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actl4001\"/>
    </mc:Choice>
  </mc:AlternateContent>
  <xr:revisionPtr revIDLastSave="0" documentId="13_ncr:1_{48B2D56C-3B61-4003-81BD-9A542C113189}" xr6:coauthVersionLast="47" xr6:coauthVersionMax="47" xr10:uidLastSave="{00000000-0000-0000-0000-000000000000}"/>
  <bookViews>
    <workbookView xWindow="-120" yWindow="-120" windowWidth="29040" windowHeight="15720" firstSheet="87" activeTab="96" xr2:uid="{65FF9326-E2A4-4C94-8B9B-A69383C615BB}"/>
  </bookViews>
  <sheets>
    <sheet name="T.26.04.A" sheetId="1" r:id="rId1"/>
    <sheet name="T.35.04.A" sheetId="2" r:id="rId2"/>
    <sheet name="T.45.04.A" sheetId="3" r:id="rId3"/>
    <sheet name="T.55.04.A" sheetId="4" r:id="rId4"/>
    <sheet name="T.26.04.B" sheetId="5" r:id="rId5"/>
    <sheet name="T.35.04.B" sheetId="6" r:id="rId6"/>
    <sheet name="T.45.04.B" sheetId="7" r:id="rId7"/>
    <sheet name="T.55.04.B" sheetId="8" r:id="rId8"/>
    <sheet name="T.26.04.C" sheetId="9" r:id="rId9"/>
    <sheet name="T.35.04.C" sheetId="10" r:id="rId10"/>
    <sheet name="T.45.04.C" sheetId="11" r:id="rId11"/>
    <sheet name="T.55.04.C" sheetId="12" r:id="rId12"/>
    <sheet name="T.26.04.D" sheetId="13" r:id="rId13"/>
    <sheet name="T.35.04.D" sheetId="14" r:id="rId14"/>
    <sheet name="T.45.04.D" sheetId="15" r:id="rId15"/>
    <sheet name="T.55.04.D" sheetId="16" r:id="rId16"/>
    <sheet name="T.26.04.E" sheetId="17" r:id="rId17"/>
    <sheet name="T.35.04.E" sheetId="18" r:id="rId18"/>
    <sheet name="T.45.04.E" sheetId="19" r:id="rId19"/>
    <sheet name="T.55.04.E" sheetId="20" r:id="rId20"/>
    <sheet name="T.26.04.F" sheetId="21" r:id="rId21"/>
    <sheet name="T.35.04.F" sheetId="22" r:id="rId22"/>
    <sheet name="T.45.04.F" sheetId="23" r:id="rId23"/>
    <sheet name="T.55.04.F" sheetId="24" r:id="rId24"/>
    <sheet name="S.26.04.A" sheetId="25" r:id="rId25"/>
    <sheet name="S.35.04.A" sheetId="26" r:id="rId26"/>
    <sheet name="S.45.04.A" sheetId="27" r:id="rId27"/>
    <sheet name="S.55.04.A" sheetId="28" r:id="rId28"/>
    <sheet name="S.26.04.B" sheetId="29" r:id="rId29"/>
    <sheet name="S.35.04.B" sheetId="30" r:id="rId30"/>
    <sheet name="S.45.04.B" sheetId="31" r:id="rId31"/>
    <sheet name="S.55.04.B" sheetId="32" r:id="rId32"/>
    <sheet name="S.26.04.C" sheetId="33" r:id="rId33"/>
    <sheet name="S.35.04.C" sheetId="34" r:id="rId34"/>
    <sheet name="S.45.04.C" sheetId="35" r:id="rId35"/>
    <sheet name="S.55.04.C" sheetId="36" r:id="rId36"/>
    <sheet name="S.26.04.D" sheetId="37" r:id="rId37"/>
    <sheet name="S.35.04.D" sheetId="38" r:id="rId38"/>
    <sheet name="S.45.04.D" sheetId="39" r:id="rId39"/>
    <sheet name="S.55.04.D" sheetId="40" r:id="rId40"/>
    <sheet name="S.26.04.E" sheetId="41" r:id="rId41"/>
    <sheet name="S.35.04.E" sheetId="42" r:id="rId42"/>
    <sheet name="S.45.04.E" sheetId="43" r:id="rId43"/>
    <sheet name="S.55.04.E" sheetId="44" r:id="rId44"/>
    <sheet name="S.26.04.F" sheetId="45" r:id="rId45"/>
    <sheet name="S.35.04.F" sheetId="46" r:id="rId46"/>
    <sheet name="S.45.04.F" sheetId="47" r:id="rId47"/>
    <sheet name="S.55.04.F" sheetId="48" r:id="rId48"/>
    <sheet name="T.26.04.A (2)" sheetId="49" r:id="rId49"/>
    <sheet name="T.35.04.A (2)" sheetId="50" r:id="rId50"/>
    <sheet name="T.45.04.A (2)" sheetId="51" r:id="rId51"/>
    <sheet name="T.55.04.A (2)" sheetId="52" r:id="rId52"/>
    <sheet name="T.26.04.B (2)" sheetId="53" r:id="rId53"/>
    <sheet name="T.35.04.B (2)" sheetId="54" r:id="rId54"/>
    <sheet name="T.45.04.B (2)" sheetId="55" r:id="rId55"/>
    <sheet name="T.55.04.B (2)" sheetId="56" r:id="rId56"/>
    <sheet name="T.26.04.C (2)" sheetId="57" r:id="rId57"/>
    <sheet name="T.35.04.C (2)" sheetId="58" r:id="rId58"/>
    <sheet name="T.45.04.C (2)" sheetId="59" r:id="rId59"/>
    <sheet name="T.55.04.C (2)" sheetId="60" r:id="rId60"/>
    <sheet name="T.26.04.D (2)" sheetId="61" r:id="rId61"/>
    <sheet name="T.35.04.D (2)" sheetId="62" r:id="rId62"/>
    <sheet name="T.45.04.D (2)" sheetId="63" r:id="rId63"/>
    <sheet name="T.55.04.D (2)" sheetId="64" r:id="rId64"/>
    <sheet name="T.26.04.E (2)" sheetId="65" r:id="rId65"/>
    <sheet name="T.35.04.E (2)" sheetId="66" r:id="rId66"/>
    <sheet name="T.45.04.E (2)" sheetId="67" r:id="rId67"/>
    <sheet name="T.55.04.E (2)" sheetId="68" r:id="rId68"/>
    <sheet name="T.26.04.F (2)" sheetId="69" r:id="rId69"/>
    <sheet name="T.35.04.F (2)" sheetId="70" r:id="rId70"/>
    <sheet name="T.45.04.F (2)" sheetId="71" r:id="rId71"/>
    <sheet name="T.55.04.F (2)" sheetId="72" r:id="rId72"/>
    <sheet name="S.26.04.A (2)" sheetId="73" r:id="rId73"/>
    <sheet name="S.35.04.A (2)" sheetId="74" r:id="rId74"/>
    <sheet name="S.45.04.A (2)" sheetId="75" r:id="rId75"/>
    <sheet name="S.55.04.A (2)" sheetId="76" r:id="rId76"/>
    <sheet name="S.26.04.B (2)" sheetId="77" r:id="rId77"/>
    <sheet name="S.35.04.B (2)" sheetId="78" r:id="rId78"/>
    <sheet name="S.45.04.B (2)" sheetId="79" r:id="rId79"/>
    <sheet name="S.55.04.B (2)" sheetId="80" r:id="rId80"/>
    <sheet name="S.26.04.C (2)" sheetId="81" r:id="rId81"/>
    <sheet name="S.35.04.C (2)" sheetId="82" r:id="rId82"/>
    <sheet name="S.45.04.C (2)" sheetId="83" r:id="rId83"/>
    <sheet name="S.55.04.C (2)" sheetId="84" r:id="rId84"/>
    <sheet name="S.26.04.D (2)" sheetId="85" r:id="rId85"/>
    <sheet name="S.35.04.D (2)" sheetId="86" r:id="rId86"/>
    <sheet name="S.45.04.D (2)" sheetId="87" r:id="rId87"/>
    <sheet name="S.55.04.D (2)" sheetId="88" r:id="rId88"/>
    <sheet name="S.26.04.E (2)" sheetId="89" r:id="rId89"/>
    <sheet name="S.35.04.E (2)" sheetId="90" r:id="rId90"/>
    <sheet name="S.45.04.E (2)" sheetId="91" r:id="rId91"/>
    <sheet name="S.55.04.E (2)" sheetId="92" r:id="rId92"/>
    <sheet name="S.26.04.F (2)" sheetId="93" r:id="rId93"/>
    <sheet name="S.35.04.F (2)" sheetId="94" r:id="rId94"/>
    <sheet name="S.45.04.F (2)" sheetId="95" r:id="rId95"/>
    <sheet name="S.55.04.F (2)" sheetId="96" r:id="rId96"/>
    <sheet name="Premiums" sheetId="97" r:id="rId97"/>
    <sheet name="Mortalities" sheetId="98" r:id="rId98"/>
    <sheet name="EconomicRates" sheetId="99" r:id="rId99"/>
  </sheets>
  <definedNames>
    <definedName name="AX">'S.35.04.A'!$A$12:$C$12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8" i="99" l="1"/>
  <c r="D137" i="99"/>
  <c r="D136" i="99"/>
  <c r="D135" i="99"/>
  <c r="D134" i="99"/>
  <c r="D133" i="99"/>
  <c r="D132" i="99"/>
  <c r="D131" i="99"/>
  <c r="D130" i="99"/>
  <c r="D129" i="99"/>
  <c r="J49" i="97"/>
  <c r="I49" i="97"/>
  <c r="H49" i="97"/>
  <c r="G49" i="97"/>
  <c r="E49" i="97"/>
  <c r="D49" i="97"/>
  <c r="J48" i="97"/>
  <c r="I48" i="97"/>
  <c r="H48" i="97"/>
  <c r="G48" i="97"/>
  <c r="E48" i="97"/>
  <c r="D48" i="97"/>
  <c r="J47" i="97"/>
  <c r="I47" i="97"/>
  <c r="H47" i="97"/>
  <c r="G47" i="97"/>
  <c r="E47" i="97"/>
  <c r="D47" i="97"/>
  <c r="J46" i="97"/>
  <c r="I46" i="97"/>
  <c r="H46" i="97"/>
  <c r="G46" i="97"/>
  <c r="E46" i="97"/>
  <c r="D46" i="97"/>
  <c r="J45" i="97"/>
  <c r="I45" i="97"/>
  <c r="H45" i="97"/>
  <c r="G45" i="97"/>
  <c r="E45" i="97"/>
  <c r="D45" i="97"/>
  <c r="J44" i="97"/>
  <c r="I44" i="97"/>
  <c r="H44" i="97"/>
  <c r="G44" i="97"/>
  <c r="E44" i="97"/>
  <c r="D44" i="97"/>
  <c r="J43" i="97"/>
  <c r="I43" i="97"/>
  <c r="H43" i="97"/>
  <c r="G43" i="97"/>
  <c r="E43" i="97"/>
  <c r="D43" i="97"/>
  <c r="J42" i="97"/>
  <c r="I42" i="97"/>
  <c r="H42" i="97"/>
  <c r="G42" i="97"/>
  <c r="E42" i="97"/>
  <c r="D42" i="97"/>
  <c r="J41" i="97"/>
  <c r="I41" i="97"/>
  <c r="H41" i="97"/>
  <c r="G41" i="97"/>
  <c r="E41" i="97"/>
  <c r="D41" i="97"/>
  <c r="J40" i="97"/>
  <c r="I40" i="97"/>
  <c r="H40" i="97"/>
  <c r="G40" i="97"/>
  <c r="E40" i="97"/>
  <c r="D40" i="97"/>
  <c r="J39" i="97"/>
  <c r="I39" i="97"/>
  <c r="H39" i="97"/>
  <c r="G39" i="97"/>
  <c r="E39" i="97"/>
  <c r="D39" i="97"/>
  <c r="J38" i="97"/>
  <c r="I38" i="97"/>
  <c r="H38" i="97"/>
  <c r="G38" i="97"/>
  <c r="E38" i="97"/>
  <c r="D38" i="97"/>
  <c r="J37" i="97"/>
  <c r="I37" i="97"/>
  <c r="H37" i="97"/>
  <c r="G37" i="97"/>
  <c r="E37" i="97"/>
  <c r="D37" i="97"/>
  <c r="J36" i="97"/>
  <c r="I36" i="97"/>
  <c r="H36" i="97"/>
  <c r="G36" i="97"/>
  <c r="E36" i="97"/>
  <c r="D36" i="97"/>
  <c r="J35" i="97"/>
  <c r="I35" i="97"/>
  <c r="H35" i="97"/>
  <c r="G35" i="97"/>
  <c r="E35" i="97"/>
  <c r="D35" i="97"/>
  <c r="J34" i="97"/>
  <c r="I34" i="97"/>
  <c r="H34" i="97"/>
  <c r="G34" i="97"/>
  <c r="E34" i="97"/>
  <c r="D34" i="97"/>
  <c r="J33" i="97"/>
  <c r="I33" i="97"/>
  <c r="H33" i="97"/>
  <c r="G33" i="97"/>
  <c r="E33" i="97"/>
  <c r="D33" i="97"/>
  <c r="J32" i="97"/>
  <c r="I32" i="97"/>
  <c r="H32" i="97"/>
  <c r="G32" i="97"/>
  <c r="E32" i="97"/>
  <c r="D32" i="97"/>
  <c r="J31" i="97"/>
  <c r="I31" i="97"/>
  <c r="H31" i="97"/>
  <c r="G31" i="97"/>
  <c r="E31" i="97"/>
  <c r="D31" i="97"/>
  <c r="J30" i="97"/>
  <c r="I30" i="97"/>
  <c r="H30" i="97"/>
  <c r="G30" i="97"/>
  <c r="E30" i="97"/>
  <c r="D30" i="97"/>
  <c r="J29" i="97"/>
  <c r="I29" i="97"/>
  <c r="H29" i="97"/>
  <c r="G29" i="97"/>
  <c r="E29" i="97"/>
  <c r="D29" i="97"/>
  <c r="J28" i="97"/>
  <c r="I28" i="97"/>
  <c r="H28" i="97"/>
  <c r="G28" i="97"/>
  <c r="E28" i="97"/>
  <c r="D28" i="97"/>
  <c r="J27" i="97"/>
  <c r="I27" i="97"/>
  <c r="H27" i="97"/>
  <c r="G27" i="97"/>
  <c r="E27" i="97"/>
  <c r="D27" i="97"/>
  <c r="J26" i="97"/>
  <c r="I26" i="97"/>
  <c r="H26" i="97"/>
  <c r="G26" i="97"/>
  <c r="E26" i="97"/>
  <c r="D26" i="97"/>
  <c r="J25" i="97"/>
  <c r="I25" i="97"/>
  <c r="H25" i="97"/>
  <c r="G25" i="97"/>
  <c r="E25" i="97"/>
  <c r="D25" i="97"/>
  <c r="J24" i="97"/>
  <c r="I24" i="97"/>
  <c r="H24" i="97"/>
  <c r="G24" i="97"/>
  <c r="E24" i="97"/>
  <c r="D24" i="97"/>
  <c r="J23" i="97"/>
  <c r="I23" i="97"/>
  <c r="H23" i="97"/>
  <c r="G23" i="97"/>
  <c r="E23" i="97"/>
  <c r="D23" i="97"/>
  <c r="J22" i="97"/>
  <c r="I22" i="97"/>
  <c r="H22" i="97"/>
  <c r="G22" i="97"/>
  <c r="E22" i="97"/>
  <c r="D22" i="97"/>
  <c r="J21" i="97"/>
  <c r="I21" i="97"/>
  <c r="H21" i="97"/>
  <c r="G21" i="97"/>
  <c r="E21" i="97"/>
  <c r="D21" i="97"/>
  <c r="J20" i="97"/>
  <c r="I20" i="97"/>
  <c r="H20" i="97"/>
  <c r="G20" i="97"/>
  <c r="E20" i="97"/>
  <c r="D20" i="97"/>
  <c r="J19" i="97"/>
  <c r="I19" i="97"/>
  <c r="H19" i="97"/>
  <c r="G19" i="97"/>
  <c r="E19" i="97"/>
  <c r="D19" i="97"/>
  <c r="J18" i="97"/>
  <c r="I18" i="97"/>
  <c r="H18" i="97"/>
  <c r="G18" i="97"/>
  <c r="E18" i="97"/>
  <c r="D18" i="97"/>
  <c r="J17" i="97"/>
  <c r="I17" i="97"/>
  <c r="H17" i="97"/>
  <c r="G17" i="97"/>
  <c r="E17" i="97"/>
  <c r="D17" i="97"/>
  <c r="J16" i="97"/>
  <c r="I16" i="97"/>
  <c r="H16" i="97"/>
  <c r="G16" i="97"/>
  <c r="E16" i="97"/>
  <c r="D16" i="97"/>
  <c r="J15" i="97"/>
  <c r="I15" i="97"/>
  <c r="H15" i="97"/>
  <c r="G15" i="97"/>
  <c r="E15" i="97"/>
  <c r="D15" i="97"/>
  <c r="J14" i="97"/>
  <c r="I14" i="97"/>
  <c r="H14" i="97"/>
  <c r="G14" i="97"/>
  <c r="E14" i="97"/>
  <c r="D14" i="97"/>
  <c r="J13" i="97"/>
  <c r="I13" i="97"/>
  <c r="H13" i="97"/>
  <c r="G13" i="97"/>
  <c r="E13" i="97"/>
  <c r="D13" i="97"/>
  <c r="J12" i="97"/>
  <c r="I12" i="97"/>
  <c r="H12" i="97"/>
  <c r="G12" i="97"/>
  <c r="E12" i="97"/>
  <c r="D12" i="97"/>
  <c r="J11" i="97"/>
  <c r="I11" i="97"/>
  <c r="H11" i="97"/>
  <c r="G11" i="97"/>
  <c r="E11" i="97"/>
  <c r="D11" i="97"/>
  <c r="J10" i="97"/>
  <c r="I10" i="97"/>
  <c r="H10" i="97"/>
  <c r="G10" i="97"/>
  <c r="E10" i="97"/>
  <c r="D10" i="97"/>
  <c r="J9" i="97"/>
  <c r="I9" i="97"/>
  <c r="H9" i="97"/>
  <c r="G9" i="97"/>
  <c r="E9" i="97"/>
  <c r="D9" i="97"/>
  <c r="J8" i="97"/>
  <c r="I8" i="97"/>
  <c r="H8" i="97"/>
  <c r="G8" i="97"/>
  <c r="E8" i="97"/>
  <c r="D8" i="97"/>
  <c r="J7" i="97"/>
  <c r="I7" i="97"/>
  <c r="H7" i="97"/>
  <c r="G7" i="97"/>
  <c r="E7" i="97"/>
  <c r="D7" i="97"/>
  <c r="J6" i="97"/>
  <c r="I6" i="97"/>
  <c r="H6" i="97"/>
  <c r="G6" i="97"/>
  <c r="E6" i="97"/>
  <c r="D6" i="97"/>
  <c r="J5" i="97"/>
  <c r="I5" i="97"/>
  <c r="H5" i="97"/>
  <c r="G5" i="97"/>
  <c r="E5" i="97"/>
  <c r="D5" i="97"/>
  <c r="J4" i="97"/>
  <c r="I4" i="97"/>
  <c r="H4" i="97"/>
  <c r="G4" i="97"/>
  <c r="E4" i="97"/>
  <c r="D4" i="97"/>
  <c r="J3" i="97"/>
  <c r="I3" i="97"/>
  <c r="H3" i="97"/>
  <c r="G3" i="97"/>
  <c r="E3" i="97"/>
  <c r="D3" i="97"/>
  <c r="D2" i="97"/>
  <c r="G98" i="96"/>
  <c r="F98" i="96"/>
  <c r="AX97" i="96"/>
  <c r="G97" i="96"/>
  <c r="F97" i="96"/>
  <c r="AX96" i="96"/>
  <c r="G96" i="96"/>
  <c r="F96" i="96"/>
  <c r="AX95" i="96"/>
  <c r="G95" i="96"/>
  <c r="F95" i="96"/>
  <c r="AX94" i="96"/>
  <c r="F94" i="96"/>
  <c r="AX93" i="96"/>
  <c r="G93" i="96"/>
  <c r="F93" i="96"/>
  <c r="AX92" i="96"/>
  <c r="G92" i="96"/>
  <c r="F92" i="96"/>
  <c r="AX91" i="96"/>
  <c r="G91" i="96"/>
  <c r="F91" i="96"/>
  <c r="AX90" i="96"/>
  <c r="G90" i="96"/>
  <c r="F90" i="96"/>
  <c r="AX89" i="96"/>
  <c r="G89" i="96"/>
  <c r="F89" i="96"/>
  <c r="AX88" i="96"/>
  <c r="G88" i="96"/>
  <c r="F88" i="96"/>
  <c r="AX87" i="96"/>
  <c r="G87" i="96"/>
  <c r="F87" i="96"/>
  <c r="AX86" i="96"/>
  <c r="G86" i="96"/>
  <c r="F86" i="96"/>
  <c r="AX85" i="96"/>
  <c r="G85" i="96"/>
  <c r="F85" i="96"/>
  <c r="AX84" i="96"/>
  <c r="G84" i="96"/>
  <c r="F84" i="96"/>
  <c r="AX83" i="96"/>
  <c r="G83" i="96"/>
  <c r="F83" i="96"/>
  <c r="AX82" i="96"/>
  <c r="G82" i="96"/>
  <c r="F82" i="96"/>
  <c r="AX81" i="96"/>
  <c r="G81" i="96"/>
  <c r="F81" i="96"/>
  <c r="AX80" i="96"/>
  <c r="G80" i="96"/>
  <c r="F80" i="96"/>
  <c r="AX79" i="96"/>
  <c r="G79" i="96"/>
  <c r="F79" i="96"/>
  <c r="AX78" i="96"/>
  <c r="G78" i="96"/>
  <c r="F78" i="96"/>
  <c r="AX77" i="96"/>
  <c r="G77" i="96"/>
  <c r="F77" i="96"/>
  <c r="AX76" i="96"/>
  <c r="G76" i="96"/>
  <c r="F76" i="96"/>
  <c r="AX75" i="96"/>
  <c r="G75" i="96"/>
  <c r="F75" i="96"/>
  <c r="AX74" i="96"/>
  <c r="G74" i="96"/>
  <c r="F74" i="96"/>
  <c r="AX73" i="96"/>
  <c r="G73" i="96"/>
  <c r="F73" i="96"/>
  <c r="AX72" i="96"/>
  <c r="G72" i="96"/>
  <c r="F72" i="96"/>
  <c r="AX71" i="96"/>
  <c r="G71" i="96"/>
  <c r="F71" i="96"/>
  <c r="AX70" i="96"/>
  <c r="G70" i="96"/>
  <c r="F70" i="96"/>
  <c r="G69" i="96"/>
  <c r="F69" i="96"/>
  <c r="G68" i="96"/>
  <c r="F68" i="96"/>
  <c r="G67" i="96"/>
  <c r="F67" i="96"/>
  <c r="G66" i="96"/>
  <c r="F66" i="96"/>
  <c r="G65" i="96"/>
  <c r="F65" i="96"/>
  <c r="G64" i="96"/>
  <c r="F64" i="96"/>
  <c r="G63" i="96"/>
  <c r="F63" i="96"/>
  <c r="G62" i="96"/>
  <c r="F62" i="96"/>
  <c r="G61" i="96"/>
  <c r="F61" i="96"/>
  <c r="G60" i="96"/>
  <c r="F60" i="96"/>
  <c r="G59" i="96"/>
  <c r="F59" i="96"/>
  <c r="G58" i="96"/>
  <c r="F58" i="96"/>
  <c r="G57" i="96"/>
  <c r="F57" i="96"/>
  <c r="G56" i="96"/>
  <c r="F56" i="96"/>
  <c r="G55" i="96"/>
  <c r="F55" i="96"/>
  <c r="G54" i="96"/>
  <c r="F54" i="96"/>
  <c r="G53" i="96"/>
  <c r="F53" i="96"/>
  <c r="G52" i="96"/>
  <c r="F52" i="96"/>
  <c r="G51" i="96"/>
  <c r="F51" i="96"/>
  <c r="G50" i="96"/>
  <c r="F50" i="96"/>
  <c r="G49" i="96"/>
  <c r="F49" i="96"/>
  <c r="G48" i="96"/>
  <c r="F48" i="96"/>
  <c r="G47" i="96"/>
  <c r="F47" i="96"/>
  <c r="G46" i="96"/>
  <c r="F46" i="96"/>
  <c r="G45" i="96"/>
  <c r="F45" i="96"/>
  <c r="G44" i="96"/>
  <c r="F44" i="96"/>
  <c r="G43" i="96"/>
  <c r="F43" i="96"/>
  <c r="G42" i="96"/>
  <c r="F42" i="96"/>
  <c r="G41" i="96"/>
  <c r="F41" i="96"/>
  <c r="G40" i="96"/>
  <c r="F40" i="96"/>
  <c r="G39" i="96"/>
  <c r="F39" i="96"/>
  <c r="G38" i="96"/>
  <c r="F38" i="96"/>
  <c r="G37" i="96"/>
  <c r="F37" i="96"/>
  <c r="G36" i="96"/>
  <c r="F36" i="96"/>
  <c r="G35" i="96"/>
  <c r="F35" i="96"/>
  <c r="G34" i="96"/>
  <c r="F34" i="96"/>
  <c r="G33" i="96"/>
  <c r="F33" i="96"/>
  <c r="G32" i="96"/>
  <c r="F32" i="96"/>
  <c r="G31" i="96"/>
  <c r="F31" i="96"/>
  <c r="G30" i="96"/>
  <c r="F30" i="96"/>
  <c r="G29" i="96"/>
  <c r="F29" i="96"/>
  <c r="G28" i="96"/>
  <c r="F28" i="96"/>
  <c r="G27" i="96"/>
  <c r="F27" i="96"/>
  <c r="G26" i="96"/>
  <c r="F26" i="96"/>
  <c r="G25" i="96"/>
  <c r="F25" i="96"/>
  <c r="U24" i="96"/>
  <c r="G24" i="96"/>
  <c r="F24" i="96"/>
  <c r="G23" i="96"/>
  <c r="F23" i="96"/>
  <c r="G22" i="96"/>
  <c r="F22" i="96"/>
  <c r="V21" i="96"/>
  <c r="G21" i="96"/>
  <c r="F21" i="96"/>
  <c r="G20" i="96"/>
  <c r="F20" i="96"/>
  <c r="R19" i="96"/>
  <c r="G19" i="96"/>
  <c r="F19" i="96"/>
  <c r="V18" i="96"/>
  <c r="G18" i="96"/>
  <c r="F18" i="96"/>
  <c r="U17" i="96"/>
  <c r="G17" i="96"/>
  <c r="F17" i="96"/>
  <c r="G16" i="96"/>
  <c r="F16" i="96"/>
  <c r="V15" i="96"/>
  <c r="G15" i="96"/>
  <c r="F15" i="96"/>
  <c r="G14" i="96"/>
  <c r="F14" i="96"/>
  <c r="G13" i="96"/>
  <c r="F13" i="96"/>
  <c r="V12" i="96"/>
  <c r="G12" i="96"/>
  <c r="F12" i="96"/>
  <c r="C12" i="96"/>
  <c r="C3" i="96" s="1"/>
  <c r="V11" i="96"/>
  <c r="U11" i="96"/>
  <c r="G11" i="96"/>
  <c r="F11" i="96"/>
  <c r="U10" i="96"/>
  <c r="G10" i="96"/>
  <c r="F10" i="96"/>
  <c r="C10" i="96"/>
  <c r="V17" i="96" s="1"/>
  <c r="V9" i="96"/>
  <c r="R9" i="96"/>
  <c r="G9" i="96"/>
  <c r="F9" i="96"/>
  <c r="V8" i="96"/>
  <c r="R8" i="96"/>
  <c r="G8" i="96"/>
  <c r="F8" i="96"/>
  <c r="V7" i="96"/>
  <c r="R7" i="96"/>
  <c r="G7" i="96"/>
  <c r="F7" i="96"/>
  <c r="V6" i="96"/>
  <c r="G6" i="96"/>
  <c r="F6" i="96"/>
  <c r="C6" i="96"/>
  <c r="V5" i="96"/>
  <c r="U5" i="96"/>
  <c r="G5" i="96"/>
  <c r="F5" i="96"/>
  <c r="C5" i="96"/>
  <c r="Y4" i="96"/>
  <c r="W4" i="96"/>
  <c r="V4" i="96"/>
  <c r="R4" i="96"/>
  <c r="M66" i="96"/>
  <c r="U66" i="96" s="1"/>
  <c r="M65" i="96"/>
  <c r="U65" i="96" s="1"/>
  <c r="M64" i="96"/>
  <c r="U64" i="96" s="1"/>
  <c r="M60" i="96"/>
  <c r="U60" i="96" s="1"/>
  <c r="M59" i="96"/>
  <c r="U59" i="96" s="1"/>
  <c r="M58" i="96"/>
  <c r="U58" i="96" s="1"/>
  <c r="M54" i="96"/>
  <c r="U54" i="96" s="1"/>
  <c r="M53" i="96"/>
  <c r="U53" i="96" s="1"/>
  <c r="M52" i="96"/>
  <c r="U52" i="96" s="1"/>
  <c r="M48" i="96"/>
  <c r="U48" i="96" s="1"/>
  <c r="M47" i="96"/>
  <c r="U47" i="96" s="1"/>
  <c r="M46" i="96"/>
  <c r="U46" i="96" s="1"/>
  <c r="M44" i="96"/>
  <c r="U44" i="96" s="1"/>
  <c r="M42" i="96"/>
  <c r="U42" i="96" s="1"/>
  <c r="M41" i="96"/>
  <c r="U41" i="96" s="1"/>
  <c r="M40" i="96"/>
  <c r="U40" i="96" s="1"/>
  <c r="M38" i="96"/>
  <c r="U38" i="96" s="1"/>
  <c r="M36" i="96"/>
  <c r="U36" i="96" s="1"/>
  <c r="M35" i="96"/>
  <c r="U35" i="96" s="1"/>
  <c r="M34" i="96"/>
  <c r="U34" i="96" s="1"/>
  <c r="M32" i="96"/>
  <c r="U32" i="96" s="1"/>
  <c r="M30" i="96"/>
  <c r="U30" i="96" s="1"/>
  <c r="M29" i="96"/>
  <c r="U29" i="96" s="1"/>
  <c r="M28" i="96"/>
  <c r="U28" i="96" s="1"/>
  <c r="M26" i="96"/>
  <c r="U26" i="96" s="1"/>
  <c r="M24" i="96"/>
  <c r="M23" i="96"/>
  <c r="U23" i="96" s="1"/>
  <c r="M22" i="96"/>
  <c r="U22" i="96" s="1"/>
  <c r="M20" i="96"/>
  <c r="U20" i="96" s="1"/>
  <c r="M18" i="96"/>
  <c r="U18" i="96" s="1"/>
  <c r="M17" i="96"/>
  <c r="M16" i="96"/>
  <c r="U16" i="96" s="1"/>
  <c r="M14" i="96"/>
  <c r="U14" i="96" s="1"/>
  <c r="M12" i="96"/>
  <c r="U12" i="96" s="1"/>
  <c r="M11" i="96"/>
  <c r="M10" i="96"/>
  <c r="M8" i="96"/>
  <c r="U8" i="96" s="1"/>
  <c r="M6" i="96"/>
  <c r="U6" i="96" s="1"/>
  <c r="M5" i="96"/>
  <c r="M4" i="96"/>
  <c r="U4" i="96" s="1"/>
  <c r="X4" i="96" s="1"/>
  <c r="M4" i="96" a="1"/>
  <c r="M69" i="96" s="1"/>
  <c r="U69" i="96" s="1"/>
  <c r="G4" i="96"/>
  <c r="F4" i="96"/>
  <c r="AT3" i="96"/>
  <c r="O3" i="96"/>
  <c r="AE3" i="96" s="1"/>
  <c r="G98" i="95"/>
  <c r="F98" i="95"/>
  <c r="AX97" i="95"/>
  <c r="G97" i="95"/>
  <c r="F97" i="95"/>
  <c r="AX96" i="95"/>
  <c r="G96" i="95"/>
  <c r="F96" i="95"/>
  <c r="AX95" i="95"/>
  <c r="G95" i="95"/>
  <c r="F95" i="95"/>
  <c r="AX94" i="95"/>
  <c r="F94" i="95"/>
  <c r="AX93" i="95"/>
  <c r="G93" i="95"/>
  <c r="F93" i="95"/>
  <c r="AX92" i="95"/>
  <c r="G92" i="95"/>
  <c r="F92" i="95"/>
  <c r="AX91" i="95"/>
  <c r="G91" i="95"/>
  <c r="F91" i="95"/>
  <c r="AX90" i="95"/>
  <c r="G90" i="95"/>
  <c r="F90" i="95"/>
  <c r="AX89" i="95"/>
  <c r="G89" i="95"/>
  <c r="F89" i="95"/>
  <c r="AX88" i="95"/>
  <c r="G88" i="95"/>
  <c r="F88" i="95"/>
  <c r="AX87" i="95"/>
  <c r="G87" i="95"/>
  <c r="F87" i="95"/>
  <c r="AX86" i="95"/>
  <c r="G86" i="95"/>
  <c r="F86" i="95"/>
  <c r="AX85" i="95"/>
  <c r="G85" i="95"/>
  <c r="F85" i="95"/>
  <c r="AX84" i="95"/>
  <c r="G84" i="95"/>
  <c r="F84" i="95"/>
  <c r="AX83" i="95"/>
  <c r="G83" i="95"/>
  <c r="F83" i="95"/>
  <c r="AX82" i="95"/>
  <c r="G82" i="95"/>
  <c r="F82" i="95"/>
  <c r="AX81" i="95"/>
  <c r="G81" i="95"/>
  <c r="F81" i="95"/>
  <c r="AX80" i="95"/>
  <c r="G80" i="95"/>
  <c r="F80" i="95"/>
  <c r="G79" i="95"/>
  <c r="F79" i="95"/>
  <c r="G78" i="95"/>
  <c r="F78" i="95"/>
  <c r="G77" i="95"/>
  <c r="F77" i="95"/>
  <c r="G76" i="95"/>
  <c r="F76" i="95"/>
  <c r="G75" i="95"/>
  <c r="F75" i="95"/>
  <c r="G74" i="95"/>
  <c r="F74" i="95"/>
  <c r="G73" i="95"/>
  <c r="F73" i="95"/>
  <c r="G72" i="95"/>
  <c r="F72" i="95"/>
  <c r="G71" i="95"/>
  <c r="F71" i="95"/>
  <c r="G70" i="95"/>
  <c r="F70" i="95"/>
  <c r="G69" i="95"/>
  <c r="F69" i="95"/>
  <c r="G68" i="95"/>
  <c r="F68" i="95"/>
  <c r="G67" i="95"/>
  <c r="F67" i="95"/>
  <c r="G66" i="95"/>
  <c r="F66" i="95"/>
  <c r="G65" i="95"/>
  <c r="F65" i="95"/>
  <c r="U64" i="95"/>
  <c r="G64" i="95"/>
  <c r="F64" i="95"/>
  <c r="G63" i="95"/>
  <c r="F63" i="95"/>
  <c r="G62" i="95"/>
  <c r="F62" i="95"/>
  <c r="G61" i="95"/>
  <c r="F61" i="95"/>
  <c r="G60" i="95"/>
  <c r="F60" i="95"/>
  <c r="G59" i="95"/>
  <c r="F59" i="95"/>
  <c r="G58" i="95"/>
  <c r="F58" i="95"/>
  <c r="G57" i="95"/>
  <c r="F57" i="95"/>
  <c r="G56" i="95"/>
  <c r="F56" i="95"/>
  <c r="G55" i="95"/>
  <c r="F55" i="95"/>
  <c r="V54" i="95"/>
  <c r="G54" i="95"/>
  <c r="F54" i="95"/>
  <c r="G53" i="95"/>
  <c r="F53" i="95"/>
  <c r="G52" i="95"/>
  <c r="F52" i="95"/>
  <c r="V51" i="95"/>
  <c r="G51" i="95"/>
  <c r="F51" i="95"/>
  <c r="G50" i="95"/>
  <c r="F50" i="95"/>
  <c r="G49" i="95"/>
  <c r="F49" i="95"/>
  <c r="G48" i="95"/>
  <c r="F48" i="95"/>
  <c r="G47" i="95"/>
  <c r="F47" i="95"/>
  <c r="G46" i="95"/>
  <c r="F46" i="95"/>
  <c r="V45" i="95"/>
  <c r="G45" i="95"/>
  <c r="F45" i="95"/>
  <c r="G44" i="95"/>
  <c r="F44" i="95"/>
  <c r="G43" i="95"/>
  <c r="F43" i="95"/>
  <c r="G42" i="95"/>
  <c r="F42" i="95"/>
  <c r="G41" i="95"/>
  <c r="F41" i="95"/>
  <c r="G40" i="95"/>
  <c r="F40" i="95"/>
  <c r="G39" i="95"/>
  <c r="F39" i="95"/>
  <c r="V38" i="95"/>
  <c r="G38" i="95"/>
  <c r="F38" i="95"/>
  <c r="V37" i="95"/>
  <c r="G37" i="95"/>
  <c r="F37" i="95"/>
  <c r="V36" i="95"/>
  <c r="U36" i="95"/>
  <c r="G36" i="95"/>
  <c r="F36" i="95"/>
  <c r="V35" i="95"/>
  <c r="G35" i="95"/>
  <c r="F35" i="95"/>
  <c r="G34" i="95"/>
  <c r="F34" i="95"/>
  <c r="R33" i="95"/>
  <c r="G33" i="95"/>
  <c r="F33" i="95"/>
  <c r="R32" i="95"/>
  <c r="G32" i="95"/>
  <c r="F32" i="95"/>
  <c r="G31" i="95"/>
  <c r="F31" i="95"/>
  <c r="R30" i="95"/>
  <c r="G30" i="95"/>
  <c r="F30" i="95"/>
  <c r="R29" i="95"/>
  <c r="G29" i="95"/>
  <c r="F29" i="95"/>
  <c r="G28" i="95"/>
  <c r="F28" i="95"/>
  <c r="R27" i="95"/>
  <c r="G27" i="95"/>
  <c r="F27" i="95"/>
  <c r="R26" i="95"/>
  <c r="G26" i="95"/>
  <c r="F26" i="95"/>
  <c r="G25" i="95"/>
  <c r="F25" i="95"/>
  <c r="R24" i="95"/>
  <c r="G24" i="95"/>
  <c r="F24" i="95"/>
  <c r="R23" i="95"/>
  <c r="G23" i="95"/>
  <c r="F23" i="95"/>
  <c r="G22" i="95"/>
  <c r="F22" i="95"/>
  <c r="R21" i="95"/>
  <c r="G21" i="95"/>
  <c r="F21" i="95"/>
  <c r="R20" i="95"/>
  <c r="G20" i="95"/>
  <c r="F20" i="95"/>
  <c r="G19" i="95"/>
  <c r="F19" i="95"/>
  <c r="R18" i="95"/>
  <c r="G18" i="95"/>
  <c r="F18" i="95"/>
  <c r="R17" i="95"/>
  <c r="G17" i="95"/>
  <c r="F17" i="95"/>
  <c r="G16" i="95"/>
  <c r="F16" i="95"/>
  <c r="G15" i="95"/>
  <c r="F15" i="95"/>
  <c r="G14" i="95"/>
  <c r="F14" i="95"/>
  <c r="V13" i="95"/>
  <c r="G13" i="95"/>
  <c r="F13" i="95"/>
  <c r="U12" i="95"/>
  <c r="G12" i="95"/>
  <c r="F12" i="95"/>
  <c r="C12" i="95"/>
  <c r="G11" i="95"/>
  <c r="F11" i="95"/>
  <c r="V10" i="95"/>
  <c r="G10" i="95"/>
  <c r="F10" i="95"/>
  <c r="C10" i="95"/>
  <c r="V9" i="95"/>
  <c r="G9" i="95"/>
  <c r="F9" i="95"/>
  <c r="V8" i="95"/>
  <c r="G8" i="95"/>
  <c r="F8" i="95"/>
  <c r="G7" i="95"/>
  <c r="F7" i="95"/>
  <c r="R6" i="95"/>
  <c r="G6" i="95"/>
  <c r="F6" i="95"/>
  <c r="C6" i="95"/>
  <c r="V5" i="95"/>
  <c r="G5" i="95"/>
  <c r="F5" i="95"/>
  <c r="C5" i="95"/>
  <c r="W4" i="95"/>
  <c r="V4" i="95"/>
  <c r="Y4" i="95" s="1"/>
  <c r="M78" i="95"/>
  <c r="U78" i="95" s="1"/>
  <c r="M77" i="95"/>
  <c r="U77" i="95" s="1"/>
  <c r="M76" i="95"/>
  <c r="U76" i="95" s="1"/>
  <c r="M72" i="95"/>
  <c r="U72" i="95" s="1"/>
  <c r="M71" i="95"/>
  <c r="U71" i="95" s="1"/>
  <c r="M70" i="95"/>
  <c r="U70" i="95" s="1"/>
  <c r="M66" i="95"/>
  <c r="U66" i="95" s="1"/>
  <c r="M65" i="95"/>
  <c r="U65" i="95" s="1"/>
  <c r="M64" i="95"/>
  <c r="M60" i="95"/>
  <c r="U60" i="95" s="1"/>
  <c r="M59" i="95"/>
  <c r="U59" i="95" s="1"/>
  <c r="M58" i="95"/>
  <c r="U58" i="95" s="1"/>
  <c r="M54" i="95"/>
  <c r="U54" i="95" s="1"/>
  <c r="M53" i="95"/>
  <c r="U53" i="95" s="1"/>
  <c r="M52" i="95"/>
  <c r="U52" i="95" s="1"/>
  <c r="M48" i="95"/>
  <c r="U48" i="95" s="1"/>
  <c r="M47" i="95"/>
  <c r="U47" i="95" s="1"/>
  <c r="M46" i="95"/>
  <c r="U46" i="95" s="1"/>
  <c r="M42" i="95"/>
  <c r="U42" i="95" s="1"/>
  <c r="M41" i="95"/>
  <c r="U41" i="95" s="1"/>
  <c r="M40" i="95"/>
  <c r="U40" i="95" s="1"/>
  <c r="M36" i="95"/>
  <c r="M35" i="95"/>
  <c r="U35" i="95" s="1"/>
  <c r="M34" i="95"/>
  <c r="U34" i="95" s="1"/>
  <c r="M30" i="95"/>
  <c r="U30" i="95" s="1"/>
  <c r="M29" i="95"/>
  <c r="U29" i="95" s="1"/>
  <c r="M28" i="95"/>
  <c r="U28" i="95" s="1"/>
  <c r="M24" i="95"/>
  <c r="U24" i="95" s="1"/>
  <c r="M23" i="95"/>
  <c r="U23" i="95" s="1"/>
  <c r="M22" i="95"/>
  <c r="U22" i="95" s="1"/>
  <c r="M18" i="95"/>
  <c r="U18" i="95" s="1"/>
  <c r="M17" i="95"/>
  <c r="U17" i="95" s="1"/>
  <c r="M16" i="95"/>
  <c r="U16" i="95" s="1"/>
  <c r="M12" i="95"/>
  <c r="M11" i="95"/>
  <c r="U11" i="95" s="1"/>
  <c r="M10" i="95"/>
  <c r="U10" i="95" s="1"/>
  <c r="M6" i="95"/>
  <c r="U6" i="95" s="1"/>
  <c r="M5" i="95"/>
  <c r="U5" i="95" s="1"/>
  <c r="M4" i="95"/>
  <c r="U4" i="95" s="1"/>
  <c r="X4" i="95" s="1"/>
  <c r="M4" i="95" a="1"/>
  <c r="M75" i="95" s="1"/>
  <c r="U75" i="95" s="1"/>
  <c r="G4" i="95"/>
  <c r="F4" i="95"/>
  <c r="AT3" i="95"/>
  <c r="C3" i="95"/>
  <c r="O3" i="95" s="1"/>
  <c r="G98" i="94"/>
  <c r="F98" i="94"/>
  <c r="AX97" i="94"/>
  <c r="G97" i="94"/>
  <c r="F97" i="94"/>
  <c r="AX96" i="94"/>
  <c r="G96" i="94"/>
  <c r="F96" i="94"/>
  <c r="AX95" i="94"/>
  <c r="G95" i="94"/>
  <c r="F95" i="94"/>
  <c r="AX94" i="94"/>
  <c r="F94" i="94"/>
  <c r="AX93" i="94"/>
  <c r="G93" i="94"/>
  <c r="F93" i="94"/>
  <c r="AX92" i="94"/>
  <c r="G92" i="94"/>
  <c r="F92" i="94"/>
  <c r="AX91" i="94"/>
  <c r="G91" i="94"/>
  <c r="F91" i="94"/>
  <c r="AX90" i="94"/>
  <c r="G90" i="94"/>
  <c r="F90" i="94"/>
  <c r="G89" i="94"/>
  <c r="F89" i="94"/>
  <c r="G88" i="94"/>
  <c r="F88" i="94"/>
  <c r="G87" i="94"/>
  <c r="F87" i="94"/>
  <c r="G86" i="94"/>
  <c r="F86" i="94"/>
  <c r="G85" i="94"/>
  <c r="F85" i="94"/>
  <c r="G84" i="94"/>
  <c r="F84" i="94"/>
  <c r="G83" i="94"/>
  <c r="F83" i="94"/>
  <c r="G82" i="94"/>
  <c r="F82" i="94"/>
  <c r="G81" i="94"/>
  <c r="F81" i="94"/>
  <c r="G80" i="94"/>
  <c r="F80" i="94"/>
  <c r="G79" i="94"/>
  <c r="F79" i="94"/>
  <c r="G78" i="94"/>
  <c r="F78" i="94"/>
  <c r="G77" i="94"/>
  <c r="F77" i="94"/>
  <c r="G76" i="94"/>
  <c r="F76" i="94"/>
  <c r="G75" i="94"/>
  <c r="F75" i="94"/>
  <c r="G74" i="94"/>
  <c r="F74" i="94"/>
  <c r="G73" i="94"/>
  <c r="F73" i="94"/>
  <c r="G72" i="94"/>
  <c r="F72" i="94"/>
  <c r="G71" i="94"/>
  <c r="F71" i="94"/>
  <c r="G70" i="94"/>
  <c r="F70" i="94"/>
  <c r="G69" i="94"/>
  <c r="F69" i="94"/>
  <c r="G68" i="94"/>
  <c r="F68" i="94"/>
  <c r="G67" i="94"/>
  <c r="F67" i="94"/>
  <c r="G66" i="94"/>
  <c r="F66" i="94"/>
  <c r="G65" i="94"/>
  <c r="F65" i="94"/>
  <c r="G64" i="94"/>
  <c r="F64" i="94"/>
  <c r="G63" i="94"/>
  <c r="F63" i="94"/>
  <c r="G62" i="94"/>
  <c r="F62" i="94"/>
  <c r="G61" i="94"/>
  <c r="F61" i="94"/>
  <c r="G60" i="94"/>
  <c r="F60" i="94"/>
  <c r="G59" i="94"/>
  <c r="F59" i="94"/>
  <c r="G58" i="94"/>
  <c r="F58" i="94"/>
  <c r="V57" i="94"/>
  <c r="G57" i="94"/>
  <c r="F57" i="94"/>
  <c r="G56" i="94"/>
  <c r="F56" i="94"/>
  <c r="G55" i="94"/>
  <c r="F55" i="94"/>
  <c r="G54" i="94"/>
  <c r="F54" i="94"/>
  <c r="G53" i="94"/>
  <c r="F53" i="94"/>
  <c r="G52" i="94"/>
  <c r="F52" i="94"/>
  <c r="G51" i="94"/>
  <c r="F51" i="94"/>
  <c r="G50" i="94"/>
  <c r="F50" i="94"/>
  <c r="G49" i="94"/>
  <c r="F49" i="94"/>
  <c r="G48" i="94"/>
  <c r="F48" i="94"/>
  <c r="G47" i="94"/>
  <c r="F47" i="94"/>
  <c r="G46" i="94"/>
  <c r="F46" i="94"/>
  <c r="V45" i="94"/>
  <c r="G45" i="94"/>
  <c r="F45" i="94"/>
  <c r="G44" i="94"/>
  <c r="F44" i="94"/>
  <c r="G43" i="94"/>
  <c r="F43" i="94"/>
  <c r="G42" i="94"/>
  <c r="F42" i="94"/>
  <c r="G41" i="94"/>
  <c r="F41" i="94"/>
  <c r="G40" i="94"/>
  <c r="F40" i="94"/>
  <c r="G39" i="94"/>
  <c r="F39" i="94"/>
  <c r="G38" i="94"/>
  <c r="F38" i="94"/>
  <c r="G37" i="94"/>
  <c r="F37" i="94"/>
  <c r="V36" i="94"/>
  <c r="G36" i="94"/>
  <c r="F36" i="94"/>
  <c r="G35" i="94"/>
  <c r="F35" i="94"/>
  <c r="G34" i="94"/>
  <c r="F34" i="94"/>
  <c r="G33" i="94"/>
  <c r="F33" i="94"/>
  <c r="G32" i="94"/>
  <c r="F32" i="94"/>
  <c r="R31" i="94"/>
  <c r="G31" i="94"/>
  <c r="F31" i="94"/>
  <c r="V30" i="94"/>
  <c r="G30" i="94"/>
  <c r="F30" i="94"/>
  <c r="G29" i="94"/>
  <c r="F29" i="94"/>
  <c r="G28" i="94"/>
  <c r="F28" i="94"/>
  <c r="G27" i="94"/>
  <c r="F27" i="94"/>
  <c r="G26" i="94"/>
  <c r="F26" i="94"/>
  <c r="G25" i="94"/>
  <c r="F25" i="94"/>
  <c r="G24" i="94"/>
  <c r="F24" i="94"/>
  <c r="G23" i="94"/>
  <c r="F23" i="94"/>
  <c r="R22" i="94"/>
  <c r="G22" i="94"/>
  <c r="F22" i="94"/>
  <c r="V21" i="94"/>
  <c r="G21" i="94"/>
  <c r="F21" i="94"/>
  <c r="U20" i="94"/>
  <c r="G20" i="94"/>
  <c r="F20" i="94"/>
  <c r="G19" i="94"/>
  <c r="F19" i="94"/>
  <c r="G18" i="94"/>
  <c r="F18" i="94"/>
  <c r="G17" i="94"/>
  <c r="F17" i="94"/>
  <c r="G16" i="94"/>
  <c r="F16" i="94"/>
  <c r="G15" i="94"/>
  <c r="F15" i="94"/>
  <c r="U14" i="94"/>
  <c r="G14" i="94"/>
  <c r="F14" i="94"/>
  <c r="U13" i="94"/>
  <c r="G13" i="94"/>
  <c r="F13" i="94"/>
  <c r="R12" i="94"/>
  <c r="G12" i="94"/>
  <c r="F12" i="94"/>
  <c r="C12" i="94"/>
  <c r="C3" i="94" s="1"/>
  <c r="O3" i="94" s="1"/>
  <c r="G11" i="94"/>
  <c r="F11" i="94"/>
  <c r="G10" i="94"/>
  <c r="F10" i="94"/>
  <c r="C10" i="94"/>
  <c r="V9" i="94"/>
  <c r="G9" i="94"/>
  <c r="F9" i="94"/>
  <c r="U8" i="94"/>
  <c r="R8" i="94"/>
  <c r="G8" i="94"/>
  <c r="F8" i="94"/>
  <c r="U7" i="94"/>
  <c r="R7" i="94"/>
  <c r="G7" i="94"/>
  <c r="F7" i="94"/>
  <c r="V6" i="94"/>
  <c r="G6" i="94"/>
  <c r="F6" i="94"/>
  <c r="C6" i="94"/>
  <c r="R13" i="94" s="1"/>
  <c r="V5" i="94"/>
  <c r="G5" i="94"/>
  <c r="F5" i="94"/>
  <c r="C5" i="94"/>
  <c r="W4" i="94"/>
  <c r="U4" i="94"/>
  <c r="X4" i="94" s="1"/>
  <c r="M88" i="94"/>
  <c r="U88" i="94" s="1"/>
  <c r="M86" i="94"/>
  <c r="U86" i="94" s="1"/>
  <c r="M85" i="94"/>
  <c r="U85" i="94" s="1"/>
  <c r="M84" i="94"/>
  <c r="U84" i="94" s="1"/>
  <c r="M82" i="94"/>
  <c r="U82" i="94" s="1"/>
  <c r="M80" i="94"/>
  <c r="U80" i="94" s="1"/>
  <c r="M79" i="94"/>
  <c r="U79" i="94" s="1"/>
  <c r="M78" i="94"/>
  <c r="U78" i="94" s="1"/>
  <c r="M76" i="94"/>
  <c r="U76" i="94" s="1"/>
  <c r="M74" i="94"/>
  <c r="U74" i="94" s="1"/>
  <c r="M73" i="94"/>
  <c r="U73" i="94" s="1"/>
  <c r="M72" i="94"/>
  <c r="U72" i="94" s="1"/>
  <c r="M70" i="94"/>
  <c r="U70" i="94" s="1"/>
  <c r="M68" i="94"/>
  <c r="U68" i="94" s="1"/>
  <c r="M67" i="94"/>
  <c r="U67" i="94" s="1"/>
  <c r="M66" i="94"/>
  <c r="U66" i="94" s="1"/>
  <c r="M64" i="94"/>
  <c r="U64" i="94" s="1"/>
  <c r="M62" i="94"/>
  <c r="U62" i="94" s="1"/>
  <c r="M61" i="94"/>
  <c r="U61" i="94" s="1"/>
  <c r="M60" i="94"/>
  <c r="U60" i="94" s="1"/>
  <c r="M58" i="94"/>
  <c r="U58" i="94" s="1"/>
  <c r="M56" i="94"/>
  <c r="U56" i="94" s="1"/>
  <c r="M55" i="94"/>
  <c r="U55" i="94" s="1"/>
  <c r="M54" i="94"/>
  <c r="U54" i="94" s="1"/>
  <c r="M52" i="94"/>
  <c r="U52" i="94" s="1"/>
  <c r="M50" i="94"/>
  <c r="U50" i="94" s="1"/>
  <c r="M49" i="94"/>
  <c r="U49" i="94" s="1"/>
  <c r="M48" i="94"/>
  <c r="U48" i="94" s="1"/>
  <c r="M46" i="94"/>
  <c r="U46" i="94" s="1"/>
  <c r="M44" i="94"/>
  <c r="U44" i="94" s="1"/>
  <c r="M43" i="94"/>
  <c r="U43" i="94" s="1"/>
  <c r="M42" i="94"/>
  <c r="U42" i="94" s="1"/>
  <c r="M40" i="94"/>
  <c r="U40" i="94" s="1"/>
  <c r="M38" i="94"/>
  <c r="U38" i="94" s="1"/>
  <c r="M37" i="94"/>
  <c r="U37" i="94" s="1"/>
  <c r="M36" i="94"/>
  <c r="U36" i="94" s="1"/>
  <c r="M34" i="94"/>
  <c r="U34" i="94" s="1"/>
  <c r="M32" i="94"/>
  <c r="U32" i="94" s="1"/>
  <c r="M31" i="94"/>
  <c r="U31" i="94" s="1"/>
  <c r="M30" i="94"/>
  <c r="U30" i="94" s="1"/>
  <c r="M28" i="94"/>
  <c r="U28" i="94" s="1"/>
  <c r="M26" i="94"/>
  <c r="U26" i="94" s="1"/>
  <c r="M25" i="94"/>
  <c r="U25" i="94" s="1"/>
  <c r="M24" i="94"/>
  <c r="U24" i="94" s="1"/>
  <c r="M22" i="94"/>
  <c r="U22" i="94" s="1"/>
  <c r="M20" i="94"/>
  <c r="M19" i="94"/>
  <c r="U19" i="94" s="1"/>
  <c r="M18" i="94"/>
  <c r="U18" i="94" s="1"/>
  <c r="M16" i="94"/>
  <c r="U16" i="94" s="1"/>
  <c r="M14" i="94"/>
  <c r="M13" i="94"/>
  <c r="M12" i="94"/>
  <c r="U12" i="94" s="1"/>
  <c r="M10" i="94"/>
  <c r="U10" i="94" s="1"/>
  <c r="M8" i="94"/>
  <c r="M7" i="94"/>
  <c r="M6" i="94"/>
  <c r="U6" i="94" s="1"/>
  <c r="M4" i="94"/>
  <c r="M4" i="94" a="1"/>
  <c r="M89" i="94" s="1"/>
  <c r="U89" i="94" s="1"/>
  <c r="G4" i="94"/>
  <c r="F4" i="94"/>
  <c r="AT3" i="94"/>
  <c r="S98" i="93"/>
  <c r="R98" i="93"/>
  <c r="G98" i="93"/>
  <c r="F98" i="93"/>
  <c r="R97" i="93"/>
  <c r="G97" i="93"/>
  <c r="F97" i="93"/>
  <c r="R96" i="93"/>
  <c r="G96" i="93"/>
  <c r="F96" i="93"/>
  <c r="R95" i="93"/>
  <c r="G95" i="93"/>
  <c r="F95" i="93"/>
  <c r="R94" i="93"/>
  <c r="F94" i="93"/>
  <c r="R93" i="93"/>
  <c r="G93" i="93"/>
  <c r="F93" i="93"/>
  <c r="R92" i="93"/>
  <c r="G92" i="93"/>
  <c r="F92" i="93"/>
  <c r="R91" i="93"/>
  <c r="G91" i="93"/>
  <c r="F91" i="93"/>
  <c r="R90" i="93"/>
  <c r="G90" i="93"/>
  <c r="F90" i="93"/>
  <c r="R89" i="93"/>
  <c r="G89" i="93"/>
  <c r="F89" i="93"/>
  <c r="R88" i="93"/>
  <c r="G88" i="93"/>
  <c r="F88" i="93"/>
  <c r="R87" i="93"/>
  <c r="G87" i="93"/>
  <c r="F87" i="93"/>
  <c r="R86" i="93"/>
  <c r="G86" i="93"/>
  <c r="F86" i="93"/>
  <c r="R85" i="93"/>
  <c r="G85" i="93"/>
  <c r="F85" i="93"/>
  <c r="R84" i="93"/>
  <c r="G84" i="93"/>
  <c r="F84" i="93"/>
  <c r="R83" i="93"/>
  <c r="G83" i="93"/>
  <c r="F83" i="93"/>
  <c r="R82" i="93"/>
  <c r="G82" i="93"/>
  <c r="F82" i="93"/>
  <c r="R81" i="93"/>
  <c r="G81" i="93"/>
  <c r="F81" i="93"/>
  <c r="R80" i="93"/>
  <c r="G80" i="93"/>
  <c r="F80" i="93"/>
  <c r="R79" i="93"/>
  <c r="G79" i="93"/>
  <c r="F79" i="93"/>
  <c r="R78" i="93"/>
  <c r="G78" i="93"/>
  <c r="F78" i="93"/>
  <c r="V77" i="93"/>
  <c r="R77" i="93"/>
  <c r="G77" i="93"/>
  <c r="F77" i="93"/>
  <c r="R76" i="93"/>
  <c r="G76" i="93"/>
  <c r="F76" i="93"/>
  <c r="R75" i="93"/>
  <c r="G75" i="93"/>
  <c r="F75" i="93"/>
  <c r="R74" i="93"/>
  <c r="G74" i="93"/>
  <c r="F74" i="93"/>
  <c r="R73" i="93"/>
  <c r="G73" i="93"/>
  <c r="F73" i="93"/>
  <c r="R72" i="93"/>
  <c r="G72" i="93"/>
  <c r="F72" i="93"/>
  <c r="R71" i="93"/>
  <c r="G71" i="93"/>
  <c r="F71" i="93"/>
  <c r="R70" i="93"/>
  <c r="G70" i="93"/>
  <c r="F70" i="93"/>
  <c r="R69" i="93"/>
  <c r="G69" i="93"/>
  <c r="F69" i="93"/>
  <c r="V68" i="93"/>
  <c r="R68" i="93"/>
  <c r="G68" i="93"/>
  <c r="F68" i="93"/>
  <c r="R67" i="93"/>
  <c r="G67" i="93"/>
  <c r="F67" i="93"/>
  <c r="R66" i="93"/>
  <c r="G66" i="93"/>
  <c r="F66" i="93"/>
  <c r="R65" i="93"/>
  <c r="G65" i="93"/>
  <c r="F65" i="93"/>
  <c r="R64" i="93"/>
  <c r="G64" i="93"/>
  <c r="F64" i="93"/>
  <c r="R63" i="93"/>
  <c r="G63" i="93"/>
  <c r="F63" i="93"/>
  <c r="R62" i="93"/>
  <c r="G62" i="93"/>
  <c r="F62" i="93"/>
  <c r="R61" i="93"/>
  <c r="G61" i="93"/>
  <c r="F61" i="93"/>
  <c r="R60" i="93"/>
  <c r="G60" i="93"/>
  <c r="F60" i="93"/>
  <c r="V59" i="93"/>
  <c r="R59" i="93"/>
  <c r="G59" i="93"/>
  <c r="F59" i="93"/>
  <c r="R58" i="93"/>
  <c r="G58" i="93"/>
  <c r="F58" i="93"/>
  <c r="R57" i="93"/>
  <c r="G57" i="93"/>
  <c r="F57" i="93"/>
  <c r="R56" i="93"/>
  <c r="G56" i="93"/>
  <c r="F56" i="93"/>
  <c r="R55" i="93"/>
  <c r="G55" i="93"/>
  <c r="F55" i="93"/>
  <c r="R54" i="93"/>
  <c r="G54" i="93"/>
  <c r="F54" i="93"/>
  <c r="R53" i="93"/>
  <c r="G53" i="93"/>
  <c r="F53" i="93"/>
  <c r="R52" i="93"/>
  <c r="G52" i="93"/>
  <c r="F52" i="93"/>
  <c r="R51" i="93"/>
  <c r="G51" i="93"/>
  <c r="F51" i="93"/>
  <c r="R50" i="93"/>
  <c r="G50" i="93"/>
  <c r="F50" i="93"/>
  <c r="R49" i="93"/>
  <c r="G49" i="93"/>
  <c r="F49" i="93"/>
  <c r="R48" i="93"/>
  <c r="G48" i="93"/>
  <c r="F48" i="93"/>
  <c r="R47" i="93"/>
  <c r="G47" i="93"/>
  <c r="F47" i="93"/>
  <c r="R46" i="93"/>
  <c r="G46" i="93"/>
  <c r="F46" i="93"/>
  <c r="R45" i="93"/>
  <c r="G45" i="93"/>
  <c r="F45" i="93"/>
  <c r="R44" i="93"/>
  <c r="G44" i="93"/>
  <c r="F44" i="93"/>
  <c r="R43" i="93"/>
  <c r="G43" i="93"/>
  <c r="F43" i="93"/>
  <c r="R42" i="93"/>
  <c r="G42" i="93"/>
  <c r="F42" i="93"/>
  <c r="R41" i="93"/>
  <c r="G41" i="93"/>
  <c r="F41" i="93"/>
  <c r="R40" i="93"/>
  <c r="G40" i="93"/>
  <c r="F40" i="93"/>
  <c r="R39" i="93"/>
  <c r="G39" i="93"/>
  <c r="F39" i="93"/>
  <c r="R38" i="93"/>
  <c r="G38" i="93"/>
  <c r="F38" i="93"/>
  <c r="R37" i="93"/>
  <c r="G37" i="93"/>
  <c r="F37" i="93"/>
  <c r="R36" i="93"/>
  <c r="G36" i="93"/>
  <c r="F36" i="93"/>
  <c r="R35" i="93"/>
  <c r="G35" i="93"/>
  <c r="F35" i="93"/>
  <c r="R34" i="93"/>
  <c r="G34" i="93"/>
  <c r="F34" i="93"/>
  <c r="R33" i="93"/>
  <c r="G33" i="93"/>
  <c r="F33" i="93"/>
  <c r="R32" i="93"/>
  <c r="G32" i="93"/>
  <c r="F32" i="93"/>
  <c r="R31" i="93"/>
  <c r="G31" i="93"/>
  <c r="F31" i="93"/>
  <c r="R30" i="93"/>
  <c r="G30" i="93"/>
  <c r="F30" i="93"/>
  <c r="R29" i="93"/>
  <c r="G29" i="93"/>
  <c r="F29" i="93"/>
  <c r="R28" i="93"/>
  <c r="G28" i="93"/>
  <c r="F28" i="93"/>
  <c r="R27" i="93"/>
  <c r="G27" i="93"/>
  <c r="F27" i="93"/>
  <c r="R26" i="93"/>
  <c r="G26" i="93"/>
  <c r="F26" i="93"/>
  <c r="R25" i="93"/>
  <c r="G25" i="93"/>
  <c r="F25" i="93"/>
  <c r="R24" i="93"/>
  <c r="G24" i="93"/>
  <c r="F24" i="93"/>
  <c r="R23" i="93"/>
  <c r="G23" i="93"/>
  <c r="F23" i="93"/>
  <c r="R22" i="93"/>
  <c r="G22" i="93"/>
  <c r="F22" i="93"/>
  <c r="R21" i="93"/>
  <c r="G21" i="93"/>
  <c r="F21" i="93"/>
  <c r="R20" i="93"/>
  <c r="G20" i="93"/>
  <c r="F20" i="93"/>
  <c r="R19" i="93"/>
  <c r="G19" i="93"/>
  <c r="F19" i="93"/>
  <c r="R18" i="93"/>
  <c r="G18" i="93"/>
  <c r="F18" i="93"/>
  <c r="R17" i="93"/>
  <c r="G17" i="93"/>
  <c r="F17" i="93"/>
  <c r="R16" i="93"/>
  <c r="G16" i="93"/>
  <c r="F16" i="93"/>
  <c r="V15" i="93"/>
  <c r="R15" i="93"/>
  <c r="G15" i="93"/>
  <c r="F15" i="93"/>
  <c r="R14" i="93"/>
  <c r="G14" i="93"/>
  <c r="F14" i="93"/>
  <c r="R13" i="93"/>
  <c r="G13" i="93"/>
  <c r="F13" i="93"/>
  <c r="V12" i="93"/>
  <c r="R12" i="93"/>
  <c r="G12" i="93"/>
  <c r="F12" i="93"/>
  <c r="C12" i="93"/>
  <c r="V11" i="93"/>
  <c r="R11" i="93"/>
  <c r="G11" i="93"/>
  <c r="F11" i="93"/>
  <c r="R10" i="93"/>
  <c r="G10" i="93"/>
  <c r="F10" i="93"/>
  <c r="C10" i="93"/>
  <c r="V83" i="93" s="1"/>
  <c r="V9" i="93"/>
  <c r="R9" i="93"/>
  <c r="G9" i="93"/>
  <c r="F9" i="93"/>
  <c r="R8" i="93"/>
  <c r="G8" i="93"/>
  <c r="F8" i="93"/>
  <c r="R7" i="93"/>
  <c r="G7" i="93"/>
  <c r="F7" i="93"/>
  <c r="V6" i="93"/>
  <c r="R6" i="93"/>
  <c r="G6" i="93"/>
  <c r="F6" i="93"/>
  <c r="R5" i="93"/>
  <c r="G5" i="93"/>
  <c r="F5" i="93"/>
  <c r="C5" i="93"/>
  <c r="Y4" i="93"/>
  <c r="W4" i="93"/>
  <c r="V4" i="93"/>
  <c r="R4" i="93"/>
  <c r="AH4" i="93" s="1"/>
  <c r="M94" i="93"/>
  <c r="U94" i="93" s="1"/>
  <c r="M82" i="93"/>
  <c r="U82" i="93" s="1"/>
  <c r="M81" i="93"/>
  <c r="U81" i="93" s="1"/>
  <c r="M76" i="93"/>
  <c r="U76" i="93" s="1"/>
  <c r="M64" i="93"/>
  <c r="U64" i="93" s="1"/>
  <c r="M63" i="93"/>
  <c r="U63" i="93" s="1"/>
  <c r="M58" i="93"/>
  <c r="U58" i="93" s="1"/>
  <c r="M46" i="93"/>
  <c r="U46" i="93" s="1"/>
  <c r="M45" i="93"/>
  <c r="U45" i="93" s="1"/>
  <c r="M40" i="93"/>
  <c r="U40" i="93" s="1"/>
  <c r="M28" i="93"/>
  <c r="U28" i="93" s="1"/>
  <c r="M27" i="93"/>
  <c r="U27" i="93" s="1"/>
  <c r="M22" i="93"/>
  <c r="U22" i="93" s="1"/>
  <c r="M10" i="93"/>
  <c r="U10" i="93" s="1"/>
  <c r="M9" i="93"/>
  <c r="U9" i="93" s="1"/>
  <c r="M4" i="93"/>
  <c r="U4" i="93" s="1"/>
  <c r="X4" i="93" s="1"/>
  <c r="M4" i="93" a="1"/>
  <c r="M88" i="93" s="1"/>
  <c r="U88" i="93" s="1"/>
  <c r="G4" i="93"/>
  <c r="F4" i="93"/>
  <c r="AT3" i="93"/>
  <c r="R3" i="93"/>
  <c r="C3" i="93"/>
  <c r="O3" i="93" s="1"/>
  <c r="P3" i="93" s="1"/>
  <c r="AF3" i="93" s="1"/>
  <c r="AO3" i="93" s="1"/>
  <c r="G98" i="92"/>
  <c r="F98" i="92"/>
  <c r="AX97" i="92"/>
  <c r="G97" i="92"/>
  <c r="F97" i="92"/>
  <c r="AX96" i="92"/>
  <c r="G96" i="92"/>
  <c r="F96" i="92"/>
  <c r="AX95" i="92"/>
  <c r="G95" i="92"/>
  <c r="F95" i="92"/>
  <c r="AX94" i="92"/>
  <c r="F94" i="92"/>
  <c r="AX93" i="92"/>
  <c r="G93" i="92"/>
  <c r="F93" i="92"/>
  <c r="AX92" i="92"/>
  <c r="G92" i="92"/>
  <c r="F92" i="92"/>
  <c r="AX91" i="92"/>
  <c r="G91" i="92"/>
  <c r="F91" i="92"/>
  <c r="AX90" i="92"/>
  <c r="G90" i="92"/>
  <c r="F90" i="92"/>
  <c r="AX89" i="92"/>
  <c r="G89" i="92"/>
  <c r="F89" i="92"/>
  <c r="AX88" i="92"/>
  <c r="G88" i="92"/>
  <c r="F88" i="92"/>
  <c r="AX87" i="92"/>
  <c r="G87" i="92"/>
  <c r="F87" i="92"/>
  <c r="AX86" i="92"/>
  <c r="G86" i="92"/>
  <c r="F86" i="92"/>
  <c r="AX85" i="92"/>
  <c r="G85" i="92"/>
  <c r="F85" i="92"/>
  <c r="AX84" i="92"/>
  <c r="G84" i="92"/>
  <c r="F84" i="92"/>
  <c r="AX83" i="92"/>
  <c r="G83" i="92"/>
  <c r="F83" i="92"/>
  <c r="AX82" i="92"/>
  <c r="G82" i="92"/>
  <c r="F82" i="92"/>
  <c r="AX81" i="92"/>
  <c r="G81" i="92"/>
  <c r="F81" i="92"/>
  <c r="AX80" i="92"/>
  <c r="G80" i="92"/>
  <c r="F80" i="92"/>
  <c r="AX79" i="92"/>
  <c r="G79" i="92"/>
  <c r="F79" i="92"/>
  <c r="AX78" i="92"/>
  <c r="G78" i="92"/>
  <c r="F78" i="92"/>
  <c r="AX77" i="92"/>
  <c r="G77" i="92"/>
  <c r="F77" i="92"/>
  <c r="AX76" i="92"/>
  <c r="G76" i="92"/>
  <c r="F76" i="92"/>
  <c r="AX75" i="92"/>
  <c r="G75" i="92"/>
  <c r="F75" i="92"/>
  <c r="AX74" i="92"/>
  <c r="G74" i="92"/>
  <c r="F74" i="92"/>
  <c r="AX73" i="92"/>
  <c r="G73" i="92"/>
  <c r="F73" i="92"/>
  <c r="AX72" i="92"/>
  <c r="G72" i="92"/>
  <c r="F72" i="92"/>
  <c r="AX71" i="92"/>
  <c r="G71" i="92"/>
  <c r="F71" i="92"/>
  <c r="AX70" i="92"/>
  <c r="G70" i="92"/>
  <c r="F70" i="92"/>
  <c r="G69" i="92"/>
  <c r="F69" i="92"/>
  <c r="G68" i="92"/>
  <c r="F68" i="92"/>
  <c r="G67" i="92"/>
  <c r="F67" i="92"/>
  <c r="G66" i="92"/>
  <c r="F66" i="92"/>
  <c r="G65" i="92"/>
  <c r="F65" i="92"/>
  <c r="G64" i="92"/>
  <c r="F64" i="92"/>
  <c r="G63" i="92"/>
  <c r="F63" i="92"/>
  <c r="R62" i="92"/>
  <c r="G62" i="92"/>
  <c r="F62" i="92"/>
  <c r="G61" i="92"/>
  <c r="F61" i="92"/>
  <c r="G60" i="92"/>
  <c r="F60" i="92"/>
  <c r="G59" i="92"/>
  <c r="F59" i="92"/>
  <c r="G58" i="92"/>
  <c r="F58" i="92"/>
  <c r="G57" i="92"/>
  <c r="F57" i="92"/>
  <c r="G56" i="92"/>
  <c r="F56" i="92"/>
  <c r="G55" i="92"/>
  <c r="F55" i="92"/>
  <c r="G54" i="92"/>
  <c r="F54" i="92"/>
  <c r="G53" i="92"/>
  <c r="F53" i="92"/>
  <c r="G52" i="92"/>
  <c r="F52" i="92"/>
  <c r="G51" i="92"/>
  <c r="F51" i="92"/>
  <c r="G50" i="92"/>
  <c r="F50" i="92"/>
  <c r="G49" i="92"/>
  <c r="F49" i="92"/>
  <c r="G48" i="92"/>
  <c r="F48" i="92"/>
  <c r="G47" i="92"/>
  <c r="F47" i="92"/>
  <c r="G46" i="92"/>
  <c r="F46" i="92"/>
  <c r="G45" i="92"/>
  <c r="F45" i="92"/>
  <c r="G44" i="92"/>
  <c r="F44" i="92"/>
  <c r="G43" i="92"/>
  <c r="F43" i="92"/>
  <c r="G42" i="92"/>
  <c r="F42" i="92"/>
  <c r="G41" i="92"/>
  <c r="F41" i="92"/>
  <c r="G40" i="92"/>
  <c r="F40" i="92"/>
  <c r="G39" i="92"/>
  <c r="F39" i="92"/>
  <c r="G38" i="92"/>
  <c r="F38" i="92"/>
  <c r="G37" i="92"/>
  <c r="F37" i="92"/>
  <c r="G36" i="92"/>
  <c r="F36" i="92"/>
  <c r="G35" i="92"/>
  <c r="F35" i="92"/>
  <c r="G34" i="92"/>
  <c r="F34" i="92"/>
  <c r="R33" i="92"/>
  <c r="G33" i="92"/>
  <c r="F33" i="92"/>
  <c r="G32" i="92"/>
  <c r="F32" i="92"/>
  <c r="G31" i="92"/>
  <c r="F31" i="92"/>
  <c r="G30" i="92"/>
  <c r="F30" i="92"/>
  <c r="G29" i="92"/>
  <c r="F29" i="92"/>
  <c r="G28" i="92"/>
  <c r="F28" i="92"/>
  <c r="G27" i="92"/>
  <c r="F27" i="92"/>
  <c r="G26" i="92"/>
  <c r="F26" i="92"/>
  <c r="G25" i="92"/>
  <c r="F25" i="92"/>
  <c r="G24" i="92"/>
  <c r="F24" i="92"/>
  <c r="G23" i="92"/>
  <c r="F23" i="92"/>
  <c r="G22" i="92"/>
  <c r="F22" i="92"/>
  <c r="G21" i="92"/>
  <c r="F21" i="92"/>
  <c r="R20" i="92"/>
  <c r="G20" i="92"/>
  <c r="F20" i="92"/>
  <c r="G19" i="92"/>
  <c r="F19" i="92"/>
  <c r="G18" i="92"/>
  <c r="F18" i="92"/>
  <c r="R17" i="92"/>
  <c r="G17" i="92"/>
  <c r="F17" i="92"/>
  <c r="G16" i="92"/>
  <c r="F16" i="92"/>
  <c r="G15" i="92"/>
  <c r="F15" i="92"/>
  <c r="G14" i="92"/>
  <c r="F14" i="92"/>
  <c r="G13" i="92"/>
  <c r="F13" i="92"/>
  <c r="G12" i="92"/>
  <c r="F12" i="92"/>
  <c r="C12" i="92"/>
  <c r="G11" i="92"/>
  <c r="F11" i="92"/>
  <c r="G10" i="92"/>
  <c r="F10" i="92"/>
  <c r="C10" i="92"/>
  <c r="G9" i="92"/>
  <c r="F9" i="92"/>
  <c r="G8" i="92"/>
  <c r="F8" i="92"/>
  <c r="U7" i="92"/>
  <c r="G7" i="92"/>
  <c r="F7" i="92"/>
  <c r="R6" i="92"/>
  <c r="G6" i="92"/>
  <c r="F6" i="92"/>
  <c r="C6" i="92"/>
  <c r="R35" i="92" s="1"/>
  <c r="R5" i="92"/>
  <c r="G5" i="92"/>
  <c r="F5" i="92"/>
  <c r="C5" i="92"/>
  <c r="W4" i="92"/>
  <c r="M61" i="92"/>
  <c r="U61" i="92" s="1"/>
  <c r="M60" i="92"/>
  <c r="U60" i="92" s="1"/>
  <c r="M43" i="92"/>
  <c r="U43" i="92" s="1"/>
  <c r="M42" i="92"/>
  <c r="U42" i="92" s="1"/>
  <c r="M25" i="92"/>
  <c r="U25" i="92" s="1"/>
  <c r="M24" i="92"/>
  <c r="U24" i="92" s="1"/>
  <c r="M7" i="92"/>
  <c r="M6" i="92"/>
  <c r="U6" i="92" s="1"/>
  <c r="M4" i="92" a="1"/>
  <c r="G4" i="92"/>
  <c r="F4" i="92"/>
  <c r="AT3" i="92"/>
  <c r="C3" i="92"/>
  <c r="O3" i="92" s="1"/>
  <c r="G98" i="91"/>
  <c r="F98" i="91"/>
  <c r="AX97" i="91"/>
  <c r="G97" i="91"/>
  <c r="F97" i="91"/>
  <c r="AX96" i="91"/>
  <c r="G96" i="91"/>
  <c r="F96" i="91"/>
  <c r="AX95" i="91"/>
  <c r="G95" i="91"/>
  <c r="F95" i="91"/>
  <c r="AX94" i="91"/>
  <c r="F94" i="91"/>
  <c r="AX93" i="91"/>
  <c r="G93" i="91"/>
  <c r="F93" i="91"/>
  <c r="AX92" i="91"/>
  <c r="G92" i="91"/>
  <c r="F92" i="91"/>
  <c r="AX91" i="91"/>
  <c r="G91" i="91"/>
  <c r="F91" i="91"/>
  <c r="AX90" i="91"/>
  <c r="G90" i="91"/>
  <c r="F90" i="91"/>
  <c r="AX89" i="91"/>
  <c r="G89" i="91"/>
  <c r="F89" i="91"/>
  <c r="AX88" i="91"/>
  <c r="G88" i="91"/>
  <c r="F88" i="91"/>
  <c r="AX87" i="91"/>
  <c r="G87" i="91"/>
  <c r="F87" i="91"/>
  <c r="AX86" i="91"/>
  <c r="G86" i="91"/>
  <c r="F86" i="91"/>
  <c r="AX85" i="91"/>
  <c r="G85" i="91"/>
  <c r="F85" i="91"/>
  <c r="AX84" i="91"/>
  <c r="G84" i="91"/>
  <c r="F84" i="91"/>
  <c r="AX83" i="91"/>
  <c r="G83" i="91"/>
  <c r="F83" i="91"/>
  <c r="AX82" i="91"/>
  <c r="G82" i="91"/>
  <c r="F82" i="91"/>
  <c r="AX81" i="91"/>
  <c r="G81" i="91"/>
  <c r="F81" i="91"/>
  <c r="AX80" i="91"/>
  <c r="G80" i="91"/>
  <c r="F80" i="91"/>
  <c r="G79" i="91"/>
  <c r="F79" i="91"/>
  <c r="G78" i="91"/>
  <c r="F78" i="91"/>
  <c r="V77" i="91"/>
  <c r="G77" i="91"/>
  <c r="F77" i="91"/>
  <c r="G76" i="91"/>
  <c r="F76" i="91"/>
  <c r="V75" i="91"/>
  <c r="G75" i="91"/>
  <c r="F75" i="91"/>
  <c r="V74" i="91"/>
  <c r="U74" i="91"/>
  <c r="G74" i="91"/>
  <c r="F74" i="91"/>
  <c r="G73" i="91"/>
  <c r="F73" i="91"/>
  <c r="G72" i="91"/>
  <c r="F72" i="91"/>
  <c r="G71" i="91"/>
  <c r="F71" i="91"/>
  <c r="G70" i="91"/>
  <c r="F70" i="91"/>
  <c r="G69" i="91"/>
  <c r="F69" i="91"/>
  <c r="V68" i="91"/>
  <c r="G68" i="91"/>
  <c r="F68" i="91"/>
  <c r="G67" i="91"/>
  <c r="F67" i="91"/>
  <c r="V66" i="91"/>
  <c r="G66" i="91"/>
  <c r="F66" i="91"/>
  <c r="V65" i="91"/>
  <c r="G65" i="91"/>
  <c r="F65" i="91"/>
  <c r="G64" i="91"/>
  <c r="F64" i="91"/>
  <c r="G63" i="91"/>
  <c r="F63" i="91"/>
  <c r="R62" i="91"/>
  <c r="G62" i="91"/>
  <c r="F62" i="91"/>
  <c r="G61" i="91"/>
  <c r="F61" i="91"/>
  <c r="G60" i="91"/>
  <c r="F60" i="91"/>
  <c r="V59" i="91"/>
  <c r="G59" i="91"/>
  <c r="F59" i="91"/>
  <c r="G58" i="91"/>
  <c r="F58" i="91"/>
  <c r="V57" i="91"/>
  <c r="U57" i="91"/>
  <c r="G57" i="91"/>
  <c r="F57" i="91"/>
  <c r="V56" i="91"/>
  <c r="G56" i="91"/>
  <c r="F56" i="91"/>
  <c r="G55" i="91"/>
  <c r="F55" i="91"/>
  <c r="G54" i="91"/>
  <c r="F54" i="91"/>
  <c r="G53" i="91"/>
  <c r="F53" i="91"/>
  <c r="G52" i="91"/>
  <c r="F52" i="91"/>
  <c r="G51" i="91"/>
  <c r="F51" i="91"/>
  <c r="V50" i="91"/>
  <c r="G50" i="91"/>
  <c r="F50" i="91"/>
  <c r="G49" i="91"/>
  <c r="F49" i="91"/>
  <c r="V48" i="91"/>
  <c r="G48" i="91"/>
  <c r="F48" i="91"/>
  <c r="V47" i="91"/>
  <c r="G47" i="91"/>
  <c r="F47" i="91"/>
  <c r="R46" i="91"/>
  <c r="G46" i="91"/>
  <c r="F46" i="91"/>
  <c r="U45" i="91"/>
  <c r="G45" i="91"/>
  <c r="F45" i="91"/>
  <c r="G44" i="91"/>
  <c r="F44" i="91"/>
  <c r="R43" i="91"/>
  <c r="G43" i="91"/>
  <c r="F43" i="91"/>
  <c r="G42" i="91"/>
  <c r="F42" i="91"/>
  <c r="V41" i="91"/>
  <c r="G41" i="91"/>
  <c r="F41" i="91"/>
  <c r="G40" i="91"/>
  <c r="F40" i="91"/>
  <c r="V39" i="91"/>
  <c r="G39" i="91"/>
  <c r="F39" i="91"/>
  <c r="V38" i="91"/>
  <c r="U38" i="91"/>
  <c r="G38" i="91"/>
  <c r="F38" i="91"/>
  <c r="R37" i="91"/>
  <c r="G37" i="91"/>
  <c r="F37" i="91"/>
  <c r="G36" i="91"/>
  <c r="F36" i="91"/>
  <c r="R35" i="91"/>
  <c r="G35" i="91"/>
  <c r="F35" i="91"/>
  <c r="R34" i="91"/>
  <c r="G34" i="91"/>
  <c r="F34" i="91"/>
  <c r="G33" i="91"/>
  <c r="F33" i="91"/>
  <c r="V32" i="91"/>
  <c r="G32" i="91"/>
  <c r="F32" i="91"/>
  <c r="G31" i="91"/>
  <c r="F31" i="91"/>
  <c r="V30" i="91"/>
  <c r="G30" i="91"/>
  <c r="F30" i="91"/>
  <c r="V29" i="91"/>
  <c r="G29" i="91"/>
  <c r="F29" i="91"/>
  <c r="R28" i="91"/>
  <c r="G28" i="91"/>
  <c r="F28" i="91"/>
  <c r="V27" i="91"/>
  <c r="G27" i="91"/>
  <c r="F27" i="91"/>
  <c r="G26" i="91"/>
  <c r="F26" i="91"/>
  <c r="G25" i="91"/>
  <c r="F25" i="91"/>
  <c r="V24" i="91"/>
  <c r="G24" i="91"/>
  <c r="F24" i="91"/>
  <c r="V23" i="91"/>
  <c r="G23" i="91"/>
  <c r="F23" i="91"/>
  <c r="G22" i="91"/>
  <c r="F22" i="91"/>
  <c r="V21" i="91"/>
  <c r="G21" i="91"/>
  <c r="F21" i="91"/>
  <c r="V20" i="91"/>
  <c r="G20" i="91"/>
  <c r="F20" i="91"/>
  <c r="G19" i="91"/>
  <c r="F19" i="91"/>
  <c r="V18" i="91"/>
  <c r="G18" i="91"/>
  <c r="F18" i="91"/>
  <c r="G17" i="91"/>
  <c r="F17" i="91"/>
  <c r="G16" i="91"/>
  <c r="F16" i="91"/>
  <c r="V15" i="91"/>
  <c r="G15" i="91"/>
  <c r="F15" i="91"/>
  <c r="V14" i="91"/>
  <c r="G14" i="91"/>
  <c r="F14" i="91"/>
  <c r="R13" i="91"/>
  <c r="G13" i="91"/>
  <c r="F13" i="91"/>
  <c r="V12" i="91"/>
  <c r="G12" i="91"/>
  <c r="F12" i="91"/>
  <c r="C12" i="91"/>
  <c r="V11" i="91"/>
  <c r="G11" i="91"/>
  <c r="F11" i="91"/>
  <c r="V10" i="91"/>
  <c r="U10" i="91"/>
  <c r="G10" i="91"/>
  <c r="F10" i="91"/>
  <c r="C10" i="91"/>
  <c r="V72" i="91" s="1"/>
  <c r="V9" i="91"/>
  <c r="R9" i="91"/>
  <c r="G9" i="91"/>
  <c r="F9" i="91"/>
  <c r="V8" i="91"/>
  <c r="R8" i="91"/>
  <c r="G8" i="91"/>
  <c r="F8" i="91"/>
  <c r="V7" i="91"/>
  <c r="R7" i="91"/>
  <c r="G7" i="91"/>
  <c r="F7" i="91"/>
  <c r="V6" i="91"/>
  <c r="G6" i="91"/>
  <c r="F6" i="91"/>
  <c r="C6" i="91"/>
  <c r="R55" i="91" s="1"/>
  <c r="V5" i="91"/>
  <c r="G5" i="91"/>
  <c r="F5" i="91"/>
  <c r="C5" i="91"/>
  <c r="Y4" i="91"/>
  <c r="W4" i="91"/>
  <c r="V4" i="91"/>
  <c r="R4" i="91"/>
  <c r="M76" i="91"/>
  <c r="U76" i="91" s="1"/>
  <c r="M74" i="91"/>
  <c r="M70" i="91"/>
  <c r="U70" i="91" s="1"/>
  <c r="M69" i="91"/>
  <c r="U69" i="91" s="1"/>
  <c r="M68" i="91"/>
  <c r="U68" i="91" s="1"/>
  <c r="M64" i="91"/>
  <c r="U64" i="91" s="1"/>
  <c r="M62" i="91"/>
  <c r="U62" i="91" s="1"/>
  <c r="M58" i="91"/>
  <c r="U58" i="91" s="1"/>
  <c r="M57" i="91"/>
  <c r="M56" i="91"/>
  <c r="U56" i="91" s="1"/>
  <c r="M52" i="91"/>
  <c r="U52" i="91" s="1"/>
  <c r="M50" i="91"/>
  <c r="U50" i="91" s="1"/>
  <c r="M46" i="91"/>
  <c r="U46" i="91" s="1"/>
  <c r="M45" i="91"/>
  <c r="M44" i="91"/>
  <c r="U44" i="91" s="1"/>
  <c r="M40" i="91"/>
  <c r="U40" i="91" s="1"/>
  <c r="M38" i="91"/>
  <c r="M34" i="91"/>
  <c r="U34" i="91" s="1"/>
  <c r="M33" i="91"/>
  <c r="U33" i="91" s="1"/>
  <c r="M32" i="91"/>
  <c r="U32" i="91" s="1"/>
  <c r="M28" i="91"/>
  <c r="U28" i="91" s="1"/>
  <c r="M26" i="91"/>
  <c r="U26" i="91" s="1"/>
  <c r="M22" i="91"/>
  <c r="U22" i="91" s="1"/>
  <c r="M21" i="91"/>
  <c r="U21" i="91" s="1"/>
  <c r="M20" i="91"/>
  <c r="U20" i="91" s="1"/>
  <c r="M16" i="91"/>
  <c r="U16" i="91" s="1"/>
  <c r="M14" i="91"/>
  <c r="U14" i="91" s="1"/>
  <c r="M10" i="91"/>
  <c r="M9" i="91"/>
  <c r="U9" i="91" s="1"/>
  <c r="M8" i="91"/>
  <c r="U8" i="91" s="1"/>
  <c r="M4" i="91"/>
  <c r="U4" i="91" s="1"/>
  <c r="X4" i="91" s="1"/>
  <c r="M4" i="91" a="1"/>
  <c r="G4" i="91"/>
  <c r="F4" i="91"/>
  <c r="AT3" i="91"/>
  <c r="C3" i="91"/>
  <c r="O3" i="91" s="1"/>
  <c r="G98" i="90"/>
  <c r="F98" i="90"/>
  <c r="AX97" i="90"/>
  <c r="G97" i="90"/>
  <c r="F97" i="90"/>
  <c r="AX96" i="90"/>
  <c r="G96" i="90"/>
  <c r="F96" i="90"/>
  <c r="AX95" i="90"/>
  <c r="G95" i="90"/>
  <c r="F95" i="90"/>
  <c r="AX94" i="90"/>
  <c r="F94" i="90"/>
  <c r="AX93" i="90"/>
  <c r="G93" i="90"/>
  <c r="F93" i="90"/>
  <c r="AX92" i="90"/>
  <c r="G92" i="90"/>
  <c r="F92" i="90"/>
  <c r="AX91" i="90"/>
  <c r="G91" i="90"/>
  <c r="F91" i="90"/>
  <c r="AX90" i="90"/>
  <c r="G90" i="90"/>
  <c r="F90" i="90"/>
  <c r="G89" i="90"/>
  <c r="F89" i="90"/>
  <c r="R88" i="90"/>
  <c r="G88" i="90"/>
  <c r="F88" i="90"/>
  <c r="R87" i="90"/>
  <c r="G87" i="90"/>
  <c r="F87" i="90"/>
  <c r="R86" i="90"/>
  <c r="G86" i="90"/>
  <c r="F86" i="90"/>
  <c r="R85" i="90"/>
  <c r="G85" i="90"/>
  <c r="F85" i="90"/>
  <c r="G84" i="90"/>
  <c r="F84" i="90"/>
  <c r="G83" i="90"/>
  <c r="F83" i="90"/>
  <c r="G82" i="90"/>
  <c r="F82" i="90"/>
  <c r="V81" i="90"/>
  <c r="G81" i="90"/>
  <c r="F81" i="90"/>
  <c r="G80" i="90"/>
  <c r="F80" i="90"/>
  <c r="R79" i="90"/>
  <c r="G79" i="90"/>
  <c r="F79" i="90"/>
  <c r="R78" i="90"/>
  <c r="G78" i="90"/>
  <c r="F78" i="90"/>
  <c r="R77" i="90"/>
  <c r="G77" i="90"/>
  <c r="F77" i="90"/>
  <c r="R76" i="90"/>
  <c r="G76" i="90"/>
  <c r="F76" i="90"/>
  <c r="G75" i="90"/>
  <c r="F75" i="90"/>
  <c r="G74" i="90"/>
  <c r="F74" i="90"/>
  <c r="G73" i="90"/>
  <c r="F73" i="90"/>
  <c r="V72" i="90"/>
  <c r="G72" i="90"/>
  <c r="F72" i="90"/>
  <c r="G71" i="90"/>
  <c r="F71" i="90"/>
  <c r="R70" i="90"/>
  <c r="G70" i="90"/>
  <c r="F70" i="90"/>
  <c r="R69" i="90"/>
  <c r="G69" i="90"/>
  <c r="F69" i="90"/>
  <c r="R68" i="90"/>
  <c r="G68" i="90"/>
  <c r="F68" i="90"/>
  <c r="R67" i="90"/>
  <c r="G67" i="90"/>
  <c r="F67" i="90"/>
  <c r="G66" i="90"/>
  <c r="F66" i="90"/>
  <c r="G65" i="90"/>
  <c r="F65" i="90"/>
  <c r="G64" i="90"/>
  <c r="F64" i="90"/>
  <c r="V63" i="90"/>
  <c r="G63" i="90"/>
  <c r="F63" i="90"/>
  <c r="G62" i="90"/>
  <c r="F62" i="90"/>
  <c r="R61" i="90"/>
  <c r="G61" i="90"/>
  <c r="F61" i="90"/>
  <c r="R60" i="90"/>
  <c r="G60" i="90"/>
  <c r="F60" i="90"/>
  <c r="R59" i="90"/>
  <c r="G59" i="90"/>
  <c r="F59" i="90"/>
  <c r="R58" i="90"/>
  <c r="G58" i="90"/>
  <c r="F58" i="90"/>
  <c r="G57" i="90"/>
  <c r="F57" i="90"/>
  <c r="G56" i="90"/>
  <c r="F56" i="90"/>
  <c r="G55" i="90"/>
  <c r="F55" i="90"/>
  <c r="V54" i="90"/>
  <c r="G54" i="90"/>
  <c r="F54" i="90"/>
  <c r="G53" i="90"/>
  <c r="F53" i="90"/>
  <c r="R52" i="90"/>
  <c r="G52" i="90"/>
  <c r="F52" i="90"/>
  <c r="R51" i="90"/>
  <c r="G51" i="90"/>
  <c r="F51" i="90"/>
  <c r="R50" i="90"/>
  <c r="G50" i="90"/>
  <c r="F50" i="90"/>
  <c r="R49" i="90"/>
  <c r="G49" i="90"/>
  <c r="F49" i="90"/>
  <c r="G48" i="90"/>
  <c r="F48" i="90"/>
  <c r="R47" i="90"/>
  <c r="G47" i="90"/>
  <c r="F47" i="90"/>
  <c r="V46" i="90"/>
  <c r="G46" i="90"/>
  <c r="F46" i="90"/>
  <c r="V45" i="90"/>
  <c r="G45" i="90"/>
  <c r="F45" i="90"/>
  <c r="R44" i="90"/>
  <c r="G44" i="90"/>
  <c r="F44" i="90"/>
  <c r="V43" i="90"/>
  <c r="G43" i="90"/>
  <c r="F43" i="90"/>
  <c r="V42" i="90"/>
  <c r="G42" i="90"/>
  <c r="F42" i="90"/>
  <c r="R41" i="90"/>
  <c r="G41" i="90"/>
  <c r="F41" i="90"/>
  <c r="V40" i="90"/>
  <c r="G40" i="90"/>
  <c r="F40" i="90"/>
  <c r="V39" i="90"/>
  <c r="G39" i="90"/>
  <c r="F39" i="90"/>
  <c r="R38" i="90"/>
  <c r="G38" i="90"/>
  <c r="F38" i="90"/>
  <c r="V37" i="90"/>
  <c r="G37" i="90"/>
  <c r="F37" i="90"/>
  <c r="V36" i="90"/>
  <c r="G36" i="90"/>
  <c r="F36" i="90"/>
  <c r="R35" i="90"/>
  <c r="G35" i="90"/>
  <c r="F35" i="90"/>
  <c r="V34" i="90"/>
  <c r="G34" i="90"/>
  <c r="F34" i="90"/>
  <c r="V33" i="90"/>
  <c r="G33" i="90"/>
  <c r="F33" i="90"/>
  <c r="R32" i="90"/>
  <c r="G32" i="90"/>
  <c r="F32" i="90"/>
  <c r="V31" i="90"/>
  <c r="G31" i="90"/>
  <c r="F31" i="90"/>
  <c r="V30" i="90"/>
  <c r="G30" i="90"/>
  <c r="F30" i="90"/>
  <c r="R29" i="90"/>
  <c r="G29" i="90"/>
  <c r="F29" i="90"/>
  <c r="V28" i="90"/>
  <c r="G28" i="90"/>
  <c r="F28" i="90"/>
  <c r="V27" i="90"/>
  <c r="G27" i="90"/>
  <c r="F27" i="90"/>
  <c r="R26" i="90"/>
  <c r="G26" i="90"/>
  <c r="F26" i="90"/>
  <c r="V25" i="90"/>
  <c r="G25" i="90"/>
  <c r="F25" i="90"/>
  <c r="V24" i="90"/>
  <c r="G24" i="90"/>
  <c r="F24" i="90"/>
  <c r="R23" i="90"/>
  <c r="G23" i="90"/>
  <c r="F23" i="90"/>
  <c r="V22" i="90"/>
  <c r="G22" i="90"/>
  <c r="F22" i="90"/>
  <c r="V21" i="90"/>
  <c r="G21" i="90"/>
  <c r="F21" i="90"/>
  <c r="R20" i="90"/>
  <c r="G20" i="90"/>
  <c r="F20" i="90"/>
  <c r="V19" i="90"/>
  <c r="G19" i="90"/>
  <c r="F19" i="90"/>
  <c r="V18" i="90"/>
  <c r="G18" i="90"/>
  <c r="F18" i="90"/>
  <c r="R17" i="90"/>
  <c r="G17" i="90"/>
  <c r="F17" i="90"/>
  <c r="V16" i="90"/>
  <c r="G16" i="90"/>
  <c r="F16" i="90"/>
  <c r="V15" i="90"/>
  <c r="G15" i="90"/>
  <c r="F15" i="90"/>
  <c r="R14" i="90"/>
  <c r="G14" i="90"/>
  <c r="F14" i="90"/>
  <c r="V13" i="90"/>
  <c r="G13" i="90"/>
  <c r="F13" i="90"/>
  <c r="V12" i="90"/>
  <c r="G12" i="90"/>
  <c r="F12" i="90"/>
  <c r="C12" i="90"/>
  <c r="V11" i="90"/>
  <c r="R11" i="90"/>
  <c r="G11" i="90"/>
  <c r="F11" i="90"/>
  <c r="V10" i="90"/>
  <c r="R10" i="90"/>
  <c r="G10" i="90"/>
  <c r="F10" i="90"/>
  <c r="C10" i="90"/>
  <c r="V47" i="90" s="1"/>
  <c r="V9" i="90"/>
  <c r="R9" i="90"/>
  <c r="G9" i="90"/>
  <c r="F9" i="90"/>
  <c r="V8" i="90"/>
  <c r="G8" i="90"/>
  <c r="F8" i="90"/>
  <c r="V7" i="90"/>
  <c r="G7" i="90"/>
  <c r="F7" i="90"/>
  <c r="V6" i="90"/>
  <c r="G6" i="90"/>
  <c r="F6" i="90"/>
  <c r="C6" i="90"/>
  <c r="R89" i="90" s="1"/>
  <c r="V5" i="90"/>
  <c r="R5" i="90"/>
  <c r="G5" i="90"/>
  <c r="F5" i="90"/>
  <c r="C5" i="90"/>
  <c r="W4" i="90"/>
  <c r="V4" i="90"/>
  <c r="Y4" i="90" s="1"/>
  <c r="R4" i="90"/>
  <c r="M85" i="90"/>
  <c r="U85" i="90" s="1"/>
  <c r="M84" i="90"/>
  <c r="U84" i="90" s="1"/>
  <c r="M67" i="90"/>
  <c r="U67" i="90" s="1"/>
  <c r="M66" i="90"/>
  <c r="U66" i="90" s="1"/>
  <c r="M49" i="90"/>
  <c r="U49" i="90" s="1"/>
  <c r="M48" i="90"/>
  <c r="U48" i="90" s="1"/>
  <c r="M31" i="90"/>
  <c r="U31" i="90" s="1"/>
  <c r="M30" i="90"/>
  <c r="U30" i="90" s="1"/>
  <c r="M13" i="90"/>
  <c r="U13" i="90" s="1"/>
  <c r="M12" i="90"/>
  <c r="U12" i="90" s="1"/>
  <c r="M4" i="90" a="1"/>
  <c r="M73" i="90" s="1"/>
  <c r="U73" i="90" s="1"/>
  <c r="G4" i="90"/>
  <c r="F4" i="90"/>
  <c r="AT3" i="90"/>
  <c r="R3" i="90"/>
  <c r="AH3" i="90" s="1"/>
  <c r="AQ3" i="90" s="1"/>
  <c r="C3" i="90"/>
  <c r="O3" i="90" s="1"/>
  <c r="AE3" i="90" s="1"/>
  <c r="AN3" i="90" s="1"/>
  <c r="S98" i="89"/>
  <c r="R98" i="89"/>
  <c r="G98" i="89"/>
  <c r="F98" i="89"/>
  <c r="R97" i="89"/>
  <c r="G97" i="89"/>
  <c r="F97" i="89"/>
  <c r="R96" i="89"/>
  <c r="G96" i="89"/>
  <c r="F96" i="89"/>
  <c r="R95" i="89"/>
  <c r="G95" i="89"/>
  <c r="F95" i="89"/>
  <c r="R94" i="89"/>
  <c r="F94" i="89"/>
  <c r="R93" i="89"/>
  <c r="G93" i="89"/>
  <c r="F93" i="89"/>
  <c r="R92" i="89"/>
  <c r="G92" i="89"/>
  <c r="F92" i="89"/>
  <c r="R91" i="89"/>
  <c r="G91" i="89"/>
  <c r="F91" i="89"/>
  <c r="R90" i="89"/>
  <c r="G90" i="89"/>
  <c r="F90" i="89"/>
  <c r="R89" i="89"/>
  <c r="G89" i="89"/>
  <c r="F89" i="89"/>
  <c r="R88" i="89"/>
  <c r="G88" i="89"/>
  <c r="F88" i="89"/>
  <c r="R87" i="89"/>
  <c r="G87" i="89"/>
  <c r="F87" i="89"/>
  <c r="R86" i="89"/>
  <c r="G86" i="89"/>
  <c r="F86" i="89"/>
  <c r="R85" i="89"/>
  <c r="G85" i="89"/>
  <c r="F85" i="89"/>
  <c r="R84" i="89"/>
  <c r="G84" i="89"/>
  <c r="F84" i="89"/>
  <c r="V83" i="89"/>
  <c r="U83" i="89"/>
  <c r="R83" i="89"/>
  <c r="G83" i="89"/>
  <c r="F83" i="89"/>
  <c r="R82" i="89"/>
  <c r="G82" i="89"/>
  <c r="F82" i="89"/>
  <c r="R81" i="89"/>
  <c r="G81" i="89"/>
  <c r="F81" i="89"/>
  <c r="R80" i="89"/>
  <c r="G80" i="89"/>
  <c r="F80" i="89"/>
  <c r="R79" i="89"/>
  <c r="G79" i="89"/>
  <c r="F79" i="89"/>
  <c r="R78" i="89"/>
  <c r="G78" i="89"/>
  <c r="F78" i="89"/>
  <c r="V77" i="89"/>
  <c r="R77" i="89"/>
  <c r="G77" i="89"/>
  <c r="F77" i="89"/>
  <c r="R76" i="89"/>
  <c r="G76" i="89"/>
  <c r="F76" i="89"/>
  <c r="R75" i="89"/>
  <c r="G75" i="89"/>
  <c r="F75" i="89"/>
  <c r="R74" i="89"/>
  <c r="G74" i="89"/>
  <c r="F74" i="89"/>
  <c r="R73" i="89"/>
  <c r="G73" i="89"/>
  <c r="F73" i="89"/>
  <c r="R72" i="89"/>
  <c r="G72" i="89"/>
  <c r="F72" i="89"/>
  <c r="R71" i="89"/>
  <c r="G71" i="89"/>
  <c r="F71" i="89"/>
  <c r="R70" i="89"/>
  <c r="G70" i="89"/>
  <c r="F70" i="89"/>
  <c r="R69" i="89"/>
  <c r="G69" i="89"/>
  <c r="F69" i="89"/>
  <c r="V68" i="89"/>
  <c r="R68" i="89"/>
  <c r="G68" i="89"/>
  <c r="F68" i="89"/>
  <c r="R67" i="89"/>
  <c r="G67" i="89"/>
  <c r="F67" i="89"/>
  <c r="R66" i="89"/>
  <c r="G66" i="89"/>
  <c r="F66" i="89"/>
  <c r="R65" i="89"/>
  <c r="G65" i="89"/>
  <c r="F65" i="89"/>
  <c r="R64" i="89"/>
  <c r="G64" i="89"/>
  <c r="F64" i="89"/>
  <c r="R63" i="89"/>
  <c r="G63" i="89"/>
  <c r="F63" i="89"/>
  <c r="R62" i="89"/>
  <c r="G62" i="89"/>
  <c r="F62" i="89"/>
  <c r="U61" i="89"/>
  <c r="R61" i="89"/>
  <c r="G61" i="89"/>
  <c r="F61" i="89"/>
  <c r="R60" i="89"/>
  <c r="G60" i="89"/>
  <c r="F60" i="89"/>
  <c r="V59" i="89"/>
  <c r="R59" i="89"/>
  <c r="G59" i="89"/>
  <c r="F59" i="89"/>
  <c r="R58" i="89"/>
  <c r="G58" i="89"/>
  <c r="F58" i="89"/>
  <c r="R57" i="89"/>
  <c r="G57" i="89"/>
  <c r="F57" i="89"/>
  <c r="R56" i="89"/>
  <c r="G56" i="89"/>
  <c r="F56" i="89"/>
  <c r="R55" i="89"/>
  <c r="G55" i="89"/>
  <c r="F55" i="89"/>
  <c r="R54" i="89"/>
  <c r="G54" i="89"/>
  <c r="F54" i="89"/>
  <c r="R53" i="89"/>
  <c r="G53" i="89"/>
  <c r="F53" i="89"/>
  <c r="R52" i="89"/>
  <c r="G52" i="89"/>
  <c r="F52" i="89"/>
  <c r="R51" i="89"/>
  <c r="G51" i="89"/>
  <c r="F51" i="89"/>
  <c r="V50" i="89"/>
  <c r="R50" i="89"/>
  <c r="G50" i="89"/>
  <c r="F50" i="89"/>
  <c r="R49" i="89"/>
  <c r="G49" i="89"/>
  <c r="F49" i="89"/>
  <c r="R48" i="89"/>
  <c r="G48" i="89"/>
  <c r="F48" i="89"/>
  <c r="R47" i="89"/>
  <c r="G47" i="89"/>
  <c r="F47" i="89"/>
  <c r="R46" i="89"/>
  <c r="G46" i="89"/>
  <c r="F46" i="89"/>
  <c r="R45" i="89"/>
  <c r="G45" i="89"/>
  <c r="F45" i="89"/>
  <c r="R44" i="89"/>
  <c r="G44" i="89"/>
  <c r="F44" i="89"/>
  <c r="U43" i="89"/>
  <c r="R43" i="89"/>
  <c r="G43" i="89"/>
  <c r="F43" i="89"/>
  <c r="R42" i="89"/>
  <c r="G42" i="89"/>
  <c r="F42" i="89"/>
  <c r="V41" i="89"/>
  <c r="R41" i="89"/>
  <c r="G41" i="89"/>
  <c r="F41" i="89"/>
  <c r="R40" i="89"/>
  <c r="G40" i="89"/>
  <c r="F40" i="89"/>
  <c r="R39" i="89"/>
  <c r="G39" i="89"/>
  <c r="F39" i="89"/>
  <c r="R38" i="89"/>
  <c r="G38" i="89"/>
  <c r="F38" i="89"/>
  <c r="R37" i="89"/>
  <c r="G37" i="89"/>
  <c r="F37" i="89"/>
  <c r="R36" i="89"/>
  <c r="G36" i="89"/>
  <c r="F36" i="89"/>
  <c r="R35" i="89"/>
  <c r="G35" i="89"/>
  <c r="F35" i="89"/>
  <c r="R34" i="89"/>
  <c r="G34" i="89"/>
  <c r="F34" i="89"/>
  <c r="R33" i="89"/>
  <c r="G33" i="89"/>
  <c r="F33" i="89"/>
  <c r="V32" i="89"/>
  <c r="R32" i="89"/>
  <c r="G32" i="89"/>
  <c r="F32" i="89"/>
  <c r="R31" i="89"/>
  <c r="G31" i="89"/>
  <c r="F31" i="89"/>
  <c r="R30" i="89"/>
  <c r="G30" i="89"/>
  <c r="F30" i="89"/>
  <c r="R29" i="89"/>
  <c r="G29" i="89"/>
  <c r="F29" i="89"/>
  <c r="R28" i="89"/>
  <c r="G28" i="89"/>
  <c r="F28" i="89"/>
  <c r="R27" i="89"/>
  <c r="G27" i="89"/>
  <c r="F27" i="89"/>
  <c r="R26" i="89"/>
  <c r="G26" i="89"/>
  <c r="F26" i="89"/>
  <c r="U25" i="89"/>
  <c r="R25" i="89"/>
  <c r="G25" i="89"/>
  <c r="F25" i="89"/>
  <c r="R24" i="89"/>
  <c r="G24" i="89"/>
  <c r="F24" i="89"/>
  <c r="V23" i="89"/>
  <c r="R23" i="89"/>
  <c r="G23" i="89"/>
  <c r="F23" i="89"/>
  <c r="R22" i="89"/>
  <c r="G22" i="89"/>
  <c r="F22" i="89"/>
  <c r="R21" i="89"/>
  <c r="G21" i="89"/>
  <c r="F21" i="89"/>
  <c r="R20" i="89"/>
  <c r="G20" i="89"/>
  <c r="F20" i="89"/>
  <c r="R19" i="89"/>
  <c r="G19" i="89"/>
  <c r="F19" i="89"/>
  <c r="R18" i="89"/>
  <c r="G18" i="89"/>
  <c r="F18" i="89"/>
  <c r="R17" i="89"/>
  <c r="G17" i="89"/>
  <c r="F17" i="89"/>
  <c r="R16" i="89"/>
  <c r="G16" i="89"/>
  <c r="F16" i="89"/>
  <c r="R15" i="89"/>
  <c r="G15" i="89"/>
  <c r="F15" i="89"/>
  <c r="V14" i="89"/>
  <c r="R14" i="89"/>
  <c r="G14" i="89"/>
  <c r="F14" i="89"/>
  <c r="U13" i="89"/>
  <c r="R13" i="89"/>
  <c r="G13" i="89"/>
  <c r="F13" i="89"/>
  <c r="R12" i="89"/>
  <c r="G12" i="89"/>
  <c r="F12" i="89"/>
  <c r="C12" i="89"/>
  <c r="R11" i="89"/>
  <c r="G11" i="89"/>
  <c r="F11" i="89"/>
  <c r="R10" i="89"/>
  <c r="G10" i="89"/>
  <c r="F10" i="89"/>
  <c r="C10" i="89"/>
  <c r="V92" i="89" s="1"/>
  <c r="V9" i="89"/>
  <c r="R9" i="89"/>
  <c r="G9" i="89"/>
  <c r="F9" i="89"/>
  <c r="R8" i="89"/>
  <c r="G8" i="89"/>
  <c r="F8" i="89"/>
  <c r="R7" i="89"/>
  <c r="G7" i="89"/>
  <c r="F7" i="89"/>
  <c r="U6" i="89"/>
  <c r="R6" i="89"/>
  <c r="G6" i="89"/>
  <c r="F6" i="89"/>
  <c r="V5" i="89"/>
  <c r="R5" i="89"/>
  <c r="G5" i="89"/>
  <c r="F5" i="89"/>
  <c r="C5" i="89"/>
  <c r="W4" i="89"/>
  <c r="V4" i="89"/>
  <c r="Y4" i="89" s="1"/>
  <c r="R4" i="89"/>
  <c r="M98" i="89"/>
  <c r="U98" i="89" s="1"/>
  <c r="M97" i="89"/>
  <c r="U97" i="89" s="1"/>
  <c r="M96" i="89"/>
  <c r="U96" i="89" s="1"/>
  <c r="M95" i="89"/>
  <c r="U95" i="89" s="1"/>
  <c r="M92" i="89"/>
  <c r="U92" i="89" s="1"/>
  <c r="M91" i="89"/>
  <c r="U91" i="89" s="1"/>
  <c r="M90" i="89"/>
  <c r="U90" i="89" s="1"/>
  <c r="M89" i="89"/>
  <c r="U89" i="89" s="1"/>
  <c r="M86" i="89"/>
  <c r="U86" i="89" s="1"/>
  <c r="M85" i="89"/>
  <c r="U85" i="89" s="1"/>
  <c r="M84" i="89"/>
  <c r="U84" i="89" s="1"/>
  <c r="M83" i="89"/>
  <c r="M80" i="89"/>
  <c r="U80" i="89" s="1"/>
  <c r="M79" i="89"/>
  <c r="U79" i="89" s="1"/>
  <c r="M78" i="89"/>
  <c r="U78" i="89" s="1"/>
  <c r="M77" i="89"/>
  <c r="U77" i="89" s="1"/>
  <c r="M74" i="89"/>
  <c r="U74" i="89" s="1"/>
  <c r="M73" i="89"/>
  <c r="U73" i="89" s="1"/>
  <c r="M72" i="89"/>
  <c r="U72" i="89" s="1"/>
  <c r="M71" i="89"/>
  <c r="U71" i="89" s="1"/>
  <c r="M68" i="89"/>
  <c r="U68" i="89" s="1"/>
  <c r="M67" i="89"/>
  <c r="U67" i="89" s="1"/>
  <c r="M66" i="89"/>
  <c r="U66" i="89" s="1"/>
  <c r="M65" i="89"/>
  <c r="U65" i="89" s="1"/>
  <c r="M62" i="89"/>
  <c r="U62" i="89" s="1"/>
  <c r="M61" i="89"/>
  <c r="M60" i="89"/>
  <c r="U60" i="89" s="1"/>
  <c r="M59" i="89"/>
  <c r="U59" i="89" s="1"/>
  <c r="M56" i="89"/>
  <c r="U56" i="89" s="1"/>
  <c r="M55" i="89"/>
  <c r="U55" i="89" s="1"/>
  <c r="M54" i="89"/>
  <c r="U54" i="89" s="1"/>
  <c r="M53" i="89"/>
  <c r="U53" i="89" s="1"/>
  <c r="M50" i="89"/>
  <c r="U50" i="89" s="1"/>
  <c r="M49" i="89"/>
  <c r="U49" i="89" s="1"/>
  <c r="M48" i="89"/>
  <c r="U48" i="89" s="1"/>
  <c r="M47" i="89"/>
  <c r="U47" i="89" s="1"/>
  <c r="M44" i="89"/>
  <c r="U44" i="89" s="1"/>
  <c r="M43" i="89"/>
  <c r="M42" i="89"/>
  <c r="U42" i="89" s="1"/>
  <c r="M41" i="89"/>
  <c r="U41" i="89" s="1"/>
  <c r="M38" i="89"/>
  <c r="U38" i="89" s="1"/>
  <c r="M37" i="89"/>
  <c r="U37" i="89" s="1"/>
  <c r="M36" i="89"/>
  <c r="U36" i="89" s="1"/>
  <c r="M35" i="89"/>
  <c r="U35" i="89" s="1"/>
  <c r="M32" i="89"/>
  <c r="U32" i="89" s="1"/>
  <c r="M31" i="89"/>
  <c r="U31" i="89" s="1"/>
  <c r="M30" i="89"/>
  <c r="U30" i="89" s="1"/>
  <c r="M29" i="89"/>
  <c r="U29" i="89" s="1"/>
  <c r="M26" i="89"/>
  <c r="U26" i="89" s="1"/>
  <c r="M25" i="89"/>
  <c r="M24" i="89"/>
  <c r="U24" i="89" s="1"/>
  <c r="M23" i="89"/>
  <c r="U23" i="89" s="1"/>
  <c r="M20" i="89"/>
  <c r="U20" i="89" s="1"/>
  <c r="M19" i="89"/>
  <c r="U19" i="89" s="1"/>
  <c r="M18" i="89"/>
  <c r="U18" i="89" s="1"/>
  <c r="M17" i="89"/>
  <c r="U17" i="89" s="1"/>
  <c r="M14" i="89"/>
  <c r="U14" i="89" s="1"/>
  <c r="M13" i="89"/>
  <c r="M12" i="89"/>
  <c r="U12" i="89" s="1"/>
  <c r="M11" i="89"/>
  <c r="U11" i="89" s="1"/>
  <c r="M8" i="89"/>
  <c r="U8" i="89" s="1"/>
  <c r="M7" i="89"/>
  <c r="U7" i="89" s="1"/>
  <c r="M6" i="89"/>
  <c r="M5" i="89"/>
  <c r="U5" i="89" s="1"/>
  <c r="M4" i="89" a="1"/>
  <c r="M93" i="89" s="1"/>
  <c r="U93" i="89" s="1"/>
  <c r="G4" i="89"/>
  <c r="F4" i="89"/>
  <c r="AT3" i="89"/>
  <c r="R3" i="89"/>
  <c r="AH3" i="89" s="1"/>
  <c r="AQ3" i="89" s="1"/>
  <c r="C3" i="89"/>
  <c r="O3" i="89" s="1"/>
  <c r="AE3" i="89" s="1"/>
  <c r="AN3" i="89" s="1"/>
  <c r="G98" i="88"/>
  <c r="F98" i="88"/>
  <c r="AX97" i="88"/>
  <c r="G97" i="88"/>
  <c r="F97" i="88"/>
  <c r="AX96" i="88"/>
  <c r="G96" i="88"/>
  <c r="F96" i="88"/>
  <c r="AX95" i="88"/>
  <c r="G95" i="88"/>
  <c r="F95" i="88"/>
  <c r="AX94" i="88"/>
  <c r="F94" i="88"/>
  <c r="AX93" i="88"/>
  <c r="G93" i="88"/>
  <c r="F93" i="88"/>
  <c r="AX92" i="88"/>
  <c r="G92" i="88"/>
  <c r="F92" i="88"/>
  <c r="AX91" i="88"/>
  <c r="G91" i="88"/>
  <c r="F91" i="88"/>
  <c r="AX90" i="88"/>
  <c r="G90" i="88"/>
  <c r="F90" i="88"/>
  <c r="AX89" i="88"/>
  <c r="G89" i="88"/>
  <c r="F89" i="88"/>
  <c r="AX88" i="88"/>
  <c r="G88" i="88"/>
  <c r="F88" i="88"/>
  <c r="AX87" i="88"/>
  <c r="G87" i="88"/>
  <c r="F87" i="88"/>
  <c r="AX86" i="88"/>
  <c r="G86" i="88"/>
  <c r="F86" i="88"/>
  <c r="AX85" i="88"/>
  <c r="G85" i="88"/>
  <c r="F85" i="88"/>
  <c r="AX84" i="88"/>
  <c r="G84" i="88"/>
  <c r="F84" i="88"/>
  <c r="AX83" i="88"/>
  <c r="G83" i="88"/>
  <c r="F83" i="88"/>
  <c r="AX82" i="88"/>
  <c r="G82" i="88"/>
  <c r="F82" i="88"/>
  <c r="AX81" i="88"/>
  <c r="G81" i="88"/>
  <c r="F81" i="88"/>
  <c r="AX80" i="88"/>
  <c r="G80" i="88"/>
  <c r="F80" i="88"/>
  <c r="AX79" i="88"/>
  <c r="G79" i="88"/>
  <c r="F79" i="88"/>
  <c r="AX78" i="88"/>
  <c r="G78" i="88"/>
  <c r="F78" i="88"/>
  <c r="AX77" i="88"/>
  <c r="G77" i="88"/>
  <c r="F77" i="88"/>
  <c r="AX76" i="88"/>
  <c r="G76" i="88"/>
  <c r="F76" i="88"/>
  <c r="AX75" i="88"/>
  <c r="G75" i="88"/>
  <c r="F75" i="88"/>
  <c r="AX74" i="88"/>
  <c r="G74" i="88"/>
  <c r="F74" i="88"/>
  <c r="AX73" i="88"/>
  <c r="G73" i="88"/>
  <c r="F73" i="88"/>
  <c r="AX72" i="88"/>
  <c r="G72" i="88"/>
  <c r="F72" i="88"/>
  <c r="AX71" i="88"/>
  <c r="G71" i="88"/>
  <c r="F71" i="88"/>
  <c r="AX70" i="88"/>
  <c r="G70" i="88"/>
  <c r="F70" i="88"/>
  <c r="G69" i="88"/>
  <c r="F69" i="88"/>
  <c r="V68" i="88"/>
  <c r="G68" i="88"/>
  <c r="F68" i="88"/>
  <c r="G67" i="88"/>
  <c r="F67" i="88"/>
  <c r="V66" i="88"/>
  <c r="G66" i="88"/>
  <c r="F66" i="88"/>
  <c r="G65" i="88"/>
  <c r="F65" i="88"/>
  <c r="G64" i="88"/>
  <c r="F64" i="88"/>
  <c r="G63" i="88"/>
  <c r="F63" i="88"/>
  <c r="G62" i="88"/>
  <c r="F62" i="88"/>
  <c r="G61" i="88"/>
  <c r="F61" i="88"/>
  <c r="G60" i="88"/>
  <c r="F60" i="88"/>
  <c r="V59" i="88"/>
  <c r="G59" i="88"/>
  <c r="F59" i="88"/>
  <c r="G58" i="88"/>
  <c r="F58" i="88"/>
  <c r="V57" i="88"/>
  <c r="G57" i="88"/>
  <c r="F57" i="88"/>
  <c r="G56" i="88"/>
  <c r="F56" i="88"/>
  <c r="G55" i="88"/>
  <c r="F55" i="88"/>
  <c r="G54" i="88"/>
  <c r="F54" i="88"/>
  <c r="G53" i="88"/>
  <c r="F53" i="88"/>
  <c r="G52" i="88"/>
  <c r="F52" i="88"/>
  <c r="G51" i="88"/>
  <c r="F51" i="88"/>
  <c r="V50" i="88"/>
  <c r="G50" i="88"/>
  <c r="F50" i="88"/>
  <c r="R49" i="88"/>
  <c r="G49" i="88"/>
  <c r="F49" i="88"/>
  <c r="G48" i="88"/>
  <c r="F48" i="88"/>
  <c r="V47" i="88"/>
  <c r="G47" i="88"/>
  <c r="F47" i="88"/>
  <c r="G46" i="88"/>
  <c r="F46" i="88"/>
  <c r="G45" i="88"/>
  <c r="F45" i="88"/>
  <c r="V44" i="88"/>
  <c r="G44" i="88"/>
  <c r="F44" i="88"/>
  <c r="G43" i="88"/>
  <c r="F43" i="88"/>
  <c r="G42" i="88"/>
  <c r="F42" i="88"/>
  <c r="V41" i="88"/>
  <c r="G41" i="88"/>
  <c r="F41" i="88"/>
  <c r="G40" i="88"/>
  <c r="F40" i="88"/>
  <c r="G39" i="88"/>
  <c r="F39" i="88"/>
  <c r="V38" i="88"/>
  <c r="G38" i="88"/>
  <c r="F38" i="88"/>
  <c r="R37" i="88"/>
  <c r="G37" i="88"/>
  <c r="F37" i="88"/>
  <c r="G36" i="88"/>
  <c r="F36" i="88"/>
  <c r="V35" i="88"/>
  <c r="G35" i="88"/>
  <c r="F35" i="88"/>
  <c r="R34" i="88"/>
  <c r="G34" i="88"/>
  <c r="F34" i="88"/>
  <c r="G33" i="88"/>
  <c r="F33" i="88"/>
  <c r="V32" i="88"/>
  <c r="G32" i="88"/>
  <c r="F32" i="88"/>
  <c r="R31" i="88"/>
  <c r="G31" i="88"/>
  <c r="F31" i="88"/>
  <c r="G30" i="88"/>
  <c r="F30" i="88"/>
  <c r="V29" i="88"/>
  <c r="G29" i="88"/>
  <c r="F29" i="88"/>
  <c r="G28" i="88"/>
  <c r="F28" i="88"/>
  <c r="G27" i="88"/>
  <c r="F27" i="88"/>
  <c r="V26" i="88"/>
  <c r="G26" i="88"/>
  <c r="F26" i="88"/>
  <c r="G25" i="88"/>
  <c r="F25" i="88"/>
  <c r="G24" i="88"/>
  <c r="F24" i="88"/>
  <c r="V23" i="88"/>
  <c r="G23" i="88"/>
  <c r="F23" i="88"/>
  <c r="G22" i="88"/>
  <c r="F22" i="88"/>
  <c r="G21" i="88"/>
  <c r="F21" i="88"/>
  <c r="V20" i="88"/>
  <c r="G20" i="88"/>
  <c r="F20" i="88"/>
  <c r="R19" i="88"/>
  <c r="G19" i="88"/>
  <c r="F19" i="88"/>
  <c r="G18" i="88"/>
  <c r="F18" i="88"/>
  <c r="V17" i="88"/>
  <c r="G17" i="88"/>
  <c r="F17" i="88"/>
  <c r="R16" i="88"/>
  <c r="G16" i="88"/>
  <c r="F16" i="88"/>
  <c r="G15" i="88"/>
  <c r="F15" i="88"/>
  <c r="V14" i="88"/>
  <c r="G14" i="88"/>
  <c r="F14" i="88"/>
  <c r="R13" i="88"/>
  <c r="G13" i="88"/>
  <c r="F13" i="88"/>
  <c r="G12" i="88"/>
  <c r="F12" i="88"/>
  <c r="C12" i="88"/>
  <c r="C3" i="88" s="1"/>
  <c r="O3" i="88" s="1"/>
  <c r="V11" i="88"/>
  <c r="G11" i="88"/>
  <c r="F11" i="88"/>
  <c r="V10" i="88"/>
  <c r="G10" i="88"/>
  <c r="F10" i="88"/>
  <c r="C10" i="88"/>
  <c r="V48" i="88" s="1"/>
  <c r="V9" i="88"/>
  <c r="G9" i="88"/>
  <c r="F9" i="88"/>
  <c r="G8" i="88"/>
  <c r="F8" i="88"/>
  <c r="R7" i="88"/>
  <c r="G7" i="88"/>
  <c r="F7" i="88"/>
  <c r="G6" i="88"/>
  <c r="F6" i="88"/>
  <c r="C6" i="88"/>
  <c r="R46" i="88" s="1"/>
  <c r="V5" i="88"/>
  <c r="G5" i="88"/>
  <c r="F5" i="88"/>
  <c r="C5" i="88"/>
  <c r="W4" i="88"/>
  <c r="V4" i="88"/>
  <c r="Y4" i="88" s="1"/>
  <c r="M67" i="88"/>
  <c r="U67" i="88" s="1"/>
  <c r="M66" i="88"/>
  <c r="U66" i="88" s="1"/>
  <c r="M61" i="88"/>
  <c r="U61" i="88" s="1"/>
  <c r="M60" i="88"/>
  <c r="U60" i="88" s="1"/>
  <c r="M55" i="88"/>
  <c r="U55" i="88" s="1"/>
  <c r="M54" i="88"/>
  <c r="U54" i="88" s="1"/>
  <c r="M49" i="88"/>
  <c r="U49" i="88" s="1"/>
  <c r="M48" i="88"/>
  <c r="U48" i="88" s="1"/>
  <c r="M43" i="88"/>
  <c r="U43" i="88" s="1"/>
  <c r="M42" i="88"/>
  <c r="U42" i="88" s="1"/>
  <c r="M37" i="88"/>
  <c r="U37" i="88" s="1"/>
  <c r="M36" i="88"/>
  <c r="U36" i="88" s="1"/>
  <c r="M31" i="88"/>
  <c r="U31" i="88" s="1"/>
  <c r="M30" i="88"/>
  <c r="U30" i="88" s="1"/>
  <c r="M25" i="88"/>
  <c r="U25" i="88" s="1"/>
  <c r="M24" i="88"/>
  <c r="U24" i="88" s="1"/>
  <c r="M19" i="88"/>
  <c r="U19" i="88" s="1"/>
  <c r="M18" i="88"/>
  <c r="U18" i="88" s="1"/>
  <c r="M13" i="88"/>
  <c r="U13" i="88" s="1"/>
  <c r="M12" i="88"/>
  <c r="U12" i="88" s="1"/>
  <c r="M7" i="88"/>
  <c r="U7" i="88" s="1"/>
  <c r="M6" i="88"/>
  <c r="U6" i="88" s="1"/>
  <c r="M4" i="88" a="1"/>
  <c r="M64" i="88" s="1"/>
  <c r="U64" i="88" s="1"/>
  <c r="G4" i="88"/>
  <c r="F4" i="88"/>
  <c r="AT3" i="88"/>
  <c r="G98" i="87"/>
  <c r="F98" i="87"/>
  <c r="AX97" i="87"/>
  <c r="G97" i="87"/>
  <c r="F97" i="87"/>
  <c r="AX96" i="87"/>
  <c r="G96" i="87"/>
  <c r="F96" i="87"/>
  <c r="AX95" i="87"/>
  <c r="G95" i="87"/>
  <c r="F95" i="87"/>
  <c r="AX94" i="87"/>
  <c r="F94" i="87"/>
  <c r="AX93" i="87"/>
  <c r="G93" i="87"/>
  <c r="F93" i="87"/>
  <c r="AX92" i="87"/>
  <c r="G92" i="87"/>
  <c r="F92" i="87"/>
  <c r="AX91" i="87"/>
  <c r="G91" i="87"/>
  <c r="F91" i="87"/>
  <c r="AX90" i="87"/>
  <c r="G90" i="87"/>
  <c r="F90" i="87"/>
  <c r="AX89" i="87"/>
  <c r="G89" i="87"/>
  <c r="F89" i="87"/>
  <c r="AX88" i="87"/>
  <c r="G88" i="87"/>
  <c r="F88" i="87"/>
  <c r="AX87" i="87"/>
  <c r="G87" i="87"/>
  <c r="F87" i="87"/>
  <c r="AX86" i="87"/>
  <c r="G86" i="87"/>
  <c r="F86" i="87"/>
  <c r="AX85" i="87"/>
  <c r="G85" i="87"/>
  <c r="F85" i="87"/>
  <c r="AX84" i="87"/>
  <c r="G84" i="87"/>
  <c r="F84" i="87"/>
  <c r="AX83" i="87"/>
  <c r="G83" i="87"/>
  <c r="F83" i="87"/>
  <c r="AX82" i="87"/>
  <c r="G82" i="87"/>
  <c r="F82" i="87"/>
  <c r="AX81" i="87"/>
  <c r="G81" i="87"/>
  <c r="F81" i="87"/>
  <c r="AX80" i="87"/>
  <c r="G80" i="87"/>
  <c r="F80" i="87"/>
  <c r="G79" i="87"/>
  <c r="F79" i="87"/>
  <c r="V78" i="87"/>
  <c r="G78" i="87"/>
  <c r="F78" i="87"/>
  <c r="V77" i="87"/>
  <c r="G77" i="87"/>
  <c r="F77" i="87"/>
  <c r="G76" i="87"/>
  <c r="F76" i="87"/>
  <c r="V75" i="87"/>
  <c r="G75" i="87"/>
  <c r="F75" i="87"/>
  <c r="V74" i="87"/>
  <c r="G74" i="87"/>
  <c r="F74" i="87"/>
  <c r="G73" i="87"/>
  <c r="F73" i="87"/>
  <c r="V72" i="87"/>
  <c r="G72" i="87"/>
  <c r="F72" i="87"/>
  <c r="V71" i="87"/>
  <c r="G71" i="87"/>
  <c r="F71" i="87"/>
  <c r="G70" i="87"/>
  <c r="F70" i="87"/>
  <c r="V69" i="87"/>
  <c r="G69" i="87"/>
  <c r="F69" i="87"/>
  <c r="V68" i="87"/>
  <c r="G68" i="87"/>
  <c r="F68" i="87"/>
  <c r="G67" i="87"/>
  <c r="F67" i="87"/>
  <c r="V66" i="87"/>
  <c r="G66" i="87"/>
  <c r="F66" i="87"/>
  <c r="V65" i="87"/>
  <c r="G65" i="87"/>
  <c r="F65" i="87"/>
  <c r="G64" i="87"/>
  <c r="F64" i="87"/>
  <c r="V63" i="87"/>
  <c r="G63" i="87"/>
  <c r="F63" i="87"/>
  <c r="V62" i="87"/>
  <c r="G62" i="87"/>
  <c r="F62" i="87"/>
  <c r="G61" i="87"/>
  <c r="F61" i="87"/>
  <c r="V60" i="87"/>
  <c r="G60" i="87"/>
  <c r="F60" i="87"/>
  <c r="V59" i="87"/>
  <c r="G59" i="87"/>
  <c r="F59" i="87"/>
  <c r="G58" i="87"/>
  <c r="F58" i="87"/>
  <c r="V57" i="87"/>
  <c r="G57" i="87"/>
  <c r="F57" i="87"/>
  <c r="V56" i="87"/>
  <c r="G56" i="87"/>
  <c r="F56" i="87"/>
  <c r="G55" i="87"/>
  <c r="F55" i="87"/>
  <c r="V54" i="87"/>
  <c r="G54" i="87"/>
  <c r="F54" i="87"/>
  <c r="V53" i="87"/>
  <c r="G53" i="87"/>
  <c r="F53" i="87"/>
  <c r="G52" i="87"/>
  <c r="F52" i="87"/>
  <c r="V51" i="87"/>
  <c r="G51" i="87"/>
  <c r="F51" i="87"/>
  <c r="V50" i="87"/>
  <c r="G50" i="87"/>
  <c r="F50" i="87"/>
  <c r="G49" i="87"/>
  <c r="F49" i="87"/>
  <c r="V48" i="87"/>
  <c r="G48" i="87"/>
  <c r="F48" i="87"/>
  <c r="V47" i="87"/>
  <c r="G47" i="87"/>
  <c r="F47" i="87"/>
  <c r="V46" i="87"/>
  <c r="G46" i="87"/>
  <c r="F46" i="87"/>
  <c r="V45" i="87"/>
  <c r="G45" i="87"/>
  <c r="F45" i="87"/>
  <c r="V44" i="87"/>
  <c r="G44" i="87"/>
  <c r="F44" i="87"/>
  <c r="V43" i="87"/>
  <c r="G43" i="87"/>
  <c r="F43" i="87"/>
  <c r="V42" i="87"/>
  <c r="G42" i="87"/>
  <c r="F42" i="87"/>
  <c r="V41" i="87"/>
  <c r="R41" i="87"/>
  <c r="G41" i="87"/>
  <c r="F41" i="87"/>
  <c r="V40" i="87"/>
  <c r="G40" i="87"/>
  <c r="F40" i="87"/>
  <c r="V39" i="87"/>
  <c r="G39" i="87"/>
  <c r="F39" i="87"/>
  <c r="V38" i="87"/>
  <c r="G38" i="87"/>
  <c r="F38" i="87"/>
  <c r="V37" i="87"/>
  <c r="G37" i="87"/>
  <c r="F37" i="87"/>
  <c r="V36" i="87"/>
  <c r="G36" i="87"/>
  <c r="F36" i="87"/>
  <c r="V35" i="87"/>
  <c r="G35" i="87"/>
  <c r="F35" i="87"/>
  <c r="V34" i="87"/>
  <c r="G34" i="87"/>
  <c r="F34" i="87"/>
  <c r="V33" i="87"/>
  <c r="G33" i="87"/>
  <c r="F33" i="87"/>
  <c r="V32" i="87"/>
  <c r="R32" i="87"/>
  <c r="G32" i="87"/>
  <c r="F32" i="87"/>
  <c r="V31" i="87"/>
  <c r="G31" i="87"/>
  <c r="F31" i="87"/>
  <c r="V30" i="87"/>
  <c r="G30" i="87"/>
  <c r="F30" i="87"/>
  <c r="V29" i="87"/>
  <c r="G29" i="87"/>
  <c r="F29" i="87"/>
  <c r="V28" i="87"/>
  <c r="G28" i="87"/>
  <c r="F28" i="87"/>
  <c r="V27" i="87"/>
  <c r="G27" i="87"/>
  <c r="F27" i="87"/>
  <c r="V26" i="87"/>
  <c r="G26" i="87"/>
  <c r="F26" i="87"/>
  <c r="V25" i="87"/>
  <c r="G25" i="87"/>
  <c r="F25" i="87"/>
  <c r="V24" i="87"/>
  <c r="G24" i="87"/>
  <c r="F24" i="87"/>
  <c r="V23" i="87"/>
  <c r="R23" i="87"/>
  <c r="G23" i="87"/>
  <c r="F23" i="87"/>
  <c r="V22" i="87"/>
  <c r="G22" i="87"/>
  <c r="F22" i="87"/>
  <c r="V21" i="87"/>
  <c r="G21" i="87"/>
  <c r="F21" i="87"/>
  <c r="V20" i="87"/>
  <c r="R20" i="87"/>
  <c r="G20" i="87"/>
  <c r="F20" i="87"/>
  <c r="V19" i="87"/>
  <c r="R19" i="87"/>
  <c r="G19" i="87"/>
  <c r="F19" i="87"/>
  <c r="V18" i="87"/>
  <c r="G18" i="87"/>
  <c r="F18" i="87"/>
  <c r="V17" i="87"/>
  <c r="G17" i="87"/>
  <c r="F17" i="87"/>
  <c r="V16" i="87"/>
  <c r="G16" i="87"/>
  <c r="F16" i="87"/>
  <c r="V15" i="87"/>
  <c r="G15" i="87"/>
  <c r="F15" i="87"/>
  <c r="V14" i="87"/>
  <c r="G14" i="87"/>
  <c r="F14" i="87"/>
  <c r="V13" i="87"/>
  <c r="G13" i="87"/>
  <c r="F13" i="87"/>
  <c r="V12" i="87"/>
  <c r="G12" i="87"/>
  <c r="F12" i="87"/>
  <c r="C12" i="87"/>
  <c r="V11" i="87"/>
  <c r="G11" i="87"/>
  <c r="F11" i="87"/>
  <c r="V10" i="87"/>
  <c r="G10" i="87"/>
  <c r="F10" i="87"/>
  <c r="C10" i="87"/>
  <c r="V79" i="87" s="1"/>
  <c r="V9" i="87"/>
  <c r="G9" i="87"/>
  <c r="F9" i="87"/>
  <c r="V8" i="87"/>
  <c r="G8" i="87"/>
  <c r="F8" i="87"/>
  <c r="V7" i="87"/>
  <c r="G7" i="87"/>
  <c r="F7" i="87"/>
  <c r="V6" i="87"/>
  <c r="G6" i="87"/>
  <c r="F6" i="87"/>
  <c r="C6" i="87"/>
  <c r="V5" i="87"/>
  <c r="G5" i="87"/>
  <c r="F5" i="87"/>
  <c r="C5" i="87"/>
  <c r="W4" i="87"/>
  <c r="V4" i="87"/>
  <c r="Y4" i="87" s="1"/>
  <c r="M76" i="87"/>
  <c r="U76" i="87" s="1"/>
  <c r="M68" i="87"/>
  <c r="U68" i="87" s="1"/>
  <c r="M58" i="87"/>
  <c r="U58" i="87" s="1"/>
  <c r="M50" i="87"/>
  <c r="U50" i="87" s="1"/>
  <c r="M40" i="87"/>
  <c r="U40" i="87" s="1"/>
  <c r="M32" i="87"/>
  <c r="U32" i="87" s="1"/>
  <c r="M22" i="87"/>
  <c r="U22" i="87" s="1"/>
  <c r="M14" i="87"/>
  <c r="U14" i="87" s="1"/>
  <c r="M4" i="87"/>
  <c r="U4" i="87" s="1"/>
  <c r="X4" i="87" s="1"/>
  <c r="M4" i="87" a="1"/>
  <c r="G4" i="87"/>
  <c r="F4" i="87"/>
  <c r="AT3" i="87"/>
  <c r="C3" i="87"/>
  <c r="O3" i="87" s="1"/>
  <c r="G98" i="86"/>
  <c r="F98" i="86"/>
  <c r="AX97" i="86"/>
  <c r="G97" i="86"/>
  <c r="F97" i="86"/>
  <c r="AX96" i="86"/>
  <c r="G96" i="86"/>
  <c r="F96" i="86"/>
  <c r="AX95" i="86"/>
  <c r="G95" i="86"/>
  <c r="F95" i="86"/>
  <c r="AX94" i="86"/>
  <c r="F94" i="86"/>
  <c r="AX93" i="86"/>
  <c r="G93" i="86"/>
  <c r="F93" i="86"/>
  <c r="AX92" i="86"/>
  <c r="G92" i="86"/>
  <c r="F92" i="86"/>
  <c r="AX91" i="86"/>
  <c r="G91" i="86"/>
  <c r="F91" i="86"/>
  <c r="AX90" i="86"/>
  <c r="G90" i="86"/>
  <c r="F90" i="86"/>
  <c r="R89" i="86"/>
  <c r="G89" i="86"/>
  <c r="F89" i="86"/>
  <c r="G88" i="86"/>
  <c r="F88" i="86"/>
  <c r="G87" i="86"/>
  <c r="F87" i="86"/>
  <c r="G86" i="86"/>
  <c r="F86" i="86"/>
  <c r="G85" i="86"/>
  <c r="F85" i="86"/>
  <c r="V84" i="86"/>
  <c r="G84" i="86"/>
  <c r="F84" i="86"/>
  <c r="U83" i="86"/>
  <c r="G83" i="86"/>
  <c r="F83" i="86"/>
  <c r="G82" i="86"/>
  <c r="F82" i="86"/>
  <c r="G81" i="86"/>
  <c r="F81" i="86"/>
  <c r="R80" i="86"/>
  <c r="G80" i="86"/>
  <c r="F80" i="86"/>
  <c r="G79" i="86"/>
  <c r="F79" i="86"/>
  <c r="G78" i="86"/>
  <c r="F78" i="86"/>
  <c r="G77" i="86"/>
  <c r="F77" i="86"/>
  <c r="G76" i="86"/>
  <c r="F76" i="86"/>
  <c r="V75" i="86"/>
  <c r="G75" i="86"/>
  <c r="F75" i="86"/>
  <c r="G74" i="86"/>
  <c r="F74" i="86"/>
  <c r="G73" i="86"/>
  <c r="F73" i="86"/>
  <c r="G72" i="86"/>
  <c r="F72" i="86"/>
  <c r="R71" i="86"/>
  <c r="G71" i="86"/>
  <c r="F71" i="86"/>
  <c r="G70" i="86"/>
  <c r="F70" i="86"/>
  <c r="G69" i="86"/>
  <c r="F69" i="86"/>
  <c r="G68" i="86"/>
  <c r="F68" i="86"/>
  <c r="V67" i="86"/>
  <c r="G67" i="86"/>
  <c r="F67" i="86"/>
  <c r="G66" i="86"/>
  <c r="F66" i="86"/>
  <c r="R65" i="86"/>
  <c r="G65" i="86"/>
  <c r="F65" i="86"/>
  <c r="G64" i="86"/>
  <c r="F64" i="86"/>
  <c r="V63" i="86"/>
  <c r="G63" i="86"/>
  <c r="F63" i="86"/>
  <c r="G62" i="86"/>
  <c r="F62" i="86"/>
  <c r="R61" i="86"/>
  <c r="G61" i="86"/>
  <c r="F61" i="86"/>
  <c r="G60" i="86"/>
  <c r="F60" i="86"/>
  <c r="G59" i="86"/>
  <c r="F59" i="86"/>
  <c r="V58" i="86"/>
  <c r="G58" i="86"/>
  <c r="F58" i="86"/>
  <c r="G57" i="86"/>
  <c r="F57" i="86"/>
  <c r="R56" i="86"/>
  <c r="G56" i="86"/>
  <c r="F56" i="86"/>
  <c r="G55" i="86"/>
  <c r="F55" i="86"/>
  <c r="V54" i="86"/>
  <c r="G54" i="86"/>
  <c r="F54" i="86"/>
  <c r="U53" i="86"/>
  <c r="G53" i="86"/>
  <c r="F53" i="86"/>
  <c r="R52" i="86"/>
  <c r="G52" i="86"/>
  <c r="F52" i="86"/>
  <c r="G51" i="86"/>
  <c r="F51" i="86"/>
  <c r="G50" i="86"/>
  <c r="F50" i="86"/>
  <c r="V49" i="86"/>
  <c r="G49" i="86"/>
  <c r="F49" i="86"/>
  <c r="G48" i="86"/>
  <c r="F48" i="86"/>
  <c r="R47" i="86"/>
  <c r="G47" i="86"/>
  <c r="F47" i="86"/>
  <c r="G46" i="86"/>
  <c r="F46" i="86"/>
  <c r="V45" i="86"/>
  <c r="G45" i="86"/>
  <c r="F45" i="86"/>
  <c r="G44" i="86"/>
  <c r="F44" i="86"/>
  <c r="R43" i="86"/>
  <c r="G43" i="86"/>
  <c r="F43" i="86"/>
  <c r="G42" i="86"/>
  <c r="F42" i="86"/>
  <c r="V41" i="86"/>
  <c r="G41" i="86"/>
  <c r="F41" i="86"/>
  <c r="V40" i="86"/>
  <c r="G40" i="86"/>
  <c r="F40" i="86"/>
  <c r="V39" i="86"/>
  <c r="G39" i="86"/>
  <c r="F39" i="86"/>
  <c r="R38" i="86"/>
  <c r="G38" i="86"/>
  <c r="F38" i="86"/>
  <c r="V37" i="86"/>
  <c r="G37" i="86"/>
  <c r="F37" i="86"/>
  <c r="V36" i="86"/>
  <c r="G36" i="86"/>
  <c r="F36" i="86"/>
  <c r="R35" i="86"/>
  <c r="G35" i="86"/>
  <c r="F35" i="86"/>
  <c r="V34" i="86"/>
  <c r="G34" i="86"/>
  <c r="F34" i="86"/>
  <c r="V33" i="86"/>
  <c r="G33" i="86"/>
  <c r="F33" i="86"/>
  <c r="R32" i="86"/>
  <c r="G32" i="86"/>
  <c r="F32" i="86"/>
  <c r="V31" i="86"/>
  <c r="G31" i="86"/>
  <c r="F31" i="86"/>
  <c r="V30" i="86"/>
  <c r="U30" i="86"/>
  <c r="G30" i="86"/>
  <c r="F30" i="86"/>
  <c r="R29" i="86"/>
  <c r="G29" i="86"/>
  <c r="F29" i="86"/>
  <c r="V28" i="86"/>
  <c r="G28" i="86"/>
  <c r="F28" i="86"/>
  <c r="V27" i="86"/>
  <c r="G27" i="86"/>
  <c r="F27" i="86"/>
  <c r="R26" i="86"/>
  <c r="G26" i="86"/>
  <c r="F26" i="86"/>
  <c r="V25" i="86"/>
  <c r="G25" i="86"/>
  <c r="F25" i="86"/>
  <c r="V24" i="86"/>
  <c r="G24" i="86"/>
  <c r="F24" i="86"/>
  <c r="R23" i="86"/>
  <c r="G23" i="86"/>
  <c r="F23" i="86"/>
  <c r="V22" i="86"/>
  <c r="G22" i="86"/>
  <c r="F22" i="86"/>
  <c r="V21" i="86"/>
  <c r="G21" i="86"/>
  <c r="F21" i="86"/>
  <c r="R20" i="86"/>
  <c r="G20" i="86"/>
  <c r="F20" i="86"/>
  <c r="V19" i="86"/>
  <c r="G19" i="86"/>
  <c r="F19" i="86"/>
  <c r="V18" i="86"/>
  <c r="U18" i="86"/>
  <c r="G18" i="86"/>
  <c r="F18" i="86"/>
  <c r="R17" i="86"/>
  <c r="G17" i="86"/>
  <c r="F17" i="86"/>
  <c r="V16" i="86"/>
  <c r="G16" i="86"/>
  <c r="F16" i="86"/>
  <c r="V15" i="86"/>
  <c r="G15" i="86"/>
  <c r="F15" i="86"/>
  <c r="R14" i="86"/>
  <c r="G14" i="86"/>
  <c r="F14" i="86"/>
  <c r="V13" i="86"/>
  <c r="G13" i="86"/>
  <c r="F13" i="86"/>
  <c r="V12" i="86"/>
  <c r="G12" i="86"/>
  <c r="F12" i="86"/>
  <c r="C12" i="86"/>
  <c r="R11" i="86"/>
  <c r="G11" i="86"/>
  <c r="F11" i="86"/>
  <c r="R10" i="86"/>
  <c r="G10" i="86"/>
  <c r="F10" i="86"/>
  <c r="C10" i="86"/>
  <c r="V89" i="86" s="1"/>
  <c r="V9" i="86"/>
  <c r="R9" i="86"/>
  <c r="G9" i="86"/>
  <c r="F9" i="86"/>
  <c r="V8" i="86"/>
  <c r="G8" i="86"/>
  <c r="F8" i="86"/>
  <c r="V7" i="86"/>
  <c r="G7" i="86"/>
  <c r="F7" i="86"/>
  <c r="V6" i="86"/>
  <c r="U6" i="86"/>
  <c r="G6" i="86"/>
  <c r="F6" i="86"/>
  <c r="C6" i="86"/>
  <c r="R88" i="86" s="1"/>
  <c r="V5" i="86"/>
  <c r="R5" i="86"/>
  <c r="G5" i="86"/>
  <c r="F5" i="86"/>
  <c r="C5" i="86"/>
  <c r="Y4" i="86"/>
  <c r="W4" i="86"/>
  <c r="V4" i="86"/>
  <c r="R4" i="86"/>
  <c r="M89" i="86"/>
  <c r="U89" i="86" s="1"/>
  <c r="M85" i="86"/>
  <c r="U85" i="86" s="1"/>
  <c r="M84" i="86"/>
  <c r="U84" i="86" s="1"/>
  <c r="M83" i="86"/>
  <c r="M79" i="86"/>
  <c r="U79" i="86" s="1"/>
  <c r="M78" i="86"/>
  <c r="U78" i="86" s="1"/>
  <c r="M77" i="86"/>
  <c r="U77" i="86" s="1"/>
  <c r="M73" i="86"/>
  <c r="U73" i="86" s="1"/>
  <c r="M72" i="86"/>
  <c r="U72" i="86" s="1"/>
  <c r="M71" i="86"/>
  <c r="U71" i="86" s="1"/>
  <c r="M67" i="86"/>
  <c r="U67" i="86" s="1"/>
  <c r="M66" i="86"/>
  <c r="U66" i="86" s="1"/>
  <c r="M65" i="86"/>
  <c r="U65" i="86" s="1"/>
  <c r="M61" i="86"/>
  <c r="U61" i="86" s="1"/>
  <c r="M60" i="86"/>
  <c r="U60" i="86" s="1"/>
  <c r="M59" i="86"/>
  <c r="U59" i="86" s="1"/>
  <c r="M55" i="86"/>
  <c r="U55" i="86" s="1"/>
  <c r="M54" i="86"/>
  <c r="U54" i="86" s="1"/>
  <c r="M53" i="86"/>
  <c r="M49" i="86"/>
  <c r="U49" i="86" s="1"/>
  <c r="M48" i="86"/>
  <c r="U48" i="86" s="1"/>
  <c r="M47" i="86"/>
  <c r="U47" i="86" s="1"/>
  <c r="M43" i="86"/>
  <c r="U43" i="86" s="1"/>
  <c r="M42" i="86"/>
  <c r="U42" i="86" s="1"/>
  <c r="M41" i="86"/>
  <c r="U41" i="86" s="1"/>
  <c r="M37" i="86"/>
  <c r="U37" i="86" s="1"/>
  <c r="M36" i="86"/>
  <c r="U36" i="86" s="1"/>
  <c r="M35" i="86"/>
  <c r="U35" i="86" s="1"/>
  <c r="M31" i="86"/>
  <c r="U31" i="86" s="1"/>
  <c r="M30" i="86"/>
  <c r="M29" i="86"/>
  <c r="U29" i="86" s="1"/>
  <c r="M25" i="86"/>
  <c r="U25" i="86" s="1"/>
  <c r="M24" i="86"/>
  <c r="U24" i="86" s="1"/>
  <c r="M23" i="86"/>
  <c r="U23" i="86" s="1"/>
  <c r="M19" i="86"/>
  <c r="U19" i="86" s="1"/>
  <c r="M18" i="86"/>
  <c r="M17" i="86"/>
  <c r="U17" i="86" s="1"/>
  <c r="M13" i="86"/>
  <c r="U13" i="86" s="1"/>
  <c r="M12" i="86"/>
  <c r="U12" i="86" s="1"/>
  <c r="M11" i="86"/>
  <c r="U11" i="86" s="1"/>
  <c r="M7" i="86"/>
  <c r="U7" i="86" s="1"/>
  <c r="M6" i="86"/>
  <c r="M5" i="86"/>
  <c r="U5" i="86" s="1"/>
  <c r="M4" i="86" a="1"/>
  <c r="M88" i="86" s="1"/>
  <c r="U88" i="86" s="1"/>
  <c r="G4" i="86"/>
  <c r="F4" i="86"/>
  <c r="AT3" i="86"/>
  <c r="R3" i="86"/>
  <c r="C3" i="86"/>
  <c r="O3" i="86" s="1"/>
  <c r="S98" i="85"/>
  <c r="R98" i="85"/>
  <c r="G98" i="85"/>
  <c r="F98" i="85"/>
  <c r="R97" i="85"/>
  <c r="G97" i="85"/>
  <c r="F97" i="85"/>
  <c r="V96" i="85"/>
  <c r="R96" i="85"/>
  <c r="G96" i="85"/>
  <c r="F96" i="85"/>
  <c r="R95" i="85"/>
  <c r="G95" i="85"/>
  <c r="F95" i="85"/>
  <c r="R94" i="85"/>
  <c r="F94" i="85"/>
  <c r="V93" i="85"/>
  <c r="R93" i="85"/>
  <c r="G93" i="85"/>
  <c r="F93" i="85"/>
  <c r="R92" i="85"/>
  <c r="G92" i="85"/>
  <c r="F92" i="85"/>
  <c r="R91" i="85"/>
  <c r="G91" i="85"/>
  <c r="F91" i="85"/>
  <c r="V90" i="85"/>
  <c r="R90" i="85"/>
  <c r="G90" i="85"/>
  <c r="F90" i="85"/>
  <c r="R89" i="85"/>
  <c r="G89" i="85"/>
  <c r="F89" i="85"/>
  <c r="R88" i="85"/>
  <c r="G88" i="85"/>
  <c r="F88" i="85"/>
  <c r="V87" i="85"/>
  <c r="R87" i="85"/>
  <c r="G87" i="85"/>
  <c r="F87" i="85"/>
  <c r="R86" i="85"/>
  <c r="G86" i="85"/>
  <c r="F86" i="85"/>
  <c r="R85" i="85"/>
  <c r="G85" i="85"/>
  <c r="F85" i="85"/>
  <c r="V84" i="85"/>
  <c r="R84" i="85"/>
  <c r="G84" i="85"/>
  <c r="F84" i="85"/>
  <c r="R83" i="85"/>
  <c r="G83" i="85"/>
  <c r="F83" i="85"/>
  <c r="R82" i="85"/>
  <c r="G82" i="85"/>
  <c r="F82" i="85"/>
  <c r="V81" i="85"/>
  <c r="R81" i="85"/>
  <c r="G81" i="85"/>
  <c r="F81" i="85"/>
  <c r="R80" i="85"/>
  <c r="G80" i="85"/>
  <c r="F80" i="85"/>
  <c r="R79" i="85"/>
  <c r="G79" i="85"/>
  <c r="F79" i="85"/>
  <c r="V78" i="85"/>
  <c r="R78" i="85"/>
  <c r="G78" i="85"/>
  <c r="F78" i="85"/>
  <c r="R77" i="85"/>
  <c r="G77" i="85"/>
  <c r="F77" i="85"/>
  <c r="R76" i="85"/>
  <c r="G76" i="85"/>
  <c r="F76" i="85"/>
  <c r="V75" i="85"/>
  <c r="R75" i="85"/>
  <c r="G75" i="85"/>
  <c r="F75" i="85"/>
  <c r="R74" i="85"/>
  <c r="G74" i="85"/>
  <c r="F74" i="85"/>
  <c r="R73" i="85"/>
  <c r="G73" i="85"/>
  <c r="F73" i="85"/>
  <c r="V72" i="85"/>
  <c r="R72" i="85"/>
  <c r="G72" i="85"/>
  <c r="F72" i="85"/>
  <c r="R71" i="85"/>
  <c r="G71" i="85"/>
  <c r="F71" i="85"/>
  <c r="R70" i="85"/>
  <c r="G70" i="85"/>
  <c r="F70" i="85"/>
  <c r="V69" i="85"/>
  <c r="R69" i="85"/>
  <c r="G69" i="85"/>
  <c r="F69" i="85"/>
  <c r="R68" i="85"/>
  <c r="G68" i="85"/>
  <c r="F68" i="85"/>
  <c r="R67" i="85"/>
  <c r="G67" i="85"/>
  <c r="F67" i="85"/>
  <c r="V66" i="85"/>
  <c r="R66" i="85"/>
  <c r="G66" i="85"/>
  <c r="F66" i="85"/>
  <c r="R65" i="85"/>
  <c r="G65" i="85"/>
  <c r="F65" i="85"/>
  <c r="R64" i="85"/>
  <c r="G64" i="85"/>
  <c r="F64" i="85"/>
  <c r="V63" i="85"/>
  <c r="R63" i="85"/>
  <c r="G63" i="85"/>
  <c r="F63" i="85"/>
  <c r="R62" i="85"/>
  <c r="G62" i="85"/>
  <c r="F62" i="85"/>
  <c r="R61" i="85"/>
  <c r="G61" i="85"/>
  <c r="F61" i="85"/>
  <c r="V60" i="85"/>
  <c r="R60" i="85"/>
  <c r="G60" i="85"/>
  <c r="F60" i="85"/>
  <c r="R59" i="85"/>
  <c r="G59" i="85"/>
  <c r="F59" i="85"/>
  <c r="R58" i="85"/>
  <c r="G58" i="85"/>
  <c r="F58" i="85"/>
  <c r="V57" i="85"/>
  <c r="R57" i="85"/>
  <c r="G57" i="85"/>
  <c r="F57" i="85"/>
  <c r="R56" i="85"/>
  <c r="G56" i="85"/>
  <c r="F56" i="85"/>
  <c r="R55" i="85"/>
  <c r="G55" i="85"/>
  <c r="F55" i="85"/>
  <c r="V54" i="85"/>
  <c r="R54" i="85"/>
  <c r="G54" i="85"/>
  <c r="F54" i="85"/>
  <c r="R53" i="85"/>
  <c r="G53" i="85"/>
  <c r="F53" i="85"/>
  <c r="R52" i="85"/>
  <c r="G52" i="85"/>
  <c r="F52" i="85"/>
  <c r="V51" i="85"/>
  <c r="R51" i="85"/>
  <c r="G51" i="85"/>
  <c r="F51" i="85"/>
  <c r="R50" i="85"/>
  <c r="G50" i="85"/>
  <c r="F50" i="85"/>
  <c r="R49" i="85"/>
  <c r="G49" i="85"/>
  <c r="F49" i="85"/>
  <c r="V48" i="85"/>
  <c r="R48" i="85"/>
  <c r="G48" i="85"/>
  <c r="F48" i="85"/>
  <c r="R47" i="85"/>
  <c r="G47" i="85"/>
  <c r="F47" i="85"/>
  <c r="R46" i="85"/>
  <c r="G46" i="85"/>
  <c r="F46" i="85"/>
  <c r="V45" i="85"/>
  <c r="R45" i="85"/>
  <c r="G45" i="85"/>
  <c r="F45" i="85"/>
  <c r="R44" i="85"/>
  <c r="G44" i="85"/>
  <c r="F44" i="85"/>
  <c r="R43" i="85"/>
  <c r="G43" i="85"/>
  <c r="F43" i="85"/>
  <c r="V42" i="85"/>
  <c r="R42" i="85"/>
  <c r="G42" i="85"/>
  <c r="F42" i="85"/>
  <c r="R41" i="85"/>
  <c r="G41" i="85"/>
  <c r="F41" i="85"/>
  <c r="R40" i="85"/>
  <c r="G40" i="85"/>
  <c r="F40" i="85"/>
  <c r="V39" i="85"/>
  <c r="R39" i="85"/>
  <c r="G39" i="85"/>
  <c r="F39" i="85"/>
  <c r="R38" i="85"/>
  <c r="G38" i="85"/>
  <c r="F38" i="85"/>
  <c r="R37" i="85"/>
  <c r="G37" i="85"/>
  <c r="F37" i="85"/>
  <c r="V36" i="85"/>
  <c r="R36" i="85"/>
  <c r="G36" i="85"/>
  <c r="F36" i="85"/>
  <c r="R35" i="85"/>
  <c r="G35" i="85"/>
  <c r="F35" i="85"/>
  <c r="R34" i="85"/>
  <c r="G34" i="85"/>
  <c r="F34" i="85"/>
  <c r="V33" i="85"/>
  <c r="R33" i="85"/>
  <c r="G33" i="85"/>
  <c r="F33" i="85"/>
  <c r="R32" i="85"/>
  <c r="G32" i="85"/>
  <c r="F32" i="85"/>
  <c r="R31" i="85"/>
  <c r="G31" i="85"/>
  <c r="F31" i="85"/>
  <c r="V30" i="85"/>
  <c r="R30" i="85"/>
  <c r="G30" i="85"/>
  <c r="F30" i="85"/>
  <c r="R29" i="85"/>
  <c r="G29" i="85"/>
  <c r="F29" i="85"/>
  <c r="R28" i="85"/>
  <c r="G28" i="85"/>
  <c r="F28" i="85"/>
  <c r="V27" i="85"/>
  <c r="R27" i="85"/>
  <c r="G27" i="85"/>
  <c r="F27" i="85"/>
  <c r="R26" i="85"/>
  <c r="G26" i="85"/>
  <c r="F26" i="85"/>
  <c r="R25" i="85"/>
  <c r="G25" i="85"/>
  <c r="F25" i="85"/>
  <c r="V24" i="85"/>
  <c r="R24" i="85"/>
  <c r="G24" i="85"/>
  <c r="F24" i="85"/>
  <c r="R23" i="85"/>
  <c r="G23" i="85"/>
  <c r="F23" i="85"/>
  <c r="R22" i="85"/>
  <c r="G22" i="85"/>
  <c r="F22" i="85"/>
  <c r="V21" i="85"/>
  <c r="R21" i="85"/>
  <c r="G21" i="85"/>
  <c r="F21" i="85"/>
  <c r="R20" i="85"/>
  <c r="G20" i="85"/>
  <c r="F20" i="85"/>
  <c r="R19" i="85"/>
  <c r="G19" i="85"/>
  <c r="F19" i="85"/>
  <c r="V18" i="85"/>
  <c r="R18" i="85"/>
  <c r="G18" i="85"/>
  <c r="F18" i="85"/>
  <c r="R17" i="85"/>
  <c r="G17" i="85"/>
  <c r="F17" i="85"/>
  <c r="R16" i="85"/>
  <c r="G16" i="85"/>
  <c r="F16" i="85"/>
  <c r="V15" i="85"/>
  <c r="R15" i="85"/>
  <c r="G15" i="85"/>
  <c r="F15" i="85"/>
  <c r="R14" i="85"/>
  <c r="G14" i="85"/>
  <c r="F14" i="85"/>
  <c r="R13" i="85"/>
  <c r="G13" i="85"/>
  <c r="F13" i="85"/>
  <c r="V12" i="85"/>
  <c r="R12" i="85"/>
  <c r="G12" i="85"/>
  <c r="F12" i="85"/>
  <c r="C12" i="85"/>
  <c r="V11" i="85"/>
  <c r="R11" i="85"/>
  <c r="G11" i="85"/>
  <c r="F11" i="85"/>
  <c r="R10" i="85"/>
  <c r="G10" i="85"/>
  <c r="F10" i="85"/>
  <c r="C10" i="85"/>
  <c r="V97" i="85" s="1"/>
  <c r="V9" i="85"/>
  <c r="R9" i="85"/>
  <c r="G9" i="85"/>
  <c r="F9" i="85"/>
  <c r="R8" i="85"/>
  <c r="G8" i="85"/>
  <c r="F8" i="85"/>
  <c r="V7" i="85"/>
  <c r="R7" i="85"/>
  <c r="G7" i="85"/>
  <c r="F7" i="85"/>
  <c r="V6" i="85"/>
  <c r="R6" i="85"/>
  <c r="G6" i="85"/>
  <c r="F6" i="85"/>
  <c r="V5" i="85"/>
  <c r="R5" i="85"/>
  <c r="G5" i="85"/>
  <c r="F5" i="85"/>
  <c r="C5" i="85"/>
  <c r="Y4" i="85"/>
  <c r="W4" i="85"/>
  <c r="V4" i="85"/>
  <c r="R4" i="85"/>
  <c r="M75" i="85"/>
  <c r="U75" i="85" s="1"/>
  <c r="M74" i="85"/>
  <c r="U74" i="85" s="1"/>
  <c r="M4" i="85" a="1"/>
  <c r="G4" i="85"/>
  <c r="F4" i="85"/>
  <c r="AT3" i="85"/>
  <c r="R3" i="85"/>
  <c r="C3" i="85"/>
  <c r="O3" i="85" s="1"/>
  <c r="P3" i="85" s="1"/>
  <c r="AF3" i="85" s="1"/>
  <c r="AO3" i="85" s="1"/>
  <c r="G98" i="84"/>
  <c r="F98" i="84"/>
  <c r="AX97" i="84"/>
  <c r="G97" i="84"/>
  <c r="F97" i="84"/>
  <c r="AX96" i="84"/>
  <c r="G96" i="84"/>
  <c r="F96" i="84"/>
  <c r="AX95" i="84"/>
  <c r="G95" i="84"/>
  <c r="F95" i="84"/>
  <c r="AX94" i="84"/>
  <c r="F94" i="84"/>
  <c r="AX93" i="84"/>
  <c r="G93" i="84"/>
  <c r="F93" i="84"/>
  <c r="AX92" i="84"/>
  <c r="G92" i="84"/>
  <c r="F92" i="84"/>
  <c r="AX91" i="84"/>
  <c r="G91" i="84"/>
  <c r="F91" i="84"/>
  <c r="AX90" i="84"/>
  <c r="G90" i="84"/>
  <c r="F90" i="84"/>
  <c r="AX89" i="84"/>
  <c r="G89" i="84"/>
  <c r="F89" i="84"/>
  <c r="AX88" i="84"/>
  <c r="G88" i="84"/>
  <c r="F88" i="84"/>
  <c r="AX87" i="84"/>
  <c r="G87" i="84"/>
  <c r="F87" i="84"/>
  <c r="AX86" i="84"/>
  <c r="G86" i="84"/>
  <c r="F86" i="84"/>
  <c r="AX85" i="84"/>
  <c r="G85" i="84"/>
  <c r="F85" i="84"/>
  <c r="AX84" i="84"/>
  <c r="G84" i="84"/>
  <c r="F84" i="84"/>
  <c r="AX83" i="84"/>
  <c r="G83" i="84"/>
  <c r="F83" i="84"/>
  <c r="AX82" i="84"/>
  <c r="G82" i="84"/>
  <c r="F82" i="84"/>
  <c r="AX81" i="84"/>
  <c r="G81" i="84"/>
  <c r="F81" i="84"/>
  <c r="AX80" i="84"/>
  <c r="G80" i="84"/>
  <c r="F80" i="84"/>
  <c r="AX79" i="84"/>
  <c r="G79" i="84"/>
  <c r="F79" i="84"/>
  <c r="AX78" i="84"/>
  <c r="G78" i="84"/>
  <c r="F78" i="84"/>
  <c r="AX77" i="84"/>
  <c r="G77" i="84"/>
  <c r="F77" i="84"/>
  <c r="AX76" i="84"/>
  <c r="G76" i="84"/>
  <c r="F76" i="84"/>
  <c r="AX75" i="84"/>
  <c r="G75" i="84"/>
  <c r="F75" i="84"/>
  <c r="AX74" i="84"/>
  <c r="G74" i="84"/>
  <c r="F74" i="84"/>
  <c r="AX73" i="84"/>
  <c r="G73" i="84"/>
  <c r="F73" i="84"/>
  <c r="AX72" i="84"/>
  <c r="G72" i="84"/>
  <c r="F72" i="84"/>
  <c r="AX71" i="84"/>
  <c r="G71" i="84"/>
  <c r="F71" i="84"/>
  <c r="AX70" i="84"/>
  <c r="G70" i="84"/>
  <c r="F70" i="84"/>
  <c r="G69" i="84"/>
  <c r="F69" i="84"/>
  <c r="R68" i="84"/>
  <c r="G68" i="84"/>
  <c r="F68" i="84"/>
  <c r="G67" i="84"/>
  <c r="F67" i="84"/>
  <c r="U66" i="84"/>
  <c r="G66" i="84"/>
  <c r="F66" i="84"/>
  <c r="R65" i="84"/>
  <c r="G65" i="84"/>
  <c r="F65" i="84"/>
  <c r="G64" i="84"/>
  <c r="F64" i="84"/>
  <c r="G63" i="84"/>
  <c r="F63" i="84"/>
  <c r="R62" i="84"/>
  <c r="G62" i="84"/>
  <c r="F62" i="84"/>
  <c r="G61" i="84"/>
  <c r="F61" i="84"/>
  <c r="U60" i="84"/>
  <c r="G60" i="84"/>
  <c r="F60" i="84"/>
  <c r="R59" i="84"/>
  <c r="G59" i="84"/>
  <c r="F59" i="84"/>
  <c r="G58" i="84"/>
  <c r="F58" i="84"/>
  <c r="G57" i="84"/>
  <c r="F57" i="84"/>
  <c r="R56" i="84"/>
  <c r="G56" i="84"/>
  <c r="F56" i="84"/>
  <c r="G55" i="84"/>
  <c r="F55" i="84"/>
  <c r="U54" i="84"/>
  <c r="G54" i="84"/>
  <c r="F54" i="84"/>
  <c r="R53" i="84"/>
  <c r="G53" i="84"/>
  <c r="F53" i="84"/>
  <c r="G52" i="84"/>
  <c r="F52" i="84"/>
  <c r="G51" i="84"/>
  <c r="F51" i="84"/>
  <c r="R50" i="84"/>
  <c r="G50" i="84"/>
  <c r="F50" i="84"/>
  <c r="G49" i="84"/>
  <c r="F49" i="84"/>
  <c r="U48" i="84"/>
  <c r="G48" i="84"/>
  <c r="F48" i="84"/>
  <c r="R47" i="84"/>
  <c r="G47" i="84"/>
  <c r="F47" i="84"/>
  <c r="G46" i="84"/>
  <c r="F46" i="84"/>
  <c r="G45" i="84"/>
  <c r="F45" i="84"/>
  <c r="R44" i="84"/>
  <c r="G44" i="84"/>
  <c r="F44" i="84"/>
  <c r="U43" i="84"/>
  <c r="G43" i="84"/>
  <c r="F43" i="84"/>
  <c r="U42" i="84"/>
  <c r="G42" i="84"/>
  <c r="F42" i="84"/>
  <c r="R41" i="84"/>
  <c r="G41" i="84"/>
  <c r="F41" i="84"/>
  <c r="G40" i="84"/>
  <c r="F40" i="84"/>
  <c r="G39" i="84"/>
  <c r="F39" i="84"/>
  <c r="V38" i="84"/>
  <c r="G38" i="84"/>
  <c r="F38" i="84"/>
  <c r="G37" i="84"/>
  <c r="F37" i="84"/>
  <c r="V36" i="84"/>
  <c r="R36" i="84"/>
  <c r="G36" i="84"/>
  <c r="F36" i="84"/>
  <c r="V35" i="84"/>
  <c r="G35" i="84"/>
  <c r="F35" i="84"/>
  <c r="G34" i="84"/>
  <c r="F34" i="84"/>
  <c r="V33" i="84"/>
  <c r="R33" i="84"/>
  <c r="G33" i="84"/>
  <c r="F33" i="84"/>
  <c r="V32" i="84"/>
  <c r="G32" i="84"/>
  <c r="F32" i="84"/>
  <c r="U31" i="84"/>
  <c r="G31" i="84"/>
  <c r="F31" i="84"/>
  <c r="V30" i="84"/>
  <c r="R30" i="84"/>
  <c r="G30" i="84"/>
  <c r="F30" i="84"/>
  <c r="V29" i="84"/>
  <c r="G29" i="84"/>
  <c r="F29" i="84"/>
  <c r="G28" i="84"/>
  <c r="F28" i="84"/>
  <c r="V27" i="84"/>
  <c r="R27" i="84"/>
  <c r="G27" i="84"/>
  <c r="F27" i="84"/>
  <c r="V26" i="84"/>
  <c r="G26" i="84"/>
  <c r="F26" i="84"/>
  <c r="G25" i="84"/>
  <c r="F25" i="84"/>
  <c r="V24" i="84"/>
  <c r="R24" i="84"/>
  <c r="G24" i="84"/>
  <c r="F24" i="84"/>
  <c r="V23" i="84"/>
  <c r="G23" i="84"/>
  <c r="F23" i="84"/>
  <c r="G22" i="84"/>
  <c r="F22" i="84"/>
  <c r="V21" i="84"/>
  <c r="R21" i="84"/>
  <c r="G21" i="84"/>
  <c r="F21" i="84"/>
  <c r="V20" i="84"/>
  <c r="G20" i="84"/>
  <c r="F20" i="84"/>
  <c r="G19" i="84"/>
  <c r="F19" i="84"/>
  <c r="V18" i="84"/>
  <c r="R18" i="84"/>
  <c r="G18" i="84"/>
  <c r="F18" i="84"/>
  <c r="V17" i="84"/>
  <c r="G17" i="84"/>
  <c r="F17" i="84"/>
  <c r="G16" i="84"/>
  <c r="F16" i="84"/>
  <c r="V15" i="84"/>
  <c r="R15" i="84"/>
  <c r="G15" i="84"/>
  <c r="F15" i="84"/>
  <c r="V14" i="84"/>
  <c r="G14" i="84"/>
  <c r="F14" i="84"/>
  <c r="U13" i="84"/>
  <c r="G13" i="84"/>
  <c r="F13" i="84"/>
  <c r="V12" i="84"/>
  <c r="R12" i="84"/>
  <c r="G12" i="84"/>
  <c r="F12" i="84"/>
  <c r="C12" i="84"/>
  <c r="C3" i="84" s="1"/>
  <c r="O3" i="84" s="1"/>
  <c r="AE3" i="84" s="1"/>
  <c r="AN3" i="84" s="1"/>
  <c r="G11" i="84"/>
  <c r="F11" i="84"/>
  <c r="V10" i="84"/>
  <c r="G10" i="84"/>
  <c r="F10" i="84"/>
  <c r="C10" i="84"/>
  <c r="V9" i="84"/>
  <c r="R9" i="84"/>
  <c r="G9" i="84"/>
  <c r="F9" i="84"/>
  <c r="G8" i="84"/>
  <c r="F8" i="84"/>
  <c r="U7" i="84"/>
  <c r="G7" i="84"/>
  <c r="F7" i="84"/>
  <c r="V6" i="84"/>
  <c r="R6" i="84"/>
  <c r="G6" i="84"/>
  <c r="F6" i="84"/>
  <c r="C6" i="84"/>
  <c r="U5" i="84"/>
  <c r="G5" i="84"/>
  <c r="F5" i="84"/>
  <c r="C5" i="84"/>
  <c r="W4" i="84"/>
  <c r="V4" i="84"/>
  <c r="Y4" i="84" s="1"/>
  <c r="M68" i="84"/>
  <c r="U68" i="84" s="1"/>
  <c r="M67" i="84"/>
  <c r="U67" i="84" s="1"/>
  <c r="M66" i="84"/>
  <c r="M65" i="84"/>
  <c r="U65" i="84" s="1"/>
  <c r="M62" i="84"/>
  <c r="U62" i="84" s="1"/>
  <c r="M61" i="84"/>
  <c r="U61" i="84" s="1"/>
  <c r="M60" i="84"/>
  <c r="M59" i="84"/>
  <c r="U59" i="84" s="1"/>
  <c r="M56" i="84"/>
  <c r="U56" i="84" s="1"/>
  <c r="M55" i="84"/>
  <c r="U55" i="84" s="1"/>
  <c r="M54" i="84"/>
  <c r="M53" i="84"/>
  <c r="U53" i="84" s="1"/>
  <c r="M50" i="84"/>
  <c r="U50" i="84" s="1"/>
  <c r="M49" i="84"/>
  <c r="U49" i="84" s="1"/>
  <c r="M48" i="84"/>
  <c r="M47" i="84"/>
  <c r="U47" i="84" s="1"/>
  <c r="M44" i="84"/>
  <c r="U44" i="84" s="1"/>
  <c r="M43" i="84"/>
  <c r="M42" i="84"/>
  <c r="M41" i="84"/>
  <c r="U41" i="84" s="1"/>
  <c r="M38" i="84"/>
  <c r="U38" i="84" s="1"/>
  <c r="M37" i="84"/>
  <c r="U37" i="84" s="1"/>
  <c r="M36" i="84"/>
  <c r="U36" i="84" s="1"/>
  <c r="M35" i="84"/>
  <c r="U35" i="84" s="1"/>
  <c r="M32" i="84"/>
  <c r="U32" i="84" s="1"/>
  <c r="M31" i="84"/>
  <c r="M30" i="84"/>
  <c r="U30" i="84" s="1"/>
  <c r="M29" i="84"/>
  <c r="U29" i="84" s="1"/>
  <c r="M26" i="84"/>
  <c r="U26" i="84" s="1"/>
  <c r="M25" i="84"/>
  <c r="U25" i="84" s="1"/>
  <c r="M24" i="84"/>
  <c r="U24" i="84" s="1"/>
  <c r="M23" i="84"/>
  <c r="U23" i="84" s="1"/>
  <c r="M20" i="84"/>
  <c r="U20" i="84" s="1"/>
  <c r="M19" i="84"/>
  <c r="U19" i="84" s="1"/>
  <c r="M18" i="84"/>
  <c r="U18" i="84" s="1"/>
  <c r="M17" i="84"/>
  <c r="U17" i="84" s="1"/>
  <c r="M14" i="84"/>
  <c r="U14" i="84" s="1"/>
  <c r="M13" i="84"/>
  <c r="M12" i="84"/>
  <c r="U12" i="84" s="1"/>
  <c r="M11" i="84"/>
  <c r="U11" i="84" s="1"/>
  <c r="M8" i="84"/>
  <c r="U8" i="84" s="1"/>
  <c r="M7" i="84"/>
  <c r="M6" i="84"/>
  <c r="U6" i="84" s="1"/>
  <c r="M5" i="84"/>
  <c r="M4" i="84" a="1"/>
  <c r="M64" i="84" s="1"/>
  <c r="U64" i="84" s="1"/>
  <c r="G4" i="84"/>
  <c r="F4" i="84"/>
  <c r="AT3" i="84"/>
  <c r="AH3" i="84"/>
  <c r="AQ3" i="84" s="1"/>
  <c r="R3" i="84"/>
  <c r="G98" i="83"/>
  <c r="F98" i="83"/>
  <c r="AX97" i="83"/>
  <c r="G97" i="83"/>
  <c r="F97" i="83"/>
  <c r="AX96" i="83"/>
  <c r="G96" i="83"/>
  <c r="F96" i="83"/>
  <c r="AX95" i="83"/>
  <c r="G95" i="83"/>
  <c r="F95" i="83"/>
  <c r="AX94" i="83"/>
  <c r="F94" i="83"/>
  <c r="AX93" i="83"/>
  <c r="G93" i="83"/>
  <c r="F93" i="83"/>
  <c r="AX92" i="83"/>
  <c r="G92" i="83"/>
  <c r="F92" i="83"/>
  <c r="AX91" i="83"/>
  <c r="G91" i="83"/>
  <c r="F91" i="83"/>
  <c r="AX90" i="83"/>
  <c r="G90" i="83"/>
  <c r="F90" i="83"/>
  <c r="AX89" i="83"/>
  <c r="G89" i="83"/>
  <c r="F89" i="83"/>
  <c r="AX88" i="83"/>
  <c r="G88" i="83"/>
  <c r="F88" i="83"/>
  <c r="AX87" i="83"/>
  <c r="G87" i="83"/>
  <c r="F87" i="83"/>
  <c r="AX86" i="83"/>
  <c r="G86" i="83"/>
  <c r="F86" i="83"/>
  <c r="AX85" i="83"/>
  <c r="G85" i="83"/>
  <c r="F85" i="83"/>
  <c r="AX84" i="83"/>
  <c r="G84" i="83"/>
  <c r="F84" i="83"/>
  <c r="AX83" i="83"/>
  <c r="G83" i="83"/>
  <c r="F83" i="83"/>
  <c r="AX82" i="83"/>
  <c r="G82" i="83"/>
  <c r="F82" i="83"/>
  <c r="AX81" i="83"/>
  <c r="G81" i="83"/>
  <c r="F81" i="83"/>
  <c r="AX80" i="83"/>
  <c r="G80" i="83"/>
  <c r="F80" i="83"/>
  <c r="V79" i="83"/>
  <c r="G79" i="83"/>
  <c r="F79" i="83"/>
  <c r="V78" i="83"/>
  <c r="G78" i="83"/>
  <c r="F78" i="83"/>
  <c r="G77" i="83"/>
  <c r="F77" i="83"/>
  <c r="V76" i="83"/>
  <c r="G76" i="83"/>
  <c r="F76" i="83"/>
  <c r="V75" i="83"/>
  <c r="G75" i="83"/>
  <c r="F75" i="83"/>
  <c r="G74" i="83"/>
  <c r="F74" i="83"/>
  <c r="V73" i="83"/>
  <c r="G73" i="83"/>
  <c r="F73" i="83"/>
  <c r="V72" i="83"/>
  <c r="G72" i="83"/>
  <c r="F72" i="83"/>
  <c r="G71" i="83"/>
  <c r="F71" i="83"/>
  <c r="V70" i="83"/>
  <c r="G70" i="83"/>
  <c r="F70" i="83"/>
  <c r="V69" i="83"/>
  <c r="G69" i="83"/>
  <c r="F69" i="83"/>
  <c r="G68" i="83"/>
  <c r="F68" i="83"/>
  <c r="V67" i="83"/>
  <c r="R67" i="83"/>
  <c r="G67" i="83"/>
  <c r="F67" i="83"/>
  <c r="V66" i="83"/>
  <c r="G66" i="83"/>
  <c r="F66" i="83"/>
  <c r="R65" i="83"/>
  <c r="G65" i="83"/>
  <c r="F65" i="83"/>
  <c r="V64" i="83"/>
  <c r="R64" i="83"/>
  <c r="G64" i="83"/>
  <c r="F64" i="83"/>
  <c r="V63" i="83"/>
  <c r="G63" i="83"/>
  <c r="F63" i="83"/>
  <c r="R62" i="83"/>
  <c r="G62" i="83"/>
  <c r="F62" i="83"/>
  <c r="V61" i="83"/>
  <c r="G61" i="83"/>
  <c r="F61" i="83"/>
  <c r="V60" i="83"/>
  <c r="G60" i="83"/>
  <c r="F60" i="83"/>
  <c r="G59" i="83"/>
  <c r="F59" i="83"/>
  <c r="V58" i="83"/>
  <c r="R58" i="83"/>
  <c r="G58" i="83"/>
  <c r="F58" i="83"/>
  <c r="V57" i="83"/>
  <c r="G57" i="83"/>
  <c r="F57" i="83"/>
  <c r="U56" i="83"/>
  <c r="R56" i="83"/>
  <c r="G56" i="83"/>
  <c r="F56" i="83"/>
  <c r="V55" i="83"/>
  <c r="R55" i="83"/>
  <c r="G55" i="83"/>
  <c r="F55" i="83"/>
  <c r="V54" i="83"/>
  <c r="G54" i="83"/>
  <c r="F54" i="83"/>
  <c r="R53" i="83"/>
  <c r="G53" i="83"/>
  <c r="F53" i="83"/>
  <c r="V52" i="83"/>
  <c r="G52" i="83"/>
  <c r="F52" i="83"/>
  <c r="V51" i="83"/>
  <c r="G51" i="83"/>
  <c r="F51" i="83"/>
  <c r="U50" i="83"/>
  <c r="G50" i="83"/>
  <c r="F50" i="83"/>
  <c r="V49" i="83"/>
  <c r="R49" i="83"/>
  <c r="G49" i="83"/>
  <c r="F49" i="83"/>
  <c r="V48" i="83"/>
  <c r="G48" i="83"/>
  <c r="F48" i="83"/>
  <c r="R47" i="83"/>
  <c r="G47" i="83"/>
  <c r="F47" i="83"/>
  <c r="V46" i="83"/>
  <c r="R46" i="83"/>
  <c r="G46" i="83"/>
  <c r="F46" i="83"/>
  <c r="V45" i="83"/>
  <c r="G45" i="83"/>
  <c r="F45" i="83"/>
  <c r="R44" i="83"/>
  <c r="G44" i="83"/>
  <c r="F44" i="83"/>
  <c r="V43" i="83"/>
  <c r="G43" i="83"/>
  <c r="F43" i="83"/>
  <c r="V42" i="83"/>
  <c r="G42" i="83"/>
  <c r="F42" i="83"/>
  <c r="G41" i="83"/>
  <c r="F41" i="83"/>
  <c r="V40" i="83"/>
  <c r="R40" i="83"/>
  <c r="G40" i="83"/>
  <c r="F40" i="83"/>
  <c r="V39" i="83"/>
  <c r="G39" i="83"/>
  <c r="F39" i="83"/>
  <c r="R38" i="83"/>
  <c r="G38" i="83"/>
  <c r="F38" i="83"/>
  <c r="V37" i="83"/>
  <c r="R37" i="83"/>
  <c r="G37" i="83"/>
  <c r="F37" i="83"/>
  <c r="V36" i="83"/>
  <c r="G36" i="83"/>
  <c r="F36" i="83"/>
  <c r="R35" i="83"/>
  <c r="G35" i="83"/>
  <c r="F35" i="83"/>
  <c r="V34" i="83"/>
  <c r="G34" i="83"/>
  <c r="F34" i="83"/>
  <c r="V33" i="83"/>
  <c r="G33" i="83"/>
  <c r="F33" i="83"/>
  <c r="U32" i="83"/>
  <c r="G32" i="83"/>
  <c r="F32" i="83"/>
  <c r="V31" i="83"/>
  <c r="R31" i="83"/>
  <c r="G31" i="83"/>
  <c r="F31" i="83"/>
  <c r="V30" i="83"/>
  <c r="G30" i="83"/>
  <c r="F30" i="83"/>
  <c r="R29" i="83"/>
  <c r="G29" i="83"/>
  <c r="F29" i="83"/>
  <c r="V28" i="83"/>
  <c r="R28" i="83"/>
  <c r="G28" i="83"/>
  <c r="F28" i="83"/>
  <c r="V27" i="83"/>
  <c r="G27" i="83"/>
  <c r="F27" i="83"/>
  <c r="R26" i="83"/>
  <c r="G26" i="83"/>
  <c r="F26" i="83"/>
  <c r="V25" i="83"/>
  <c r="G25" i="83"/>
  <c r="F25" i="83"/>
  <c r="V24" i="83"/>
  <c r="G24" i="83"/>
  <c r="F24" i="83"/>
  <c r="G23" i="83"/>
  <c r="F23" i="83"/>
  <c r="V22" i="83"/>
  <c r="R22" i="83"/>
  <c r="G22" i="83"/>
  <c r="F22" i="83"/>
  <c r="V21" i="83"/>
  <c r="G21" i="83"/>
  <c r="F21" i="83"/>
  <c r="U20" i="83"/>
  <c r="R20" i="83"/>
  <c r="G20" i="83"/>
  <c r="F20" i="83"/>
  <c r="V19" i="83"/>
  <c r="R19" i="83"/>
  <c r="G19" i="83"/>
  <c r="F19" i="83"/>
  <c r="V18" i="83"/>
  <c r="G18" i="83"/>
  <c r="F18" i="83"/>
  <c r="R17" i="83"/>
  <c r="G17" i="83"/>
  <c r="F17" i="83"/>
  <c r="V16" i="83"/>
  <c r="G16" i="83"/>
  <c r="F16" i="83"/>
  <c r="V15" i="83"/>
  <c r="U15" i="83"/>
  <c r="G15" i="83"/>
  <c r="F15" i="83"/>
  <c r="U14" i="83"/>
  <c r="G14" i="83"/>
  <c r="F14" i="83"/>
  <c r="V13" i="83"/>
  <c r="R13" i="83"/>
  <c r="G13" i="83"/>
  <c r="F13" i="83"/>
  <c r="V12" i="83"/>
  <c r="G12" i="83"/>
  <c r="F12" i="83"/>
  <c r="C12" i="83"/>
  <c r="V11" i="83"/>
  <c r="G11" i="83"/>
  <c r="F11" i="83"/>
  <c r="G10" i="83"/>
  <c r="F10" i="83"/>
  <c r="C10" i="83"/>
  <c r="V77" i="83" s="1"/>
  <c r="V9" i="83"/>
  <c r="G9" i="83"/>
  <c r="F9" i="83"/>
  <c r="V8" i="83"/>
  <c r="G8" i="83"/>
  <c r="F8" i="83"/>
  <c r="V7" i="83"/>
  <c r="G7" i="83"/>
  <c r="F7" i="83"/>
  <c r="V6" i="83"/>
  <c r="G6" i="83"/>
  <c r="F6" i="83"/>
  <c r="C6" i="83"/>
  <c r="R79" i="83" s="1"/>
  <c r="V5" i="83"/>
  <c r="G5" i="83"/>
  <c r="F5" i="83"/>
  <c r="C5" i="83"/>
  <c r="Y4" i="83"/>
  <c r="W4" i="83"/>
  <c r="V4" i="83"/>
  <c r="U4" i="83"/>
  <c r="X4" i="83" s="1"/>
  <c r="AH4" i="83" s="1"/>
  <c r="R4" i="83"/>
  <c r="M79" i="83"/>
  <c r="U79" i="83" s="1"/>
  <c r="M76" i="83"/>
  <c r="U76" i="83" s="1"/>
  <c r="M74" i="83"/>
  <c r="U74" i="83" s="1"/>
  <c r="M73" i="83"/>
  <c r="U73" i="83" s="1"/>
  <c r="M70" i="83"/>
  <c r="U70" i="83" s="1"/>
  <c r="M69" i="83"/>
  <c r="U69" i="83" s="1"/>
  <c r="M68" i="83"/>
  <c r="U68" i="83" s="1"/>
  <c r="M64" i="83"/>
  <c r="U64" i="83" s="1"/>
  <c r="M63" i="83"/>
  <c r="U63" i="83" s="1"/>
  <c r="M62" i="83"/>
  <c r="U62" i="83" s="1"/>
  <c r="M61" i="83"/>
  <c r="U61" i="83" s="1"/>
  <c r="M58" i="83"/>
  <c r="U58" i="83" s="1"/>
  <c r="M56" i="83"/>
  <c r="M55" i="83"/>
  <c r="U55" i="83" s="1"/>
  <c r="M52" i="83"/>
  <c r="U52" i="83" s="1"/>
  <c r="M51" i="83"/>
  <c r="U51" i="83" s="1"/>
  <c r="M50" i="83"/>
  <c r="M46" i="83"/>
  <c r="U46" i="83" s="1"/>
  <c r="M45" i="83"/>
  <c r="U45" i="83" s="1"/>
  <c r="M44" i="83"/>
  <c r="U44" i="83" s="1"/>
  <c r="M43" i="83"/>
  <c r="U43" i="83" s="1"/>
  <c r="M40" i="83"/>
  <c r="U40" i="83" s="1"/>
  <c r="M38" i="83"/>
  <c r="U38" i="83" s="1"/>
  <c r="M37" i="83"/>
  <c r="U37" i="83" s="1"/>
  <c r="M34" i="83"/>
  <c r="U34" i="83" s="1"/>
  <c r="M33" i="83"/>
  <c r="U33" i="83" s="1"/>
  <c r="M32" i="83"/>
  <c r="M28" i="83"/>
  <c r="U28" i="83" s="1"/>
  <c r="M27" i="83"/>
  <c r="U27" i="83" s="1"/>
  <c r="M26" i="83"/>
  <c r="U26" i="83" s="1"/>
  <c r="M25" i="83"/>
  <c r="U25" i="83" s="1"/>
  <c r="M22" i="83"/>
  <c r="U22" i="83" s="1"/>
  <c r="M20" i="83"/>
  <c r="M19" i="83"/>
  <c r="U19" i="83" s="1"/>
  <c r="M16" i="83"/>
  <c r="U16" i="83" s="1"/>
  <c r="M15" i="83"/>
  <c r="M14" i="83"/>
  <c r="M10" i="83"/>
  <c r="U10" i="83" s="1"/>
  <c r="M9" i="83"/>
  <c r="U9" i="83" s="1"/>
  <c r="M8" i="83"/>
  <c r="U8" i="83" s="1"/>
  <c r="M7" i="83"/>
  <c r="U7" i="83" s="1"/>
  <c r="M4" i="83"/>
  <c r="M4" i="83" a="1"/>
  <c r="G4" i="83"/>
  <c r="F4" i="83"/>
  <c r="AT3" i="83"/>
  <c r="R3" i="83"/>
  <c r="C3" i="83"/>
  <c r="O3" i="83" s="1"/>
  <c r="G98" i="82"/>
  <c r="F98" i="82"/>
  <c r="AX97" i="82"/>
  <c r="G97" i="82"/>
  <c r="F97" i="82"/>
  <c r="AX96" i="82"/>
  <c r="G96" i="82"/>
  <c r="F96" i="82"/>
  <c r="AX95" i="82"/>
  <c r="G95" i="82"/>
  <c r="F95" i="82"/>
  <c r="AX94" i="82"/>
  <c r="F94" i="82"/>
  <c r="AX93" i="82"/>
  <c r="G93" i="82"/>
  <c r="F93" i="82"/>
  <c r="AX92" i="82"/>
  <c r="G92" i="82"/>
  <c r="F92" i="82"/>
  <c r="AX91" i="82"/>
  <c r="G91" i="82"/>
  <c r="F91" i="82"/>
  <c r="AX90" i="82"/>
  <c r="G90" i="82"/>
  <c r="F90" i="82"/>
  <c r="G89" i="82"/>
  <c r="F89" i="82"/>
  <c r="V88" i="82"/>
  <c r="G88" i="82"/>
  <c r="F88" i="82"/>
  <c r="U87" i="82"/>
  <c r="G87" i="82"/>
  <c r="F87" i="82"/>
  <c r="R86" i="82"/>
  <c r="G86" i="82"/>
  <c r="F86" i="82"/>
  <c r="R85" i="82"/>
  <c r="G85" i="82"/>
  <c r="F85" i="82"/>
  <c r="V84" i="82"/>
  <c r="G84" i="82"/>
  <c r="F84" i="82"/>
  <c r="R83" i="82"/>
  <c r="G83" i="82"/>
  <c r="F83" i="82"/>
  <c r="V82" i="82"/>
  <c r="G82" i="82"/>
  <c r="F82" i="82"/>
  <c r="V81" i="82"/>
  <c r="G81" i="82"/>
  <c r="F81" i="82"/>
  <c r="G80" i="82"/>
  <c r="F80" i="82"/>
  <c r="V79" i="82"/>
  <c r="R79" i="82"/>
  <c r="G79" i="82"/>
  <c r="F79" i="82"/>
  <c r="G78" i="82"/>
  <c r="F78" i="82"/>
  <c r="R77" i="82"/>
  <c r="G77" i="82"/>
  <c r="F77" i="82"/>
  <c r="G76" i="82"/>
  <c r="F76" i="82"/>
  <c r="V75" i="82"/>
  <c r="G75" i="82"/>
  <c r="F75" i="82"/>
  <c r="G74" i="82"/>
  <c r="F74" i="82"/>
  <c r="V73" i="82"/>
  <c r="G73" i="82"/>
  <c r="F73" i="82"/>
  <c r="V72" i="82"/>
  <c r="U72" i="82"/>
  <c r="G72" i="82"/>
  <c r="F72" i="82"/>
  <c r="G71" i="82"/>
  <c r="F71" i="82"/>
  <c r="V70" i="82"/>
  <c r="R70" i="82"/>
  <c r="G70" i="82"/>
  <c r="F70" i="82"/>
  <c r="G69" i="82"/>
  <c r="F69" i="82"/>
  <c r="G68" i="82"/>
  <c r="F68" i="82"/>
  <c r="R67" i="82"/>
  <c r="G67" i="82"/>
  <c r="F67" i="82"/>
  <c r="V66" i="82"/>
  <c r="G66" i="82"/>
  <c r="F66" i="82"/>
  <c r="R65" i="82"/>
  <c r="G65" i="82"/>
  <c r="F65" i="82"/>
  <c r="V64" i="82"/>
  <c r="G64" i="82"/>
  <c r="F64" i="82"/>
  <c r="V63" i="82"/>
  <c r="G63" i="82"/>
  <c r="F63" i="82"/>
  <c r="U62" i="82"/>
  <c r="G62" i="82"/>
  <c r="F62" i="82"/>
  <c r="V61" i="82"/>
  <c r="G61" i="82"/>
  <c r="F61" i="82"/>
  <c r="G60" i="82"/>
  <c r="F60" i="82"/>
  <c r="R59" i="82"/>
  <c r="G59" i="82"/>
  <c r="F59" i="82"/>
  <c r="R58" i="82"/>
  <c r="G58" i="82"/>
  <c r="F58" i="82"/>
  <c r="V57" i="82"/>
  <c r="G57" i="82"/>
  <c r="F57" i="82"/>
  <c r="R56" i="82"/>
  <c r="G56" i="82"/>
  <c r="F56" i="82"/>
  <c r="V55" i="82"/>
  <c r="G55" i="82"/>
  <c r="F55" i="82"/>
  <c r="V54" i="82"/>
  <c r="G54" i="82"/>
  <c r="F54" i="82"/>
  <c r="G53" i="82"/>
  <c r="F53" i="82"/>
  <c r="V52" i="82"/>
  <c r="R52" i="82"/>
  <c r="G52" i="82"/>
  <c r="F52" i="82"/>
  <c r="G51" i="82"/>
  <c r="F51" i="82"/>
  <c r="R50" i="82"/>
  <c r="G50" i="82"/>
  <c r="F50" i="82"/>
  <c r="G49" i="82"/>
  <c r="F49" i="82"/>
  <c r="V48" i="82"/>
  <c r="G48" i="82"/>
  <c r="F48" i="82"/>
  <c r="G47" i="82"/>
  <c r="F47" i="82"/>
  <c r="V46" i="82"/>
  <c r="G46" i="82"/>
  <c r="F46" i="82"/>
  <c r="V45" i="82"/>
  <c r="G45" i="82"/>
  <c r="F45" i="82"/>
  <c r="G44" i="82"/>
  <c r="F44" i="82"/>
  <c r="V43" i="82"/>
  <c r="R43" i="82"/>
  <c r="G43" i="82"/>
  <c r="F43" i="82"/>
  <c r="G42" i="82"/>
  <c r="F42" i="82"/>
  <c r="G41" i="82"/>
  <c r="F41" i="82"/>
  <c r="R40" i="82"/>
  <c r="G40" i="82"/>
  <c r="F40" i="82"/>
  <c r="V39" i="82"/>
  <c r="G39" i="82"/>
  <c r="F39" i="82"/>
  <c r="R38" i="82"/>
  <c r="G38" i="82"/>
  <c r="F38" i="82"/>
  <c r="V37" i="82"/>
  <c r="G37" i="82"/>
  <c r="F37" i="82"/>
  <c r="V36" i="82"/>
  <c r="G36" i="82"/>
  <c r="F36" i="82"/>
  <c r="G35" i="82"/>
  <c r="F35" i="82"/>
  <c r="V34" i="82"/>
  <c r="G34" i="82"/>
  <c r="F34" i="82"/>
  <c r="U33" i="82"/>
  <c r="G33" i="82"/>
  <c r="F33" i="82"/>
  <c r="R32" i="82"/>
  <c r="G32" i="82"/>
  <c r="F32" i="82"/>
  <c r="R31" i="82"/>
  <c r="G31" i="82"/>
  <c r="F31" i="82"/>
  <c r="V30" i="82"/>
  <c r="G30" i="82"/>
  <c r="F30" i="82"/>
  <c r="R29" i="82"/>
  <c r="G29" i="82"/>
  <c r="F29" i="82"/>
  <c r="V28" i="82"/>
  <c r="G28" i="82"/>
  <c r="F28" i="82"/>
  <c r="V27" i="82"/>
  <c r="G27" i="82"/>
  <c r="F27" i="82"/>
  <c r="G26" i="82"/>
  <c r="F26" i="82"/>
  <c r="V25" i="82"/>
  <c r="R25" i="82"/>
  <c r="G25" i="82"/>
  <c r="F25" i="82"/>
  <c r="G24" i="82"/>
  <c r="F24" i="82"/>
  <c r="R23" i="82"/>
  <c r="G23" i="82"/>
  <c r="F23" i="82"/>
  <c r="G22" i="82"/>
  <c r="F22" i="82"/>
  <c r="V21" i="82"/>
  <c r="G21" i="82"/>
  <c r="F21" i="82"/>
  <c r="G20" i="82"/>
  <c r="F20" i="82"/>
  <c r="V19" i="82"/>
  <c r="G19" i="82"/>
  <c r="F19" i="82"/>
  <c r="V18" i="82"/>
  <c r="G18" i="82"/>
  <c r="F18" i="82"/>
  <c r="V17" i="82"/>
  <c r="R17" i="82"/>
  <c r="G17" i="82"/>
  <c r="F17" i="82"/>
  <c r="V16" i="82"/>
  <c r="R16" i="82"/>
  <c r="G16" i="82"/>
  <c r="F16" i="82"/>
  <c r="V15" i="82"/>
  <c r="U15" i="82"/>
  <c r="G15" i="82"/>
  <c r="F15" i="82"/>
  <c r="V14" i="82"/>
  <c r="R14" i="82"/>
  <c r="G14" i="82"/>
  <c r="F14" i="82"/>
  <c r="V13" i="82"/>
  <c r="R13" i="82"/>
  <c r="G13" i="82"/>
  <c r="F13" i="82"/>
  <c r="V12" i="82"/>
  <c r="G12" i="82"/>
  <c r="F12" i="82"/>
  <c r="C12" i="82"/>
  <c r="C3" i="82" s="1"/>
  <c r="O3" i="82" s="1"/>
  <c r="V11" i="82"/>
  <c r="G11" i="82"/>
  <c r="F11" i="82"/>
  <c r="V10" i="82"/>
  <c r="R10" i="82"/>
  <c r="G10" i="82"/>
  <c r="F10" i="82"/>
  <c r="C10" i="82"/>
  <c r="V9" i="82"/>
  <c r="G9" i="82"/>
  <c r="F9" i="82"/>
  <c r="V8" i="82"/>
  <c r="G8" i="82"/>
  <c r="F8" i="82"/>
  <c r="V7" i="82"/>
  <c r="R7" i="82"/>
  <c r="G7" i="82"/>
  <c r="F7" i="82"/>
  <c r="V6" i="82"/>
  <c r="G6" i="82"/>
  <c r="F6" i="82"/>
  <c r="C6" i="82"/>
  <c r="V5" i="82"/>
  <c r="G5" i="82"/>
  <c r="F5" i="82"/>
  <c r="C5" i="82"/>
  <c r="Y4" i="82"/>
  <c r="W4" i="82"/>
  <c r="V4" i="82"/>
  <c r="R4" i="82"/>
  <c r="M87" i="82"/>
  <c r="M84" i="82"/>
  <c r="U84" i="82" s="1"/>
  <c r="M81" i="82"/>
  <c r="U81" i="82" s="1"/>
  <c r="M80" i="82"/>
  <c r="U80" i="82" s="1"/>
  <c r="M79" i="82"/>
  <c r="U79" i="82" s="1"/>
  <c r="M74" i="82"/>
  <c r="U74" i="82" s="1"/>
  <c r="M73" i="82"/>
  <c r="U73" i="82" s="1"/>
  <c r="M72" i="82"/>
  <c r="M69" i="82"/>
  <c r="U69" i="82" s="1"/>
  <c r="M66" i="82"/>
  <c r="U66" i="82" s="1"/>
  <c r="M63" i="82"/>
  <c r="U63" i="82" s="1"/>
  <c r="M62" i="82"/>
  <c r="M61" i="82"/>
  <c r="U61" i="82" s="1"/>
  <c r="M56" i="82"/>
  <c r="U56" i="82" s="1"/>
  <c r="M55" i="82"/>
  <c r="U55" i="82" s="1"/>
  <c r="M54" i="82"/>
  <c r="U54" i="82" s="1"/>
  <c r="M51" i="82"/>
  <c r="U51" i="82" s="1"/>
  <c r="M48" i="82"/>
  <c r="U48" i="82" s="1"/>
  <c r="M45" i="82"/>
  <c r="U45" i="82" s="1"/>
  <c r="M44" i="82"/>
  <c r="U44" i="82" s="1"/>
  <c r="M43" i="82"/>
  <c r="U43" i="82" s="1"/>
  <c r="M38" i="82"/>
  <c r="U38" i="82" s="1"/>
  <c r="M37" i="82"/>
  <c r="U37" i="82" s="1"/>
  <c r="M36" i="82"/>
  <c r="U36" i="82" s="1"/>
  <c r="M33" i="82"/>
  <c r="M30" i="82"/>
  <c r="U30" i="82" s="1"/>
  <c r="M27" i="82"/>
  <c r="U27" i="82" s="1"/>
  <c r="M26" i="82"/>
  <c r="U26" i="82" s="1"/>
  <c r="M25" i="82"/>
  <c r="U25" i="82" s="1"/>
  <c r="M20" i="82"/>
  <c r="U20" i="82" s="1"/>
  <c r="M19" i="82"/>
  <c r="U19" i="82" s="1"/>
  <c r="M18" i="82"/>
  <c r="U18" i="82" s="1"/>
  <c r="M15" i="82"/>
  <c r="M12" i="82"/>
  <c r="U12" i="82" s="1"/>
  <c r="M9" i="82"/>
  <c r="U9" i="82" s="1"/>
  <c r="M8" i="82"/>
  <c r="U8" i="82" s="1"/>
  <c r="M7" i="82"/>
  <c r="U7" i="82" s="1"/>
  <c r="M4" i="82" a="1"/>
  <c r="G4" i="82"/>
  <c r="F4" i="82"/>
  <c r="AT3" i="82"/>
  <c r="R3" i="82"/>
  <c r="U98" i="81"/>
  <c r="S98" i="81"/>
  <c r="R98" i="81"/>
  <c r="G98" i="81"/>
  <c r="F98" i="81"/>
  <c r="R97" i="81"/>
  <c r="G97" i="81"/>
  <c r="F97" i="81"/>
  <c r="V96" i="81"/>
  <c r="R96" i="81"/>
  <c r="G96" i="81"/>
  <c r="F96" i="81"/>
  <c r="R95" i="81"/>
  <c r="G95" i="81"/>
  <c r="F95" i="81"/>
  <c r="U94" i="81"/>
  <c r="R94" i="81"/>
  <c r="F94" i="81"/>
  <c r="R93" i="81"/>
  <c r="G93" i="81"/>
  <c r="F93" i="81"/>
  <c r="R92" i="81"/>
  <c r="G92" i="81"/>
  <c r="F92" i="81"/>
  <c r="R91" i="81"/>
  <c r="G91" i="81"/>
  <c r="F91" i="81"/>
  <c r="R90" i="81"/>
  <c r="G90" i="81"/>
  <c r="F90" i="81"/>
  <c r="V89" i="81"/>
  <c r="R89" i="81"/>
  <c r="G89" i="81"/>
  <c r="F89" i="81"/>
  <c r="R88" i="81"/>
  <c r="G88" i="81"/>
  <c r="F88" i="81"/>
  <c r="R87" i="81"/>
  <c r="G87" i="81"/>
  <c r="F87" i="81"/>
  <c r="V86" i="81"/>
  <c r="U86" i="81"/>
  <c r="R86" i="81"/>
  <c r="G86" i="81"/>
  <c r="F86" i="81"/>
  <c r="R85" i="81"/>
  <c r="G85" i="81"/>
  <c r="F85" i="81"/>
  <c r="V84" i="81"/>
  <c r="R84" i="81"/>
  <c r="G84" i="81"/>
  <c r="F84" i="81"/>
  <c r="V83" i="81"/>
  <c r="R83" i="81"/>
  <c r="G83" i="81"/>
  <c r="F83" i="81"/>
  <c r="R82" i="81"/>
  <c r="G82" i="81"/>
  <c r="F82" i="81"/>
  <c r="V81" i="81"/>
  <c r="R81" i="81"/>
  <c r="G81" i="81"/>
  <c r="F81" i="81"/>
  <c r="U80" i="81"/>
  <c r="R80" i="81"/>
  <c r="G80" i="81"/>
  <c r="F80" i="81"/>
  <c r="R79" i="81"/>
  <c r="G79" i="81"/>
  <c r="F79" i="81"/>
  <c r="V78" i="81"/>
  <c r="R78" i="81"/>
  <c r="G78" i="81"/>
  <c r="F78" i="81"/>
  <c r="R77" i="81"/>
  <c r="G77" i="81"/>
  <c r="F77" i="81"/>
  <c r="R76" i="81"/>
  <c r="G76" i="81"/>
  <c r="F76" i="81"/>
  <c r="R75" i="81"/>
  <c r="G75" i="81"/>
  <c r="F75" i="81"/>
  <c r="R74" i="81"/>
  <c r="G74" i="81"/>
  <c r="F74" i="81"/>
  <c r="R73" i="81"/>
  <c r="G73" i="81"/>
  <c r="F73" i="81"/>
  <c r="R72" i="81"/>
  <c r="G72" i="81"/>
  <c r="F72" i="81"/>
  <c r="V71" i="81"/>
  <c r="R71" i="81"/>
  <c r="G71" i="81"/>
  <c r="F71" i="81"/>
  <c r="R70" i="81"/>
  <c r="G70" i="81"/>
  <c r="F70" i="81"/>
  <c r="R69" i="81"/>
  <c r="G69" i="81"/>
  <c r="F69" i="81"/>
  <c r="V68" i="81"/>
  <c r="U68" i="81"/>
  <c r="R68" i="81"/>
  <c r="G68" i="81"/>
  <c r="F68" i="81"/>
  <c r="R67" i="81"/>
  <c r="G67" i="81"/>
  <c r="F67" i="81"/>
  <c r="V66" i="81"/>
  <c r="R66" i="81"/>
  <c r="G66" i="81"/>
  <c r="F66" i="81"/>
  <c r="V65" i="81"/>
  <c r="R65" i="81"/>
  <c r="G65" i="81"/>
  <c r="F65" i="81"/>
  <c r="R64" i="81"/>
  <c r="G64" i="81"/>
  <c r="F64" i="81"/>
  <c r="V63" i="81"/>
  <c r="R63" i="81"/>
  <c r="G63" i="81"/>
  <c r="F63" i="81"/>
  <c r="U62" i="81"/>
  <c r="R62" i="81"/>
  <c r="G62" i="81"/>
  <c r="F62" i="81"/>
  <c r="R61" i="81"/>
  <c r="G61" i="81"/>
  <c r="F61" i="81"/>
  <c r="V60" i="81"/>
  <c r="R60" i="81"/>
  <c r="G60" i="81"/>
  <c r="F60" i="81"/>
  <c r="R59" i="81"/>
  <c r="G59" i="81"/>
  <c r="F59" i="81"/>
  <c r="R58" i="81"/>
  <c r="G58" i="81"/>
  <c r="F58" i="81"/>
  <c r="R57" i="81"/>
  <c r="G57" i="81"/>
  <c r="F57" i="81"/>
  <c r="R56" i="81"/>
  <c r="G56" i="81"/>
  <c r="F56" i="81"/>
  <c r="R55" i="81"/>
  <c r="G55" i="81"/>
  <c r="F55" i="81"/>
  <c r="R54" i="81"/>
  <c r="G54" i="81"/>
  <c r="F54" i="81"/>
  <c r="V53" i="81"/>
  <c r="R53" i="81"/>
  <c r="G53" i="81"/>
  <c r="F53" i="81"/>
  <c r="R52" i="81"/>
  <c r="G52" i="81"/>
  <c r="F52" i="81"/>
  <c r="R51" i="81"/>
  <c r="G51" i="81"/>
  <c r="F51" i="81"/>
  <c r="V50" i="81"/>
  <c r="U50" i="81"/>
  <c r="R50" i="81"/>
  <c r="G50" i="81"/>
  <c r="F50" i="81"/>
  <c r="R49" i="81"/>
  <c r="G49" i="81"/>
  <c r="F49" i="81"/>
  <c r="V48" i="81"/>
  <c r="R48" i="81"/>
  <c r="G48" i="81"/>
  <c r="F48" i="81"/>
  <c r="V47" i="81"/>
  <c r="R47" i="81"/>
  <c r="G47" i="81"/>
  <c r="F47" i="81"/>
  <c r="R46" i="81"/>
  <c r="G46" i="81"/>
  <c r="F46" i="81"/>
  <c r="V45" i="81"/>
  <c r="R45" i="81"/>
  <c r="G45" i="81"/>
  <c r="F45" i="81"/>
  <c r="U44" i="81"/>
  <c r="R44" i="81"/>
  <c r="G44" i="81"/>
  <c r="F44" i="81"/>
  <c r="R43" i="81"/>
  <c r="G43" i="81"/>
  <c r="F43" i="81"/>
  <c r="V42" i="81"/>
  <c r="R42" i="81"/>
  <c r="G42" i="81"/>
  <c r="F42" i="81"/>
  <c r="R41" i="81"/>
  <c r="G41" i="81"/>
  <c r="F41" i="81"/>
  <c r="R40" i="81"/>
  <c r="G40" i="81"/>
  <c r="F40" i="81"/>
  <c r="R39" i="81"/>
  <c r="G39" i="81"/>
  <c r="F39" i="81"/>
  <c r="R38" i="81"/>
  <c r="G38" i="81"/>
  <c r="F38" i="81"/>
  <c r="R37" i="81"/>
  <c r="G37" i="81"/>
  <c r="F37" i="81"/>
  <c r="R36" i="81"/>
  <c r="G36" i="81"/>
  <c r="F36" i="81"/>
  <c r="V35" i="81"/>
  <c r="R35" i="81"/>
  <c r="G35" i="81"/>
  <c r="F35" i="81"/>
  <c r="R34" i="81"/>
  <c r="G34" i="81"/>
  <c r="F34" i="81"/>
  <c r="R33" i="81"/>
  <c r="G33" i="81"/>
  <c r="F33" i="81"/>
  <c r="V32" i="81"/>
  <c r="U32" i="81"/>
  <c r="R32" i="81"/>
  <c r="G32" i="81"/>
  <c r="F32" i="81"/>
  <c r="R31" i="81"/>
  <c r="G31" i="81"/>
  <c r="F31" i="81"/>
  <c r="V30" i="81"/>
  <c r="R30" i="81"/>
  <c r="G30" i="81"/>
  <c r="F30" i="81"/>
  <c r="V29" i="81"/>
  <c r="R29" i="81"/>
  <c r="G29" i="81"/>
  <c r="F29" i="81"/>
  <c r="R28" i="81"/>
  <c r="G28" i="81"/>
  <c r="F28" i="81"/>
  <c r="R27" i="81"/>
  <c r="G27" i="81"/>
  <c r="F27" i="81"/>
  <c r="V26" i="81"/>
  <c r="U26" i="81"/>
  <c r="R26" i="81"/>
  <c r="G26" i="81"/>
  <c r="F26" i="81"/>
  <c r="R25" i="81"/>
  <c r="G25" i="81"/>
  <c r="F25" i="81"/>
  <c r="U24" i="81"/>
  <c r="R24" i="81"/>
  <c r="G24" i="81"/>
  <c r="F24" i="81"/>
  <c r="R23" i="81"/>
  <c r="G23" i="81"/>
  <c r="F23" i="81"/>
  <c r="R22" i="81"/>
  <c r="G22" i="81"/>
  <c r="F22" i="81"/>
  <c r="V21" i="81"/>
  <c r="R21" i="81"/>
  <c r="G21" i="81"/>
  <c r="F21" i="81"/>
  <c r="U20" i="81"/>
  <c r="R20" i="81"/>
  <c r="G20" i="81"/>
  <c r="F20" i="81"/>
  <c r="R19" i="81"/>
  <c r="G19" i="81"/>
  <c r="F19" i="81"/>
  <c r="R18" i="81"/>
  <c r="G18" i="81"/>
  <c r="F18" i="81"/>
  <c r="V17" i="81"/>
  <c r="R17" i="81"/>
  <c r="G17" i="81"/>
  <c r="F17" i="81"/>
  <c r="R16" i="81"/>
  <c r="G16" i="81"/>
  <c r="F16" i="81"/>
  <c r="R15" i="81"/>
  <c r="G15" i="81"/>
  <c r="F15" i="81"/>
  <c r="R14" i="81"/>
  <c r="G14" i="81"/>
  <c r="F14" i="81"/>
  <c r="R13" i="81"/>
  <c r="G13" i="81"/>
  <c r="F13" i="81"/>
  <c r="V12" i="81"/>
  <c r="R12" i="81"/>
  <c r="G12" i="81"/>
  <c r="F12" i="81"/>
  <c r="C12" i="81"/>
  <c r="V11" i="81"/>
  <c r="R11" i="81"/>
  <c r="G11" i="81"/>
  <c r="F11" i="81"/>
  <c r="V10" i="81"/>
  <c r="R10" i="81"/>
  <c r="G10" i="81"/>
  <c r="F10" i="81"/>
  <c r="C10" i="81"/>
  <c r="V9" i="81"/>
  <c r="R9" i="81"/>
  <c r="G9" i="81"/>
  <c r="F9" i="81"/>
  <c r="U8" i="81"/>
  <c r="R8" i="81"/>
  <c r="G8" i="81"/>
  <c r="F8" i="81"/>
  <c r="R7" i="81"/>
  <c r="G7" i="81"/>
  <c r="F7" i="81"/>
  <c r="R6" i="81"/>
  <c r="G6" i="81"/>
  <c r="F6" i="81"/>
  <c r="V5" i="81"/>
  <c r="R5" i="81"/>
  <c r="G5" i="81"/>
  <c r="F5" i="81"/>
  <c r="C5" i="81"/>
  <c r="W4" i="81"/>
  <c r="V4" i="81"/>
  <c r="R4" i="81"/>
  <c r="M98" i="81"/>
  <c r="M97" i="81"/>
  <c r="U97" i="81" s="1"/>
  <c r="M96" i="81"/>
  <c r="U96" i="81" s="1"/>
  <c r="M95" i="81"/>
  <c r="U95" i="81" s="1"/>
  <c r="M92" i="81"/>
  <c r="U92" i="81" s="1"/>
  <c r="M91" i="81"/>
  <c r="U91" i="81" s="1"/>
  <c r="M90" i="81"/>
  <c r="U90" i="81" s="1"/>
  <c r="M89" i="81"/>
  <c r="U89" i="81" s="1"/>
  <c r="M86" i="81"/>
  <c r="M85" i="81"/>
  <c r="U85" i="81" s="1"/>
  <c r="M84" i="81"/>
  <c r="U84" i="81" s="1"/>
  <c r="M83" i="81"/>
  <c r="U83" i="81" s="1"/>
  <c r="M80" i="81"/>
  <c r="M79" i="81"/>
  <c r="U79" i="81" s="1"/>
  <c r="M78" i="81"/>
  <c r="U78" i="81" s="1"/>
  <c r="M77" i="81"/>
  <c r="U77" i="81" s="1"/>
  <c r="M74" i="81"/>
  <c r="U74" i="81" s="1"/>
  <c r="M73" i="81"/>
  <c r="U73" i="81" s="1"/>
  <c r="M72" i="81"/>
  <c r="U72" i="81" s="1"/>
  <c r="M71" i="81"/>
  <c r="U71" i="81" s="1"/>
  <c r="M68" i="81"/>
  <c r="M67" i="81"/>
  <c r="U67" i="81" s="1"/>
  <c r="M66" i="81"/>
  <c r="U66" i="81" s="1"/>
  <c r="M65" i="81"/>
  <c r="U65" i="81" s="1"/>
  <c r="M62" i="81"/>
  <c r="M61" i="81"/>
  <c r="U61" i="81" s="1"/>
  <c r="M60" i="81"/>
  <c r="U60" i="81" s="1"/>
  <c r="M59" i="81"/>
  <c r="U59" i="81" s="1"/>
  <c r="M56" i="81"/>
  <c r="U56" i="81" s="1"/>
  <c r="M55" i="81"/>
  <c r="U55" i="81" s="1"/>
  <c r="M54" i="81"/>
  <c r="U54" i="81" s="1"/>
  <c r="M53" i="81"/>
  <c r="U53" i="81" s="1"/>
  <c r="M50" i="81"/>
  <c r="M49" i="81"/>
  <c r="U49" i="81" s="1"/>
  <c r="M48" i="81"/>
  <c r="U48" i="81" s="1"/>
  <c r="M47" i="81"/>
  <c r="U47" i="81" s="1"/>
  <c r="M44" i="81"/>
  <c r="M43" i="81"/>
  <c r="U43" i="81" s="1"/>
  <c r="M42" i="81"/>
  <c r="U42" i="81" s="1"/>
  <c r="M41" i="81"/>
  <c r="U41" i="81" s="1"/>
  <c r="M38" i="81"/>
  <c r="U38" i="81" s="1"/>
  <c r="M37" i="81"/>
  <c r="U37" i="81" s="1"/>
  <c r="M36" i="81"/>
  <c r="U36" i="81" s="1"/>
  <c r="M35" i="81"/>
  <c r="U35" i="81" s="1"/>
  <c r="M32" i="81"/>
  <c r="M31" i="81"/>
  <c r="U31" i="81" s="1"/>
  <c r="M30" i="81"/>
  <c r="U30" i="81" s="1"/>
  <c r="M29" i="81"/>
  <c r="U29" i="81" s="1"/>
  <c r="M26" i="81"/>
  <c r="M25" i="81"/>
  <c r="U25" i="81" s="1"/>
  <c r="M24" i="81"/>
  <c r="M23" i="81"/>
  <c r="U23" i="81" s="1"/>
  <c r="M20" i="81"/>
  <c r="M19" i="81"/>
  <c r="U19" i="81" s="1"/>
  <c r="M18" i="81"/>
  <c r="U18" i="81" s="1"/>
  <c r="M17" i="81"/>
  <c r="U17" i="81" s="1"/>
  <c r="M14" i="81"/>
  <c r="U14" i="81" s="1"/>
  <c r="M13" i="81"/>
  <c r="U13" i="81" s="1"/>
  <c r="M12" i="81"/>
  <c r="U12" i="81" s="1"/>
  <c r="M11" i="81"/>
  <c r="U11" i="81" s="1"/>
  <c r="M8" i="81"/>
  <c r="M7" i="81"/>
  <c r="U7" i="81" s="1"/>
  <c r="M6" i="81"/>
  <c r="U6" i="81" s="1"/>
  <c r="M5" i="81"/>
  <c r="U5" i="81" s="1"/>
  <c r="M4" i="81" a="1"/>
  <c r="M94" i="81" s="1"/>
  <c r="G4" i="81"/>
  <c r="F4" i="81"/>
  <c r="AT3" i="81"/>
  <c r="AH3" i="81"/>
  <c r="AQ3" i="81" s="1"/>
  <c r="R3" i="81"/>
  <c r="C3" i="81"/>
  <c r="O3" i="81" s="1"/>
  <c r="G98" i="80"/>
  <c r="F98" i="80"/>
  <c r="AX97" i="80"/>
  <c r="G97" i="80"/>
  <c r="F97" i="80"/>
  <c r="AX96" i="80"/>
  <c r="G96" i="80"/>
  <c r="F96" i="80"/>
  <c r="AX95" i="80"/>
  <c r="G95" i="80"/>
  <c r="F95" i="80"/>
  <c r="AX94" i="80"/>
  <c r="F94" i="80"/>
  <c r="AX93" i="80"/>
  <c r="G93" i="80"/>
  <c r="F93" i="80"/>
  <c r="AX92" i="80"/>
  <c r="G92" i="80"/>
  <c r="F92" i="80"/>
  <c r="AX91" i="80"/>
  <c r="G91" i="80"/>
  <c r="F91" i="80"/>
  <c r="AX90" i="80"/>
  <c r="G90" i="80"/>
  <c r="F90" i="80"/>
  <c r="AX89" i="80"/>
  <c r="G89" i="80"/>
  <c r="F89" i="80"/>
  <c r="AX88" i="80"/>
  <c r="G88" i="80"/>
  <c r="F88" i="80"/>
  <c r="AX87" i="80"/>
  <c r="G87" i="80"/>
  <c r="F87" i="80"/>
  <c r="AX86" i="80"/>
  <c r="G86" i="80"/>
  <c r="F86" i="80"/>
  <c r="AX85" i="80"/>
  <c r="G85" i="80"/>
  <c r="F85" i="80"/>
  <c r="AX84" i="80"/>
  <c r="G84" i="80"/>
  <c r="F84" i="80"/>
  <c r="AX83" i="80"/>
  <c r="G83" i="80"/>
  <c r="F83" i="80"/>
  <c r="AX82" i="80"/>
  <c r="G82" i="80"/>
  <c r="F82" i="80"/>
  <c r="AX81" i="80"/>
  <c r="G81" i="80"/>
  <c r="F81" i="80"/>
  <c r="AX80" i="80"/>
  <c r="G80" i="80"/>
  <c r="F80" i="80"/>
  <c r="AX79" i="80"/>
  <c r="G79" i="80"/>
  <c r="F79" i="80"/>
  <c r="AX78" i="80"/>
  <c r="G78" i="80"/>
  <c r="F78" i="80"/>
  <c r="AX77" i="80"/>
  <c r="G77" i="80"/>
  <c r="F77" i="80"/>
  <c r="AX76" i="80"/>
  <c r="G76" i="80"/>
  <c r="F76" i="80"/>
  <c r="AX75" i="80"/>
  <c r="G75" i="80"/>
  <c r="F75" i="80"/>
  <c r="AX74" i="80"/>
  <c r="G74" i="80"/>
  <c r="F74" i="80"/>
  <c r="AX73" i="80"/>
  <c r="G73" i="80"/>
  <c r="F73" i="80"/>
  <c r="AX72" i="80"/>
  <c r="G72" i="80"/>
  <c r="F72" i="80"/>
  <c r="AX71" i="80"/>
  <c r="G71" i="80"/>
  <c r="F71" i="80"/>
  <c r="AX70" i="80"/>
  <c r="G70" i="80"/>
  <c r="F70" i="80"/>
  <c r="V69" i="80"/>
  <c r="G69" i="80"/>
  <c r="F69" i="80"/>
  <c r="V68" i="80"/>
  <c r="U68" i="80"/>
  <c r="G68" i="80"/>
  <c r="F68" i="80"/>
  <c r="G67" i="80"/>
  <c r="F67" i="80"/>
  <c r="V66" i="80"/>
  <c r="G66" i="80"/>
  <c r="F66" i="80"/>
  <c r="V65" i="80"/>
  <c r="G65" i="80"/>
  <c r="F65" i="80"/>
  <c r="G64" i="80"/>
  <c r="F64" i="80"/>
  <c r="V63" i="80"/>
  <c r="G63" i="80"/>
  <c r="F63" i="80"/>
  <c r="V62" i="80"/>
  <c r="U62" i="80"/>
  <c r="G62" i="80"/>
  <c r="F62" i="80"/>
  <c r="G61" i="80"/>
  <c r="F61" i="80"/>
  <c r="V60" i="80"/>
  <c r="G60" i="80"/>
  <c r="F60" i="80"/>
  <c r="V59" i="80"/>
  <c r="G59" i="80"/>
  <c r="F59" i="80"/>
  <c r="G58" i="80"/>
  <c r="F58" i="80"/>
  <c r="V57" i="80"/>
  <c r="G57" i="80"/>
  <c r="F57" i="80"/>
  <c r="V56" i="80"/>
  <c r="U56" i="80"/>
  <c r="G56" i="80"/>
  <c r="F56" i="80"/>
  <c r="R55" i="80"/>
  <c r="G55" i="80"/>
  <c r="F55" i="80"/>
  <c r="V54" i="80"/>
  <c r="G54" i="80"/>
  <c r="F54" i="80"/>
  <c r="V53" i="80"/>
  <c r="G53" i="80"/>
  <c r="F53" i="80"/>
  <c r="R52" i="80"/>
  <c r="G52" i="80"/>
  <c r="F52" i="80"/>
  <c r="V51" i="80"/>
  <c r="G51" i="80"/>
  <c r="F51" i="80"/>
  <c r="V50" i="80"/>
  <c r="U50" i="80"/>
  <c r="G50" i="80"/>
  <c r="F50" i="80"/>
  <c r="R49" i="80"/>
  <c r="G49" i="80"/>
  <c r="F49" i="80"/>
  <c r="V48" i="80"/>
  <c r="G48" i="80"/>
  <c r="F48" i="80"/>
  <c r="V47" i="80"/>
  <c r="G47" i="80"/>
  <c r="F47" i="80"/>
  <c r="R46" i="80"/>
  <c r="G46" i="80"/>
  <c r="F46" i="80"/>
  <c r="V45" i="80"/>
  <c r="G45" i="80"/>
  <c r="F45" i="80"/>
  <c r="V44" i="80"/>
  <c r="U44" i="80"/>
  <c r="G44" i="80"/>
  <c r="F44" i="80"/>
  <c r="R43" i="80"/>
  <c r="G43" i="80"/>
  <c r="F43" i="80"/>
  <c r="V42" i="80"/>
  <c r="G42" i="80"/>
  <c r="F42" i="80"/>
  <c r="V41" i="80"/>
  <c r="G41" i="80"/>
  <c r="F41" i="80"/>
  <c r="R40" i="80"/>
  <c r="G40" i="80"/>
  <c r="F40" i="80"/>
  <c r="V39" i="80"/>
  <c r="G39" i="80"/>
  <c r="F39" i="80"/>
  <c r="V38" i="80"/>
  <c r="U38" i="80"/>
  <c r="G38" i="80"/>
  <c r="F38" i="80"/>
  <c r="R37" i="80"/>
  <c r="G37" i="80"/>
  <c r="F37" i="80"/>
  <c r="V36" i="80"/>
  <c r="G36" i="80"/>
  <c r="F36" i="80"/>
  <c r="V35" i="80"/>
  <c r="G35" i="80"/>
  <c r="F35" i="80"/>
  <c r="R34" i="80"/>
  <c r="G34" i="80"/>
  <c r="F34" i="80"/>
  <c r="V33" i="80"/>
  <c r="G33" i="80"/>
  <c r="F33" i="80"/>
  <c r="V32" i="80"/>
  <c r="U32" i="80"/>
  <c r="G32" i="80"/>
  <c r="F32" i="80"/>
  <c r="R31" i="80"/>
  <c r="G31" i="80"/>
  <c r="F31" i="80"/>
  <c r="V30" i="80"/>
  <c r="G30" i="80"/>
  <c r="F30" i="80"/>
  <c r="V29" i="80"/>
  <c r="G29" i="80"/>
  <c r="F29" i="80"/>
  <c r="R28" i="80"/>
  <c r="G28" i="80"/>
  <c r="F28" i="80"/>
  <c r="V27" i="80"/>
  <c r="G27" i="80"/>
  <c r="F27" i="80"/>
  <c r="V26" i="80"/>
  <c r="U26" i="80"/>
  <c r="G26" i="80"/>
  <c r="F26" i="80"/>
  <c r="R25" i="80"/>
  <c r="G25" i="80"/>
  <c r="F25" i="80"/>
  <c r="V24" i="80"/>
  <c r="G24" i="80"/>
  <c r="F24" i="80"/>
  <c r="V23" i="80"/>
  <c r="G23" i="80"/>
  <c r="F23" i="80"/>
  <c r="R22" i="80"/>
  <c r="G22" i="80"/>
  <c r="F22" i="80"/>
  <c r="V21" i="80"/>
  <c r="G21" i="80"/>
  <c r="F21" i="80"/>
  <c r="V20" i="80"/>
  <c r="U20" i="80"/>
  <c r="G20" i="80"/>
  <c r="F20" i="80"/>
  <c r="R19" i="80"/>
  <c r="G19" i="80"/>
  <c r="F19" i="80"/>
  <c r="V18" i="80"/>
  <c r="G18" i="80"/>
  <c r="F18" i="80"/>
  <c r="V17" i="80"/>
  <c r="G17" i="80"/>
  <c r="F17" i="80"/>
  <c r="R16" i="80"/>
  <c r="G16" i="80"/>
  <c r="F16" i="80"/>
  <c r="V15" i="80"/>
  <c r="G15" i="80"/>
  <c r="F15" i="80"/>
  <c r="V14" i="80"/>
  <c r="U14" i="80"/>
  <c r="G14" i="80"/>
  <c r="F14" i="80"/>
  <c r="R13" i="80"/>
  <c r="G13" i="80"/>
  <c r="F13" i="80"/>
  <c r="V12" i="80"/>
  <c r="G12" i="80"/>
  <c r="F12" i="80"/>
  <c r="C12" i="80"/>
  <c r="C3" i="80" s="1"/>
  <c r="O3" i="80" s="1"/>
  <c r="AE3" i="80" s="1"/>
  <c r="AN3" i="80" s="1"/>
  <c r="V11" i="80"/>
  <c r="G11" i="80"/>
  <c r="F11" i="80"/>
  <c r="V10" i="80"/>
  <c r="G10" i="80"/>
  <c r="F10" i="80"/>
  <c r="C10" i="80"/>
  <c r="V67" i="80" s="1"/>
  <c r="V9" i="80"/>
  <c r="R9" i="80"/>
  <c r="G9" i="80"/>
  <c r="F9" i="80"/>
  <c r="R8" i="80"/>
  <c r="G8" i="80"/>
  <c r="F8" i="80"/>
  <c r="R7" i="80"/>
  <c r="G7" i="80"/>
  <c r="F7" i="80"/>
  <c r="V6" i="80"/>
  <c r="G6" i="80"/>
  <c r="F6" i="80"/>
  <c r="C6" i="80"/>
  <c r="V5" i="80"/>
  <c r="G5" i="80"/>
  <c r="F5" i="80"/>
  <c r="C5" i="80"/>
  <c r="W4" i="80"/>
  <c r="V4" i="80"/>
  <c r="Y4" i="80" s="1"/>
  <c r="M68" i="80"/>
  <c r="M67" i="80"/>
  <c r="U67" i="80" s="1"/>
  <c r="M66" i="80"/>
  <c r="U66" i="80" s="1"/>
  <c r="M65" i="80"/>
  <c r="U65" i="80" s="1"/>
  <c r="M62" i="80"/>
  <c r="M61" i="80"/>
  <c r="U61" i="80" s="1"/>
  <c r="M60" i="80"/>
  <c r="U60" i="80" s="1"/>
  <c r="M59" i="80"/>
  <c r="U59" i="80" s="1"/>
  <c r="M56" i="80"/>
  <c r="M55" i="80"/>
  <c r="U55" i="80" s="1"/>
  <c r="M54" i="80"/>
  <c r="U54" i="80" s="1"/>
  <c r="M53" i="80"/>
  <c r="U53" i="80" s="1"/>
  <c r="M50" i="80"/>
  <c r="M49" i="80"/>
  <c r="U49" i="80" s="1"/>
  <c r="M48" i="80"/>
  <c r="U48" i="80" s="1"/>
  <c r="M47" i="80"/>
  <c r="U47" i="80" s="1"/>
  <c r="M44" i="80"/>
  <c r="M43" i="80"/>
  <c r="U43" i="80" s="1"/>
  <c r="M42" i="80"/>
  <c r="U42" i="80" s="1"/>
  <c r="M41" i="80"/>
  <c r="U41" i="80" s="1"/>
  <c r="M38" i="80"/>
  <c r="M37" i="80"/>
  <c r="U37" i="80" s="1"/>
  <c r="M36" i="80"/>
  <c r="U36" i="80" s="1"/>
  <c r="M35" i="80"/>
  <c r="U35" i="80" s="1"/>
  <c r="M32" i="80"/>
  <c r="M31" i="80"/>
  <c r="U31" i="80" s="1"/>
  <c r="M30" i="80"/>
  <c r="U30" i="80" s="1"/>
  <c r="M29" i="80"/>
  <c r="U29" i="80" s="1"/>
  <c r="M26" i="80"/>
  <c r="M25" i="80"/>
  <c r="U25" i="80" s="1"/>
  <c r="M24" i="80"/>
  <c r="U24" i="80" s="1"/>
  <c r="M23" i="80"/>
  <c r="U23" i="80" s="1"/>
  <c r="M20" i="80"/>
  <c r="M19" i="80"/>
  <c r="U19" i="80" s="1"/>
  <c r="M18" i="80"/>
  <c r="U18" i="80" s="1"/>
  <c r="M17" i="80"/>
  <c r="U17" i="80" s="1"/>
  <c r="M14" i="80"/>
  <c r="M13" i="80"/>
  <c r="U13" i="80" s="1"/>
  <c r="M12" i="80"/>
  <c r="U12" i="80" s="1"/>
  <c r="M11" i="80"/>
  <c r="U11" i="80" s="1"/>
  <c r="M8" i="80"/>
  <c r="U8" i="80" s="1"/>
  <c r="M7" i="80"/>
  <c r="U7" i="80" s="1"/>
  <c r="M6" i="80"/>
  <c r="U6" i="80" s="1"/>
  <c r="M5" i="80"/>
  <c r="U5" i="80" s="1"/>
  <c r="M4" i="80" a="1"/>
  <c r="M64" i="80" s="1"/>
  <c r="U64" i="80" s="1"/>
  <c r="G4" i="80"/>
  <c r="F4" i="80"/>
  <c r="AT3" i="80"/>
  <c r="R3" i="80"/>
  <c r="G98" i="79"/>
  <c r="F98" i="79"/>
  <c r="AX97" i="79"/>
  <c r="G97" i="79"/>
  <c r="F97" i="79"/>
  <c r="AX96" i="79"/>
  <c r="G96" i="79"/>
  <c r="F96" i="79"/>
  <c r="AX95" i="79"/>
  <c r="G95" i="79"/>
  <c r="F95" i="79"/>
  <c r="AX94" i="79"/>
  <c r="F94" i="79"/>
  <c r="AX93" i="79"/>
  <c r="G93" i="79"/>
  <c r="F93" i="79"/>
  <c r="AX92" i="79"/>
  <c r="G92" i="79"/>
  <c r="F92" i="79"/>
  <c r="AX91" i="79"/>
  <c r="G91" i="79"/>
  <c r="F91" i="79"/>
  <c r="AX90" i="79"/>
  <c r="G90" i="79"/>
  <c r="F90" i="79"/>
  <c r="AX89" i="79"/>
  <c r="G89" i="79"/>
  <c r="F89" i="79"/>
  <c r="AX88" i="79"/>
  <c r="G88" i="79"/>
  <c r="F88" i="79"/>
  <c r="AX87" i="79"/>
  <c r="G87" i="79"/>
  <c r="F87" i="79"/>
  <c r="AX86" i="79"/>
  <c r="G86" i="79"/>
  <c r="F86" i="79"/>
  <c r="AX85" i="79"/>
  <c r="G85" i="79"/>
  <c r="F85" i="79"/>
  <c r="AX84" i="79"/>
  <c r="G84" i="79"/>
  <c r="F84" i="79"/>
  <c r="AX83" i="79"/>
  <c r="G83" i="79"/>
  <c r="F83" i="79"/>
  <c r="AX82" i="79"/>
  <c r="G82" i="79"/>
  <c r="F82" i="79"/>
  <c r="AX81" i="79"/>
  <c r="G81" i="79"/>
  <c r="F81" i="79"/>
  <c r="AX80" i="79"/>
  <c r="G80" i="79"/>
  <c r="F80" i="79"/>
  <c r="G79" i="79"/>
  <c r="F79" i="79"/>
  <c r="V78" i="79"/>
  <c r="G78" i="79"/>
  <c r="F78" i="79"/>
  <c r="G77" i="79"/>
  <c r="F77" i="79"/>
  <c r="G76" i="79"/>
  <c r="F76" i="79"/>
  <c r="V75" i="79"/>
  <c r="G75" i="79"/>
  <c r="F75" i="79"/>
  <c r="G74" i="79"/>
  <c r="F74" i="79"/>
  <c r="G73" i="79"/>
  <c r="F73" i="79"/>
  <c r="V72" i="79"/>
  <c r="G72" i="79"/>
  <c r="F72" i="79"/>
  <c r="G71" i="79"/>
  <c r="F71" i="79"/>
  <c r="G70" i="79"/>
  <c r="F70" i="79"/>
  <c r="V69" i="79"/>
  <c r="G69" i="79"/>
  <c r="F69" i="79"/>
  <c r="G68" i="79"/>
  <c r="F68" i="79"/>
  <c r="G67" i="79"/>
  <c r="F67" i="79"/>
  <c r="V66" i="79"/>
  <c r="G66" i="79"/>
  <c r="F66" i="79"/>
  <c r="G65" i="79"/>
  <c r="F65" i="79"/>
  <c r="G64" i="79"/>
  <c r="F64" i="79"/>
  <c r="V63" i="79"/>
  <c r="G63" i="79"/>
  <c r="F63" i="79"/>
  <c r="G62" i="79"/>
  <c r="F62" i="79"/>
  <c r="G61" i="79"/>
  <c r="F61" i="79"/>
  <c r="V60" i="79"/>
  <c r="G60" i="79"/>
  <c r="F60" i="79"/>
  <c r="G59" i="79"/>
  <c r="F59" i="79"/>
  <c r="G58" i="79"/>
  <c r="F58" i="79"/>
  <c r="V57" i="79"/>
  <c r="G57" i="79"/>
  <c r="F57" i="79"/>
  <c r="G56" i="79"/>
  <c r="F56" i="79"/>
  <c r="G55" i="79"/>
  <c r="F55" i="79"/>
  <c r="V54" i="79"/>
  <c r="G54" i="79"/>
  <c r="F54" i="79"/>
  <c r="G53" i="79"/>
  <c r="F53" i="79"/>
  <c r="G52" i="79"/>
  <c r="F52" i="79"/>
  <c r="V51" i="79"/>
  <c r="G51" i="79"/>
  <c r="F51" i="79"/>
  <c r="G50" i="79"/>
  <c r="F50" i="79"/>
  <c r="G49" i="79"/>
  <c r="F49" i="79"/>
  <c r="V48" i="79"/>
  <c r="G48" i="79"/>
  <c r="F48" i="79"/>
  <c r="G47" i="79"/>
  <c r="F47" i="79"/>
  <c r="G46" i="79"/>
  <c r="F46" i="79"/>
  <c r="V45" i="79"/>
  <c r="G45" i="79"/>
  <c r="F45" i="79"/>
  <c r="G44" i="79"/>
  <c r="F44" i="79"/>
  <c r="G43" i="79"/>
  <c r="F43" i="79"/>
  <c r="V42" i="79"/>
  <c r="G42" i="79"/>
  <c r="F42" i="79"/>
  <c r="G41" i="79"/>
  <c r="F41" i="79"/>
  <c r="G40" i="79"/>
  <c r="F40" i="79"/>
  <c r="V39" i="79"/>
  <c r="G39" i="79"/>
  <c r="F39" i="79"/>
  <c r="G38" i="79"/>
  <c r="F38" i="79"/>
  <c r="V37" i="79"/>
  <c r="G37" i="79"/>
  <c r="F37" i="79"/>
  <c r="V36" i="79"/>
  <c r="G36" i="79"/>
  <c r="F36" i="79"/>
  <c r="G35" i="79"/>
  <c r="F35" i="79"/>
  <c r="R34" i="79"/>
  <c r="G34" i="79"/>
  <c r="F34" i="79"/>
  <c r="G33" i="79"/>
  <c r="F33" i="79"/>
  <c r="V32" i="79"/>
  <c r="G32" i="79"/>
  <c r="F32" i="79"/>
  <c r="V31" i="79"/>
  <c r="G31" i="79"/>
  <c r="F31" i="79"/>
  <c r="G30" i="79"/>
  <c r="F30" i="79"/>
  <c r="R29" i="79"/>
  <c r="G29" i="79"/>
  <c r="F29" i="79"/>
  <c r="G28" i="79"/>
  <c r="F28" i="79"/>
  <c r="V27" i="79"/>
  <c r="G27" i="79"/>
  <c r="F27" i="79"/>
  <c r="V26" i="79"/>
  <c r="G26" i="79"/>
  <c r="F26" i="79"/>
  <c r="V25" i="79"/>
  <c r="R25" i="79"/>
  <c r="G25" i="79"/>
  <c r="F25" i="79"/>
  <c r="G24" i="79"/>
  <c r="F24" i="79"/>
  <c r="V23" i="79"/>
  <c r="G23" i="79"/>
  <c r="F23" i="79"/>
  <c r="V22" i="79"/>
  <c r="G22" i="79"/>
  <c r="F22" i="79"/>
  <c r="V21" i="79"/>
  <c r="G21" i="79"/>
  <c r="F21" i="79"/>
  <c r="V20" i="79"/>
  <c r="R20" i="79"/>
  <c r="G20" i="79"/>
  <c r="F20" i="79"/>
  <c r="G19" i="79"/>
  <c r="F19" i="79"/>
  <c r="V18" i="79"/>
  <c r="G18" i="79"/>
  <c r="F18" i="79"/>
  <c r="V17" i="79"/>
  <c r="G17" i="79"/>
  <c r="F17" i="79"/>
  <c r="V16" i="79"/>
  <c r="R16" i="79"/>
  <c r="G16" i="79"/>
  <c r="F16" i="79"/>
  <c r="G15" i="79"/>
  <c r="F15" i="79"/>
  <c r="V14" i="79"/>
  <c r="R14" i="79"/>
  <c r="G14" i="79"/>
  <c r="F14" i="79"/>
  <c r="V13" i="79"/>
  <c r="G13" i="79"/>
  <c r="F13" i="79"/>
  <c r="V12" i="79"/>
  <c r="G12" i="79"/>
  <c r="F12" i="79"/>
  <c r="C12" i="79"/>
  <c r="V11" i="79"/>
  <c r="R11" i="79"/>
  <c r="G11" i="79"/>
  <c r="F11" i="79"/>
  <c r="V10" i="79"/>
  <c r="R10" i="79"/>
  <c r="G10" i="79"/>
  <c r="F10" i="79"/>
  <c r="C10" i="79"/>
  <c r="V40" i="79" s="1"/>
  <c r="V9" i="79"/>
  <c r="R9" i="79"/>
  <c r="G9" i="79"/>
  <c r="F9" i="79"/>
  <c r="V8" i="79"/>
  <c r="G8" i="79"/>
  <c r="F8" i="79"/>
  <c r="V7" i="79"/>
  <c r="G7" i="79"/>
  <c r="F7" i="79"/>
  <c r="V6" i="79"/>
  <c r="G6" i="79"/>
  <c r="F6" i="79"/>
  <c r="C6" i="79"/>
  <c r="V5" i="79"/>
  <c r="R5" i="79"/>
  <c r="G5" i="79"/>
  <c r="F5" i="79"/>
  <c r="C5" i="79"/>
  <c r="Y4" i="79"/>
  <c r="W4" i="79"/>
  <c r="V4" i="79"/>
  <c r="R4" i="79"/>
  <c r="M45" i="79"/>
  <c r="U45" i="79" s="1"/>
  <c r="M9" i="79"/>
  <c r="U9" i="79" s="1"/>
  <c r="M4" i="79" a="1"/>
  <c r="G4" i="79"/>
  <c r="F4" i="79"/>
  <c r="AT3" i="79"/>
  <c r="R3" i="79"/>
  <c r="C3" i="79"/>
  <c r="O3" i="79" s="1"/>
  <c r="G98" i="78"/>
  <c r="F98" i="78"/>
  <c r="AX97" i="78"/>
  <c r="G97" i="78"/>
  <c r="F97" i="78"/>
  <c r="AX96" i="78"/>
  <c r="G96" i="78"/>
  <c r="F96" i="78"/>
  <c r="AX95" i="78"/>
  <c r="G95" i="78"/>
  <c r="F95" i="78"/>
  <c r="AX94" i="78"/>
  <c r="F94" i="78"/>
  <c r="AX93" i="78"/>
  <c r="G93" i="78"/>
  <c r="F93" i="78"/>
  <c r="AX92" i="78"/>
  <c r="G92" i="78"/>
  <c r="F92" i="78"/>
  <c r="AX91" i="78"/>
  <c r="G91" i="78"/>
  <c r="F91" i="78"/>
  <c r="AX90" i="78"/>
  <c r="G90" i="78"/>
  <c r="F90" i="78"/>
  <c r="G89" i="78"/>
  <c r="F89" i="78"/>
  <c r="G88" i="78"/>
  <c r="F88" i="78"/>
  <c r="V87" i="78"/>
  <c r="G87" i="78"/>
  <c r="F87" i="78"/>
  <c r="G86" i="78"/>
  <c r="F86" i="78"/>
  <c r="G85" i="78"/>
  <c r="F85" i="78"/>
  <c r="V84" i="78"/>
  <c r="G84" i="78"/>
  <c r="F84" i="78"/>
  <c r="G83" i="78"/>
  <c r="F83" i="78"/>
  <c r="V82" i="78"/>
  <c r="G82" i="78"/>
  <c r="F82" i="78"/>
  <c r="V81" i="78"/>
  <c r="G81" i="78"/>
  <c r="F81" i="78"/>
  <c r="G80" i="78"/>
  <c r="F80" i="78"/>
  <c r="V79" i="78"/>
  <c r="G79" i="78"/>
  <c r="F79" i="78"/>
  <c r="V78" i="78"/>
  <c r="G78" i="78"/>
  <c r="F78" i="78"/>
  <c r="G77" i="78"/>
  <c r="F77" i="78"/>
  <c r="V76" i="78"/>
  <c r="G76" i="78"/>
  <c r="F76" i="78"/>
  <c r="V75" i="78"/>
  <c r="G75" i="78"/>
  <c r="F75" i="78"/>
  <c r="G74" i="78"/>
  <c r="F74" i="78"/>
  <c r="V73" i="78"/>
  <c r="G73" i="78"/>
  <c r="F73" i="78"/>
  <c r="V72" i="78"/>
  <c r="G72" i="78"/>
  <c r="F72" i="78"/>
  <c r="R71" i="78"/>
  <c r="G71" i="78"/>
  <c r="F71" i="78"/>
  <c r="V70" i="78"/>
  <c r="G70" i="78"/>
  <c r="F70" i="78"/>
  <c r="V69" i="78"/>
  <c r="G69" i="78"/>
  <c r="F69" i="78"/>
  <c r="R68" i="78"/>
  <c r="G68" i="78"/>
  <c r="F68" i="78"/>
  <c r="V67" i="78"/>
  <c r="G67" i="78"/>
  <c r="F67" i="78"/>
  <c r="V66" i="78"/>
  <c r="G66" i="78"/>
  <c r="F66" i="78"/>
  <c r="R65" i="78"/>
  <c r="G65" i="78"/>
  <c r="F65" i="78"/>
  <c r="V64" i="78"/>
  <c r="G64" i="78"/>
  <c r="F64" i="78"/>
  <c r="V63" i="78"/>
  <c r="G63" i="78"/>
  <c r="F63" i="78"/>
  <c r="R62" i="78"/>
  <c r="G62" i="78"/>
  <c r="F62" i="78"/>
  <c r="V61" i="78"/>
  <c r="G61" i="78"/>
  <c r="F61" i="78"/>
  <c r="V60" i="78"/>
  <c r="G60" i="78"/>
  <c r="F60" i="78"/>
  <c r="R59" i="78"/>
  <c r="G59" i="78"/>
  <c r="F59" i="78"/>
  <c r="V58" i="78"/>
  <c r="G58" i="78"/>
  <c r="F58" i="78"/>
  <c r="V57" i="78"/>
  <c r="G57" i="78"/>
  <c r="F57" i="78"/>
  <c r="R56" i="78"/>
  <c r="G56" i="78"/>
  <c r="F56" i="78"/>
  <c r="V55" i="78"/>
  <c r="G55" i="78"/>
  <c r="F55" i="78"/>
  <c r="V54" i="78"/>
  <c r="G54" i="78"/>
  <c r="F54" i="78"/>
  <c r="R53" i="78"/>
  <c r="G53" i="78"/>
  <c r="F53" i="78"/>
  <c r="V52" i="78"/>
  <c r="G52" i="78"/>
  <c r="F52" i="78"/>
  <c r="V51" i="78"/>
  <c r="G51" i="78"/>
  <c r="F51" i="78"/>
  <c r="R50" i="78"/>
  <c r="G50" i="78"/>
  <c r="F50" i="78"/>
  <c r="V49" i="78"/>
  <c r="G49" i="78"/>
  <c r="F49" i="78"/>
  <c r="V48" i="78"/>
  <c r="G48" i="78"/>
  <c r="F48" i="78"/>
  <c r="R47" i="78"/>
  <c r="G47" i="78"/>
  <c r="F47" i="78"/>
  <c r="V46" i="78"/>
  <c r="G46" i="78"/>
  <c r="F46" i="78"/>
  <c r="V45" i="78"/>
  <c r="G45" i="78"/>
  <c r="F45" i="78"/>
  <c r="R44" i="78"/>
  <c r="G44" i="78"/>
  <c r="F44" i="78"/>
  <c r="V43" i="78"/>
  <c r="G43" i="78"/>
  <c r="F43" i="78"/>
  <c r="V42" i="78"/>
  <c r="G42" i="78"/>
  <c r="F42" i="78"/>
  <c r="R41" i="78"/>
  <c r="G41" i="78"/>
  <c r="F41" i="78"/>
  <c r="V40" i="78"/>
  <c r="G40" i="78"/>
  <c r="F40" i="78"/>
  <c r="V39" i="78"/>
  <c r="G39" i="78"/>
  <c r="F39" i="78"/>
  <c r="R38" i="78"/>
  <c r="G38" i="78"/>
  <c r="F38" i="78"/>
  <c r="V37" i="78"/>
  <c r="G37" i="78"/>
  <c r="F37" i="78"/>
  <c r="V36" i="78"/>
  <c r="G36" i="78"/>
  <c r="F36" i="78"/>
  <c r="R35" i="78"/>
  <c r="G35" i="78"/>
  <c r="F35" i="78"/>
  <c r="V34" i="78"/>
  <c r="G34" i="78"/>
  <c r="F34" i="78"/>
  <c r="V33" i="78"/>
  <c r="G33" i="78"/>
  <c r="F33" i="78"/>
  <c r="R32" i="78"/>
  <c r="G32" i="78"/>
  <c r="F32" i="78"/>
  <c r="V31" i="78"/>
  <c r="G31" i="78"/>
  <c r="F31" i="78"/>
  <c r="V30" i="78"/>
  <c r="G30" i="78"/>
  <c r="F30" i="78"/>
  <c r="R29" i="78"/>
  <c r="G29" i="78"/>
  <c r="F29" i="78"/>
  <c r="V28" i="78"/>
  <c r="G28" i="78"/>
  <c r="F28" i="78"/>
  <c r="V27" i="78"/>
  <c r="G27" i="78"/>
  <c r="F27" i="78"/>
  <c r="R26" i="78"/>
  <c r="G26" i="78"/>
  <c r="F26" i="78"/>
  <c r="V25" i="78"/>
  <c r="G25" i="78"/>
  <c r="F25" i="78"/>
  <c r="V24" i="78"/>
  <c r="G24" i="78"/>
  <c r="F24" i="78"/>
  <c r="R23" i="78"/>
  <c r="G23" i="78"/>
  <c r="F23" i="78"/>
  <c r="V22" i="78"/>
  <c r="G22" i="78"/>
  <c r="F22" i="78"/>
  <c r="V21" i="78"/>
  <c r="G21" i="78"/>
  <c r="F21" i="78"/>
  <c r="R20" i="78"/>
  <c r="G20" i="78"/>
  <c r="F20" i="78"/>
  <c r="V19" i="78"/>
  <c r="G19" i="78"/>
  <c r="F19" i="78"/>
  <c r="V18" i="78"/>
  <c r="G18" i="78"/>
  <c r="F18" i="78"/>
  <c r="R17" i="78"/>
  <c r="G17" i="78"/>
  <c r="F17" i="78"/>
  <c r="V16" i="78"/>
  <c r="G16" i="78"/>
  <c r="F16" i="78"/>
  <c r="V15" i="78"/>
  <c r="G15" i="78"/>
  <c r="F15" i="78"/>
  <c r="R14" i="78"/>
  <c r="G14" i="78"/>
  <c r="F14" i="78"/>
  <c r="V13" i="78"/>
  <c r="G13" i="78"/>
  <c r="F13" i="78"/>
  <c r="V12" i="78"/>
  <c r="G12" i="78"/>
  <c r="F12" i="78"/>
  <c r="C12" i="78"/>
  <c r="V11" i="78"/>
  <c r="U11" i="78"/>
  <c r="R11" i="78"/>
  <c r="G11" i="78"/>
  <c r="F11" i="78"/>
  <c r="R10" i="78"/>
  <c r="G10" i="78"/>
  <c r="F10" i="78"/>
  <c r="C10" i="78"/>
  <c r="V88" i="78" s="1"/>
  <c r="V9" i="78"/>
  <c r="R9" i="78"/>
  <c r="G9" i="78"/>
  <c r="F9" i="78"/>
  <c r="V8" i="78"/>
  <c r="G8" i="78"/>
  <c r="F8" i="78"/>
  <c r="V7" i="78"/>
  <c r="G7" i="78"/>
  <c r="F7" i="78"/>
  <c r="V6" i="78"/>
  <c r="G6" i="78"/>
  <c r="F6" i="78"/>
  <c r="C6" i="78"/>
  <c r="R87" i="78" s="1"/>
  <c r="V5" i="78"/>
  <c r="U5" i="78"/>
  <c r="R5" i="78"/>
  <c r="G5" i="78"/>
  <c r="F5" i="78"/>
  <c r="C5" i="78"/>
  <c r="Y4" i="78"/>
  <c r="W4" i="78"/>
  <c r="V4" i="78"/>
  <c r="R4" i="78"/>
  <c r="M89" i="78"/>
  <c r="U89" i="78" s="1"/>
  <c r="M86" i="78"/>
  <c r="U86" i="78" s="1"/>
  <c r="M85" i="78"/>
  <c r="U85" i="78" s="1"/>
  <c r="M84" i="78"/>
  <c r="U84" i="78" s="1"/>
  <c r="M83" i="78"/>
  <c r="U83" i="78" s="1"/>
  <c r="M80" i="78"/>
  <c r="U80" i="78" s="1"/>
  <c r="M79" i="78"/>
  <c r="U79" i="78" s="1"/>
  <c r="M78" i="78"/>
  <c r="U78" i="78" s="1"/>
  <c r="M77" i="78"/>
  <c r="U77" i="78" s="1"/>
  <c r="M74" i="78"/>
  <c r="U74" i="78" s="1"/>
  <c r="M73" i="78"/>
  <c r="U73" i="78" s="1"/>
  <c r="M72" i="78"/>
  <c r="U72" i="78" s="1"/>
  <c r="M71" i="78"/>
  <c r="U71" i="78" s="1"/>
  <c r="M68" i="78"/>
  <c r="U68" i="78" s="1"/>
  <c r="M67" i="78"/>
  <c r="U67" i="78" s="1"/>
  <c r="M66" i="78"/>
  <c r="U66" i="78" s="1"/>
  <c r="M65" i="78"/>
  <c r="U65" i="78" s="1"/>
  <c r="M62" i="78"/>
  <c r="U62" i="78" s="1"/>
  <c r="M61" i="78"/>
  <c r="U61" i="78" s="1"/>
  <c r="M60" i="78"/>
  <c r="U60" i="78" s="1"/>
  <c r="M59" i="78"/>
  <c r="U59" i="78" s="1"/>
  <c r="M56" i="78"/>
  <c r="U56" i="78" s="1"/>
  <c r="M55" i="78"/>
  <c r="U55" i="78" s="1"/>
  <c r="M54" i="78"/>
  <c r="U54" i="78" s="1"/>
  <c r="M53" i="78"/>
  <c r="U53" i="78" s="1"/>
  <c r="M50" i="78"/>
  <c r="U50" i="78" s="1"/>
  <c r="M49" i="78"/>
  <c r="U49" i="78" s="1"/>
  <c r="M48" i="78"/>
  <c r="U48" i="78" s="1"/>
  <c r="M47" i="78"/>
  <c r="U47" i="78" s="1"/>
  <c r="M44" i="78"/>
  <c r="U44" i="78" s="1"/>
  <c r="M43" i="78"/>
  <c r="U43" i="78" s="1"/>
  <c r="M42" i="78"/>
  <c r="U42" i="78" s="1"/>
  <c r="M41" i="78"/>
  <c r="U41" i="78" s="1"/>
  <c r="M38" i="78"/>
  <c r="U38" i="78" s="1"/>
  <c r="M37" i="78"/>
  <c r="U37" i="78" s="1"/>
  <c r="M36" i="78"/>
  <c r="U36" i="78" s="1"/>
  <c r="M35" i="78"/>
  <c r="U35" i="78" s="1"/>
  <c r="M32" i="78"/>
  <c r="U32" i="78" s="1"/>
  <c r="M31" i="78"/>
  <c r="U31" i="78" s="1"/>
  <c r="M30" i="78"/>
  <c r="U30" i="78" s="1"/>
  <c r="M29" i="78"/>
  <c r="U29" i="78" s="1"/>
  <c r="M26" i="78"/>
  <c r="U26" i="78" s="1"/>
  <c r="M25" i="78"/>
  <c r="U25" i="78" s="1"/>
  <c r="M24" i="78"/>
  <c r="U24" i="78" s="1"/>
  <c r="M23" i="78"/>
  <c r="U23" i="78" s="1"/>
  <c r="M20" i="78"/>
  <c r="U20" i="78" s="1"/>
  <c r="M19" i="78"/>
  <c r="U19" i="78" s="1"/>
  <c r="M18" i="78"/>
  <c r="U18" i="78" s="1"/>
  <c r="M17" i="78"/>
  <c r="U17" i="78" s="1"/>
  <c r="M14" i="78"/>
  <c r="U14" i="78" s="1"/>
  <c r="M13" i="78"/>
  <c r="U13" i="78" s="1"/>
  <c r="M12" i="78"/>
  <c r="U12" i="78" s="1"/>
  <c r="M11" i="78"/>
  <c r="M8" i="78"/>
  <c r="U8" i="78" s="1"/>
  <c r="M7" i="78"/>
  <c r="U7" i="78" s="1"/>
  <c r="M6" i="78"/>
  <c r="U6" i="78" s="1"/>
  <c r="M5" i="78"/>
  <c r="M4" i="78" a="1"/>
  <c r="M88" i="78" s="1"/>
  <c r="U88" i="78" s="1"/>
  <c r="G4" i="78"/>
  <c r="F4" i="78"/>
  <c r="AT3" i="78"/>
  <c r="R3" i="78"/>
  <c r="AH3" i="78" s="1"/>
  <c r="AQ3" i="78" s="1"/>
  <c r="C3" i="78"/>
  <c r="O3" i="78" s="1"/>
  <c r="S98" i="77"/>
  <c r="R98" i="77"/>
  <c r="G98" i="77"/>
  <c r="F98" i="77"/>
  <c r="R97" i="77"/>
  <c r="G97" i="77"/>
  <c r="F97" i="77"/>
  <c r="R96" i="77"/>
  <c r="G96" i="77"/>
  <c r="F96" i="77"/>
  <c r="R95" i="77"/>
  <c r="G95" i="77"/>
  <c r="F95" i="77"/>
  <c r="R94" i="77"/>
  <c r="F94" i="77"/>
  <c r="V93" i="77"/>
  <c r="R93" i="77"/>
  <c r="G93" i="77"/>
  <c r="F93" i="77"/>
  <c r="R92" i="77"/>
  <c r="G92" i="77"/>
  <c r="F92" i="77"/>
  <c r="R91" i="77"/>
  <c r="G91" i="77"/>
  <c r="F91" i="77"/>
  <c r="V90" i="77"/>
  <c r="R90" i="77"/>
  <c r="G90" i="77"/>
  <c r="F90" i="77"/>
  <c r="R89" i="77"/>
  <c r="G89" i="77"/>
  <c r="F89" i="77"/>
  <c r="R88" i="77"/>
  <c r="G88" i="77"/>
  <c r="F88" i="77"/>
  <c r="V87" i="77"/>
  <c r="R87" i="77"/>
  <c r="G87" i="77"/>
  <c r="F87" i="77"/>
  <c r="R86" i="77"/>
  <c r="G86" i="77"/>
  <c r="F86" i="77"/>
  <c r="R85" i="77"/>
  <c r="G85" i="77"/>
  <c r="F85" i="77"/>
  <c r="V84" i="77"/>
  <c r="R84" i="77"/>
  <c r="G84" i="77"/>
  <c r="F84" i="77"/>
  <c r="R83" i="77"/>
  <c r="G83" i="77"/>
  <c r="F83" i="77"/>
  <c r="R82" i="77"/>
  <c r="G82" i="77"/>
  <c r="F82" i="77"/>
  <c r="V81" i="77"/>
  <c r="R81" i="77"/>
  <c r="G81" i="77"/>
  <c r="F81" i="77"/>
  <c r="R80" i="77"/>
  <c r="G80" i="77"/>
  <c r="F80" i="77"/>
  <c r="R79" i="77"/>
  <c r="G79" i="77"/>
  <c r="F79" i="77"/>
  <c r="V78" i="77"/>
  <c r="R78" i="77"/>
  <c r="G78" i="77"/>
  <c r="F78" i="77"/>
  <c r="R77" i="77"/>
  <c r="G77" i="77"/>
  <c r="F77" i="77"/>
  <c r="R76" i="77"/>
  <c r="G76" i="77"/>
  <c r="F76" i="77"/>
  <c r="V75" i="77"/>
  <c r="R75" i="77"/>
  <c r="G75" i="77"/>
  <c r="F75" i="77"/>
  <c r="R74" i="77"/>
  <c r="G74" i="77"/>
  <c r="F74" i="77"/>
  <c r="R73" i="77"/>
  <c r="G73" i="77"/>
  <c r="F73" i="77"/>
  <c r="V72" i="77"/>
  <c r="R72" i="77"/>
  <c r="G72" i="77"/>
  <c r="F72" i="77"/>
  <c r="R71" i="77"/>
  <c r="G71" i="77"/>
  <c r="F71" i="77"/>
  <c r="R70" i="77"/>
  <c r="G70" i="77"/>
  <c r="F70" i="77"/>
  <c r="V69" i="77"/>
  <c r="R69" i="77"/>
  <c r="G69" i="77"/>
  <c r="F69" i="77"/>
  <c r="R68" i="77"/>
  <c r="G68" i="77"/>
  <c r="F68" i="77"/>
  <c r="R67" i="77"/>
  <c r="G67" i="77"/>
  <c r="F67" i="77"/>
  <c r="V66" i="77"/>
  <c r="R66" i="77"/>
  <c r="G66" i="77"/>
  <c r="F66" i="77"/>
  <c r="R65" i="77"/>
  <c r="G65" i="77"/>
  <c r="F65" i="77"/>
  <c r="R64" i="77"/>
  <c r="G64" i="77"/>
  <c r="F64" i="77"/>
  <c r="V63" i="77"/>
  <c r="R63" i="77"/>
  <c r="G63" i="77"/>
  <c r="F63" i="77"/>
  <c r="R62" i="77"/>
  <c r="G62" i="77"/>
  <c r="F62" i="77"/>
  <c r="R61" i="77"/>
  <c r="G61" i="77"/>
  <c r="F61" i="77"/>
  <c r="V60" i="77"/>
  <c r="R60" i="77"/>
  <c r="G60" i="77"/>
  <c r="F60" i="77"/>
  <c r="R59" i="77"/>
  <c r="G59" i="77"/>
  <c r="F59" i="77"/>
  <c r="R58" i="77"/>
  <c r="G58" i="77"/>
  <c r="F58" i="77"/>
  <c r="V57" i="77"/>
  <c r="R57" i="77"/>
  <c r="G57" i="77"/>
  <c r="F57" i="77"/>
  <c r="R56" i="77"/>
  <c r="G56" i="77"/>
  <c r="F56" i="77"/>
  <c r="R55" i="77"/>
  <c r="G55" i="77"/>
  <c r="F55" i="77"/>
  <c r="V54" i="77"/>
  <c r="R54" i="77"/>
  <c r="G54" i="77"/>
  <c r="F54" i="77"/>
  <c r="R53" i="77"/>
  <c r="G53" i="77"/>
  <c r="F53" i="77"/>
  <c r="R52" i="77"/>
  <c r="G52" i="77"/>
  <c r="F52" i="77"/>
  <c r="V51" i="77"/>
  <c r="R51" i="77"/>
  <c r="G51" i="77"/>
  <c r="F51" i="77"/>
  <c r="R50" i="77"/>
  <c r="G50" i="77"/>
  <c r="F50" i="77"/>
  <c r="R49" i="77"/>
  <c r="G49" i="77"/>
  <c r="F49" i="77"/>
  <c r="V48" i="77"/>
  <c r="R48" i="77"/>
  <c r="G48" i="77"/>
  <c r="F48" i="77"/>
  <c r="R47" i="77"/>
  <c r="G47" i="77"/>
  <c r="F47" i="77"/>
  <c r="R46" i="77"/>
  <c r="G46" i="77"/>
  <c r="F46" i="77"/>
  <c r="V45" i="77"/>
  <c r="R45" i="77"/>
  <c r="G45" i="77"/>
  <c r="F45" i="77"/>
  <c r="R44" i="77"/>
  <c r="G44" i="77"/>
  <c r="F44" i="77"/>
  <c r="R43" i="77"/>
  <c r="G43" i="77"/>
  <c r="F43" i="77"/>
  <c r="V42" i="77"/>
  <c r="R42" i="77"/>
  <c r="G42" i="77"/>
  <c r="F42" i="77"/>
  <c r="R41" i="77"/>
  <c r="G41" i="77"/>
  <c r="F41" i="77"/>
  <c r="R40" i="77"/>
  <c r="G40" i="77"/>
  <c r="F40" i="77"/>
  <c r="V39" i="77"/>
  <c r="R39" i="77"/>
  <c r="G39" i="77"/>
  <c r="F39" i="77"/>
  <c r="R38" i="77"/>
  <c r="G38" i="77"/>
  <c r="F38" i="77"/>
  <c r="R37" i="77"/>
  <c r="G37" i="77"/>
  <c r="F37" i="77"/>
  <c r="V36" i="77"/>
  <c r="R36" i="77"/>
  <c r="G36" i="77"/>
  <c r="F36" i="77"/>
  <c r="R35" i="77"/>
  <c r="G35" i="77"/>
  <c r="F35" i="77"/>
  <c r="R34" i="77"/>
  <c r="G34" i="77"/>
  <c r="F34" i="77"/>
  <c r="V33" i="77"/>
  <c r="R33" i="77"/>
  <c r="G33" i="77"/>
  <c r="F33" i="77"/>
  <c r="R32" i="77"/>
  <c r="G32" i="77"/>
  <c r="F32" i="77"/>
  <c r="R31" i="77"/>
  <c r="G31" i="77"/>
  <c r="F31" i="77"/>
  <c r="V30" i="77"/>
  <c r="R30" i="77"/>
  <c r="G30" i="77"/>
  <c r="F30" i="77"/>
  <c r="R29" i="77"/>
  <c r="G29" i="77"/>
  <c r="F29" i="77"/>
  <c r="R28" i="77"/>
  <c r="G28" i="77"/>
  <c r="F28" i="77"/>
  <c r="V27" i="77"/>
  <c r="R27" i="77"/>
  <c r="G27" i="77"/>
  <c r="F27" i="77"/>
  <c r="R26" i="77"/>
  <c r="G26" i="77"/>
  <c r="F26" i="77"/>
  <c r="R25" i="77"/>
  <c r="G25" i="77"/>
  <c r="F25" i="77"/>
  <c r="V24" i="77"/>
  <c r="R24" i="77"/>
  <c r="G24" i="77"/>
  <c r="F24" i="77"/>
  <c r="R23" i="77"/>
  <c r="G23" i="77"/>
  <c r="F23" i="77"/>
  <c r="R22" i="77"/>
  <c r="G22" i="77"/>
  <c r="F22" i="77"/>
  <c r="V21" i="77"/>
  <c r="R21" i="77"/>
  <c r="G21" i="77"/>
  <c r="F21" i="77"/>
  <c r="R20" i="77"/>
  <c r="G20" i="77"/>
  <c r="F20" i="77"/>
  <c r="R19" i="77"/>
  <c r="G19" i="77"/>
  <c r="F19" i="77"/>
  <c r="V18" i="77"/>
  <c r="R18" i="77"/>
  <c r="G18" i="77"/>
  <c r="F18" i="77"/>
  <c r="R17" i="77"/>
  <c r="G17" i="77"/>
  <c r="F17" i="77"/>
  <c r="R16" i="77"/>
  <c r="G16" i="77"/>
  <c r="F16" i="77"/>
  <c r="V15" i="77"/>
  <c r="R15" i="77"/>
  <c r="G15" i="77"/>
  <c r="F15" i="77"/>
  <c r="R14" i="77"/>
  <c r="G14" i="77"/>
  <c r="F14" i="77"/>
  <c r="R13" i="77"/>
  <c r="G13" i="77"/>
  <c r="F13" i="77"/>
  <c r="V12" i="77"/>
  <c r="R12" i="77"/>
  <c r="G12" i="77"/>
  <c r="F12" i="77"/>
  <c r="C12" i="77"/>
  <c r="C3" i="77" s="1"/>
  <c r="O3" i="77" s="1"/>
  <c r="V11" i="77"/>
  <c r="R11" i="77"/>
  <c r="G11" i="77"/>
  <c r="F11" i="77"/>
  <c r="R10" i="77"/>
  <c r="G10" i="77"/>
  <c r="F10" i="77"/>
  <c r="C10" i="77"/>
  <c r="V97" i="77" s="1"/>
  <c r="V9" i="77"/>
  <c r="R9" i="77"/>
  <c r="G9" i="77"/>
  <c r="F9" i="77"/>
  <c r="V8" i="77"/>
  <c r="R8" i="77"/>
  <c r="G8" i="77"/>
  <c r="F8" i="77"/>
  <c r="V7" i="77"/>
  <c r="R7" i="77"/>
  <c r="G7" i="77"/>
  <c r="F7" i="77"/>
  <c r="V6" i="77"/>
  <c r="R6" i="77"/>
  <c r="G6" i="77"/>
  <c r="F6" i="77"/>
  <c r="V5" i="77"/>
  <c r="R5" i="77"/>
  <c r="G5" i="77"/>
  <c r="F5" i="77"/>
  <c r="C5" i="77"/>
  <c r="Y4" i="77"/>
  <c r="W4" i="77"/>
  <c r="V4" i="77"/>
  <c r="R4" i="77"/>
  <c r="M93" i="77"/>
  <c r="U93" i="77" s="1"/>
  <c r="M92" i="77"/>
  <c r="U92" i="77" s="1"/>
  <c r="M88" i="77"/>
  <c r="U88" i="77" s="1"/>
  <c r="M81" i="77"/>
  <c r="U81" i="77" s="1"/>
  <c r="M80" i="77"/>
  <c r="U80" i="77" s="1"/>
  <c r="M76" i="77"/>
  <c r="U76" i="77" s="1"/>
  <c r="M69" i="77"/>
  <c r="U69" i="77" s="1"/>
  <c r="M68" i="77"/>
  <c r="U68" i="77" s="1"/>
  <c r="M64" i="77"/>
  <c r="U64" i="77" s="1"/>
  <c r="M57" i="77"/>
  <c r="U57" i="77" s="1"/>
  <c r="M56" i="77"/>
  <c r="U56" i="77" s="1"/>
  <c r="M52" i="77"/>
  <c r="U52" i="77" s="1"/>
  <c r="M45" i="77"/>
  <c r="U45" i="77" s="1"/>
  <c r="M44" i="77"/>
  <c r="U44" i="77" s="1"/>
  <c r="M40" i="77"/>
  <c r="U40" i="77" s="1"/>
  <c r="M33" i="77"/>
  <c r="U33" i="77" s="1"/>
  <c r="M32" i="77"/>
  <c r="U32" i="77" s="1"/>
  <c r="M28" i="77"/>
  <c r="U28" i="77" s="1"/>
  <c r="M21" i="77"/>
  <c r="U21" i="77" s="1"/>
  <c r="M20" i="77"/>
  <c r="U20" i="77" s="1"/>
  <c r="M16" i="77"/>
  <c r="U16" i="77" s="1"/>
  <c r="M9" i="77"/>
  <c r="U9" i="77" s="1"/>
  <c r="M8" i="77"/>
  <c r="U8" i="77" s="1"/>
  <c r="M4" i="77"/>
  <c r="U4" i="77" s="1"/>
  <c r="X4" i="77" s="1"/>
  <c r="M4" i="77" a="1"/>
  <c r="M98" i="77" s="1"/>
  <c r="U98" i="77" s="1"/>
  <c r="G4" i="77"/>
  <c r="F4" i="77"/>
  <c r="AT3" i="77"/>
  <c r="R3" i="77"/>
  <c r="G98" i="76"/>
  <c r="F98" i="76"/>
  <c r="AX97" i="76"/>
  <c r="G97" i="76"/>
  <c r="F97" i="76"/>
  <c r="AX96" i="76"/>
  <c r="G96" i="76"/>
  <c r="F96" i="76"/>
  <c r="AX95" i="76"/>
  <c r="G95" i="76"/>
  <c r="F95" i="76"/>
  <c r="AX94" i="76"/>
  <c r="F94" i="76"/>
  <c r="AX93" i="76"/>
  <c r="G93" i="76"/>
  <c r="F93" i="76"/>
  <c r="AX92" i="76"/>
  <c r="G92" i="76"/>
  <c r="F92" i="76"/>
  <c r="AX91" i="76"/>
  <c r="G91" i="76"/>
  <c r="F91" i="76"/>
  <c r="AX90" i="76"/>
  <c r="G90" i="76"/>
  <c r="F90" i="76"/>
  <c r="AX89" i="76"/>
  <c r="G89" i="76"/>
  <c r="F89" i="76"/>
  <c r="AX88" i="76"/>
  <c r="G88" i="76"/>
  <c r="F88" i="76"/>
  <c r="AX87" i="76"/>
  <c r="G87" i="76"/>
  <c r="F87" i="76"/>
  <c r="AX86" i="76"/>
  <c r="G86" i="76"/>
  <c r="F86" i="76"/>
  <c r="AX85" i="76"/>
  <c r="G85" i="76"/>
  <c r="F85" i="76"/>
  <c r="AX84" i="76"/>
  <c r="G84" i="76"/>
  <c r="F84" i="76"/>
  <c r="AX83" i="76"/>
  <c r="G83" i="76"/>
  <c r="F83" i="76"/>
  <c r="AX82" i="76"/>
  <c r="G82" i="76"/>
  <c r="F82" i="76"/>
  <c r="AX81" i="76"/>
  <c r="G81" i="76"/>
  <c r="F81" i="76"/>
  <c r="AX80" i="76"/>
  <c r="G80" i="76"/>
  <c r="F80" i="76"/>
  <c r="AX79" i="76"/>
  <c r="G79" i="76"/>
  <c r="F79" i="76"/>
  <c r="AX78" i="76"/>
  <c r="G78" i="76"/>
  <c r="F78" i="76"/>
  <c r="AX77" i="76"/>
  <c r="G77" i="76"/>
  <c r="F77" i="76"/>
  <c r="AX76" i="76"/>
  <c r="G76" i="76"/>
  <c r="F76" i="76"/>
  <c r="AX75" i="76"/>
  <c r="G75" i="76"/>
  <c r="F75" i="76"/>
  <c r="AX74" i="76"/>
  <c r="G74" i="76"/>
  <c r="F74" i="76"/>
  <c r="AX73" i="76"/>
  <c r="G73" i="76"/>
  <c r="F73" i="76"/>
  <c r="AX72" i="76"/>
  <c r="G72" i="76"/>
  <c r="F72" i="76"/>
  <c r="AX71" i="76"/>
  <c r="G71" i="76"/>
  <c r="F71" i="76"/>
  <c r="AX70" i="76"/>
  <c r="G70" i="76"/>
  <c r="F70" i="76"/>
  <c r="G69" i="76"/>
  <c r="F69" i="76"/>
  <c r="G68" i="76"/>
  <c r="F68" i="76"/>
  <c r="V67" i="76"/>
  <c r="G67" i="76"/>
  <c r="F67" i="76"/>
  <c r="G66" i="76"/>
  <c r="F66" i="76"/>
  <c r="G65" i="76"/>
  <c r="F65" i="76"/>
  <c r="V64" i="76"/>
  <c r="G64" i="76"/>
  <c r="F64" i="76"/>
  <c r="G63" i="76"/>
  <c r="F63" i="76"/>
  <c r="G62" i="76"/>
  <c r="F62" i="76"/>
  <c r="V61" i="76"/>
  <c r="G61" i="76"/>
  <c r="F61" i="76"/>
  <c r="G60" i="76"/>
  <c r="F60" i="76"/>
  <c r="G59" i="76"/>
  <c r="F59" i="76"/>
  <c r="V58" i="76"/>
  <c r="G58" i="76"/>
  <c r="F58" i="76"/>
  <c r="G57" i="76"/>
  <c r="F57" i="76"/>
  <c r="G56" i="76"/>
  <c r="F56" i="76"/>
  <c r="V55" i="76"/>
  <c r="G55" i="76"/>
  <c r="F55" i="76"/>
  <c r="G54" i="76"/>
  <c r="F54" i="76"/>
  <c r="G53" i="76"/>
  <c r="F53" i="76"/>
  <c r="V52" i="76"/>
  <c r="G52" i="76"/>
  <c r="F52" i="76"/>
  <c r="G51" i="76"/>
  <c r="F51" i="76"/>
  <c r="G50" i="76"/>
  <c r="F50" i="76"/>
  <c r="V49" i="76"/>
  <c r="G49" i="76"/>
  <c r="F49" i="76"/>
  <c r="G48" i="76"/>
  <c r="F48" i="76"/>
  <c r="G47" i="76"/>
  <c r="F47" i="76"/>
  <c r="V46" i="76"/>
  <c r="G46" i="76"/>
  <c r="F46" i="76"/>
  <c r="G45" i="76"/>
  <c r="F45" i="76"/>
  <c r="G44" i="76"/>
  <c r="F44" i="76"/>
  <c r="V43" i="76"/>
  <c r="G43" i="76"/>
  <c r="F43" i="76"/>
  <c r="G42" i="76"/>
  <c r="F42" i="76"/>
  <c r="G41" i="76"/>
  <c r="F41" i="76"/>
  <c r="V40" i="76"/>
  <c r="G40" i="76"/>
  <c r="F40" i="76"/>
  <c r="G39" i="76"/>
  <c r="F39" i="76"/>
  <c r="G38" i="76"/>
  <c r="F38" i="76"/>
  <c r="V37" i="76"/>
  <c r="G37" i="76"/>
  <c r="F37" i="76"/>
  <c r="G36" i="76"/>
  <c r="F36" i="76"/>
  <c r="G35" i="76"/>
  <c r="F35" i="76"/>
  <c r="V34" i="76"/>
  <c r="G34" i="76"/>
  <c r="F34" i="76"/>
  <c r="G33" i="76"/>
  <c r="F33" i="76"/>
  <c r="G32" i="76"/>
  <c r="F32" i="76"/>
  <c r="V31" i="76"/>
  <c r="G31" i="76"/>
  <c r="F31" i="76"/>
  <c r="G30" i="76"/>
  <c r="F30" i="76"/>
  <c r="G29" i="76"/>
  <c r="F29" i="76"/>
  <c r="V28" i="76"/>
  <c r="G28" i="76"/>
  <c r="F28" i="76"/>
  <c r="G27" i="76"/>
  <c r="F27" i="76"/>
  <c r="G26" i="76"/>
  <c r="F26" i="76"/>
  <c r="V25" i="76"/>
  <c r="G25" i="76"/>
  <c r="F25" i="76"/>
  <c r="G24" i="76"/>
  <c r="F24" i="76"/>
  <c r="G23" i="76"/>
  <c r="F23" i="76"/>
  <c r="V22" i="76"/>
  <c r="G22" i="76"/>
  <c r="F22" i="76"/>
  <c r="G21" i="76"/>
  <c r="F21" i="76"/>
  <c r="G20" i="76"/>
  <c r="F20" i="76"/>
  <c r="V19" i="76"/>
  <c r="G19" i="76"/>
  <c r="F19" i="76"/>
  <c r="V18" i="76"/>
  <c r="G18" i="76"/>
  <c r="F18" i="76"/>
  <c r="V17" i="76"/>
  <c r="U17" i="76"/>
  <c r="G17" i="76"/>
  <c r="F17" i="76"/>
  <c r="R16" i="76"/>
  <c r="G16" i="76"/>
  <c r="F16" i="76"/>
  <c r="V15" i="76"/>
  <c r="G15" i="76"/>
  <c r="F15" i="76"/>
  <c r="V14" i="76"/>
  <c r="G14" i="76"/>
  <c r="F14" i="76"/>
  <c r="R13" i="76"/>
  <c r="G13" i="76"/>
  <c r="F13" i="76"/>
  <c r="V12" i="76"/>
  <c r="G12" i="76"/>
  <c r="F12" i="76"/>
  <c r="C12" i="76"/>
  <c r="C3" i="76" s="1"/>
  <c r="O3" i="76" s="1"/>
  <c r="V11" i="76"/>
  <c r="G11" i="76"/>
  <c r="F11" i="76"/>
  <c r="V10" i="76"/>
  <c r="U10" i="76"/>
  <c r="G10" i="76"/>
  <c r="F10" i="76"/>
  <c r="C10" i="76"/>
  <c r="V9" i="76"/>
  <c r="G9" i="76"/>
  <c r="F9" i="76"/>
  <c r="V8" i="76"/>
  <c r="R8" i="76"/>
  <c r="G8" i="76"/>
  <c r="F8" i="76"/>
  <c r="V7" i="76"/>
  <c r="G7" i="76"/>
  <c r="F7" i="76"/>
  <c r="V6" i="76"/>
  <c r="G6" i="76"/>
  <c r="F6" i="76"/>
  <c r="C6" i="76"/>
  <c r="R7" i="76" s="1"/>
  <c r="V5" i="76"/>
  <c r="G5" i="76"/>
  <c r="F5" i="76"/>
  <c r="C5" i="76"/>
  <c r="W4" i="76"/>
  <c r="V4" i="76"/>
  <c r="Y4" i="76" s="1"/>
  <c r="U4" i="76"/>
  <c r="X4" i="76" s="1"/>
  <c r="M67" i="76"/>
  <c r="U67" i="76" s="1"/>
  <c r="M66" i="76"/>
  <c r="U66" i="76" s="1"/>
  <c r="M65" i="76"/>
  <c r="U65" i="76" s="1"/>
  <c r="M61" i="76"/>
  <c r="U61" i="76" s="1"/>
  <c r="M60" i="76"/>
  <c r="U60" i="76" s="1"/>
  <c r="M59" i="76"/>
  <c r="U59" i="76" s="1"/>
  <c r="M55" i="76"/>
  <c r="U55" i="76" s="1"/>
  <c r="M54" i="76"/>
  <c r="U54" i="76" s="1"/>
  <c r="M53" i="76"/>
  <c r="U53" i="76" s="1"/>
  <c r="M49" i="76"/>
  <c r="U49" i="76" s="1"/>
  <c r="M48" i="76"/>
  <c r="U48" i="76" s="1"/>
  <c r="M47" i="76"/>
  <c r="U47" i="76" s="1"/>
  <c r="M43" i="76"/>
  <c r="U43" i="76" s="1"/>
  <c r="M42" i="76"/>
  <c r="U42" i="76" s="1"/>
  <c r="M41" i="76"/>
  <c r="U41" i="76" s="1"/>
  <c r="M37" i="76"/>
  <c r="U37" i="76" s="1"/>
  <c r="M36" i="76"/>
  <c r="U36" i="76" s="1"/>
  <c r="M35" i="76"/>
  <c r="U35" i="76" s="1"/>
  <c r="M31" i="76"/>
  <c r="U31" i="76" s="1"/>
  <c r="M30" i="76"/>
  <c r="U30" i="76" s="1"/>
  <c r="M29" i="76"/>
  <c r="U29" i="76" s="1"/>
  <c r="M25" i="76"/>
  <c r="U25" i="76" s="1"/>
  <c r="M24" i="76"/>
  <c r="U24" i="76" s="1"/>
  <c r="M23" i="76"/>
  <c r="U23" i="76" s="1"/>
  <c r="M19" i="76"/>
  <c r="U19" i="76" s="1"/>
  <c r="M18" i="76"/>
  <c r="U18" i="76" s="1"/>
  <c r="M17" i="76"/>
  <c r="M16" i="76"/>
  <c r="U16" i="76" s="1"/>
  <c r="M13" i="76"/>
  <c r="U13" i="76" s="1"/>
  <c r="M12" i="76"/>
  <c r="U12" i="76" s="1"/>
  <c r="M11" i="76"/>
  <c r="U11" i="76" s="1"/>
  <c r="M10" i="76"/>
  <c r="M7" i="76"/>
  <c r="U7" i="76" s="1"/>
  <c r="M6" i="76"/>
  <c r="U6" i="76" s="1"/>
  <c r="M5" i="76"/>
  <c r="U5" i="76" s="1"/>
  <c r="M4" i="76"/>
  <c r="M4" i="76" a="1"/>
  <c r="M64" i="76" s="1"/>
  <c r="U64" i="76" s="1"/>
  <c r="G4" i="76"/>
  <c r="F4" i="76"/>
  <c r="AT3" i="76"/>
  <c r="G98" i="75"/>
  <c r="F98" i="75"/>
  <c r="AX97" i="75"/>
  <c r="G97" i="75"/>
  <c r="F97" i="75"/>
  <c r="AX96" i="75"/>
  <c r="G96" i="75"/>
  <c r="F96" i="75"/>
  <c r="AX95" i="75"/>
  <c r="G95" i="75"/>
  <c r="F95" i="75"/>
  <c r="AX94" i="75"/>
  <c r="F94" i="75"/>
  <c r="AX93" i="75"/>
  <c r="G93" i="75"/>
  <c r="F93" i="75"/>
  <c r="AX92" i="75"/>
  <c r="G92" i="75"/>
  <c r="F92" i="75"/>
  <c r="AX91" i="75"/>
  <c r="G91" i="75"/>
  <c r="F91" i="75"/>
  <c r="AX90" i="75"/>
  <c r="G90" i="75"/>
  <c r="F90" i="75"/>
  <c r="AX89" i="75"/>
  <c r="G89" i="75"/>
  <c r="F89" i="75"/>
  <c r="AX88" i="75"/>
  <c r="G88" i="75"/>
  <c r="F88" i="75"/>
  <c r="AX87" i="75"/>
  <c r="G87" i="75"/>
  <c r="F87" i="75"/>
  <c r="AX86" i="75"/>
  <c r="G86" i="75"/>
  <c r="F86" i="75"/>
  <c r="AX85" i="75"/>
  <c r="G85" i="75"/>
  <c r="F85" i="75"/>
  <c r="AX84" i="75"/>
  <c r="G84" i="75"/>
  <c r="F84" i="75"/>
  <c r="AX83" i="75"/>
  <c r="G83" i="75"/>
  <c r="F83" i="75"/>
  <c r="AX82" i="75"/>
  <c r="G82" i="75"/>
  <c r="F82" i="75"/>
  <c r="AX81" i="75"/>
  <c r="G81" i="75"/>
  <c r="F81" i="75"/>
  <c r="AX80" i="75"/>
  <c r="G80" i="75"/>
  <c r="F80" i="75"/>
  <c r="G79" i="75"/>
  <c r="F79" i="75"/>
  <c r="G78" i="75"/>
  <c r="F78" i="75"/>
  <c r="R77" i="75"/>
  <c r="G77" i="75"/>
  <c r="F77" i="75"/>
  <c r="G76" i="75"/>
  <c r="F76" i="75"/>
  <c r="G75" i="75"/>
  <c r="F75" i="75"/>
  <c r="R74" i="75"/>
  <c r="G74" i="75"/>
  <c r="F74" i="75"/>
  <c r="G73" i="75"/>
  <c r="F73" i="75"/>
  <c r="G72" i="75"/>
  <c r="F72" i="75"/>
  <c r="R71" i="75"/>
  <c r="G71" i="75"/>
  <c r="F71" i="75"/>
  <c r="G70" i="75"/>
  <c r="F70" i="75"/>
  <c r="G69" i="75"/>
  <c r="F69" i="75"/>
  <c r="R68" i="75"/>
  <c r="G68" i="75"/>
  <c r="F68" i="75"/>
  <c r="G67" i="75"/>
  <c r="F67" i="75"/>
  <c r="G66" i="75"/>
  <c r="F66" i="75"/>
  <c r="R65" i="75"/>
  <c r="G65" i="75"/>
  <c r="F65" i="75"/>
  <c r="V64" i="75"/>
  <c r="G64" i="75"/>
  <c r="F64" i="75"/>
  <c r="V63" i="75"/>
  <c r="G63" i="75"/>
  <c r="F63" i="75"/>
  <c r="R62" i="75"/>
  <c r="G62" i="75"/>
  <c r="F62" i="75"/>
  <c r="V61" i="75"/>
  <c r="G61" i="75"/>
  <c r="F61" i="75"/>
  <c r="V60" i="75"/>
  <c r="G60" i="75"/>
  <c r="F60" i="75"/>
  <c r="R59" i="75"/>
  <c r="G59" i="75"/>
  <c r="F59" i="75"/>
  <c r="V58" i="75"/>
  <c r="G58" i="75"/>
  <c r="F58" i="75"/>
  <c r="V57" i="75"/>
  <c r="G57" i="75"/>
  <c r="F57" i="75"/>
  <c r="R56" i="75"/>
  <c r="G56" i="75"/>
  <c r="F56" i="75"/>
  <c r="V55" i="75"/>
  <c r="G55" i="75"/>
  <c r="F55" i="75"/>
  <c r="V54" i="75"/>
  <c r="G54" i="75"/>
  <c r="F54" i="75"/>
  <c r="R53" i="75"/>
  <c r="G53" i="75"/>
  <c r="F53" i="75"/>
  <c r="V52" i="75"/>
  <c r="G52" i="75"/>
  <c r="F52" i="75"/>
  <c r="V51" i="75"/>
  <c r="G51" i="75"/>
  <c r="F51" i="75"/>
  <c r="R50" i="75"/>
  <c r="G50" i="75"/>
  <c r="F50" i="75"/>
  <c r="V49" i="75"/>
  <c r="G49" i="75"/>
  <c r="F49" i="75"/>
  <c r="V48" i="75"/>
  <c r="G48" i="75"/>
  <c r="F48" i="75"/>
  <c r="R47" i="75"/>
  <c r="G47" i="75"/>
  <c r="F47" i="75"/>
  <c r="V46" i="75"/>
  <c r="G46" i="75"/>
  <c r="F46" i="75"/>
  <c r="V45" i="75"/>
  <c r="G45" i="75"/>
  <c r="F45" i="75"/>
  <c r="R44" i="75"/>
  <c r="G44" i="75"/>
  <c r="F44" i="75"/>
  <c r="V43" i="75"/>
  <c r="G43" i="75"/>
  <c r="F43" i="75"/>
  <c r="V42" i="75"/>
  <c r="G42" i="75"/>
  <c r="F42" i="75"/>
  <c r="R41" i="75"/>
  <c r="G41" i="75"/>
  <c r="F41" i="75"/>
  <c r="V40" i="75"/>
  <c r="G40" i="75"/>
  <c r="F40" i="75"/>
  <c r="V39" i="75"/>
  <c r="G39" i="75"/>
  <c r="F39" i="75"/>
  <c r="R38" i="75"/>
  <c r="G38" i="75"/>
  <c r="F38" i="75"/>
  <c r="V37" i="75"/>
  <c r="G37" i="75"/>
  <c r="F37" i="75"/>
  <c r="V36" i="75"/>
  <c r="G36" i="75"/>
  <c r="F36" i="75"/>
  <c r="R35" i="75"/>
  <c r="G35" i="75"/>
  <c r="F35" i="75"/>
  <c r="V34" i="75"/>
  <c r="G34" i="75"/>
  <c r="F34" i="75"/>
  <c r="V33" i="75"/>
  <c r="G33" i="75"/>
  <c r="F33" i="75"/>
  <c r="R32" i="75"/>
  <c r="G32" i="75"/>
  <c r="F32" i="75"/>
  <c r="V31" i="75"/>
  <c r="G31" i="75"/>
  <c r="F31" i="75"/>
  <c r="V30" i="75"/>
  <c r="G30" i="75"/>
  <c r="F30" i="75"/>
  <c r="R29" i="75"/>
  <c r="G29" i="75"/>
  <c r="F29" i="75"/>
  <c r="V28" i="75"/>
  <c r="G28" i="75"/>
  <c r="F28" i="75"/>
  <c r="V27" i="75"/>
  <c r="G27" i="75"/>
  <c r="F27" i="75"/>
  <c r="R26" i="75"/>
  <c r="G26" i="75"/>
  <c r="F26" i="75"/>
  <c r="V25" i="75"/>
  <c r="G25" i="75"/>
  <c r="F25" i="75"/>
  <c r="V24" i="75"/>
  <c r="G24" i="75"/>
  <c r="F24" i="75"/>
  <c r="R23" i="75"/>
  <c r="G23" i="75"/>
  <c r="F23" i="75"/>
  <c r="V22" i="75"/>
  <c r="G22" i="75"/>
  <c r="F22" i="75"/>
  <c r="V21" i="75"/>
  <c r="G21" i="75"/>
  <c r="F21" i="75"/>
  <c r="R20" i="75"/>
  <c r="G20" i="75"/>
  <c r="F20" i="75"/>
  <c r="V19" i="75"/>
  <c r="G19" i="75"/>
  <c r="F19" i="75"/>
  <c r="V18" i="75"/>
  <c r="G18" i="75"/>
  <c r="F18" i="75"/>
  <c r="R17" i="75"/>
  <c r="G17" i="75"/>
  <c r="F17" i="75"/>
  <c r="V16" i="75"/>
  <c r="G16" i="75"/>
  <c r="F16" i="75"/>
  <c r="V15" i="75"/>
  <c r="G15" i="75"/>
  <c r="F15" i="75"/>
  <c r="R14" i="75"/>
  <c r="G14" i="75"/>
  <c r="F14" i="75"/>
  <c r="V13" i="75"/>
  <c r="G13" i="75"/>
  <c r="F13" i="75"/>
  <c r="V12" i="75"/>
  <c r="G12" i="75"/>
  <c r="F12" i="75"/>
  <c r="C12" i="75"/>
  <c r="R11" i="75"/>
  <c r="G11" i="75"/>
  <c r="F11" i="75"/>
  <c r="R10" i="75"/>
  <c r="G10" i="75"/>
  <c r="F10" i="75"/>
  <c r="C10" i="75"/>
  <c r="V77" i="75" s="1"/>
  <c r="V9" i="75"/>
  <c r="R9" i="75"/>
  <c r="G9" i="75"/>
  <c r="F9" i="75"/>
  <c r="V8" i="75"/>
  <c r="G8" i="75"/>
  <c r="F8" i="75"/>
  <c r="V7" i="75"/>
  <c r="G7" i="75"/>
  <c r="F7" i="75"/>
  <c r="V6" i="75"/>
  <c r="G6" i="75"/>
  <c r="F6" i="75"/>
  <c r="C6" i="75"/>
  <c r="R78" i="75" s="1"/>
  <c r="V5" i="75"/>
  <c r="R5" i="75"/>
  <c r="G5" i="75"/>
  <c r="F5" i="75"/>
  <c r="C5" i="75"/>
  <c r="Y4" i="75"/>
  <c r="W4" i="75"/>
  <c r="V4" i="75"/>
  <c r="R4" i="75"/>
  <c r="M74" i="75"/>
  <c r="U74" i="75" s="1"/>
  <c r="M68" i="75"/>
  <c r="U68" i="75" s="1"/>
  <c r="M62" i="75"/>
  <c r="U62" i="75" s="1"/>
  <c r="M56" i="75"/>
  <c r="U56" i="75" s="1"/>
  <c r="M50" i="75"/>
  <c r="U50" i="75" s="1"/>
  <c r="M44" i="75"/>
  <c r="U44" i="75" s="1"/>
  <c r="M38" i="75"/>
  <c r="U38" i="75" s="1"/>
  <c r="M32" i="75"/>
  <c r="U32" i="75" s="1"/>
  <c r="M26" i="75"/>
  <c r="U26" i="75" s="1"/>
  <c r="M20" i="75"/>
  <c r="U20" i="75" s="1"/>
  <c r="M14" i="75"/>
  <c r="U14" i="75" s="1"/>
  <c r="M8" i="75"/>
  <c r="U8" i="75" s="1"/>
  <c r="M4" i="75" a="1"/>
  <c r="M78" i="75" s="1"/>
  <c r="U78" i="75" s="1"/>
  <c r="G4" i="75"/>
  <c r="F4" i="75"/>
  <c r="AT3" i="75"/>
  <c r="R3" i="75"/>
  <c r="C3" i="75"/>
  <c r="O3" i="75" s="1"/>
  <c r="G98" i="74"/>
  <c r="F98" i="74"/>
  <c r="AX97" i="74"/>
  <c r="G97" i="74"/>
  <c r="F97" i="74"/>
  <c r="AX96" i="74"/>
  <c r="G96" i="74"/>
  <c r="F96" i="74"/>
  <c r="AX95" i="74"/>
  <c r="G95" i="74"/>
  <c r="F95" i="74"/>
  <c r="AX94" i="74"/>
  <c r="G94" i="74"/>
  <c r="F94" i="74"/>
  <c r="AX93" i="74"/>
  <c r="G93" i="74"/>
  <c r="F93" i="74"/>
  <c r="AX92" i="74"/>
  <c r="G92" i="74"/>
  <c r="F92" i="74"/>
  <c r="AX91" i="74"/>
  <c r="G91" i="74"/>
  <c r="F91" i="74"/>
  <c r="AX90" i="74"/>
  <c r="G90" i="74"/>
  <c r="F90" i="74"/>
  <c r="R89" i="74"/>
  <c r="G89" i="74"/>
  <c r="F89" i="74"/>
  <c r="G88" i="74"/>
  <c r="F88" i="74"/>
  <c r="V87" i="74"/>
  <c r="G87" i="74"/>
  <c r="F87" i="74"/>
  <c r="R86" i="74"/>
  <c r="G86" i="74"/>
  <c r="F86" i="74"/>
  <c r="G85" i="74"/>
  <c r="F85" i="74"/>
  <c r="V84" i="74"/>
  <c r="G84" i="74"/>
  <c r="F84" i="74"/>
  <c r="R83" i="74"/>
  <c r="G83" i="74"/>
  <c r="F83" i="74"/>
  <c r="G82" i="74"/>
  <c r="F82" i="74"/>
  <c r="V81" i="74"/>
  <c r="G81" i="74"/>
  <c r="F81" i="74"/>
  <c r="R80" i="74"/>
  <c r="G80" i="74"/>
  <c r="F80" i="74"/>
  <c r="G79" i="74"/>
  <c r="F79" i="74"/>
  <c r="V78" i="74"/>
  <c r="U78" i="74"/>
  <c r="G78" i="74"/>
  <c r="F78" i="74"/>
  <c r="R77" i="74"/>
  <c r="G77" i="74"/>
  <c r="F77" i="74"/>
  <c r="V76" i="74"/>
  <c r="G76" i="74"/>
  <c r="F76" i="74"/>
  <c r="V75" i="74"/>
  <c r="G75" i="74"/>
  <c r="F75" i="74"/>
  <c r="R74" i="74"/>
  <c r="G74" i="74"/>
  <c r="F74" i="74"/>
  <c r="V73" i="74"/>
  <c r="G73" i="74"/>
  <c r="F73" i="74"/>
  <c r="V72" i="74"/>
  <c r="G72" i="74"/>
  <c r="F72" i="74"/>
  <c r="R71" i="74"/>
  <c r="G71" i="74"/>
  <c r="F71" i="74"/>
  <c r="V70" i="74"/>
  <c r="G70" i="74"/>
  <c r="F70" i="74"/>
  <c r="V69" i="74"/>
  <c r="G69" i="74"/>
  <c r="F69" i="74"/>
  <c r="R68" i="74"/>
  <c r="G68" i="74"/>
  <c r="F68" i="74"/>
  <c r="V67" i="74"/>
  <c r="G67" i="74"/>
  <c r="F67" i="74"/>
  <c r="V66" i="74"/>
  <c r="U66" i="74"/>
  <c r="G66" i="74"/>
  <c r="F66" i="74"/>
  <c r="R65" i="74"/>
  <c r="G65" i="74"/>
  <c r="F65" i="74"/>
  <c r="V64" i="74"/>
  <c r="G64" i="74"/>
  <c r="F64" i="74"/>
  <c r="V63" i="74"/>
  <c r="G63" i="74"/>
  <c r="F63" i="74"/>
  <c r="R62" i="74"/>
  <c r="G62" i="74"/>
  <c r="F62" i="74"/>
  <c r="V61" i="74"/>
  <c r="G61" i="74"/>
  <c r="F61" i="74"/>
  <c r="V60" i="74"/>
  <c r="U60" i="74"/>
  <c r="G60" i="74"/>
  <c r="F60" i="74"/>
  <c r="R59" i="74"/>
  <c r="G59" i="74"/>
  <c r="F59" i="74"/>
  <c r="V58" i="74"/>
  <c r="G58" i="74"/>
  <c r="F58" i="74"/>
  <c r="V57" i="74"/>
  <c r="G57" i="74"/>
  <c r="F57" i="74"/>
  <c r="R56" i="74"/>
  <c r="G56" i="74"/>
  <c r="F56" i="74"/>
  <c r="V55" i="74"/>
  <c r="G55" i="74"/>
  <c r="F55" i="74"/>
  <c r="V54" i="74"/>
  <c r="G54" i="74"/>
  <c r="F54" i="74"/>
  <c r="R53" i="74"/>
  <c r="G53" i="74"/>
  <c r="F53" i="74"/>
  <c r="V52" i="74"/>
  <c r="G52" i="74"/>
  <c r="F52" i="74"/>
  <c r="V51" i="74"/>
  <c r="G51" i="74"/>
  <c r="F51" i="74"/>
  <c r="R50" i="74"/>
  <c r="G50" i="74"/>
  <c r="F50" i="74"/>
  <c r="V49" i="74"/>
  <c r="G49" i="74"/>
  <c r="F49" i="74"/>
  <c r="V48" i="74"/>
  <c r="G48" i="74"/>
  <c r="F48" i="74"/>
  <c r="R47" i="74"/>
  <c r="G47" i="74"/>
  <c r="F47" i="74"/>
  <c r="V46" i="74"/>
  <c r="G46" i="74"/>
  <c r="F46" i="74"/>
  <c r="V45" i="74"/>
  <c r="G45" i="74"/>
  <c r="F45" i="74"/>
  <c r="R44" i="74"/>
  <c r="G44" i="74"/>
  <c r="F44" i="74"/>
  <c r="V43" i="74"/>
  <c r="G43" i="74"/>
  <c r="F43" i="74"/>
  <c r="V42" i="74"/>
  <c r="U42" i="74"/>
  <c r="G42" i="74"/>
  <c r="F42" i="74"/>
  <c r="R41" i="74"/>
  <c r="G41" i="74"/>
  <c r="F41" i="74"/>
  <c r="V40" i="74"/>
  <c r="G40" i="74"/>
  <c r="F40" i="74"/>
  <c r="V39" i="74"/>
  <c r="G39" i="74"/>
  <c r="F39" i="74"/>
  <c r="R38" i="74"/>
  <c r="G38" i="74"/>
  <c r="F38" i="74"/>
  <c r="V37" i="74"/>
  <c r="G37" i="74"/>
  <c r="F37" i="74"/>
  <c r="V36" i="74"/>
  <c r="U36" i="74"/>
  <c r="G36" i="74"/>
  <c r="F36" i="74"/>
  <c r="R35" i="74"/>
  <c r="G35" i="74"/>
  <c r="F35" i="74"/>
  <c r="V34" i="74"/>
  <c r="G34" i="74"/>
  <c r="F34" i="74"/>
  <c r="V33" i="74"/>
  <c r="G33" i="74"/>
  <c r="F33" i="74"/>
  <c r="R32" i="74"/>
  <c r="G32" i="74"/>
  <c r="F32" i="74"/>
  <c r="V31" i="74"/>
  <c r="G31" i="74"/>
  <c r="F31" i="74"/>
  <c r="V30" i="74"/>
  <c r="U30" i="74"/>
  <c r="G30" i="74"/>
  <c r="F30" i="74"/>
  <c r="R29" i="74"/>
  <c r="G29" i="74"/>
  <c r="F29" i="74"/>
  <c r="V28" i="74"/>
  <c r="G28" i="74"/>
  <c r="F28" i="74"/>
  <c r="V27" i="74"/>
  <c r="G27" i="74"/>
  <c r="F27" i="74"/>
  <c r="R26" i="74"/>
  <c r="G26" i="74"/>
  <c r="F26" i="74"/>
  <c r="V25" i="74"/>
  <c r="G25" i="74"/>
  <c r="F25" i="74"/>
  <c r="V24" i="74"/>
  <c r="U24" i="74"/>
  <c r="G24" i="74"/>
  <c r="F24" i="74"/>
  <c r="R23" i="74"/>
  <c r="G23" i="74"/>
  <c r="F23" i="74"/>
  <c r="V22" i="74"/>
  <c r="G22" i="74"/>
  <c r="F22" i="74"/>
  <c r="V21" i="74"/>
  <c r="G21" i="74"/>
  <c r="F21" i="74"/>
  <c r="R20" i="74"/>
  <c r="G20" i="74"/>
  <c r="F20" i="74"/>
  <c r="V19" i="74"/>
  <c r="G19" i="74"/>
  <c r="F19" i="74"/>
  <c r="V18" i="74"/>
  <c r="G18" i="74"/>
  <c r="F18" i="74"/>
  <c r="R17" i="74"/>
  <c r="G17" i="74"/>
  <c r="F17" i="74"/>
  <c r="V16" i="74"/>
  <c r="G16" i="74"/>
  <c r="F16" i="74"/>
  <c r="V15" i="74"/>
  <c r="G15" i="74"/>
  <c r="F15" i="74"/>
  <c r="R14" i="74"/>
  <c r="G14" i="74"/>
  <c r="F14" i="74"/>
  <c r="V13" i="74"/>
  <c r="G13" i="74"/>
  <c r="F13" i="74"/>
  <c r="V12" i="74"/>
  <c r="U12" i="74"/>
  <c r="G12" i="74"/>
  <c r="F12" i="74"/>
  <c r="C12" i="74"/>
  <c r="U11" i="74"/>
  <c r="R11" i="74"/>
  <c r="G11" i="74"/>
  <c r="F11" i="74"/>
  <c r="R10" i="74"/>
  <c r="G10" i="74"/>
  <c r="F10" i="74"/>
  <c r="C10" i="74"/>
  <c r="V89" i="74" s="1"/>
  <c r="V9" i="74"/>
  <c r="R9" i="74"/>
  <c r="G9" i="74"/>
  <c r="F9" i="74"/>
  <c r="V8" i="74"/>
  <c r="G8" i="74"/>
  <c r="F8" i="74"/>
  <c r="V7" i="74"/>
  <c r="G7" i="74"/>
  <c r="F7" i="74"/>
  <c r="V6" i="74"/>
  <c r="U6" i="74"/>
  <c r="R6" i="74"/>
  <c r="G6" i="74"/>
  <c r="F6" i="74"/>
  <c r="C6" i="74"/>
  <c r="R87" i="74" s="1"/>
  <c r="V5" i="74"/>
  <c r="U5" i="74"/>
  <c r="R5" i="74"/>
  <c r="G5" i="74"/>
  <c r="F5" i="74"/>
  <c r="C5" i="74"/>
  <c r="W4" i="74"/>
  <c r="R4" i="74"/>
  <c r="M89" i="74"/>
  <c r="U89" i="74" s="1"/>
  <c r="M88" i="74"/>
  <c r="U88" i="74" s="1"/>
  <c r="M85" i="74"/>
  <c r="U85" i="74" s="1"/>
  <c r="M84" i="74"/>
  <c r="U84" i="74" s="1"/>
  <c r="M83" i="74"/>
  <c r="U83" i="74" s="1"/>
  <c r="M82" i="74"/>
  <c r="U82" i="74" s="1"/>
  <c r="M79" i="74"/>
  <c r="U79" i="74" s="1"/>
  <c r="M78" i="74"/>
  <c r="M77" i="74"/>
  <c r="U77" i="74" s="1"/>
  <c r="M76" i="74"/>
  <c r="U76" i="74" s="1"/>
  <c r="M73" i="74"/>
  <c r="U73" i="74" s="1"/>
  <c r="M72" i="74"/>
  <c r="U72" i="74" s="1"/>
  <c r="M71" i="74"/>
  <c r="U71" i="74" s="1"/>
  <c r="M70" i="74"/>
  <c r="U70" i="74" s="1"/>
  <c r="M67" i="74"/>
  <c r="U67" i="74" s="1"/>
  <c r="M66" i="74"/>
  <c r="M65" i="74"/>
  <c r="U65" i="74" s="1"/>
  <c r="M64" i="74"/>
  <c r="U64" i="74" s="1"/>
  <c r="M61" i="74"/>
  <c r="U61" i="74" s="1"/>
  <c r="M60" i="74"/>
  <c r="M59" i="74"/>
  <c r="U59" i="74" s="1"/>
  <c r="M58" i="74"/>
  <c r="U58" i="74" s="1"/>
  <c r="M56" i="74"/>
  <c r="U56" i="74" s="1"/>
  <c r="M55" i="74"/>
  <c r="U55" i="74" s="1"/>
  <c r="M54" i="74"/>
  <c r="U54" i="74" s="1"/>
  <c r="M53" i="74"/>
  <c r="U53" i="74" s="1"/>
  <c r="M52" i="74"/>
  <c r="U52" i="74" s="1"/>
  <c r="M50" i="74"/>
  <c r="U50" i="74" s="1"/>
  <c r="M49" i="74"/>
  <c r="U49" i="74" s="1"/>
  <c r="M48" i="74"/>
  <c r="U48" i="74" s="1"/>
  <c r="M47" i="74"/>
  <c r="U47" i="74" s="1"/>
  <c r="M46" i="74"/>
  <c r="U46" i="74" s="1"/>
  <c r="M44" i="74"/>
  <c r="U44" i="74" s="1"/>
  <c r="M43" i="74"/>
  <c r="U43" i="74" s="1"/>
  <c r="M42" i="74"/>
  <c r="M41" i="74"/>
  <c r="U41" i="74" s="1"/>
  <c r="M40" i="74"/>
  <c r="U40" i="74" s="1"/>
  <c r="M38" i="74"/>
  <c r="U38" i="74" s="1"/>
  <c r="M37" i="74"/>
  <c r="U37" i="74" s="1"/>
  <c r="M36" i="74"/>
  <c r="M35" i="74"/>
  <c r="U35" i="74" s="1"/>
  <c r="M34" i="74"/>
  <c r="U34" i="74" s="1"/>
  <c r="M32" i="74"/>
  <c r="U32" i="74" s="1"/>
  <c r="M31" i="74"/>
  <c r="U31" i="74" s="1"/>
  <c r="M30" i="74"/>
  <c r="M29" i="74"/>
  <c r="U29" i="74" s="1"/>
  <c r="M28" i="74"/>
  <c r="U28" i="74" s="1"/>
  <c r="M26" i="74"/>
  <c r="U26" i="74" s="1"/>
  <c r="M25" i="74"/>
  <c r="U25" i="74" s="1"/>
  <c r="M24" i="74"/>
  <c r="M23" i="74"/>
  <c r="U23" i="74" s="1"/>
  <c r="M22" i="74"/>
  <c r="U22" i="74" s="1"/>
  <c r="M20" i="74"/>
  <c r="U20" i="74" s="1"/>
  <c r="M19" i="74"/>
  <c r="U19" i="74" s="1"/>
  <c r="M18" i="74"/>
  <c r="U18" i="74" s="1"/>
  <c r="M17" i="74"/>
  <c r="U17" i="74" s="1"/>
  <c r="M16" i="74"/>
  <c r="U16" i="74" s="1"/>
  <c r="M14" i="74"/>
  <c r="U14" i="74" s="1"/>
  <c r="M13" i="74"/>
  <c r="U13" i="74" s="1"/>
  <c r="M12" i="74"/>
  <c r="M11" i="74"/>
  <c r="M10" i="74"/>
  <c r="U10" i="74" s="1"/>
  <c r="M8" i="74"/>
  <c r="U8" i="74" s="1"/>
  <c r="M7" i="74"/>
  <c r="U7" i="74" s="1"/>
  <c r="M6" i="74"/>
  <c r="M5" i="74"/>
  <c r="M4" i="74"/>
  <c r="U4" i="74" s="1"/>
  <c r="X4" i="74" s="1"/>
  <c r="M4" i="74" a="1"/>
  <c r="M87" i="74" s="1"/>
  <c r="U87" i="74" s="1"/>
  <c r="G4" i="74"/>
  <c r="F4" i="74"/>
  <c r="AT3" i="74"/>
  <c r="R3" i="74"/>
  <c r="C3" i="74"/>
  <c r="O3" i="74" s="1"/>
  <c r="V98" i="73"/>
  <c r="S98" i="73"/>
  <c r="R98" i="73"/>
  <c r="H98" i="73"/>
  <c r="I98" i="73" s="1"/>
  <c r="J98" i="73" s="1"/>
  <c r="G98" i="73"/>
  <c r="F98" i="73"/>
  <c r="V97" i="73"/>
  <c r="R97" i="73"/>
  <c r="G97" i="73"/>
  <c r="H97" i="73" s="1"/>
  <c r="I97" i="73" s="1"/>
  <c r="J97" i="73" s="1"/>
  <c r="F97" i="73"/>
  <c r="V96" i="73"/>
  <c r="R96" i="73"/>
  <c r="J96" i="73"/>
  <c r="G96" i="73"/>
  <c r="H96" i="73" s="1"/>
  <c r="I96" i="73" s="1"/>
  <c r="F96" i="73"/>
  <c r="V95" i="73"/>
  <c r="R95" i="73"/>
  <c r="H95" i="73"/>
  <c r="I95" i="73" s="1"/>
  <c r="J95" i="73" s="1"/>
  <c r="G95" i="73"/>
  <c r="F95" i="73"/>
  <c r="V94" i="73"/>
  <c r="R94" i="73"/>
  <c r="F94" i="73"/>
  <c r="V93" i="73"/>
  <c r="R93" i="73"/>
  <c r="G93" i="73"/>
  <c r="H93" i="73" s="1"/>
  <c r="I93" i="73" s="1"/>
  <c r="J93" i="73" s="1"/>
  <c r="F93" i="73"/>
  <c r="V92" i="73"/>
  <c r="R92" i="73"/>
  <c r="H92" i="73"/>
  <c r="I92" i="73" s="1"/>
  <c r="J92" i="73" s="1"/>
  <c r="G92" i="73"/>
  <c r="F92" i="73"/>
  <c r="V91" i="73"/>
  <c r="R91" i="73"/>
  <c r="Q91" i="73"/>
  <c r="G91" i="73"/>
  <c r="H91" i="73" s="1"/>
  <c r="I91" i="73" s="1"/>
  <c r="J91" i="73" s="1"/>
  <c r="F91" i="73"/>
  <c r="V90" i="73"/>
  <c r="R90" i="73"/>
  <c r="G90" i="73"/>
  <c r="H90" i="73" s="1"/>
  <c r="I90" i="73" s="1"/>
  <c r="J90" i="73" s="1"/>
  <c r="F90" i="73"/>
  <c r="V89" i="73"/>
  <c r="R89" i="73"/>
  <c r="H89" i="73"/>
  <c r="I89" i="73" s="1"/>
  <c r="J89" i="73" s="1"/>
  <c r="G89" i="73"/>
  <c r="F89" i="73"/>
  <c r="V88" i="73"/>
  <c r="R88" i="73"/>
  <c r="G88" i="73"/>
  <c r="H88" i="73" s="1"/>
  <c r="I88" i="73" s="1"/>
  <c r="J88" i="73" s="1"/>
  <c r="F88" i="73"/>
  <c r="V87" i="73"/>
  <c r="R87" i="73"/>
  <c r="G87" i="73"/>
  <c r="H87" i="73" s="1"/>
  <c r="I87" i="73" s="1"/>
  <c r="J87" i="73" s="1"/>
  <c r="F87" i="73"/>
  <c r="V86" i="73"/>
  <c r="R86" i="73"/>
  <c r="H86" i="73"/>
  <c r="I86" i="73" s="1"/>
  <c r="J86" i="73" s="1"/>
  <c r="G86" i="73"/>
  <c r="F86" i="73"/>
  <c r="V85" i="73"/>
  <c r="R85" i="73"/>
  <c r="G85" i="73"/>
  <c r="H85" i="73" s="1"/>
  <c r="I85" i="73" s="1"/>
  <c r="J85" i="73" s="1"/>
  <c r="F85" i="73"/>
  <c r="V84" i="73"/>
  <c r="R84" i="73"/>
  <c r="G84" i="73"/>
  <c r="F84" i="73"/>
  <c r="V83" i="73"/>
  <c r="R83" i="73"/>
  <c r="H83" i="73"/>
  <c r="I83" i="73" s="1"/>
  <c r="J83" i="73" s="1"/>
  <c r="G83" i="73"/>
  <c r="F83" i="73"/>
  <c r="V82" i="73"/>
  <c r="R82" i="73"/>
  <c r="G82" i="73"/>
  <c r="H82" i="73" s="1"/>
  <c r="I82" i="73" s="1"/>
  <c r="J82" i="73" s="1"/>
  <c r="F82" i="73"/>
  <c r="V81" i="73"/>
  <c r="R81" i="73"/>
  <c r="G81" i="73"/>
  <c r="F81" i="73"/>
  <c r="V80" i="73"/>
  <c r="R80" i="73"/>
  <c r="H80" i="73"/>
  <c r="I80" i="73" s="1"/>
  <c r="J80" i="73" s="1"/>
  <c r="G80" i="73"/>
  <c r="F80" i="73"/>
  <c r="V79" i="73"/>
  <c r="R79" i="73"/>
  <c r="Q79" i="73"/>
  <c r="G79" i="73"/>
  <c r="H79" i="73" s="1"/>
  <c r="I79" i="73" s="1"/>
  <c r="J79" i="73" s="1"/>
  <c r="F79" i="73"/>
  <c r="V78" i="73"/>
  <c r="R78" i="73"/>
  <c r="G78" i="73"/>
  <c r="H78" i="73" s="1"/>
  <c r="I78" i="73" s="1"/>
  <c r="J78" i="73" s="1"/>
  <c r="F78" i="73"/>
  <c r="V77" i="73"/>
  <c r="R77" i="73"/>
  <c r="H77" i="73"/>
  <c r="I77" i="73" s="1"/>
  <c r="J77" i="73" s="1"/>
  <c r="G77" i="73"/>
  <c r="F77" i="73"/>
  <c r="V76" i="73"/>
  <c r="R76" i="73"/>
  <c r="G76" i="73"/>
  <c r="H76" i="73" s="1"/>
  <c r="I76" i="73" s="1"/>
  <c r="J76" i="73" s="1"/>
  <c r="F76" i="73"/>
  <c r="V75" i="73"/>
  <c r="R75" i="73"/>
  <c r="G75" i="73"/>
  <c r="H75" i="73" s="1"/>
  <c r="I75" i="73" s="1"/>
  <c r="J75" i="73" s="1"/>
  <c r="F75" i="73"/>
  <c r="V74" i="73"/>
  <c r="R74" i="73"/>
  <c r="H74" i="73"/>
  <c r="I74" i="73" s="1"/>
  <c r="J74" i="73" s="1"/>
  <c r="G74" i="73"/>
  <c r="F74" i="73"/>
  <c r="V73" i="73"/>
  <c r="R73" i="73"/>
  <c r="G73" i="73"/>
  <c r="H73" i="73" s="1"/>
  <c r="I73" i="73" s="1"/>
  <c r="J73" i="73" s="1"/>
  <c r="F73" i="73"/>
  <c r="V72" i="73"/>
  <c r="R72" i="73"/>
  <c r="G72" i="73"/>
  <c r="H72" i="73" s="1"/>
  <c r="I72" i="73" s="1"/>
  <c r="J72" i="73" s="1"/>
  <c r="F72" i="73"/>
  <c r="V71" i="73"/>
  <c r="R71" i="73"/>
  <c r="H71" i="73"/>
  <c r="I71" i="73" s="1"/>
  <c r="J71" i="73" s="1"/>
  <c r="G71" i="73"/>
  <c r="F71" i="73"/>
  <c r="V70" i="73"/>
  <c r="R70" i="73"/>
  <c r="G70" i="73"/>
  <c r="H70" i="73" s="1"/>
  <c r="I70" i="73" s="1"/>
  <c r="J70" i="73" s="1"/>
  <c r="F70" i="73"/>
  <c r="V69" i="73"/>
  <c r="R69" i="73"/>
  <c r="G69" i="73"/>
  <c r="H69" i="73" s="1"/>
  <c r="I69" i="73" s="1"/>
  <c r="J69" i="73" s="1"/>
  <c r="F69" i="73"/>
  <c r="V68" i="73"/>
  <c r="R68" i="73"/>
  <c r="H68" i="73"/>
  <c r="I68" i="73" s="1"/>
  <c r="J68" i="73" s="1"/>
  <c r="G68" i="73"/>
  <c r="F68" i="73"/>
  <c r="V67" i="73"/>
  <c r="R67" i="73"/>
  <c r="Q67" i="73"/>
  <c r="G67" i="73"/>
  <c r="H67" i="73" s="1"/>
  <c r="I67" i="73" s="1"/>
  <c r="J67" i="73" s="1"/>
  <c r="F67" i="73"/>
  <c r="V66" i="73"/>
  <c r="R66" i="73"/>
  <c r="G66" i="73"/>
  <c r="H66" i="73" s="1"/>
  <c r="I66" i="73" s="1"/>
  <c r="J66" i="73" s="1"/>
  <c r="F66" i="73"/>
  <c r="V65" i="73"/>
  <c r="R65" i="73"/>
  <c r="H65" i="73"/>
  <c r="I65" i="73" s="1"/>
  <c r="J65" i="73" s="1"/>
  <c r="G65" i="73"/>
  <c r="F65" i="73"/>
  <c r="V64" i="73"/>
  <c r="R64" i="73"/>
  <c r="G64" i="73"/>
  <c r="H64" i="73" s="1"/>
  <c r="I64" i="73" s="1"/>
  <c r="J64" i="73" s="1"/>
  <c r="F64" i="73"/>
  <c r="V63" i="73"/>
  <c r="R63" i="73"/>
  <c r="G63" i="73"/>
  <c r="H63" i="73" s="1"/>
  <c r="I63" i="73" s="1"/>
  <c r="J63" i="73" s="1"/>
  <c r="F63" i="73"/>
  <c r="V62" i="73"/>
  <c r="R62" i="73"/>
  <c r="H62" i="73"/>
  <c r="I62" i="73" s="1"/>
  <c r="J62" i="73" s="1"/>
  <c r="G62" i="73"/>
  <c r="F62" i="73"/>
  <c r="V61" i="73"/>
  <c r="R61" i="73"/>
  <c r="G61" i="73"/>
  <c r="H61" i="73" s="1"/>
  <c r="I61" i="73" s="1"/>
  <c r="J61" i="73" s="1"/>
  <c r="F61" i="73"/>
  <c r="V60" i="73"/>
  <c r="R60" i="73"/>
  <c r="G60" i="73"/>
  <c r="H60" i="73" s="1"/>
  <c r="I60" i="73" s="1"/>
  <c r="J60" i="73" s="1"/>
  <c r="F60" i="73"/>
  <c r="V59" i="73"/>
  <c r="R59" i="73"/>
  <c r="H59" i="73"/>
  <c r="I59" i="73" s="1"/>
  <c r="J59" i="73" s="1"/>
  <c r="G59" i="73"/>
  <c r="F59" i="73"/>
  <c r="V58" i="73"/>
  <c r="R58" i="73"/>
  <c r="G58" i="73"/>
  <c r="H58" i="73" s="1"/>
  <c r="I58" i="73" s="1"/>
  <c r="J58" i="73" s="1"/>
  <c r="F58" i="73"/>
  <c r="V57" i="73"/>
  <c r="R57" i="73"/>
  <c r="G57" i="73"/>
  <c r="H57" i="73" s="1"/>
  <c r="I57" i="73" s="1"/>
  <c r="J57" i="73" s="1"/>
  <c r="F57" i="73"/>
  <c r="V56" i="73"/>
  <c r="R56" i="73"/>
  <c r="H56" i="73"/>
  <c r="I56" i="73" s="1"/>
  <c r="J56" i="73" s="1"/>
  <c r="G56" i="73"/>
  <c r="F56" i="73"/>
  <c r="V55" i="73"/>
  <c r="R55" i="73"/>
  <c r="Q55" i="73"/>
  <c r="G55" i="73"/>
  <c r="H55" i="73" s="1"/>
  <c r="I55" i="73" s="1"/>
  <c r="J55" i="73" s="1"/>
  <c r="F55" i="73"/>
  <c r="V54" i="73"/>
  <c r="R54" i="73"/>
  <c r="G54" i="73"/>
  <c r="H54" i="73" s="1"/>
  <c r="I54" i="73" s="1"/>
  <c r="J54" i="73" s="1"/>
  <c r="F54" i="73"/>
  <c r="V53" i="73"/>
  <c r="R53" i="73"/>
  <c r="H53" i="73"/>
  <c r="I53" i="73" s="1"/>
  <c r="J53" i="73" s="1"/>
  <c r="G53" i="73"/>
  <c r="F53" i="73"/>
  <c r="V52" i="73"/>
  <c r="R52" i="73"/>
  <c r="G52" i="73"/>
  <c r="H52" i="73" s="1"/>
  <c r="I52" i="73" s="1"/>
  <c r="J52" i="73" s="1"/>
  <c r="F52" i="73"/>
  <c r="V51" i="73"/>
  <c r="R51" i="73"/>
  <c r="G51" i="73"/>
  <c r="H51" i="73" s="1"/>
  <c r="I51" i="73" s="1"/>
  <c r="J51" i="73" s="1"/>
  <c r="F51" i="73"/>
  <c r="V50" i="73"/>
  <c r="R50" i="73"/>
  <c r="H50" i="73"/>
  <c r="I50" i="73" s="1"/>
  <c r="J50" i="73" s="1"/>
  <c r="G50" i="73"/>
  <c r="F50" i="73"/>
  <c r="V49" i="73"/>
  <c r="R49" i="73"/>
  <c r="G49" i="73"/>
  <c r="H49" i="73" s="1"/>
  <c r="I49" i="73" s="1"/>
  <c r="J49" i="73" s="1"/>
  <c r="F49" i="73"/>
  <c r="V48" i="73"/>
  <c r="R48" i="73"/>
  <c r="G48" i="73"/>
  <c r="H48" i="73" s="1"/>
  <c r="I48" i="73" s="1"/>
  <c r="J48" i="73" s="1"/>
  <c r="F48" i="73"/>
  <c r="V47" i="73"/>
  <c r="R47" i="73"/>
  <c r="H47" i="73"/>
  <c r="I47" i="73" s="1"/>
  <c r="J47" i="73" s="1"/>
  <c r="G47" i="73"/>
  <c r="F47" i="73"/>
  <c r="V46" i="73"/>
  <c r="R46" i="73"/>
  <c r="G46" i="73"/>
  <c r="H46" i="73" s="1"/>
  <c r="I46" i="73" s="1"/>
  <c r="J46" i="73" s="1"/>
  <c r="F46" i="73"/>
  <c r="V45" i="73"/>
  <c r="R45" i="73"/>
  <c r="G45" i="73"/>
  <c r="H45" i="73" s="1"/>
  <c r="I45" i="73" s="1"/>
  <c r="J45" i="73" s="1"/>
  <c r="F45" i="73"/>
  <c r="V44" i="73"/>
  <c r="R44" i="73"/>
  <c r="H44" i="73"/>
  <c r="I44" i="73" s="1"/>
  <c r="J44" i="73" s="1"/>
  <c r="G44" i="73"/>
  <c r="F44" i="73"/>
  <c r="V43" i="73"/>
  <c r="R43" i="73"/>
  <c r="Q43" i="73"/>
  <c r="G43" i="73"/>
  <c r="H43" i="73" s="1"/>
  <c r="I43" i="73" s="1"/>
  <c r="J43" i="73" s="1"/>
  <c r="F43" i="73"/>
  <c r="V42" i="73"/>
  <c r="R42" i="73"/>
  <c r="G42" i="73"/>
  <c r="H42" i="73" s="1"/>
  <c r="I42" i="73" s="1"/>
  <c r="J42" i="73" s="1"/>
  <c r="F42" i="73"/>
  <c r="V41" i="73"/>
  <c r="R41" i="73"/>
  <c r="H41" i="73"/>
  <c r="I41" i="73" s="1"/>
  <c r="J41" i="73" s="1"/>
  <c r="G41" i="73"/>
  <c r="F41" i="73"/>
  <c r="V40" i="73"/>
  <c r="R40" i="73"/>
  <c r="G40" i="73"/>
  <c r="H40" i="73" s="1"/>
  <c r="I40" i="73" s="1"/>
  <c r="J40" i="73" s="1"/>
  <c r="F40" i="73"/>
  <c r="V39" i="73"/>
  <c r="R39" i="73"/>
  <c r="G39" i="73"/>
  <c r="H39" i="73" s="1"/>
  <c r="I39" i="73" s="1"/>
  <c r="J39" i="73" s="1"/>
  <c r="F39" i="73"/>
  <c r="V38" i="73"/>
  <c r="R38" i="73"/>
  <c r="H38" i="73"/>
  <c r="I38" i="73" s="1"/>
  <c r="J38" i="73" s="1"/>
  <c r="G38" i="73"/>
  <c r="F38" i="73"/>
  <c r="V37" i="73"/>
  <c r="R37" i="73"/>
  <c r="G37" i="73"/>
  <c r="H37" i="73" s="1"/>
  <c r="I37" i="73" s="1"/>
  <c r="J37" i="73" s="1"/>
  <c r="F37" i="73"/>
  <c r="V36" i="73"/>
  <c r="R36" i="73"/>
  <c r="G36" i="73"/>
  <c r="H36" i="73" s="1"/>
  <c r="I36" i="73" s="1"/>
  <c r="J36" i="73" s="1"/>
  <c r="F36" i="73"/>
  <c r="V35" i="73"/>
  <c r="R35" i="73"/>
  <c r="H35" i="73"/>
  <c r="I35" i="73" s="1"/>
  <c r="J35" i="73" s="1"/>
  <c r="G35" i="73"/>
  <c r="F35" i="73"/>
  <c r="V34" i="73"/>
  <c r="R34" i="73"/>
  <c r="G34" i="73"/>
  <c r="H34" i="73" s="1"/>
  <c r="I34" i="73" s="1"/>
  <c r="J34" i="73" s="1"/>
  <c r="F34" i="73"/>
  <c r="V33" i="73"/>
  <c r="R33" i="73"/>
  <c r="G33" i="73"/>
  <c r="H33" i="73" s="1"/>
  <c r="I33" i="73" s="1"/>
  <c r="J33" i="73" s="1"/>
  <c r="F33" i="73"/>
  <c r="V32" i="73"/>
  <c r="R32" i="73"/>
  <c r="H32" i="73"/>
  <c r="I32" i="73" s="1"/>
  <c r="J32" i="73" s="1"/>
  <c r="G32" i="73"/>
  <c r="F32" i="73"/>
  <c r="V31" i="73"/>
  <c r="R31" i="73"/>
  <c r="Q31" i="73"/>
  <c r="G31" i="73"/>
  <c r="H31" i="73" s="1"/>
  <c r="I31" i="73" s="1"/>
  <c r="J31" i="73" s="1"/>
  <c r="F31" i="73"/>
  <c r="V30" i="73"/>
  <c r="R30" i="73"/>
  <c r="G30" i="73"/>
  <c r="H30" i="73" s="1"/>
  <c r="I30" i="73" s="1"/>
  <c r="J30" i="73" s="1"/>
  <c r="F30" i="73"/>
  <c r="V29" i="73"/>
  <c r="R29" i="73"/>
  <c r="H29" i="73"/>
  <c r="I29" i="73" s="1"/>
  <c r="J29" i="73" s="1"/>
  <c r="G29" i="73"/>
  <c r="F29" i="73"/>
  <c r="V28" i="73"/>
  <c r="R28" i="73"/>
  <c r="G28" i="73"/>
  <c r="H28" i="73" s="1"/>
  <c r="I28" i="73" s="1"/>
  <c r="J28" i="73" s="1"/>
  <c r="F28" i="73"/>
  <c r="V27" i="73"/>
  <c r="R27" i="73"/>
  <c r="G27" i="73"/>
  <c r="H27" i="73" s="1"/>
  <c r="I27" i="73" s="1"/>
  <c r="J27" i="73" s="1"/>
  <c r="F27" i="73"/>
  <c r="V26" i="73"/>
  <c r="R26" i="73"/>
  <c r="H26" i="73"/>
  <c r="I26" i="73" s="1"/>
  <c r="J26" i="73" s="1"/>
  <c r="G26" i="73"/>
  <c r="F26" i="73"/>
  <c r="V25" i="73"/>
  <c r="R25" i="73"/>
  <c r="G25" i="73"/>
  <c r="H25" i="73" s="1"/>
  <c r="I25" i="73" s="1"/>
  <c r="J25" i="73" s="1"/>
  <c r="F25" i="73"/>
  <c r="V24" i="73"/>
  <c r="R24" i="73"/>
  <c r="G24" i="73"/>
  <c r="H24" i="73" s="1"/>
  <c r="I24" i="73" s="1"/>
  <c r="J24" i="73" s="1"/>
  <c r="F24" i="73"/>
  <c r="V23" i="73"/>
  <c r="R23" i="73"/>
  <c r="H23" i="73"/>
  <c r="I23" i="73" s="1"/>
  <c r="J23" i="73" s="1"/>
  <c r="G23" i="73"/>
  <c r="F23" i="73"/>
  <c r="V22" i="73"/>
  <c r="R22" i="73"/>
  <c r="G22" i="73"/>
  <c r="H22" i="73" s="1"/>
  <c r="I22" i="73" s="1"/>
  <c r="J22" i="73" s="1"/>
  <c r="F22" i="73"/>
  <c r="V21" i="73"/>
  <c r="R21" i="73"/>
  <c r="G21" i="73"/>
  <c r="H21" i="73" s="1"/>
  <c r="I21" i="73" s="1"/>
  <c r="J21" i="73" s="1"/>
  <c r="F21" i="73"/>
  <c r="V20" i="73"/>
  <c r="R20" i="73"/>
  <c r="H20" i="73"/>
  <c r="I20" i="73" s="1"/>
  <c r="J20" i="73" s="1"/>
  <c r="G20" i="73"/>
  <c r="F20" i="73"/>
  <c r="V19" i="73"/>
  <c r="R19" i="73"/>
  <c r="Q19" i="73"/>
  <c r="G19" i="73"/>
  <c r="H19" i="73" s="1"/>
  <c r="I19" i="73" s="1"/>
  <c r="J19" i="73" s="1"/>
  <c r="F19" i="73"/>
  <c r="V18" i="73"/>
  <c r="R18" i="73"/>
  <c r="G18" i="73"/>
  <c r="H18" i="73" s="1"/>
  <c r="I18" i="73" s="1"/>
  <c r="J18" i="73" s="1"/>
  <c r="F18" i="73"/>
  <c r="V17" i="73"/>
  <c r="R17" i="73"/>
  <c r="H17" i="73"/>
  <c r="I17" i="73" s="1"/>
  <c r="J17" i="73" s="1"/>
  <c r="G17" i="73"/>
  <c r="F17" i="73"/>
  <c r="V16" i="73"/>
  <c r="R16" i="73"/>
  <c r="G16" i="73"/>
  <c r="H16" i="73" s="1"/>
  <c r="I16" i="73" s="1"/>
  <c r="J16" i="73" s="1"/>
  <c r="F16" i="73"/>
  <c r="V15" i="73"/>
  <c r="R15" i="73"/>
  <c r="G15" i="73"/>
  <c r="H15" i="73" s="1"/>
  <c r="I15" i="73" s="1"/>
  <c r="J15" i="73" s="1"/>
  <c r="F15" i="73"/>
  <c r="V14" i="73"/>
  <c r="R14" i="73"/>
  <c r="H14" i="73"/>
  <c r="I14" i="73" s="1"/>
  <c r="J14" i="73" s="1"/>
  <c r="G14" i="73"/>
  <c r="F14" i="73"/>
  <c r="V13" i="73"/>
  <c r="R13" i="73"/>
  <c r="G13" i="73"/>
  <c r="H13" i="73" s="1"/>
  <c r="I13" i="73" s="1"/>
  <c r="J13" i="73" s="1"/>
  <c r="F13" i="73"/>
  <c r="V12" i="73"/>
  <c r="R12" i="73"/>
  <c r="G12" i="73"/>
  <c r="H12" i="73" s="1"/>
  <c r="I12" i="73" s="1"/>
  <c r="J12" i="73" s="1"/>
  <c r="F12" i="73"/>
  <c r="C12" i="73"/>
  <c r="C3" i="73" s="1"/>
  <c r="O3" i="73" s="1"/>
  <c r="V11" i="73"/>
  <c r="R11" i="73"/>
  <c r="G11" i="73"/>
  <c r="F11" i="73"/>
  <c r="V10" i="73"/>
  <c r="R10" i="73"/>
  <c r="H10" i="73"/>
  <c r="I10" i="73" s="1"/>
  <c r="J10" i="73" s="1"/>
  <c r="G10" i="73"/>
  <c r="F10" i="73"/>
  <c r="V9" i="73"/>
  <c r="R9" i="73"/>
  <c r="G9" i="73"/>
  <c r="H9" i="73" s="1"/>
  <c r="I9" i="73" s="1"/>
  <c r="J9" i="73" s="1"/>
  <c r="F9" i="73"/>
  <c r="C9" i="73"/>
  <c r="H84" i="73" s="1"/>
  <c r="I84" i="73" s="1"/>
  <c r="J84" i="73" s="1"/>
  <c r="V8" i="73"/>
  <c r="R8" i="73"/>
  <c r="G8" i="73"/>
  <c r="H8" i="73" s="1"/>
  <c r="I8" i="73" s="1"/>
  <c r="J8" i="73" s="1"/>
  <c r="F8" i="73"/>
  <c r="C8" i="73"/>
  <c r="Q94" i="73" s="1"/>
  <c r="B8" i="73"/>
  <c r="V7" i="73"/>
  <c r="R7" i="73"/>
  <c r="G7" i="73"/>
  <c r="H7" i="73" s="1"/>
  <c r="I7" i="73" s="1"/>
  <c r="J7" i="73" s="1"/>
  <c r="F7" i="73"/>
  <c r="V6" i="73"/>
  <c r="U6" i="73"/>
  <c r="R6" i="73"/>
  <c r="I6" i="73"/>
  <c r="J6" i="73" s="1"/>
  <c r="H6" i="73"/>
  <c r="G6" i="73"/>
  <c r="F6" i="73"/>
  <c r="V5" i="73"/>
  <c r="R5" i="73"/>
  <c r="G5" i="73"/>
  <c r="F5" i="73"/>
  <c r="W4" i="73"/>
  <c r="V4" i="73"/>
  <c r="R4" i="73"/>
  <c r="M98" i="73"/>
  <c r="U98" i="73" s="1"/>
  <c r="M97" i="73"/>
  <c r="U97" i="73" s="1"/>
  <c r="M96" i="73"/>
  <c r="U96" i="73" s="1"/>
  <c r="M92" i="73"/>
  <c r="U92" i="73" s="1"/>
  <c r="M91" i="73"/>
  <c r="U91" i="73" s="1"/>
  <c r="M90" i="73"/>
  <c r="U90" i="73" s="1"/>
  <c r="M86" i="73"/>
  <c r="U86" i="73" s="1"/>
  <c r="M85" i="73"/>
  <c r="U85" i="73" s="1"/>
  <c r="M84" i="73"/>
  <c r="U84" i="73" s="1"/>
  <c r="M80" i="73"/>
  <c r="U80" i="73" s="1"/>
  <c r="M79" i="73"/>
  <c r="U79" i="73" s="1"/>
  <c r="M78" i="73"/>
  <c r="U78" i="73" s="1"/>
  <c r="M74" i="73"/>
  <c r="U74" i="73" s="1"/>
  <c r="M73" i="73"/>
  <c r="U73" i="73" s="1"/>
  <c r="M72" i="73"/>
  <c r="U72" i="73" s="1"/>
  <c r="M68" i="73"/>
  <c r="U68" i="73" s="1"/>
  <c r="M67" i="73"/>
  <c r="U67" i="73" s="1"/>
  <c r="M66" i="73"/>
  <c r="U66" i="73" s="1"/>
  <c r="M62" i="73"/>
  <c r="U62" i="73" s="1"/>
  <c r="M61" i="73"/>
  <c r="U61" i="73" s="1"/>
  <c r="M60" i="73"/>
  <c r="U60" i="73" s="1"/>
  <c r="M56" i="73"/>
  <c r="U56" i="73" s="1"/>
  <c r="M55" i="73"/>
  <c r="U55" i="73" s="1"/>
  <c r="M54" i="73"/>
  <c r="U54" i="73" s="1"/>
  <c r="M50" i="73"/>
  <c r="U50" i="73" s="1"/>
  <c r="M49" i="73"/>
  <c r="U49" i="73" s="1"/>
  <c r="M48" i="73"/>
  <c r="U48" i="73" s="1"/>
  <c r="M44" i="73"/>
  <c r="U44" i="73" s="1"/>
  <c r="M43" i="73"/>
  <c r="U43" i="73" s="1"/>
  <c r="M42" i="73"/>
  <c r="U42" i="73" s="1"/>
  <c r="M38" i="73"/>
  <c r="U38" i="73" s="1"/>
  <c r="M37" i="73"/>
  <c r="U37" i="73" s="1"/>
  <c r="M36" i="73"/>
  <c r="U36" i="73" s="1"/>
  <c r="M32" i="73"/>
  <c r="U32" i="73" s="1"/>
  <c r="M31" i="73"/>
  <c r="U31" i="73" s="1"/>
  <c r="M30" i="73"/>
  <c r="U30" i="73" s="1"/>
  <c r="M26" i="73"/>
  <c r="U26" i="73" s="1"/>
  <c r="M25" i="73"/>
  <c r="U25" i="73" s="1"/>
  <c r="M24" i="73"/>
  <c r="U24" i="73" s="1"/>
  <c r="M20" i="73"/>
  <c r="U20" i="73" s="1"/>
  <c r="M19" i="73"/>
  <c r="U19" i="73" s="1"/>
  <c r="M18" i="73"/>
  <c r="U18" i="73" s="1"/>
  <c r="M14" i="73"/>
  <c r="U14" i="73" s="1"/>
  <c r="M13" i="73"/>
  <c r="U13" i="73" s="1"/>
  <c r="M12" i="73"/>
  <c r="U12" i="73" s="1"/>
  <c r="M8" i="73"/>
  <c r="U8" i="73" s="1"/>
  <c r="M7" i="73"/>
  <c r="U7" i="73" s="1"/>
  <c r="M6" i="73"/>
  <c r="M4" i="73" a="1"/>
  <c r="M95" i="73" s="1"/>
  <c r="U95" i="73" s="1"/>
  <c r="G4" i="73"/>
  <c r="H4" i="73" s="1"/>
  <c r="I4" i="73" s="1"/>
  <c r="J4" i="73" s="1"/>
  <c r="K4" i="73" s="1"/>
  <c r="F4" i="73"/>
  <c r="AT3" i="73"/>
  <c r="R3" i="73"/>
  <c r="Q3" i="73"/>
  <c r="AG3" i="73" s="1"/>
  <c r="AP3" i="73" s="1"/>
  <c r="V23" i="72"/>
  <c r="G23" i="72"/>
  <c r="F23" i="72"/>
  <c r="V22" i="72"/>
  <c r="G22" i="72"/>
  <c r="F22" i="72"/>
  <c r="V21" i="72"/>
  <c r="G21" i="72"/>
  <c r="F21" i="72"/>
  <c r="V20" i="72"/>
  <c r="U20" i="72"/>
  <c r="G20" i="72"/>
  <c r="F20" i="72"/>
  <c r="V19" i="72"/>
  <c r="G19" i="72"/>
  <c r="F19" i="72"/>
  <c r="V18" i="72"/>
  <c r="G18" i="72"/>
  <c r="F18" i="72"/>
  <c r="V17" i="72"/>
  <c r="G17" i="72"/>
  <c r="F17" i="72"/>
  <c r="V16" i="72"/>
  <c r="G16" i="72"/>
  <c r="F16" i="72"/>
  <c r="V15" i="72"/>
  <c r="G15" i="72"/>
  <c r="F15" i="72"/>
  <c r="V14" i="72"/>
  <c r="U14" i="72"/>
  <c r="G14" i="72"/>
  <c r="F14" i="72"/>
  <c r="V13" i="72"/>
  <c r="G13" i="72"/>
  <c r="F13" i="72"/>
  <c r="V12" i="72"/>
  <c r="G12" i="72"/>
  <c r="F12" i="72"/>
  <c r="C12" i="72"/>
  <c r="C3" i="72" s="1"/>
  <c r="O14" i="72" s="1"/>
  <c r="P14" i="72" s="1"/>
  <c r="V11" i="72"/>
  <c r="G11" i="72"/>
  <c r="F11" i="72"/>
  <c r="R10" i="72"/>
  <c r="G10" i="72"/>
  <c r="F10" i="72"/>
  <c r="C10" i="72"/>
  <c r="V10" i="72" s="1"/>
  <c r="V9" i="72"/>
  <c r="R9" i="72"/>
  <c r="G9" i="72"/>
  <c r="F9" i="72"/>
  <c r="V8" i="72"/>
  <c r="U8" i="72"/>
  <c r="G8" i="72"/>
  <c r="F8" i="72"/>
  <c r="C8" i="72"/>
  <c r="Q8" i="72" s="1"/>
  <c r="B8" i="72"/>
  <c r="Q3" i="72" s="1"/>
  <c r="AG3" i="72" s="1"/>
  <c r="AP3" i="72" s="1"/>
  <c r="V7" i="72"/>
  <c r="G7" i="72"/>
  <c r="F7" i="72"/>
  <c r="V6" i="72"/>
  <c r="G6" i="72"/>
  <c r="F6" i="72"/>
  <c r="C6" i="72"/>
  <c r="R23" i="72" s="1"/>
  <c r="V5" i="72"/>
  <c r="Q5" i="72"/>
  <c r="G5" i="72"/>
  <c r="F5" i="72"/>
  <c r="C5" i="72"/>
  <c r="B5" i="72"/>
  <c r="Y4" i="72"/>
  <c r="W4" i="72"/>
  <c r="V4" i="72"/>
  <c r="R4" i="72"/>
  <c r="M23" i="72"/>
  <c r="U23" i="72" s="1"/>
  <c r="M20" i="72"/>
  <c r="M19" i="72"/>
  <c r="U19" i="72" s="1"/>
  <c r="M18" i="72"/>
  <c r="U18" i="72" s="1"/>
  <c r="M17" i="72"/>
  <c r="U17" i="72" s="1"/>
  <c r="M14" i="72"/>
  <c r="M13" i="72"/>
  <c r="U13" i="72" s="1"/>
  <c r="M12" i="72"/>
  <c r="U12" i="72" s="1"/>
  <c r="M11" i="72"/>
  <c r="U11" i="72" s="1"/>
  <c r="M8" i="72"/>
  <c r="M7" i="72"/>
  <c r="U7" i="72" s="1"/>
  <c r="M6" i="72"/>
  <c r="U6" i="72" s="1"/>
  <c r="M5" i="72"/>
  <c r="U5" i="72" s="1"/>
  <c r="M4" i="72" a="1"/>
  <c r="M22" i="72" s="1"/>
  <c r="U22" i="72" s="1"/>
  <c r="G4" i="72"/>
  <c r="F4" i="72"/>
  <c r="AT3" i="72"/>
  <c r="R3" i="72"/>
  <c r="V23" i="71"/>
  <c r="U23" i="71"/>
  <c r="G23" i="71"/>
  <c r="F23" i="71"/>
  <c r="V22" i="71"/>
  <c r="U22" i="71"/>
  <c r="G22" i="71"/>
  <c r="F22" i="71"/>
  <c r="V21" i="71"/>
  <c r="U21" i="71"/>
  <c r="G21" i="71"/>
  <c r="F21" i="71"/>
  <c r="V20" i="71"/>
  <c r="G20" i="71"/>
  <c r="F20" i="71"/>
  <c r="V19" i="71"/>
  <c r="U19" i="71"/>
  <c r="G19" i="71"/>
  <c r="F19" i="71"/>
  <c r="V18" i="71"/>
  <c r="U18" i="71"/>
  <c r="G18" i="71"/>
  <c r="F18" i="71"/>
  <c r="V17" i="71"/>
  <c r="G17" i="71"/>
  <c r="F17" i="71"/>
  <c r="V16" i="71"/>
  <c r="G16" i="71"/>
  <c r="F16" i="71"/>
  <c r="V15" i="71"/>
  <c r="G15" i="71"/>
  <c r="F15" i="71"/>
  <c r="V14" i="71"/>
  <c r="G14" i="71"/>
  <c r="F14" i="71"/>
  <c r="V13" i="71"/>
  <c r="U13" i="71"/>
  <c r="G13" i="71"/>
  <c r="F13" i="71"/>
  <c r="V12" i="71"/>
  <c r="G12" i="71"/>
  <c r="F12" i="71"/>
  <c r="C12" i="71"/>
  <c r="C3" i="71" s="1"/>
  <c r="V11" i="71"/>
  <c r="G11" i="71"/>
  <c r="F11" i="71"/>
  <c r="V10" i="71"/>
  <c r="G10" i="71"/>
  <c r="F10" i="71"/>
  <c r="C10" i="71"/>
  <c r="V9" i="71"/>
  <c r="Q9" i="71"/>
  <c r="G9" i="71"/>
  <c r="F9" i="71"/>
  <c r="V8" i="71"/>
  <c r="R8" i="71"/>
  <c r="Q8" i="71"/>
  <c r="G8" i="71"/>
  <c r="F8" i="71"/>
  <c r="C8" i="71"/>
  <c r="Q23" i="71" s="1"/>
  <c r="B8" i="71"/>
  <c r="V7" i="71"/>
  <c r="U7" i="71"/>
  <c r="G7" i="71"/>
  <c r="F7" i="71"/>
  <c r="V6" i="71"/>
  <c r="U6" i="71"/>
  <c r="G6" i="71"/>
  <c r="F6" i="71"/>
  <c r="C6" i="71"/>
  <c r="V5" i="71"/>
  <c r="Q5" i="71"/>
  <c r="G5" i="71"/>
  <c r="F5" i="71"/>
  <c r="C5" i="71"/>
  <c r="B5" i="71"/>
  <c r="Y4" i="71"/>
  <c r="X4" i="71"/>
  <c r="W4" i="71"/>
  <c r="V4" i="71"/>
  <c r="R4" i="71"/>
  <c r="M23" i="71"/>
  <c r="M22" i="71"/>
  <c r="M19" i="71"/>
  <c r="M18" i="71"/>
  <c r="M17" i="71"/>
  <c r="U17" i="71" s="1"/>
  <c r="M16" i="71"/>
  <c r="U16" i="71" s="1"/>
  <c r="M13" i="71"/>
  <c r="M12" i="71"/>
  <c r="U12" i="71" s="1"/>
  <c r="M11" i="71"/>
  <c r="U11" i="71" s="1"/>
  <c r="M10" i="71"/>
  <c r="U10" i="71" s="1"/>
  <c r="M7" i="71"/>
  <c r="M6" i="71"/>
  <c r="M5" i="71"/>
  <c r="U5" i="71" s="1"/>
  <c r="M4" i="71"/>
  <c r="U4" i="71" s="1"/>
  <c r="M4" i="71" a="1"/>
  <c r="M21" i="71" s="1"/>
  <c r="G4" i="71"/>
  <c r="F4" i="71"/>
  <c r="AT3" i="71"/>
  <c r="Q3" i="71"/>
  <c r="AG3" i="71" s="1"/>
  <c r="AP3" i="71" s="1"/>
  <c r="U23" i="70"/>
  <c r="G23" i="70"/>
  <c r="F23" i="70"/>
  <c r="G22" i="70"/>
  <c r="F22" i="70"/>
  <c r="U21" i="70"/>
  <c r="G21" i="70"/>
  <c r="F21" i="70"/>
  <c r="G20" i="70"/>
  <c r="F20" i="70"/>
  <c r="G19" i="70"/>
  <c r="F19" i="70"/>
  <c r="G18" i="70"/>
  <c r="F18" i="70"/>
  <c r="U17" i="70"/>
  <c r="G17" i="70"/>
  <c r="F17" i="70"/>
  <c r="G16" i="70"/>
  <c r="F16" i="70"/>
  <c r="G15" i="70"/>
  <c r="F15" i="70"/>
  <c r="G14" i="70"/>
  <c r="F14" i="70"/>
  <c r="G13" i="70"/>
  <c r="F13" i="70"/>
  <c r="G12" i="70"/>
  <c r="F12" i="70"/>
  <c r="C12" i="70"/>
  <c r="C3" i="70" s="1"/>
  <c r="O9" i="70" s="1"/>
  <c r="P9" i="70" s="1"/>
  <c r="V11" i="70"/>
  <c r="G11" i="70"/>
  <c r="F11" i="70"/>
  <c r="G10" i="70"/>
  <c r="F10" i="70"/>
  <c r="C10" i="70"/>
  <c r="V4" i="70" s="1"/>
  <c r="Y4" i="70" s="1"/>
  <c r="V9" i="70"/>
  <c r="Q9" i="70"/>
  <c r="G9" i="70"/>
  <c r="F9" i="70"/>
  <c r="Q8" i="70"/>
  <c r="G8" i="70"/>
  <c r="F8" i="70"/>
  <c r="C8" i="70"/>
  <c r="Q23" i="70" s="1"/>
  <c r="B8" i="70"/>
  <c r="Q7" i="70"/>
  <c r="G7" i="70"/>
  <c r="F7" i="70"/>
  <c r="Q6" i="70"/>
  <c r="G6" i="70"/>
  <c r="F6" i="70"/>
  <c r="C6" i="70"/>
  <c r="V5" i="70"/>
  <c r="Q5" i="70"/>
  <c r="G5" i="70"/>
  <c r="F5" i="70"/>
  <c r="C5" i="70"/>
  <c r="B5" i="70"/>
  <c r="W4" i="70"/>
  <c r="M23" i="70"/>
  <c r="M22" i="70"/>
  <c r="U22" i="70" s="1"/>
  <c r="M21" i="70"/>
  <c r="M17" i="70"/>
  <c r="M16" i="70"/>
  <c r="U16" i="70" s="1"/>
  <c r="M11" i="70"/>
  <c r="U11" i="70" s="1"/>
  <c r="M10" i="70"/>
  <c r="U10" i="70" s="1"/>
  <c r="M9" i="70"/>
  <c r="U9" i="70" s="1"/>
  <c r="M5" i="70"/>
  <c r="U5" i="70" s="1"/>
  <c r="M4" i="70"/>
  <c r="U4" i="70" s="1"/>
  <c r="X4" i="70" s="1"/>
  <c r="M4" i="70" a="1"/>
  <c r="G4" i="70"/>
  <c r="F4" i="70"/>
  <c r="AT3" i="70"/>
  <c r="Q3" i="70"/>
  <c r="AG3" i="70" s="1"/>
  <c r="AP3" i="70" s="1"/>
  <c r="R23" i="69"/>
  <c r="G23" i="69"/>
  <c r="F23" i="69"/>
  <c r="R22" i="69"/>
  <c r="G22" i="69"/>
  <c r="F22" i="69"/>
  <c r="R21" i="69"/>
  <c r="Q21" i="69"/>
  <c r="G21" i="69"/>
  <c r="F21" i="69"/>
  <c r="R20" i="69"/>
  <c r="G20" i="69"/>
  <c r="F20" i="69"/>
  <c r="R19" i="69"/>
  <c r="G19" i="69"/>
  <c r="F19" i="69"/>
  <c r="R18" i="69"/>
  <c r="Q18" i="69"/>
  <c r="G18" i="69"/>
  <c r="F18" i="69"/>
  <c r="R17" i="69"/>
  <c r="G17" i="69"/>
  <c r="F17" i="69"/>
  <c r="R16" i="69"/>
  <c r="G16" i="69"/>
  <c r="F16" i="69"/>
  <c r="R15" i="69"/>
  <c r="Q15" i="69"/>
  <c r="G15" i="69"/>
  <c r="F15" i="69"/>
  <c r="R14" i="69"/>
  <c r="G14" i="69"/>
  <c r="F14" i="69"/>
  <c r="R13" i="69"/>
  <c r="G13" i="69"/>
  <c r="F13" i="69"/>
  <c r="R12" i="69"/>
  <c r="Q12" i="69"/>
  <c r="G12" i="69"/>
  <c r="F12" i="69"/>
  <c r="C12" i="69"/>
  <c r="R11" i="69"/>
  <c r="G11" i="69"/>
  <c r="F11" i="69"/>
  <c r="R10" i="69"/>
  <c r="G10" i="69"/>
  <c r="F10" i="69"/>
  <c r="C10" i="69"/>
  <c r="V9" i="69"/>
  <c r="R9" i="69"/>
  <c r="G9" i="69"/>
  <c r="F9" i="69"/>
  <c r="R8" i="69"/>
  <c r="G8" i="69"/>
  <c r="F8" i="69"/>
  <c r="C8" i="69"/>
  <c r="Q11" i="69" s="1"/>
  <c r="B8" i="69"/>
  <c r="R7" i="69"/>
  <c r="Q7" i="69"/>
  <c r="G7" i="69"/>
  <c r="F7" i="69"/>
  <c r="R6" i="69"/>
  <c r="Q6" i="69"/>
  <c r="G6" i="69"/>
  <c r="F6" i="69"/>
  <c r="R5" i="69"/>
  <c r="Q5" i="69"/>
  <c r="G5" i="69"/>
  <c r="F5" i="69"/>
  <c r="C5" i="69"/>
  <c r="B5" i="69"/>
  <c r="W4" i="69"/>
  <c r="R4" i="69"/>
  <c r="M21" i="69"/>
  <c r="U21" i="69" s="1"/>
  <c r="M13" i="69"/>
  <c r="U13" i="69" s="1"/>
  <c r="M9" i="69"/>
  <c r="U9" i="69" s="1"/>
  <c r="M4" i="69" a="1"/>
  <c r="M14" i="69" s="1"/>
  <c r="U14" i="69" s="1"/>
  <c r="G4" i="69"/>
  <c r="F4" i="69"/>
  <c r="AT3" i="69"/>
  <c r="R3" i="69"/>
  <c r="AH3" i="69" s="1"/>
  <c r="AQ3" i="69" s="1"/>
  <c r="Q3" i="69"/>
  <c r="AG3" i="69" s="1"/>
  <c r="AP3" i="69" s="1"/>
  <c r="C3" i="69"/>
  <c r="O9" i="69" s="1"/>
  <c r="P9" i="69" s="1"/>
  <c r="V23" i="68"/>
  <c r="G23" i="68"/>
  <c r="F23" i="68"/>
  <c r="V22" i="68"/>
  <c r="Q22" i="68"/>
  <c r="G22" i="68"/>
  <c r="F22" i="68"/>
  <c r="V21" i="68"/>
  <c r="Q21" i="68"/>
  <c r="G21" i="68"/>
  <c r="F21" i="68"/>
  <c r="V20" i="68"/>
  <c r="Q20" i="68"/>
  <c r="G20" i="68"/>
  <c r="F20" i="68"/>
  <c r="V19" i="68"/>
  <c r="G19" i="68"/>
  <c r="F19" i="68"/>
  <c r="V18" i="68"/>
  <c r="G18" i="68"/>
  <c r="F18" i="68"/>
  <c r="V17" i="68"/>
  <c r="G17" i="68"/>
  <c r="F17" i="68"/>
  <c r="V16" i="68"/>
  <c r="Q16" i="68"/>
  <c r="G16" i="68"/>
  <c r="F16" i="68"/>
  <c r="V15" i="68"/>
  <c r="Q15" i="68"/>
  <c r="G15" i="68"/>
  <c r="F15" i="68"/>
  <c r="V14" i="68"/>
  <c r="Q14" i="68"/>
  <c r="G14" i="68"/>
  <c r="F14" i="68"/>
  <c r="V13" i="68"/>
  <c r="G13" i="68"/>
  <c r="F13" i="68"/>
  <c r="V12" i="68"/>
  <c r="G12" i="68"/>
  <c r="F12" i="68"/>
  <c r="C12" i="68"/>
  <c r="R11" i="68"/>
  <c r="G11" i="68"/>
  <c r="F11" i="68"/>
  <c r="R10" i="68"/>
  <c r="G10" i="68"/>
  <c r="F10" i="68"/>
  <c r="C10" i="68"/>
  <c r="V11" i="68" s="1"/>
  <c r="V9" i="68"/>
  <c r="R9" i="68"/>
  <c r="G9" i="68"/>
  <c r="F9" i="68"/>
  <c r="V8" i="68"/>
  <c r="U8" i="68"/>
  <c r="G8" i="68"/>
  <c r="F8" i="68"/>
  <c r="C8" i="68"/>
  <c r="Q18" i="68" s="1"/>
  <c r="B8" i="68"/>
  <c r="Q3" i="68" s="1"/>
  <c r="AG3" i="68" s="1"/>
  <c r="V7" i="68"/>
  <c r="Q7" i="68"/>
  <c r="G7" i="68"/>
  <c r="F7" i="68"/>
  <c r="V6" i="68"/>
  <c r="Q6" i="68"/>
  <c r="G6" i="68"/>
  <c r="F6" i="68"/>
  <c r="C6" i="68"/>
  <c r="R8" i="68" s="1"/>
  <c r="V5" i="68"/>
  <c r="R5" i="68"/>
  <c r="Q5" i="68"/>
  <c r="G5" i="68"/>
  <c r="F5" i="68"/>
  <c r="C5" i="68"/>
  <c r="B5" i="68"/>
  <c r="Y4" i="68"/>
  <c r="W4" i="68"/>
  <c r="V4" i="68"/>
  <c r="R4" i="68"/>
  <c r="M20" i="68"/>
  <c r="U20" i="68" s="1"/>
  <c r="M19" i="68"/>
  <c r="U19" i="68" s="1"/>
  <c r="M18" i="68"/>
  <c r="U18" i="68" s="1"/>
  <c r="M17" i="68"/>
  <c r="U17" i="68" s="1"/>
  <c r="M14" i="68"/>
  <c r="U14" i="68" s="1"/>
  <c r="M13" i="68"/>
  <c r="U13" i="68" s="1"/>
  <c r="M12" i="68"/>
  <c r="U12" i="68" s="1"/>
  <c r="M11" i="68"/>
  <c r="U11" i="68" s="1"/>
  <c r="M8" i="68"/>
  <c r="M7" i="68"/>
  <c r="U7" i="68" s="1"/>
  <c r="M6" i="68"/>
  <c r="U6" i="68" s="1"/>
  <c r="M5" i="68"/>
  <c r="U5" i="68" s="1"/>
  <c r="M4" i="68" a="1"/>
  <c r="M23" i="68" s="1"/>
  <c r="U23" i="68" s="1"/>
  <c r="G4" i="68"/>
  <c r="F4" i="68"/>
  <c r="AT3" i="68"/>
  <c r="AP3" i="68"/>
  <c r="R3" i="68"/>
  <c r="C3" i="68"/>
  <c r="O11" i="68" s="1"/>
  <c r="P11" i="68" s="1"/>
  <c r="V23" i="67"/>
  <c r="G23" i="67"/>
  <c r="F23" i="67"/>
  <c r="V22" i="67"/>
  <c r="G22" i="67"/>
  <c r="F22" i="67"/>
  <c r="V21" i="67"/>
  <c r="G21" i="67"/>
  <c r="F21" i="67"/>
  <c r="V20" i="67"/>
  <c r="G20" i="67"/>
  <c r="F20" i="67"/>
  <c r="V19" i="67"/>
  <c r="G19" i="67"/>
  <c r="F19" i="67"/>
  <c r="V18" i="67"/>
  <c r="U18" i="67"/>
  <c r="G18" i="67"/>
  <c r="F18" i="67"/>
  <c r="V17" i="67"/>
  <c r="G17" i="67"/>
  <c r="F17" i="67"/>
  <c r="V16" i="67"/>
  <c r="G16" i="67"/>
  <c r="F16" i="67"/>
  <c r="V15" i="67"/>
  <c r="G15" i="67"/>
  <c r="F15" i="67"/>
  <c r="V14" i="67"/>
  <c r="G14" i="67"/>
  <c r="F14" i="67"/>
  <c r="V13" i="67"/>
  <c r="G13" i="67"/>
  <c r="F13" i="67"/>
  <c r="V12" i="67"/>
  <c r="U12" i="67"/>
  <c r="G12" i="67"/>
  <c r="F12" i="67"/>
  <c r="C12" i="67"/>
  <c r="C3" i="67" s="1"/>
  <c r="O23" i="67" s="1"/>
  <c r="P23" i="67" s="1"/>
  <c r="V11" i="67"/>
  <c r="G11" i="67"/>
  <c r="F11" i="67"/>
  <c r="R10" i="67"/>
  <c r="G10" i="67"/>
  <c r="F10" i="67"/>
  <c r="C10" i="67"/>
  <c r="V10" i="67" s="1"/>
  <c r="V9" i="67"/>
  <c r="G9" i="67"/>
  <c r="F9" i="67"/>
  <c r="V8" i="67"/>
  <c r="R8" i="67"/>
  <c r="G8" i="67"/>
  <c r="F8" i="67"/>
  <c r="C8" i="67"/>
  <c r="B8" i="67"/>
  <c r="Q3" i="67" s="1"/>
  <c r="AG3" i="67" s="1"/>
  <c r="AP3" i="67" s="1"/>
  <c r="V7" i="67"/>
  <c r="G7" i="67"/>
  <c r="F7" i="67"/>
  <c r="V6" i="67"/>
  <c r="U6" i="67"/>
  <c r="O6" i="67"/>
  <c r="P6" i="67" s="1"/>
  <c r="G6" i="67"/>
  <c r="F6" i="67"/>
  <c r="C6" i="67"/>
  <c r="V5" i="67"/>
  <c r="G5" i="67"/>
  <c r="F5" i="67"/>
  <c r="C5" i="67"/>
  <c r="B5" i="67"/>
  <c r="Y4" i="67"/>
  <c r="W4" i="67"/>
  <c r="V4" i="67"/>
  <c r="R4" i="67"/>
  <c r="M23" i="67"/>
  <c r="U23" i="67" s="1"/>
  <c r="M19" i="67"/>
  <c r="U19" i="67" s="1"/>
  <c r="M18" i="67"/>
  <c r="M17" i="67"/>
  <c r="U17" i="67" s="1"/>
  <c r="M13" i="67"/>
  <c r="U13" i="67" s="1"/>
  <c r="M12" i="67"/>
  <c r="M11" i="67"/>
  <c r="U11" i="67" s="1"/>
  <c r="M7" i="67"/>
  <c r="U7" i="67" s="1"/>
  <c r="M6" i="67"/>
  <c r="M5" i="67"/>
  <c r="U5" i="67" s="1"/>
  <c r="M4" i="67" a="1"/>
  <c r="M22" i="67" s="1"/>
  <c r="U22" i="67" s="1"/>
  <c r="G4" i="67"/>
  <c r="F4" i="67"/>
  <c r="AT3" i="67"/>
  <c r="AH3" i="67"/>
  <c r="AQ3" i="67" s="1"/>
  <c r="R3" i="67"/>
  <c r="U23" i="66"/>
  <c r="G23" i="66"/>
  <c r="F23" i="66"/>
  <c r="V22" i="66"/>
  <c r="G22" i="66"/>
  <c r="F22" i="66"/>
  <c r="V21" i="66"/>
  <c r="Q21" i="66"/>
  <c r="G21" i="66"/>
  <c r="F21" i="66"/>
  <c r="V20" i="66"/>
  <c r="G20" i="66"/>
  <c r="F20" i="66"/>
  <c r="V19" i="66"/>
  <c r="G19" i="66"/>
  <c r="F19" i="66"/>
  <c r="V18" i="66"/>
  <c r="G18" i="66"/>
  <c r="F18" i="66"/>
  <c r="V17" i="66"/>
  <c r="G17" i="66"/>
  <c r="F17" i="66"/>
  <c r="V16" i="66"/>
  <c r="G16" i="66"/>
  <c r="F16" i="66"/>
  <c r="V15" i="66"/>
  <c r="Q15" i="66"/>
  <c r="G15" i="66"/>
  <c r="F15" i="66"/>
  <c r="V14" i="66"/>
  <c r="G14" i="66"/>
  <c r="F14" i="66"/>
  <c r="V13" i="66"/>
  <c r="G13" i="66"/>
  <c r="F13" i="66"/>
  <c r="V12" i="66"/>
  <c r="U12" i="66"/>
  <c r="G12" i="66"/>
  <c r="F12" i="66"/>
  <c r="C12" i="66"/>
  <c r="C3" i="66" s="1"/>
  <c r="V11" i="66"/>
  <c r="U11" i="66"/>
  <c r="R11" i="66"/>
  <c r="Q11" i="66"/>
  <c r="G11" i="66"/>
  <c r="F11" i="66"/>
  <c r="V10" i="66"/>
  <c r="R10" i="66"/>
  <c r="G10" i="66"/>
  <c r="F10" i="66"/>
  <c r="C10" i="66"/>
  <c r="V23" i="66" s="1"/>
  <c r="V9" i="66"/>
  <c r="G9" i="66"/>
  <c r="F9" i="66"/>
  <c r="V8" i="66"/>
  <c r="U8" i="66"/>
  <c r="G8" i="66"/>
  <c r="F8" i="66"/>
  <c r="C8" i="66"/>
  <c r="Q5" i="66" s="1"/>
  <c r="B8" i="66"/>
  <c r="V7" i="66"/>
  <c r="Q7" i="66"/>
  <c r="G7" i="66"/>
  <c r="F7" i="66"/>
  <c r="V6" i="66"/>
  <c r="U6" i="66"/>
  <c r="G6" i="66"/>
  <c r="F6" i="66"/>
  <c r="C6" i="66"/>
  <c r="R23" i="66" s="1"/>
  <c r="V5" i="66"/>
  <c r="U5" i="66"/>
  <c r="R5" i="66"/>
  <c r="G5" i="66"/>
  <c r="F5" i="66"/>
  <c r="C5" i="66"/>
  <c r="B5" i="66"/>
  <c r="W4" i="66"/>
  <c r="Y4" i="66" s="1"/>
  <c r="V4" i="66"/>
  <c r="U4" i="66"/>
  <c r="X4" i="66" s="1"/>
  <c r="M23" i="66"/>
  <c r="M22" i="66"/>
  <c r="U22" i="66" s="1"/>
  <c r="M20" i="66"/>
  <c r="U20" i="66" s="1"/>
  <c r="M19" i="66"/>
  <c r="U19" i="66" s="1"/>
  <c r="M18" i="66"/>
  <c r="U18" i="66" s="1"/>
  <c r="M17" i="66"/>
  <c r="U17" i="66" s="1"/>
  <c r="M16" i="66"/>
  <c r="U16" i="66" s="1"/>
  <c r="M14" i="66"/>
  <c r="U14" i="66" s="1"/>
  <c r="M13" i="66"/>
  <c r="U13" i="66" s="1"/>
  <c r="M12" i="66"/>
  <c r="M11" i="66"/>
  <c r="M10" i="66"/>
  <c r="U10" i="66" s="1"/>
  <c r="M8" i="66"/>
  <c r="M7" i="66"/>
  <c r="U7" i="66" s="1"/>
  <c r="M6" i="66"/>
  <c r="M5" i="66"/>
  <c r="M4" i="66"/>
  <c r="M4" i="66" a="1"/>
  <c r="M21" i="66" s="1"/>
  <c r="U21" i="66" s="1"/>
  <c r="G4" i="66"/>
  <c r="F4" i="66"/>
  <c r="AT3" i="66"/>
  <c r="AH3" i="66"/>
  <c r="AQ3" i="66" s="1"/>
  <c r="R3" i="66"/>
  <c r="Q3" i="66"/>
  <c r="AG3" i="66" s="1"/>
  <c r="AP3" i="66" s="1"/>
  <c r="V23" i="65"/>
  <c r="R23" i="65"/>
  <c r="G23" i="65"/>
  <c r="F23" i="65"/>
  <c r="V22" i="65"/>
  <c r="R22" i="65"/>
  <c r="G22" i="65"/>
  <c r="F22" i="65"/>
  <c r="V21" i="65"/>
  <c r="R21" i="65"/>
  <c r="G21" i="65"/>
  <c r="F21" i="65"/>
  <c r="V20" i="65"/>
  <c r="R20" i="65"/>
  <c r="G20" i="65"/>
  <c r="F20" i="65"/>
  <c r="V19" i="65"/>
  <c r="R19" i="65"/>
  <c r="G19" i="65"/>
  <c r="F19" i="65"/>
  <c r="V18" i="65"/>
  <c r="R18" i="65"/>
  <c r="G18" i="65"/>
  <c r="F18" i="65"/>
  <c r="V17" i="65"/>
  <c r="R17" i="65"/>
  <c r="G17" i="65"/>
  <c r="F17" i="65"/>
  <c r="V16" i="65"/>
  <c r="R16" i="65"/>
  <c r="G16" i="65"/>
  <c r="F16" i="65"/>
  <c r="V15" i="65"/>
  <c r="R15" i="65"/>
  <c r="G15" i="65"/>
  <c r="F15" i="65"/>
  <c r="V14" i="65"/>
  <c r="R14" i="65"/>
  <c r="G14" i="65"/>
  <c r="F14" i="65"/>
  <c r="V13" i="65"/>
  <c r="R13" i="65"/>
  <c r="G13" i="65"/>
  <c r="F13" i="65"/>
  <c r="V12" i="65"/>
  <c r="R12" i="65"/>
  <c r="G12" i="65"/>
  <c r="F12" i="65"/>
  <c r="C12" i="65"/>
  <c r="R11" i="65"/>
  <c r="G11" i="65"/>
  <c r="F11" i="65"/>
  <c r="R10" i="65"/>
  <c r="G10" i="65"/>
  <c r="F10" i="65"/>
  <c r="C10" i="65"/>
  <c r="V10" i="65" s="1"/>
  <c r="V9" i="65"/>
  <c r="R9" i="65"/>
  <c r="G9" i="65"/>
  <c r="F9" i="65"/>
  <c r="R8" i="65"/>
  <c r="G8" i="65"/>
  <c r="F8" i="65"/>
  <c r="C8" i="65"/>
  <c r="Q11" i="65" s="1"/>
  <c r="B8" i="65"/>
  <c r="V7" i="65"/>
  <c r="R7" i="65"/>
  <c r="G7" i="65"/>
  <c r="F7" i="65"/>
  <c r="V6" i="65"/>
  <c r="R6" i="65"/>
  <c r="G6" i="65"/>
  <c r="F6" i="65"/>
  <c r="V5" i="65"/>
  <c r="R5" i="65"/>
  <c r="G5" i="65"/>
  <c r="F5" i="65"/>
  <c r="C5" i="65"/>
  <c r="B5" i="65"/>
  <c r="Y4" i="65"/>
  <c r="W4" i="65"/>
  <c r="V4" i="65"/>
  <c r="R4" i="65"/>
  <c r="M23" i="65"/>
  <c r="U23" i="65" s="1"/>
  <c r="M18" i="65"/>
  <c r="U18" i="65" s="1"/>
  <c r="M17" i="65"/>
  <c r="U17" i="65" s="1"/>
  <c r="M12" i="65"/>
  <c r="U12" i="65" s="1"/>
  <c r="M11" i="65"/>
  <c r="U11" i="65" s="1"/>
  <c r="M6" i="65"/>
  <c r="U6" i="65" s="1"/>
  <c r="M5" i="65"/>
  <c r="U5" i="65" s="1"/>
  <c r="M4" i="65" a="1"/>
  <c r="M21" i="65" s="1"/>
  <c r="U21" i="65" s="1"/>
  <c r="G4" i="65"/>
  <c r="F4" i="65"/>
  <c r="AT3" i="65"/>
  <c r="R3" i="65"/>
  <c r="Q3" i="65"/>
  <c r="AG3" i="65" s="1"/>
  <c r="AP3" i="65" s="1"/>
  <c r="C3" i="65"/>
  <c r="O10" i="65" s="1"/>
  <c r="P10" i="65" s="1"/>
  <c r="U23" i="64"/>
  <c r="G23" i="64"/>
  <c r="F23" i="64"/>
  <c r="G22" i="64"/>
  <c r="F22" i="64"/>
  <c r="G21" i="64"/>
  <c r="F21" i="64"/>
  <c r="U20" i="64"/>
  <c r="G20" i="64"/>
  <c r="F20" i="64"/>
  <c r="U19" i="64"/>
  <c r="G19" i="64"/>
  <c r="F19" i="64"/>
  <c r="G18" i="64"/>
  <c r="F18" i="64"/>
  <c r="U17" i="64"/>
  <c r="G17" i="64"/>
  <c r="F17" i="64"/>
  <c r="U16" i="64"/>
  <c r="G16" i="64"/>
  <c r="F16" i="64"/>
  <c r="G15" i="64"/>
  <c r="F15" i="64"/>
  <c r="U14" i="64"/>
  <c r="G14" i="64"/>
  <c r="F14" i="64"/>
  <c r="U13" i="64"/>
  <c r="G13" i="64"/>
  <c r="F13" i="64"/>
  <c r="G12" i="64"/>
  <c r="F12" i="64"/>
  <c r="C12" i="64"/>
  <c r="C3" i="64" s="1"/>
  <c r="O11" i="64" s="1"/>
  <c r="V11" i="64"/>
  <c r="G11" i="64"/>
  <c r="F11" i="64"/>
  <c r="V10" i="64"/>
  <c r="G10" i="64"/>
  <c r="F10" i="64"/>
  <c r="C10" i="64"/>
  <c r="V23" i="64" s="1"/>
  <c r="V9" i="64"/>
  <c r="Q9" i="64"/>
  <c r="G9" i="64"/>
  <c r="F9" i="64"/>
  <c r="V8" i="64"/>
  <c r="R8" i="64"/>
  <c r="Q8" i="64"/>
  <c r="G8" i="64"/>
  <c r="F8" i="64"/>
  <c r="C8" i="64"/>
  <c r="Q23" i="64" s="1"/>
  <c r="B8" i="64"/>
  <c r="U7" i="64"/>
  <c r="Q7" i="64"/>
  <c r="G7" i="64"/>
  <c r="F7" i="64"/>
  <c r="Q6" i="64"/>
  <c r="G6" i="64"/>
  <c r="F6" i="64"/>
  <c r="C6" i="64"/>
  <c r="V5" i="64"/>
  <c r="U5" i="64"/>
  <c r="Q5" i="64"/>
  <c r="G5" i="64"/>
  <c r="F5" i="64"/>
  <c r="C5" i="64"/>
  <c r="B5" i="64"/>
  <c r="W4" i="64"/>
  <c r="V4" i="64"/>
  <c r="M23" i="64"/>
  <c r="M22" i="64"/>
  <c r="U22" i="64" s="1"/>
  <c r="M20" i="64"/>
  <c r="M19" i="64"/>
  <c r="M17" i="64"/>
  <c r="M16" i="64"/>
  <c r="M14" i="64"/>
  <c r="M13" i="64"/>
  <c r="M11" i="64"/>
  <c r="U11" i="64" s="1"/>
  <c r="M10" i="64"/>
  <c r="U10" i="64" s="1"/>
  <c r="M8" i="64"/>
  <c r="U8" i="64" s="1"/>
  <c r="M7" i="64"/>
  <c r="M5" i="64"/>
  <c r="M4" i="64"/>
  <c r="U4" i="64" s="1"/>
  <c r="X4" i="64" s="1"/>
  <c r="M4" i="64" a="1"/>
  <c r="M18" i="64" s="1"/>
  <c r="U18" i="64" s="1"/>
  <c r="G4" i="64"/>
  <c r="F4" i="64"/>
  <c r="AT3" i="64"/>
  <c r="Q3" i="64"/>
  <c r="AG3" i="64" s="1"/>
  <c r="AP3" i="64" s="1"/>
  <c r="R23" i="63"/>
  <c r="G23" i="63"/>
  <c r="F23" i="63"/>
  <c r="R22" i="63"/>
  <c r="G22" i="63"/>
  <c r="F22" i="63"/>
  <c r="R21" i="63"/>
  <c r="G21" i="63"/>
  <c r="F21" i="63"/>
  <c r="R20" i="63"/>
  <c r="G20" i="63"/>
  <c r="F20" i="63"/>
  <c r="R19" i="63"/>
  <c r="G19" i="63"/>
  <c r="F19" i="63"/>
  <c r="R18" i="63"/>
  <c r="G18" i="63"/>
  <c r="F18" i="63"/>
  <c r="R17" i="63"/>
  <c r="G17" i="63"/>
  <c r="F17" i="63"/>
  <c r="R16" i="63"/>
  <c r="G16" i="63"/>
  <c r="F16" i="63"/>
  <c r="R15" i="63"/>
  <c r="G15" i="63"/>
  <c r="F15" i="63"/>
  <c r="R14" i="63"/>
  <c r="G14" i="63"/>
  <c r="F14" i="63"/>
  <c r="R13" i="63"/>
  <c r="G13" i="63"/>
  <c r="F13" i="63"/>
  <c r="R12" i="63"/>
  <c r="G12" i="63"/>
  <c r="F12" i="63"/>
  <c r="C12" i="63"/>
  <c r="R11" i="63"/>
  <c r="G11" i="63"/>
  <c r="F11" i="63"/>
  <c r="R10" i="63"/>
  <c r="G10" i="63"/>
  <c r="F10" i="63"/>
  <c r="C10" i="63"/>
  <c r="V9" i="63"/>
  <c r="R9" i="63"/>
  <c r="G9" i="63"/>
  <c r="F9" i="63"/>
  <c r="Q8" i="63"/>
  <c r="G8" i="63"/>
  <c r="F8" i="63"/>
  <c r="C8" i="63"/>
  <c r="Q11" i="63" s="1"/>
  <c r="B8" i="63"/>
  <c r="R7" i="63"/>
  <c r="G7" i="63"/>
  <c r="F7" i="63"/>
  <c r="R6" i="63"/>
  <c r="G6" i="63"/>
  <c r="F6" i="63"/>
  <c r="C6" i="63"/>
  <c r="R8" i="63" s="1"/>
  <c r="R5" i="63"/>
  <c r="Q5" i="63"/>
  <c r="G5" i="63"/>
  <c r="F5" i="63"/>
  <c r="C5" i="63"/>
  <c r="B5" i="63"/>
  <c r="W4" i="63"/>
  <c r="R4" i="63"/>
  <c r="M22" i="63"/>
  <c r="U22" i="63" s="1"/>
  <c r="M4" i="63"/>
  <c r="U4" i="63" s="1"/>
  <c r="X4" i="63" s="1"/>
  <c r="AH4" i="63" s="1"/>
  <c r="M4" i="63" a="1"/>
  <c r="G4" i="63"/>
  <c r="F4" i="63"/>
  <c r="AT3" i="63"/>
  <c r="R3" i="63"/>
  <c r="Q3" i="63"/>
  <c r="AG3" i="63" s="1"/>
  <c r="AP3" i="63" s="1"/>
  <c r="C3" i="63"/>
  <c r="O9" i="63" s="1"/>
  <c r="P9" i="63" s="1"/>
  <c r="R23" i="62"/>
  <c r="G23" i="62"/>
  <c r="F23" i="62"/>
  <c r="R22" i="62"/>
  <c r="Q22" i="62"/>
  <c r="G22" i="62"/>
  <c r="F22" i="62"/>
  <c r="R21" i="62"/>
  <c r="G21" i="62"/>
  <c r="F21" i="62"/>
  <c r="R20" i="62"/>
  <c r="G20" i="62"/>
  <c r="F20" i="62"/>
  <c r="R19" i="62"/>
  <c r="Q19" i="62"/>
  <c r="G19" i="62"/>
  <c r="F19" i="62"/>
  <c r="R18" i="62"/>
  <c r="G18" i="62"/>
  <c r="F18" i="62"/>
  <c r="R17" i="62"/>
  <c r="G17" i="62"/>
  <c r="F17" i="62"/>
  <c r="R16" i="62"/>
  <c r="Q16" i="62"/>
  <c r="G16" i="62"/>
  <c r="F16" i="62"/>
  <c r="R15" i="62"/>
  <c r="G15" i="62"/>
  <c r="F15" i="62"/>
  <c r="R14" i="62"/>
  <c r="G14" i="62"/>
  <c r="F14" i="62"/>
  <c r="R13" i="62"/>
  <c r="Q13" i="62"/>
  <c r="G13" i="62"/>
  <c r="F13" i="62"/>
  <c r="R12" i="62"/>
  <c r="G12" i="62"/>
  <c r="F12" i="62"/>
  <c r="C12" i="62"/>
  <c r="R11" i="62"/>
  <c r="G11" i="62"/>
  <c r="F11" i="62"/>
  <c r="Q10" i="62"/>
  <c r="G10" i="62"/>
  <c r="F10" i="62"/>
  <c r="C10" i="62"/>
  <c r="V9" i="62"/>
  <c r="G9" i="62"/>
  <c r="F9" i="62"/>
  <c r="G8" i="62"/>
  <c r="F8" i="62"/>
  <c r="C8" i="62"/>
  <c r="Q8" i="62" s="1"/>
  <c r="B8" i="62"/>
  <c r="R7" i="62"/>
  <c r="Q7" i="62"/>
  <c r="G7" i="62"/>
  <c r="F7" i="62"/>
  <c r="R6" i="62"/>
  <c r="Q6" i="62"/>
  <c r="G6" i="62"/>
  <c r="F6" i="62"/>
  <c r="C6" i="62"/>
  <c r="R9" i="62" s="1"/>
  <c r="R5" i="62"/>
  <c r="Q5" i="62"/>
  <c r="G5" i="62"/>
  <c r="F5" i="62"/>
  <c r="C5" i="62"/>
  <c r="B5" i="62"/>
  <c r="W4" i="62"/>
  <c r="V4" i="62"/>
  <c r="Y4" i="62" s="1"/>
  <c r="R4" i="62"/>
  <c r="M9" i="62"/>
  <c r="U9" i="62" s="1"/>
  <c r="M8" i="62"/>
  <c r="U8" i="62" s="1"/>
  <c r="M4" i="62" a="1"/>
  <c r="M20" i="62" s="1"/>
  <c r="U20" i="62" s="1"/>
  <c r="G4" i="62"/>
  <c r="F4" i="62"/>
  <c r="AT3" i="62"/>
  <c r="Q3" i="62"/>
  <c r="AG3" i="62" s="1"/>
  <c r="AP3" i="62" s="1"/>
  <c r="C3" i="62"/>
  <c r="O9" i="62" s="1"/>
  <c r="P9" i="62" s="1"/>
  <c r="V23" i="61"/>
  <c r="R23" i="61"/>
  <c r="G23" i="61"/>
  <c r="F23" i="61"/>
  <c r="V22" i="61"/>
  <c r="R22" i="61"/>
  <c r="G22" i="61"/>
  <c r="F22" i="61"/>
  <c r="V21" i="61"/>
  <c r="R21" i="61"/>
  <c r="G21" i="61"/>
  <c r="F21" i="61"/>
  <c r="V20" i="61"/>
  <c r="R20" i="61"/>
  <c r="Q20" i="61"/>
  <c r="G20" i="61"/>
  <c r="F20" i="61"/>
  <c r="V19" i="61"/>
  <c r="R19" i="61"/>
  <c r="Q19" i="61"/>
  <c r="G19" i="61"/>
  <c r="F19" i="61"/>
  <c r="V18" i="61"/>
  <c r="R18" i="61"/>
  <c r="Q18" i="61"/>
  <c r="G18" i="61"/>
  <c r="F18" i="61"/>
  <c r="V17" i="61"/>
  <c r="R17" i="61"/>
  <c r="G17" i="61"/>
  <c r="F17" i="61"/>
  <c r="V16" i="61"/>
  <c r="R16" i="61"/>
  <c r="G16" i="61"/>
  <c r="F16" i="61"/>
  <c r="V15" i="61"/>
  <c r="R15" i="61"/>
  <c r="G15" i="61"/>
  <c r="F15" i="61"/>
  <c r="V14" i="61"/>
  <c r="R14" i="61"/>
  <c r="Q14" i="61"/>
  <c r="G14" i="61"/>
  <c r="F14" i="61"/>
  <c r="V13" i="61"/>
  <c r="R13" i="61"/>
  <c r="Q13" i="61"/>
  <c r="G13" i="61"/>
  <c r="F13" i="61"/>
  <c r="V12" i="61"/>
  <c r="R12" i="61"/>
  <c r="Q12" i="61"/>
  <c r="G12" i="61"/>
  <c r="F12" i="61"/>
  <c r="C12" i="61"/>
  <c r="C3" i="61" s="1"/>
  <c r="O8" i="61" s="1"/>
  <c r="P8" i="61" s="1"/>
  <c r="V11" i="61"/>
  <c r="R11" i="61"/>
  <c r="Q11" i="61"/>
  <c r="G11" i="61"/>
  <c r="F11" i="61"/>
  <c r="V10" i="61"/>
  <c r="R10" i="61"/>
  <c r="G10" i="61"/>
  <c r="F10" i="61"/>
  <c r="C10" i="61"/>
  <c r="V9" i="61"/>
  <c r="R9" i="61"/>
  <c r="G9" i="61"/>
  <c r="F9" i="61"/>
  <c r="V8" i="61"/>
  <c r="R8" i="61"/>
  <c r="G8" i="61"/>
  <c r="F8" i="61"/>
  <c r="C8" i="61"/>
  <c r="Q22" i="61" s="1"/>
  <c r="B8" i="61"/>
  <c r="V7" i="61"/>
  <c r="R7" i="61"/>
  <c r="G7" i="61"/>
  <c r="F7" i="61"/>
  <c r="V6" i="61"/>
  <c r="R6" i="61"/>
  <c r="Q6" i="61"/>
  <c r="G6" i="61"/>
  <c r="F6" i="61"/>
  <c r="V5" i="61"/>
  <c r="R5" i="61"/>
  <c r="Q5" i="61"/>
  <c r="G5" i="61"/>
  <c r="F5" i="61"/>
  <c r="C5" i="61"/>
  <c r="B5" i="61"/>
  <c r="Y4" i="61"/>
  <c r="W4" i="61"/>
  <c r="V4" i="61"/>
  <c r="R4" i="61"/>
  <c r="M22" i="61"/>
  <c r="U22" i="61" s="1"/>
  <c r="M19" i="61"/>
  <c r="U19" i="61" s="1"/>
  <c r="M18" i="61"/>
  <c r="U18" i="61" s="1"/>
  <c r="M16" i="61"/>
  <c r="U16" i="61" s="1"/>
  <c r="M13" i="61"/>
  <c r="U13" i="61" s="1"/>
  <c r="M12" i="61"/>
  <c r="U12" i="61" s="1"/>
  <c r="M10" i="61"/>
  <c r="U10" i="61" s="1"/>
  <c r="M7" i="61"/>
  <c r="U7" i="61" s="1"/>
  <c r="M6" i="61"/>
  <c r="U6" i="61" s="1"/>
  <c r="M4" i="61"/>
  <c r="U4" i="61" s="1"/>
  <c r="X4" i="61" s="1"/>
  <c r="AH4" i="61" s="1"/>
  <c r="M4" i="61" a="1"/>
  <c r="M21" i="61" s="1"/>
  <c r="U21" i="61" s="1"/>
  <c r="G4" i="61"/>
  <c r="F4" i="61"/>
  <c r="AT3" i="61"/>
  <c r="AH3" i="61"/>
  <c r="AQ3" i="61" s="1"/>
  <c r="R3" i="61"/>
  <c r="Q3" i="61"/>
  <c r="AG3" i="61" s="1"/>
  <c r="AP3" i="61" s="1"/>
  <c r="V23" i="60"/>
  <c r="G23" i="60"/>
  <c r="F23" i="60"/>
  <c r="V22" i="60"/>
  <c r="G22" i="60"/>
  <c r="F22" i="60"/>
  <c r="V21" i="60"/>
  <c r="U21" i="60"/>
  <c r="Q21" i="60"/>
  <c r="G21" i="60"/>
  <c r="F21" i="60"/>
  <c r="V20" i="60"/>
  <c r="Q20" i="60"/>
  <c r="G20" i="60"/>
  <c r="F20" i="60"/>
  <c r="V19" i="60"/>
  <c r="G19" i="60"/>
  <c r="F19" i="60"/>
  <c r="V18" i="60"/>
  <c r="U18" i="60"/>
  <c r="G18" i="60"/>
  <c r="F18" i="60"/>
  <c r="V17" i="60"/>
  <c r="Q17" i="60"/>
  <c r="G17" i="60"/>
  <c r="F17" i="60"/>
  <c r="V16" i="60"/>
  <c r="Q16" i="60"/>
  <c r="G16" i="60"/>
  <c r="F16" i="60"/>
  <c r="V15" i="60"/>
  <c r="G15" i="60"/>
  <c r="F15" i="60"/>
  <c r="V14" i="60"/>
  <c r="G14" i="60"/>
  <c r="F14" i="60"/>
  <c r="V13" i="60"/>
  <c r="Q13" i="60"/>
  <c r="G13" i="60"/>
  <c r="F13" i="60"/>
  <c r="V12" i="60"/>
  <c r="U12" i="60"/>
  <c r="Q12" i="60"/>
  <c r="G12" i="60"/>
  <c r="F12" i="60"/>
  <c r="C12" i="60"/>
  <c r="C3" i="60" s="1"/>
  <c r="O21" i="60" s="1"/>
  <c r="P21" i="60" s="1"/>
  <c r="V11" i="60"/>
  <c r="G11" i="60"/>
  <c r="F11" i="60"/>
  <c r="G10" i="60"/>
  <c r="F10" i="60"/>
  <c r="C10" i="60"/>
  <c r="V8" i="60" s="1"/>
  <c r="V9" i="60"/>
  <c r="R9" i="60"/>
  <c r="G9" i="60"/>
  <c r="F9" i="60"/>
  <c r="Q8" i="60"/>
  <c r="G8" i="60"/>
  <c r="F8" i="60"/>
  <c r="C8" i="60"/>
  <c r="Q11" i="60" s="1"/>
  <c r="B8" i="60"/>
  <c r="Q3" i="60" s="1"/>
  <c r="AG3" i="60" s="1"/>
  <c r="AP3" i="60" s="1"/>
  <c r="V7" i="60"/>
  <c r="Q7" i="60"/>
  <c r="G7" i="60"/>
  <c r="F7" i="60"/>
  <c r="V6" i="60"/>
  <c r="Q6" i="60"/>
  <c r="G6" i="60"/>
  <c r="F6" i="60"/>
  <c r="C6" i="60"/>
  <c r="V5" i="60"/>
  <c r="Q5" i="60"/>
  <c r="G5" i="60"/>
  <c r="F5" i="60"/>
  <c r="C5" i="60"/>
  <c r="B5" i="60"/>
  <c r="Y4" i="60"/>
  <c r="W4" i="60"/>
  <c r="V4" i="60"/>
  <c r="R4" i="60"/>
  <c r="M23" i="60"/>
  <c r="U23" i="60" s="1"/>
  <c r="M18" i="60"/>
  <c r="M17" i="60"/>
  <c r="U17" i="60" s="1"/>
  <c r="M12" i="60"/>
  <c r="M11" i="60"/>
  <c r="U11" i="60" s="1"/>
  <c r="M6" i="60"/>
  <c r="U6" i="60" s="1"/>
  <c r="M5" i="60"/>
  <c r="U5" i="60" s="1"/>
  <c r="M4" i="60" a="1"/>
  <c r="M21" i="60" s="1"/>
  <c r="G4" i="60"/>
  <c r="F4" i="60"/>
  <c r="AT3" i="60"/>
  <c r="G23" i="59"/>
  <c r="F23" i="59"/>
  <c r="G22" i="59"/>
  <c r="F22" i="59"/>
  <c r="G21" i="59"/>
  <c r="F21" i="59"/>
  <c r="U20" i="59"/>
  <c r="G20" i="59"/>
  <c r="F20" i="59"/>
  <c r="G19" i="59"/>
  <c r="F19" i="59"/>
  <c r="G18" i="59"/>
  <c r="F18" i="59"/>
  <c r="U17" i="59"/>
  <c r="G17" i="59"/>
  <c r="F17" i="59"/>
  <c r="G16" i="59"/>
  <c r="F16" i="59"/>
  <c r="G15" i="59"/>
  <c r="F15" i="59"/>
  <c r="U14" i="59"/>
  <c r="G14" i="59"/>
  <c r="F14" i="59"/>
  <c r="G13" i="59"/>
  <c r="F13" i="59"/>
  <c r="G12" i="59"/>
  <c r="F12" i="59"/>
  <c r="C12" i="59"/>
  <c r="C3" i="59" s="1"/>
  <c r="O3" i="59" s="1"/>
  <c r="V11" i="59"/>
  <c r="G11" i="59"/>
  <c r="F11" i="59"/>
  <c r="V10" i="59"/>
  <c r="G10" i="59"/>
  <c r="F10" i="59"/>
  <c r="C10" i="59"/>
  <c r="V23" i="59" s="1"/>
  <c r="V9" i="59"/>
  <c r="G9" i="59"/>
  <c r="F9" i="59"/>
  <c r="V8" i="59"/>
  <c r="R8" i="59"/>
  <c r="G8" i="59"/>
  <c r="F8" i="59"/>
  <c r="C8" i="59"/>
  <c r="Q11" i="59" s="1"/>
  <c r="B8" i="59"/>
  <c r="G7" i="59"/>
  <c r="F7" i="59"/>
  <c r="G6" i="59"/>
  <c r="F6" i="59"/>
  <c r="C6" i="59"/>
  <c r="V5" i="59"/>
  <c r="U5" i="59"/>
  <c r="G5" i="59"/>
  <c r="F5" i="59"/>
  <c r="C5" i="59"/>
  <c r="B5" i="59"/>
  <c r="W4" i="59"/>
  <c r="V4" i="59"/>
  <c r="Y4" i="59" s="1"/>
  <c r="M23" i="59"/>
  <c r="U23" i="59" s="1"/>
  <c r="M22" i="59"/>
  <c r="U22" i="59" s="1"/>
  <c r="M20" i="59"/>
  <c r="M17" i="59"/>
  <c r="M16" i="59"/>
  <c r="U16" i="59" s="1"/>
  <c r="M14" i="59"/>
  <c r="M11" i="59"/>
  <c r="U11" i="59" s="1"/>
  <c r="M10" i="59"/>
  <c r="U10" i="59" s="1"/>
  <c r="M8" i="59"/>
  <c r="U8" i="59" s="1"/>
  <c r="M5" i="59"/>
  <c r="M4" i="59"/>
  <c r="U4" i="59" s="1"/>
  <c r="X4" i="59" s="1"/>
  <c r="M4" i="59" a="1"/>
  <c r="M19" i="59" s="1"/>
  <c r="U19" i="59" s="1"/>
  <c r="G4" i="59"/>
  <c r="F4" i="59"/>
  <c r="AT3" i="59"/>
  <c r="Q3" i="59"/>
  <c r="AG3" i="59" s="1"/>
  <c r="AP3" i="59" s="1"/>
  <c r="R23" i="58"/>
  <c r="G23" i="58"/>
  <c r="F23" i="58"/>
  <c r="R22" i="58"/>
  <c r="G22" i="58"/>
  <c r="F22" i="58"/>
  <c r="R21" i="58"/>
  <c r="G21" i="58"/>
  <c r="F21" i="58"/>
  <c r="R20" i="58"/>
  <c r="G20" i="58"/>
  <c r="F20" i="58"/>
  <c r="R19" i="58"/>
  <c r="G19" i="58"/>
  <c r="F19" i="58"/>
  <c r="R18" i="58"/>
  <c r="G18" i="58"/>
  <c r="F18" i="58"/>
  <c r="R17" i="58"/>
  <c r="G17" i="58"/>
  <c r="F17" i="58"/>
  <c r="R16" i="58"/>
  <c r="G16" i="58"/>
  <c r="F16" i="58"/>
  <c r="R15" i="58"/>
  <c r="G15" i="58"/>
  <c r="F15" i="58"/>
  <c r="R14" i="58"/>
  <c r="G14" i="58"/>
  <c r="F14" i="58"/>
  <c r="R13" i="58"/>
  <c r="G13" i="58"/>
  <c r="F13" i="58"/>
  <c r="R12" i="58"/>
  <c r="G12" i="58"/>
  <c r="F12" i="58"/>
  <c r="C12" i="58"/>
  <c r="R11" i="58"/>
  <c r="G11" i="58"/>
  <c r="F11" i="58"/>
  <c r="V10" i="58"/>
  <c r="R10" i="58"/>
  <c r="G10" i="58"/>
  <c r="F10" i="58"/>
  <c r="C10" i="58"/>
  <c r="V9" i="58"/>
  <c r="R9" i="58"/>
  <c r="G9" i="58"/>
  <c r="F9" i="58"/>
  <c r="G8" i="58"/>
  <c r="F8" i="58"/>
  <c r="C8" i="58"/>
  <c r="Q11" i="58" s="1"/>
  <c r="B8" i="58"/>
  <c r="R7" i="58"/>
  <c r="G7" i="58"/>
  <c r="F7" i="58"/>
  <c r="R6" i="58"/>
  <c r="G6" i="58"/>
  <c r="F6" i="58"/>
  <c r="C6" i="58"/>
  <c r="R8" i="58" s="1"/>
  <c r="R5" i="58"/>
  <c r="G5" i="58"/>
  <c r="F5" i="58"/>
  <c r="C5" i="58"/>
  <c r="B5" i="58"/>
  <c r="W4" i="58"/>
  <c r="V4" i="58"/>
  <c r="R4" i="58"/>
  <c r="M4" i="58" a="1"/>
  <c r="M21" i="58" s="1"/>
  <c r="U21" i="58" s="1"/>
  <c r="G4" i="58"/>
  <c r="F4" i="58"/>
  <c r="AT3" i="58"/>
  <c r="R3" i="58"/>
  <c r="Q3" i="58"/>
  <c r="AG3" i="58" s="1"/>
  <c r="AP3" i="58" s="1"/>
  <c r="C3" i="58"/>
  <c r="O10" i="58" s="1"/>
  <c r="R23" i="57"/>
  <c r="G23" i="57"/>
  <c r="F23" i="57"/>
  <c r="R22" i="57"/>
  <c r="G22" i="57"/>
  <c r="F22" i="57"/>
  <c r="R21" i="57"/>
  <c r="G21" i="57"/>
  <c r="F21" i="57"/>
  <c r="R20" i="57"/>
  <c r="G20" i="57"/>
  <c r="F20" i="57"/>
  <c r="R19" i="57"/>
  <c r="G19" i="57"/>
  <c r="F19" i="57"/>
  <c r="V18" i="57"/>
  <c r="R18" i="57"/>
  <c r="G18" i="57"/>
  <c r="F18" i="57"/>
  <c r="R17" i="57"/>
  <c r="G17" i="57"/>
  <c r="F17" i="57"/>
  <c r="R16" i="57"/>
  <c r="G16" i="57"/>
  <c r="F16" i="57"/>
  <c r="R15" i="57"/>
  <c r="G15" i="57"/>
  <c r="F15" i="57"/>
  <c r="R14" i="57"/>
  <c r="G14" i="57"/>
  <c r="F14" i="57"/>
  <c r="R13" i="57"/>
  <c r="G13" i="57"/>
  <c r="F13" i="57"/>
  <c r="V12" i="57"/>
  <c r="R12" i="57"/>
  <c r="G12" i="57"/>
  <c r="F12" i="57"/>
  <c r="C12" i="57"/>
  <c r="C3" i="57" s="1"/>
  <c r="O18" i="57" s="1"/>
  <c r="P18" i="57" s="1"/>
  <c r="R11" i="57"/>
  <c r="G11" i="57"/>
  <c r="F11" i="57"/>
  <c r="U10" i="57"/>
  <c r="R10" i="57"/>
  <c r="G10" i="57"/>
  <c r="F10" i="57"/>
  <c r="C10" i="57"/>
  <c r="V9" i="57"/>
  <c r="R9" i="57"/>
  <c r="G9" i="57"/>
  <c r="F9" i="57"/>
  <c r="R8" i="57"/>
  <c r="G8" i="57"/>
  <c r="F8" i="57"/>
  <c r="C8" i="57"/>
  <c r="Q9" i="57" s="1"/>
  <c r="B8" i="57"/>
  <c r="Q3" i="57" s="1"/>
  <c r="AG3" i="57" s="1"/>
  <c r="AP3" i="57" s="1"/>
  <c r="V7" i="57"/>
  <c r="R7" i="57"/>
  <c r="G7" i="57"/>
  <c r="F7" i="57"/>
  <c r="V6" i="57"/>
  <c r="R6" i="57"/>
  <c r="G6" i="57"/>
  <c r="F6" i="57"/>
  <c r="V5" i="57"/>
  <c r="R5" i="57"/>
  <c r="Q5" i="57"/>
  <c r="G5" i="57"/>
  <c r="F5" i="57"/>
  <c r="C5" i="57"/>
  <c r="B5" i="57"/>
  <c r="W4" i="57"/>
  <c r="U4" i="57"/>
  <c r="X4" i="57" s="1"/>
  <c r="R4" i="57"/>
  <c r="M23" i="57"/>
  <c r="U23" i="57" s="1"/>
  <c r="M22" i="57"/>
  <c r="U22" i="57" s="1"/>
  <c r="M20" i="57"/>
  <c r="U20" i="57" s="1"/>
  <c r="M19" i="57"/>
  <c r="U19" i="57" s="1"/>
  <c r="M18" i="57"/>
  <c r="U18" i="57" s="1"/>
  <c r="M17" i="57"/>
  <c r="U17" i="57" s="1"/>
  <c r="M16" i="57"/>
  <c r="U16" i="57" s="1"/>
  <c r="M14" i="57"/>
  <c r="U14" i="57" s="1"/>
  <c r="M13" i="57"/>
  <c r="U13" i="57" s="1"/>
  <c r="M12" i="57"/>
  <c r="U12" i="57" s="1"/>
  <c r="M11" i="57"/>
  <c r="U11" i="57" s="1"/>
  <c r="M10" i="57"/>
  <c r="M8" i="57"/>
  <c r="U8" i="57" s="1"/>
  <c r="M7" i="57"/>
  <c r="U7" i="57" s="1"/>
  <c r="M6" i="57"/>
  <c r="U6" i="57" s="1"/>
  <c r="M5" i="57"/>
  <c r="U5" i="57" s="1"/>
  <c r="M4" i="57"/>
  <c r="M4" i="57" a="1"/>
  <c r="M21" i="57" s="1"/>
  <c r="U21" i="57" s="1"/>
  <c r="G4" i="57"/>
  <c r="F4" i="57"/>
  <c r="AT3" i="57"/>
  <c r="R3" i="57"/>
  <c r="V23" i="56"/>
  <c r="G23" i="56"/>
  <c r="F23" i="56"/>
  <c r="V22" i="56"/>
  <c r="G22" i="56"/>
  <c r="F22" i="56"/>
  <c r="V21" i="56"/>
  <c r="G21" i="56"/>
  <c r="F21" i="56"/>
  <c r="V20" i="56"/>
  <c r="G20" i="56"/>
  <c r="F20" i="56"/>
  <c r="V19" i="56"/>
  <c r="G19" i="56"/>
  <c r="F19" i="56"/>
  <c r="V18" i="56"/>
  <c r="G18" i="56"/>
  <c r="F18" i="56"/>
  <c r="V17" i="56"/>
  <c r="G17" i="56"/>
  <c r="F17" i="56"/>
  <c r="V16" i="56"/>
  <c r="G16" i="56"/>
  <c r="F16" i="56"/>
  <c r="V15" i="56"/>
  <c r="G15" i="56"/>
  <c r="F15" i="56"/>
  <c r="V14" i="56"/>
  <c r="G14" i="56"/>
  <c r="F14" i="56"/>
  <c r="V13" i="56"/>
  <c r="G13" i="56"/>
  <c r="F13" i="56"/>
  <c r="V12" i="56"/>
  <c r="G12" i="56"/>
  <c r="F12" i="56"/>
  <c r="C12" i="56"/>
  <c r="C3" i="56" s="1"/>
  <c r="O23" i="56" s="1"/>
  <c r="P23" i="56" s="1"/>
  <c r="V11" i="56"/>
  <c r="U11" i="56"/>
  <c r="G11" i="56"/>
  <c r="F11" i="56"/>
  <c r="V10" i="56"/>
  <c r="R10" i="56"/>
  <c r="G10" i="56"/>
  <c r="F10" i="56"/>
  <c r="C10" i="56"/>
  <c r="V8" i="56" s="1"/>
  <c r="V9" i="56"/>
  <c r="R9" i="56"/>
  <c r="G9" i="56"/>
  <c r="F9" i="56"/>
  <c r="G8" i="56"/>
  <c r="F8" i="56"/>
  <c r="C8" i="56"/>
  <c r="B8" i="56"/>
  <c r="Q3" i="56" s="1"/>
  <c r="AG3" i="56" s="1"/>
  <c r="AP3" i="56" s="1"/>
  <c r="V7" i="56"/>
  <c r="G7" i="56"/>
  <c r="F7" i="56"/>
  <c r="V6" i="56"/>
  <c r="G6" i="56"/>
  <c r="F6" i="56"/>
  <c r="C6" i="56"/>
  <c r="R23" i="56" s="1"/>
  <c r="V5" i="56"/>
  <c r="U5" i="56"/>
  <c r="G5" i="56"/>
  <c r="F5" i="56"/>
  <c r="C5" i="56"/>
  <c r="B5" i="56"/>
  <c r="W4" i="56"/>
  <c r="V4" i="56"/>
  <c r="R4" i="56"/>
  <c r="M23" i="56"/>
  <c r="U23" i="56" s="1"/>
  <c r="M22" i="56"/>
  <c r="U22" i="56" s="1"/>
  <c r="M19" i="56"/>
  <c r="U19" i="56" s="1"/>
  <c r="M18" i="56"/>
  <c r="U18" i="56" s="1"/>
  <c r="M17" i="56"/>
  <c r="U17" i="56" s="1"/>
  <c r="M16" i="56"/>
  <c r="U16" i="56" s="1"/>
  <c r="M13" i="56"/>
  <c r="U13" i="56" s="1"/>
  <c r="M12" i="56"/>
  <c r="U12" i="56" s="1"/>
  <c r="M11" i="56"/>
  <c r="M10" i="56"/>
  <c r="U10" i="56" s="1"/>
  <c r="M7" i="56"/>
  <c r="U7" i="56" s="1"/>
  <c r="M6" i="56"/>
  <c r="U6" i="56" s="1"/>
  <c r="M5" i="56"/>
  <c r="M4" i="56"/>
  <c r="U4" i="56" s="1"/>
  <c r="M4" i="56" a="1"/>
  <c r="M21" i="56" s="1"/>
  <c r="U21" i="56" s="1"/>
  <c r="G4" i="56"/>
  <c r="F4" i="56"/>
  <c r="AT3" i="56"/>
  <c r="AH3" i="56"/>
  <c r="AQ3" i="56" s="1"/>
  <c r="R3" i="56"/>
  <c r="R23" i="55"/>
  <c r="G23" i="55"/>
  <c r="F23" i="55"/>
  <c r="R22" i="55"/>
  <c r="G22" i="55"/>
  <c r="F22" i="55"/>
  <c r="R21" i="55"/>
  <c r="G21" i="55"/>
  <c r="F21" i="55"/>
  <c r="R20" i="55"/>
  <c r="G20" i="55"/>
  <c r="F20" i="55"/>
  <c r="R19" i="55"/>
  <c r="G19" i="55"/>
  <c r="F19" i="55"/>
  <c r="R18" i="55"/>
  <c r="G18" i="55"/>
  <c r="F18" i="55"/>
  <c r="R17" i="55"/>
  <c r="G17" i="55"/>
  <c r="F17" i="55"/>
  <c r="R16" i="55"/>
  <c r="G16" i="55"/>
  <c r="F16" i="55"/>
  <c r="R15" i="55"/>
  <c r="G15" i="55"/>
  <c r="F15" i="55"/>
  <c r="R14" i="55"/>
  <c r="G14" i="55"/>
  <c r="F14" i="55"/>
  <c r="R13" i="55"/>
  <c r="G13" i="55"/>
  <c r="F13" i="55"/>
  <c r="R12" i="55"/>
  <c r="G12" i="55"/>
  <c r="F12" i="55"/>
  <c r="C12" i="55"/>
  <c r="G11" i="55"/>
  <c r="F11" i="55"/>
  <c r="G10" i="55"/>
  <c r="F10" i="55"/>
  <c r="C10" i="55"/>
  <c r="R9" i="55"/>
  <c r="G9" i="55"/>
  <c r="F9" i="55"/>
  <c r="R8" i="55"/>
  <c r="G8" i="55"/>
  <c r="F8" i="55"/>
  <c r="C8" i="55"/>
  <c r="Q11" i="55" s="1"/>
  <c r="B8" i="55"/>
  <c r="Q3" i="55" s="1"/>
  <c r="AG3" i="55" s="1"/>
  <c r="AP3" i="55" s="1"/>
  <c r="R7" i="55"/>
  <c r="G7" i="55"/>
  <c r="F7" i="55"/>
  <c r="R6" i="55"/>
  <c r="Q6" i="55"/>
  <c r="G6" i="55"/>
  <c r="F6" i="55"/>
  <c r="C6" i="55"/>
  <c r="G5" i="55"/>
  <c r="F5" i="55"/>
  <c r="C5" i="55"/>
  <c r="B5" i="55"/>
  <c r="W4" i="55"/>
  <c r="R4" i="55"/>
  <c r="M18" i="55"/>
  <c r="U18" i="55" s="1"/>
  <c r="M6" i="55"/>
  <c r="U6" i="55" s="1"/>
  <c r="M4" i="55" a="1"/>
  <c r="M12" i="55" s="1"/>
  <c r="U12" i="55" s="1"/>
  <c r="G4" i="55"/>
  <c r="F4" i="55"/>
  <c r="AT3" i="55"/>
  <c r="C3" i="55"/>
  <c r="G23" i="54"/>
  <c r="F23" i="54"/>
  <c r="U22" i="54"/>
  <c r="G22" i="54"/>
  <c r="F22" i="54"/>
  <c r="G21" i="54"/>
  <c r="F21" i="54"/>
  <c r="G20" i="54"/>
  <c r="F20" i="54"/>
  <c r="U19" i="54"/>
  <c r="G19" i="54"/>
  <c r="F19" i="54"/>
  <c r="G18" i="54"/>
  <c r="F18" i="54"/>
  <c r="G17" i="54"/>
  <c r="F17" i="54"/>
  <c r="U16" i="54"/>
  <c r="G16" i="54"/>
  <c r="F16" i="54"/>
  <c r="G15" i="54"/>
  <c r="F15" i="54"/>
  <c r="G14" i="54"/>
  <c r="F14" i="54"/>
  <c r="G13" i="54"/>
  <c r="F13" i="54"/>
  <c r="G12" i="54"/>
  <c r="F12" i="54"/>
  <c r="C12" i="54"/>
  <c r="V11" i="54"/>
  <c r="G11" i="54"/>
  <c r="F11" i="54"/>
  <c r="V10" i="54"/>
  <c r="G10" i="54"/>
  <c r="F10" i="54"/>
  <c r="C10" i="54"/>
  <c r="V23" i="54" s="1"/>
  <c r="V9" i="54"/>
  <c r="G9" i="54"/>
  <c r="F9" i="54"/>
  <c r="V8" i="54"/>
  <c r="G8" i="54"/>
  <c r="F8" i="54"/>
  <c r="C8" i="54"/>
  <c r="Q11" i="54" s="1"/>
  <c r="B8" i="54"/>
  <c r="G7" i="54"/>
  <c r="F7" i="54"/>
  <c r="Q6" i="54"/>
  <c r="G6" i="54"/>
  <c r="F6" i="54"/>
  <c r="C6" i="54"/>
  <c r="V5" i="54"/>
  <c r="U5" i="54"/>
  <c r="Q5" i="54"/>
  <c r="G5" i="54"/>
  <c r="F5" i="54"/>
  <c r="C5" i="54"/>
  <c r="B5" i="54"/>
  <c r="W4" i="54"/>
  <c r="V4" i="54"/>
  <c r="Y4" i="54" s="1"/>
  <c r="U4" i="54"/>
  <c r="X4" i="54" s="1"/>
  <c r="M23" i="54"/>
  <c r="U23" i="54" s="1"/>
  <c r="M22" i="54"/>
  <c r="M20" i="54"/>
  <c r="U20" i="54" s="1"/>
  <c r="M17" i="54"/>
  <c r="U17" i="54" s="1"/>
  <c r="M16" i="54"/>
  <c r="M14" i="54"/>
  <c r="U14" i="54" s="1"/>
  <c r="M11" i="54"/>
  <c r="U11" i="54" s="1"/>
  <c r="M10" i="54"/>
  <c r="U10" i="54" s="1"/>
  <c r="M8" i="54"/>
  <c r="U8" i="54" s="1"/>
  <c r="M5" i="54"/>
  <c r="M4" i="54"/>
  <c r="M4" i="54" a="1"/>
  <c r="M19" i="54" s="1"/>
  <c r="G4" i="54"/>
  <c r="F4" i="54"/>
  <c r="AT3" i="54"/>
  <c r="Q3" i="54"/>
  <c r="AG3" i="54" s="1"/>
  <c r="AP3" i="54" s="1"/>
  <c r="C3" i="54"/>
  <c r="O10" i="54" s="1"/>
  <c r="P10" i="54" s="1"/>
  <c r="R23" i="53"/>
  <c r="G23" i="53"/>
  <c r="F23" i="53"/>
  <c r="R22" i="53"/>
  <c r="G22" i="53"/>
  <c r="F22" i="53"/>
  <c r="R21" i="53"/>
  <c r="G21" i="53"/>
  <c r="F21" i="53"/>
  <c r="R20" i="53"/>
  <c r="G20" i="53"/>
  <c r="F20" i="53"/>
  <c r="R19" i="53"/>
  <c r="G19" i="53"/>
  <c r="F19" i="53"/>
  <c r="R18" i="53"/>
  <c r="G18" i="53"/>
  <c r="F18" i="53"/>
  <c r="R17" i="53"/>
  <c r="G17" i="53"/>
  <c r="F17" i="53"/>
  <c r="R16" i="53"/>
  <c r="G16" i="53"/>
  <c r="F16" i="53"/>
  <c r="R15" i="53"/>
  <c r="G15" i="53"/>
  <c r="F15" i="53"/>
  <c r="R14" i="53"/>
  <c r="G14" i="53"/>
  <c r="F14" i="53"/>
  <c r="R13" i="53"/>
  <c r="G13" i="53"/>
  <c r="F13" i="53"/>
  <c r="R12" i="53"/>
  <c r="G12" i="53"/>
  <c r="F12" i="53"/>
  <c r="C12" i="53"/>
  <c r="R11" i="53"/>
  <c r="G11" i="53"/>
  <c r="F11" i="53"/>
  <c r="R10" i="53"/>
  <c r="G10" i="53"/>
  <c r="F10" i="53"/>
  <c r="C10" i="53"/>
  <c r="R9" i="53"/>
  <c r="G9" i="53"/>
  <c r="F9" i="53"/>
  <c r="V8" i="53"/>
  <c r="R8" i="53"/>
  <c r="G8" i="53"/>
  <c r="F8" i="53"/>
  <c r="C8" i="53"/>
  <c r="Q19" i="53" s="1"/>
  <c r="B8" i="53"/>
  <c r="R7" i="53"/>
  <c r="G7" i="53"/>
  <c r="F7" i="53"/>
  <c r="R6" i="53"/>
  <c r="G6" i="53"/>
  <c r="F6" i="53"/>
  <c r="R5" i="53"/>
  <c r="Q5" i="53"/>
  <c r="G5" i="53"/>
  <c r="F5" i="53"/>
  <c r="C5" i="53"/>
  <c r="B5" i="53"/>
  <c r="W4" i="53"/>
  <c r="R4" i="53"/>
  <c r="M15" i="53"/>
  <c r="U15" i="53" s="1"/>
  <c r="M7" i="53"/>
  <c r="U7" i="53" s="1"/>
  <c r="M4" i="53" a="1"/>
  <c r="M20" i="53" s="1"/>
  <c r="U20" i="53" s="1"/>
  <c r="G4" i="53"/>
  <c r="F4" i="53"/>
  <c r="AT3" i="53"/>
  <c r="AH3" i="53"/>
  <c r="AQ3" i="53" s="1"/>
  <c r="R3" i="53"/>
  <c r="Q3" i="53"/>
  <c r="AG3" i="53" s="1"/>
  <c r="AP3" i="53" s="1"/>
  <c r="C3" i="53"/>
  <c r="O8" i="53" s="1"/>
  <c r="P8" i="53" s="1"/>
  <c r="V23" i="52"/>
  <c r="G23" i="52"/>
  <c r="F23" i="52"/>
  <c r="V22" i="52"/>
  <c r="U22" i="52"/>
  <c r="G22" i="52"/>
  <c r="F22" i="52"/>
  <c r="V21" i="52"/>
  <c r="G21" i="52"/>
  <c r="F21" i="52"/>
  <c r="V20" i="52"/>
  <c r="G20" i="52"/>
  <c r="F20" i="52"/>
  <c r="V19" i="52"/>
  <c r="G19" i="52"/>
  <c r="F19" i="52"/>
  <c r="V18" i="52"/>
  <c r="U18" i="52"/>
  <c r="G18" i="52"/>
  <c r="F18" i="52"/>
  <c r="V17" i="52"/>
  <c r="G17" i="52"/>
  <c r="F17" i="52"/>
  <c r="V16" i="52"/>
  <c r="U16" i="52"/>
  <c r="G16" i="52"/>
  <c r="F16" i="52"/>
  <c r="V15" i="52"/>
  <c r="G15" i="52"/>
  <c r="F15" i="52"/>
  <c r="V14" i="52"/>
  <c r="G14" i="52"/>
  <c r="F14" i="52"/>
  <c r="V13" i="52"/>
  <c r="G13" i="52"/>
  <c r="F13" i="52"/>
  <c r="V12" i="52"/>
  <c r="G12" i="52"/>
  <c r="F12" i="52"/>
  <c r="C12" i="52"/>
  <c r="C3" i="52" s="1"/>
  <c r="O6" i="52" s="1"/>
  <c r="P6" i="52" s="1"/>
  <c r="V11" i="52"/>
  <c r="G11" i="52"/>
  <c r="F11" i="52"/>
  <c r="V10" i="52"/>
  <c r="G10" i="52"/>
  <c r="F10" i="52"/>
  <c r="C10" i="52"/>
  <c r="V9" i="52"/>
  <c r="G9" i="52"/>
  <c r="F9" i="52"/>
  <c r="V8" i="52"/>
  <c r="G8" i="52"/>
  <c r="F8" i="52"/>
  <c r="C8" i="52"/>
  <c r="Q8" i="52" s="1"/>
  <c r="B8" i="52"/>
  <c r="V7" i="52"/>
  <c r="G7" i="52"/>
  <c r="F7" i="52"/>
  <c r="V6" i="52"/>
  <c r="G6" i="52"/>
  <c r="F6" i="52"/>
  <c r="C6" i="52"/>
  <c r="V5" i="52"/>
  <c r="Q5" i="52"/>
  <c r="G5" i="52"/>
  <c r="F5" i="52"/>
  <c r="C5" i="52"/>
  <c r="B5" i="52"/>
  <c r="Y4" i="52"/>
  <c r="X4" i="52"/>
  <c r="Z4" i="52" s="1"/>
  <c r="W4" i="52"/>
  <c r="V4" i="52"/>
  <c r="U4" i="52"/>
  <c r="M23" i="52"/>
  <c r="U23" i="52" s="1"/>
  <c r="M22" i="52"/>
  <c r="M20" i="52"/>
  <c r="U20" i="52" s="1"/>
  <c r="M19" i="52"/>
  <c r="U19" i="52" s="1"/>
  <c r="M18" i="52"/>
  <c r="M17" i="52"/>
  <c r="U17" i="52" s="1"/>
  <c r="M16" i="52"/>
  <c r="M14" i="52"/>
  <c r="U14" i="52" s="1"/>
  <c r="M13" i="52"/>
  <c r="U13" i="52" s="1"/>
  <c r="M12" i="52"/>
  <c r="U12" i="52" s="1"/>
  <c r="M11" i="52"/>
  <c r="U11" i="52" s="1"/>
  <c r="M10" i="52"/>
  <c r="U10" i="52" s="1"/>
  <c r="M8" i="52"/>
  <c r="U8" i="52" s="1"/>
  <c r="M7" i="52"/>
  <c r="U7" i="52" s="1"/>
  <c r="M6" i="52"/>
  <c r="U6" i="52" s="1"/>
  <c r="M5" i="52"/>
  <c r="U5" i="52" s="1"/>
  <c r="M4" i="52"/>
  <c r="M4" i="52" a="1"/>
  <c r="M21" i="52" s="1"/>
  <c r="U21" i="52" s="1"/>
  <c r="G4" i="52"/>
  <c r="F4" i="52"/>
  <c r="AT3" i="52"/>
  <c r="Q3" i="52"/>
  <c r="AG3" i="52" s="1"/>
  <c r="AP3" i="52" s="1"/>
  <c r="V23" i="51"/>
  <c r="U23" i="51"/>
  <c r="G23" i="51"/>
  <c r="F23" i="51"/>
  <c r="V22" i="51"/>
  <c r="G22" i="51"/>
  <c r="F22" i="51"/>
  <c r="V21" i="51"/>
  <c r="G21" i="51"/>
  <c r="F21" i="51"/>
  <c r="V20" i="51"/>
  <c r="G20" i="51"/>
  <c r="F20" i="51"/>
  <c r="V19" i="51"/>
  <c r="G19" i="51"/>
  <c r="F19" i="51"/>
  <c r="V18" i="51"/>
  <c r="G18" i="51"/>
  <c r="F18" i="51"/>
  <c r="V17" i="51"/>
  <c r="U17" i="51"/>
  <c r="G17" i="51"/>
  <c r="F17" i="51"/>
  <c r="V16" i="51"/>
  <c r="U16" i="51"/>
  <c r="G16" i="51"/>
  <c r="F16" i="51"/>
  <c r="V15" i="51"/>
  <c r="G15" i="51"/>
  <c r="F15" i="51"/>
  <c r="V14" i="51"/>
  <c r="G14" i="51"/>
  <c r="F14" i="51"/>
  <c r="V13" i="51"/>
  <c r="U13" i="51"/>
  <c r="G13" i="51"/>
  <c r="F13" i="51"/>
  <c r="V12" i="51"/>
  <c r="G12" i="51"/>
  <c r="F12" i="51"/>
  <c r="C12" i="51"/>
  <c r="C3" i="51" s="1"/>
  <c r="O22" i="51" s="1"/>
  <c r="V11" i="51"/>
  <c r="G11" i="51"/>
  <c r="F11" i="51"/>
  <c r="V10" i="51"/>
  <c r="G10" i="51"/>
  <c r="F10" i="51"/>
  <c r="C10" i="51"/>
  <c r="V8" i="51" s="1"/>
  <c r="V9" i="51"/>
  <c r="Q9" i="51"/>
  <c r="G9" i="51"/>
  <c r="F9" i="51"/>
  <c r="G8" i="51"/>
  <c r="F8" i="51"/>
  <c r="C8" i="51"/>
  <c r="Q5" i="51" s="1"/>
  <c r="B8" i="51"/>
  <c r="Q3" i="51" s="1"/>
  <c r="AG3" i="51" s="1"/>
  <c r="AP3" i="51" s="1"/>
  <c r="V7" i="51"/>
  <c r="G7" i="51"/>
  <c r="F7" i="51"/>
  <c r="V6" i="51"/>
  <c r="U6" i="51"/>
  <c r="G6" i="51"/>
  <c r="F6" i="51"/>
  <c r="C6" i="51"/>
  <c r="V5" i="51"/>
  <c r="U5" i="51"/>
  <c r="G5" i="51"/>
  <c r="F5" i="51"/>
  <c r="C5" i="51"/>
  <c r="B5" i="51"/>
  <c r="W4" i="51"/>
  <c r="V4" i="51"/>
  <c r="M23" i="51"/>
  <c r="M22" i="51"/>
  <c r="U22" i="51" s="1"/>
  <c r="M19" i="51"/>
  <c r="U19" i="51" s="1"/>
  <c r="M18" i="51"/>
  <c r="U18" i="51" s="1"/>
  <c r="M17" i="51"/>
  <c r="M16" i="51"/>
  <c r="M13" i="51"/>
  <c r="M12" i="51"/>
  <c r="U12" i="51" s="1"/>
  <c r="M11" i="51"/>
  <c r="U11" i="51" s="1"/>
  <c r="M10" i="51"/>
  <c r="U10" i="51" s="1"/>
  <c r="M7" i="51"/>
  <c r="U7" i="51" s="1"/>
  <c r="M6" i="51"/>
  <c r="M5" i="51"/>
  <c r="M4" i="51"/>
  <c r="U4" i="51" s="1"/>
  <c r="M4" i="51" a="1"/>
  <c r="M21" i="51" s="1"/>
  <c r="U21" i="51" s="1"/>
  <c r="G4" i="51"/>
  <c r="F4" i="51"/>
  <c r="AT3" i="51"/>
  <c r="Q23" i="50"/>
  <c r="G23" i="50"/>
  <c r="F23" i="50"/>
  <c r="G22" i="50"/>
  <c r="F22" i="50"/>
  <c r="R21" i="50"/>
  <c r="G21" i="50"/>
  <c r="F21" i="50"/>
  <c r="Q20" i="50"/>
  <c r="G20" i="50"/>
  <c r="F20" i="50"/>
  <c r="R19" i="50"/>
  <c r="G19" i="50"/>
  <c r="F19" i="50"/>
  <c r="G18" i="50"/>
  <c r="F18" i="50"/>
  <c r="Q17" i="50"/>
  <c r="G17" i="50"/>
  <c r="F17" i="50"/>
  <c r="G16" i="50"/>
  <c r="F16" i="50"/>
  <c r="Q15" i="50"/>
  <c r="G15" i="50"/>
  <c r="F15" i="50"/>
  <c r="G14" i="50"/>
  <c r="F14" i="50"/>
  <c r="G13" i="50"/>
  <c r="F13" i="50"/>
  <c r="R12" i="50"/>
  <c r="Q12" i="50"/>
  <c r="G12" i="50"/>
  <c r="F12" i="50"/>
  <c r="C12" i="50"/>
  <c r="G11" i="50"/>
  <c r="F11" i="50"/>
  <c r="G10" i="50"/>
  <c r="F10" i="50"/>
  <c r="C10" i="50"/>
  <c r="V14" i="50" s="1"/>
  <c r="G9" i="50"/>
  <c r="F9" i="50"/>
  <c r="Q8" i="50"/>
  <c r="G8" i="50"/>
  <c r="F8" i="50"/>
  <c r="C8" i="50"/>
  <c r="Q11" i="50" s="1"/>
  <c r="B8" i="50"/>
  <c r="V7" i="50"/>
  <c r="Q7" i="50"/>
  <c r="G7" i="50"/>
  <c r="F7" i="50"/>
  <c r="R6" i="50"/>
  <c r="Q6" i="50"/>
  <c r="G6" i="50"/>
  <c r="F6" i="50"/>
  <c r="C6" i="50"/>
  <c r="R18" i="50" s="1"/>
  <c r="V5" i="50"/>
  <c r="Q5" i="50"/>
  <c r="G5" i="50"/>
  <c r="F5" i="50"/>
  <c r="C5" i="50"/>
  <c r="B5" i="50"/>
  <c r="W4" i="50"/>
  <c r="M4" i="50" a="1"/>
  <c r="G4" i="50"/>
  <c r="F4" i="50"/>
  <c r="AT3" i="50"/>
  <c r="Q3" i="50"/>
  <c r="AG3" i="50" s="1"/>
  <c r="AP3" i="50" s="1"/>
  <c r="C3" i="50"/>
  <c r="O8" i="50" s="1"/>
  <c r="P8" i="50" s="1"/>
  <c r="AC23" i="49"/>
  <c r="V23" i="49"/>
  <c r="R23" i="49"/>
  <c r="I23" i="49"/>
  <c r="J23" i="49" s="1"/>
  <c r="H23" i="49"/>
  <c r="G23" i="49"/>
  <c r="F23" i="49"/>
  <c r="V22" i="49"/>
  <c r="R22" i="49"/>
  <c r="H22" i="49"/>
  <c r="I22" i="49" s="1"/>
  <c r="J22" i="49" s="1"/>
  <c r="G22" i="49"/>
  <c r="F22" i="49"/>
  <c r="V21" i="49"/>
  <c r="R21" i="49"/>
  <c r="J21" i="49"/>
  <c r="I21" i="49"/>
  <c r="H21" i="49"/>
  <c r="G21" i="49"/>
  <c r="F21" i="49"/>
  <c r="V20" i="49"/>
  <c r="R20" i="49"/>
  <c r="H20" i="49"/>
  <c r="I20" i="49" s="1"/>
  <c r="J20" i="49" s="1"/>
  <c r="G20" i="49"/>
  <c r="F20" i="49"/>
  <c r="V19" i="49"/>
  <c r="R19" i="49"/>
  <c r="I19" i="49"/>
  <c r="J19" i="49" s="1"/>
  <c r="H19" i="49"/>
  <c r="G19" i="49"/>
  <c r="F19" i="49"/>
  <c r="V18" i="49"/>
  <c r="R18" i="49"/>
  <c r="H18" i="49"/>
  <c r="I18" i="49" s="1"/>
  <c r="J18" i="49" s="1"/>
  <c r="G18" i="49"/>
  <c r="F18" i="49"/>
  <c r="V17" i="49"/>
  <c r="R17" i="49"/>
  <c r="J17" i="49"/>
  <c r="I17" i="49"/>
  <c r="H17" i="49"/>
  <c r="G17" i="49"/>
  <c r="F17" i="49"/>
  <c r="V16" i="49"/>
  <c r="R16" i="49"/>
  <c r="H16" i="49"/>
  <c r="I16" i="49" s="1"/>
  <c r="J16" i="49" s="1"/>
  <c r="G16" i="49"/>
  <c r="F16" i="49"/>
  <c r="V15" i="49"/>
  <c r="U15" i="49"/>
  <c r="R15" i="49"/>
  <c r="J15" i="49"/>
  <c r="I15" i="49"/>
  <c r="H15" i="49"/>
  <c r="G15" i="49"/>
  <c r="F15" i="49"/>
  <c r="V14" i="49"/>
  <c r="R14" i="49"/>
  <c r="H14" i="49"/>
  <c r="I14" i="49" s="1"/>
  <c r="J14" i="49" s="1"/>
  <c r="G14" i="49"/>
  <c r="F14" i="49"/>
  <c r="V13" i="49"/>
  <c r="R13" i="49"/>
  <c r="I13" i="49"/>
  <c r="J13" i="49" s="1"/>
  <c r="H13" i="49"/>
  <c r="G13" i="49"/>
  <c r="F13" i="49"/>
  <c r="V12" i="49"/>
  <c r="R12" i="49"/>
  <c r="H12" i="49"/>
  <c r="I12" i="49" s="1"/>
  <c r="J12" i="49" s="1"/>
  <c r="G12" i="49"/>
  <c r="F12" i="49"/>
  <c r="V11" i="49"/>
  <c r="R11" i="49"/>
  <c r="G11" i="49"/>
  <c r="F11" i="49"/>
  <c r="V10" i="49"/>
  <c r="R10" i="49"/>
  <c r="H10" i="49"/>
  <c r="I10" i="49" s="1"/>
  <c r="J10" i="49" s="1"/>
  <c r="G10" i="49"/>
  <c r="F10" i="49"/>
  <c r="V9" i="49"/>
  <c r="U9" i="49"/>
  <c r="R9" i="49"/>
  <c r="H9" i="49"/>
  <c r="I9" i="49" s="1"/>
  <c r="J9" i="49" s="1"/>
  <c r="G9" i="49"/>
  <c r="F9" i="49"/>
  <c r="C9" i="49"/>
  <c r="H11" i="49" s="1"/>
  <c r="I11" i="49" s="1"/>
  <c r="J11" i="49" s="1"/>
  <c r="V8" i="49"/>
  <c r="R8" i="49"/>
  <c r="J8" i="49"/>
  <c r="I8" i="49"/>
  <c r="G8" i="49"/>
  <c r="F8" i="49"/>
  <c r="H8" i="49" s="1"/>
  <c r="C8" i="49"/>
  <c r="Q6" i="49" s="1"/>
  <c r="B8" i="49"/>
  <c r="Q3" i="49" s="1"/>
  <c r="AG3" i="49" s="1"/>
  <c r="AP3" i="49" s="1"/>
  <c r="V7" i="49"/>
  <c r="R7" i="49"/>
  <c r="Q7" i="49"/>
  <c r="G7" i="49"/>
  <c r="F7" i="49"/>
  <c r="H7" i="49" s="1"/>
  <c r="I7" i="49" s="1"/>
  <c r="J7" i="49" s="1"/>
  <c r="V6" i="49"/>
  <c r="R6" i="49"/>
  <c r="G6" i="49"/>
  <c r="F6" i="49"/>
  <c r="H6" i="49" s="1"/>
  <c r="I6" i="49" s="1"/>
  <c r="J6" i="49" s="1"/>
  <c r="V5" i="49"/>
  <c r="R5" i="49"/>
  <c r="Q5" i="49"/>
  <c r="G5" i="49"/>
  <c r="F5" i="49"/>
  <c r="H5" i="49" s="1"/>
  <c r="I5" i="49" s="1"/>
  <c r="J5" i="49" s="1"/>
  <c r="Y4" i="49"/>
  <c r="W4" i="49"/>
  <c r="V4" i="49"/>
  <c r="R4" i="49"/>
  <c r="M23" i="49"/>
  <c r="U23" i="49" s="1"/>
  <c r="M22" i="49"/>
  <c r="U22" i="49" s="1"/>
  <c r="M21" i="49"/>
  <c r="U21" i="49" s="1"/>
  <c r="M20" i="49"/>
  <c r="U20" i="49" s="1"/>
  <c r="M16" i="49"/>
  <c r="U16" i="49" s="1"/>
  <c r="M15" i="49"/>
  <c r="M14" i="49"/>
  <c r="U14" i="49" s="1"/>
  <c r="M12" i="49"/>
  <c r="U12" i="49" s="1"/>
  <c r="M9" i="49"/>
  <c r="M8" i="49"/>
  <c r="U8" i="49" s="1"/>
  <c r="M6" i="49"/>
  <c r="U6" i="49" s="1"/>
  <c r="M5" i="49"/>
  <c r="U5" i="49" s="1"/>
  <c r="M4" i="49" a="1"/>
  <c r="H4" i="49"/>
  <c r="I4" i="49" s="1"/>
  <c r="J4" i="49" s="1"/>
  <c r="K4" i="49" s="1"/>
  <c r="G4" i="49"/>
  <c r="F4" i="49"/>
  <c r="AT3" i="49"/>
  <c r="R3" i="49"/>
  <c r="C3" i="49"/>
  <c r="O6" i="49" s="1"/>
  <c r="P6" i="49" s="1"/>
  <c r="G98" i="48"/>
  <c r="F98" i="48"/>
  <c r="AX97" i="48"/>
  <c r="G97" i="48"/>
  <c r="F97" i="48"/>
  <c r="AX96" i="48"/>
  <c r="G96" i="48"/>
  <c r="F96" i="48"/>
  <c r="AX95" i="48"/>
  <c r="G95" i="48"/>
  <c r="F95" i="48"/>
  <c r="AX94" i="48"/>
  <c r="G94" i="48"/>
  <c r="F94" i="48"/>
  <c r="AX93" i="48"/>
  <c r="G93" i="48"/>
  <c r="F93" i="48"/>
  <c r="AX92" i="48"/>
  <c r="G92" i="48"/>
  <c r="F92" i="48"/>
  <c r="AX91" i="48"/>
  <c r="G91" i="48"/>
  <c r="F91" i="48"/>
  <c r="AX90" i="48"/>
  <c r="G90" i="48"/>
  <c r="F90" i="48"/>
  <c r="AX89" i="48"/>
  <c r="G89" i="48"/>
  <c r="F89" i="48"/>
  <c r="AX88" i="48"/>
  <c r="G88" i="48"/>
  <c r="F88" i="48"/>
  <c r="AX87" i="48"/>
  <c r="G87" i="48"/>
  <c r="F87" i="48"/>
  <c r="AX86" i="48"/>
  <c r="G86" i="48"/>
  <c r="F86" i="48"/>
  <c r="AX85" i="48"/>
  <c r="G85" i="48"/>
  <c r="F85" i="48"/>
  <c r="AX84" i="48"/>
  <c r="G84" i="48"/>
  <c r="F84" i="48"/>
  <c r="AX83" i="48"/>
  <c r="G83" i="48"/>
  <c r="F83" i="48"/>
  <c r="AX82" i="48"/>
  <c r="G82" i="48"/>
  <c r="F82" i="48"/>
  <c r="AX81" i="48"/>
  <c r="G81" i="48"/>
  <c r="F81" i="48"/>
  <c r="AX80" i="48"/>
  <c r="G80" i="48"/>
  <c r="F80" i="48"/>
  <c r="AX79" i="48"/>
  <c r="G79" i="48"/>
  <c r="F79" i="48"/>
  <c r="AX78" i="48"/>
  <c r="G78" i="48"/>
  <c r="F78" i="48"/>
  <c r="AX77" i="48"/>
  <c r="G77" i="48"/>
  <c r="F77" i="48"/>
  <c r="AX76" i="48"/>
  <c r="G76" i="48"/>
  <c r="F76" i="48"/>
  <c r="AX75" i="48"/>
  <c r="G75" i="48"/>
  <c r="F75" i="48"/>
  <c r="AX74" i="48"/>
  <c r="G74" i="48"/>
  <c r="F74" i="48"/>
  <c r="AX73" i="48"/>
  <c r="G73" i="48"/>
  <c r="F73" i="48"/>
  <c r="AX72" i="48"/>
  <c r="G72" i="48"/>
  <c r="F72" i="48"/>
  <c r="AX71" i="48"/>
  <c r="G71" i="48"/>
  <c r="F71" i="48"/>
  <c r="AX70" i="48"/>
  <c r="G70" i="48"/>
  <c r="F70" i="48"/>
  <c r="V69" i="48"/>
  <c r="G69" i="48"/>
  <c r="F69" i="48"/>
  <c r="G68" i="48"/>
  <c r="F68" i="48"/>
  <c r="G67" i="48"/>
  <c r="F67" i="48"/>
  <c r="V66" i="48"/>
  <c r="G66" i="48"/>
  <c r="F66" i="48"/>
  <c r="G65" i="48"/>
  <c r="F65" i="48"/>
  <c r="V64" i="48"/>
  <c r="G64" i="48"/>
  <c r="F64" i="48"/>
  <c r="G63" i="48"/>
  <c r="F63" i="48"/>
  <c r="G62" i="48"/>
  <c r="F62" i="48"/>
  <c r="V61" i="48"/>
  <c r="G61" i="48"/>
  <c r="F61" i="48"/>
  <c r="V60" i="48"/>
  <c r="G60" i="48"/>
  <c r="F60" i="48"/>
  <c r="G59" i="48"/>
  <c r="F59" i="48"/>
  <c r="G58" i="48"/>
  <c r="F58" i="48"/>
  <c r="V57" i="48"/>
  <c r="G57" i="48"/>
  <c r="F57" i="48"/>
  <c r="G56" i="48"/>
  <c r="F56" i="48"/>
  <c r="V55" i="48"/>
  <c r="G55" i="48"/>
  <c r="F55" i="48"/>
  <c r="G54" i="48"/>
  <c r="F54" i="48"/>
  <c r="G53" i="48"/>
  <c r="F53" i="48"/>
  <c r="V52" i="48"/>
  <c r="G52" i="48"/>
  <c r="F52" i="48"/>
  <c r="V51" i="48"/>
  <c r="G51" i="48"/>
  <c r="F51" i="48"/>
  <c r="G50" i="48"/>
  <c r="F50" i="48"/>
  <c r="G49" i="48"/>
  <c r="F49" i="48"/>
  <c r="V48" i="48"/>
  <c r="G48" i="48"/>
  <c r="F48" i="48"/>
  <c r="G47" i="48"/>
  <c r="F47" i="48"/>
  <c r="V46" i="48"/>
  <c r="G46" i="48"/>
  <c r="F46" i="48"/>
  <c r="G45" i="48"/>
  <c r="F45" i="48"/>
  <c r="G44" i="48"/>
  <c r="F44" i="48"/>
  <c r="V43" i="48"/>
  <c r="G43" i="48"/>
  <c r="F43" i="48"/>
  <c r="V42" i="48"/>
  <c r="G42" i="48"/>
  <c r="F42" i="48"/>
  <c r="G41" i="48"/>
  <c r="F41" i="48"/>
  <c r="G40" i="48"/>
  <c r="F40" i="48"/>
  <c r="V39" i="48"/>
  <c r="G39" i="48"/>
  <c r="F39" i="48"/>
  <c r="G38" i="48"/>
  <c r="F38" i="48"/>
  <c r="V37" i="48"/>
  <c r="G37" i="48"/>
  <c r="F37" i="48"/>
  <c r="G36" i="48"/>
  <c r="F36" i="48"/>
  <c r="G35" i="48"/>
  <c r="F35" i="48"/>
  <c r="V34" i="48"/>
  <c r="G34" i="48"/>
  <c r="F34" i="48"/>
  <c r="V33" i="48"/>
  <c r="G33" i="48"/>
  <c r="F33" i="48"/>
  <c r="G32" i="48"/>
  <c r="F32" i="48"/>
  <c r="G31" i="48"/>
  <c r="F31" i="48"/>
  <c r="V30" i="48"/>
  <c r="G30" i="48"/>
  <c r="F30" i="48"/>
  <c r="G29" i="48"/>
  <c r="F29" i="48"/>
  <c r="V28" i="48"/>
  <c r="G28" i="48"/>
  <c r="F28" i="48"/>
  <c r="R27" i="48"/>
  <c r="G27" i="48"/>
  <c r="F27" i="48"/>
  <c r="G26" i="48"/>
  <c r="F26" i="48"/>
  <c r="V25" i="48"/>
  <c r="G25" i="48"/>
  <c r="F25" i="48"/>
  <c r="V24" i="48"/>
  <c r="G24" i="48"/>
  <c r="F24" i="48"/>
  <c r="G23" i="48"/>
  <c r="F23" i="48"/>
  <c r="G22" i="48"/>
  <c r="F22" i="48"/>
  <c r="V21" i="48"/>
  <c r="G21" i="48"/>
  <c r="F21" i="48"/>
  <c r="U20" i="48"/>
  <c r="G20" i="48"/>
  <c r="F20" i="48"/>
  <c r="V19" i="48"/>
  <c r="G19" i="48"/>
  <c r="F19" i="48"/>
  <c r="G18" i="48"/>
  <c r="F18" i="48"/>
  <c r="G17" i="48"/>
  <c r="F17" i="48"/>
  <c r="V16" i="48"/>
  <c r="G16" i="48"/>
  <c r="F16" i="48"/>
  <c r="V15" i="48"/>
  <c r="G15" i="48"/>
  <c r="F15" i="48"/>
  <c r="G14" i="48"/>
  <c r="F14" i="48"/>
  <c r="G13" i="48"/>
  <c r="F13" i="48"/>
  <c r="V12" i="48"/>
  <c r="G12" i="48"/>
  <c r="F12" i="48"/>
  <c r="C12" i="48"/>
  <c r="V11" i="48"/>
  <c r="G11" i="48"/>
  <c r="F11" i="48"/>
  <c r="G10" i="48"/>
  <c r="F10" i="48"/>
  <c r="C10" i="48"/>
  <c r="V9" i="48"/>
  <c r="G9" i="48"/>
  <c r="F9" i="48"/>
  <c r="V8" i="48"/>
  <c r="R8" i="48"/>
  <c r="G8" i="48"/>
  <c r="F8" i="48"/>
  <c r="V7" i="48"/>
  <c r="G7" i="48"/>
  <c r="F7" i="48"/>
  <c r="R6" i="48"/>
  <c r="G6" i="48"/>
  <c r="F6" i="48"/>
  <c r="C6" i="48"/>
  <c r="R68" i="48" s="1"/>
  <c r="R5" i="48"/>
  <c r="G5" i="48"/>
  <c r="F5" i="48"/>
  <c r="C5" i="48"/>
  <c r="W4" i="48"/>
  <c r="R4" i="48"/>
  <c r="AH4" i="48" s="1"/>
  <c r="M69" i="48"/>
  <c r="U69" i="48" s="1"/>
  <c r="M64" i="48"/>
  <c r="U64" i="48" s="1"/>
  <c r="M63" i="48"/>
  <c r="U63" i="48" s="1"/>
  <c r="M62" i="48"/>
  <c r="U62" i="48" s="1"/>
  <c r="M57" i="48"/>
  <c r="U57" i="48" s="1"/>
  <c r="M56" i="48"/>
  <c r="U56" i="48" s="1"/>
  <c r="M54" i="48"/>
  <c r="U54" i="48" s="1"/>
  <c r="M50" i="48"/>
  <c r="U50" i="48" s="1"/>
  <c r="M48" i="48"/>
  <c r="U48" i="48" s="1"/>
  <c r="M47" i="48"/>
  <c r="U47" i="48" s="1"/>
  <c r="M42" i="48"/>
  <c r="U42" i="48" s="1"/>
  <c r="M41" i="48"/>
  <c r="U41" i="48" s="1"/>
  <c r="M40" i="48"/>
  <c r="U40" i="48" s="1"/>
  <c r="M35" i="48"/>
  <c r="U35" i="48" s="1"/>
  <c r="M34" i="48"/>
  <c r="U34" i="48" s="1"/>
  <c r="M33" i="48"/>
  <c r="U33" i="48" s="1"/>
  <c r="M28" i="48"/>
  <c r="U28" i="48" s="1"/>
  <c r="M27" i="48"/>
  <c r="U27" i="48" s="1"/>
  <c r="M26" i="48"/>
  <c r="U26" i="48" s="1"/>
  <c r="M21" i="48"/>
  <c r="U21" i="48" s="1"/>
  <c r="M20" i="48"/>
  <c r="M18" i="48"/>
  <c r="U18" i="48" s="1"/>
  <c r="M14" i="48"/>
  <c r="U14" i="48" s="1"/>
  <c r="M12" i="48"/>
  <c r="U12" i="48" s="1"/>
  <c r="M11" i="48"/>
  <c r="U11" i="48" s="1"/>
  <c r="M6" i="48"/>
  <c r="U6" i="48" s="1"/>
  <c r="M5" i="48"/>
  <c r="U5" i="48" s="1"/>
  <c r="M4" i="48"/>
  <c r="U4" i="48" s="1"/>
  <c r="X4" i="48" s="1"/>
  <c r="M4" i="48" a="1"/>
  <c r="M66" i="48" s="1"/>
  <c r="U66" i="48" s="1"/>
  <c r="G4" i="48"/>
  <c r="F4" i="48"/>
  <c r="AT3" i="48"/>
  <c r="O3" i="48"/>
  <c r="AE3" i="48" s="1"/>
  <c r="AN3" i="48" s="1"/>
  <c r="G98" i="47"/>
  <c r="F98" i="47"/>
  <c r="AX97" i="47"/>
  <c r="G97" i="47"/>
  <c r="F97" i="47"/>
  <c r="AX96" i="47"/>
  <c r="G96" i="47"/>
  <c r="F96" i="47"/>
  <c r="AX95" i="47"/>
  <c r="G95" i="47"/>
  <c r="F95" i="47"/>
  <c r="AX94" i="47"/>
  <c r="F94" i="47"/>
  <c r="AX93" i="47"/>
  <c r="G93" i="47"/>
  <c r="F93" i="47"/>
  <c r="AX92" i="47"/>
  <c r="G92" i="47"/>
  <c r="F92" i="47"/>
  <c r="AX91" i="47"/>
  <c r="G91" i="47"/>
  <c r="F91" i="47"/>
  <c r="AX90" i="47"/>
  <c r="G90" i="47"/>
  <c r="F90" i="47"/>
  <c r="AX89" i="47"/>
  <c r="G89" i="47"/>
  <c r="F89" i="47"/>
  <c r="AX88" i="47"/>
  <c r="G88" i="47"/>
  <c r="F88" i="47"/>
  <c r="AX87" i="47"/>
  <c r="G87" i="47"/>
  <c r="F87" i="47"/>
  <c r="AX86" i="47"/>
  <c r="G86" i="47"/>
  <c r="F86" i="47"/>
  <c r="AX85" i="47"/>
  <c r="G85" i="47"/>
  <c r="F85" i="47"/>
  <c r="AX84" i="47"/>
  <c r="G84" i="47"/>
  <c r="F84" i="47"/>
  <c r="AX83" i="47"/>
  <c r="G83" i="47"/>
  <c r="F83" i="47"/>
  <c r="AX82" i="47"/>
  <c r="G82" i="47"/>
  <c r="F82" i="47"/>
  <c r="AX81" i="47"/>
  <c r="G81" i="47"/>
  <c r="F81" i="47"/>
  <c r="AX80" i="47"/>
  <c r="G80" i="47"/>
  <c r="F80" i="47"/>
  <c r="G79" i="47"/>
  <c r="F79" i="47"/>
  <c r="G78" i="47"/>
  <c r="F78" i="47"/>
  <c r="U77" i="47"/>
  <c r="G77" i="47"/>
  <c r="F77" i="47"/>
  <c r="G76" i="47"/>
  <c r="F76" i="47"/>
  <c r="G75" i="47"/>
  <c r="F75" i="47"/>
  <c r="G74" i="47"/>
  <c r="F74" i="47"/>
  <c r="G73" i="47"/>
  <c r="F73" i="47"/>
  <c r="R72" i="47"/>
  <c r="G72" i="47"/>
  <c r="F72" i="47"/>
  <c r="G71" i="47"/>
  <c r="F71" i="47"/>
  <c r="G70" i="47"/>
  <c r="F70" i="47"/>
  <c r="G69" i="47"/>
  <c r="F69" i="47"/>
  <c r="G68" i="47"/>
  <c r="F68" i="47"/>
  <c r="G67" i="47"/>
  <c r="F67" i="47"/>
  <c r="G66" i="47"/>
  <c r="F66" i="47"/>
  <c r="G65" i="47"/>
  <c r="F65" i="47"/>
  <c r="G64" i="47"/>
  <c r="F64" i="47"/>
  <c r="R63" i="47"/>
  <c r="G63" i="47"/>
  <c r="F63" i="47"/>
  <c r="G62" i="47"/>
  <c r="F62" i="47"/>
  <c r="G61" i="47"/>
  <c r="F61" i="47"/>
  <c r="G60" i="47"/>
  <c r="F60" i="47"/>
  <c r="U59" i="47"/>
  <c r="G59" i="47"/>
  <c r="F59" i="47"/>
  <c r="G58" i="47"/>
  <c r="F58" i="47"/>
  <c r="G57" i="47"/>
  <c r="F57" i="47"/>
  <c r="G56" i="47"/>
  <c r="F56" i="47"/>
  <c r="G55" i="47"/>
  <c r="F55" i="47"/>
  <c r="R54" i="47"/>
  <c r="G54" i="47"/>
  <c r="F54" i="47"/>
  <c r="G53" i="47"/>
  <c r="F53" i="47"/>
  <c r="G52" i="47"/>
  <c r="F52" i="47"/>
  <c r="G51" i="47"/>
  <c r="F51" i="47"/>
  <c r="G50" i="47"/>
  <c r="F50" i="47"/>
  <c r="R49" i="47"/>
  <c r="G49" i="47"/>
  <c r="F49" i="47"/>
  <c r="G48" i="47"/>
  <c r="F48" i="47"/>
  <c r="G47" i="47"/>
  <c r="F47" i="47"/>
  <c r="R46" i="47"/>
  <c r="G46" i="47"/>
  <c r="F46" i="47"/>
  <c r="G45" i="47"/>
  <c r="F45" i="47"/>
  <c r="G44" i="47"/>
  <c r="F44" i="47"/>
  <c r="R43" i="47"/>
  <c r="G43" i="47"/>
  <c r="F43" i="47"/>
  <c r="G42" i="47"/>
  <c r="F42" i="47"/>
  <c r="G41" i="47"/>
  <c r="F41" i="47"/>
  <c r="R40" i="47"/>
  <c r="G40" i="47"/>
  <c r="F40" i="47"/>
  <c r="R39" i="47"/>
  <c r="G39" i="47"/>
  <c r="F39" i="47"/>
  <c r="G38" i="47"/>
  <c r="F38" i="47"/>
  <c r="R37" i="47"/>
  <c r="G37" i="47"/>
  <c r="F37" i="47"/>
  <c r="R36" i="47"/>
  <c r="G36" i="47"/>
  <c r="F36" i="47"/>
  <c r="G35" i="47"/>
  <c r="F35" i="47"/>
  <c r="R34" i="47"/>
  <c r="G34" i="47"/>
  <c r="F34" i="47"/>
  <c r="R33" i="47"/>
  <c r="G33" i="47"/>
  <c r="F33" i="47"/>
  <c r="G32" i="47"/>
  <c r="F32" i="47"/>
  <c r="R31" i="47"/>
  <c r="G31" i="47"/>
  <c r="F31" i="47"/>
  <c r="R30" i="47"/>
  <c r="G30" i="47"/>
  <c r="F30" i="47"/>
  <c r="G29" i="47"/>
  <c r="F29" i="47"/>
  <c r="R28" i="47"/>
  <c r="G28" i="47"/>
  <c r="F28" i="47"/>
  <c r="R27" i="47"/>
  <c r="G27" i="47"/>
  <c r="F27" i="47"/>
  <c r="G26" i="47"/>
  <c r="F26" i="47"/>
  <c r="R25" i="47"/>
  <c r="G25" i="47"/>
  <c r="F25" i="47"/>
  <c r="R24" i="47"/>
  <c r="G24" i="47"/>
  <c r="F24" i="47"/>
  <c r="G23" i="47"/>
  <c r="F23" i="47"/>
  <c r="R22" i="47"/>
  <c r="G22" i="47"/>
  <c r="F22" i="47"/>
  <c r="R21" i="47"/>
  <c r="G21" i="47"/>
  <c r="F21" i="47"/>
  <c r="G20" i="47"/>
  <c r="F20" i="47"/>
  <c r="R19" i="47"/>
  <c r="G19" i="47"/>
  <c r="F19" i="47"/>
  <c r="R18" i="47"/>
  <c r="G18" i="47"/>
  <c r="F18" i="47"/>
  <c r="G17" i="47"/>
  <c r="F17" i="47"/>
  <c r="R16" i="47"/>
  <c r="G16" i="47"/>
  <c r="F16" i="47"/>
  <c r="R15" i="47"/>
  <c r="G15" i="47"/>
  <c r="F15" i="47"/>
  <c r="G14" i="47"/>
  <c r="F14" i="47"/>
  <c r="R13" i="47"/>
  <c r="G13" i="47"/>
  <c r="F13" i="47"/>
  <c r="R12" i="47"/>
  <c r="G12" i="47"/>
  <c r="F12" i="47"/>
  <c r="C12" i="47"/>
  <c r="G11" i="47"/>
  <c r="F11" i="47"/>
  <c r="U10" i="47"/>
  <c r="G10" i="47"/>
  <c r="F10" i="47"/>
  <c r="C10" i="47"/>
  <c r="V73" i="47" s="1"/>
  <c r="V9" i="47"/>
  <c r="G9" i="47"/>
  <c r="F9" i="47"/>
  <c r="G8" i="47"/>
  <c r="F8" i="47"/>
  <c r="R7" i="47"/>
  <c r="G7" i="47"/>
  <c r="F7" i="47"/>
  <c r="R6" i="47"/>
  <c r="G6" i="47"/>
  <c r="F6" i="47"/>
  <c r="C6" i="47"/>
  <c r="R8" i="47" s="1"/>
  <c r="G5" i="47"/>
  <c r="F5" i="47"/>
  <c r="C5" i="47"/>
  <c r="W4" i="47"/>
  <c r="M78" i="47"/>
  <c r="U78" i="47" s="1"/>
  <c r="M77" i="47"/>
  <c r="M76" i="47"/>
  <c r="U76" i="47" s="1"/>
  <c r="M72" i="47"/>
  <c r="U72" i="47" s="1"/>
  <c r="M71" i="47"/>
  <c r="U71" i="47" s="1"/>
  <c r="M70" i="47"/>
  <c r="U70" i="47" s="1"/>
  <c r="M66" i="47"/>
  <c r="U66" i="47" s="1"/>
  <c r="M65" i="47"/>
  <c r="U65" i="47" s="1"/>
  <c r="M64" i="47"/>
  <c r="U64" i="47" s="1"/>
  <c r="M60" i="47"/>
  <c r="U60" i="47" s="1"/>
  <c r="M59" i="47"/>
  <c r="M58" i="47"/>
  <c r="U58" i="47" s="1"/>
  <c r="M54" i="47"/>
  <c r="U54" i="47" s="1"/>
  <c r="M53" i="47"/>
  <c r="U53" i="47" s="1"/>
  <c r="M52" i="47"/>
  <c r="U52" i="47" s="1"/>
  <c r="M48" i="47"/>
  <c r="U48" i="47" s="1"/>
  <c r="M47" i="47"/>
  <c r="U47" i="47" s="1"/>
  <c r="M46" i="47"/>
  <c r="U46" i="47" s="1"/>
  <c r="M42" i="47"/>
  <c r="U42" i="47" s="1"/>
  <c r="M41" i="47"/>
  <c r="U41" i="47" s="1"/>
  <c r="M40" i="47"/>
  <c r="U40" i="47" s="1"/>
  <c r="M36" i="47"/>
  <c r="U36" i="47" s="1"/>
  <c r="M35" i="47"/>
  <c r="U35" i="47" s="1"/>
  <c r="M34" i="47"/>
  <c r="U34" i="47" s="1"/>
  <c r="M30" i="47"/>
  <c r="U30" i="47" s="1"/>
  <c r="M29" i="47"/>
  <c r="U29" i="47" s="1"/>
  <c r="M28" i="47"/>
  <c r="U28" i="47" s="1"/>
  <c r="M24" i="47"/>
  <c r="U24" i="47" s="1"/>
  <c r="M23" i="47"/>
  <c r="U23" i="47" s="1"/>
  <c r="M22" i="47"/>
  <c r="U22" i="47" s="1"/>
  <c r="M18" i="47"/>
  <c r="U18" i="47" s="1"/>
  <c r="M17" i="47"/>
  <c r="U17" i="47" s="1"/>
  <c r="M16" i="47"/>
  <c r="U16" i="47" s="1"/>
  <c r="M12" i="47"/>
  <c r="U12" i="47" s="1"/>
  <c r="M11" i="47"/>
  <c r="U11" i="47" s="1"/>
  <c r="M10" i="47"/>
  <c r="M6" i="47"/>
  <c r="U6" i="47" s="1"/>
  <c r="M5" i="47"/>
  <c r="U5" i="47" s="1"/>
  <c r="M4" i="47"/>
  <c r="U4" i="47" s="1"/>
  <c r="X4" i="47" s="1"/>
  <c r="M4" i="47" a="1"/>
  <c r="M75" i="47" s="1"/>
  <c r="U75" i="47" s="1"/>
  <c r="G4" i="47"/>
  <c r="F4" i="47"/>
  <c r="AT3" i="47"/>
  <c r="O3" i="47"/>
  <c r="AE3" i="47" s="1"/>
  <c r="G98" i="46"/>
  <c r="F98" i="46"/>
  <c r="AX97" i="46"/>
  <c r="G97" i="46"/>
  <c r="F97" i="46"/>
  <c r="AX96" i="46"/>
  <c r="G96" i="46"/>
  <c r="F96" i="46"/>
  <c r="AX95" i="46"/>
  <c r="G95" i="46"/>
  <c r="F95" i="46"/>
  <c r="AX94" i="46"/>
  <c r="F94" i="46"/>
  <c r="AX93" i="46"/>
  <c r="G93" i="46"/>
  <c r="F93" i="46"/>
  <c r="AX92" i="46"/>
  <c r="G92" i="46"/>
  <c r="F92" i="46"/>
  <c r="AX91" i="46"/>
  <c r="G91" i="46"/>
  <c r="F91" i="46"/>
  <c r="AX90" i="46"/>
  <c r="G90" i="46"/>
  <c r="F90" i="46"/>
  <c r="V89" i="46"/>
  <c r="G89" i="46"/>
  <c r="F89" i="46"/>
  <c r="G88" i="46"/>
  <c r="F88" i="46"/>
  <c r="V87" i="46"/>
  <c r="G87" i="46"/>
  <c r="F87" i="46"/>
  <c r="V86" i="46"/>
  <c r="G86" i="46"/>
  <c r="F86" i="46"/>
  <c r="G85" i="46"/>
  <c r="F85" i="46"/>
  <c r="V84" i="46"/>
  <c r="G84" i="46"/>
  <c r="F84" i="46"/>
  <c r="V83" i="46"/>
  <c r="G83" i="46"/>
  <c r="F83" i="46"/>
  <c r="G82" i="46"/>
  <c r="F82" i="46"/>
  <c r="V81" i="46"/>
  <c r="G81" i="46"/>
  <c r="F81" i="46"/>
  <c r="V80" i="46"/>
  <c r="U80" i="46"/>
  <c r="G80" i="46"/>
  <c r="F80" i="46"/>
  <c r="G79" i="46"/>
  <c r="F79" i="46"/>
  <c r="V78" i="46"/>
  <c r="G78" i="46"/>
  <c r="F78" i="46"/>
  <c r="V77" i="46"/>
  <c r="G77" i="46"/>
  <c r="F77" i="46"/>
  <c r="G76" i="46"/>
  <c r="F76" i="46"/>
  <c r="V75" i="46"/>
  <c r="G75" i="46"/>
  <c r="F75" i="46"/>
  <c r="V74" i="46"/>
  <c r="G74" i="46"/>
  <c r="F74" i="46"/>
  <c r="G73" i="46"/>
  <c r="F73" i="46"/>
  <c r="V72" i="46"/>
  <c r="G72" i="46"/>
  <c r="F72" i="46"/>
  <c r="V71" i="46"/>
  <c r="G71" i="46"/>
  <c r="F71" i="46"/>
  <c r="G70" i="46"/>
  <c r="F70" i="46"/>
  <c r="V69" i="46"/>
  <c r="G69" i="46"/>
  <c r="F69" i="46"/>
  <c r="V68" i="46"/>
  <c r="G68" i="46"/>
  <c r="F68" i="46"/>
  <c r="G67" i="46"/>
  <c r="F67" i="46"/>
  <c r="V66" i="46"/>
  <c r="G66" i="46"/>
  <c r="F66" i="46"/>
  <c r="V65" i="46"/>
  <c r="G65" i="46"/>
  <c r="F65" i="46"/>
  <c r="G64" i="46"/>
  <c r="F64" i="46"/>
  <c r="V63" i="46"/>
  <c r="G63" i="46"/>
  <c r="F63" i="46"/>
  <c r="V62" i="46"/>
  <c r="U62" i="46"/>
  <c r="G62" i="46"/>
  <c r="F62" i="46"/>
  <c r="G61" i="46"/>
  <c r="F61" i="46"/>
  <c r="V60" i="46"/>
  <c r="G60" i="46"/>
  <c r="F60" i="46"/>
  <c r="V59" i="46"/>
  <c r="G59" i="46"/>
  <c r="F59" i="46"/>
  <c r="G58" i="46"/>
  <c r="F58" i="46"/>
  <c r="V57" i="46"/>
  <c r="G57" i="46"/>
  <c r="F57" i="46"/>
  <c r="V56" i="46"/>
  <c r="G56" i="46"/>
  <c r="F56" i="46"/>
  <c r="G55" i="46"/>
  <c r="F55" i="46"/>
  <c r="V54" i="46"/>
  <c r="G54" i="46"/>
  <c r="F54" i="46"/>
  <c r="V53" i="46"/>
  <c r="G53" i="46"/>
  <c r="F53" i="46"/>
  <c r="G52" i="46"/>
  <c r="F52" i="46"/>
  <c r="V51" i="46"/>
  <c r="G51" i="46"/>
  <c r="F51" i="46"/>
  <c r="V50" i="46"/>
  <c r="G50" i="46"/>
  <c r="F50" i="46"/>
  <c r="G49" i="46"/>
  <c r="F49" i="46"/>
  <c r="V48" i="46"/>
  <c r="G48" i="46"/>
  <c r="F48" i="46"/>
  <c r="V47" i="46"/>
  <c r="G47" i="46"/>
  <c r="F47" i="46"/>
  <c r="G46" i="46"/>
  <c r="F46" i="46"/>
  <c r="V45" i="46"/>
  <c r="G45" i="46"/>
  <c r="F45" i="46"/>
  <c r="V44" i="46"/>
  <c r="U44" i="46"/>
  <c r="G44" i="46"/>
  <c r="F44" i="46"/>
  <c r="G43" i="46"/>
  <c r="F43" i="46"/>
  <c r="V42" i="46"/>
  <c r="G42" i="46"/>
  <c r="F42" i="46"/>
  <c r="V41" i="46"/>
  <c r="G41" i="46"/>
  <c r="F41" i="46"/>
  <c r="G40" i="46"/>
  <c r="F40" i="46"/>
  <c r="V39" i="46"/>
  <c r="G39" i="46"/>
  <c r="F39" i="46"/>
  <c r="V38" i="46"/>
  <c r="G38" i="46"/>
  <c r="F38" i="46"/>
  <c r="G37" i="46"/>
  <c r="F37" i="46"/>
  <c r="V36" i="46"/>
  <c r="G36" i="46"/>
  <c r="F36" i="46"/>
  <c r="V35" i="46"/>
  <c r="G35" i="46"/>
  <c r="F35" i="46"/>
  <c r="G34" i="46"/>
  <c r="F34" i="46"/>
  <c r="V33" i="46"/>
  <c r="G33" i="46"/>
  <c r="F33" i="46"/>
  <c r="V32" i="46"/>
  <c r="G32" i="46"/>
  <c r="F32" i="46"/>
  <c r="G31" i="46"/>
  <c r="F31" i="46"/>
  <c r="V30" i="46"/>
  <c r="G30" i="46"/>
  <c r="F30" i="46"/>
  <c r="V29" i="46"/>
  <c r="G29" i="46"/>
  <c r="F29" i="46"/>
  <c r="G28" i="46"/>
  <c r="F28" i="46"/>
  <c r="V27" i="46"/>
  <c r="G27" i="46"/>
  <c r="F27" i="46"/>
  <c r="V26" i="46"/>
  <c r="U26" i="46"/>
  <c r="G26" i="46"/>
  <c r="F26" i="46"/>
  <c r="G25" i="46"/>
  <c r="F25" i="46"/>
  <c r="V24" i="46"/>
  <c r="G24" i="46"/>
  <c r="F24" i="46"/>
  <c r="V23" i="46"/>
  <c r="G23" i="46"/>
  <c r="F23" i="46"/>
  <c r="G22" i="46"/>
  <c r="F22" i="46"/>
  <c r="V21" i="46"/>
  <c r="G21" i="46"/>
  <c r="F21" i="46"/>
  <c r="V20" i="46"/>
  <c r="R20" i="46"/>
  <c r="G20" i="46"/>
  <c r="F20" i="46"/>
  <c r="R19" i="46"/>
  <c r="G19" i="46"/>
  <c r="F19" i="46"/>
  <c r="V18" i="46"/>
  <c r="G18" i="46"/>
  <c r="F18" i="46"/>
  <c r="V17" i="46"/>
  <c r="R17" i="46"/>
  <c r="G17" i="46"/>
  <c r="F17" i="46"/>
  <c r="G16" i="46"/>
  <c r="F16" i="46"/>
  <c r="V15" i="46"/>
  <c r="G15" i="46"/>
  <c r="F15" i="46"/>
  <c r="V14" i="46"/>
  <c r="G14" i="46"/>
  <c r="F14" i="46"/>
  <c r="G13" i="46"/>
  <c r="F13" i="46"/>
  <c r="V12" i="46"/>
  <c r="G12" i="46"/>
  <c r="F12" i="46"/>
  <c r="C12" i="46"/>
  <c r="V11" i="46"/>
  <c r="G11" i="46"/>
  <c r="F11" i="46"/>
  <c r="V10" i="46"/>
  <c r="G10" i="46"/>
  <c r="F10" i="46"/>
  <c r="C10" i="46"/>
  <c r="V88" i="46" s="1"/>
  <c r="V9" i="46"/>
  <c r="R9" i="46"/>
  <c r="G9" i="46"/>
  <c r="F9" i="46"/>
  <c r="G8" i="46"/>
  <c r="F8" i="46"/>
  <c r="G7" i="46"/>
  <c r="F7" i="46"/>
  <c r="V6" i="46"/>
  <c r="G6" i="46"/>
  <c r="F6" i="46"/>
  <c r="C6" i="46"/>
  <c r="R25" i="46" s="1"/>
  <c r="V5" i="46"/>
  <c r="G5" i="46"/>
  <c r="F5" i="46"/>
  <c r="C5" i="46"/>
  <c r="Y4" i="46"/>
  <c r="W4" i="46"/>
  <c r="V4" i="46"/>
  <c r="R4" i="46"/>
  <c r="M87" i="46"/>
  <c r="U87" i="46" s="1"/>
  <c r="M81" i="46"/>
  <c r="U81" i="46" s="1"/>
  <c r="M80" i="46"/>
  <c r="M79" i="46"/>
  <c r="U79" i="46" s="1"/>
  <c r="M73" i="46"/>
  <c r="U73" i="46" s="1"/>
  <c r="M72" i="46"/>
  <c r="U72" i="46" s="1"/>
  <c r="M69" i="46"/>
  <c r="U69" i="46" s="1"/>
  <c r="M63" i="46"/>
  <c r="U63" i="46" s="1"/>
  <c r="M62" i="46"/>
  <c r="M61" i="46"/>
  <c r="U61" i="46" s="1"/>
  <c r="M55" i="46"/>
  <c r="U55" i="46" s="1"/>
  <c r="M54" i="46"/>
  <c r="U54" i="46" s="1"/>
  <c r="M51" i="46"/>
  <c r="U51" i="46" s="1"/>
  <c r="M45" i="46"/>
  <c r="U45" i="46" s="1"/>
  <c r="M44" i="46"/>
  <c r="M43" i="46"/>
  <c r="U43" i="46" s="1"/>
  <c r="M37" i="46"/>
  <c r="U37" i="46" s="1"/>
  <c r="M36" i="46"/>
  <c r="U36" i="46" s="1"/>
  <c r="M33" i="46"/>
  <c r="U33" i="46" s="1"/>
  <c r="M27" i="46"/>
  <c r="U27" i="46" s="1"/>
  <c r="M26" i="46"/>
  <c r="M25" i="46"/>
  <c r="U25" i="46" s="1"/>
  <c r="M19" i="46"/>
  <c r="U19" i="46" s="1"/>
  <c r="M18" i="46"/>
  <c r="U18" i="46" s="1"/>
  <c r="M15" i="46"/>
  <c r="U15" i="46" s="1"/>
  <c r="M9" i="46"/>
  <c r="U9" i="46" s="1"/>
  <c r="M8" i="46"/>
  <c r="U8" i="46" s="1"/>
  <c r="M7" i="46"/>
  <c r="U7" i="46" s="1"/>
  <c r="M4" i="46" a="1"/>
  <c r="M84" i="46" s="1"/>
  <c r="U84" i="46" s="1"/>
  <c r="G4" i="46"/>
  <c r="F4" i="46"/>
  <c r="AT3" i="46"/>
  <c r="AH3" i="46"/>
  <c r="AQ3" i="46" s="1"/>
  <c r="R3" i="46"/>
  <c r="O3" i="46"/>
  <c r="P3" i="46" s="1"/>
  <c r="AF3" i="46" s="1"/>
  <c r="AO3" i="46" s="1"/>
  <c r="V98" i="45"/>
  <c r="S98" i="45"/>
  <c r="R98" i="45"/>
  <c r="G98" i="45"/>
  <c r="F98" i="45"/>
  <c r="R97" i="45"/>
  <c r="G97" i="45"/>
  <c r="F97" i="45"/>
  <c r="V96" i="45"/>
  <c r="R96" i="45"/>
  <c r="G96" i="45"/>
  <c r="F96" i="45"/>
  <c r="V95" i="45"/>
  <c r="R95" i="45"/>
  <c r="G95" i="45"/>
  <c r="F95" i="45"/>
  <c r="R94" i="45"/>
  <c r="G94" i="45"/>
  <c r="F94" i="45"/>
  <c r="R93" i="45"/>
  <c r="G93" i="45"/>
  <c r="F93" i="45"/>
  <c r="R92" i="45"/>
  <c r="G92" i="45"/>
  <c r="F92" i="45"/>
  <c r="R91" i="45"/>
  <c r="G91" i="45"/>
  <c r="F91" i="45"/>
  <c r="V90" i="45"/>
  <c r="R90" i="45"/>
  <c r="G90" i="45"/>
  <c r="F90" i="45"/>
  <c r="V89" i="45"/>
  <c r="R89" i="45"/>
  <c r="G89" i="45"/>
  <c r="F89" i="45"/>
  <c r="R88" i="45"/>
  <c r="G88" i="45"/>
  <c r="F88" i="45"/>
  <c r="V87" i="45"/>
  <c r="R87" i="45"/>
  <c r="G87" i="45"/>
  <c r="F87" i="45"/>
  <c r="V86" i="45"/>
  <c r="R86" i="45"/>
  <c r="G86" i="45"/>
  <c r="F86" i="45"/>
  <c r="R85" i="45"/>
  <c r="G85" i="45"/>
  <c r="F85" i="45"/>
  <c r="V84" i="45"/>
  <c r="R84" i="45"/>
  <c r="G84" i="45"/>
  <c r="F84" i="45"/>
  <c r="V83" i="45"/>
  <c r="R83" i="45"/>
  <c r="G83" i="45"/>
  <c r="F83" i="45"/>
  <c r="R82" i="45"/>
  <c r="G82" i="45"/>
  <c r="F82" i="45"/>
  <c r="V81" i="45"/>
  <c r="R81" i="45"/>
  <c r="G81" i="45"/>
  <c r="F81" i="45"/>
  <c r="V80" i="45"/>
  <c r="R80" i="45"/>
  <c r="G80" i="45"/>
  <c r="F80" i="45"/>
  <c r="R79" i="45"/>
  <c r="G79" i="45"/>
  <c r="F79" i="45"/>
  <c r="V78" i="45"/>
  <c r="R78" i="45"/>
  <c r="G78" i="45"/>
  <c r="F78" i="45"/>
  <c r="V77" i="45"/>
  <c r="R77" i="45"/>
  <c r="G77" i="45"/>
  <c r="F77" i="45"/>
  <c r="R76" i="45"/>
  <c r="G76" i="45"/>
  <c r="F76" i="45"/>
  <c r="R75" i="45"/>
  <c r="G75" i="45"/>
  <c r="F75" i="45"/>
  <c r="R74" i="45"/>
  <c r="G74" i="45"/>
  <c r="F74" i="45"/>
  <c r="R73" i="45"/>
  <c r="G73" i="45"/>
  <c r="F73" i="45"/>
  <c r="V72" i="45"/>
  <c r="R72" i="45"/>
  <c r="G72" i="45"/>
  <c r="F72" i="45"/>
  <c r="V71" i="45"/>
  <c r="R71" i="45"/>
  <c r="G71" i="45"/>
  <c r="F71" i="45"/>
  <c r="R70" i="45"/>
  <c r="G70" i="45"/>
  <c r="F70" i="45"/>
  <c r="V69" i="45"/>
  <c r="U69" i="45"/>
  <c r="R69" i="45"/>
  <c r="G69" i="45"/>
  <c r="F69" i="45"/>
  <c r="V68" i="45"/>
  <c r="R68" i="45"/>
  <c r="G68" i="45"/>
  <c r="F68" i="45"/>
  <c r="R67" i="45"/>
  <c r="G67" i="45"/>
  <c r="F67" i="45"/>
  <c r="V66" i="45"/>
  <c r="R66" i="45"/>
  <c r="G66" i="45"/>
  <c r="F66" i="45"/>
  <c r="V65" i="45"/>
  <c r="R65" i="45"/>
  <c r="G65" i="45"/>
  <c r="F65" i="45"/>
  <c r="R64" i="45"/>
  <c r="G64" i="45"/>
  <c r="F64" i="45"/>
  <c r="V63" i="45"/>
  <c r="R63" i="45"/>
  <c r="G63" i="45"/>
  <c r="F63" i="45"/>
  <c r="V62" i="45"/>
  <c r="R62" i="45"/>
  <c r="G62" i="45"/>
  <c r="F62" i="45"/>
  <c r="R61" i="45"/>
  <c r="G61" i="45"/>
  <c r="F61" i="45"/>
  <c r="V60" i="45"/>
  <c r="R60" i="45"/>
  <c r="G60" i="45"/>
  <c r="F60" i="45"/>
  <c r="V59" i="45"/>
  <c r="R59" i="45"/>
  <c r="G59" i="45"/>
  <c r="F59" i="45"/>
  <c r="R58" i="45"/>
  <c r="G58" i="45"/>
  <c r="F58" i="45"/>
  <c r="R57" i="45"/>
  <c r="G57" i="45"/>
  <c r="F57" i="45"/>
  <c r="R56" i="45"/>
  <c r="G56" i="45"/>
  <c r="F56" i="45"/>
  <c r="R55" i="45"/>
  <c r="G55" i="45"/>
  <c r="F55" i="45"/>
  <c r="V54" i="45"/>
  <c r="R54" i="45"/>
  <c r="G54" i="45"/>
  <c r="F54" i="45"/>
  <c r="V53" i="45"/>
  <c r="R53" i="45"/>
  <c r="G53" i="45"/>
  <c r="F53" i="45"/>
  <c r="R52" i="45"/>
  <c r="G52" i="45"/>
  <c r="F52" i="45"/>
  <c r="V51" i="45"/>
  <c r="R51" i="45"/>
  <c r="G51" i="45"/>
  <c r="F51" i="45"/>
  <c r="V50" i="45"/>
  <c r="R50" i="45"/>
  <c r="G50" i="45"/>
  <c r="F50" i="45"/>
  <c r="R49" i="45"/>
  <c r="G49" i="45"/>
  <c r="F49" i="45"/>
  <c r="V48" i="45"/>
  <c r="R48" i="45"/>
  <c r="G48" i="45"/>
  <c r="F48" i="45"/>
  <c r="V47" i="45"/>
  <c r="R47" i="45"/>
  <c r="G47" i="45"/>
  <c r="F47" i="45"/>
  <c r="R46" i="45"/>
  <c r="G46" i="45"/>
  <c r="F46" i="45"/>
  <c r="V45" i="45"/>
  <c r="R45" i="45"/>
  <c r="G45" i="45"/>
  <c r="F45" i="45"/>
  <c r="V44" i="45"/>
  <c r="R44" i="45"/>
  <c r="G44" i="45"/>
  <c r="F44" i="45"/>
  <c r="R43" i="45"/>
  <c r="G43" i="45"/>
  <c r="F43" i="45"/>
  <c r="V42" i="45"/>
  <c r="R42" i="45"/>
  <c r="G42" i="45"/>
  <c r="F42" i="45"/>
  <c r="V41" i="45"/>
  <c r="R41" i="45"/>
  <c r="G41" i="45"/>
  <c r="F41" i="45"/>
  <c r="R40" i="45"/>
  <c r="G40" i="45"/>
  <c r="F40" i="45"/>
  <c r="R39" i="45"/>
  <c r="G39" i="45"/>
  <c r="F39" i="45"/>
  <c r="R38" i="45"/>
  <c r="G38" i="45"/>
  <c r="F38" i="45"/>
  <c r="R37" i="45"/>
  <c r="G37" i="45"/>
  <c r="F37" i="45"/>
  <c r="V36" i="45"/>
  <c r="R36" i="45"/>
  <c r="G36" i="45"/>
  <c r="F36" i="45"/>
  <c r="V35" i="45"/>
  <c r="R35" i="45"/>
  <c r="G35" i="45"/>
  <c r="F35" i="45"/>
  <c r="R34" i="45"/>
  <c r="G34" i="45"/>
  <c r="F34" i="45"/>
  <c r="R33" i="45"/>
  <c r="G33" i="45"/>
  <c r="F33" i="45"/>
  <c r="V32" i="45"/>
  <c r="R32" i="45"/>
  <c r="G32" i="45"/>
  <c r="F32" i="45"/>
  <c r="R31" i="45"/>
  <c r="G31" i="45"/>
  <c r="F31" i="45"/>
  <c r="V30" i="45"/>
  <c r="R30" i="45"/>
  <c r="G30" i="45"/>
  <c r="F30" i="45"/>
  <c r="R29" i="45"/>
  <c r="G29" i="45"/>
  <c r="F29" i="45"/>
  <c r="R28" i="45"/>
  <c r="G28" i="45"/>
  <c r="F28" i="45"/>
  <c r="V27" i="45"/>
  <c r="R27" i="45"/>
  <c r="G27" i="45"/>
  <c r="F27" i="45"/>
  <c r="V26" i="45"/>
  <c r="R26" i="45"/>
  <c r="G26" i="45"/>
  <c r="F26" i="45"/>
  <c r="R25" i="45"/>
  <c r="G25" i="45"/>
  <c r="F25" i="45"/>
  <c r="R24" i="45"/>
  <c r="G24" i="45"/>
  <c r="F24" i="45"/>
  <c r="V23" i="45"/>
  <c r="R23" i="45"/>
  <c r="G23" i="45"/>
  <c r="F23" i="45"/>
  <c r="R22" i="45"/>
  <c r="G22" i="45"/>
  <c r="F22" i="45"/>
  <c r="V21" i="45"/>
  <c r="R21" i="45"/>
  <c r="G21" i="45"/>
  <c r="F21" i="45"/>
  <c r="R20" i="45"/>
  <c r="G20" i="45"/>
  <c r="F20" i="45"/>
  <c r="R19" i="45"/>
  <c r="G19" i="45"/>
  <c r="F19" i="45"/>
  <c r="V18" i="45"/>
  <c r="U18" i="45"/>
  <c r="R18" i="45"/>
  <c r="G18" i="45"/>
  <c r="F18" i="45"/>
  <c r="V17" i="45"/>
  <c r="R17" i="45"/>
  <c r="G17" i="45"/>
  <c r="F17" i="45"/>
  <c r="R16" i="45"/>
  <c r="G16" i="45"/>
  <c r="F16" i="45"/>
  <c r="R15" i="45"/>
  <c r="G15" i="45"/>
  <c r="F15" i="45"/>
  <c r="V14" i="45"/>
  <c r="R14" i="45"/>
  <c r="G14" i="45"/>
  <c r="F14" i="45"/>
  <c r="R13" i="45"/>
  <c r="G13" i="45"/>
  <c r="F13" i="45"/>
  <c r="V12" i="45"/>
  <c r="R12" i="45"/>
  <c r="G12" i="45"/>
  <c r="F12" i="45"/>
  <c r="C12" i="45"/>
  <c r="V11" i="45"/>
  <c r="R11" i="45"/>
  <c r="G11" i="45"/>
  <c r="F11" i="45"/>
  <c r="V10" i="45"/>
  <c r="R10" i="45"/>
  <c r="G10" i="45"/>
  <c r="F10" i="45"/>
  <c r="C10" i="45"/>
  <c r="V9" i="45"/>
  <c r="R9" i="45"/>
  <c r="G9" i="45"/>
  <c r="F9" i="45"/>
  <c r="R8" i="45"/>
  <c r="G8" i="45"/>
  <c r="F8" i="45"/>
  <c r="R7" i="45"/>
  <c r="G7" i="45"/>
  <c r="F7" i="45"/>
  <c r="V6" i="45"/>
  <c r="R6" i="45"/>
  <c r="G6" i="45"/>
  <c r="F6" i="45"/>
  <c r="V5" i="45"/>
  <c r="R5" i="45"/>
  <c r="G5" i="45"/>
  <c r="F5" i="45"/>
  <c r="C5" i="45"/>
  <c r="W4" i="45"/>
  <c r="V4" i="45"/>
  <c r="Y4" i="45" s="1"/>
  <c r="R4" i="45"/>
  <c r="M98" i="45"/>
  <c r="U98" i="45" s="1"/>
  <c r="M95" i="45"/>
  <c r="U95" i="45" s="1"/>
  <c r="M90" i="45"/>
  <c r="U90" i="45" s="1"/>
  <c r="M88" i="45"/>
  <c r="U88" i="45" s="1"/>
  <c r="M83" i="45"/>
  <c r="U83" i="45" s="1"/>
  <c r="M81" i="45"/>
  <c r="U81" i="45" s="1"/>
  <c r="M76" i="45"/>
  <c r="U76" i="45" s="1"/>
  <c r="M74" i="45"/>
  <c r="U74" i="45" s="1"/>
  <c r="M69" i="45"/>
  <c r="M66" i="45"/>
  <c r="U66" i="45" s="1"/>
  <c r="M62" i="45"/>
  <c r="U62" i="45" s="1"/>
  <c r="M59" i="45"/>
  <c r="U59" i="45" s="1"/>
  <c r="M54" i="45"/>
  <c r="U54" i="45" s="1"/>
  <c r="M52" i="45"/>
  <c r="U52" i="45" s="1"/>
  <c r="M47" i="45"/>
  <c r="U47" i="45" s="1"/>
  <c r="M45" i="45"/>
  <c r="U45" i="45" s="1"/>
  <c r="M40" i="45"/>
  <c r="U40" i="45" s="1"/>
  <c r="M38" i="45"/>
  <c r="U38" i="45" s="1"/>
  <c r="M33" i="45"/>
  <c r="U33" i="45" s="1"/>
  <c r="M30" i="45"/>
  <c r="U30" i="45" s="1"/>
  <c r="M26" i="45"/>
  <c r="U26" i="45" s="1"/>
  <c r="M23" i="45"/>
  <c r="U23" i="45" s="1"/>
  <c r="M18" i="45"/>
  <c r="M16" i="45"/>
  <c r="U16" i="45" s="1"/>
  <c r="M11" i="45"/>
  <c r="U11" i="45" s="1"/>
  <c r="M9" i="45"/>
  <c r="U9" i="45" s="1"/>
  <c r="M4" i="45"/>
  <c r="U4" i="45" s="1"/>
  <c r="X4" i="45" s="1"/>
  <c r="M4" i="45" a="1"/>
  <c r="M94" i="45" s="1"/>
  <c r="U94" i="45" s="1"/>
  <c r="G4" i="45"/>
  <c r="F4" i="45"/>
  <c r="AT3" i="45"/>
  <c r="R3" i="45"/>
  <c r="O3" i="45"/>
  <c r="P3" i="45" s="1"/>
  <c r="AF3" i="45" s="1"/>
  <c r="AO3" i="45" s="1"/>
  <c r="G98" i="44"/>
  <c r="F98" i="44"/>
  <c r="AX97" i="44"/>
  <c r="G97" i="44"/>
  <c r="F97" i="44"/>
  <c r="AX96" i="44"/>
  <c r="G96" i="44"/>
  <c r="F96" i="44"/>
  <c r="AX95" i="44"/>
  <c r="G95" i="44"/>
  <c r="F95" i="44"/>
  <c r="AX94" i="44"/>
  <c r="G94" i="44"/>
  <c r="F94" i="44"/>
  <c r="AX93" i="44"/>
  <c r="G93" i="44"/>
  <c r="F93" i="44"/>
  <c r="AX92" i="44"/>
  <c r="G92" i="44"/>
  <c r="F92" i="44"/>
  <c r="AX91" i="44"/>
  <c r="G91" i="44"/>
  <c r="F91" i="44"/>
  <c r="AX90" i="44"/>
  <c r="G90" i="44"/>
  <c r="F90" i="44"/>
  <c r="AX89" i="44"/>
  <c r="G89" i="44"/>
  <c r="F89" i="44"/>
  <c r="AX88" i="44"/>
  <c r="G88" i="44"/>
  <c r="F88" i="44"/>
  <c r="AX87" i="44"/>
  <c r="G87" i="44"/>
  <c r="F87" i="44"/>
  <c r="AX86" i="44"/>
  <c r="G86" i="44"/>
  <c r="F86" i="44"/>
  <c r="AX85" i="44"/>
  <c r="G85" i="44"/>
  <c r="F85" i="44"/>
  <c r="AX84" i="44"/>
  <c r="G84" i="44"/>
  <c r="F84" i="44"/>
  <c r="AX83" i="44"/>
  <c r="G83" i="44"/>
  <c r="F83" i="44"/>
  <c r="AX82" i="44"/>
  <c r="G82" i="44"/>
  <c r="F82" i="44"/>
  <c r="AX81" i="44"/>
  <c r="G81" i="44"/>
  <c r="F81" i="44"/>
  <c r="AX80" i="44"/>
  <c r="G80" i="44"/>
  <c r="F80" i="44"/>
  <c r="AX79" i="44"/>
  <c r="G79" i="44"/>
  <c r="F79" i="44"/>
  <c r="AX78" i="44"/>
  <c r="G78" i="44"/>
  <c r="F78" i="44"/>
  <c r="AX77" i="44"/>
  <c r="G77" i="44"/>
  <c r="F77" i="44"/>
  <c r="AX76" i="44"/>
  <c r="G76" i="44"/>
  <c r="F76" i="44"/>
  <c r="AX75" i="44"/>
  <c r="G75" i="44"/>
  <c r="F75" i="44"/>
  <c r="AX74" i="44"/>
  <c r="G74" i="44"/>
  <c r="F74" i="44"/>
  <c r="AX73" i="44"/>
  <c r="G73" i="44"/>
  <c r="F73" i="44"/>
  <c r="AX72" i="44"/>
  <c r="G72" i="44"/>
  <c r="F72" i="44"/>
  <c r="AX71" i="44"/>
  <c r="G71" i="44"/>
  <c r="F71" i="44"/>
  <c r="AX70" i="44"/>
  <c r="G70" i="44"/>
  <c r="F70" i="44"/>
  <c r="G69" i="44"/>
  <c r="F69" i="44"/>
  <c r="G68" i="44"/>
  <c r="F68" i="44"/>
  <c r="G67" i="44"/>
  <c r="F67" i="44"/>
  <c r="R66" i="44"/>
  <c r="G66" i="44"/>
  <c r="F66" i="44"/>
  <c r="G65" i="44"/>
  <c r="F65" i="44"/>
  <c r="G64" i="44"/>
  <c r="F64" i="44"/>
  <c r="G63" i="44"/>
  <c r="F63" i="44"/>
  <c r="G62" i="44"/>
  <c r="F62" i="44"/>
  <c r="G61" i="44"/>
  <c r="F61" i="44"/>
  <c r="G60" i="44"/>
  <c r="F60" i="44"/>
  <c r="G59" i="44"/>
  <c r="F59" i="44"/>
  <c r="G58" i="44"/>
  <c r="F58" i="44"/>
  <c r="G57" i="44"/>
  <c r="F57" i="44"/>
  <c r="G56" i="44"/>
  <c r="F56" i="44"/>
  <c r="G55" i="44"/>
  <c r="F55" i="44"/>
  <c r="G54" i="44"/>
  <c r="F54" i="44"/>
  <c r="G53" i="44"/>
  <c r="F53" i="44"/>
  <c r="G52" i="44"/>
  <c r="F52" i="44"/>
  <c r="G51" i="44"/>
  <c r="F51" i="44"/>
  <c r="G50" i="44"/>
  <c r="F50" i="44"/>
  <c r="G49" i="44"/>
  <c r="F49" i="44"/>
  <c r="G48" i="44"/>
  <c r="F48" i="44"/>
  <c r="G47" i="44"/>
  <c r="F47" i="44"/>
  <c r="G46" i="44"/>
  <c r="F46" i="44"/>
  <c r="G45" i="44"/>
  <c r="F45" i="44"/>
  <c r="G44" i="44"/>
  <c r="F44" i="44"/>
  <c r="G43" i="44"/>
  <c r="F43" i="44"/>
  <c r="G42" i="44"/>
  <c r="F42" i="44"/>
  <c r="G41" i="44"/>
  <c r="F41" i="44"/>
  <c r="V40" i="44"/>
  <c r="G40" i="44"/>
  <c r="F40" i="44"/>
  <c r="G39" i="44"/>
  <c r="F39" i="44"/>
  <c r="G38" i="44"/>
  <c r="F38" i="44"/>
  <c r="V37" i="44"/>
  <c r="G37" i="44"/>
  <c r="F37" i="44"/>
  <c r="G36" i="44"/>
  <c r="F36" i="44"/>
  <c r="G35" i="44"/>
  <c r="F35" i="44"/>
  <c r="V34" i="44"/>
  <c r="G34" i="44"/>
  <c r="F34" i="44"/>
  <c r="G33" i="44"/>
  <c r="F33" i="44"/>
  <c r="G32" i="44"/>
  <c r="F32" i="44"/>
  <c r="V31" i="44"/>
  <c r="G31" i="44"/>
  <c r="F31" i="44"/>
  <c r="G30" i="44"/>
  <c r="F30" i="44"/>
  <c r="G29" i="44"/>
  <c r="F29" i="44"/>
  <c r="V28" i="44"/>
  <c r="G28" i="44"/>
  <c r="F28" i="44"/>
  <c r="G27" i="44"/>
  <c r="F27" i="44"/>
  <c r="G26" i="44"/>
  <c r="F26" i="44"/>
  <c r="V25" i="44"/>
  <c r="G25" i="44"/>
  <c r="F25" i="44"/>
  <c r="G24" i="44"/>
  <c r="F24" i="44"/>
  <c r="G23" i="44"/>
  <c r="F23" i="44"/>
  <c r="V22" i="44"/>
  <c r="G22" i="44"/>
  <c r="F22" i="44"/>
  <c r="G21" i="44"/>
  <c r="F21" i="44"/>
  <c r="G20" i="44"/>
  <c r="F20" i="44"/>
  <c r="V19" i="44"/>
  <c r="G19" i="44"/>
  <c r="F19" i="44"/>
  <c r="G18" i="44"/>
  <c r="F18" i="44"/>
  <c r="R17" i="44"/>
  <c r="G17" i="44"/>
  <c r="F17" i="44"/>
  <c r="V16" i="44"/>
  <c r="G16" i="44"/>
  <c r="F16" i="44"/>
  <c r="G15" i="44"/>
  <c r="F15" i="44"/>
  <c r="G14" i="44"/>
  <c r="F14" i="44"/>
  <c r="V13" i="44"/>
  <c r="G13" i="44"/>
  <c r="F13" i="44"/>
  <c r="G12" i="44"/>
  <c r="F12" i="44"/>
  <c r="C12" i="44"/>
  <c r="V11" i="44"/>
  <c r="G11" i="44"/>
  <c r="F11" i="44"/>
  <c r="G10" i="44"/>
  <c r="F10" i="44"/>
  <c r="C10" i="44"/>
  <c r="V64" i="44" s="1"/>
  <c r="V9" i="44"/>
  <c r="G9" i="44"/>
  <c r="F9" i="44"/>
  <c r="V8" i="44"/>
  <c r="G8" i="44"/>
  <c r="F8" i="44"/>
  <c r="V7" i="44"/>
  <c r="G7" i="44"/>
  <c r="F7" i="44"/>
  <c r="G6" i="44"/>
  <c r="F6" i="44"/>
  <c r="C6" i="44"/>
  <c r="R23" i="44" s="1"/>
  <c r="V5" i="44"/>
  <c r="R5" i="44"/>
  <c r="G5" i="44"/>
  <c r="F5" i="44"/>
  <c r="C5" i="44"/>
  <c r="W4" i="44"/>
  <c r="R4" i="44"/>
  <c r="M4" i="44" a="1"/>
  <c r="M64" i="44" s="1"/>
  <c r="U64" i="44" s="1"/>
  <c r="G4" i="44"/>
  <c r="F4" i="44"/>
  <c r="AT3" i="44"/>
  <c r="O3" i="44"/>
  <c r="P3" i="44" s="1"/>
  <c r="AF3" i="44" s="1"/>
  <c r="AO3" i="44" s="1"/>
  <c r="G98" i="43"/>
  <c r="F98" i="43"/>
  <c r="AX97" i="43"/>
  <c r="G97" i="43"/>
  <c r="F97" i="43"/>
  <c r="AX96" i="43"/>
  <c r="G96" i="43"/>
  <c r="F96" i="43"/>
  <c r="AX95" i="43"/>
  <c r="G95" i="43"/>
  <c r="F95" i="43"/>
  <c r="AX94" i="43"/>
  <c r="G94" i="43"/>
  <c r="F94" i="43"/>
  <c r="AX93" i="43"/>
  <c r="G93" i="43"/>
  <c r="F93" i="43"/>
  <c r="AX92" i="43"/>
  <c r="G92" i="43"/>
  <c r="F92" i="43"/>
  <c r="AX91" i="43"/>
  <c r="G91" i="43"/>
  <c r="F91" i="43"/>
  <c r="AX90" i="43"/>
  <c r="G90" i="43"/>
  <c r="F90" i="43"/>
  <c r="AX89" i="43"/>
  <c r="G89" i="43"/>
  <c r="F89" i="43"/>
  <c r="AX88" i="43"/>
  <c r="G88" i="43"/>
  <c r="F88" i="43"/>
  <c r="AX87" i="43"/>
  <c r="G87" i="43"/>
  <c r="F87" i="43"/>
  <c r="AX86" i="43"/>
  <c r="G86" i="43"/>
  <c r="F86" i="43"/>
  <c r="AX85" i="43"/>
  <c r="G85" i="43"/>
  <c r="F85" i="43"/>
  <c r="AX84" i="43"/>
  <c r="G84" i="43"/>
  <c r="F84" i="43"/>
  <c r="AX83" i="43"/>
  <c r="G83" i="43"/>
  <c r="F83" i="43"/>
  <c r="AX82" i="43"/>
  <c r="G82" i="43"/>
  <c r="F82" i="43"/>
  <c r="AX81" i="43"/>
  <c r="G81" i="43"/>
  <c r="F81" i="43"/>
  <c r="AX80" i="43"/>
  <c r="G80" i="43"/>
  <c r="F80" i="43"/>
  <c r="G79" i="43"/>
  <c r="F79" i="43"/>
  <c r="V78" i="43"/>
  <c r="G78" i="43"/>
  <c r="F78" i="43"/>
  <c r="G77" i="43"/>
  <c r="F77" i="43"/>
  <c r="G76" i="43"/>
  <c r="F76" i="43"/>
  <c r="V75" i="43"/>
  <c r="G75" i="43"/>
  <c r="F75" i="43"/>
  <c r="G74" i="43"/>
  <c r="F74" i="43"/>
  <c r="V73" i="43"/>
  <c r="G73" i="43"/>
  <c r="F73" i="43"/>
  <c r="G72" i="43"/>
  <c r="F72" i="43"/>
  <c r="V71" i="43"/>
  <c r="G71" i="43"/>
  <c r="F71" i="43"/>
  <c r="G70" i="43"/>
  <c r="F70" i="43"/>
  <c r="G69" i="43"/>
  <c r="F69" i="43"/>
  <c r="G68" i="43"/>
  <c r="F68" i="43"/>
  <c r="G67" i="43"/>
  <c r="F67" i="43"/>
  <c r="V66" i="43"/>
  <c r="G66" i="43"/>
  <c r="F66" i="43"/>
  <c r="G65" i="43"/>
  <c r="F65" i="43"/>
  <c r="V64" i="43"/>
  <c r="G64" i="43"/>
  <c r="F64" i="43"/>
  <c r="G63" i="43"/>
  <c r="F63" i="43"/>
  <c r="V62" i="43"/>
  <c r="G62" i="43"/>
  <c r="F62" i="43"/>
  <c r="U61" i="43"/>
  <c r="G61" i="43"/>
  <c r="F61" i="43"/>
  <c r="G60" i="43"/>
  <c r="F60" i="43"/>
  <c r="G59" i="43"/>
  <c r="F59" i="43"/>
  <c r="G58" i="43"/>
  <c r="F58" i="43"/>
  <c r="V57" i="43"/>
  <c r="G57" i="43"/>
  <c r="F57" i="43"/>
  <c r="G56" i="43"/>
  <c r="F56" i="43"/>
  <c r="V55" i="43"/>
  <c r="G55" i="43"/>
  <c r="F55" i="43"/>
  <c r="G54" i="43"/>
  <c r="F54" i="43"/>
  <c r="V53" i="43"/>
  <c r="G53" i="43"/>
  <c r="F53" i="43"/>
  <c r="V52" i="43"/>
  <c r="U52" i="43"/>
  <c r="G52" i="43"/>
  <c r="F52" i="43"/>
  <c r="G51" i="43"/>
  <c r="F51" i="43"/>
  <c r="G50" i="43"/>
  <c r="F50" i="43"/>
  <c r="V49" i="43"/>
  <c r="G49" i="43"/>
  <c r="F49" i="43"/>
  <c r="V48" i="43"/>
  <c r="G48" i="43"/>
  <c r="F48" i="43"/>
  <c r="G47" i="43"/>
  <c r="F47" i="43"/>
  <c r="V46" i="43"/>
  <c r="G46" i="43"/>
  <c r="F46" i="43"/>
  <c r="G45" i="43"/>
  <c r="F45" i="43"/>
  <c r="V44" i="43"/>
  <c r="G44" i="43"/>
  <c r="F44" i="43"/>
  <c r="V43" i="43"/>
  <c r="G43" i="43"/>
  <c r="F43" i="43"/>
  <c r="G42" i="43"/>
  <c r="F42" i="43"/>
  <c r="G41" i="43"/>
  <c r="F41" i="43"/>
  <c r="V40" i="43"/>
  <c r="G40" i="43"/>
  <c r="F40" i="43"/>
  <c r="V39" i="43"/>
  <c r="G39" i="43"/>
  <c r="F39" i="43"/>
  <c r="G38" i="43"/>
  <c r="F38" i="43"/>
  <c r="V37" i="43"/>
  <c r="G37" i="43"/>
  <c r="F37" i="43"/>
  <c r="G36" i="43"/>
  <c r="F36" i="43"/>
  <c r="V35" i="43"/>
  <c r="G35" i="43"/>
  <c r="F35" i="43"/>
  <c r="V34" i="43"/>
  <c r="G34" i="43"/>
  <c r="F34" i="43"/>
  <c r="G33" i="43"/>
  <c r="F33" i="43"/>
  <c r="G32" i="43"/>
  <c r="F32" i="43"/>
  <c r="V31" i="43"/>
  <c r="G31" i="43"/>
  <c r="F31" i="43"/>
  <c r="V30" i="43"/>
  <c r="G30" i="43"/>
  <c r="F30" i="43"/>
  <c r="G29" i="43"/>
  <c r="F29" i="43"/>
  <c r="V28" i="43"/>
  <c r="G28" i="43"/>
  <c r="F28" i="43"/>
  <c r="G27" i="43"/>
  <c r="F27" i="43"/>
  <c r="V26" i="43"/>
  <c r="G26" i="43"/>
  <c r="F26" i="43"/>
  <c r="V25" i="43"/>
  <c r="U25" i="43"/>
  <c r="G25" i="43"/>
  <c r="F25" i="43"/>
  <c r="G24" i="43"/>
  <c r="F24" i="43"/>
  <c r="G23" i="43"/>
  <c r="F23" i="43"/>
  <c r="V22" i="43"/>
  <c r="G22" i="43"/>
  <c r="F22" i="43"/>
  <c r="V21" i="43"/>
  <c r="G21" i="43"/>
  <c r="F21" i="43"/>
  <c r="G20" i="43"/>
  <c r="F20" i="43"/>
  <c r="V19" i="43"/>
  <c r="G19" i="43"/>
  <c r="F19" i="43"/>
  <c r="G18" i="43"/>
  <c r="F18" i="43"/>
  <c r="V17" i="43"/>
  <c r="G17" i="43"/>
  <c r="F17" i="43"/>
  <c r="V16" i="43"/>
  <c r="U16" i="43"/>
  <c r="G16" i="43"/>
  <c r="F16" i="43"/>
  <c r="G15" i="43"/>
  <c r="F15" i="43"/>
  <c r="G14" i="43"/>
  <c r="F14" i="43"/>
  <c r="V13" i="43"/>
  <c r="G13" i="43"/>
  <c r="F13" i="43"/>
  <c r="V12" i="43"/>
  <c r="G12" i="43"/>
  <c r="F12" i="43"/>
  <c r="C12" i="43"/>
  <c r="V11" i="43"/>
  <c r="U11" i="43"/>
  <c r="G11" i="43"/>
  <c r="F11" i="43"/>
  <c r="G10" i="43"/>
  <c r="F10" i="43"/>
  <c r="C10" i="43"/>
  <c r="V77" i="43" s="1"/>
  <c r="V9" i="43"/>
  <c r="G9" i="43"/>
  <c r="F9" i="43"/>
  <c r="V8" i="43"/>
  <c r="G8" i="43"/>
  <c r="F8" i="43"/>
  <c r="V7" i="43"/>
  <c r="G7" i="43"/>
  <c r="F7" i="43"/>
  <c r="V6" i="43"/>
  <c r="G6" i="43"/>
  <c r="F6" i="43"/>
  <c r="C6" i="43"/>
  <c r="V5" i="43"/>
  <c r="G5" i="43"/>
  <c r="F5" i="43"/>
  <c r="C5" i="43"/>
  <c r="W4" i="43"/>
  <c r="V4" i="43"/>
  <c r="M78" i="43"/>
  <c r="U78" i="43" s="1"/>
  <c r="M77" i="43"/>
  <c r="U77" i="43" s="1"/>
  <c r="M76" i="43"/>
  <c r="U76" i="43" s="1"/>
  <c r="M73" i="43"/>
  <c r="U73" i="43" s="1"/>
  <c r="M71" i="43"/>
  <c r="U71" i="43" s="1"/>
  <c r="M70" i="43"/>
  <c r="U70" i="43" s="1"/>
  <c r="M69" i="43"/>
  <c r="U69" i="43" s="1"/>
  <c r="M66" i="43"/>
  <c r="U66" i="43" s="1"/>
  <c r="M64" i="43"/>
  <c r="U64" i="43" s="1"/>
  <c r="M63" i="43"/>
  <c r="U63" i="43" s="1"/>
  <c r="M61" i="43"/>
  <c r="M59" i="43"/>
  <c r="U59" i="43" s="1"/>
  <c r="M57" i="43"/>
  <c r="U57" i="43" s="1"/>
  <c r="M55" i="43"/>
  <c r="U55" i="43" s="1"/>
  <c r="M54" i="43"/>
  <c r="U54" i="43" s="1"/>
  <c r="M52" i="43"/>
  <c r="M49" i="43"/>
  <c r="U49" i="43" s="1"/>
  <c r="M48" i="43"/>
  <c r="U48" i="43" s="1"/>
  <c r="M47" i="43"/>
  <c r="U47" i="43" s="1"/>
  <c r="M45" i="43"/>
  <c r="U45" i="43" s="1"/>
  <c r="M42" i="43"/>
  <c r="U42" i="43" s="1"/>
  <c r="M41" i="43"/>
  <c r="U41" i="43" s="1"/>
  <c r="M40" i="43"/>
  <c r="U40" i="43" s="1"/>
  <c r="M37" i="43"/>
  <c r="U37" i="43" s="1"/>
  <c r="M35" i="43"/>
  <c r="U35" i="43" s="1"/>
  <c r="M34" i="43"/>
  <c r="U34" i="43" s="1"/>
  <c r="M33" i="43"/>
  <c r="U33" i="43" s="1"/>
  <c r="M30" i="43"/>
  <c r="U30" i="43" s="1"/>
  <c r="M28" i="43"/>
  <c r="U28" i="43" s="1"/>
  <c r="M27" i="43"/>
  <c r="U27" i="43" s="1"/>
  <c r="M25" i="43"/>
  <c r="M23" i="43"/>
  <c r="U23" i="43" s="1"/>
  <c r="M21" i="43"/>
  <c r="U21" i="43" s="1"/>
  <c r="M19" i="43"/>
  <c r="U19" i="43" s="1"/>
  <c r="M18" i="43"/>
  <c r="U18" i="43" s="1"/>
  <c r="M16" i="43"/>
  <c r="M13" i="43"/>
  <c r="U13" i="43" s="1"/>
  <c r="M12" i="43"/>
  <c r="U12" i="43" s="1"/>
  <c r="M11" i="43"/>
  <c r="M9" i="43"/>
  <c r="U9" i="43" s="1"/>
  <c r="M6" i="43"/>
  <c r="U6" i="43" s="1"/>
  <c r="M5" i="43"/>
  <c r="U5" i="43" s="1"/>
  <c r="M4" i="43"/>
  <c r="U4" i="43" s="1"/>
  <c r="M4" i="43" a="1"/>
  <c r="M79" i="43" s="1"/>
  <c r="U79" i="43" s="1"/>
  <c r="G4" i="43"/>
  <c r="F4" i="43"/>
  <c r="AT3" i="43"/>
  <c r="O3" i="43"/>
  <c r="P3" i="43" s="1"/>
  <c r="AF3" i="43" s="1"/>
  <c r="AO3" i="43" s="1"/>
  <c r="G98" i="42"/>
  <c r="F98" i="42"/>
  <c r="AX97" i="42"/>
  <c r="G97" i="42"/>
  <c r="F97" i="42"/>
  <c r="AX96" i="42"/>
  <c r="G96" i="42"/>
  <c r="F96" i="42"/>
  <c r="AX95" i="42"/>
  <c r="G95" i="42"/>
  <c r="F95" i="42"/>
  <c r="AX94" i="42"/>
  <c r="G94" i="42"/>
  <c r="F94" i="42"/>
  <c r="AX93" i="42"/>
  <c r="G93" i="42"/>
  <c r="F93" i="42"/>
  <c r="AX92" i="42"/>
  <c r="G92" i="42"/>
  <c r="F92" i="42"/>
  <c r="AX91" i="42"/>
  <c r="G91" i="42"/>
  <c r="F91" i="42"/>
  <c r="AX90" i="42"/>
  <c r="G90" i="42"/>
  <c r="F90" i="42"/>
  <c r="G89" i="42"/>
  <c r="F89" i="42"/>
  <c r="G88" i="42"/>
  <c r="F88" i="42"/>
  <c r="R87" i="42"/>
  <c r="G87" i="42"/>
  <c r="F87" i="42"/>
  <c r="G86" i="42"/>
  <c r="F86" i="42"/>
  <c r="U85" i="42"/>
  <c r="G85" i="42"/>
  <c r="F85" i="42"/>
  <c r="R84" i="42"/>
  <c r="G84" i="42"/>
  <c r="F84" i="42"/>
  <c r="G83" i="42"/>
  <c r="F83" i="42"/>
  <c r="G82" i="42"/>
  <c r="F82" i="42"/>
  <c r="R81" i="42"/>
  <c r="G81" i="42"/>
  <c r="F81" i="42"/>
  <c r="G80" i="42"/>
  <c r="F80" i="42"/>
  <c r="U79" i="42"/>
  <c r="G79" i="42"/>
  <c r="F79" i="42"/>
  <c r="R78" i="42"/>
  <c r="G78" i="42"/>
  <c r="F78" i="42"/>
  <c r="G77" i="42"/>
  <c r="F77" i="42"/>
  <c r="G76" i="42"/>
  <c r="F76" i="42"/>
  <c r="R75" i="42"/>
  <c r="G75" i="42"/>
  <c r="F75" i="42"/>
  <c r="G74" i="42"/>
  <c r="F74" i="42"/>
  <c r="U73" i="42"/>
  <c r="G73" i="42"/>
  <c r="F73" i="42"/>
  <c r="R72" i="42"/>
  <c r="G72" i="42"/>
  <c r="F72" i="42"/>
  <c r="G71" i="42"/>
  <c r="F71" i="42"/>
  <c r="G70" i="42"/>
  <c r="F70" i="42"/>
  <c r="R69" i="42"/>
  <c r="G69" i="42"/>
  <c r="F69" i="42"/>
  <c r="G68" i="42"/>
  <c r="F68" i="42"/>
  <c r="U67" i="42"/>
  <c r="G67" i="42"/>
  <c r="F67" i="42"/>
  <c r="R66" i="42"/>
  <c r="G66" i="42"/>
  <c r="F66" i="42"/>
  <c r="G65" i="42"/>
  <c r="F65" i="42"/>
  <c r="G64" i="42"/>
  <c r="F64" i="42"/>
  <c r="R63" i="42"/>
  <c r="G63" i="42"/>
  <c r="F63" i="42"/>
  <c r="G62" i="42"/>
  <c r="F62" i="42"/>
  <c r="U61" i="42"/>
  <c r="G61" i="42"/>
  <c r="F61" i="42"/>
  <c r="R60" i="42"/>
  <c r="G60" i="42"/>
  <c r="F60" i="42"/>
  <c r="G59" i="42"/>
  <c r="F59" i="42"/>
  <c r="G58" i="42"/>
  <c r="F58" i="42"/>
  <c r="R57" i="42"/>
  <c r="G57" i="42"/>
  <c r="F57" i="42"/>
  <c r="G56" i="42"/>
  <c r="F56" i="42"/>
  <c r="U55" i="42"/>
  <c r="G55" i="42"/>
  <c r="F55" i="42"/>
  <c r="R54" i="42"/>
  <c r="G54" i="42"/>
  <c r="F54" i="42"/>
  <c r="G53" i="42"/>
  <c r="F53" i="42"/>
  <c r="U52" i="42"/>
  <c r="G52" i="42"/>
  <c r="F52" i="42"/>
  <c r="R51" i="42"/>
  <c r="G51" i="42"/>
  <c r="F51" i="42"/>
  <c r="G50" i="42"/>
  <c r="F50" i="42"/>
  <c r="U49" i="42"/>
  <c r="G49" i="42"/>
  <c r="F49" i="42"/>
  <c r="R48" i="42"/>
  <c r="G48" i="42"/>
  <c r="F48" i="42"/>
  <c r="G47" i="42"/>
  <c r="F47" i="42"/>
  <c r="G46" i="42"/>
  <c r="F46" i="42"/>
  <c r="R45" i="42"/>
  <c r="G45" i="42"/>
  <c r="F45" i="42"/>
  <c r="G44" i="42"/>
  <c r="F44" i="42"/>
  <c r="U43" i="42"/>
  <c r="G43" i="42"/>
  <c r="F43" i="42"/>
  <c r="R42" i="42"/>
  <c r="G42" i="42"/>
  <c r="F42" i="42"/>
  <c r="G41" i="42"/>
  <c r="F41" i="42"/>
  <c r="G40" i="42"/>
  <c r="F40" i="42"/>
  <c r="R39" i="42"/>
  <c r="G39" i="42"/>
  <c r="F39" i="42"/>
  <c r="G38" i="42"/>
  <c r="F38" i="42"/>
  <c r="U37" i="42"/>
  <c r="G37" i="42"/>
  <c r="F37" i="42"/>
  <c r="R36" i="42"/>
  <c r="G36" i="42"/>
  <c r="F36" i="42"/>
  <c r="G35" i="42"/>
  <c r="F35" i="42"/>
  <c r="U34" i="42"/>
  <c r="G34" i="42"/>
  <c r="F34" i="42"/>
  <c r="R33" i="42"/>
  <c r="G33" i="42"/>
  <c r="F33" i="42"/>
  <c r="G32" i="42"/>
  <c r="F32" i="42"/>
  <c r="U31" i="42"/>
  <c r="G31" i="42"/>
  <c r="F31" i="42"/>
  <c r="R30" i="42"/>
  <c r="G30" i="42"/>
  <c r="F30" i="42"/>
  <c r="G29" i="42"/>
  <c r="F29" i="42"/>
  <c r="G28" i="42"/>
  <c r="F28" i="42"/>
  <c r="R27" i="42"/>
  <c r="G27" i="42"/>
  <c r="F27" i="42"/>
  <c r="G26" i="42"/>
  <c r="F26" i="42"/>
  <c r="U25" i="42"/>
  <c r="G25" i="42"/>
  <c r="F25" i="42"/>
  <c r="R24" i="42"/>
  <c r="G24" i="42"/>
  <c r="F24" i="42"/>
  <c r="G23" i="42"/>
  <c r="F23" i="42"/>
  <c r="G22" i="42"/>
  <c r="F22" i="42"/>
  <c r="R21" i="42"/>
  <c r="G21" i="42"/>
  <c r="F21" i="42"/>
  <c r="G20" i="42"/>
  <c r="F20" i="42"/>
  <c r="U19" i="42"/>
  <c r="G19" i="42"/>
  <c r="F19" i="42"/>
  <c r="R18" i="42"/>
  <c r="G18" i="42"/>
  <c r="F18" i="42"/>
  <c r="G17" i="42"/>
  <c r="F17" i="42"/>
  <c r="G16" i="42"/>
  <c r="F16" i="42"/>
  <c r="R15" i="42"/>
  <c r="G15" i="42"/>
  <c r="F15" i="42"/>
  <c r="G14" i="42"/>
  <c r="F14" i="42"/>
  <c r="U13" i="42"/>
  <c r="G13" i="42"/>
  <c r="F13" i="42"/>
  <c r="R12" i="42"/>
  <c r="G12" i="42"/>
  <c r="F12" i="42"/>
  <c r="C12" i="42"/>
  <c r="R11" i="42"/>
  <c r="G11" i="42"/>
  <c r="F11" i="42"/>
  <c r="G10" i="42"/>
  <c r="F10" i="42"/>
  <c r="C10" i="42"/>
  <c r="V9" i="42"/>
  <c r="R9" i="42"/>
  <c r="G9" i="42"/>
  <c r="F9" i="42"/>
  <c r="G8" i="42"/>
  <c r="F8" i="42"/>
  <c r="U7" i="42"/>
  <c r="G7" i="42"/>
  <c r="F7" i="42"/>
  <c r="R6" i="42"/>
  <c r="G6" i="42"/>
  <c r="F6" i="42"/>
  <c r="C6" i="42"/>
  <c r="R88" i="42" s="1"/>
  <c r="R5" i="42"/>
  <c r="G5" i="42"/>
  <c r="F5" i="42"/>
  <c r="C5" i="42"/>
  <c r="W4" i="42"/>
  <c r="R4" i="42"/>
  <c r="M88" i="42"/>
  <c r="U88" i="42" s="1"/>
  <c r="M85" i="42"/>
  <c r="M82" i="42"/>
  <c r="U82" i="42" s="1"/>
  <c r="M79" i="42"/>
  <c r="M76" i="42"/>
  <c r="U76" i="42" s="1"/>
  <c r="M73" i="42"/>
  <c r="M70" i="42"/>
  <c r="U70" i="42" s="1"/>
  <c r="M67" i="42"/>
  <c r="M64" i="42"/>
  <c r="U64" i="42" s="1"/>
  <c r="M61" i="42"/>
  <c r="M58" i="42"/>
  <c r="U58" i="42" s="1"/>
  <c r="M55" i="42"/>
  <c r="M52" i="42"/>
  <c r="M49" i="42"/>
  <c r="M46" i="42"/>
  <c r="U46" i="42" s="1"/>
  <c r="M43" i="42"/>
  <c r="M40" i="42"/>
  <c r="U40" i="42" s="1"/>
  <c r="M37" i="42"/>
  <c r="M34" i="42"/>
  <c r="M31" i="42"/>
  <c r="M28" i="42"/>
  <c r="U28" i="42" s="1"/>
  <c r="M25" i="42"/>
  <c r="M22" i="42"/>
  <c r="U22" i="42" s="1"/>
  <c r="M19" i="42"/>
  <c r="M16" i="42"/>
  <c r="U16" i="42" s="1"/>
  <c r="M13" i="42"/>
  <c r="M10" i="42"/>
  <c r="U10" i="42" s="1"/>
  <c r="M7" i="42"/>
  <c r="M4" i="42"/>
  <c r="U4" i="42" s="1"/>
  <c r="X4" i="42" s="1"/>
  <c r="M4" i="42" a="1"/>
  <c r="M86" i="42" s="1"/>
  <c r="U86" i="42" s="1"/>
  <c r="G4" i="42"/>
  <c r="F4" i="42"/>
  <c r="AT3" i="42"/>
  <c r="R3" i="42"/>
  <c r="O3" i="42"/>
  <c r="P3" i="42" s="1"/>
  <c r="AF3" i="42" s="1"/>
  <c r="AO3" i="42" s="1"/>
  <c r="S98" i="41"/>
  <c r="R98" i="41"/>
  <c r="G98" i="41"/>
  <c r="F98" i="41"/>
  <c r="R97" i="41"/>
  <c r="G97" i="41"/>
  <c r="F97" i="41"/>
  <c r="R96" i="41"/>
  <c r="G96" i="41"/>
  <c r="F96" i="41"/>
  <c r="R95" i="41"/>
  <c r="G95" i="41"/>
  <c r="F95" i="41"/>
  <c r="R94" i="41"/>
  <c r="G94" i="41"/>
  <c r="F94" i="41"/>
  <c r="R93" i="41"/>
  <c r="G93" i="41"/>
  <c r="F93" i="41"/>
  <c r="R92" i="41"/>
  <c r="G92" i="41"/>
  <c r="F92" i="41"/>
  <c r="R91" i="41"/>
  <c r="G91" i="41"/>
  <c r="F91" i="41"/>
  <c r="R90" i="41"/>
  <c r="G90" i="41"/>
  <c r="F90" i="41"/>
  <c r="R89" i="41"/>
  <c r="G89" i="41"/>
  <c r="F89" i="41"/>
  <c r="R88" i="41"/>
  <c r="G88" i="41"/>
  <c r="F88" i="41"/>
  <c r="R87" i="41"/>
  <c r="G87" i="41"/>
  <c r="F87" i="41"/>
  <c r="R86" i="41"/>
  <c r="G86" i="41"/>
  <c r="F86" i="41"/>
  <c r="R85" i="41"/>
  <c r="G85" i="41"/>
  <c r="F85" i="41"/>
  <c r="R84" i="41"/>
  <c r="G84" i="41"/>
  <c r="F84" i="41"/>
  <c r="R83" i="41"/>
  <c r="G83" i="41"/>
  <c r="F83" i="41"/>
  <c r="R82" i="41"/>
  <c r="G82" i="41"/>
  <c r="F82" i="41"/>
  <c r="R81" i="41"/>
  <c r="G81" i="41"/>
  <c r="F81" i="41"/>
  <c r="R80" i="41"/>
  <c r="G80" i="41"/>
  <c r="F80" i="41"/>
  <c r="R79" i="41"/>
  <c r="G79" i="41"/>
  <c r="F79" i="41"/>
  <c r="R78" i="41"/>
  <c r="G78" i="41"/>
  <c r="F78" i="41"/>
  <c r="R77" i="41"/>
  <c r="G77" i="41"/>
  <c r="F77" i="41"/>
  <c r="R76" i="41"/>
  <c r="G76" i="41"/>
  <c r="F76" i="41"/>
  <c r="R75" i="41"/>
  <c r="G75" i="41"/>
  <c r="F75" i="41"/>
  <c r="R74" i="41"/>
  <c r="G74" i="41"/>
  <c r="F74" i="41"/>
  <c r="R73" i="41"/>
  <c r="G73" i="41"/>
  <c r="F73" i="41"/>
  <c r="R72" i="41"/>
  <c r="G72" i="41"/>
  <c r="F72" i="41"/>
  <c r="R71" i="41"/>
  <c r="G71" i="41"/>
  <c r="F71" i="41"/>
  <c r="R70" i="41"/>
  <c r="G70" i="41"/>
  <c r="F70" i="41"/>
  <c r="R69" i="41"/>
  <c r="G69" i="41"/>
  <c r="F69" i="41"/>
  <c r="R68" i="41"/>
  <c r="G68" i="41"/>
  <c r="F68" i="41"/>
  <c r="R67" i="41"/>
  <c r="G67" i="41"/>
  <c r="F67" i="41"/>
  <c r="R66" i="41"/>
  <c r="G66" i="41"/>
  <c r="F66" i="41"/>
  <c r="R65" i="41"/>
  <c r="G65" i="41"/>
  <c r="F65" i="41"/>
  <c r="R64" i="41"/>
  <c r="G64" i="41"/>
  <c r="F64" i="41"/>
  <c r="R63" i="41"/>
  <c r="G63" i="41"/>
  <c r="F63" i="41"/>
  <c r="R62" i="41"/>
  <c r="G62" i="41"/>
  <c r="F62" i="41"/>
  <c r="R61" i="41"/>
  <c r="G61" i="41"/>
  <c r="F61" i="41"/>
  <c r="R60" i="41"/>
  <c r="G60" i="41"/>
  <c r="F60" i="41"/>
  <c r="R59" i="41"/>
  <c r="G59" i="41"/>
  <c r="F59" i="41"/>
  <c r="R58" i="41"/>
  <c r="G58" i="41"/>
  <c r="F58" i="41"/>
  <c r="R57" i="41"/>
  <c r="G57" i="41"/>
  <c r="F57" i="41"/>
  <c r="R56" i="41"/>
  <c r="G56" i="41"/>
  <c r="F56" i="41"/>
  <c r="R55" i="41"/>
  <c r="G55" i="41"/>
  <c r="F55" i="41"/>
  <c r="R54" i="41"/>
  <c r="G54" i="41"/>
  <c r="F54" i="41"/>
  <c r="R53" i="41"/>
  <c r="G53" i="41"/>
  <c r="F53" i="41"/>
  <c r="R52" i="41"/>
  <c r="G52" i="41"/>
  <c r="F52" i="41"/>
  <c r="R51" i="41"/>
  <c r="G51" i="41"/>
  <c r="F51" i="41"/>
  <c r="R50" i="41"/>
  <c r="G50" i="41"/>
  <c r="F50" i="41"/>
  <c r="R49" i="41"/>
  <c r="G49" i="41"/>
  <c r="F49" i="41"/>
  <c r="R48" i="41"/>
  <c r="G48" i="41"/>
  <c r="F48" i="41"/>
  <c r="R47" i="41"/>
  <c r="G47" i="41"/>
  <c r="F47" i="41"/>
  <c r="R46" i="41"/>
  <c r="G46" i="41"/>
  <c r="F46" i="41"/>
  <c r="R45" i="41"/>
  <c r="G45" i="41"/>
  <c r="F45" i="41"/>
  <c r="R44" i="41"/>
  <c r="G44" i="41"/>
  <c r="F44" i="41"/>
  <c r="R43" i="41"/>
  <c r="G43" i="41"/>
  <c r="F43" i="41"/>
  <c r="R42" i="41"/>
  <c r="G42" i="41"/>
  <c r="F42" i="41"/>
  <c r="R41" i="41"/>
  <c r="G41" i="41"/>
  <c r="F41" i="41"/>
  <c r="R40" i="41"/>
  <c r="G40" i="41"/>
  <c r="F40" i="41"/>
  <c r="R39" i="41"/>
  <c r="G39" i="41"/>
  <c r="F39" i="41"/>
  <c r="R38" i="41"/>
  <c r="G38" i="41"/>
  <c r="F38" i="41"/>
  <c r="R37" i="41"/>
  <c r="G37" i="41"/>
  <c r="F37" i="41"/>
  <c r="R36" i="41"/>
  <c r="G36" i="41"/>
  <c r="F36" i="41"/>
  <c r="R35" i="41"/>
  <c r="G35" i="41"/>
  <c r="F35" i="41"/>
  <c r="R34" i="41"/>
  <c r="G34" i="41"/>
  <c r="F34" i="41"/>
  <c r="R33" i="41"/>
  <c r="G33" i="41"/>
  <c r="F33" i="41"/>
  <c r="R32" i="41"/>
  <c r="G32" i="41"/>
  <c r="F32" i="41"/>
  <c r="R31" i="41"/>
  <c r="G31" i="41"/>
  <c r="F31" i="41"/>
  <c r="R30" i="41"/>
  <c r="G30" i="41"/>
  <c r="F30" i="41"/>
  <c r="R29" i="41"/>
  <c r="G29" i="41"/>
  <c r="F29" i="41"/>
  <c r="R28" i="41"/>
  <c r="G28" i="41"/>
  <c r="F28" i="41"/>
  <c r="R27" i="41"/>
  <c r="G27" i="41"/>
  <c r="F27" i="41"/>
  <c r="R26" i="41"/>
  <c r="G26" i="41"/>
  <c r="F26" i="41"/>
  <c r="R25" i="41"/>
  <c r="G25" i="41"/>
  <c r="F25" i="41"/>
  <c r="R24" i="41"/>
  <c r="G24" i="41"/>
  <c r="F24" i="41"/>
  <c r="R23" i="41"/>
  <c r="G23" i="41"/>
  <c r="F23" i="41"/>
  <c r="R22" i="41"/>
  <c r="G22" i="41"/>
  <c r="F22" i="41"/>
  <c r="R21" i="41"/>
  <c r="G21" i="41"/>
  <c r="F21" i="41"/>
  <c r="R20" i="41"/>
  <c r="G20" i="41"/>
  <c r="F20" i="41"/>
  <c r="R19" i="41"/>
  <c r="G19" i="41"/>
  <c r="F19" i="41"/>
  <c r="R18" i="41"/>
  <c r="G18" i="41"/>
  <c r="F18" i="41"/>
  <c r="R17" i="41"/>
  <c r="G17" i="41"/>
  <c r="F17" i="41"/>
  <c r="R16" i="41"/>
  <c r="G16" i="41"/>
  <c r="F16" i="41"/>
  <c r="R15" i="41"/>
  <c r="G15" i="41"/>
  <c r="F15" i="41"/>
  <c r="R14" i="41"/>
  <c r="G14" i="41"/>
  <c r="F14" i="41"/>
  <c r="R13" i="41"/>
  <c r="G13" i="41"/>
  <c r="F13" i="41"/>
  <c r="R12" i="41"/>
  <c r="G12" i="41"/>
  <c r="F12" i="41"/>
  <c r="C12" i="41"/>
  <c r="R11" i="41"/>
  <c r="G11" i="41"/>
  <c r="F11" i="41"/>
  <c r="R10" i="41"/>
  <c r="G10" i="41"/>
  <c r="F10" i="41"/>
  <c r="C10" i="41"/>
  <c r="V9" i="41" s="1"/>
  <c r="R9" i="41"/>
  <c r="G9" i="41"/>
  <c r="F9" i="41"/>
  <c r="R8" i="41"/>
  <c r="G8" i="41"/>
  <c r="F8" i="41"/>
  <c r="R7" i="41"/>
  <c r="G7" i="41"/>
  <c r="F7" i="41"/>
  <c r="R6" i="41"/>
  <c r="G6" i="41"/>
  <c r="F6" i="41"/>
  <c r="R5" i="41"/>
  <c r="G5" i="41"/>
  <c r="F5" i="41"/>
  <c r="C5" i="41"/>
  <c r="W4" i="41"/>
  <c r="R4" i="41"/>
  <c r="M96" i="41"/>
  <c r="U96" i="41" s="1"/>
  <c r="M90" i="41"/>
  <c r="U90" i="41" s="1"/>
  <c r="M84" i="41"/>
  <c r="U84" i="41" s="1"/>
  <c r="M78" i="41"/>
  <c r="U78" i="41" s="1"/>
  <c r="M72" i="41"/>
  <c r="U72" i="41" s="1"/>
  <c r="M66" i="41"/>
  <c r="U66" i="41" s="1"/>
  <c r="M60" i="41"/>
  <c r="U60" i="41" s="1"/>
  <c r="M54" i="41"/>
  <c r="U54" i="41" s="1"/>
  <c r="M48" i="41"/>
  <c r="U48" i="41" s="1"/>
  <c r="M42" i="41"/>
  <c r="U42" i="41" s="1"/>
  <c r="M36" i="41"/>
  <c r="U36" i="41" s="1"/>
  <c r="M30" i="41"/>
  <c r="U30" i="41" s="1"/>
  <c r="M24" i="41"/>
  <c r="U24" i="41" s="1"/>
  <c r="M18" i="41"/>
  <c r="U18" i="41" s="1"/>
  <c r="M12" i="41"/>
  <c r="U12" i="41" s="1"/>
  <c r="M6" i="41"/>
  <c r="U6" i="41" s="1"/>
  <c r="M4" i="41" a="1"/>
  <c r="M94" i="41" s="1"/>
  <c r="U94" i="41" s="1"/>
  <c r="G4" i="41"/>
  <c r="F4" i="41"/>
  <c r="AT3" i="41"/>
  <c r="R3" i="41"/>
  <c r="O3" i="41"/>
  <c r="AE3" i="41" s="1"/>
  <c r="G98" i="40"/>
  <c r="F98" i="40"/>
  <c r="AX97" i="40"/>
  <c r="G97" i="40"/>
  <c r="F97" i="40"/>
  <c r="AX96" i="40"/>
  <c r="G96" i="40"/>
  <c r="F96" i="40"/>
  <c r="AX95" i="40"/>
  <c r="G95" i="40"/>
  <c r="F95" i="40"/>
  <c r="AX94" i="40"/>
  <c r="G94" i="40"/>
  <c r="F94" i="40"/>
  <c r="AX93" i="40"/>
  <c r="G93" i="40"/>
  <c r="F93" i="40"/>
  <c r="AX92" i="40"/>
  <c r="G92" i="40"/>
  <c r="F92" i="40"/>
  <c r="AX91" i="40"/>
  <c r="G91" i="40"/>
  <c r="F91" i="40"/>
  <c r="AX90" i="40"/>
  <c r="G90" i="40"/>
  <c r="F90" i="40"/>
  <c r="AX89" i="40"/>
  <c r="G89" i="40"/>
  <c r="F89" i="40"/>
  <c r="AX88" i="40"/>
  <c r="G88" i="40"/>
  <c r="F88" i="40"/>
  <c r="AX87" i="40"/>
  <c r="G87" i="40"/>
  <c r="F87" i="40"/>
  <c r="AX86" i="40"/>
  <c r="G86" i="40"/>
  <c r="F86" i="40"/>
  <c r="AX85" i="40"/>
  <c r="G85" i="40"/>
  <c r="F85" i="40"/>
  <c r="AX84" i="40"/>
  <c r="G84" i="40"/>
  <c r="F84" i="40"/>
  <c r="AX83" i="40"/>
  <c r="G83" i="40"/>
  <c r="F83" i="40"/>
  <c r="AX82" i="40"/>
  <c r="G82" i="40"/>
  <c r="F82" i="40"/>
  <c r="AX81" i="40"/>
  <c r="G81" i="40"/>
  <c r="F81" i="40"/>
  <c r="AX80" i="40"/>
  <c r="G80" i="40"/>
  <c r="F80" i="40"/>
  <c r="AX79" i="40"/>
  <c r="G79" i="40"/>
  <c r="F79" i="40"/>
  <c r="AX78" i="40"/>
  <c r="G78" i="40"/>
  <c r="F78" i="40"/>
  <c r="AX77" i="40"/>
  <c r="G77" i="40"/>
  <c r="F77" i="40"/>
  <c r="AX76" i="40"/>
  <c r="G76" i="40"/>
  <c r="F76" i="40"/>
  <c r="AX75" i="40"/>
  <c r="G75" i="40"/>
  <c r="F75" i="40"/>
  <c r="AX74" i="40"/>
  <c r="G74" i="40"/>
  <c r="F74" i="40"/>
  <c r="AX73" i="40"/>
  <c r="G73" i="40"/>
  <c r="F73" i="40"/>
  <c r="AX72" i="40"/>
  <c r="G72" i="40"/>
  <c r="F72" i="40"/>
  <c r="AX71" i="40"/>
  <c r="G71" i="40"/>
  <c r="F71" i="40"/>
  <c r="AX70" i="40"/>
  <c r="G70" i="40"/>
  <c r="F70" i="40"/>
  <c r="V69" i="40"/>
  <c r="R69" i="40"/>
  <c r="G69" i="40"/>
  <c r="F69" i="40"/>
  <c r="G68" i="40"/>
  <c r="F68" i="40"/>
  <c r="G67" i="40"/>
  <c r="F67" i="40"/>
  <c r="V66" i="40"/>
  <c r="R66" i="40"/>
  <c r="G66" i="40"/>
  <c r="F66" i="40"/>
  <c r="G65" i="40"/>
  <c r="F65" i="40"/>
  <c r="U64" i="40"/>
  <c r="G64" i="40"/>
  <c r="F64" i="40"/>
  <c r="V63" i="40"/>
  <c r="R63" i="40"/>
  <c r="G63" i="40"/>
  <c r="F63" i="40"/>
  <c r="G62" i="40"/>
  <c r="F62" i="40"/>
  <c r="G61" i="40"/>
  <c r="F61" i="40"/>
  <c r="V60" i="40"/>
  <c r="R60" i="40"/>
  <c r="G60" i="40"/>
  <c r="F60" i="40"/>
  <c r="G59" i="40"/>
  <c r="F59" i="40"/>
  <c r="U58" i="40"/>
  <c r="G58" i="40"/>
  <c r="F58" i="40"/>
  <c r="V57" i="40"/>
  <c r="R57" i="40"/>
  <c r="G57" i="40"/>
  <c r="F57" i="40"/>
  <c r="G56" i="40"/>
  <c r="F56" i="40"/>
  <c r="G55" i="40"/>
  <c r="F55" i="40"/>
  <c r="V54" i="40"/>
  <c r="R54" i="40"/>
  <c r="G54" i="40"/>
  <c r="F54" i="40"/>
  <c r="G53" i="40"/>
  <c r="F53" i="40"/>
  <c r="U52" i="40"/>
  <c r="G52" i="40"/>
  <c r="F52" i="40"/>
  <c r="V51" i="40"/>
  <c r="R51" i="40"/>
  <c r="G51" i="40"/>
  <c r="F51" i="40"/>
  <c r="G50" i="40"/>
  <c r="F50" i="40"/>
  <c r="G49" i="40"/>
  <c r="F49" i="40"/>
  <c r="V48" i="40"/>
  <c r="R48" i="40"/>
  <c r="G48" i="40"/>
  <c r="F48" i="40"/>
  <c r="G47" i="40"/>
  <c r="F47" i="40"/>
  <c r="U46" i="40"/>
  <c r="G46" i="40"/>
  <c r="F46" i="40"/>
  <c r="V45" i="40"/>
  <c r="R45" i="40"/>
  <c r="G45" i="40"/>
  <c r="F45" i="40"/>
  <c r="G44" i="40"/>
  <c r="F44" i="40"/>
  <c r="G43" i="40"/>
  <c r="F43" i="40"/>
  <c r="V42" i="40"/>
  <c r="R42" i="40"/>
  <c r="G42" i="40"/>
  <c r="F42" i="40"/>
  <c r="G41" i="40"/>
  <c r="F41" i="40"/>
  <c r="U40" i="40"/>
  <c r="G40" i="40"/>
  <c r="F40" i="40"/>
  <c r="V39" i="40"/>
  <c r="R39" i="40"/>
  <c r="G39" i="40"/>
  <c r="F39" i="40"/>
  <c r="G38" i="40"/>
  <c r="F38" i="40"/>
  <c r="G37" i="40"/>
  <c r="F37" i="40"/>
  <c r="V36" i="40"/>
  <c r="R36" i="40"/>
  <c r="G36" i="40"/>
  <c r="F36" i="40"/>
  <c r="G35" i="40"/>
  <c r="F35" i="40"/>
  <c r="U34" i="40"/>
  <c r="G34" i="40"/>
  <c r="F34" i="40"/>
  <c r="V33" i="40"/>
  <c r="R33" i="40"/>
  <c r="G33" i="40"/>
  <c r="F33" i="40"/>
  <c r="G32" i="40"/>
  <c r="F32" i="40"/>
  <c r="G31" i="40"/>
  <c r="F31" i="40"/>
  <c r="V30" i="40"/>
  <c r="R30" i="40"/>
  <c r="G30" i="40"/>
  <c r="F30" i="40"/>
  <c r="G29" i="40"/>
  <c r="F29" i="40"/>
  <c r="U28" i="40"/>
  <c r="G28" i="40"/>
  <c r="F28" i="40"/>
  <c r="V27" i="40"/>
  <c r="R27" i="40"/>
  <c r="G27" i="40"/>
  <c r="F27" i="40"/>
  <c r="G26" i="40"/>
  <c r="F26" i="40"/>
  <c r="G25" i="40"/>
  <c r="F25" i="40"/>
  <c r="V24" i="40"/>
  <c r="R24" i="40"/>
  <c r="G24" i="40"/>
  <c r="F24" i="40"/>
  <c r="G23" i="40"/>
  <c r="F23" i="40"/>
  <c r="U22" i="40"/>
  <c r="G22" i="40"/>
  <c r="F22" i="40"/>
  <c r="V21" i="40"/>
  <c r="R21" i="40"/>
  <c r="G21" i="40"/>
  <c r="F21" i="40"/>
  <c r="G20" i="40"/>
  <c r="F20" i="40"/>
  <c r="G19" i="40"/>
  <c r="F19" i="40"/>
  <c r="V18" i="40"/>
  <c r="R18" i="40"/>
  <c r="G18" i="40"/>
  <c r="F18" i="40"/>
  <c r="G17" i="40"/>
  <c r="F17" i="40"/>
  <c r="U16" i="40"/>
  <c r="G16" i="40"/>
  <c r="F16" i="40"/>
  <c r="V15" i="40"/>
  <c r="R15" i="40"/>
  <c r="G15" i="40"/>
  <c r="F15" i="40"/>
  <c r="G14" i="40"/>
  <c r="F14" i="40"/>
  <c r="G13" i="40"/>
  <c r="F13" i="40"/>
  <c r="V12" i="40"/>
  <c r="R12" i="40"/>
  <c r="G12" i="40"/>
  <c r="F12" i="40"/>
  <c r="C12" i="40"/>
  <c r="G11" i="40"/>
  <c r="F11" i="40"/>
  <c r="G10" i="40"/>
  <c r="F10" i="40"/>
  <c r="C10" i="40"/>
  <c r="V67" i="40" s="1"/>
  <c r="V9" i="40"/>
  <c r="R9" i="40"/>
  <c r="G9" i="40"/>
  <c r="F9" i="40"/>
  <c r="G8" i="40"/>
  <c r="F8" i="40"/>
  <c r="G7" i="40"/>
  <c r="F7" i="40"/>
  <c r="V6" i="40"/>
  <c r="R6" i="40"/>
  <c r="G6" i="40"/>
  <c r="F6" i="40"/>
  <c r="C6" i="40"/>
  <c r="R11" i="40" s="1"/>
  <c r="G5" i="40"/>
  <c r="F5" i="40"/>
  <c r="C5" i="40"/>
  <c r="W4" i="40"/>
  <c r="U4" i="40"/>
  <c r="X4" i="40" s="1"/>
  <c r="M68" i="40"/>
  <c r="U68" i="40" s="1"/>
  <c r="M66" i="40"/>
  <c r="U66" i="40" s="1"/>
  <c r="M65" i="40"/>
  <c r="U65" i="40" s="1"/>
  <c r="M64" i="40"/>
  <c r="M62" i="40"/>
  <c r="U62" i="40" s="1"/>
  <c r="M60" i="40"/>
  <c r="U60" i="40" s="1"/>
  <c r="M59" i="40"/>
  <c r="U59" i="40" s="1"/>
  <c r="M58" i="40"/>
  <c r="M56" i="40"/>
  <c r="U56" i="40" s="1"/>
  <c r="M54" i="40"/>
  <c r="U54" i="40" s="1"/>
  <c r="M53" i="40"/>
  <c r="U53" i="40" s="1"/>
  <c r="M52" i="40"/>
  <c r="M50" i="40"/>
  <c r="U50" i="40" s="1"/>
  <c r="M48" i="40"/>
  <c r="U48" i="40" s="1"/>
  <c r="M47" i="40"/>
  <c r="U47" i="40" s="1"/>
  <c r="M46" i="40"/>
  <c r="M44" i="40"/>
  <c r="U44" i="40" s="1"/>
  <c r="M42" i="40"/>
  <c r="U42" i="40" s="1"/>
  <c r="M41" i="40"/>
  <c r="U41" i="40" s="1"/>
  <c r="M40" i="40"/>
  <c r="M38" i="40"/>
  <c r="U38" i="40" s="1"/>
  <c r="M36" i="40"/>
  <c r="U36" i="40" s="1"/>
  <c r="M35" i="40"/>
  <c r="U35" i="40" s="1"/>
  <c r="M34" i="40"/>
  <c r="M32" i="40"/>
  <c r="U32" i="40" s="1"/>
  <c r="M30" i="40"/>
  <c r="U30" i="40" s="1"/>
  <c r="M29" i="40"/>
  <c r="U29" i="40" s="1"/>
  <c r="M28" i="40"/>
  <c r="M26" i="40"/>
  <c r="U26" i="40" s="1"/>
  <c r="M24" i="40"/>
  <c r="U24" i="40" s="1"/>
  <c r="M23" i="40"/>
  <c r="U23" i="40" s="1"/>
  <c r="M22" i="40"/>
  <c r="M20" i="40"/>
  <c r="U20" i="40" s="1"/>
  <c r="M18" i="40"/>
  <c r="U18" i="40" s="1"/>
  <c r="M17" i="40"/>
  <c r="U17" i="40" s="1"/>
  <c r="M16" i="40"/>
  <c r="M14" i="40"/>
  <c r="U14" i="40" s="1"/>
  <c r="M12" i="40"/>
  <c r="U12" i="40" s="1"/>
  <c r="M11" i="40"/>
  <c r="U11" i="40" s="1"/>
  <c r="M10" i="40"/>
  <c r="U10" i="40" s="1"/>
  <c r="M8" i="40"/>
  <c r="U8" i="40" s="1"/>
  <c r="M6" i="40"/>
  <c r="U6" i="40" s="1"/>
  <c r="M5" i="40"/>
  <c r="U5" i="40" s="1"/>
  <c r="M4" i="40"/>
  <c r="M4" i="40" a="1"/>
  <c r="M69" i="40" s="1"/>
  <c r="U69" i="40" s="1"/>
  <c r="G4" i="40"/>
  <c r="F4" i="40"/>
  <c r="AT3" i="40"/>
  <c r="P3" i="40"/>
  <c r="AF3" i="40" s="1"/>
  <c r="AO3" i="40" s="1"/>
  <c r="O3" i="40"/>
  <c r="AE3" i="40" s="1"/>
  <c r="AN3" i="40" s="1"/>
  <c r="G98" i="39"/>
  <c r="F98" i="39"/>
  <c r="AX97" i="39"/>
  <c r="G97" i="39"/>
  <c r="F97" i="39"/>
  <c r="AX96" i="39"/>
  <c r="G96" i="39"/>
  <c r="F96" i="39"/>
  <c r="AX95" i="39"/>
  <c r="G95" i="39"/>
  <c r="F95" i="39"/>
  <c r="AX94" i="39"/>
  <c r="G94" i="39"/>
  <c r="F94" i="39"/>
  <c r="AX93" i="39"/>
  <c r="G93" i="39"/>
  <c r="F93" i="39"/>
  <c r="AX92" i="39"/>
  <c r="G92" i="39"/>
  <c r="F92" i="39"/>
  <c r="AX91" i="39"/>
  <c r="G91" i="39"/>
  <c r="F91" i="39"/>
  <c r="AX90" i="39"/>
  <c r="G90" i="39"/>
  <c r="F90" i="39"/>
  <c r="AX89" i="39"/>
  <c r="G89" i="39"/>
  <c r="F89" i="39"/>
  <c r="AX88" i="39"/>
  <c r="G88" i="39"/>
  <c r="F88" i="39"/>
  <c r="AX87" i="39"/>
  <c r="G87" i="39"/>
  <c r="F87" i="39"/>
  <c r="AX86" i="39"/>
  <c r="G86" i="39"/>
  <c r="F86" i="39"/>
  <c r="AX85" i="39"/>
  <c r="G85" i="39"/>
  <c r="F85" i="39"/>
  <c r="AX84" i="39"/>
  <c r="G84" i="39"/>
  <c r="F84" i="39"/>
  <c r="AX83" i="39"/>
  <c r="G83" i="39"/>
  <c r="F83" i="39"/>
  <c r="AX82" i="39"/>
  <c r="G82" i="39"/>
  <c r="F82" i="39"/>
  <c r="AX81" i="39"/>
  <c r="G81" i="39"/>
  <c r="F81" i="39"/>
  <c r="AX80" i="39"/>
  <c r="G80" i="39"/>
  <c r="F80" i="39"/>
  <c r="G79" i="39"/>
  <c r="F79" i="39"/>
  <c r="R78" i="39"/>
  <c r="G78" i="39"/>
  <c r="F78" i="39"/>
  <c r="G77" i="39"/>
  <c r="F77" i="39"/>
  <c r="G76" i="39"/>
  <c r="F76" i="39"/>
  <c r="R75" i="39"/>
  <c r="G75" i="39"/>
  <c r="F75" i="39"/>
  <c r="G74" i="39"/>
  <c r="F74" i="39"/>
  <c r="G73" i="39"/>
  <c r="F73" i="39"/>
  <c r="R72" i="39"/>
  <c r="G72" i="39"/>
  <c r="F72" i="39"/>
  <c r="G71" i="39"/>
  <c r="F71" i="39"/>
  <c r="G70" i="39"/>
  <c r="F70" i="39"/>
  <c r="R69" i="39"/>
  <c r="G69" i="39"/>
  <c r="F69" i="39"/>
  <c r="G68" i="39"/>
  <c r="F68" i="39"/>
  <c r="G67" i="39"/>
  <c r="F67" i="39"/>
  <c r="R66" i="39"/>
  <c r="G66" i="39"/>
  <c r="F66" i="39"/>
  <c r="G65" i="39"/>
  <c r="F65" i="39"/>
  <c r="G64" i="39"/>
  <c r="F64" i="39"/>
  <c r="R63" i="39"/>
  <c r="G63" i="39"/>
  <c r="F63" i="39"/>
  <c r="G62" i="39"/>
  <c r="F62" i="39"/>
  <c r="G61" i="39"/>
  <c r="F61" i="39"/>
  <c r="R60" i="39"/>
  <c r="G60" i="39"/>
  <c r="F60" i="39"/>
  <c r="G59" i="39"/>
  <c r="F59" i="39"/>
  <c r="G58" i="39"/>
  <c r="F58" i="39"/>
  <c r="R57" i="39"/>
  <c r="G57" i="39"/>
  <c r="F57" i="39"/>
  <c r="G56" i="39"/>
  <c r="F56" i="39"/>
  <c r="G55" i="39"/>
  <c r="F55" i="39"/>
  <c r="R54" i="39"/>
  <c r="G54" i="39"/>
  <c r="F54" i="39"/>
  <c r="G53" i="39"/>
  <c r="F53" i="39"/>
  <c r="G52" i="39"/>
  <c r="F52" i="39"/>
  <c r="R51" i="39"/>
  <c r="G51" i="39"/>
  <c r="F51" i="39"/>
  <c r="G50" i="39"/>
  <c r="F50" i="39"/>
  <c r="G49" i="39"/>
  <c r="F49" i="39"/>
  <c r="R48" i="39"/>
  <c r="G48" i="39"/>
  <c r="F48" i="39"/>
  <c r="G47" i="39"/>
  <c r="F47" i="39"/>
  <c r="G46" i="39"/>
  <c r="F46" i="39"/>
  <c r="R45" i="39"/>
  <c r="G45" i="39"/>
  <c r="F45" i="39"/>
  <c r="G44" i="39"/>
  <c r="F44" i="39"/>
  <c r="G43" i="39"/>
  <c r="F43" i="39"/>
  <c r="R42" i="39"/>
  <c r="G42" i="39"/>
  <c r="F42" i="39"/>
  <c r="G41" i="39"/>
  <c r="F41" i="39"/>
  <c r="G40" i="39"/>
  <c r="F40" i="39"/>
  <c r="R39" i="39"/>
  <c r="G39" i="39"/>
  <c r="F39" i="39"/>
  <c r="G38" i="39"/>
  <c r="F38" i="39"/>
  <c r="G37" i="39"/>
  <c r="F37" i="39"/>
  <c r="R36" i="39"/>
  <c r="G36" i="39"/>
  <c r="F36" i="39"/>
  <c r="G35" i="39"/>
  <c r="F35" i="39"/>
  <c r="G34" i="39"/>
  <c r="F34" i="39"/>
  <c r="R33" i="39"/>
  <c r="G33" i="39"/>
  <c r="F33" i="39"/>
  <c r="G32" i="39"/>
  <c r="F32" i="39"/>
  <c r="G31" i="39"/>
  <c r="F31" i="39"/>
  <c r="R30" i="39"/>
  <c r="G30" i="39"/>
  <c r="F30" i="39"/>
  <c r="G29" i="39"/>
  <c r="F29" i="39"/>
  <c r="G28" i="39"/>
  <c r="F28" i="39"/>
  <c r="R27" i="39"/>
  <c r="G27" i="39"/>
  <c r="F27" i="39"/>
  <c r="G26" i="39"/>
  <c r="F26" i="39"/>
  <c r="G25" i="39"/>
  <c r="F25" i="39"/>
  <c r="R24" i="39"/>
  <c r="G24" i="39"/>
  <c r="F24" i="39"/>
  <c r="G23" i="39"/>
  <c r="F23" i="39"/>
  <c r="G22" i="39"/>
  <c r="F22" i="39"/>
  <c r="R21" i="39"/>
  <c r="G21" i="39"/>
  <c r="F21" i="39"/>
  <c r="G20" i="39"/>
  <c r="F20" i="39"/>
  <c r="G19" i="39"/>
  <c r="F19" i="39"/>
  <c r="R18" i="39"/>
  <c r="G18" i="39"/>
  <c r="F18" i="39"/>
  <c r="G17" i="39"/>
  <c r="F17" i="39"/>
  <c r="G16" i="39"/>
  <c r="F16" i="39"/>
  <c r="R15" i="39"/>
  <c r="G15" i="39"/>
  <c r="F15" i="39"/>
  <c r="G14" i="39"/>
  <c r="F14" i="39"/>
  <c r="G13" i="39"/>
  <c r="F13" i="39"/>
  <c r="R12" i="39"/>
  <c r="G12" i="39"/>
  <c r="F12" i="39"/>
  <c r="C12" i="39"/>
  <c r="G11" i="39"/>
  <c r="F11" i="39"/>
  <c r="G10" i="39"/>
  <c r="F10" i="39"/>
  <c r="C10" i="39"/>
  <c r="V78" i="39" s="1"/>
  <c r="R9" i="39"/>
  <c r="G9" i="39"/>
  <c r="F9" i="39"/>
  <c r="G8" i="39"/>
  <c r="F8" i="39"/>
  <c r="G7" i="39"/>
  <c r="F7" i="39"/>
  <c r="R6" i="39"/>
  <c r="G6" i="39"/>
  <c r="F6" i="39"/>
  <c r="C6" i="39"/>
  <c r="R79" i="39" s="1"/>
  <c r="G5" i="39"/>
  <c r="F5" i="39"/>
  <c r="C5" i="39"/>
  <c r="W4" i="39"/>
  <c r="M78" i="39"/>
  <c r="U78" i="39" s="1"/>
  <c r="M69" i="39"/>
  <c r="U69" i="39" s="1"/>
  <c r="M60" i="39"/>
  <c r="U60" i="39" s="1"/>
  <c r="M51" i="39"/>
  <c r="U51" i="39" s="1"/>
  <c r="M42" i="39"/>
  <c r="U42" i="39" s="1"/>
  <c r="M33" i="39"/>
  <c r="U33" i="39" s="1"/>
  <c r="M24" i="39"/>
  <c r="U24" i="39" s="1"/>
  <c r="M15" i="39"/>
  <c r="U15" i="39" s="1"/>
  <c r="M6" i="39"/>
  <c r="U6" i="39" s="1"/>
  <c r="M4" i="39" a="1"/>
  <c r="G4" i="39"/>
  <c r="F4" i="39"/>
  <c r="AT3" i="39"/>
  <c r="O3" i="39"/>
  <c r="AE3" i="39" s="1"/>
  <c r="G98" i="38"/>
  <c r="F98" i="38"/>
  <c r="AX97" i="38"/>
  <c r="G97" i="38"/>
  <c r="F97" i="38"/>
  <c r="AX96" i="38"/>
  <c r="G96" i="38"/>
  <c r="F96" i="38"/>
  <c r="AX95" i="38"/>
  <c r="G95" i="38"/>
  <c r="F95" i="38"/>
  <c r="AX94" i="38"/>
  <c r="G94" i="38"/>
  <c r="F94" i="38"/>
  <c r="AX93" i="38"/>
  <c r="G93" i="38"/>
  <c r="F93" i="38"/>
  <c r="AX92" i="38"/>
  <c r="G92" i="38"/>
  <c r="F92" i="38"/>
  <c r="AX91" i="38"/>
  <c r="G91" i="38"/>
  <c r="F91" i="38"/>
  <c r="AX90" i="38"/>
  <c r="G90" i="38"/>
  <c r="F90" i="38"/>
  <c r="R89" i="38"/>
  <c r="G89" i="38"/>
  <c r="F89" i="38"/>
  <c r="G88" i="38"/>
  <c r="F88" i="38"/>
  <c r="G87" i="38"/>
  <c r="F87" i="38"/>
  <c r="G86" i="38"/>
  <c r="F86" i="38"/>
  <c r="G85" i="38"/>
  <c r="F85" i="38"/>
  <c r="U84" i="38"/>
  <c r="G84" i="38"/>
  <c r="F84" i="38"/>
  <c r="V83" i="38"/>
  <c r="G83" i="38"/>
  <c r="F83" i="38"/>
  <c r="G82" i="38"/>
  <c r="F82" i="38"/>
  <c r="G81" i="38"/>
  <c r="F81" i="38"/>
  <c r="R80" i="38"/>
  <c r="G80" i="38"/>
  <c r="F80" i="38"/>
  <c r="G79" i="38"/>
  <c r="F79" i="38"/>
  <c r="G78" i="38"/>
  <c r="F78" i="38"/>
  <c r="G77" i="38"/>
  <c r="F77" i="38"/>
  <c r="G76" i="38"/>
  <c r="F76" i="38"/>
  <c r="G75" i="38"/>
  <c r="F75" i="38"/>
  <c r="V74" i="38"/>
  <c r="G74" i="38"/>
  <c r="F74" i="38"/>
  <c r="G73" i="38"/>
  <c r="F73" i="38"/>
  <c r="G72" i="38"/>
  <c r="F72" i="38"/>
  <c r="R71" i="38"/>
  <c r="G71" i="38"/>
  <c r="F71" i="38"/>
  <c r="G70" i="38"/>
  <c r="F70" i="38"/>
  <c r="G69" i="38"/>
  <c r="F69" i="38"/>
  <c r="G68" i="38"/>
  <c r="F68" i="38"/>
  <c r="G67" i="38"/>
  <c r="F67" i="38"/>
  <c r="G66" i="38"/>
  <c r="F66" i="38"/>
  <c r="V65" i="38"/>
  <c r="G65" i="38"/>
  <c r="F65" i="38"/>
  <c r="G64" i="38"/>
  <c r="F64" i="38"/>
  <c r="G63" i="38"/>
  <c r="F63" i="38"/>
  <c r="R62" i="38"/>
  <c r="G62" i="38"/>
  <c r="F62" i="38"/>
  <c r="G61" i="38"/>
  <c r="F61" i="38"/>
  <c r="G60" i="38"/>
  <c r="F60" i="38"/>
  <c r="G59" i="38"/>
  <c r="F59" i="38"/>
  <c r="G58" i="38"/>
  <c r="F58" i="38"/>
  <c r="U57" i="38"/>
  <c r="G57" i="38"/>
  <c r="F57" i="38"/>
  <c r="V56" i="38"/>
  <c r="G56" i="38"/>
  <c r="F56" i="38"/>
  <c r="G55" i="38"/>
  <c r="F55" i="38"/>
  <c r="G54" i="38"/>
  <c r="F54" i="38"/>
  <c r="R53" i="38"/>
  <c r="G53" i="38"/>
  <c r="F53" i="38"/>
  <c r="G52" i="38"/>
  <c r="F52" i="38"/>
  <c r="G51" i="38"/>
  <c r="F51" i="38"/>
  <c r="G50" i="38"/>
  <c r="F50" i="38"/>
  <c r="G49" i="38"/>
  <c r="F49" i="38"/>
  <c r="U48" i="38"/>
  <c r="G48" i="38"/>
  <c r="F48" i="38"/>
  <c r="V47" i="38"/>
  <c r="G47" i="38"/>
  <c r="F47" i="38"/>
  <c r="G46" i="38"/>
  <c r="F46" i="38"/>
  <c r="G45" i="38"/>
  <c r="F45" i="38"/>
  <c r="R44" i="38"/>
  <c r="G44" i="38"/>
  <c r="F44" i="38"/>
  <c r="G43" i="38"/>
  <c r="F43" i="38"/>
  <c r="G42" i="38"/>
  <c r="F42" i="38"/>
  <c r="G41" i="38"/>
  <c r="F41" i="38"/>
  <c r="G40" i="38"/>
  <c r="F40" i="38"/>
  <c r="G39" i="38"/>
  <c r="F39" i="38"/>
  <c r="V38" i="38"/>
  <c r="G38" i="38"/>
  <c r="F38" i="38"/>
  <c r="G37" i="38"/>
  <c r="F37" i="38"/>
  <c r="G36" i="38"/>
  <c r="F36" i="38"/>
  <c r="R35" i="38"/>
  <c r="G35" i="38"/>
  <c r="F35" i="38"/>
  <c r="G34" i="38"/>
  <c r="F34" i="38"/>
  <c r="G33" i="38"/>
  <c r="F33" i="38"/>
  <c r="V32" i="38"/>
  <c r="G32" i="38"/>
  <c r="F32" i="38"/>
  <c r="R31" i="38"/>
  <c r="G31" i="38"/>
  <c r="F31" i="38"/>
  <c r="V30" i="38"/>
  <c r="G30" i="38"/>
  <c r="F30" i="38"/>
  <c r="V29" i="38"/>
  <c r="R29" i="38"/>
  <c r="G29" i="38"/>
  <c r="F29" i="38"/>
  <c r="U28" i="38"/>
  <c r="G28" i="38"/>
  <c r="F28" i="38"/>
  <c r="V27" i="38"/>
  <c r="R27" i="38"/>
  <c r="G27" i="38"/>
  <c r="F27" i="38"/>
  <c r="V26" i="38"/>
  <c r="U26" i="38"/>
  <c r="G26" i="38"/>
  <c r="F26" i="38"/>
  <c r="G25" i="38"/>
  <c r="F25" i="38"/>
  <c r="V24" i="38"/>
  <c r="G24" i="38"/>
  <c r="F24" i="38"/>
  <c r="V23" i="38"/>
  <c r="G23" i="38"/>
  <c r="F23" i="38"/>
  <c r="R22" i="38"/>
  <c r="G22" i="38"/>
  <c r="F22" i="38"/>
  <c r="V21" i="38"/>
  <c r="U21" i="38"/>
  <c r="G21" i="38"/>
  <c r="F21" i="38"/>
  <c r="V20" i="38"/>
  <c r="R20" i="38"/>
  <c r="G20" i="38"/>
  <c r="F20" i="38"/>
  <c r="G19" i="38"/>
  <c r="F19" i="38"/>
  <c r="V18" i="38"/>
  <c r="R18" i="38"/>
  <c r="G18" i="38"/>
  <c r="F18" i="38"/>
  <c r="V17" i="38"/>
  <c r="G17" i="38"/>
  <c r="F17" i="38"/>
  <c r="G16" i="38"/>
  <c r="F16" i="38"/>
  <c r="V15" i="38"/>
  <c r="G15" i="38"/>
  <c r="F15" i="38"/>
  <c r="V14" i="38"/>
  <c r="G14" i="38"/>
  <c r="F14" i="38"/>
  <c r="R13" i="38"/>
  <c r="G13" i="38"/>
  <c r="F13" i="38"/>
  <c r="V12" i="38"/>
  <c r="U12" i="38"/>
  <c r="G12" i="38"/>
  <c r="F12" i="38"/>
  <c r="C12" i="38"/>
  <c r="G11" i="38"/>
  <c r="F11" i="38"/>
  <c r="G10" i="38"/>
  <c r="F10" i="38"/>
  <c r="C10" i="38"/>
  <c r="V86" i="38" s="1"/>
  <c r="G9" i="38"/>
  <c r="F9" i="38"/>
  <c r="R8" i="38"/>
  <c r="G8" i="38"/>
  <c r="F8" i="38"/>
  <c r="R7" i="38"/>
  <c r="G7" i="38"/>
  <c r="F7" i="38"/>
  <c r="V6" i="38"/>
  <c r="G6" i="38"/>
  <c r="F6" i="38"/>
  <c r="C6" i="38"/>
  <c r="R83" i="38" s="1"/>
  <c r="V5" i="38"/>
  <c r="G5" i="38"/>
  <c r="F5" i="38"/>
  <c r="C5" i="38"/>
  <c r="W4" i="38"/>
  <c r="V4" i="38"/>
  <c r="M88" i="38"/>
  <c r="U88" i="38" s="1"/>
  <c r="M87" i="38"/>
  <c r="U87" i="38" s="1"/>
  <c r="M86" i="38"/>
  <c r="U86" i="38" s="1"/>
  <c r="M84" i="38"/>
  <c r="M81" i="38"/>
  <c r="U81" i="38" s="1"/>
  <c r="M80" i="38"/>
  <c r="U80" i="38" s="1"/>
  <c r="M79" i="38"/>
  <c r="U79" i="38" s="1"/>
  <c r="M76" i="38"/>
  <c r="U76" i="38" s="1"/>
  <c r="M74" i="38"/>
  <c r="U74" i="38" s="1"/>
  <c r="M73" i="38"/>
  <c r="U73" i="38" s="1"/>
  <c r="M72" i="38"/>
  <c r="U72" i="38" s="1"/>
  <c r="M69" i="38"/>
  <c r="U69" i="38" s="1"/>
  <c r="M67" i="38"/>
  <c r="U67" i="38" s="1"/>
  <c r="M66" i="38"/>
  <c r="U66" i="38" s="1"/>
  <c r="M64" i="38"/>
  <c r="U64" i="38" s="1"/>
  <c r="M62" i="38"/>
  <c r="U62" i="38" s="1"/>
  <c r="M60" i="38"/>
  <c r="U60" i="38" s="1"/>
  <c r="M58" i="38"/>
  <c r="U58" i="38" s="1"/>
  <c r="M57" i="38"/>
  <c r="M55" i="38"/>
  <c r="U55" i="38" s="1"/>
  <c r="M52" i="38"/>
  <c r="U52" i="38" s="1"/>
  <c r="M51" i="38"/>
  <c r="U51" i="38" s="1"/>
  <c r="M50" i="38"/>
  <c r="U50" i="38" s="1"/>
  <c r="M48" i="38"/>
  <c r="M45" i="38"/>
  <c r="U45" i="38" s="1"/>
  <c r="M44" i="38"/>
  <c r="U44" i="38" s="1"/>
  <c r="M43" i="38"/>
  <c r="U43" i="38" s="1"/>
  <c r="M40" i="38"/>
  <c r="U40" i="38" s="1"/>
  <c r="M38" i="38"/>
  <c r="U38" i="38" s="1"/>
  <c r="M37" i="38"/>
  <c r="U37" i="38" s="1"/>
  <c r="M36" i="38"/>
  <c r="U36" i="38" s="1"/>
  <c r="M33" i="38"/>
  <c r="U33" i="38" s="1"/>
  <c r="M31" i="38"/>
  <c r="U31" i="38" s="1"/>
  <c r="M30" i="38"/>
  <c r="U30" i="38" s="1"/>
  <c r="M28" i="38"/>
  <c r="M26" i="38"/>
  <c r="M24" i="38"/>
  <c r="U24" i="38" s="1"/>
  <c r="M22" i="38"/>
  <c r="U22" i="38" s="1"/>
  <c r="M21" i="38"/>
  <c r="M19" i="38"/>
  <c r="U19" i="38" s="1"/>
  <c r="M16" i="38"/>
  <c r="U16" i="38" s="1"/>
  <c r="M15" i="38"/>
  <c r="U15" i="38" s="1"/>
  <c r="M14" i="38"/>
  <c r="U14" i="38" s="1"/>
  <c r="M12" i="38"/>
  <c r="M9" i="38"/>
  <c r="U9" i="38" s="1"/>
  <c r="M8" i="38"/>
  <c r="U8" i="38" s="1"/>
  <c r="M7" i="38"/>
  <c r="U7" i="38" s="1"/>
  <c r="M4" i="38"/>
  <c r="U4" i="38" s="1"/>
  <c r="X4" i="38" s="1"/>
  <c r="M4" i="38" a="1"/>
  <c r="G4" i="38"/>
  <c r="F4" i="38"/>
  <c r="AT3" i="38"/>
  <c r="R3" i="38"/>
  <c r="AH3" i="38" s="1"/>
  <c r="AQ3" i="38" s="1"/>
  <c r="O3" i="38"/>
  <c r="P3" i="38" s="1"/>
  <c r="AF3" i="38" s="1"/>
  <c r="AO3" i="38" s="1"/>
  <c r="S98" i="37"/>
  <c r="R98" i="37"/>
  <c r="G98" i="37"/>
  <c r="F98" i="37"/>
  <c r="R97" i="37"/>
  <c r="G97" i="37"/>
  <c r="F97" i="37"/>
  <c r="R96" i="37"/>
  <c r="G96" i="37"/>
  <c r="F96" i="37"/>
  <c r="V95" i="37"/>
  <c r="R95" i="37"/>
  <c r="G95" i="37"/>
  <c r="F95" i="37"/>
  <c r="R94" i="37"/>
  <c r="G94" i="37"/>
  <c r="F94" i="37"/>
  <c r="R93" i="37"/>
  <c r="G93" i="37"/>
  <c r="F93" i="37"/>
  <c r="V92" i="37"/>
  <c r="R92" i="37"/>
  <c r="G92" i="37"/>
  <c r="F92" i="37"/>
  <c r="R91" i="37"/>
  <c r="G91" i="37"/>
  <c r="F91" i="37"/>
  <c r="R90" i="37"/>
  <c r="G90" i="37"/>
  <c r="F90" i="37"/>
  <c r="V89" i="37"/>
  <c r="R89" i="37"/>
  <c r="G89" i="37"/>
  <c r="F89" i="37"/>
  <c r="R88" i="37"/>
  <c r="G88" i="37"/>
  <c r="F88" i="37"/>
  <c r="R87" i="37"/>
  <c r="G87" i="37"/>
  <c r="F87" i="37"/>
  <c r="V86" i="37"/>
  <c r="R86" i="37"/>
  <c r="G86" i="37"/>
  <c r="F86" i="37"/>
  <c r="R85" i="37"/>
  <c r="G85" i="37"/>
  <c r="F85" i="37"/>
  <c r="R84" i="37"/>
  <c r="G84" i="37"/>
  <c r="F84" i="37"/>
  <c r="V83" i="37"/>
  <c r="R83" i="37"/>
  <c r="G83" i="37"/>
  <c r="F83" i="37"/>
  <c r="R82" i="37"/>
  <c r="G82" i="37"/>
  <c r="F82" i="37"/>
  <c r="R81" i="37"/>
  <c r="G81" i="37"/>
  <c r="F81" i="37"/>
  <c r="V80" i="37"/>
  <c r="R80" i="37"/>
  <c r="G80" i="37"/>
  <c r="F80" i="37"/>
  <c r="R79" i="37"/>
  <c r="G79" i="37"/>
  <c r="F79" i="37"/>
  <c r="R78" i="37"/>
  <c r="G78" i="37"/>
  <c r="F78" i="37"/>
  <c r="V77" i="37"/>
  <c r="R77" i="37"/>
  <c r="G77" i="37"/>
  <c r="F77" i="37"/>
  <c r="R76" i="37"/>
  <c r="G76" i="37"/>
  <c r="F76" i="37"/>
  <c r="R75" i="37"/>
  <c r="G75" i="37"/>
  <c r="F75" i="37"/>
  <c r="V74" i="37"/>
  <c r="R74" i="37"/>
  <c r="G74" i="37"/>
  <c r="F74" i="37"/>
  <c r="R73" i="37"/>
  <c r="G73" i="37"/>
  <c r="F73" i="37"/>
  <c r="R72" i="37"/>
  <c r="G72" i="37"/>
  <c r="F72" i="37"/>
  <c r="V71" i="37"/>
  <c r="R71" i="37"/>
  <c r="G71" i="37"/>
  <c r="F71" i="37"/>
  <c r="R70" i="37"/>
  <c r="G70" i="37"/>
  <c r="F70" i="37"/>
  <c r="R69" i="37"/>
  <c r="G69" i="37"/>
  <c r="F69" i="37"/>
  <c r="V68" i="37"/>
  <c r="R68" i="37"/>
  <c r="G68" i="37"/>
  <c r="F68" i="37"/>
  <c r="R67" i="37"/>
  <c r="G67" i="37"/>
  <c r="F67" i="37"/>
  <c r="V66" i="37"/>
  <c r="R66" i="37"/>
  <c r="G66" i="37"/>
  <c r="F66" i="37"/>
  <c r="V65" i="37"/>
  <c r="R65" i="37"/>
  <c r="G65" i="37"/>
  <c r="F65" i="37"/>
  <c r="V64" i="37"/>
  <c r="R64" i="37"/>
  <c r="G64" i="37"/>
  <c r="F64" i="37"/>
  <c r="V63" i="37"/>
  <c r="R63" i="37"/>
  <c r="G63" i="37"/>
  <c r="F63" i="37"/>
  <c r="V62" i="37"/>
  <c r="R62" i="37"/>
  <c r="G62" i="37"/>
  <c r="F62" i="37"/>
  <c r="V61" i="37"/>
  <c r="R61" i="37"/>
  <c r="G61" i="37"/>
  <c r="F61" i="37"/>
  <c r="V60" i="37"/>
  <c r="R60" i="37"/>
  <c r="G60" i="37"/>
  <c r="F60" i="37"/>
  <c r="V59" i="37"/>
  <c r="R59" i="37"/>
  <c r="G59" i="37"/>
  <c r="F59" i="37"/>
  <c r="V58" i="37"/>
  <c r="R58" i="37"/>
  <c r="G58" i="37"/>
  <c r="F58" i="37"/>
  <c r="V57" i="37"/>
  <c r="R57" i="37"/>
  <c r="G57" i="37"/>
  <c r="F57" i="37"/>
  <c r="V56" i="37"/>
  <c r="R56" i="37"/>
  <c r="G56" i="37"/>
  <c r="F56" i="37"/>
  <c r="V55" i="37"/>
  <c r="R55" i="37"/>
  <c r="G55" i="37"/>
  <c r="F55" i="37"/>
  <c r="V54" i="37"/>
  <c r="R54" i="37"/>
  <c r="G54" i="37"/>
  <c r="F54" i="37"/>
  <c r="V53" i="37"/>
  <c r="R53" i="37"/>
  <c r="G53" i="37"/>
  <c r="F53" i="37"/>
  <c r="V52" i="37"/>
  <c r="R52" i="37"/>
  <c r="G52" i="37"/>
  <c r="F52" i="37"/>
  <c r="V51" i="37"/>
  <c r="R51" i="37"/>
  <c r="G51" i="37"/>
  <c r="F51" i="37"/>
  <c r="V50" i="37"/>
  <c r="R50" i="37"/>
  <c r="G50" i="37"/>
  <c r="F50" i="37"/>
  <c r="V49" i="37"/>
  <c r="R49" i="37"/>
  <c r="G49" i="37"/>
  <c r="F49" i="37"/>
  <c r="V48" i="37"/>
  <c r="R48" i="37"/>
  <c r="G48" i="37"/>
  <c r="F48" i="37"/>
  <c r="V47" i="37"/>
  <c r="R47" i="37"/>
  <c r="G47" i="37"/>
  <c r="F47" i="37"/>
  <c r="V46" i="37"/>
  <c r="R46" i="37"/>
  <c r="G46" i="37"/>
  <c r="F46" i="37"/>
  <c r="V45" i="37"/>
  <c r="R45" i="37"/>
  <c r="G45" i="37"/>
  <c r="F45" i="37"/>
  <c r="V44" i="37"/>
  <c r="R44" i="37"/>
  <c r="G44" i="37"/>
  <c r="F44" i="37"/>
  <c r="V43" i="37"/>
  <c r="R43" i="37"/>
  <c r="G43" i="37"/>
  <c r="F43" i="37"/>
  <c r="V42" i="37"/>
  <c r="R42" i="37"/>
  <c r="G42" i="37"/>
  <c r="F42" i="37"/>
  <c r="V41" i="37"/>
  <c r="R41" i="37"/>
  <c r="G41" i="37"/>
  <c r="F41" i="37"/>
  <c r="V40" i="37"/>
  <c r="R40" i="37"/>
  <c r="G40" i="37"/>
  <c r="F40" i="37"/>
  <c r="V39" i="37"/>
  <c r="R39" i="37"/>
  <c r="G39" i="37"/>
  <c r="F39" i="37"/>
  <c r="V38" i="37"/>
  <c r="R38" i="37"/>
  <c r="G38" i="37"/>
  <c r="F38" i="37"/>
  <c r="V37" i="37"/>
  <c r="R37" i="37"/>
  <c r="G37" i="37"/>
  <c r="F37" i="37"/>
  <c r="V36" i="37"/>
  <c r="R36" i="37"/>
  <c r="G36" i="37"/>
  <c r="F36" i="37"/>
  <c r="V35" i="37"/>
  <c r="R35" i="37"/>
  <c r="G35" i="37"/>
  <c r="F35" i="37"/>
  <c r="V34" i="37"/>
  <c r="R34" i="37"/>
  <c r="G34" i="37"/>
  <c r="F34" i="37"/>
  <c r="V33" i="37"/>
  <c r="R33" i="37"/>
  <c r="G33" i="37"/>
  <c r="F33" i="37"/>
  <c r="V32" i="37"/>
  <c r="R32" i="37"/>
  <c r="G32" i="37"/>
  <c r="F32" i="37"/>
  <c r="V31" i="37"/>
  <c r="R31" i="37"/>
  <c r="G31" i="37"/>
  <c r="F31" i="37"/>
  <c r="V30" i="37"/>
  <c r="R30" i="37"/>
  <c r="G30" i="37"/>
  <c r="F30" i="37"/>
  <c r="V29" i="37"/>
  <c r="R29" i="37"/>
  <c r="G29" i="37"/>
  <c r="F29" i="37"/>
  <c r="V28" i="37"/>
  <c r="R28" i="37"/>
  <c r="G28" i="37"/>
  <c r="F28" i="37"/>
  <c r="V27" i="37"/>
  <c r="R27" i="37"/>
  <c r="G27" i="37"/>
  <c r="F27" i="37"/>
  <c r="V26" i="37"/>
  <c r="R26" i="37"/>
  <c r="G26" i="37"/>
  <c r="F26" i="37"/>
  <c r="V25" i="37"/>
  <c r="R25" i="37"/>
  <c r="G25" i="37"/>
  <c r="F25" i="37"/>
  <c r="V24" i="37"/>
  <c r="R24" i="37"/>
  <c r="G24" i="37"/>
  <c r="F24" i="37"/>
  <c r="V23" i="37"/>
  <c r="R23" i="37"/>
  <c r="G23" i="37"/>
  <c r="F23" i="37"/>
  <c r="V22" i="37"/>
  <c r="R22" i="37"/>
  <c r="G22" i="37"/>
  <c r="F22" i="37"/>
  <c r="V21" i="37"/>
  <c r="R21" i="37"/>
  <c r="G21" i="37"/>
  <c r="F21" i="37"/>
  <c r="V20" i="37"/>
  <c r="R20" i="37"/>
  <c r="G20" i="37"/>
  <c r="F20" i="37"/>
  <c r="V19" i="37"/>
  <c r="R19" i="37"/>
  <c r="G19" i="37"/>
  <c r="F19" i="37"/>
  <c r="V18" i="37"/>
  <c r="R18" i="37"/>
  <c r="G18" i="37"/>
  <c r="F18" i="37"/>
  <c r="V17" i="37"/>
  <c r="R17" i="37"/>
  <c r="G17" i="37"/>
  <c r="F17" i="37"/>
  <c r="V16" i="37"/>
  <c r="R16" i="37"/>
  <c r="G16" i="37"/>
  <c r="F16" i="37"/>
  <c r="V15" i="37"/>
  <c r="R15" i="37"/>
  <c r="G15" i="37"/>
  <c r="F15" i="37"/>
  <c r="V14" i="37"/>
  <c r="R14" i="37"/>
  <c r="G14" i="37"/>
  <c r="F14" i="37"/>
  <c r="V13" i="37"/>
  <c r="R13" i="37"/>
  <c r="G13" i="37"/>
  <c r="F13" i="37"/>
  <c r="V12" i="37"/>
  <c r="R12" i="37"/>
  <c r="G12" i="37"/>
  <c r="F12" i="37"/>
  <c r="C12" i="37"/>
  <c r="R11" i="37"/>
  <c r="G11" i="37"/>
  <c r="F11" i="37"/>
  <c r="V10" i="37"/>
  <c r="R10" i="37"/>
  <c r="G10" i="37"/>
  <c r="F10" i="37"/>
  <c r="C10" i="37"/>
  <c r="V97" i="37" s="1"/>
  <c r="V9" i="37"/>
  <c r="R9" i="37"/>
  <c r="G9" i="37"/>
  <c r="F9" i="37"/>
  <c r="V8" i="37"/>
  <c r="R8" i="37"/>
  <c r="G8" i="37"/>
  <c r="F8" i="37"/>
  <c r="V7" i="37"/>
  <c r="R7" i="37"/>
  <c r="G7" i="37"/>
  <c r="F7" i="37"/>
  <c r="V6" i="37"/>
  <c r="R6" i="37"/>
  <c r="G6" i="37"/>
  <c r="F6" i="37"/>
  <c r="V5" i="37"/>
  <c r="R5" i="37"/>
  <c r="G5" i="37"/>
  <c r="F5" i="37"/>
  <c r="C5" i="37"/>
  <c r="Y4" i="37"/>
  <c r="W4" i="37"/>
  <c r="V4" i="37"/>
  <c r="R4" i="37"/>
  <c r="M98" i="37"/>
  <c r="U98" i="37" s="1"/>
  <c r="M95" i="37"/>
  <c r="U95" i="37" s="1"/>
  <c r="M92" i="37"/>
  <c r="U92" i="37" s="1"/>
  <c r="M89" i="37"/>
  <c r="U89" i="37" s="1"/>
  <c r="M86" i="37"/>
  <c r="U86" i="37" s="1"/>
  <c r="M83" i="37"/>
  <c r="U83" i="37" s="1"/>
  <c r="M80" i="37"/>
  <c r="U80" i="37" s="1"/>
  <c r="M77" i="37"/>
  <c r="U77" i="37" s="1"/>
  <c r="M74" i="37"/>
  <c r="U74" i="37" s="1"/>
  <c r="M71" i="37"/>
  <c r="U71" i="37" s="1"/>
  <c r="M68" i="37"/>
  <c r="U68" i="37" s="1"/>
  <c r="M65" i="37"/>
  <c r="U65" i="37" s="1"/>
  <c r="M62" i="37"/>
  <c r="U62" i="37" s="1"/>
  <c r="M59" i="37"/>
  <c r="U59" i="37" s="1"/>
  <c r="M56" i="37"/>
  <c r="U56" i="37" s="1"/>
  <c r="M53" i="37"/>
  <c r="U53" i="37" s="1"/>
  <c r="M50" i="37"/>
  <c r="U50" i="37" s="1"/>
  <c r="M47" i="37"/>
  <c r="U47" i="37" s="1"/>
  <c r="M44" i="37"/>
  <c r="U44" i="37" s="1"/>
  <c r="M41" i="37"/>
  <c r="U41" i="37" s="1"/>
  <c r="M38" i="37"/>
  <c r="U38" i="37" s="1"/>
  <c r="M35" i="37"/>
  <c r="U35" i="37" s="1"/>
  <c r="M32" i="37"/>
  <c r="U32" i="37" s="1"/>
  <c r="M29" i="37"/>
  <c r="U29" i="37" s="1"/>
  <c r="M26" i="37"/>
  <c r="U26" i="37" s="1"/>
  <c r="M23" i="37"/>
  <c r="U23" i="37" s="1"/>
  <c r="M20" i="37"/>
  <c r="U20" i="37" s="1"/>
  <c r="M17" i="37"/>
  <c r="U17" i="37" s="1"/>
  <c r="M14" i="37"/>
  <c r="U14" i="37" s="1"/>
  <c r="M11" i="37"/>
  <c r="U11" i="37" s="1"/>
  <c r="M8" i="37"/>
  <c r="U8" i="37" s="1"/>
  <c r="M5" i="37"/>
  <c r="U5" i="37" s="1"/>
  <c r="M4" i="37" a="1"/>
  <c r="M96" i="37" s="1"/>
  <c r="U96" i="37" s="1"/>
  <c r="G4" i="37"/>
  <c r="F4" i="37"/>
  <c r="AT3" i="37"/>
  <c r="R3" i="37"/>
  <c r="O3" i="37"/>
  <c r="AE3" i="37" s="1"/>
  <c r="AN3" i="37" s="1"/>
  <c r="G98" i="36"/>
  <c r="F98" i="36"/>
  <c r="AX97" i="36"/>
  <c r="G97" i="36"/>
  <c r="F97" i="36"/>
  <c r="AX96" i="36"/>
  <c r="G96" i="36"/>
  <c r="F96" i="36"/>
  <c r="AX95" i="36"/>
  <c r="G95" i="36"/>
  <c r="F95" i="36"/>
  <c r="AX94" i="36"/>
  <c r="G94" i="36"/>
  <c r="F94" i="36"/>
  <c r="AX93" i="36"/>
  <c r="G93" i="36"/>
  <c r="F93" i="36"/>
  <c r="AX92" i="36"/>
  <c r="G92" i="36"/>
  <c r="F92" i="36"/>
  <c r="AX91" i="36"/>
  <c r="G91" i="36"/>
  <c r="F91" i="36"/>
  <c r="AX90" i="36"/>
  <c r="G90" i="36"/>
  <c r="F90" i="36"/>
  <c r="AX89" i="36"/>
  <c r="G89" i="36"/>
  <c r="F89" i="36"/>
  <c r="AX88" i="36"/>
  <c r="G88" i="36"/>
  <c r="F88" i="36"/>
  <c r="AX87" i="36"/>
  <c r="G87" i="36"/>
  <c r="F87" i="36"/>
  <c r="AX86" i="36"/>
  <c r="G86" i="36"/>
  <c r="F86" i="36"/>
  <c r="AX85" i="36"/>
  <c r="G85" i="36"/>
  <c r="F85" i="36"/>
  <c r="AX84" i="36"/>
  <c r="G84" i="36"/>
  <c r="F84" i="36"/>
  <c r="AX83" i="36"/>
  <c r="G83" i="36"/>
  <c r="F83" i="36"/>
  <c r="AX82" i="36"/>
  <c r="G82" i="36"/>
  <c r="F82" i="36"/>
  <c r="AX81" i="36"/>
  <c r="G81" i="36"/>
  <c r="F81" i="36"/>
  <c r="AX80" i="36"/>
  <c r="G80" i="36"/>
  <c r="F80" i="36"/>
  <c r="AX79" i="36"/>
  <c r="G79" i="36"/>
  <c r="F79" i="36"/>
  <c r="AX78" i="36"/>
  <c r="G78" i="36"/>
  <c r="F78" i="36"/>
  <c r="AX77" i="36"/>
  <c r="G77" i="36"/>
  <c r="F77" i="36"/>
  <c r="AX76" i="36"/>
  <c r="G76" i="36"/>
  <c r="F76" i="36"/>
  <c r="AX75" i="36"/>
  <c r="G75" i="36"/>
  <c r="F75" i="36"/>
  <c r="AX74" i="36"/>
  <c r="G74" i="36"/>
  <c r="F74" i="36"/>
  <c r="AX73" i="36"/>
  <c r="G73" i="36"/>
  <c r="F73" i="36"/>
  <c r="AX72" i="36"/>
  <c r="G72" i="36"/>
  <c r="F72" i="36"/>
  <c r="AX71" i="36"/>
  <c r="G71" i="36"/>
  <c r="F71" i="36"/>
  <c r="AX70" i="36"/>
  <c r="G70" i="36"/>
  <c r="F70" i="36"/>
  <c r="G69" i="36"/>
  <c r="F69" i="36"/>
  <c r="V68" i="36"/>
  <c r="R68" i="36"/>
  <c r="G68" i="36"/>
  <c r="F68" i="36"/>
  <c r="G67" i="36"/>
  <c r="F67" i="36"/>
  <c r="U66" i="36"/>
  <c r="G66" i="36"/>
  <c r="F66" i="36"/>
  <c r="V65" i="36"/>
  <c r="R65" i="36"/>
  <c r="G65" i="36"/>
  <c r="F65" i="36"/>
  <c r="G64" i="36"/>
  <c r="F64" i="36"/>
  <c r="G63" i="36"/>
  <c r="F63" i="36"/>
  <c r="V62" i="36"/>
  <c r="R62" i="36"/>
  <c r="G62" i="36"/>
  <c r="F62" i="36"/>
  <c r="G61" i="36"/>
  <c r="F61" i="36"/>
  <c r="U60" i="36"/>
  <c r="G60" i="36"/>
  <c r="F60" i="36"/>
  <c r="V59" i="36"/>
  <c r="R59" i="36"/>
  <c r="G59" i="36"/>
  <c r="F59" i="36"/>
  <c r="G58" i="36"/>
  <c r="F58" i="36"/>
  <c r="G57" i="36"/>
  <c r="F57" i="36"/>
  <c r="V56" i="36"/>
  <c r="R56" i="36"/>
  <c r="G56" i="36"/>
  <c r="F56" i="36"/>
  <c r="G55" i="36"/>
  <c r="F55" i="36"/>
  <c r="U54" i="36"/>
  <c r="G54" i="36"/>
  <c r="F54" i="36"/>
  <c r="V53" i="36"/>
  <c r="R53" i="36"/>
  <c r="G53" i="36"/>
  <c r="F53" i="36"/>
  <c r="G52" i="36"/>
  <c r="F52" i="36"/>
  <c r="G51" i="36"/>
  <c r="F51" i="36"/>
  <c r="V50" i="36"/>
  <c r="R50" i="36"/>
  <c r="G50" i="36"/>
  <c r="F50" i="36"/>
  <c r="G49" i="36"/>
  <c r="F49" i="36"/>
  <c r="U48" i="36"/>
  <c r="G48" i="36"/>
  <c r="F48" i="36"/>
  <c r="V47" i="36"/>
  <c r="R47" i="36"/>
  <c r="G47" i="36"/>
  <c r="F47" i="36"/>
  <c r="G46" i="36"/>
  <c r="F46" i="36"/>
  <c r="G45" i="36"/>
  <c r="F45" i="36"/>
  <c r="V44" i="36"/>
  <c r="R44" i="36"/>
  <c r="G44" i="36"/>
  <c r="F44" i="36"/>
  <c r="G43" i="36"/>
  <c r="F43" i="36"/>
  <c r="U42" i="36"/>
  <c r="G42" i="36"/>
  <c r="F42" i="36"/>
  <c r="V41" i="36"/>
  <c r="R41" i="36"/>
  <c r="G41" i="36"/>
  <c r="F41" i="36"/>
  <c r="G40" i="36"/>
  <c r="F40" i="36"/>
  <c r="G39" i="36"/>
  <c r="F39" i="36"/>
  <c r="V38" i="36"/>
  <c r="R38" i="36"/>
  <c r="G38" i="36"/>
  <c r="F38" i="36"/>
  <c r="G37" i="36"/>
  <c r="F37" i="36"/>
  <c r="U36" i="36"/>
  <c r="G36" i="36"/>
  <c r="F36" i="36"/>
  <c r="V35" i="36"/>
  <c r="R35" i="36"/>
  <c r="G35" i="36"/>
  <c r="F35" i="36"/>
  <c r="G34" i="36"/>
  <c r="F34" i="36"/>
  <c r="G33" i="36"/>
  <c r="F33" i="36"/>
  <c r="V32" i="36"/>
  <c r="R32" i="36"/>
  <c r="G32" i="36"/>
  <c r="F32" i="36"/>
  <c r="G31" i="36"/>
  <c r="F31" i="36"/>
  <c r="U30" i="36"/>
  <c r="G30" i="36"/>
  <c r="F30" i="36"/>
  <c r="V29" i="36"/>
  <c r="R29" i="36"/>
  <c r="G29" i="36"/>
  <c r="F29" i="36"/>
  <c r="G28" i="36"/>
  <c r="F28" i="36"/>
  <c r="G27" i="36"/>
  <c r="F27" i="36"/>
  <c r="V26" i="36"/>
  <c r="R26" i="36"/>
  <c r="G26" i="36"/>
  <c r="F26" i="36"/>
  <c r="G25" i="36"/>
  <c r="F25" i="36"/>
  <c r="U24" i="36"/>
  <c r="G24" i="36"/>
  <c r="F24" i="36"/>
  <c r="V23" i="36"/>
  <c r="R23" i="36"/>
  <c r="G23" i="36"/>
  <c r="F23" i="36"/>
  <c r="G22" i="36"/>
  <c r="F22" i="36"/>
  <c r="R21" i="36"/>
  <c r="G21" i="36"/>
  <c r="F21" i="36"/>
  <c r="V20" i="36"/>
  <c r="R20" i="36"/>
  <c r="G20" i="36"/>
  <c r="F20" i="36"/>
  <c r="G19" i="36"/>
  <c r="F19" i="36"/>
  <c r="U18" i="36"/>
  <c r="R18" i="36"/>
  <c r="G18" i="36"/>
  <c r="F18" i="36"/>
  <c r="V17" i="36"/>
  <c r="R17" i="36"/>
  <c r="G17" i="36"/>
  <c r="F17" i="36"/>
  <c r="G16" i="36"/>
  <c r="F16" i="36"/>
  <c r="R15" i="36"/>
  <c r="G15" i="36"/>
  <c r="F15" i="36"/>
  <c r="V14" i="36"/>
  <c r="R14" i="36"/>
  <c r="G14" i="36"/>
  <c r="F14" i="36"/>
  <c r="G13" i="36"/>
  <c r="F13" i="36"/>
  <c r="U12" i="36"/>
  <c r="R12" i="36"/>
  <c r="G12" i="36"/>
  <c r="F12" i="36"/>
  <c r="C12" i="36"/>
  <c r="G11" i="36"/>
  <c r="F11" i="36"/>
  <c r="V10" i="36"/>
  <c r="R10" i="36"/>
  <c r="G10" i="36"/>
  <c r="F10" i="36"/>
  <c r="C10" i="36"/>
  <c r="V69" i="36" s="1"/>
  <c r="V9" i="36"/>
  <c r="G9" i="36"/>
  <c r="F9" i="36"/>
  <c r="G8" i="36"/>
  <c r="F8" i="36"/>
  <c r="G7" i="36"/>
  <c r="F7" i="36"/>
  <c r="U6" i="36"/>
  <c r="R6" i="36"/>
  <c r="G6" i="36"/>
  <c r="F6" i="36"/>
  <c r="C6" i="36"/>
  <c r="R9" i="36" s="1"/>
  <c r="G5" i="36"/>
  <c r="F5" i="36"/>
  <c r="C5" i="36"/>
  <c r="Y4" i="36"/>
  <c r="W4" i="36"/>
  <c r="V4" i="36"/>
  <c r="R4" i="36"/>
  <c r="M68" i="36"/>
  <c r="U68" i="36" s="1"/>
  <c r="M67" i="36"/>
  <c r="U67" i="36" s="1"/>
  <c r="M66" i="36"/>
  <c r="M64" i="36"/>
  <c r="U64" i="36" s="1"/>
  <c r="M62" i="36"/>
  <c r="U62" i="36" s="1"/>
  <c r="M61" i="36"/>
  <c r="U61" i="36" s="1"/>
  <c r="M60" i="36"/>
  <c r="M58" i="36"/>
  <c r="U58" i="36" s="1"/>
  <c r="M56" i="36"/>
  <c r="U56" i="36" s="1"/>
  <c r="M55" i="36"/>
  <c r="U55" i="36" s="1"/>
  <c r="M54" i="36"/>
  <c r="M52" i="36"/>
  <c r="U52" i="36" s="1"/>
  <c r="M50" i="36"/>
  <c r="U50" i="36" s="1"/>
  <c r="M49" i="36"/>
  <c r="U49" i="36" s="1"/>
  <c r="M48" i="36"/>
  <c r="M46" i="36"/>
  <c r="U46" i="36" s="1"/>
  <c r="M44" i="36"/>
  <c r="U44" i="36" s="1"/>
  <c r="M43" i="36"/>
  <c r="U43" i="36" s="1"/>
  <c r="M42" i="36"/>
  <c r="M40" i="36"/>
  <c r="U40" i="36" s="1"/>
  <c r="M38" i="36"/>
  <c r="U38" i="36" s="1"/>
  <c r="M37" i="36"/>
  <c r="U37" i="36" s="1"/>
  <c r="M36" i="36"/>
  <c r="M34" i="36"/>
  <c r="U34" i="36" s="1"/>
  <c r="M32" i="36"/>
  <c r="U32" i="36" s="1"/>
  <c r="M31" i="36"/>
  <c r="U31" i="36" s="1"/>
  <c r="M30" i="36"/>
  <c r="M28" i="36"/>
  <c r="U28" i="36" s="1"/>
  <c r="M26" i="36"/>
  <c r="U26" i="36" s="1"/>
  <c r="M25" i="36"/>
  <c r="U25" i="36" s="1"/>
  <c r="M24" i="36"/>
  <c r="M22" i="36"/>
  <c r="U22" i="36" s="1"/>
  <c r="M20" i="36"/>
  <c r="U20" i="36" s="1"/>
  <c r="M19" i="36"/>
  <c r="U19" i="36" s="1"/>
  <c r="M18" i="36"/>
  <c r="M16" i="36"/>
  <c r="U16" i="36" s="1"/>
  <c r="M14" i="36"/>
  <c r="U14" i="36" s="1"/>
  <c r="M13" i="36"/>
  <c r="U13" i="36" s="1"/>
  <c r="M12" i="36"/>
  <c r="M10" i="36"/>
  <c r="U10" i="36" s="1"/>
  <c r="M8" i="36"/>
  <c r="U8" i="36" s="1"/>
  <c r="M7" i="36"/>
  <c r="U7" i="36" s="1"/>
  <c r="M6" i="36"/>
  <c r="M4" i="36"/>
  <c r="U4" i="36" s="1"/>
  <c r="X4" i="36" s="1"/>
  <c r="M4" i="36" a="1"/>
  <c r="M65" i="36" s="1"/>
  <c r="U65" i="36" s="1"/>
  <c r="G4" i="36"/>
  <c r="F4" i="36"/>
  <c r="AT3" i="36"/>
  <c r="R3" i="36"/>
  <c r="AH3" i="36" s="1"/>
  <c r="AQ3" i="36" s="1"/>
  <c r="O3" i="36"/>
  <c r="P3" i="36" s="1"/>
  <c r="AF3" i="36" s="1"/>
  <c r="AO3" i="36" s="1"/>
  <c r="G98" i="35"/>
  <c r="F98" i="35"/>
  <c r="AX97" i="35"/>
  <c r="G97" i="35"/>
  <c r="F97" i="35"/>
  <c r="AX96" i="35"/>
  <c r="G96" i="35"/>
  <c r="F96" i="35"/>
  <c r="AX95" i="35"/>
  <c r="G95" i="35"/>
  <c r="F95" i="35"/>
  <c r="AX94" i="35"/>
  <c r="G94" i="35"/>
  <c r="F94" i="35"/>
  <c r="AX93" i="35"/>
  <c r="G93" i="35"/>
  <c r="F93" i="35"/>
  <c r="AX92" i="35"/>
  <c r="G92" i="35"/>
  <c r="F92" i="35"/>
  <c r="AX91" i="35"/>
  <c r="G91" i="35"/>
  <c r="F91" i="35"/>
  <c r="AX90" i="35"/>
  <c r="G90" i="35"/>
  <c r="F90" i="35"/>
  <c r="AX89" i="35"/>
  <c r="G89" i="35"/>
  <c r="F89" i="35"/>
  <c r="AX88" i="35"/>
  <c r="G88" i="35"/>
  <c r="F88" i="35"/>
  <c r="AX87" i="35"/>
  <c r="G87" i="35"/>
  <c r="F87" i="35"/>
  <c r="AX86" i="35"/>
  <c r="G86" i="35"/>
  <c r="F86" i="35"/>
  <c r="AX85" i="35"/>
  <c r="G85" i="35"/>
  <c r="F85" i="35"/>
  <c r="AX84" i="35"/>
  <c r="G84" i="35"/>
  <c r="F84" i="35"/>
  <c r="AX83" i="35"/>
  <c r="G83" i="35"/>
  <c r="F83" i="35"/>
  <c r="AX82" i="35"/>
  <c r="G82" i="35"/>
  <c r="F82" i="35"/>
  <c r="AX81" i="35"/>
  <c r="G81" i="35"/>
  <c r="F81" i="35"/>
  <c r="AX80" i="35"/>
  <c r="G80" i="35"/>
  <c r="F80" i="35"/>
  <c r="V79" i="35"/>
  <c r="G79" i="35"/>
  <c r="F79" i="35"/>
  <c r="V78" i="35"/>
  <c r="U78" i="35"/>
  <c r="G78" i="35"/>
  <c r="F78" i="35"/>
  <c r="V77" i="35"/>
  <c r="R77" i="35"/>
  <c r="G77" i="35"/>
  <c r="F77" i="35"/>
  <c r="V76" i="35"/>
  <c r="G76" i="35"/>
  <c r="F76" i="35"/>
  <c r="V75" i="35"/>
  <c r="G75" i="35"/>
  <c r="F75" i="35"/>
  <c r="V74" i="35"/>
  <c r="R74" i="35"/>
  <c r="G74" i="35"/>
  <c r="F74" i="35"/>
  <c r="V73" i="35"/>
  <c r="G73" i="35"/>
  <c r="F73" i="35"/>
  <c r="V72" i="35"/>
  <c r="G72" i="35"/>
  <c r="F72" i="35"/>
  <c r="V71" i="35"/>
  <c r="R71" i="35"/>
  <c r="G71" i="35"/>
  <c r="F71" i="35"/>
  <c r="V70" i="35"/>
  <c r="G70" i="35"/>
  <c r="F70" i="35"/>
  <c r="V69" i="35"/>
  <c r="G69" i="35"/>
  <c r="F69" i="35"/>
  <c r="V68" i="35"/>
  <c r="R68" i="35"/>
  <c r="G68" i="35"/>
  <c r="F68" i="35"/>
  <c r="V67" i="35"/>
  <c r="G67" i="35"/>
  <c r="F67" i="35"/>
  <c r="V66" i="35"/>
  <c r="G66" i="35"/>
  <c r="F66" i="35"/>
  <c r="V65" i="35"/>
  <c r="R65" i="35"/>
  <c r="G65" i="35"/>
  <c r="F65" i="35"/>
  <c r="V64" i="35"/>
  <c r="G64" i="35"/>
  <c r="F64" i="35"/>
  <c r="V63" i="35"/>
  <c r="G63" i="35"/>
  <c r="F63" i="35"/>
  <c r="V62" i="35"/>
  <c r="R62" i="35"/>
  <c r="G62" i="35"/>
  <c r="F62" i="35"/>
  <c r="V61" i="35"/>
  <c r="G61" i="35"/>
  <c r="F61" i="35"/>
  <c r="V60" i="35"/>
  <c r="G60" i="35"/>
  <c r="F60" i="35"/>
  <c r="V59" i="35"/>
  <c r="R59" i="35"/>
  <c r="G59" i="35"/>
  <c r="F59" i="35"/>
  <c r="V58" i="35"/>
  <c r="G58" i="35"/>
  <c r="F58" i="35"/>
  <c r="V57" i="35"/>
  <c r="G57" i="35"/>
  <c r="F57" i="35"/>
  <c r="V56" i="35"/>
  <c r="R56" i="35"/>
  <c r="G56" i="35"/>
  <c r="F56" i="35"/>
  <c r="V55" i="35"/>
  <c r="G55" i="35"/>
  <c r="F55" i="35"/>
  <c r="V54" i="35"/>
  <c r="G54" i="35"/>
  <c r="F54" i="35"/>
  <c r="V53" i="35"/>
  <c r="R53" i="35"/>
  <c r="G53" i="35"/>
  <c r="F53" i="35"/>
  <c r="V52" i="35"/>
  <c r="G52" i="35"/>
  <c r="F52" i="35"/>
  <c r="V51" i="35"/>
  <c r="G51" i="35"/>
  <c r="F51" i="35"/>
  <c r="V50" i="35"/>
  <c r="R50" i="35"/>
  <c r="G50" i="35"/>
  <c r="F50" i="35"/>
  <c r="V49" i="35"/>
  <c r="G49" i="35"/>
  <c r="F49" i="35"/>
  <c r="V48" i="35"/>
  <c r="G48" i="35"/>
  <c r="F48" i="35"/>
  <c r="V47" i="35"/>
  <c r="R47" i="35"/>
  <c r="G47" i="35"/>
  <c r="F47" i="35"/>
  <c r="V46" i="35"/>
  <c r="G46" i="35"/>
  <c r="F46" i="35"/>
  <c r="V45" i="35"/>
  <c r="G45" i="35"/>
  <c r="F45" i="35"/>
  <c r="V44" i="35"/>
  <c r="R44" i="35"/>
  <c r="G44" i="35"/>
  <c r="F44" i="35"/>
  <c r="V43" i="35"/>
  <c r="G43" i="35"/>
  <c r="F43" i="35"/>
  <c r="V42" i="35"/>
  <c r="G42" i="35"/>
  <c r="F42" i="35"/>
  <c r="V41" i="35"/>
  <c r="R41" i="35"/>
  <c r="G41" i="35"/>
  <c r="F41" i="35"/>
  <c r="V40" i="35"/>
  <c r="G40" i="35"/>
  <c r="F40" i="35"/>
  <c r="V39" i="35"/>
  <c r="G39" i="35"/>
  <c r="F39" i="35"/>
  <c r="V38" i="35"/>
  <c r="R38" i="35"/>
  <c r="G38" i="35"/>
  <c r="F38" i="35"/>
  <c r="V37" i="35"/>
  <c r="G37" i="35"/>
  <c r="F37" i="35"/>
  <c r="V36" i="35"/>
  <c r="G36" i="35"/>
  <c r="F36" i="35"/>
  <c r="V35" i="35"/>
  <c r="R35" i="35"/>
  <c r="G35" i="35"/>
  <c r="F35" i="35"/>
  <c r="V34" i="35"/>
  <c r="G34" i="35"/>
  <c r="F34" i="35"/>
  <c r="V33" i="35"/>
  <c r="G33" i="35"/>
  <c r="F33" i="35"/>
  <c r="V32" i="35"/>
  <c r="R32" i="35"/>
  <c r="G32" i="35"/>
  <c r="F32" i="35"/>
  <c r="V31" i="35"/>
  <c r="G31" i="35"/>
  <c r="F31" i="35"/>
  <c r="V30" i="35"/>
  <c r="G30" i="35"/>
  <c r="F30" i="35"/>
  <c r="V29" i="35"/>
  <c r="R29" i="35"/>
  <c r="G29" i="35"/>
  <c r="F29" i="35"/>
  <c r="V28" i="35"/>
  <c r="G28" i="35"/>
  <c r="F28" i="35"/>
  <c r="V27" i="35"/>
  <c r="G27" i="35"/>
  <c r="F27" i="35"/>
  <c r="V26" i="35"/>
  <c r="R26" i="35"/>
  <c r="G26" i="35"/>
  <c r="F26" i="35"/>
  <c r="V25" i="35"/>
  <c r="G25" i="35"/>
  <c r="F25" i="35"/>
  <c r="V24" i="35"/>
  <c r="G24" i="35"/>
  <c r="F24" i="35"/>
  <c r="V23" i="35"/>
  <c r="R23" i="35"/>
  <c r="G23" i="35"/>
  <c r="F23" i="35"/>
  <c r="V22" i="35"/>
  <c r="G22" i="35"/>
  <c r="F22" i="35"/>
  <c r="V21" i="35"/>
  <c r="G21" i="35"/>
  <c r="F21" i="35"/>
  <c r="V20" i="35"/>
  <c r="R20" i="35"/>
  <c r="G20" i="35"/>
  <c r="F20" i="35"/>
  <c r="V19" i="35"/>
  <c r="G19" i="35"/>
  <c r="F19" i="35"/>
  <c r="V18" i="35"/>
  <c r="G18" i="35"/>
  <c r="F18" i="35"/>
  <c r="V17" i="35"/>
  <c r="R17" i="35"/>
  <c r="G17" i="35"/>
  <c r="F17" i="35"/>
  <c r="V16" i="35"/>
  <c r="G16" i="35"/>
  <c r="F16" i="35"/>
  <c r="V15" i="35"/>
  <c r="G15" i="35"/>
  <c r="F15" i="35"/>
  <c r="V14" i="35"/>
  <c r="R14" i="35"/>
  <c r="G14" i="35"/>
  <c r="F14" i="35"/>
  <c r="V13" i="35"/>
  <c r="G13" i="35"/>
  <c r="F13" i="35"/>
  <c r="V12" i="35"/>
  <c r="G12" i="35"/>
  <c r="F12" i="35"/>
  <c r="C12" i="35"/>
  <c r="R11" i="35"/>
  <c r="G11" i="35"/>
  <c r="F11" i="35"/>
  <c r="V10" i="35"/>
  <c r="R10" i="35"/>
  <c r="G10" i="35"/>
  <c r="F10" i="35"/>
  <c r="C10" i="35"/>
  <c r="V11" i="35" s="1"/>
  <c r="V9" i="35"/>
  <c r="R9" i="35"/>
  <c r="G9" i="35"/>
  <c r="F9" i="35"/>
  <c r="V8" i="35"/>
  <c r="G8" i="35"/>
  <c r="F8" i="35"/>
  <c r="V7" i="35"/>
  <c r="G7" i="35"/>
  <c r="F7" i="35"/>
  <c r="V6" i="35"/>
  <c r="G6" i="35"/>
  <c r="F6" i="35"/>
  <c r="C6" i="35"/>
  <c r="R78" i="35" s="1"/>
  <c r="V5" i="35"/>
  <c r="R5" i="35"/>
  <c r="G5" i="35"/>
  <c r="F5" i="35"/>
  <c r="C5" i="35"/>
  <c r="W4" i="35"/>
  <c r="V4" i="35"/>
  <c r="Y4" i="35" s="1"/>
  <c r="R4" i="35"/>
  <c r="M77" i="35"/>
  <c r="U77" i="35" s="1"/>
  <c r="M74" i="35"/>
  <c r="U74" i="35" s="1"/>
  <c r="M71" i="35"/>
  <c r="U71" i="35" s="1"/>
  <c r="M68" i="35"/>
  <c r="U68" i="35" s="1"/>
  <c r="M65" i="35"/>
  <c r="U65" i="35" s="1"/>
  <c r="M62" i="35"/>
  <c r="U62" i="35" s="1"/>
  <c r="M59" i="35"/>
  <c r="U59" i="35" s="1"/>
  <c r="M56" i="35"/>
  <c r="U56" i="35" s="1"/>
  <c r="M53" i="35"/>
  <c r="U53" i="35" s="1"/>
  <c r="M50" i="35"/>
  <c r="U50" i="35" s="1"/>
  <c r="M47" i="35"/>
  <c r="U47" i="35" s="1"/>
  <c r="M44" i="35"/>
  <c r="U44" i="35" s="1"/>
  <c r="M41" i="35"/>
  <c r="U41" i="35" s="1"/>
  <c r="M38" i="35"/>
  <c r="U38" i="35" s="1"/>
  <c r="M35" i="35"/>
  <c r="U35" i="35" s="1"/>
  <c r="M32" i="35"/>
  <c r="U32" i="35" s="1"/>
  <c r="M29" i="35"/>
  <c r="U29" i="35" s="1"/>
  <c r="M26" i="35"/>
  <c r="U26" i="35" s="1"/>
  <c r="M23" i="35"/>
  <c r="U23" i="35" s="1"/>
  <c r="M20" i="35"/>
  <c r="U20" i="35" s="1"/>
  <c r="M17" i="35"/>
  <c r="U17" i="35" s="1"/>
  <c r="M14" i="35"/>
  <c r="U14" i="35" s="1"/>
  <c r="M11" i="35"/>
  <c r="U11" i="35" s="1"/>
  <c r="M8" i="35"/>
  <c r="U8" i="35" s="1"/>
  <c r="M5" i="35"/>
  <c r="U5" i="35" s="1"/>
  <c r="M4" i="35" a="1"/>
  <c r="M78" i="35" s="1"/>
  <c r="G4" i="35"/>
  <c r="F4" i="35"/>
  <c r="AT3" i="35"/>
  <c r="R3" i="35"/>
  <c r="O3" i="35"/>
  <c r="AE3" i="35" s="1"/>
  <c r="AN3" i="35" s="1"/>
  <c r="G98" i="34"/>
  <c r="F98" i="34"/>
  <c r="AX97" i="34"/>
  <c r="G97" i="34"/>
  <c r="F97" i="34"/>
  <c r="AX96" i="34"/>
  <c r="G96" i="34"/>
  <c r="F96" i="34"/>
  <c r="AX95" i="34"/>
  <c r="G95" i="34"/>
  <c r="F95" i="34"/>
  <c r="AX94" i="34"/>
  <c r="G94" i="34"/>
  <c r="F94" i="34"/>
  <c r="AX93" i="34"/>
  <c r="G93" i="34"/>
  <c r="F93" i="34"/>
  <c r="AX92" i="34"/>
  <c r="G92" i="34"/>
  <c r="F92" i="34"/>
  <c r="AX91" i="34"/>
  <c r="G91" i="34"/>
  <c r="F91" i="34"/>
  <c r="AX90" i="34"/>
  <c r="G90" i="34"/>
  <c r="F90" i="34"/>
  <c r="U89" i="34"/>
  <c r="G89" i="34"/>
  <c r="F89" i="34"/>
  <c r="G88" i="34"/>
  <c r="F88" i="34"/>
  <c r="G87" i="34"/>
  <c r="F87" i="34"/>
  <c r="G86" i="34"/>
  <c r="F86" i="34"/>
  <c r="G85" i="34"/>
  <c r="F85" i="34"/>
  <c r="G84" i="34"/>
  <c r="F84" i="34"/>
  <c r="G83" i="34"/>
  <c r="F83" i="34"/>
  <c r="G82" i="34"/>
  <c r="F82" i="34"/>
  <c r="G81" i="34"/>
  <c r="F81" i="34"/>
  <c r="R80" i="34"/>
  <c r="G80" i="34"/>
  <c r="F80" i="34"/>
  <c r="G79" i="34"/>
  <c r="F79" i="34"/>
  <c r="G78" i="34"/>
  <c r="F78" i="34"/>
  <c r="R77" i="34"/>
  <c r="G77" i="34"/>
  <c r="F77" i="34"/>
  <c r="G76" i="34"/>
  <c r="F76" i="34"/>
  <c r="G75" i="34"/>
  <c r="F75" i="34"/>
  <c r="R74" i="34"/>
  <c r="G74" i="34"/>
  <c r="F74" i="34"/>
  <c r="G73" i="34"/>
  <c r="F73" i="34"/>
  <c r="G72" i="34"/>
  <c r="F72" i="34"/>
  <c r="R71" i="34"/>
  <c r="G71" i="34"/>
  <c r="F71" i="34"/>
  <c r="G70" i="34"/>
  <c r="F70" i="34"/>
  <c r="G69" i="34"/>
  <c r="F69" i="34"/>
  <c r="R68" i="34"/>
  <c r="G68" i="34"/>
  <c r="F68" i="34"/>
  <c r="G67" i="34"/>
  <c r="F67" i="34"/>
  <c r="G66" i="34"/>
  <c r="F66" i="34"/>
  <c r="R65" i="34"/>
  <c r="G65" i="34"/>
  <c r="F65" i="34"/>
  <c r="G64" i="34"/>
  <c r="F64" i="34"/>
  <c r="G63" i="34"/>
  <c r="F63" i="34"/>
  <c r="R62" i="34"/>
  <c r="G62" i="34"/>
  <c r="F62" i="34"/>
  <c r="G61" i="34"/>
  <c r="F61" i="34"/>
  <c r="G60" i="34"/>
  <c r="F60" i="34"/>
  <c r="R59" i="34"/>
  <c r="G59" i="34"/>
  <c r="F59" i="34"/>
  <c r="G58" i="34"/>
  <c r="F58" i="34"/>
  <c r="G57" i="34"/>
  <c r="F57" i="34"/>
  <c r="R56" i="34"/>
  <c r="G56" i="34"/>
  <c r="F56" i="34"/>
  <c r="G55" i="34"/>
  <c r="F55" i="34"/>
  <c r="G54" i="34"/>
  <c r="F54" i="34"/>
  <c r="R53" i="34"/>
  <c r="G53" i="34"/>
  <c r="F53" i="34"/>
  <c r="G52" i="34"/>
  <c r="F52" i="34"/>
  <c r="G51" i="34"/>
  <c r="F51" i="34"/>
  <c r="R50" i="34"/>
  <c r="G50" i="34"/>
  <c r="F50" i="34"/>
  <c r="G49" i="34"/>
  <c r="F49" i="34"/>
  <c r="G48" i="34"/>
  <c r="F48" i="34"/>
  <c r="R47" i="34"/>
  <c r="G47" i="34"/>
  <c r="F47" i="34"/>
  <c r="G46" i="34"/>
  <c r="F46" i="34"/>
  <c r="G45" i="34"/>
  <c r="F45" i="34"/>
  <c r="R44" i="34"/>
  <c r="G44" i="34"/>
  <c r="F44" i="34"/>
  <c r="G43" i="34"/>
  <c r="F43" i="34"/>
  <c r="G42" i="34"/>
  <c r="F42" i="34"/>
  <c r="G41" i="34"/>
  <c r="F41" i="34"/>
  <c r="G40" i="34"/>
  <c r="F40" i="34"/>
  <c r="G39" i="34"/>
  <c r="F39" i="34"/>
  <c r="R38" i="34"/>
  <c r="G38" i="34"/>
  <c r="F38" i="34"/>
  <c r="R37" i="34"/>
  <c r="G37" i="34"/>
  <c r="F37" i="34"/>
  <c r="R36" i="34"/>
  <c r="G36" i="34"/>
  <c r="F36" i="34"/>
  <c r="R35" i="34"/>
  <c r="G35" i="34"/>
  <c r="F35" i="34"/>
  <c r="G34" i="34"/>
  <c r="F34" i="34"/>
  <c r="G33" i="34"/>
  <c r="F33" i="34"/>
  <c r="G32" i="34"/>
  <c r="F32" i="34"/>
  <c r="G31" i="34"/>
  <c r="F31" i="34"/>
  <c r="G30" i="34"/>
  <c r="F30" i="34"/>
  <c r="R29" i="34"/>
  <c r="G29" i="34"/>
  <c r="F29" i="34"/>
  <c r="U28" i="34"/>
  <c r="R28" i="34"/>
  <c r="G28" i="34"/>
  <c r="F28" i="34"/>
  <c r="R27" i="34"/>
  <c r="G27" i="34"/>
  <c r="F27" i="34"/>
  <c r="R26" i="34"/>
  <c r="G26" i="34"/>
  <c r="F26" i="34"/>
  <c r="G25" i="34"/>
  <c r="F25" i="34"/>
  <c r="G24" i="34"/>
  <c r="F24" i="34"/>
  <c r="G23" i="34"/>
  <c r="F23" i="34"/>
  <c r="G22" i="34"/>
  <c r="F22" i="34"/>
  <c r="G21" i="34"/>
  <c r="F21" i="34"/>
  <c r="R20" i="34"/>
  <c r="G20" i="34"/>
  <c r="F20" i="34"/>
  <c r="R19" i="34"/>
  <c r="G19" i="34"/>
  <c r="F19" i="34"/>
  <c r="R18" i="34"/>
  <c r="G18" i="34"/>
  <c r="F18" i="34"/>
  <c r="R17" i="34"/>
  <c r="G17" i="34"/>
  <c r="F17" i="34"/>
  <c r="G16" i="34"/>
  <c r="F16" i="34"/>
  <c r="G15" i="34"/>
  <c r="F15" i="34"/>
  <c r="G14" i="34"/>
  <c r="F14" i="34"/>
  <c r="G13" i="34"/>
  <c r="F13" i="34"/>
  <c r="G12" i="34"/>
  <c r="F12" i="34"/>
  <c r="C12" i="34"/>
  <c r="V11" i="34"/>
  <c r="G11" i="34"/>
  <c r="F11" i="34"/>
  <c r="U10" i="34"/>
  <c r="R10" i="34"/>
  <c r="G10" i="34"/>
  <c r="F10" i="34"/>
  <c r="C10" i="34"/>
  <c r="G9" i="34"/>
  <c r="F9" i="34"/>
  <c r="U8" i="34"/>
  <c r="R8" i="34"/>
  <c r="G8" i="34"/>
  <c r="F8" i="34"/>
  <c r="V7" i="34"/>
  <c r="G7" i="34"/>
  <c r="F7" i="34"/>
  <c r="U6" i="34"/>
  <c r="G6" i="34"/>
  <c r="F6" i="34"/>
  <c r="C6" i="34"/>
  <c r="R41" i="34" s="1"/>
  <c r="V5" i="34"/>
  <c r="R5" i="34"/>
  <c r="G5" i="34"/>
  <c r="F5" i="34"/>
  <c r="C5" i="34"/>
  <c r="W4" i="34"/>
  <c r="R4" i="34"/>
  <c r="M89" i="34"/>
  <c r="M88" i="34"/>
  <c r="U88" i="34" s="1"/>
  <c r="M86" i="34"/>
  <c r="U86" i="34" s="1"/>
  <c r="M84" i="34"/>
  <c r="U84" i="34" s="1"/>
  <c r="M83" i="34"/>
  <c r="U83" i="34" s="1"/>
  <c r="M82" i="34"/>
  <c r="U82" i="34" s="1"/>
  <c r="M80" i="34"/>
  <c r="U80" i="34" s="1"/>
  <c r="M78" i="34"/>
  <c r="U78" i="34" s="1"/>
  <c r="M77" i="34"/>
  <c r="U77" i="34" s="1"/>
  <c r="M76" i="34"/>
  <c r="U76" i="34" s="1"/>
  <c r="M74" i="34"/>
  <c r="U74" i="34" s="1"/>
  <c r="M72" i="34"/>
  <c r="U72" i="34" s="1"/>
  <c r="M71" i="34"/>
  <c r="U71" i="34" s="1"/>
  <c r="M70" i="34"/>
  <c r="U70" i="34" s="1"/>
  <c r="M68" i="34"/>
  <c r="U68" i="34" s="1"/>
  <c r="M66" i="34"/>
  <c r="U66" i="34" s="1"/>
  <c r="M65" i="34"/>
  <c r="U65" i="34" s="1"/>
  <c r="M64" i="34"/>
  <c r="U64" i="34" s="1"/>
  <c r="M62" i="34"/>
  <c r="U62" i="34" s="1"/>
  <c r="M60" i="34"/>
  <c r="U60" i="34" s="1"/>
  <c r="M59" i="34"/>
  <c r="U59" i="34" s="1"/>
  <c r="M58" i="34"/>
  <c r="U58" i="34" s="1"/>
  <c r="M56" i="34"/>
  <c r="U56" i="34" s="1"/>
  <c r="M54" i="34"/>
  <c r="U54" i="34" s="1"/>
  <c r="M53" i="34"/>
  <c r="U53" i="34" s="1"/>
  <c r="M52" i="34"/>
  <c r="U52" i="34" s="1"/>
  <c r="M50" i="34"/>
  <c r="U50" i="34" s="1"/>
  <c r="M48" i="34"/>
  <c r="U48" i="34" s="1"/>
  <c r="M47" i="34"/>
  <c r="U47" i="34" s="1"/>
  <c r="M46" i="34"/>
  <c r="U46" i="34" s="1"/>
  <c r="M44" i="34"/>
  <c r="U44" i="34" s="1"/>
  <c r="M42" i="34"/>
  <c r="U42" i="34" s="1"/>
  <c r="M41" i="34"/>
  <c r="U41" i="34" s="1"/>
  <c r="M40" i="34"/>
  <c r="U40" i="34" s="1"/>
  <c r="M38" i="34"/>
  <c r="U38" i="34" s="1"/>
  <c r="M36" i="34"/>
  <c r="U36" i="34" s="1"/>
  <c r="M35" i="34"/>
  <c r="U35" i="34" s="1"/>
  <c r="M34" i="34"/>
  <c r="U34" i="34" s="1"/>
  <c r="M32" i="34"/>
  <c r="U32" i="34" s="1"/>
  <c r="M30" i="34"/>
  <c r="U30" i="34" s="1"/>
  <c r="M29" i="34"/>
  <c r="U29" i="34" s="1"/>
  <c r="M28" i="34"/>
  <c r="M26" i="34"/>
  <c r="U26" i="34" s="1"/>
  <c r="M24" i="34"/>
  <c r="U24" i="34" s="1"/>
  <c r="M23" i="34"/>
  <c r="U23" i="34" s="1"/>
  <c r="M22" i="34"/>
  <c r="U22" i="34" s="1"/>
  <c r="M20" i="34"/>
  <c r="U20" i="34" s="1"/>
  <c r="M18" i="34"/>
  <c r="U18" i="34" s="1"/>
  <c r="M17" i="34"/>
  <c r="U17" i="34" s="1"/>
  <c r="M16" i="34"/>
  <c r="U16" i="34" s="1"/>
  <c r="M14" i="34"/>
  <c r="U14" i="34" s="1"/>
  <c r="M12" i="34"/>
  <c r="U12" i="34" s="1"/>
  <c r="M11" i="34"/>
  <c r="U11" i="34" s="1"/>
  <c r="M10" i="34"/>
  <c r="M8" i="34"/>
  <c r="M6" i="34"/>
  <c r="M5" i="34"/>
  <c r="U5" i="34" s="1"/>
  <c r="M4" i="34"/>
  <c r="U4" i="34" s="1"/>
  <c r="X4" i="34" s="1"/>
  <c r="M4" i="34" a="1"/>
  <c r="M87" i="34" s="1"/>
  <c r="U87" i="34" s="1"/>
  <c r="G4" i="34"/>
  <c r="F4" i="34"/>
  <c r="AT3" i="34"/>
  <c r="O3" i="34"/>
  <c r="P3" i="34" s="1"/>
  <c r="AF3" i="34" s="1"/>
  <c r="AO3" i="34" s="1"/>
  <c r="U98" i="33"/>
  <c r="S98" i="33"/>
  <c r="R98" i="33"/>
  <c r="G98" i="33"/>
  <c r="F98" i="33"/>
  <c r="R97" i="33"/>
  <c r="G97" i="33"/>
  <c r="F97" i="33"/>
  <c r="R96" i="33"/>
  <c r="G96" i="33"/>
  <c r="F96" i="33"/>
  <c r="R95" i="33"/>
  <c r="G95" i="33"/>
  <c r="F95" i="33"/>
  <c r="R94" i="33"/>
  <c r="G94" i="33"/>
  <c r="F94" i="33"/>
  <c r="R93" i="33"/>
  <c r="G93" i="33"/>
  <c r="F93" i="33"/>
  <c r="R92" i="33"/>
  <c r="G92" i="33"/>
  <c r="F92" i="33"/>
  <c r="R91" i="33"/>
  <c r="G91" i="33"/>
  <c r="F91" i="33"/>
  <c r="R90" i="33"/>
  <c r="G90" i="33"/>
  <c r="F90" i="33"/>
  <c r="R89" i="33"/>
  <c r="G89" i="33"/>
  <c r="F89" i="33"/>
  <c r="R88" i="33"/>
  <c r="G88" i="33"/>
  <c r="F88" i="33"/>
  <c r="R87" i="33"/>
  <c r="G87" i="33"/>
  <c r="F87" i="33"/>
  <c r="R86" i="33"/>
  <c r="G86" i="33"/>
  <c r="F86" i="33"/>
  <c r="R85" i="33"/>
  <c r="G85" i="33"/>
  <c r="F85" i="33"/>
  <c r="R84" i="33"/>
  <c r="G84" i="33"/>
  <c r="F84" i="33"/>
  <c r="R83" i="33"/>
  <c r="G83" i="33"/>
  <c r="F83" i="33"/>
  <c r="R82" i="33"/>
  <c r="G82" i="33"/>
  <c r="F82" i="33"/>
  <c r="R81" i="33"/>
  <c r="G81" i="33"/>
  <c r="F81" i="33"/>
  <c r="R80" i="33"/>
  <c r="G80" i="33"/>
  <c r="F80" i="33"/>
  <c r="R79" i="33"/>
  <c r="G79" i="33"/>
  <c r="F79" i="33"/>
  <c r="R78" i="33"/>
  <c r="G78" i="33"/>
  <c r="F78" i="33"/>
  <c r="R77" i="33"/>
  <c r="G77" i="33"/>
  <c r="F77" i="33"/>
  <c r="R76" i="33"/>
  <c r="G76" i="33"/>
  <c r="F76" i="33"/>
  <c r="R75" i="33"/>
  <c r="G75" i="33"/>
  <c r="F75" i="33"/>
  <c r="R74" i="33"/>
  <c r="G74" i="33"/>
  <c r="F74" i="33"/>
  <c r="R73" i="33"/>
  <c r="G73" i="33"/>
  <c r="F73" i="33"/>
  <c r="R72" i="33"/>
  <c r="G72" i="33"/>
  <c r="F72" i="33"/>
  <c r="R71" i="33"/>
  <c r="G71" i="33"/>
  <c r="F71" i="33"/>
  <c r="R70" i="33"/>
  <c r="G70" i="33"/>
  <c r="F70" i="33"/>
  <c r="R69" i="33"/>
  <c r="G69" i="33"/>
  <c r="F69" i="33"/>
  <c r="R68" i="33"/>
  <c r="G68" i="33"/>
  <c r="F68" i="33"/>
  <c r="R67" i="33"/>
  <c r="G67" i="33"/>
  <c r="F67" i="33"/>
  <c r="R66" i="33"/>
  <c r="G66" i="33"/>
  <c r="F66" i="33"/>
  <c r="R65" i="33"/>
  <c r="G65" i="33"/>
  <c r="F65" i="33"/>
  <c r="R64" i="33"/>
  <c r="G64" i="33"/>
  <c r="F64" i="33"/>
  <c r="R63" i="33"/>
  <c r="G63" i="33"/>
  <c r="F63" i="33"/>
  <c r="R62" i="33"/>
  <c r="G62" i="33"/>
  <c r="F62" i="33"/>
  <c r="R61" i="33"/>
  <c r="G61" i="33"/>
  <c r="F61" i="33"/>
  <c r="R60" i="33"/>
  <c r="G60" i="33"/>
  <c r="F60" i="33"/>
  <c r="R59" i="33"/>
  <c r="G59" i="33"/>
  <c r="F59" i="33"/>
  <c r="R58" i="33"/>
  <c r="G58" i="33"/>
  <c r="F58" i="33"/>
  <c r="R57" i="33"/>
  <c r="G57" i="33"/>
  <c r="F57" i="33"/>
  <c r="R56" i="33"/>
  <c r="G56" i="33"/>
  <c r="F56" i="33"/>
  <c r="R55" i="33"/>
  <c r="G55" i="33"/>
  <c r="F55" i="33"/>
  <c r="R54" i="33"/>
  <c r="G54" i="33"/>
  <c r="F54" i="33"/>
  <c r="R53" i="33"/>
  <c r="G53" i="33"/>
  <c r="F53" i="33"/>
  <c r="R52" i="33"/>
  <c r="G52" i="33"/>
  <c r="F52" i="33"/>
  <c r="R51" i="33"/>
  <c r="G51" i="33"/>
  <c r="F51" i="33"/>
  <c r="R50" i="33"/>
  <c r="G50" i="33"/>
  <c r="F50" i="33"/>
  <c r="R49" i="33"/>
  <c r="G49" i="33"/>
  <c r="F49" i="33"/>
  <c r="R48" i="33"/>
  <c r="G48" i="33"/>
  <c r="F48" i="33"/>
  <c r="R47" i="33"/>
  <c r="G47" i="33"/>
  <c r="F47" i="33"/>
  <c r="R46" i="33"/>
  <c r="G46" i="33"/>
  <c r="F46" i="33"/>
  <c r="R45" i="33"/>
  <c r="G45" i="33"/>
  <c r="F45" i="33"/>
  <c r="R44" i="33"/>
  <c r="G44" i="33"/>
  <c r="F44" i="33"/>
  <c r="R43" i="33"/>
  <c r="G43" i="33"/>
  <c r="F43" i="33"/>
  <c r="R42" i="33"/>
  <c r="G42" i="33"/>
  <c r="F42" i="33"/>
  <c r="R41" i="33"/>
  <c r="G41" i="33"/>
  <c r="F41" i="33"/>
  <c r="R40" i="33"/>
  <c r="G40" i="33"/>
  <c r="F40" i="33"/>
  <c r="R39" i="33"/>
  <c r="G39" i="33"/>
  <c r="F39" i="33"/>
  <c r="R38" i="33"/>
  <c r="G38" i="33"/>
  <c r="F38" i="33"/>
  <c r="R37" i="33"/>
  <c r="G37" i="33"/>
  <c r="F37" i="33"/>
  <c r="R36" i="33"/>
  <c r="G36" i="33"/>
  <c r="F36" i="33"/>
  <c r="R35" i="33"/>
  <c r="G35" i="33"/>
  <c r="F35" i="33"/>
  <c r="R34" i="33"/>
  <c r="G34" i="33"/>
  <c r="F34" i="33"/>
  <c r="R33" i="33"/>
  <c r="G33" i="33"/>
  <c r="F33" i="33"/>
  <c r="R32" i="33"/>
  <c r="G32" i="33"/>
  <c r="F32" i="33"/>
  <c r="R31" i="33"/>
  <c r="G31" i="33"/>
  <c r="F31" i="33"/>
  <c r="R30" i="33"/>
  <c r="G30" i="33"/>
  <c r="F30" i="33"/>
  <c r="R29" i="33"/>
  <c r="G29" i="33"/>
  <c r="F29" i="33"/>
  <c r="R28" i="33"/>
  <c r="G28" i="33"/>
  <c r="F28" i="33"/>
  <c r="R27" i="33"/>
  <c r="G27" i="33"/>
  <c r="F27" i="33"/>
  <c r="R26" i="33"/>
  <c r="G26" i="33"/>
  <c r="F26" i="33"/>
  <c r="R25" i="33"/>
  <c r="G25" i="33"/>
  <c r="F25" i="33"/>
  <c r="R24" i="33"/>
  <c r="G24" i="33"/>
  <c r="F24" i="33"/>
  <c r="R23" i="33"/>
  <c r="G23" i="33"/>
  <c r="F23" i="33"/>
  <c r="R22" i="33"/>
  <c r="G22" i="33"/>
  <c r="F22" i="33"/>
  <c r="R21" i="33"/>
  <c r="G21" i="33"/>
  <c r="F21" i="33"/>
  <c r="R20" i="33"/>
  <c r="G20" i="33"/>
  <c r="F20" i="33"/>
  <c r="R19" i="33"/>
  <c r="G19" i="33"/>
  <c r="F19" i="33"/>
  <c r="R18" i="33"/>
  <c r="G18" i="33"/>
  <c r="F18" i="33"/>
  <c r="R17" i="33"/>
  <c r="G17" i="33"/>
  <c r="F17" i="33"/>
  <c r="R16" i="33"/>
  <c r="G16" i="33"/>
  <c r="F16" i="33"/>
  <c r="R15" i="33"/>
  <c r="G15" i="33"/>
  <c r="F15" i="33"/>
  <c r="R14" i="33"/>
  <c r="G14" i="33"/>
  <c r="F14" i="33"/>
  <c r="R13" i="33"/>
  <c r="G13" i="33"/>
  <c r="F13" i="33"/>
  <c r="R12" i="33"/>
  <c r="G12" i="33"/>
  <c r="F12" i="33"/>
  <c r="C12" i="33"/>
  <c r="R11" i="33"/>
  <c r="G11" i="33"/>
  <c r="F11" i="33"/>
  <c r="R10" i="33"/>
  <c r="G10" i="33"/>
  <c r="F10" i="33"/>
  <c r="C10" i="33"/>
  <c r="V88" i="33" s="1"/>
  <c r="V9" i="33"/>
  <c r="R9" i="33"/>
  <c r="G9" i="33"/>
  <c r="F9" i="33"/>
  <c r="U8" i="33"/>
  <c r="R8" i="33"/>
  <c r="G8" i="33"/>
  <c r="F8" i="33"/>
  <c r="R7" i="33"/>
  <c r="G7" i="33"/>
  <c r="F7" i="33"/>
  <c r="R6" i="33"/>
  <c r="G6" i="33"/>
  <c r="F6" i="33"/>
  <c r="R5" i="33"/>
  <c r="G5" i="33"/>
  <c r="F5" i="33"/>
  <c r="C5" i="33"/>
  <c r="W4" i="33"/>
  <c r="V4" i="33"/>
  <c r="Y4" i="33" s="1"/>
  <c r="R4" i="33"/>
  <c r="M98" i="33"/>
  <c r="M96" i="33"/>
  <c r="U96" i="33" s="1"/>
  <c r="M92" i="33"/>
  <c r="U92" i="33" s="1"/>
  <c r="M90" i="33"/>
  <c r="U90" i="33" s="1"/>
  <c r="M86" i="33"/>
  <c r="U86" i="33" s="1"/>
  <c r="M84" i="33"/>
  <c r="U84" i="33" s="1"/>
  <c r="M80" i="33"/>
  <c r="U80" i="33" s="1"/>
  <c r="M78" i="33"/>
  <c r="U78" i="33" s="1"/>
  <c r="M74" i="33"/>
  <c r="U74" i="33" s="1"/>
  <c r="M72" i="33"/>
  <c r="U72" i="33" s="1"/>
  <c r="M68" i="33"/>
  <c r="U68" i="33" s="1"/>
  <c r="M66" i="33"/>
  <c r="U66" i="33" s="1"/>
  <c r="M62" i="33"/>
  <c r="U62" i="33" s="1"/>
  <c r="M60" i="33"/>
  <c r="U60" i="33" s="1"/>
  <c r="M56" i="33"/>
  <c r="U56" i="33" s="1"/>
  <c r="M54" i="33"/>
  <c r="U54" i="33" s="1"/>
  <c r="M50" i="33"/>
  <c r="U50" i="33" s="1"/>
  <c r="M48" i="33"/>
  <c r="U48" i="33" s="1"/>
  <c r="M44" i="33"/>
  <c r="U44" i="33" s="1"/>
  <c r="M42" i="33"/>
  <c r="U42" i="33" s="1"/>
  <c r="M38" i="33"/>
  <c r="U38" i="33" s="1"/>
  <c r="M36" i="33"/>
  <c r="U36" i="33" s="1"/>
  <c r="M32" i="33"/>
  <c r="U32" i="33" s="1"/>
  <c r="M30" i="33"/>
  <c r="U30" i="33" s="1"/>
  <c r="M26" i="33"/>
  <c r="U26" i="33" s="1"/>
  <c r="M24" i="33"/>
  <c r="U24" i="33" s="1"/>
  <c r="M20" i="33"/>
  <c r="U20" i="33" s="1"/>
  <c r="M18" i="33"/>
  <c r="U18" i="33" s="1"/>
  <c r="M14" i="33"/>
  <c r="U14" i="33" s="1"/>
  <c r="M12" i="33"/>
  <c r="U12" i="33" s="1"/>
  <c r="M8" i="33"/>
  <c r="M6" i="33"/>
  <c r="U6" i="33" s="1"/>
  <c r="M4" i="33" a="1"/>
  <c r="M94" i="33" s="1"/>
  <c r="U94" i="33" s="1"/>
  <c r="G4" i="33"/>
  <c r="F4" i="33"/>
  <c r="AT3" i="33"/>
  <c r="R3" i="33"/>
  <c r="O3" i="33"/>
  <c r="AE3" i="33" s="1"/>
  <c r="G98" i="32"/>
  <c r="F98" i="32"/>
  <c r="AX97" i="32"/>
  <c r="G97" i="32"/>
  <c r="F97" i="32"/>
  <c r="AX96" i="32"/>
  <c r="G96" i="32"/>
  <c r="F96" i="32"/>
  <c r="AX95" i="32"/>
  <c r="G95" i="32"/>
  <c r="F95" i="32"/>
  <c r="AX94" i="32"/>
  <c r="G94" i="32"/>
  <c r="F94" i="32"/>
  <c r="AX93" i="32"/>
  <c r="G93" i="32"/>
  <c r="F93" i="32"/>
  <c r="AX92" i="32"/>
  <c r="G92" i="32"/>
  <c r="F92" i="32"/>
  <c r="AX91" i="32"/>
  <c r="G91" i="32"/>
  <c r="F91" i="32"/>
  <c r="AX90" i="32"/>
  <c r="G90" i="32"/>
  <c r="F90" i="32"/>
  <c r="AX89" i="32"/>
  <c r="G89" i="32"/>
  <c r="F89" i="32"/>
  <c r="AX88" i="32"/>
  <c r="G88" i="32"/>
  <c r="F88" i="32"/>
  <c r="AX87" i="32"/>
  <c r="G87" i="32"/>
  <c r="F87" i="32"/>
  <c r="AX86" i="32"/>
  <c r="G86" i="32"/>
  <c r="F86" i="32"/>
  <c r="AX85" i="32"/>
  <c r="G85" i="32"/>
  <c r="F85" i="32"/>
  <c r="AX84" i="32"/>
  <c r="G84" i="32"/>
  <c r="F84" i="32"/>
  <c r="AX83" i="32"/>
  <c r="G83" i="32"/>
  <c r="F83" i="32"/>
  <c r="AX82" i="32"/>
  <c r="G82" i="32"/>
  <c r="F82" i="32"/>
  <c r="AX81" i="32"/>
  <c r="G81" i="32"/>
  <c r="F81" i="32"/>
  <c r="AX80" i="32"/>
  <c r="G80" i="32"/>
  <c r="F80" i="32"/>
  <c r="AX79" i="32"/>
  <c r="G79" i="32"/>
  <c r="F79" i="32"/>
  <c r="AX78" i="32"/>
  <c r="G78" i="32"/>
  <c r="F78" i="32"/>
  <c r="AX77" i="32"/>
  <c r="G77" i="32"/>
  <c r="F77" i="32"/>
  <c r="AX76" i="32"/>
  <c r="G76" i="32"/>
  <c r="F76" i="32"/>
  <c r="AX75" i="32"/>
  <c r="G75" i="32"/>
  <c r="F75" i="32"/>
  <c r="AX74" i="32"/>
  <c r="G74" i="32"/>
  <c r="F74" i="32"/>
  <c r="AX73" i="32"/>
  <c r="G73" i="32"/>
  <c r="F73" i="32"/>
  <c r="AX72" i="32"/>
  <c r="G72" i="32"/>
  <c r="F72" i="32"/>
  <c r="AX71" i="32"/>
  <c r="G71" i="32"/>
  <c r="F71" i="32"/>
  <c r="AX70" i="32"/>
  <c r="G70" i="32"/>
  <c r="F70" i="32"/>
  <c r="V69" i="32"/>
  <c r="G69" i="32"/>
  <c r="F69" i="32"/>
  <c r="G68" i="32"/>
  <c r="F68" i="32"/>
  <c r="G67" i="32"/>
  <c r="F67" i="32"/>
  <c r="V66" i="32"/>
  <c r="G66" i="32"/>
  <c r="F66" i="32"/>
  <c r="G65" i="32"/>
  <c r="F65" i="32"/>
  <c r="G64" i="32"/>
  <c r="F64" i="32"/>
  <c r="V63" i="32"/>
  <c r="G63" i="32"/>
  <c r="F63" i="32"/>
  <c r="G62" i="32"/>
  <c r="F62" i="32"/>
  <c r="G61" i="32"/>
  <c r="F61" i="32"/>
  <c r="V60" i="32"/>
  <c r="G60" i="32"/>
  <c r="F60" i="32"/>
  <c r="G59" i="32"/>
  <c r="F59" i="32"/>
  <c r="G58" i="32"/>
  <c r="F58" i="32"/>
  <c r="V57" i="32"/>
  <c r="G57" i="32"/>
  <c r="F57" i="32"/>
  <c r="G56" i="32"/>
  <c r="F56" i="32"/>
  <c r="G55" i="32"/>
  <c r="F55" i="32"/>
  <c r="V54" i="32"/>
  <c r="G54" i="32"/>
  <c r="F54" i="32"/>
  <c r="G53" i="32"/>
  <c r="F53" i="32"/>
  <c r="G52" i="32"/>
  <c r="F52" i="32"/>
  <c r="V51" i="32"/>
  <c r="G51" i="32"/>
  <c r="F51" i="32"/>
  <c r="G50" i="32"/>
  <c r="F50" i="32"/>
  <c r="G49" i="32"/>
  <c r="F49" i="32"/>
  <c r="V48" i="32"/>
  <c r="G48" i="32"/>
  <c r="F48" i="32"/>
  <c r="G47" i="32"/>
  <c r="F47" i="32"/>
  <c r="G46" i="32"/>
  <c r="F46" i="32"/>
  <c r="V45" i="32"/>
  <c r="G45" i="32"/>
  <c r="F45" i="32"/>
  <c r="G44" i="32"/>
  <c r="F44" i="32"/>
  <c r="G43" i="32"/>
  <c r="F43" i="32"/>
  <c r="V42" i="32"/>
  <c r="G42" i="32"/>
  <c r="F42" i="32"/>
  <c r="G41" i="32"/>
  <c r="F41" i="32"/>
  <c r="G40" i="32"/>
  <c r="F40" i="32"/>
  <c r="V39" i="32"/>
  <c r="G39" i="32"/>
  <c r="F39" i="32"/>
  <c r="G38" i="32"/>
  <c r="F38" i="32"/>
  <c r="G37" i="32"/>
  <c r="F37" i="32"/>
  <c r="V36" i="32"/>
  <c r="G36" i="32"/>
  <c r="F36" i="32"/>
  <c r="G35" i="32"/>
  <c r="F35" i="32"/>
  <c r="G34" i="32"/>
  <c r="F34" i="32"/>
  <c r="V33" i="32"/>
  <c r="G33" i="32"/>
  <c r="F33" i="32"/>
  <c r="G32" i="32"/>
  <c r="F32" i="32"/>
  <c r="G31" i="32"/>
  <c r="F31" i="32"/>
  <c r="V30" i="32"/>
  <c r="G30" i="32"/>
  <c r="F30" i="32"/>
  <c r="G29" i="32"/>
  <c r="F29" i="32"/>
  <c r="G28" i="32"/>
  <c r="F28" i="32"/>
  <c r="V27" i="32"/>
  <c r="G27" i="32"/>
  <c r="F27" i="32"/>
  <c r="G26" i="32"/>
  <c r="F26" i="32"/>
  <c r="G25" i="32"/>
  <c r="F25" i="32"/>
  <c r="V24" i="32"/>
  <c r="G24" i="32"/>
  <c r="F24" i="32"/>
  <c r="V23" i="32"/>
  <c r="G23" i="32"/>
  <c r="F23" i="32"/>
  <c r="G22" i="32"/>
  <c r="F22" i="32"/>
  <c r="V21" i="32"/>
  <c r="G21" i="32"/>
  <c r="F21" i="32"/>
  <c r="V20" i="32"/>
  <c r="G20" i="32"/>
  <c r="F20" i="32"/>
  <c r="G19" i="32"/>
  <c r="F19" i="32"/>
  <c r="V18" i="32"/>
  <c r="G18" i="32"/>
  <c r="F18" i="32"/>
  <c r="V17" i="32"/>
  <c r="G17" i="32"/>
  <c r="F17" i="32"/>
  <c r="G16" i="32"/>
  <c r="F16" i="32"/>
  <c r="V15" i="32"/>
  <c r="G15" i="32"/>
  <c r="F15" i="32"/>
  <c r="V14" i="32"/>
  <c r="G14" i="32"/>
  <c r="F14" i="32"/>
  <c r="G13" i="32"/>
  <c r="F13" i="32"/>
  <c r="V12" i="32"/>
  <c r="G12" i="32"/>
  <c r="F12" i="32"/>
  <c r="C12" i="32"/>
  <c r="G11" i="32"/>
  <c r="F11" i="32"/>
  <c r="V10" i="32"/>
  <c r="G10" i="32"/>
  <c r="F10" i="32"/>
  <c r="C10" i="32"/>
  <c r="V67" i="32" s="1"/>
  <c r="V9" i="32"/>
  <c r="R9" i="32"/>
  <c r="G9" i="32"/>
  <c r="F9" i="32"/>
  <c r="G8" i="32"/>
  <c r="F8" i="32"/>
  <c r="G7" i="32"/>
  <c r="F7" i="32"/>
  <c r="V6" i="32"/>
  <c r="R6" i="32"/>
  <c r="G6" i="32"/>
  <c r="F6" i="32"/>
  <c r="C6" i="32"/>
  <c r="R11" i="32" s="1"/>
  <c r="V5" i="32"/>
  <c r="G5" i="32"/>
  <c r="F5" i="32"/>
  <c r="C5" i="32"/>
  <c r="W4" i="32"/>
  <c r="V4" i="32"/>
  <c r="Y4" i="32" s="1"/>
  <c r="M68" i="32"/>
  <c r="U68" i="32" s="1"/>
  <c r="M67" i="32"/>
  <c r="U67" i="32" s="1"/>
  <c r="M66" i="32"/>
  <c r="U66" i="32" s="1"/>
  <c r="M65" i="32"/>
  <c r="U65" i="32" s="1"/>
  <c r="M62" i="32"/>
  <c r="U62" i="32" s="1"/>
  <c r="M61" i="32"/>
  <c r="U61" i="32" s="1"/>
  <c r="M60" i="32"/>
  <c r="U60" i="32" s="1"/>
  <c r="M59" i="32"/>
  <c r="U59" i="32" s="1"/>
  <c r="M56" i="32"/>
  <c r="U56" i="32" s="1"/>
  <c r="M55" i="32"/>
  <c r="U55" i="32" s="1"/>
  <c r="M54" i="32"/>
  <c r="U54" i="32" s="1"/>
  <c r="M53" i="32"/>
  <c r="U53" i="32" s="1"/>
  <c r="M50" i="32"/>
  <c r="U50" i="32" s="1"/>
  <c r="M49" i="32"/>
  <c r="U49" i="32" s="1"/>
  <c r="M48" i="32"/>
  <c r="U48" i="32" s="1"/>
  <c r="M47" i="32"/>
  <c r="U47" i="32" s="1"/>
  <c r="M44" i="32"/>
  <c r="U44" i="32" s="1"/>
  <c r="M43" i="32"/>
  <c r="U43" i="32" s="1"/>
  <c r="M42" i="32"/>
  <c r="U42" i="32" s="1"/>
  <c r="M41" i="32"/>
  <c r="U41" i="32" s="1"/>
  <c r="M38" i="32"/>
  <c r="U38" i="32" s="1"/>
  <c r="M37" i="32"/>
  <c r="U37" i="32" s="1"/>
  <c r="M36" i="32"/>
  <c r="U36" i="32" s="1"/>
  <c r="M35" i="32"/>
  <c r="U35" i="32" s="1"/>
  <c r="M32" i="32"/>
  <c r="U32" i="32" s="1"/>
  <c r="M31" i="32"/>
  <c r="U31" i="32" s="1"/>
  <c r="M30" i="32"/>
  <c r="U30" i="32" s="1"/>
  <c r="M29" i="32"/>
  <c r="U29" i="32" s="1"/>
  <c r="M26" i="32"/>
  <c r="U26" i="32" s="1"/>
  <c r="M25" i="32"/>
  <c r="U25" i="32" s="1"/>
  <c r="M24" i="32"/>
  <c r="U24" i="32" s="1"/>
  <c r="M23" i="32"/>
  <c r="U23" i="32" s="1"/>
  <c r="M20" i="32"/>
  <c r="U20" i="32" s="1"/>
  <c r="M19" i="32"/>
  <c r="U19" i="32" s="1"/>
  <c r="M18" i="32"/>
  <c r="U18" i="32" s="1"/>
  <c r="M17" i="32"/>
  <c r="U17" i="32" s="1"/>
  <c r="M14" i="32"/>
  <c r="U14" i="32" s="1"/>
  <c r="M13" i="32"/>
  <c r="U13" i="32" s="1"/>
  <c r="M12" i="32"/>
  <c r="U12" i="32" s="1"/>
  <c r="M11" i="32"/>
  <c r="U11" i="32" s="1"/>
  <c r="M8" i="32"/>
  <c r="U8" i="32" s="1"/>
  <c r="M7" i="32"/>
  <c r="U7" i="32" s="1"/>
  <c r="M6" i="32"/>
  <c r="U6" i="32" s="1"/>
  <c r="M5" i="32"/>
  <c r="U5" i="32" s="1"/>
  <c r="M4" i="32" a="1"/>
  <c r="M69" i="32" s="1"/>
  <c r="U69" i="32" s="1"/>
  <c r="G4" i="32"/>
  <c r="F4" i="32"/>
  <c r="AT3" i="32"/>
  <c r="R3" i="32"/>
  <c r="O3" i="32"/>
  <c r="AE3" i="32" s="1"/>
  <c r="G98" i="31"/>
  <c r="F98" i="31"/>
  <c r="AX97" i="31"/>
  <c r="G97" i="31"/>
  <c r="F97" i="31"/>
  <c r="AX96" i="31"/>
  <c r="G96" i="31"/>
  <c r="F96" i="31"/>
  <c r="AX95" i="31"/>
  <c r="G95" i="31"/>
  <c r="F95" i="31"/>
  <c r="AX94" i="31"/>
  <c r="G94" i="31"/>
  <c r="F94" i="31"/>
  <c r="AX93" i="31"/>
  <c r="G93" i="31"/>
  <c r="F93" i="31"/>
  <c r="AX92" i="31"/>
  <c r="G92" i="31"/>
  <c r="F92" i="31"/>
  <c r="AX91" i="31"/>
  <c r="G91" i="31"/>
  <c r="F91" i="31"/>
  <c r="AX90" i="31"/>
  <c r="G90" i="31"/>
  <c r="F90" i="31"/>
  <c r="AX89" i="31"/>
  <c r="G89" i="31"/>
  <c r="F89" i="31"/>
  <c r="AX88" i="31"/>
  <c r="G88" i="31"/>
  <c r="F88" i="31"/>
  <c r="AX87" i="31"/>
  <c r="G87" i="31"/>
  <c r="F87" i="31"/>
  <c r="AX86" i="31"/>
  <c r="G86" i="31"/>
  <c r="F86" i="31"/>
  <c r="AX85" i="31"/>
  <c r="G85" i="31"/>
  <c r="F85" i="31"/>
  <c r="AX84" i="31"/>
  <c r="G84" i="31"/>
  <c r="F84" i="31"/>
  <c r="AX83" i="31"/>
  <c r="G83" i="31"/>
  <c r="F83" i="31"/>
  <c r="AX82" i="31"/>
  <c r="G82" i="31"/>
  <c r="F82" i="31"/>
  <c r="AX81" i="31"/>
  <c r="G81" i="31"/>
  <c r="F81" i="31"/>
  <c r="AX80" i="31"/>
  <c r="G80" i="31"/>
  <c r="F80" i="31"/>
  <c r="G79" i="31"/>
  <c r="F79" i="31"/>
  <c r="R78" i="31"/>
  <c r="G78" i="31"/>
  <c r="F78" i="31"/>
  <c r="R77" i="31"/>
  <c r="G77" i="31"/>
  <c r="F77" i="31"/>
  <c r="G76" i="31"/>
  <c r="F76" i="31"/>
  <c r="R75" i="31"/>
  <c r="G75" i="31"/>
  <c r="F75" i="31"/>
  <c r="R74" i="31"/>
  <c r="G74" i="31"/>
  <c r="F74" i="31"/>
  <c r="G73" i="31"/>
  <c r="F73" i="31"/>
  <c r="R72" i="31"/>
  <c r="G72" i="31"/>
  <c r="F72" i="31"/>
  <c r="R71" i="31"/>
  <c r="G71" i="31"/>
  <c r="F71" i="31"/>
  <c r="G70" i="31"/>
  <c r="F70" i="31"/>
  <c r="R69" i="31"/>
  <c r="G69" i="31"/>
  <c r="F69" i="31"/>
  <c r="R68" i="31"/>
  <c r="G68" i="31"/>
  <c r="F68" i="31"/>
  <c r="G67" i="31"/>
  <c r="F67" i="31"/>
  <c r="R66" i="31"/>
  <c r="G66" i="31"/>
  <c r="F66" i="31"/>
  <c r="R65" i="31"/>
  <c r="G65" i="31"/>
  <c r="F65" i="31"/>
  <c r="G64" i="31"/>
  <c r="F64" i="31"/>
  <c r="R63" i="31"/>
  <c r="G63" i="31"/>
  <c r="F63" i="31"/>
  <c r="R62" i="31"/>
  <c r="G62" i="31"/>
  <c r="F62" i="31"/>
  <c r="G61" i="31"/>
  <c r="F61" i="31"/>
  <c r="R60" i="31"/>
  <c r="G60" i="31"/>
  <c r="F60" i="31"/>
  <c r="R59" i="31"/>
  <c r="G59" i="31"/>
  <c r="F59" i="31"/>
  <c r="G58" i="31"/>
  <c r="F58" i="31"/>
  <c r="R57" i="31"/>
  <c r="G57" i="31"/>
  <c r="F57" i="31"/>
  <c r="R56" i="31"/>
  <c r="G56" i="31"/>
  <c r="F56" i="31"/>
  <c r="G55" i="31"/>
  <c r="F55" i="31"/>
  <c r="R54" i="31"/>
  <c r="G54" i="31"/>
  <c r="F54" i="31"/>
  <c r="R53" i="31"/>
  <c r="G53" i="31"/>
  <c r="F53" i="31"/>
  <c r="G52" i="31"/>
  <c r="F52" i="31"/>
  <c r="R51" i="31"/>
  <c r="G51" i="31"/>
  <c r="F51" i="31"/>
  <c r="R50" i="31"/>
  <c r="G50" i="31"/>
  <c r="F50" i="31"/>
  <c r="G49" i="31"/>
  <c r="F49" i="31"/>
  <c r="R48" i="31"/>
  <c r="G48" i="31"/>
  <c r="F48" i="31"/>
  <c r="R47" i="31"/>
  <c r="G47" i="31"/>
  <c r="F47" i="31"/>
  <c r="G46" i="31"/>
  <c r="F46" i="31"/>
  <c r="R45" i="31"/>
  <c r="G45" i="31"/>
  <c r="F45" i="31"/>
  <c r="R44" i="31"/>
  <c r="G44" i="31"/>
  <c r="F44" i="31"/>
  <c r="G43" i="31"/>
  <c r="F43" i="31"/>
  <c r="R42" i="31"/>
  <c r="G42" i="31"/>
  <c r="F42" i="31"/>
  <c r="R41" i="31"/>
  <c r="G41" i="31"/>
  <c r="F41" i="31"/>
  <c r="G40" i="31"/>
  <c r="F40" i="31"/>
  <c r="R39" i="31"/>
  <c r="G39" i="31"/>
  <c r="F39" i="31"/>
  <c r="R38" i="31"/>
  <c r="G38" i="31"/>
  <c r="F38" i="31"/>
  <c r="G37" i="31"/>
  <c r="F37" i="31"/>
  <c r="R36" i="31"/>
  <c r="G36" i="31"/>
  <c r="F36" i="31"/>
  <c r="R35" i="31"/>
  <c r="G35" i="31"/>
  <c r="F35" i="31"/>
  <c r="G34" i="31"/>
  <c r="F34" i="31"/>
  <c r="R33" i="31"/>
  <c r="G33" i="31"/>
  <c r="F33" i="31"/>
  <c r="R32" i="31"/>
  <c r="G32" i="31"/>
  <c r="F32" i="31"/>
  <c r="G31" i="31"/>
  <c r="F31" i="31"/>
  <c r="R30" i="31"/>
  <c r="G30" i="31"/>
  <c r="F30" i="31"/>
  <c r="R29" i="31"/>
  <c r="G29" i="31"/>
  <c r="F29" i="31"/>
  <c r="G28" i="31"/>
  <c r="F28" i="31"/>
  <c r="R27" i="31"/>
  <c r="G27" i="31"/>
  <c r="F27" i="31"/>
  <c r="R26" i="31"/>
  <c r="G26" i="31"/>
  <c r="F26" i="31"/>
  <c r="G25" i="31"/>
  <c r="F25" i="31"/>
  <c r="R24" i="31"/>
  <c r="G24" i="31"/>
  <c r="F24" i="31"/>
  <c r="R23" i="31"/>
  <c r="G23" i="31"/>
  <c r="F23" i="31"/>
  <c r="G22" i="31"/>
  <c r="F22" i="31"/>
  <c r="R21" i="31"/>
  <c r="G21" i="31"/>
  <c r="F21" i="31"/>
  <c r="R20" i="31"/>
  <c r="G20" i="31"/>
  <c r="F20" i="31"/>
  <c r="G19" i="31"/>
  <c r="F19" i="31"/>
  <c r="R18" i="31"/>
  <c r="G18" i="31"/>
  <c r="F18" i="31"/>
  <c r="R17" i="31"/>
  <c r="G17" i="31"/>
  <c r="F17" i="31"/>
  <c r="G16" i="31"/>
  <c r="F16" i="31"/>
  <c r="R15" i="31"/>
  <c r="G15" i="31"/>
  <c r="F15" i="31"/>
  <c r="R14" i="31"/>
  <c r="G14" i="31"/>
  <c r="F14" i="31"/>
  <c r="G13" i="31"/>
  <c r="F13" i="31"/>
  <c r="R12" i="31"/>
  <c r="G12" i="31"/>
  <c r="F12" i="31"/>
  <c r="C12" i="31"/>
  <c r="R11" i="31"/>
  <c r="G11" i="31"/>
  <c r="F11" i="31"/>
  <c r="R10" i="31"/>
  <c r="G10" i="31"/>
  <c r="F10" i="31"/>
  <c r="C10" i="31"/>
  <c r="V11" i="31" s="1"/>
  <c r="V9" i="31"/>
  <c r="R9" i="31"/>
  <c r="G9" i="31"/>
  <c r="F9" i="31"/>
  <c r="U8" i="31"/>
  <c r="G8" i="31"/>
  <c r="F8" i="31"/>
  <c r="G7" i="31"/>
  <c r="F7" i="31"/>
  <c r="R6" i="31"/>
  <c r="G6" i="31"/>
  <c r="F6" i="31"/>
  <c r="C6" i="31"/>
  <c r="R79" i="31" s="1"/>
  <c r="R5" i="31"/>
  <c r="G5" i="31"/>
  <c r="F5" i="31"/>
  <c r="C5" i="31"/>
  <c r="W4" i="31"/>
  <c r="R4" i="31"/>
  <c r="M78" i="31"/>
  <c r="U78" i="31" s="1"/>
  <c r="M72" i="31"/>
  <c r="U72" i="31" s="1"/>
  <c r="M66" i="31"/>
  <c r="U66" i="31" s="1"/>
  <c r="M60" i="31"/>
  <c r="U60" i="31" s="1"/>
  <c r="M54" i="31"/>
  <c r="U54" i="31" s="1"/>
  <c r="M48" i="31"/>
  <c r="U48" i="31" s="1"/>
  <c r="M42" i="31"/>
  <c r="U42" i="31" s="1"/>
  <c r="M36" i="31"/>
  <c r="U36" i="31" s="1"/>
  <c r="M32" i="31"/>
  <c r="U32" i="31" s="1"/>
  <c r="M30" i="31"/>
  <c r="U30" i="31" s="1"/>
  <c r="M26" i="31"/>
  <c r="U26" i="31" s="1"/>
  <c r="M24" i="31"/>
  <c r="U24" i="31" s="1"/>
  <c r="M20" i="31"/>
  <c r="U20" i="31" s="1"/>
  <c r="M18" i="31"/>
  <c r="U18" i="31" s="1"/>
  <c r="M14" i="31"/>
  <c r="U14" i="31" s="1"/>
  <c r="M12" i="31"/>
  <c r="U12" i="31" s="1"/>
  <c r="M8" i="31"/>
  <c r="M6" i="31"/>
  <c r="U6" i="31" s="1"/>
  <c r="M4" i="31" a="1"/>
  <c r="M76" i="31" s="1"/>
  <c r="U76" i="31" s="1"/>
  <c r="G4" i="31"/>
  <c r="F4" i="31"/>
  <c r="AT3" i="31"/>
  <c r="R3" i="31"/>
  <c r="O3" i="31"/>
  <c r="AE3" i="31" s="1"/>
  <c r="G98" i="30"/>
  <c r="F98" i="30"/>
  <c r="AX97" i="30"/>
  <c r="G97" i="30"/>
  <c r="F97" i="30"/>
  <c r="AX96" i="30"/>
  <c r="G96" i="30"/>
  <c r="F96" i="30"/>
  <c r="AX95" i="30"/>
  <c r="G95" i="30"/>
  <c r="F95" i="30"/>
  <c r="AX94" i="30"/>
  <c r="G94" i="30"/>
  <c r="F94" i="30"/>
  <c r="AX93" i="30"/>
  <c r="G93" i="30"/>
  <c r="F93" i="30"/>
  <c r="AX92" i="30"/>
  <c r="G92" i="30"/>
  <c r="F92" i="30"/>
  <c r="AX91" i="30"/>
  <c r="G91" i="30"/>
  <c r="F91" i="30"/>
  <c r="AX90" i="30"/>
  <c r="G90" i="30"/>
  <c r="F90" i="30"/>
  <c r="V89" i="30"/>
  <c r="R89" i="30"/>
  <c r="G89" i="30"/>
  <c r="F89" i="30"/>
  <c r="G88" i="30"/>
  <c r="F88" i="30"/>
  <c r="R87" i="30"/>
  <c r="G87" i="30"/>
  <c r="F87" i="30"/>
  <c r="V86" i="30"/>
  <c r="R86" i="30"/>
  <c r="G86" i="30"/>
  <c r="F86" i="30"/>
  <c r="G85" i="30"/>
  <c r="F85" i="30"/>
  <c r="R84" i="30"/>
  <c r="G84" i="30"/>
  <c r="F84" i="30"/>
  <c r="V83" i="30"/>
  <c r="R83" i="30"/>
  <c r="G83" i="30"/>
  <c r="F83" i="30"/>
  <c r="G82" i="30"/>
  <c r="F82" i="30"/>
  <c r="R81" i="30"/>
  <c r="G81" i="30"/>
  <c r="F81" i="30"/>
  <c r="V80" i="30"/>
  <c r="R80" i="30"/>
  <c r="G80" i="30"/>
  <c r="F80" i="30"/>
  <c r="G79" i="30"/>
  <c r="F79" i="30"/>
  <c r="R78" i="30"/>
  <c r="G78" i="30"/>
  <c r="F78" i="30"/>
  <c r="V77" i="30"/>
  <c r="R77" i="30"/>
  <c r="G77" i="30"/>
  <c r="F77" i="30"/>
  <c r="G76" i="30"/>
  <c r="F76" i="30"/>
  <c r="R75" i="30"/>
  <c r="G75" i="30"/>
  <c r="F75" i="30"/>
  <c r="V74" i="30"/>
  <c r="R74" i="30"/>
  <c r="G74" i="30"/>
  <c r="F74" i="30"/>
  <c r="G73" i="30"/>
  <c r="F73" i="30"/>
  <c r="R72" i="30"/>
  <c r="G72" i="30"/>
  <c r="F72" i="30"/>
  <c r="V71" i="30"/>
  <c r="R71" i="30"/>
  <c r="G71" i="30"/>
  <c r="F71" i="30"/>
  <c r="G70" i="30"/>
  <c r="F70" i="30"/>
  <c r="R69" i="30"/>
  <c r="G69" i="30"/>
  <c r="F69" i="30"/>
  <c r="V68" i="30"/>
  <c r="R68" i="30"/>
  <c r="G68" i="30"/>
  <c r="F68" i="30"/>
  <c r="G67" i="30"/>
  <c r="F67" i="30"/>
  <c r="R66" i="30"/>
  <c r="G66" i="30"/>
  <c r="F66" i="30"/>
  <c r="V65" i="30"/>
  <c r="R65" i="30"/>
  <c r="G65" i="30"/>
  <c r="F65" i="30"/>
  <c r="G64" i="30"/>
  <c r="F64" i="30"/>
  <c r="R63" i="30"/>
  <c r="G63" i="30"/>
  <c r="F63" i="30"/>
  <c r="V62" i="30"/>
  <c r="R62" i="30"/>
  <c r="G62" i="30"/>
  <c r="F62" i="30"/>
  <c r="G61" i="30"/>
  <c r="F61" i="30"/>
  <c r="R60" i="30"/>
  <c r="G60" i="30"/>
  <c r="F60" i="30"/>
  <c r="V59" i="30"/>
  <c r="R59" i="30"/>
  <c r="G59" i="30"/>
  <c r="F59" i="30"/>
  <c r="G58" i="30"/>
  <c r="F58" i="30"/>
  <c r="R57" i="30"/>
  <c r="G57" i="30"/>
  <c r="F57" i="30"/>
  <c r="V56" i="30"/>
  <c r="R56" i="30"/>
  <c r="G56" i="30"/>
  <c r="F56" i="30"/>
  <c r="G55" i="30"/>
  <c r="F55" i="30"/>
  <c r="R54" i="30"/>
  <c r="G54" i="30"/>
  <c r="F54" i="30"/>
  <c r="V53" i="30"/>
  <c r="R53" i="30"/>
  <c r="G53" i="30"/>
  <c r="F53" i="30"/>
  <c r="G52" i="30"/>
  <c r="F52" i="30"/>
  <c r="R51" i="30"/>
  <c r="G51" i="30"/>
  <c r="F51" i="30"/>
  <c r="V50" i="30"/>
  <c r="R50" i="30"/>
  <c r="G50" i="30"/>
  <c r="F50" i="30"/>
  <c r="G49" i="30"/>
  <c r="F49" i="30"/>
  <c r="R48" i="30"/>
  <c r="G48" i="30"/>
  <c r="F48" i="30"/>
  <c r="V47" i="30"/>
  <c r="R47" i="30"/>
  <c r="G47" i="30"/>
  <c r="F47" i="30"/>
  <c r="G46" i="30"/>
  <c r="F46" i="30"/>
  <c r="R45" i="30"/>
  <c r="G45" i="30"/>
  <c r="F45" i="30"/>
  <c r="V44" i="30"/>
  <c r="R44" i="30"/>
  <c r="G44" i="30"/>
  <c r="F44" i="30"/>
  <c r="G43" i="30"/>
  <c r="F43" i="30"/>
  <c r="R42" i="30"/>
  <c r="G42" i="30"/>
  <c r="F42" i="30"/>
  <c r="V41" i="30"/>
  <c r="R41" i="30"/>
  <c r="G41" i="30"/>
  <c r="F41" i="30"/>
  <c r="G40" i="30"/>
  <c r="F40" i="30"/>
  <c r="R39" i="30"/>
  <c r="G39" i="30"/>
  <c r="F39" i="30"/>
  <c r="V38" i="30"/>
  <c r="R38" i="30"/>
  <c r="G38" i="30"/>
  <c r="F38" i="30"/>
  <c r="G37" i="30"/>
  <c r="F37" i="30"/>
  <c r="R36" i="30"/>
  <c r="G36" i="30"/>
  <c r="F36" i="30"/>
  <c r="V35" i="30"/>
  <c r="R35" i="30"/>
  <c r="G35" i="30"/>
  <c r="F35" i="30"/>
  <c r="G34" i="30"/>
  <c r="F34" i="30"/>
  <c r="R33" i="30"/>
  <c r="G33" i="30"/>
  <c r="F33" i="30"/>
  <c r="V32" i="30"/>
  <c r="R32" i="30"/>
  <c r="G32" i="30"/>
  <c r="F32" i="30"/>
  <c r="G31" i="30"/>
  <c r="F31" i="30"/>
  <c r="R30" i="30"/>
  <c r="G30" i="30"/>
  <c r="F30" i="30"/>
  <c r="V29" i="30"/>
  <c r="R29" i="30"/>
  <c r="G29" i="30"/>
  <c r="F29" i="30"/>
  <c r="G28" i="30"/>
  <c r="F28" i="30"/>
  <c r="R27" i="30"/>
  <c r="G27" i="30"/>
  <c r="F27" i="30"/>
  <c r="V26" i="30"/>
  <c r="R26" i="30"/>
  <c r="G26" i="30"/>
  <c r="F26" i="30"/>
  <c r="G25" i="30"/>
  <c r="F25" i="30"/>
  <c r="R24" i="30"/>
  <c r="G24" i="30"/>
  <c r="F24" i="30"/>
  <c r="V23" i="30"/>
  <c r="R23" i="30"/>
  <c r="G23" i="30"/>
  <c r="F23" i="30"/>
  <c r="G22" i="30"/>
  <c r="F22" i="30"/>
  <c r="R21" i="30"/>
  <c r="G21" i="30"/>
  <c r="F21" i="30"/>
  <c r="V20" i="30"/>
  <c r="R20" i="30"/>
  <c r="G20" i="30"/>
  <c r="F20" i="30"/>
  <c r="G19" i="30"/>
  <c r="F19" i="30"/>
  <c r="R18" i="30"/>
  <c r="G18" i="30"/>
  <c r="F18" i="30"/>
  <c r="V17" i="30"/>
  <c r="R17" i="30"/>
  <c r="G17" i="30"/>
  <c r="F17" i="30"/>
  <c r="V16" i="30"/>
  <c r="G16" i="30"/>
  <c r="F16" i="30"/>
  <c r="R15" i="30"/>
  <c r="G15" i="30"/>
  <c r="F15" i="30"/>
  <c r="V14" i="30"/>
  <c r="R14" i="30"/>
  <c r="G14" i="30"/>
  <c r="F14" i="30"/>
  <c r="V13" i="30"/>
  <c r="G13" i="30"/>
  <c r="F13" i="30"/>
  <c r="R12" i="30"/>
  <c r="G12" i="30"/>
  <c r="F12" i="30"/>
  <c r="C12" i="30"/>
  <c r="R11" i="30"/>
  <c r="G11" i="30"/>
  <c r="F11" i="30"/>
  <c r="V10" i="30"/>
  <c r="R10" i="30"/>
  <c r="G10" i="30"/>
  <c r="F10" i="30"/>
  <c r="C10" i="30"/>
  <c r="V87" i="30" s="1"/>
  <c r="V9" i="30"/>
  <c r="G9" i="30"/>
  <c r="F9" i="30"/>
  <c r="V8" i="30"/>
  <c r="G8" i="30"/>
  <c r="F8" i="30"/>
  <c r="V7" i="30"/>
  <c r="G7" i="30"/>
  <c r="F7" i="30"/>
  <c r="R6" i="30"/>
  <c r="G6" i="30"/>
  <c r="F6" i="30"/>
  <c r="C6" i="30"/>
  <c r="R9" i="30" s="1"/>
  <c r="R5" i="30"/>
  <c r="G5" i="30"/>
  <c r="F5" i="30"/>
  <c r="C5" i="30"/>
  <c r="W4" i="30"/>
  <c r="V4" i="30"/>
  <c r="Y4" i="30" s="1"/>
  <c r="R4" i="30"/>
  <c r="M4" i="30" a="1"/>
  <c r="M69" i="30" s="1"/>
  <c r="U69" i="30" s="1"/>
  <c r="G4" i="30"/>
  <c r="F4" i="30"/>
  <c r="AT3" i="30"/>
  <c r="R3" i="30"/>
  <c r="O3" i="30"/>
  <c r="AE3" i="30" s="1"/>
  <c r="V98" i="29"/>
  <c r="S98" i="29"/>
  <c r="R98" i="29"/>
  <c r="G98" i="29"/>
  <c r="F98" i="29"/>
  <c r="R97" i="29"/>
  <c r="G97" i="29"/>
  <c r="F97" i="29"/>
  <c r="R96" i="29"/>
  <c r="G96" i="29"/>
  <c r="F96" i="29"/>
  <c r="V95" i="29"/>
  <c r="R95" i="29"/>
  <c r="G95" i="29"/>
  <c r="F95" i="29"/>
  <c r="R94" i="29"/>
  <c r="G94" i="29"/>
  <c r="F94" i="29"/>
  <c r="R93" i="29"/>
  <c r="G93" i="29"/>
  <c r="F93" i="29"/>
  <c r="V92" i="29"/>
  <c r="R92" i="29"/>
  <c r="G92" i="29"/>
  <c r="F92" i="29"/>
  <c r="R91" i="29"/>
  <c r="G91" i="29"/>
  <c r="F91" i="29"/>
  <c r="R90" i="29"/>
  <c r="G90" i="29"/>
  <c r="F90" i="29"/>
  <c r="V89" i="29"/>
  <c r="R89" i="29"/>
  <c r="G89" i="29"/>
  <c r="F89" i="29"/>
  <c r="R88" i="29"/>
  <c r="G88" i="29"/>
  <c r="F88" i="29"/>
  <c r="R87" i="29"/>
  <c r="G87" i="29"/>
  <c r="F87" i="29"/>
  <c r="V86" i="29"/>
  <c r="R86" i="29"/>
  <c r="G86" i="29"/>
  <c r="F86" i="29"/>
  <c r="R85" i="29"/>
  <c r="G85" i="29"/>
  <c r="F85" i="29"/>
  <c r="R84" i="29"/>
  <c r="G84" i="29"/>
  <c r="F84" i="29"/>
  <c r="V83" i="29"/>
  <c r="R83" i="29"/>
  <c r="G83" i="29"/>
  <c r="F83" i="29"/>
  <c r="R82" i="29"/>
  <c r="G82" i="29"/>
  <c r="F82" i="29"/>
  <c r="R81" i="29"/>
  <c r="G81" i="29"/>
  <c r="F81" i="29"/>
  <c r="V80" i="29"/>
  <c r="R80" i="29"/>
  <c r="G80" i="29"/>
  <c r="F80" i="29"/>
  <c r="R79" i="29"/>
  <c r="G79" i="29"/>
  <c r="F79" i="29"/>
  <c r="R78" i="29"/>
  <c r="G78" i="29"/>
  <c r="F78" i="29"/>
  <c r="V77" i="29"/>
  <c r="R77" i="29"/>
  <c r="G77" i="29"/>
  <c r="F77" i="29"/>
  <c r="R76" i="29"/>
  <c r="G76" i="29"/>
  <c r="F76" i="29"/>
  <c r="R75" i="29"/>
  <c r="G75" i="29"/>
  <c r="F75" i="29"/>
  <c r="V74" i="29"/>
  <c r="R74" i="29"/>
  <c r="G74" i="29"/>
  <c r="F74" i="29"/>
  <c r="R73" i="29"/>
  <c r="G73" i="29"/>
  <c r="F73" i="29"/>
  <c r="R72" i="29"/>
  <c r="G72" i="29"/>
  <c r="F72" i="29"/>
  <c r="V71" i="29"/>
  <c r="R71" i="29"/>
  <c r="G71" i="29"/>
  <c r="F71" i="29"/>
  <c r="R70" i="29"/>
  <c r="G70" i="29"/>
  <c r="F70" i="29"/>
  <c r="R69" i="29"/>
  <c r="G69" i="29"/>
  <c r="F69" i="29"/>
  <c r="V68" i="29"/>
  <c r="R68" i="29"/>
  <c r="G68" i="29"/>
  <c r="F68" i="29"/>
  <c r="R67" i="29"/>
  <c r="G67" i="29"/>
  <c r="F67" i="29"/>
  <c r="R66" i="29"/>
  <c r="G66" i="29"/>
  <c r="F66" i="29"/>
  <c r="V65" i="29"/>
  <c r="R65" i="29"/>
  <c r="G65" i="29"/>
  <c r="F65" i="29"/>
  <c r="R64" i="29"/>
  <c r="G64" i="29"/>
  <c r="F64" i="29"/>
  <c r="R63" i="29"/>
  <c r="G63" i="29"/>
  <c r="F63" i="29"/>
  <c r="V62" i="29"/>
  <c r="R62" i="29"/>
  <c r="G62" i="29"/>
  <c r="F62" i="29"/>
  <c r="R61" i="29"/>
  <c r="G61" i="29"/>
  <c r="F61" i="29"/>
  <c r="R60" i="29"/>
  <c r="G60" i="29"/>
  <c r="F60" i="29"/>
  <c r="V59" i="29"/>
  <c r="R59" i="29"/>
  <c r="G59" i="29"/>
  <c r="F59" i="29"/>
  <c r="R58" i="29"/>
  <c r="G58" i="29"/>
  <c r="F58" i="29"/>
  <c r="R57" i="29"/>
  <c r="G57" i="29"/>
  <c r="F57" i="29"/>
  <c r="V56" i="29"/>
  <c r="R56" i="29"/>
  <c r="G56" i="29"/>
  <c r="F56" i="29"/>
  <c r="R55" i="29"/>
  <c r="G55" i="29"/>
  <c r="F55" i="29"/>
  <c r="R54" i="29"/>
  <c r="G54" i="29"/>
  <c r="F54" i="29"/>
  <c r="V53" i="29"/>
  <c r="R53" i="29"/>
  <c r="G53" i="29"/>
  <c r="F53" i="29"/>
  <c r="R52" i="29"/>
  <c r="G52" i="29"/>
  <c r="F52" i="29"/>
  <c r="R51" i="29"/>
  <c r="G51" i="29"/>
  <c r="F51" i="29"/>
  <c r="V50" i="29"/>
  <c r="R50" i="29"/>
  <c r="G50" i="29"/>
  <c r="F50" i="29"/>
  <c r="R49" i="29"/>
  <c r="G49" i="29"/>
  <c r="F49" i="29"/>
  <c r="R48" i="29"/>
  <c r="G48" i="29"/>
  <c r="F48" i="29"/>
  <c r="V47" i="29"/>
  <c r="R47" i="29"/>
  <c r="G47" i="29"/>
  <c r="F47" i="29"/>
  <c r="R46" i="29"/>
  <c r="G46" i="29"/>
  <c r="F46" i="29"/>
  <c r="R45" i="29"/>
  <c r="G45" i="29"/>
  <c r="F45" i="29"/>
  <c r="V44" i="29"/>
  <c r="R44" i="29"/>
  <c r="G44" i="29"/>
  <c r="F44" i="29"/>
  <c r="R43" i="29"/>
  <c r="G43" i="29"/>
  <c r="F43" i="29"/>
  <c r="R42" i="29"/>
  <c r="G42" i="29"/>
  <c r="F42" i="29"/>
  <c r="V41" i="29"/>
  <c r="R41" i="29"/>
  <c r="G41" i="29"/>
  <c r="F41" i="29"/>
  <c r="R40" i="29"/>
  <c r="G40" i="29"/>
  <c r="F40" i="29"/>
  <c r="R39" i="29"/>
  <c r="G39" i="29"/>
  <c r="F39" i="29"/>
  <c r="V38" i="29"/>
  <c r="R38" i="29"/>
  <c r="G38" i="29"/>
  <c r="F38" i="29"/>
  <c r="R37" i="29"/>
  <c r="G37" i="29"/>
  <c r="F37" i="29"/>
  <c r="R36" i="29"/>
  <c r="G36" i="29"/>
  <c r="F36" i="29"/>
  <c r="V35" i="29"/>
  <c r="R35" i="29"/>
  <c r="G35" i="29"/>
  <c r="F35" i="29"/>
  <c r="R34" i="29"/>
  <c r="G34" i="29"/>
  <c r="F34" i="29"/>
  <c r="R33" i="29"/>
  <c r="G33" i="29"/>
  <c r="F33" i="29"/>
  <c r="V32" i="29"/>
  <c r="R32" i="29"/>
  <c r="G32" i="29"/>
  <c r="F32" i="29"/>
  <c r="R31" i="29"/>
  <c r="G31" i="29"/>
  <c r="F31" i="29"/>
  <c r="R30" i="29"/>
  <c r="G30" i="29"/>
  <c r="F30" i="29"/>
  <c r="V29" i="29"/>
  <c r="R29" i="29"/>
  <c r="G29" i="29"/>
  <c r="F29" i="29"/>
  <c r="R28" i="29"/>
  <c r="G28" i="29"/>
  <c r="F28" i="29"/>
  <c r="R27" i="29"/>
  <c r="G27" i="29"/>
  <c r="F27" i="29"/>
  <c r="V26" i="29"/>
  <c r="R26" i="29"/>
  <c r="G26" i="29"/>
  <c r="F26" i="29"/>
  <c r="R25" i="29"/>
  <c r="G25" i="29"/>
  <c r="F25" i="29"/>
  <c r="R24" i="29"/>
  <c r="G24" i="29"/>
  <c r="F24" i="29"/>
  <c r="V23" i="29"/>
  <c r="R23" i="29"/>
  <c r="G23" i="29"/>
  <c r="F23" i="29"/>
  <c r="R22" i="29"/>
  <c r="G22" i="29"/>
  <c r="F22" i="29"/>
  <c r="R21" i="29"/>
  <c r="G21" i="29"/>
  <c r="F21" i="29"/>
  <c r="V20" i="29"/>
  <c r="R20" i="29"/>
  <c r="G20" i="29"/>
  <c r="F20" i="29"/>
  <c r="R19" i="29"/>
  <c r="G19" i="29"/>
  <c r="F19" i="29"/>
  <c r="R18" i="29"/>
  <c r="G18" i="29"/>
  <c r="F18" i="29"/>
  <c r="V17" i="29"/>
  <c r="R17" i="29"/>
  <c r="G17" i="29"/>
  <c r="F17" i="29"/>
  <c r="R16" i="29"/>
  <c r="G16" i="29"/>
  <c r="F16" i="29"/>
  <c r="R15" i="29"/>
  <c r="G15" i="29"/>
  <c r="F15" i="29"/>
  <c r="V14" i="29"/>
  <c r="R14" i="29"/>
  <c r="G14" i="29"/>
  <c r="F14" i="29"/>
  <c r="V13" i="29"/>
  <c r="R13" i="29"/>
  <c r="G13" i="29"/>
  <c r="F13" i="29"/>
  <c r="R12" i="29"/>
  <c r="G12" i="29"/>
  <c r="F12" i="29"/>
  <c r="C12" i="29"/>
  <c r="R11" i="29"/>
  <c r="G11" i="29"/>
  <c r="F11" i="29"/>
  <c r="V10" i="29"/>
  <c r="R10" i="29"/>
  <c r="G10" i="29"/>
  <c r="F10" i="29"/>
  <c r="C10" i="29"/>
  <c r="V96" i="29" s="1"/>
  <c r="V9" i="29"/>
  <c r="R9" i="29"/>
  <c r="G9" i="29"/>
  <c r="F9" i="29"/>
  <c r="V8" i="29"/>
  <c r="R8" i="29"/>
  <c r="G8" i="29"/>
  <c r="F8" i="29"/>
  <c r="V7" i="29"/>
  <c r="R7" i="29"/>
  <c r="G7" i="29"/>
  <c r="F7" i="29"/>
  <c r="U6" i="29"/>
  <c r="R6" i="29"/>
  <c r="G6" i="29"/>
  <c r="F6" i="29"/>
  <c r="V5" i="29"/>
  <c r="R5" i="29"/>
  <c r="G5" i="29"/>
  <c r="F5" i="29"/>
  <c r="C5" i="29"/>
  <c r="W4" i="29"/>
  <c r="V4" i="29"/>
  <c r="Y4" i="29" s="1"/>
  <c r="R4" i="29"/>
  <c r="M98" i="29"/>
  <c r="U98" i="29" s="1"/>
  <c r="M97" i="29"/>
  <c r="U97" i="29" s="1"/>
  <c r="M96" i="29"/>
  <c r="U96" i="29" s="1"/>
  <c r="M95" i="29"/>
  <c r="U95" i="29" s="1"/>
  <c r="M92" i="29"/>
  <c r="U92" i="29" s="1"/>
  <c r="M91" i="29"/>
  <c r="U91" i="29" s="1"/>
  <c r="M90" i="29"/>
  <c r="U90" i="29" s="1"/>
  <c r="M89" i="29"/>
  <c r="U89" i="29" s="1"/>
  <c r="M86" i="29"/>
  <c r="U86" i="29" s="1"/>
  <c r="M85" i="29"/>
  <c r="U85" i="29" s="1"/>
  <c r="M84" i="29"/>
  <c r="U84" i="29" s="1"/>
  <c r="M83" i="29"/>
  <c r="U83" i="29" s="1"/>
  <c r="M80" i="29"/>
  <c r="U80" i="29" s="1"/>
  <c r="M79" i="29"/>
  <c r="U79" i="29" s="1"/>
  <c r="M78" i="29"/>
  <c r="U78" i="29" s="1"/>
  <c r="M77" i="29"/>
  <c r="U77" i="29" s="1"/>
  <c r="M74" i="29"/>
  <c r="U74" i="29" s="1"/>
  <c r="M73" i="29"/>
  <c r="U73" i="29" s="1"/>
  <c r="M72" i="29"/>
  <c r="U72" i="29" s="1"/>
  <c r="M71" i="29"/>
  <c r="U71" i="29" s="1"/>
  <c r="M68" i="29"/>
  <c r="U68" i="29" s="1"/>
  <c r="M67" i="29"/>
  <c r="U67" i="29" s="1"/>
  <c r="M66" i="29"/>
  <c r="U66" i="29" s="1"/>
  <c r="M65" i="29"/>
  <c r="U65" i="29" s="1"/>
  <c r="M62" i="29"/>
  <c r="U62" i="29" s="1"/>
  <c r="M61" i="29"/>
  <c r="U61" i="29" s="1"/>
  <c r="M60" i="29"/>
  <c r="U60" i="29" s="1"/>
  <c r="M59" i="29"/>
  <c r="U59" i="29" s="1"/>
  <c r="M56" i="29"/>
  <c r="U56" i="29" s="1"/>
  <c r="M55" i="29"/>
  <c r="U55" i="29" s="1"/>
  <c r="M54" i="29"/>
  <c r="U54" i="29" s="1"/>
  <c r="M53" i="29"/>
  <c r="U53" i="29" s="1"/>
  <c r="M50" i="29"/>
  <c r="U50" i="29" s="1"/>
  <c r="M49" i="29"/>
  <c r="U49" i="29" s="1"/>
  <c r="M48" i="29"/>
  <c r="U48" i="29" s="1"/>
  <c r="M47" i="29"/>
  <c r="U47" i="29" s="1"/>
  <c r="M44" i="29"/>
  <c r="U44" i="29" s="1"/>
  <c r="M43" i="29"/>
  <c r="U43" i="29" s="1"/>
  <c r="M42" i="29"/>
  <c r="U42" i="29" s="1"/>
  <c r="M41" i="29"/>
  <c r="U41" i="29" s="1"/>
  <c r="M38" i="29"/>
  <c r="U38" i="29" s="1"/>
  <c r="M37" i="29"/>
  <c r="U37" i="29" s="1"/>
  <c r="M36" i="29"/>
  <c r="U36" i="29" s="1"/>
  <c r="M35" i="29"/>
  <c r="U35" i="29" s="1"/>
  <c r="M32" i="29"/>
  <c r="U32" i="29" s="1"/>
  <c r="M31" i="29"/>
  <c r="U31" i="29" s="1"/>
  <c r="M30" i="29"/>
  <c r="U30" i="29" s="1"/>
  <c r="M29" i="29"/>
  <c r="U29" i="29" s="1"/>
  <c r="M26" i="29"/>
  <c r="U26" i="29" s="1"/>
  <c r="M25" i="29"/>
  <c r="U25" i="29" s="1"/>
  <c r="M24" i="29"/>
  <c r="U24" i="29" s="1"/>
  <c r="M23" i="29"/>
  <c r="U23" i="29" s="1"/>
  <c r="M20" i="29"/>
  <c r="U20" i="29" s="1"/>
  <c r="M19" i="29"/>
  <c r="U19" i="29" s="1"/>
  <c r="M18" i="29"/>
  <c r="U18" i="29" s="1"/>
  <c r="M17" i="29"/>
  <c r="U17" i="29" s="1"/>
  <c r="M14" i="29"/>
  <c r="U14" i="29" s="1"/>
  <c r="M13" i="29"/>
  <c r="U13" i="29" s="1"/>
  <c r="M12" i="29"/>
  <c r="U12" i="29" s="1"/>
  <c r="M11" i="29"/>
  <c r="U11" i="29" s="1"/>
  <c r="M8" i="29"/>
  <c r="U8" i="29" s="1"/>
  <c r="M7" i="29"/>
  <c r="U7" i="29" s="1"/>
  <c r="M6" i="29"/>
  <c r="M5" i="29"/>
  <c r="U5" i="29" s="1"/>
  <c r="M4" i="29" a="1"/>
  <c r="M93" i="29" s="1"/>
  <c r="U93" i="29" s="1"/>
  <c r="G4" i="29"/>
  <c r="F4" i="29"/>
  <c r="AT3" i="29"/>
  <c r="R3" i="29"/>
  <c r="O3" i="29"/>
  <c r="AE3" i="29" s="1"/>
  <c r="AN3" i="29" s="1"/>
  <c r="G98" i="28"/>
  <c r="F98" i="28"/>
  <c r="AX97" i="28"/>
  <c r="G97" i="28"/>
  <c r="F97" i="28"/>
  <c r="AX96" i="28"/>
  <c r="G96" i="28"/>
  <c r="F96" i="28"/>
  <c r="AX95" i="28"/>
  <c r="G95" i="28"/>
  <c r="F95" i="28"/>
  <c r="AX94" i="28"/>
  <c r="G94" i="28"/>
  <c r="F94" i="28"/>
  <c r="AX93" i="28"/>
  <c r="G93" i="28"/>
  <c r="F93" i="28"/>
  <c r="AX92" i="28"/>
  <c r="G92" i="28"/>
  <c r="F92" i="28"/>
  <c r="AX91" i="28"/>
  <c r="G91" i="28"/>
  <c r="F91" i="28"/>
  <c r="AX90" i="28"/>
  <c r="G90" i="28"/>
  <c r="F90" i="28"/>
  <c r="AX89" i="28"/>
  <c r="G89" i="28"/>
  <c r="F89" i="28"/>
  <c r="AX88" i="28"/>
  <c r="G88" i="28"/>
  <c r="F88" i="28"/>
  <c r="AX87" i="28"/>
  <c r="G87" i="28"/>
  <c r="F87" i="28"/>
  <c r="AX86" i="28"/>
  <c r="G86" i="28"/>
  <c r="F86" i="28"/>
  <c r="AX85" i="28"/>
  <c r="G85" i="28"/>
  <c r="F85" i="28"/>
  <c r="AX84" i="28"/>
  <c r="G84" i="28"/>
  <c r="F84" i="28"/>
  <c r="AX83" i="28"/>
  <c r="G83" i="28"/>
  <c r="F83" i="28"/>
  <c r="AX82" i="28"/>
  <c r="G82" i="28"/>
  <c r="F82" i="28"/>
  <c r="AX81" i="28"/>
  <c r="G81" i="28"/>
  <c r="F81" i="28"/>
  <c r="AX80" i="28"/>
  <c r="G80" i="28"/>
  <c r="F80" i="28"/>
  <c r="AX79" i="28"/>
  <c r="G79" i="28"/>
  <c r="F79" i="28"/>
  <c r="AX78" i="28"/>
  <c r="G78" i="28"/>
  <c r="F78" i="28"/>
  <c r="AX77" i="28"/>
  <c r="G77" i="28"/>
  <c r="F77" i="28"/>
  <c r="AX76" i="28"/>
  <c r="G76" i="28"/>
  <c r="F76" i="28"/>
  <c r="AX75" i="28"/>
  <c r="G75" i="28"/>
  <c r="F75" i="28"/>
  <c r="AX74" i="28"/>
  <c r="G74" i="28"/>
  <c r="F74" i="28"/>
  <c r="AX73" i="28"/>
  <c r="G73" i="28"/>
  <c r="F73" i="28"/>
  <c r="AX72" i="28"/>
  <c r="G72" i="28"/>
  <c r="F72" i="28"/>
  <c r="AX71" i="28"/>
  <c r="G71" i="28"/>
  <c r="F71" i="28"/>
  <c r="AX70" i="28"/>
  <c r="G70" i="28"/>
  <c r="F70" i="28"/>
  <c r="V69" i="28"/>
  <c r="G69" i="28"/>
  <c r="F69" i="28"/>
  <c r="V68" i="28"/>
  <c r="U68" i="28"/>
  <c r="G68" i="28"/>
  <c r="F68" i="28"/>
  <c r="G67" i="28"/>
  <c r="F67" i="28"/>
  <c r="V66" i="28"/>
  <c r="G66" i="28"/>
  <c r="F66" i="28"/>
  <c r="V65" i="28"/>
  <c r="G65" i="28"/>
  <c r="F65" i="28"/>
  <c r="G64" i="28"/>
  <c r="F64" i="28"/>
  <c r="V63" i="28"/>
  <c r="G63" i="28"/>
  <c r="F63" i="28"/>
  <c r="V62" i="28"/>
  <c r="U62" i="28"/>
  <c r="G62" i="28"/>
  <c r="F62" i="28"/>
  <c r="G61" i="28"/>
  <c r="F61" i="28"/>
  <c r="V60" i="28"/>
  <c r="G60" i="28"/>
  <c r="F60" i="28"/>
  <c r="V59" i="28"/>
  <c r="G59" i="28"/>
  <c r="F59" i="28"/>
  <c r="G58" i="28"/>
  <c r="F58" i="28"/>
  <c r="V57" i="28"/>
  <c r="G57" i="28"/>
  <c r="F57" i="28"/>
  <c r="V56" i="28"/>
  <c r="U56" i="28"/>
  <c r="G56" i="28"/>
  <c r="F56" i="28"/>
  <c r="G55" i="28"/>
  <c r="F55" i="28"/>
  <c r="V54" i="28"/>
  <c r="G54" i="28"/>
  <c r="F54" i="28"/>
  <c r="V53" i="28"/>
  <c r="G53" i="28"/>
  <c r="F53" i="28"/>
  <c r="G52" i="28"/>
  <c r="F52" i="28"/>
  <c r="V51" i="28"/>
  <c r="G51" i="28"/>
  <c r="F51" i="28"/>
  <c r="V50" i="28"/>
  <c r="U50" i="28"/>
  <c r="G50" i="28"/>
  <c r="F50" i="28"/>
  <c r="G49" i="28"/>
  <c r="F49" i="28"/>
  <c r="V48" i="28"/>
  <c r="G48" i="28"/>
  <c r="F48" i="28"/>
  <c r="V47" i="28"/>
  <c r="G47" i="28"/>
  <c r="F47" i="28"/>
  <c r="G46" i="28"/>
  <c r="F46" i="28"/>
  <c r="V45" i="28"/>
  <c r="G45" i="28"/>
  <c r="F45" i="28"/>
  <c r="V44" i="28"/>
  <c r="U44" i="28"/>
  <c r="G44" i="28"/>
  <c r="F44" i="28"/>
  <c r="G43" i="28"/>
  <c r="F43" i="28"/>
  <c r="V42" i="28"/>
  <c r="G42" i="28"/>
  <c r="F42" i="28"/>
  <c r="V41" i="28"/>
  <c r="G41" i="28"/>
  <c r="F41" i="28"/>
  <c r="G40" i="28"/>
  <c r="F40" i="28"/>
  <c r="V39" i="28"/>
  <c r="G39" i="28"/>
  <c r="F39" i="28"/>
  <c r="V38" i="28"/>
  <c r="U38" i="28"/>
  <c r="G38" i="28"/>
  <c r="F38" i="28"/>
  <c r="G37" i="28"/>
  <c r="F37" i="28"/>
  <c r="V36" i="28"/>
  <c r="G36" i="28"/>
  <c r="F36" i="28"/>
  <c r="V35" i="28"/>
  <c r="G35" i="28"/>
  <c r="F35" i="28"/>
  <c r="G34" i="28"/>
  <c r="F34" i="28"/>
  <c r="V33" i="28"/>
  <c r="G33" i="28"/>
  <c r="F33" i="28"/>
  <c r="V32" i="28"/>
  <c r="U32" i="28"/>
  <c r="G32" i="28"/>
  <c r="F32" i="28"/>
  <c r="G31" i="28"/>
  <c r="F31" i="28"/>
  <c r="V30" i="28"/>
  <c r="G30" i="28"/>
  <c r="F30" i="28"/>
  <c r="V29" i="28"/>
  <c r="G29" i="28"/>
  <c r="F29" i="28"/>
  <c r="G28" i="28"/>
  <c r="F28" i="28"/>
  <c r="V27" i="28"/>
  <c r="G27" i="28"/>
  <c r="F27" i="28"/>
  <c r="V26" i="28"/>
  <c r="U26" i="28"/>
  <c r="G26" i="28"/>
  <c r="F26" i="28"/>
  <c r="G25" i="28"/>
  <c r="F25" i="28"/>
  <c r="V24" i="28"/>
  <c r="G24" i="28"/>
  <c r="F24" i="28"/>
  <c r="V23" i="28"/>
  <c r="G23" i="28"/>
  <c r="F23" i="28"/>
  <c r="G22" i="28"/>
  <c r="F22" i="28"/>
  <c r="V21" i="28"/>
  <c r="G21" i="28"/>
  <c r="F21" i="28"/>
  <c r="V20" i="28"/>
  <c r="U20" i="28"/>
  <c r="G20" i="28"/>
  <c r="F20" i="28"/>
  <c r="G19" i="28"/>
  <c r="F19" i="28"/>
  <c r="V18" i="28"/>
  <c r="U18" i="28"/>
  <c r="G18" i="28"/>
  <c r="F18" i="28"/>
  <c r="V17" i="28"/>
  <c r="G17" i="28"/>
  <c r="F17" i="28"/>
  <c r="G16" i="28"/>
  <c r="F16" i="28"/>
  <c r="V15" i="28"/>
  <c r="G15" i="28"/>
  <c r="F15" i="28"/>
  <c r="V14" i="28"/>
  <c r="U14" i="28"/>
  <c r="G14" i="28"/>
  <c r="F14" i="28"/>
  <c r="G13" i="28"/>
  <c r="F13" i="28"/>
  <c r="V12" i="28"/>
  <c r="G12" i="28"/>
  <c r="F12" i="28"/>
  <c r="C12" i="28"/>
  <c r="V11" i="28"/>
  <c r="G11" i="28"/>
  <c r="F11" i="28"/>
  <c r="V10" i="28"/>
  <c r="G10" i="28"/>
  <c r="F10" i="28"/>
  <c r="C10" i="28"/>
  <c r="V67" i="28" s="1"/>
  <c r="V9" i="28"/>
  <c r="G9" i="28"/>
  <c r="F9" i="28"/>
  <c r="G8" i="28"/>
  <c r="F8" i="28"/>
  <c r="R7" i="28"/>
  <c r="G7" i="28"/>
  <c r="F7" i="28"/>
  <c r="V6" i="28"/>
  <c r="U6" i="28"/>
  <c r="G6" i="28"/>
  <c r="F6" i="28"/>
  <c r="C6" i="28"/>
  <c r="V5" i="28"/>
  <c r="U5" i="28"/>
  <c r="G5" i="28"/>
  <c r="F5" i="28"/>
  <c r="C5" i="28"/>
  <c r="W4" i="28"/>
  <c r="V4" i="28"/>
  <c r="Y4" i="28" s="1"/>
  <c r="U4" i="28"/>
  <c r="X4" i="28" s="1"/>
  <c r="M68" i="28"/>
  <c r="M67" i="28"/>
  <c r="U67" i="28" s="1"/>
  <c r="M66" i="28"/>
  <c r="U66" i="28" s="1"/>
  <c r="M65" i="28"/>
  <c r="U65" i="28" s="1"/>
  <c r="M64" i="28"/>
  <c r="U64" i="28" s="1"/>
  <c r="M62" i="28"/>
  <c r="M61" i="28"/>
  <c r="U61" i="28" s="1"/>
  <c r="M60" i="28"/>
  <c r="U60" i="28" s="1"/>
  <c r="M59" i="28"/>
  <c r="U59" i="28" s="1"/>
  <c r="M58" i="28"/>
  <c r="U58" i="28" s="1"/>
  <c r="M56" i="28"/>
  <c r="M55" i="28"/>
  <c r="U55" i="28" s="1"/>
  <c r="M54" i="28"/>
  <c r="U54" i="28" s="1"/>
  <c r="M53" i="28"/>
  <c r="U53" i="28" s="1"/>
  <c r="M52" i="28"/>
  <c r="U52" i="28" s="1"/>
  <c r="M50" i="28"/>
  <c r="M49" i="28"/>
  <c r="U49" i="28" s="1"/>
  <c r="M48" i="28"/>
  <c r="U48" i="28" s="1"/>
  <c r="M47" i="28"/>
  <c r="U47" i="28" s="1"/>
  <c r="M46" i="28"/>
  <c r="U46" i="28" s="1"/>
  <c r="M44" i="28"/>
  <c r="M43" i="28"/>
  <c r="U43" i="28" s="1"/>
  <c r="M42" i="28"/>
  <c r="U42" i="28" s="1"/>
  <c r="M41" i="28"/>
  <c r="U41" i="28" s="1"/>
  <c r="M40" i="28"/>
  <c r="U40" i="28" s="1"/>
  <c r="M38" i="28"/>
  <c r="M37" i="28"/>
  <c r="U37" i="28" s="1"/>
  <c r="M36" i="28"/>
  <c r="U36" i="28" s="1"/>
  <c r="M35" i="28"/>
  <c r="U35" i="28" s="1"/>
  <c r="M34" i="28"/>
  <c r="U34" i="28" s="1"/>
  <c r="M32" i="28"/>
  <c r="M31" i="28"/>
  <c r="U31" i="28" s="1"/>
  <c r="M30" i="28"/>
  <c r="U30" i="28" s="1"/>
  <c r="M29" i="28"/>
  <c r="U29" i="28" s="1"/>
  <c r="M28" i="28"/>
  <c r="U28" i="28" s="1"/>
  <c r="M26" i="28"/>
  <c r="M25" i="28"/>
  <c r="U25" i="28" s="1"/>
  <c r="M24" i="28"/>
  <c r="U24" i="28" s="1"/>
  <c r="M23" i="28"/>
  <c r="U23" i="28" s="1"/>
  <c r="M22" i="28"/>
  <c r="U22" i="28" s="1"/>
  <c r="M20" i="28"/>
  <c r="M19" i="28"/>
  <c r="U19" i="28" s="1"/>
  <c r="M18" i="28"/>
  <c r="M17" i="28"/>
  <c r="U17" i="28" s="1"/>
  <c r="M16" i="28"/>
  <c r="U16" i="28" s="1"/>
  <c r="M14" i="28"/>
  <c r="M13" i="28"/>
  <c r="U13" i="28" s="1"/>
  <c r="M12" i="28"/>
  <c r="U12" i="28" s="1"/>
  <c r="M11" i="28"/>
  <c r="U11" i="28" s="1"/>
  <c r="M10" i="28"/>
  <c r="U10" i="28" s="1"/>
  <c r="M8" i="28"/>
  <c r="U8" i="28" s="1"/>
  <c r="M7" i="28"/>
  <c r="U7" i="28" s="1"/>
  <c r="M6" i="28"/>
  <c r="M5" i="28"/>
  <c r="M4" i="28"/>
  <c r="M4" i="28" a="1"/>
  <c r="M69" i="28" s="1"/>
  <c r="U69" i="28" s="1"/>
  <c r="G4" i="28"/>
  <c r="F4" i="28"/>
  <c r="AT3" i="28"/>
  <c r="AH3" i="28"/>
  <c r="AQ3" i="28" s="1"/>
  <c r="R3" i="28"/>
  <c r="O3" i="28"/>
  <c r="AE3" i="28" s="1"/>
  <c r="G98" i="27"/>
  <c r="F98" i="27"/>
  <c r="AX97" i="27"/>
  <c r="G97" i="27"/>
  <c r="F97" i="27"/>
  <c r="AX96" i="27"/>
  <c r="G96" i="27"/>
  <c r="F96" i="27"/>
  <c r="AX95" i="27"/>
  <c r="G95" i="27"/>
  <c r="F95" i="27"/>
  <c r="AX94" i="27"/>
  <c r="G94" i="27"/>
  <c r="F94" i="27"/>
  <c r="AX93" i="27"/>
  <c r="G93" i="27"/>
  <c r="F93" i="27"/>
  <c r="AX92" i="27"/>
  <c r="G92" i="27"/>
  <c r="F92" i="27"/>
  <c r="AX91" i="27"/>
  <c r="G91" i="27"/>
  <c r="F91" i="27"/>
  <c r="AX90" i="27"/>
  <c r="G90" i="27"/>
  <c r="F90" i="27"/>
  <c r="AX89" i="27"/>
  <c r="G89" i="27"/>
  <c r="F89" i="27"/>
  <c r="AX88" i="27"/>
  <c r="G88" i="27"/>
  <c r="F88" i="27"/>
  <c r="AX87" i="27"/>
  <c r="G87" i="27"/>
  <c r="F87" i="27"/>
  <c r="AX86" i="27"/>
  <c r="G86" i="27"/>
  <c r="F86" i="27"/>
  <c r="AX85" i="27"/>
  <c r="G85" i="27"/>
  <c r="F85" i="27"/>
  <c r="AX84" i="27"/>
  <c r="G84" i="27"/>
  <c r="F84" i="27"/>
  <c r="AX83" i="27"/>
  <c r="G83" i="27"/>
  <c r="F83" i="27"/>
  <c r="AX82" i="27"/>
  <c r="G82" i="27"/>
  <c r="F82" i="27"/>
  <c r="AX81" i="27"/>
  <c r="G81" i="27"/>
  <c r="F81" i="27"/>
  <c r="AX80" i="27"/>
  <c r="G80" i="27"/>
  <c r="F80" i="27"/>
  <c r="G79" i="27"/>
  <c r="F79" i="27"/>
  <c r="G78" i="27"/>
  <c r="F78" i="27"/>
  <c r="G77" i="27"/>
  <c r="F77" i="27"/>
  <c r="G76" i="27"/>
  <c r="F76" i="27"/>
  <c r="G75" i="27"/>
  <c r="F75" i="27"/>
  <c r="G74" i="27"/>
  <c r="F74" i="27"/>
  <c r="G73" i="27"/>
  <c r="F73" i="27"/>
  <c r="G72" i="27"/>
  <c r="F72" i="27"/>
  <c r="G71" i="27"/>
  <c r="F71" i="27"/>
  <c r="G70" i="27"/>
  <c r="F70" i="27"/>
  <c r="G69" i="27"/>
  <c r="F69" i="27"/>
  <c r="G68" i="27"/>
  <c r="F68" i="27"/>
  <c r="G67" i="27"/>
  <c r="F67" i="27"/>
  <c r="G66" i="27"/>
  <c r="F66" i="27"/>
  <c r="G65" i="27"/>
  <c r="F65" i="27"/>
  <c r="G64" i="27"/>
  <c r="F64" i="27"/>
  <c r="G63" i="27"/>
  <c r="F63" i="27"/>
  <c r="G62" i="27"/>
  <c r="F62" i="27"/>
  <c r="G61" i="27"/>
  <c r="F61" i="27"/>
  <c r="G60" i="27"/>
  <c r="F60" i="27"/>
  <c r="G59" i="27"/>
  <c r="F59" i="27"/>
  <c r="G58" i="27"/>
  <c r="F58" i="27"/>
  <c r="G57" i="27"/>
  <c r="F57" i="27"/>
  <c r="G56" i="27"/>
  <c r="F56" i="27"/>
  <c r="G55" i="27"/>
  <c r="F55" i="27"/>
  <c r="G54" i="27"/>
  <c r="F54" i="27"/>
  <c r="G53" i="27"/>
  <c r="F53" i="27"/>
  <c r="G52" i="27"/>
  <c r="F52" i="27"/>
  <c r="G51" i="27"/>
  <c r="F51" i="27"/>
  <c r="G50" i="27"/>
  <c r="F50" i="27"/>
  <c r="G49" i="27"/>
  <c r="F49" i="27"/>
  <c r="G48" i="27"/>
  <c r="F48" i="27"/>
  <c r="G47" i="27"/>
  <c r="F47" i="27"/>
  <c r="G46" i="27"/>
  <c r="F46" i="27"/>
  <c r="G45" i="27"/>
  <c r="F45" i="27"/>
  <c r="G44" i="27"/>
  <c r="F44" i="27"/>
  <c r="G43" i="27"/>
  <c r="F43" i="27"/>
  <c r="G42" i="27"/>
  <c r="F42" i="27"/>
  <c r="G41" i="27"/>
  <c r="F41" i="27"/>
  <c r="G40" i="27"/>
  <c r="F40" i="27"/>
  <c r="G39" i="27"/>
  <c r="F39" i="27"/>
  <c r="G38" i="27"/>
  <c r="F38" i="27"/>
  <c r="G37" i="27"/>
  <c r="F37" i="27"/>
  <c r="G36" i="27"/>
  <c r="F36" i="27"/>
  <c r="G35" i="27"/>
  <c r="F35" i="27"/>
  <c r="G34" i="27"/>
  <c r="F34" i="27"/>
  <c r="G33" i="27"/>
  <c r="F33" i="27"/>
  <c r="G32" i="27"/>
  <c r="F32" i="27"/>
  <c r="G31" i="27"/>
  <c r="F31" i="27"/>
  <c r="G30" i="27"/>
  <c r="F30" i="27"/>
  <c r="G29" i="27"/>
  <c r="F29" i="27"/>
  <c r="G28" i="27"/>
  <c r="F28" i="27"/>
  <c r="G27" i="27"/>
  <c r="F27" i="27"/>
  <c r="G26" i="27"/>
  <c r="F26" i="27"/>
  <c r="G25" i="27"/>
  <c r="F25" i="27"/>
  <c r="G24" i="27"/>
  <c r="F24" i="27"/>
  <c r="G23" i="27"/>
  <c r="F23" i="27"/>
  <c r="G22" i="27"/>
  <c r="F22" i="27"/>
  <c r="G21" i="27"/>
  <c r="F21" i="27"/>
  <c r="G20" i="27"/>
  <c r="F20" i="27"/>
  <c r="V19" i="27"/>
  <c r="G19" i="27"/>
  <c r="F19" i="27"/>
  <c r="V18" i="27"/>
  <c r="G18" i="27"/>
  <c r="F18" i="27"/>
  <c r="V17" i="27"/>
  <c r="G17" i="27"/>
  <c r="F17" i="27"/>
  <c r="G16" i="27"/>
  <c r="F16" i="27"/>
  <c r="G15" i="27"/>
  <c r="F15" i="27"/>
  <c r="V14" i="27"/>
  <c r="G14" i="27"/>
  <c r="F14" i="27"/>
  <c r="V13" i="27"/>
  <c r="G13" i="27"/>
  <c r="F13" i="27"/>
  <c r="R12" i="27"/>
  <c r="G12" i="27"/>
  <c r="F12" i="27"/>
  <c r="C12" i="27"/>
  <c r="R11" i="27"/>
  <c r="G11" i="27"/>
  <c r="F11" i="27"/>
  <c r="V10" i="27"/>
  <c r="G10" i="27"/>
  <c r="F10" i="27"/>
  <c r="C10" i="27"/>
  <c r="V76" i="27" s="1"/>
  <c r="V9" i="27"/>
  <c r="R9" i="27"/>
  <c r="G9" i="27"/>
  <c r="F9" i="27"/>
  <c r="V8" i="27"/>
  <c r="G8" i="27"/>
  <c r="F8" i="27"/>
  <c r="V7" i="27"/>
  <c r="G7" i="27"/>
  <c r="F7" i="27"/>
  <c r="V6" i="27"/>
  <c r="G6" i="27"/>
  <c r="F6" i="27"/>
  <c r="C6" i="27"/>
  <c r="V5" i="27"/>
  <c r="G5" i="27"/>
  <c r="F5" i="27"/>
  <c r="C5" i="27"/>
  <c r="W4" i="27"/>
  <c r="V4" i="27"/>
  <c r="Y4" i="27" s="1"/>
  <c r="M4" i="27" a="1"/>
  <c r="M75" i="27" s="1"/>
  <c r="U75" i="27" s="1"/>
  <c r="G4" i="27"/>
  <c r="F4" i="27"/>
  <c r="AT3" i="27"/>
  <c r="O3" i="27"/>
  <c r="AE3" i="27" s="1"/>
  <c r="G98" i="26"/>
  <c r="F98" i="26"/>
  <c r="AX97" i="26"/>
  <c r="G97" i="26"/>
  <c r="F97" i="26"/>
  <c r="AX96" i="26"/>
  <c r="G96" i="26"/>
  <c r="F96" i="26"/>
  <c r="AX95" i="26"/>
  <c r="G95" i="26"/>
  <c r="F95" i="26"/>
  <c r="AX94" i="26"/>
  <c r="G94" i="26"/>
  <c r="F94" i="26"/>
  <c r="AX93" i="26"/>
  <c r="G93" i="26"/>
  <c r="F93" i="26"/>
  <c r="AX92" i="26"/>
  <c r="G92" i="26"/>
  <c r="F92" i="26"/>
  <c r="AX91" i="26"/>
  <c r="G91" i="26"/>
  <c r="F91" i="26"/>
  <c r="AX90" i="26"/>
  <c r="G90" i="26"/>
  <c r="F90" i="26"/>
  <c r="G89" i="26"/>
  <c r="F89" i="26"/>
  <c r="G88" i="26"/>
  <c r="F88" i="26"/>
  <c r="G87" i="26"/>
  <c r="F87" i="26"/>
  <c r="G86" i="26"/>
  <c r="F86" i="26"/>
  <c r="G85" i="26"/>
  <c r="F85" i="26"/>
  <c r="G84" i="26"/>
  <c r="F84" i="26"/>
  <c r="G83" i="26"/>
  <c r="F83" i="26"/>
  <c r="G82" i="26"/>
  <c r="F82" i="26"/>
  <c r="G81" i="26"/>
  <c r="F81" i="26"/>
  <c r="G80" i="26"/>
  <c r="F80" i="26"/>
  <c r="G79" i="26"/>
  <c r="F79" i="26"/>
  <c r="G78" i="26"/>
  <c r="F78" i="26"/>
  <c r="G77" i="26"/>
  <c r="F77" i="26"/>
  <c r="G76" i="26"/>
  <c r="F76" i="26"/>
  <c r="G75" i="26"/>
  <c r="F75" i="26"/>
  <c r="G74" i="26"/>
  <c r="F74" i="26"/>
  <c r="G73" i="26"/>
  <c r="F73" i="26"/>
  <c r="G72" i="26"/>
  <c r="F72" i="26"/>
  <c r="G71" i="26"/>
  <c r="F71" i="26"/>
  <c r="G70" i="26"/>
  <c r="F70" i="26"/>
  <c r="G69" i="26"/>
  <c r="F69" i="26"/>
  <c r="G68" i="26"/>
  <c r="F68" i="26"/>
  <c r="G67" i="26"/>
  <c r="F67" i="26"/>
  <c r="G66" i="26"/>
  <c r="F66" i="26"/>
  <c r="G65" i="26"/>
  <c r="F65" i="26"/>
  <c r="G64" i="26"/>
  <c r="F64" i="26"/>
  <c r="G63" i="26"/>
  <c r="F63" i="26"/>
  <c r="G62" i="26"/>
  <c r="F62" i="26"/>
  <c r="G61" i="26"/>
  <c r="F61" i="26"/>
  <c r="G60" i="26"/>
  <c r="F60" i="26"/>
  <c r="G59" i="26"/>
  <c r="F59" i="26"/>
  <c r="G58" i="26"/>
  <c r="F58" i="26"/>
  <c r="G57" i="26"/>
  <c r="F57" i="26"/>
  <c r="G56" i="26"/>
  <c r="F56" i="26"/>
  <c r="G55" i="26"/>
  <c r="F55" i="26"/>
  <c r="G54" i="26"/>
  <c r="F54" i="26"/>
  <c r="G53" i="26"/>
  <c r="F53" i="26"/>
  <c r="G52" i="26"/>
  <c r="F52" i="26"/>
  <c r="G51" i="26"/>
  <c r="F51" i="26"/>
  <c r="G50" i="26"/>
  <c r="F50" i="26"/>
  <c r="G49" i="26"/>
  <c r="F49" i="26"/>
  <c r="G48" i="26"/>
  <c r="F48" i="26"/>
  <c r="G47" i="26"/>
  <c r="F47" i="26"/>
  <c r="G46" i="26"/>
  <c r="F46" i="26"/>
  <c r="G45" i="26"/>
  <c r="F45" i="26"/>
  <c r="G44" i="26"/>
  <c r="F44" i="26"/>
  <c r="G43" i="26"/>
  <c r="F43" i="26"/>
  <c r="G42" i="26"/>
  <c r="F42" i="26"/>
  <c r="G41" i="26"/>
  <c r="F41" i="26"/>
  <c r="G40" i="26"/>
  <c r="F40" i="26"/>
  <c r="G39" i="26"/>
  <c r="F39" i="26"/>
  <c r="G38" i="26"/>
  <c r="F38" i="26"/>
  <c r="G37" i="26"/>
  <c r="F37" i="26"/>
  <c r="G36" i="26"/>
  <c r="F36" i="26"/>
  <c r="G35" i="26"/>
  <c r="F35" i="26"/>
  <c r="G34" i="26"/>
  <c r="F34" i="26"/>
  <c r="G33" i="26"/>
  <c r="F33" i="26"/>
  <c r="G32" i="26"/>
  <c r="F32" i="26"/>
  <c r="G31" i="26"/>
  <c r="F31" i="26"/>
  <c r="G30" i="26"/>
  <c r="F30" i="26"/>
  <c r="G29" i="26"/>
  <c r="F29" i="26"/>
  <c r="G28" i="26"/>
  <c r="F28" i="26"/>
  <c r="G27" i="26"/>
  <c r="F27" i="26"/>
  <c r="G26" i="26"/>
  <c r="F26" i="26"/>
  <c r="G25" i="26"/>
  <c r="F25" i="26"/>
  <c r="G24" i="26"/>
  <c r="F24" i="26"/>
  <c r="G23" i="26"/>
  <c r="F23" i="26"/>
  <c r="G22" i="26"/>
  <c r="F22" i="26"/>
  <c r="G21" i="26"/>
  <c r="F21" i="26"/>
  <c r="G20" i="26"/>
  <c r="F20" i="26"/>
  <c r="G19" i="26"/>
  <c r="F19" i="26"/>
  <c r="V18" i="26"/>
  <c r="G18" i="26"/>
  <c r="F18" i="26"/>
  <c r="G17" i="26"/>
  <c r="F17" i="26"/>
  <c r="G16" i="26"/>
  <c r="F16" i="26"/>
  <c r="V15" i="26"/>
  <c r="G15" i="26"/>
  <c r="H15" i="26" s="1"/>
  <c r="I15" i="26" s="1"/>
  <c r="J15" i="26" s="1"/>
  <c r="F15" i="26"/>
  <c r="G14" i="26"/>
  <c r="F14" i="26"/>
  <c r="G13" i="26"/>
  <c r="F13" i="26"/>
  <c r="V12" i="26"/>
  <c r="G12" i="26"/>
  <c r="H12" i="26" s="1"/>
  <c r="I12" i="26" s="1"/>
  <c r="J12" i="26" s="1"/>
  <c r="F12" i="26"/>
  <c r="C12" i="26"/>
  <c r="V11" i="26"/>
  <c r="G11" i="26"/>
  <c r="F11" i="26"/>
  <c r="R10" i="26"/>
  <c r="G10" i="26"/>
  <c r="F10" i="26"/>
  <c r="C10" i="26"/>
  <c r="V88" i="26" s="1"/>
  <c r="V9" i="26"/>
  <c r="G9" i="26"/>
  <c r="F9" i="26"/>
  <c r="V8" i="26"/>
  <c r="G8" i="26"/>
  <c r="F8" i="26"/>
  <c r="V7" i="26"/>
  <c r="G7" i="26"/>
  <c r="H7" i="26" s="1"/>
  <c r="I7" i="26" s="1"/>
  <c r="J7" i="26" s="1"/>
  <c r="F7" i="26"/>
  <c r="V6" i="26"/>
  <c r="G6" i="26"/>
  <c r="F6" i="26"/>
  <c r="C6" i="26"/>
  <c r="R89" i="26" s="1"/>
  <c r="V5" i="26"/>
  <c r="G5" i="26"/>
  <c r="F5" i="26"/>
  <c r="C5" i="26"/>
  <c r="Y4" i="26"/>
  <c r="W4" i="26"/>
  <c r="V4" i="26"/>
  <c r="R4" i="26"/>
  <c r="M86" i="26"/>
  <c r="U86" i="26" s="1"/>
  <c r="M85" i="26"/>
  <c r="U85" i="26" s="1"/>
  <c r="M84" i="26"/>
  <c r="U84" i="26" s="1"/>
  <c r="M80" i="26"/>
  <c r="U80" i="26" s="1"/>
  <c r="M79" i="26"/>
  <c r="U79" i="26" s="1"/>
  <c r="M78" i="26"/>
  <c r="U78" i="26" s="1"/>
  <c r="M74" i="26"/>
  <c r="U74" i="26" s="1"/>
  <c r="M73" i="26"/>
  <c r="U73" i="26" s="1"/>
  <c r="M72" i="26"/>
  <c r="U72" i="26" s="1"/>
  <c r="M68" i="26"/>
  <c r="U68" i="26" s="1"/>
  <c r="M67" i="26"/>
  <c r="U67" i="26" s="1"/>
  <c r="M66" i="26"/>
  <c r="U66" i="26" s="1"/>
  <c r="M62" i="26"/>
  <c r="U62" i="26" s="1"/>
  <c r="M61" i="26"/>
  <c r="U61" i="26" s="1"/>
  <c r="M60" i="26"/>
  <c r="U60" i="26" s="1"/>
  <c r="M56" i="26"/>
  <c r="U56" i="26" s="1"/>
  <c r="M55" i="26"/>
  <c r="U55" i="26" s="1"/>
  <c r="M54" i="26"/>
  <c r="U54" i="26" s="1"/>
  <c r="M50" i="26"/>
  <c r="U50" i="26" s="1"/>
  <c r="M49" i="26"/>
  <c r="U49" i="26" s="1"/>
  <c r="M48" i="26"/>
  <c r="U48" i="26" s="1"/>
  <c r="M44" i="26"/>
  <c r="U44" i="26" s="1"/>
  <c r="M43" i="26"/>
  <c r="U43" i="26" s="1"/>
  <c r="M42" i="26"/>
  <c r="U42" i="26" s="1"/>
  <c r="M38" i="26"/>
  <c r="U38" i="26" s="1"/>
  <c r="M37" i="26"/>
  <c r="U37" i="26" s="1"/>
  <c r="M36" i="26"/>
  <c r="U36" i="26" s="1"/>
  <c r="M32" i="26"/>
  <c r="U32" i="26" s="1"/>
  <c r="M31" i="26"/>
  <c r="U31" i="26" s="1"/>
  <c r="M30" i="26"/>
  <c r="U30" i="26" s="1"/>
  <c r="M26" i="26"/>
  <c r="U26" i="26" s="1"/>
  <c r="M25" i="26"/>
  <c r="U25" i="26" s="1"/>
  <c r="M24" i="26"/>
  <c r="U24" i="26" s="1"/>
  <c r="M20" i="26"/>
  <c r="U20" i="26" s="1"/>
  <c r="M19" i="26"/>
  <c r="U19" i="26" s="1"/>
  <c r="M18" i="26"/>
  <c r="U18" i="26" s="1"/>
  <c r="M14" i="26"/>
  <c r="U14" i="26" s="1"/>
  <c r="M13" i="26"/>
  <c r="U13" i="26" s="1"/>
  <c r="M12" i="26"/>
  <c r="U12" i="26" s="1"/>
  <c r="M8" i="26"/>
  <c r="U8" i="26" s="1"/>
  <c r="M7" i="26"/>
  <c r="U7" i="26" s="1"/>
  <c r="M6" i="26"/>
  <c r="U6" i="26" s="1"/>
  <c r="M4" i="26" a="1"/>
  <c r="M89" i="26" s="1"/>
  <c r="U89" i="26" s="1"/>
  <c r="G4" i="26"/>
  <c r="F4" i="26"/>
  <c r="AT3" i="26"/>
  <c r="O3" i="26"/>
  <c r="P3" i="26" s="1"/>
  <c r="AF3" i="26" s="1"/>
  <c r="AO3" i="26" s="1"/>
  <c r="V98" i="25"/>
  <c r="S98" i="25"/>
  <c r="R98" i="25"/>
  <c r="G98" i="25"/>
  <c r="F98" i="25"/>
  <c r="V97" i="25"/>
  <c r="R97" i="25"/>
  <c r="G97" i="25"/>
  <c r="H97" i="25" s="1"/>
  <c r="I97" i="25" s="1"/>
  <c r="J97" i="25" s="1"/>
  <c r="F97" i="25"/>
  <c r="V96" i="25"/>
  <c r="R96" i="25"/>
  <c r="G96" i="25"/>
  <c r="H96" i="25" s="1"/>
  <c r="I96" i="25" s="1"/>
  <c r="J96" i="25" s="1"/>
  <c r="F96" i="25"/>
  <c r="V95" i="25"/>
  <c r="R95" i="25"/>
  <c r="G95" i="25"/>
  <c r="F95" i="25"/>
  <c r="V94" i="25"/>
  <c r="R94" i="25"/>
  <c r="G94" i="25"/>
  <c r="H94" i="25" s="1"/>
  <c r="I94" i="25" s="1"/>
  <c r="J94" i="25" s="1"/>
  <c r="F94" i="25"/>
  <c r="V93" i="25"/>
  <c r="R93" i="25"/>
  <c r="G93" i="25"/>
  <c r="H93" i="25" s="1"/>
  <c r="I93" i="25" s="1"/>
  <c r="J93" i="25" s="1"/>
  <c r="F93" i="25"/>
  <c r="V92" i="25"/>
  <c r="R92" i="25"/>
  <c r="G92" i="25"/>
  <c r="F92" i="25"/>
  <c r="V91" i="25"/>
  <c r="R91" i="25"/>
  <c r="G91" i="25"/>
  <c r="H91" i="25" s="1"/>
  <c r="I91" i="25" s="1"/>
  <c r="J91" i="25" s="1"/>
  <c r="F91" i="25"/>
  <c r="V90" i="25"/>
  <c r="R90" i="25"/>
  <c r="G90" i="25"/>
  <c r="H90" i="25" s="1"/>
  <c r="I90" i="25" s="1"/>
  <c r="J90" i="25" s="1"/>
  <c r="F90" i="25"/>
  <c r="V89" i="25"/>
  <c r="R89" i="25"/>
  <c r="G89" i="25"/>
  <c r="F89" i="25"/>
  <c r="V88" i="25"/>
  <c r="R88" i="25"/>
  <c r="G88" i="25"/>
  <c r="H88" i="25" s="1"/>
  <c r="I88" i="25" s="1"/>
  <c r="J88" i="25" s="1"/>
  <c r="F88" i="25"/>
  <c r="V87" i="25"/>
  <c r="R87" i="25"/>
  <c r="G87" i="25"/>
  <c r="H87" i="25" s="1"/>
  <c r="I87" i="25" s="1"/>
  <c r="J87" i="25" s="1"/>
  <c r="F87" i="25"/>
  <c r="V86" i="25"/>
  <c r="R86" i="25"/>
  <c r="G86" i="25"/>
  <c r="F86" i="25"/>
  <c r="V85" i="25"/>
  <c r="R85" i="25"/>
  <c r="G85" i="25"/>
  <c r="H85" i="25" s="1"/>
  <c r="I85" i="25" s="1"/>
  <c r="J85" i="25" s="1"/>
  <c r="F85" i="25"/>
  <c r="V84" i="25"/>
  <c r="R84" i="25"/>
  <c r="G84" i="25"/>
  <c r="H84" i="25" s="1"/>
  <c r="I84" i="25" s="1"/>
  <c r="J84" i="25" s="1"/>
  <c r="F84" i="25"/>
  <c r="V83" i="25"/>
  <c r="R83" i="25"/>
  <c r="G83" i="25"/>
  <c r="F83" i="25"/>
  <c r="V82" i="25"/>
  <c r="R82" i="25"/>
  <c r="G82" i="25"/>
  <c r="H82" i="25" s="1"/>
  <c r="I82" i="25" s="1"/>
  <c r="J82" i="25" s="1"/>
  <c r="F82" i="25"/>
  <c r="V81" i="25"/>
  <c r="R81" i="25"/>
  <c r="G81" i="25"/>
  <c r="H81" i="25" s="1"/>
  <c r="I81" i="25" s="1"/>
  <c r="J81" i="25" s="1"/>
  <c r="F81" i="25"/>
  <c r="V80" i="25"/>
  <c r="R80" i="25"/>
  <c r="G80" i="25"/>
  <c r="F80" i="25"/>
  <c r="V79" i="25"/>
  <c r="R79" i="25"/>
  <c r="G79" i="25"/>
  <c r="H79" i="25" s="1"/>
  <c r="I79" i="25" s="1"/>
  <c r="J79" i="25" s="1"/>
  <c r="F79" i="25"/>
  <c r="V78" i="25"/>
  <c r="R78" i="25"/>
  <c r="G78" i="25"/>
  <c r="H78" i="25" s="1"/>
  <c r="I78" i="25" s="1"/>
  <c r="J78" i="25" s="1"/>
  <c r="F78" i="25"/>
  <c r="V77" i="25"/>
  <c r="R77" i="25"/>
  <c r="G77" i="25"/>
  <c r="F77" i="25"/>
  <c r="V76" i="25"/>
  <c r="R76" i="25"/>
  <c r="G76" i="25"/>
  <c r="H76" i="25" s="1"/>
  <c r="I76" i="25" s="1"/>
  <c r="J76" i="25" s="1"/>
  <c r="F76" i="25"/>
  <c r="V75" i="25"/>
  <c r="R75" i="25"/>
  <c r="G75" i="25"/>
  <c r="H75" i="25" s="1"/>
  <c r="I75" i="25" s="1"/>
  <c r="J75" i="25" s="1"/>
  <c r="F75" i="25"/>
  <c r="V74" i="25"/>
  <c r="R74" i="25"/>
  <c r="G74" i="25"/>
  <c r="F74" i="25"/>
  <c r="V73" i="25"/>
  <c r="R73" i="25"/>
  <c r="G73" i="25"/>
  <c r="H73" i="25" s="1"/>
  <c r="I73" i="25" s="1"/>
  <c r="J73" i="25" s="1"/>
  <c r="F73" i="25"/>
  <c r="V72" i="25"/>
  <c r="R72" i="25"/>
  <c r="G72" i="25"/>
  <c r="H72" i="25" s="1"/>
  <c r="I72" i="25" s="1"/>
  <c r="J72" i="25" s="1"/>
  <c r="F72" i="25"/>
  <c r="V71" i="25"/>
  <c r="R71" i="25"/>
  <c r="G71" i="25"/>
  <c r="F71" i="25"/>
  <c r="V70" i="25"/>
  <c r="R70" i="25"/>
  <c r="G70" i="25"/>
  <c r="H70" i="25" s="1"/>
  <c r="I70" i="25" s="1"/>
  <c r="J70" i="25" s="1"/>
  <c r="F70" i="25"/>
  <c r="V69" i="25"/>
  <c r="R69" i="25"/>
  <c r="G69" i="25"/>
  <c r="H69" i="25" s="1"/>
  <c r="I69" i="25" s="1"/>
  <c r="J69" i="25" s="1"/>
  <c r="F69" i="25"/>
  <c r="V68" i="25"/>
  <c r="R68" i="25"/>
  <c r="G68" i="25"/>
  <c r="F68" i="25"/>
  <c r="V67" i="25"/>
  <c r="R67" i="25"/>
  <c r="G67" i="25"/>
  <c r="H67" i="25" s="1"/>
  <c r="I67" i="25" s="1"/>
  <c r="J67" i="25" s="1"/>
  <c r="F67" i="25"/>
  <c r="V66" i="25"/>
  <c r="R66" i="25"/>
  <c r="G66" i="25"/>
  <c r="H66" i="25" s="1"/>
  <c r="I66" i="25" s="1"/>
  <c r="J66" i="25" s="1"/>
  <c r="F66" i="25"/>
  <c r="V65" i="25"/>
  <c r="R65" i="25"/>
  <c r="G65" i="25"/>
  <c r="F65" i="25"/>
  <c r="V64" i="25"/>
  <c r="R64" i="25"/>
  <c r="G64" i="25"/>
  <c r="H64" i="25" s="1"/>
  <c r="I64" i="25" s="1"/>
  <c r="J64" i="25" s="1"/>
  <c r="F64" i="25"/>
  <c r="V63" i="25"/>
  <c r="R63" i="25"/>
  <c r="G63" i="25"/>
  <c r="H63" i="25" s="1"/>
  <c r="I63" i="25" s="1"/>
  <c r="J63" i="25" s="1"/>
  <c r="F63" i="25"/>
  <c r="V62" i="25"/>
  <c r="R62" i="25"/>
  <c r="G62" i="25"/>
  <c r="F62" i="25"/>
  <c r="V61" i="25"/>
  <c r="R61" i="25"/>
  <c r="G61" i="25"/>
  <c r="H61" i="25" s="1"/>
  <c r="I61" i="25" s="1"/>
  <c r="J61" i="25" s="1"/>
  <c r="F61" i="25"/>
  <c r="V60" i="25"/>
  <c r="R60" i="25"/>
  <c r="G60" i="25"/>
  <c r="H60" i="25" s="1"/>
  <c r="I60" i="25" s="1"/>
  <c r="J60" i="25" s="1"/>
  <c r="F60" i="25"/>
  <c r="V59" i="25"/>
  <c r="R59" i="25"/>
  <c r="G59" i="25"/>
  <c r="F59" i="25"/>
  <c r="V58" i="25"/>
  <c r="R58" i="25"/>
  <c r="G58" i="25"/>
  <c r="H58" i="25" s="1"/>
  <c r="I58" i="25" s="1"/>
  <c r="J58" i="25" s="1"/>
  <c r="F58" i="25"/>
  <c r="V57" i="25"/>
  <c r="R57" i="25"/>
  <c r="G57" i="25"/>
  <c r="H57" i="25" s="1"/>
  <c r="I57" i="25" s="1"/>
  <c r="J57" i="25" s="1"/>
  <c r="F57" i="25"/>
  <c r="V56" i="25"/>
  <c r="R56" i="25"/>
  <c r="G56" i="25"/>
  <c r="F56" i="25"/>
  <c r="V55" i="25"/>
  <c r="R55" i="25"/>
  <c r="G55" i="25"/>
  <c r="H55" i="25" s="1"/>
  <c r="I55" i="25" s="1"/>
  <c r="J55" i="25" s="1"/>
  <c r="F55" i="25"/>
  <c r="V54" i="25"/>
  <c r="R54" i="25"/>
  <c r="G54" i="25"/>
  <c r="H54" i="25" s="1"/>
  <c r="I54" i="25" s="1"/>
  <c r="J54" i="25" s="1"/>
  <c r="F54" i="25"/>
  <c r="V53" i="25"/>
  <c r="R53" i="25"/>
  <c r="G53" i="25"/>
  <c r="F53" i="25"/>
  <c r="V52" i="25"/>
  <c r="R52" i="25"/>
  <c r="G52" i="25"/>
  <c r="H52" i="25" s="1"/>
  <c r="I52" i="25" s="1"/>
  <c r="J52" i="25" s="1"/>
  <c r="F52" i="25"/>
  <c r="V51" i="25"/>
  <c r="R51" i="25"/>
  <c r="G51" i="25"/>
  <c r="H51" i="25" s="1"/>
  <c r="I51" i="25" s="1"/>
  <c r="J51" i="25" s="1"/>
  <c r="F51" i="25"/>
  <c r="V50" i="25"/>
  <c r="R50" i="25"/>
  <c r="G50" i="25"/>
  <c r="F50" i="25"/>
  <c r="V49" i="25"/>
  <c r="R49" i="25"/>
  <c r="G49" i="25"/>
  <c r="H49" i="25" s="1"/>
  <c r="I49" i="25" s="1"/>
  <c r="J49" i="25" s="1"/>
  <c r="F49" i="25"/>
  <c r="V48" i="25"/>
  <c r="R48" i="25"/>
  <c r="G48" i="25"/>
  <c r="H48" i="25" s="1"/>
  <c r="I48" i="25" s="1"/>
  <c r="J48" i="25" s="1"/>
  <c r="F48" i="25"/>
  <c r="V47" i="25"/>
  <c r="R47" i="25"/>
  <c r="G47" i="25"/>
  <c r="F47" i="25"/>
  <c r="V46" i="25"/>
  <c r="R46" i="25"/>
  <c r="G46" i="25"/>
  <c r="H46" i="25" s="1"/>
  <c r="I46" i="25" s="1"/>
  <c r="J46" i="25" s="1"/>
  <c r="F46" i="25"/>
  <c r="V45" i="25"/>
  <c r="R45" i="25"/>
  <c r="G45" i="25"/>
  <c r="H45" i="25" s="1"/>
  <c r="I45" i="25" s="1"/>
  <c r="J45" i="25" s="1"/>
  <c r="F45" i="25"/>
  <c r="V44" i="25"/>
  <c r="R44" i="25"/>
  <c r="G44" i="25"/>
  <c r="F44" i="25"/>
  <c r="V43" i="25"/>
  <c r="R43" i="25"/>
  <c r="G43" i="25"/>
  <c r="H43" i="25" s="1"/>
  <c r="I43" i="25" s="1"/>
  <c r="J43" i="25" s="1"/>
  <c r="F43" i="25"/>
  <c r="V42" i="25"/>
  <c r="R42" i="25"/>
  <c r="G42" i="25"/>
  <c r="H42" i="25" s="1"/>
  <c r="I42" i="25" s="1"/>
  <c r="J42" i="25" s="1"/>
  <c r="F42" i="25"/>
  <c r="V41" i="25"/>
  <c r="R41" i="25"/>
  <c r="G41" i="25"/>
  <c r="F41" i="25"/>
  <c r="V40" i="25"/>
  <c r="R40" i="25"/>
  <c r="G40" i="25"/>
  <c r="H40" i="25" s="1"/>
  <c r="I40" i="25" s="1"/>
  <c r="J40" i="25" s="1"/>
  <c r="F40" i="25"/>
  <c r="V39" i="25"/>
  <c r="R39" i="25"/>
  <c r="G39" i="25"/>
  <c r="H39" i="25" s="1"/>
  <c r="I39" i="25" s="1"/>
  <c r="J39" i="25" s="1"/>
  <c r="F39" i="25"/>
  <c r="V38" i="25"/>
  <c r="R38" i="25"/>
  <c r="G38" i="25"/>
  <c r="F38" i="25"/>
  <c r="V37" i="25"/>
  <c r="R37" i="25"/>
  <c r="G37" i="25"/>
  <c r="H37" i="25" s="1"/>
  <c r="I37" i="25" s="1"/>
  <c r="J37" i="25" s="1"/>
  <c r="F37" i="25"/>
  <c r="V36" i="25"/>
  <c r="R36" i="25"/>
  <c r="G36" i="25"/>
  <c r="H36" i="25" s="1"/>
  <c r="I36" i="25" s="1"/>
  <c r="J36" i="25" s="1"/>
  <c r="F36" i="25"/>
  <c r="V35" i="25"/>
  <c r="R35" i="25"/>
  <c r="G35" i="25"/>
  <c r="F35" i="25"/>
  <c r="V34" i="25"/>
  <c r="R34" i="25"/>
  <c r="G34" i="25"/>
  <c r="H34" i="25" s="1"/>
  <c r="I34" i="25" s="1"/>
  <c r="J34" i="25" s="1"/>
  <c r="F34" i="25"/>
  <c r="V33" i="25"/>
  <c r="R33" i="25"/>
  <c r="G33" i="25"/>
  <c r="H33" i="25" s="1"/>
  <c r="I33" i="25" s="1"/>
  <c r="J33" i="25" s="1"/>
  <c r="F33" i="25"/>
  <c r="V32" i="25"/>
  <c r="R32" i="25"/>
  <c r="G32" i="25"/>
  <c r="F32" i="25"/>
  <c r="V31" i="25"/>
  <c r="R31" i="25"/>
  <c r="G31" i="25"/>
  <c r="H31" i="25" s="1"/>
  <c r="I31" i="25" s="1"/>
  <c r="J31" i="25" s="1"/>
  <c r="F31" i="25"/>
  <c r="V30" i="25"/>
  <c r="R30" i="25"/>
  <c r="G30" i="25"/>
  <c r="H30" i="25" s="1"/>
  <c r="I30" i="25" s="1"/>
  <c r="J30" i="25" s="1"/>
  <c r="F30" i="25"/>
  <c r="V29" i="25"/>
  <c r="R29" i="25"/>
  <c r="G29" i="25"/>
  <c r="F29" i="25"/>
  <c r="V28" i="25"/>
  <c r="R28" i="25"/>
  <c r="G28" i="25"/>
  <c r="H28" i="25" s="1"/>
  <c r="I28" i="25" s="1"/>
  <c r="J28" i="25" s="1"/>
  <c r="F28" i="25"/>
  <c r="V27" i="25"/>
  <c r="R27" i="25"/>
  <c r="G27" i="25"/>
  <c r="H27" i="25" s="1"/>
  <c r="I27" i="25" s="1"/>
  <c r="J27" i="25" s="1"/>
  <c r="F27" i="25"/>
  <c r="V26" i="25"/>
  <c r="R26" i="25"/>
  <c r="G26" i="25"/>
  <c r="F26" i="25"/>
  <c r="V25" i="25"/>
  <c r="R25" i="25"/>
  <c r="G25" i="25"/>
  <c r="H25" i="25" s="1"/>
  <c r="I25" i="25" s="1"/>
  <c r="J25" i="25" s="1"/>
  <c r="F25" i="25"/>
  <c r="V24" i="25"/>
  <c r="R24" i="25"/>
  <c r="G24" i="25"/>
  <c r="H24" i="25" s="1"/>
  <c r="I24" i="25" s="1"/>
  <c r="J24" i="25" s="1"/>
  <c r="F24" i="25"/>
  <c r="V23" i="25"/>
  <c r="R23" i="25"/>
  <c r="G23" i="25"/>
  <c r="F23" i="25"/>
  <c r="V22" i="25"/>
  <c r="R22" i="25"/>
  <c r="G22" i="25"/>
  <c r="H22" i="25" s="1"/>
  <c r="I22" i="25" s="1"/>
  <c r="J22" i="25" s="1"/>
  <c r="F22" i="25"/>
  <c r="V21" i="25"/>
  <c r="R21" i="25"/>
  <c r="G21" i="25"/>
  <c r="H21" i="25" s="1"/>
  <c r="I21" i="25" s="1"/>
  <c r="J21" i="25" s="1"/>
  <c r="F21" i="25"/>
  <c r="V20" i="25"/>
  <c r="R20" i="25"/>
  <c r="G20" i="25"/>
  <c r="F20" i="25"/>
  <c r="V19" i="25"/>
  <c r="R19" i="25"/>
  <c r="G19" i="25"/>
  <c r="H19" i="25" s="1"/>
  <c r="I19" i="25" s="1"/>
  <c r="J19" i="25" s="1"/>
  <c r="F19" i="25"/>
  <c r="V18" i="25"/>
  <c r="R18" i="25"/>
  <c r="G18" i="25"/>
  <c r="H18" i="25" s="1"/>
  <c r="I18" i="25" s="1"/>
  <c r="J18" i="25" s="1"/>
  <c r="F18" i="25"/>
  <c r="V17" i="25"/>
  <c r="R17" i="25"/>
  <c r="G17" i="25"/>
  <c r="F17" i="25"/>
  <c r="V16" i="25"/>
  <c r="R16" i="25"/>
  <c r="G16" i="25"/>
  <c r="H16" i="25" s="1"/>
  <c r="I16" i="25" s="1"/>
  <c r="J16" i="25" s="1"/>
  <c r="F16" i="25"/>
  <c r="V15" i="25"/>
  <c r="R15" i="25"/>
  <c r="G15" i="25"/>
  <c r="H15" i="25" s="1"/>
  <c r="I15" i="25" s="1"/>
  <c r="J15" i="25" s="1"/>
  <c r="F15" i="25"/>
  <c r="V14" i="25"/>
  <c r="R14" i="25"/>
  <c r="G14" i="25"/>
  <c r="F14" i="25"/>
  <c r="V13" i="25"/>
  <c r="R13" i="25"/>
  <c r="G13" i="25"/>
  <c r="H13" i="25" s="1"/>
  <c r="I13" i="25" s="1"/>
  <c r="J13" i="25" s="1"/>
  <c r="F13" i="25"/>
  <c r="V12" i="25"/>
  <c r="R12" i="25"/>
  <c r="G12" i="25"/>
  <c r="H12" i="25" s="1"/>
  <c r="I12" i="25" s="1"/>
  <c r="J12" i="25" s="1"/>
  <c r="F12" i="25"/>
  <c r="C12" i="25"/>
  <c r="V11" i="25"/>
  <c r="R11" i="25"/>
  <c r="G11" i="25"/>
  <c r="F11" i="25"/>
  <c r="V10" i="25"/>
  <c r="R10" i="25"/>
  <c r="G10" i="25"/>
  <c r="F10" i="25"/>
  <c r="V9" i="25"/>
  <c r="R9" i="25"/>
  <c r="G9" i="25"/>
  <c r="H9" i="25" s="1"/>
  <c r="I9" i="25" s="1"/>
  <c r="J9" i="25" s="1"/>
  <c r="F9" i="25"/>
  <c r="C9" i="25"/>
  <c r="C9" i="26" s="1"/>
  <c r="V8" i="25"/>
  <c r="R8" i="25"/>
  <c r="Q8" i="25"/>
  <c r="G8" i="25"/>
  <c r="F8" i="25"/>
  <c r="C8" i="25"/>
  <c r="B8" i="25"/>
  <c r="B8" i="26" s="1"/>
  <c r="Q3" i="26" s="1"/>
  <c r="AG3" i="26" s="1"/>
  <c r="AP3" i="26" s="1"/>
  <c r="V7" i="25"/>
  <c r="R7" i="25"/>
  <c r="Q7" i="25"/>
  <c r="G7" i="25"/>
  <c r="F7" i="25"/>
  <c r="V6" i="25"/>
  <c r="R6" i="25"/>
  <c r="H6" i="25"/>
  <c r="I6" i="25" s="1"/>
  <c r="J6" i="25" s="1"/>
  <c r="G6" i="25"/>
  <c r="F6" i="25"/>
  <c r="V5" i="25"/>
  <c r="R5" i="25"/>
  <c r="Q5" i="25"/>
  <c r="G5" i="25"/>
  <c r="F5" i="25"/>
  <c r="W4" i="25"/>
  <c r="V4" i="25"/>
  <c r="Y4" i="25" s="1"/>
  <c r="R4" i="25"/>
  <c r="M98" i="25"/>
  <c r="U98" i="25" s="1"/>
  <c r="M97" i="25"/>
  <c r="U97" i="25" s="1"/>
  <c r="M96" i="25"/>
  <c r="U96" i="25" s="1"/>
  <c r="M92" i="25"/>
  <c r="U92" i="25" s="1"/>
  <c r="M91" i="25"/>
  <c r="U91" i="25" s="1"/>
  <c r="M90" i="25"/>
  <c r="U90" i="25" s="1"/>
  <c r="M86" i="25"/>
  <c r="U86" i="25" s="1"/>
  <c r="M85" i="25"/>
  <c r="U85" i="25" s="1"/>
  <c r="M84" i="25"/>
  <c r="U84" i="25" s="1"/>
  <c r="M80" i="25"/>
  <c r="U80" i="25" s="1"/>
  <c r="M79" i="25"/>
  <c r="U79" i="25" s="1"/>
  <c r="M78" i="25"/>
  <c r="U78" i="25" s="1"/>
  <c r="M74" i="25"/>
  <c r="U74" i="25" s="1"/>
  <c r="M73" i="25"/>
  <c r="U73" i="25" s="1"/>
  <c r="M72" i="25"/>
  <c r="U72" i="25" s="1"/>
  <c r="M68" i="25"/>
  <c r="U68" i="25" s="1"/>
  <c r="M67" i="25"/>
  <c r="U67" i="25" s="1"/>
  <c r="M66" i="25"/>
  <c r="U66" i="25" s="1"/>
  <c r="M62" i="25"/>
  <c r="U62" i="25" s="1"/>
  <c r="M61" i="25"/>
  <c r="U61" i="25" s="1"/>
  <c r="M60" i="25"/>
  <c r="U60" i="25" s="1"/>
  <c r="M56" i="25"/>
  <c r="U56" i="25" s="1"/>
  <c r="M55" i="25"/>
  <c r="U55" i="25" s="1"/>
  <c r="M54" i="25"/>
  <c r="U54" i="25" s="1"/>
  <c r="M50" i="25"/>
  <c r="U50" i="25" s="1"/>
  <c r="M49" i="25"/>
  <c r="U49" i="25" s="1"/>
  <c r="M48" i="25"/>
  <c r="U48" i="25" s="1"/>
  <c r="M44" i="25"/>
  <c r="U44" i="25" s="1"/>
  <c r="M43" i="25"/>
  <c r="U43" i="25" s="1"/>
  <c r="M42" i="25"/>
  <c r="U42" i="25" s="1"/>
  <c r="M38" i="25"/>
  <c r="U38" i="25" s="1"/>
  <c r="M37" i="25"/>
  <c r="U37" i="25" s="1"/>
  <c r="M36" i="25"/>
  <c r="U36" i="25" s="1"/>
  <c r="M32" i="25"/>
  <c r="U32" i="25" s="1"/>
  <c r="M31" i="25"/>
  <c r="U31" i="25" s="1"/>
  <c r="M30" i="25"/>
  <c r="U30" i="25" s="1"/>
  <c r="M26" i="25"/>
  <c r="U26" i="25" s="1"/>
  <c r="M25" i="25"/>
  <c r="U25" i="25" s="1"/>
  <c r="M24" i="25"/>
  <c r="U24" i="25" s="1"/>
  <c r="M20" i="25"/>
  <c r="U20" i="25" s="1"/>
  <c r="M19" i="25"/>
  <c r="U19" i="25" s="1"/>
  <c r="M18" i="25"/>
  <c r="U18" i="25" s="1"/>
  <c r="M14" i="25"/>
  <c r="U14" i="25" s="1"/>
  <c r="M13" i="25"/>
  <c r="U13" i="25" s="1"/>
  <c r="M12" i="25"/>
  <c r="U12" i="25" s="1"/>
  <c r="M8" i="25"/>
  <c r="U8" i="25" s="1"/>
  <c r="M7" i="25"/>
  <c r="U7" i="25" s="1"/>
  <c r="M6" i="25"/>
  <c r="U6" i="25" s="1"/>
  <c r="M4" i="25" a="1"/>
  <c r="M95" i="25" s="1"/>
  <c r="U95" i="25" s="1"/>
  <c r="G4" i="25"/>
  <c r="H4" i="25" s="1"/>
  <c r="I4" i="25" s="1"/>
  <c r="J4" i="25" s="1"/>
  <c r="K4" i="25" s="1"/>
  <c r="F4" i="25"/>
  <c r="AT3" i="25"/>
  <c r="R3" i="25"/>
  <c r="Q3" i="25"/>
  <c r="AG3" i="25" s="1"/>
  <c r="AP3" i="25" s="1"/>
  <c r="O3" i="25"/>
  <c r="P3" i="25" s="1"/>
  <c r="AF3" i="25" s="1"/>
  <c r="AO3" i="25" s="1"/>
  <c r="V23" i="24"/>
  <c r="O23" i="24"/>
  <c r="P23" i="24" s="1"/>
  <c r="G23" i="24"/>
  <c r="F23" i="24"/>
  <c r="V22" i="24"/>
  <c r="O22" i="24"/>
  <c r="P22" i="24" s="1"/>
  <c r="G22" i="24"/>
  <c r="F22" i="24"/>
  <c r="V21" i="24"/>
  <c r="O21" i="24"/>
  <c r="P21" i="24" s="1"/>
  <c r="G21" i="24"/>
  <c r="F21" i="24"/>
  <c r="V20" i="24"/>
  <c r="O20" i="24"/>
  <c r="P20" i="24" s="1"/>
  <c r="G20" i="24"/>
  <c r="F20" i="24"/>
  <c r="V19" i="24"/>
  <c r="O19" i="24"/>
  <c r="P19" i="24" s="1"/>
  <c r="G19" i="24"/>
  <c r="F19" i="24"/>
  <c r="V18" i="24"/>
  <c r="O18" i="24"/>
  <c r="P18" i="24" s="1"/>
  <c r="G18" i="24"/>
  <c r="F18" i="24"/>
  <c r="V17" i="24"/>
  <c r="O17" i="24"/>
  <c r="P17" i="24" s="1"/>
  <c r="G17" i="24"/>
  <c r="F17" i="24"/>
  <c r="V16" i="24"/>
  <c r="O16" i="24"/>
  <c r="P16" i="24" s="1"/>
  <c r="G16" i="24"/>
  <c r="F16" i="24"/>
  <c r="V15" i="24"/>
  <c r="O15" i="24"/>
  <c r="P15" i="24" s="1"/>
  <c r="G15" i="24"/>
  <c r="F15" i="24"/>
  <c r="V14" i="24"/>
  <c r="O14" i="24"/>
  <c r="P14" i="24" s="1"/>
  <c r="G14" i="24"/>
  <c r="F14" i="24"/>
  <c r="V13" i="24"/>
  <c r="O13" i="24"/>
  <c r="P13" i="24" s="1"/>
  <c r="G13" i="24"/>
  <c r="F13" i="24"/>
  <c r="V12" i="24"/>
  <c r="O12" i="24"/>
  <c r="P12" i="24" s="1"/>
  <c r="G12" i="24"/>
  <c r="F12" i="24"/>
  <c r="C12" i="24"/>
  <c r="V11" i="24"/>
  <c r="O11" i="24"/>
  <c r="G11" i="24"/>
  <c r="F11" i="24"/>
  <c r="V10" i="24"/>
  <c r="O10" i="24"/>
  <c r="P10" i="24" s="1"/>
  <c r="G10" i="24"/>
  <c r="F10" i="24"/>
  <c r="C10" i="24"/>
  <c r="V9" i="24"/>
  <c r="R9" i="24"/>
  <c r="O9" i="24"/>
  <c r="G9" i="24"/>
  <c r="F9" i="24"/>
  <c r="V8" i="24"/>
  <c r="O8" i="24"/>
  <c r="P8" i="24" s="1"/>
  <c r="G8" i="24"/>
  <c r="F8" i="24"/>
  <c r="C8" i="24"/>
  <c r="Q23" i="24" s="1"/>
  <c r="B8" i="24"/>
  <c r="V7" i="24"/>
  <c r="O7" i="24"/>
  <c r="P7" i="24" s="1"/>
  <c r="G7" i="24"/>
  <c r="F7" i="24"/>
  <c r="V6" i="24"/>
  <c r="O6" i="24"/>
  <c r="P6" i="24" s="1"/>
  <c r="G6" i="24"/>
  <c r="F6" i="24"/>
  <c r="C6" i="24"/>
  <c r="R23" i="24" s="1"/>
  <c r="V5" i="24"/>
  <c r="U5" i="24"/>
  <c r="Q5" i="24"/>
  <c r="O5" i="24"/>
  <c r="G5" i="24"/>
  <c r="F5" i="24"/>
  <c r="C5" i="24"/>
  <c r="P9" i="24" s="1"/>
  <c r="B5" i="24"/>
  <c r="W4" i="24"/>
  <c r="V4" i="24"/>
  <c r="R4" i="24"/>
  <c r="M23" i="24"/>
  <c r="U23" i="24" s="1"/>
  <c r="M22" i="24"/>
  <c r="U22" i="24" s="1"/>
  <c r="M18" i="24"/>
  <c r="U18" i="24" s="1"/>
  <c r="M17" i="24"/>
  <c r="U17" i="24" s="1"/>
  <c r="M16" i="24"/>
  <c r="U16" i="24" s="1"/>
  <c r="M12" i="24"/>
  <c r="U12" i="24" s="1"/>
  <c r="M11" i="24"/>
  <c r="U11" i="24" s="1"/>
  <c r="M10" i="24"/>
  <c r="U10" i="24" s="1"/>
  <c r="M6" i="24"/>
  <c r="U6" i="24" s="1"/>
  <c r="M5" i="24"/>
  <c r="M4" i="24"/>
  <c r="U4" i="24" s="1"/>
  <c r="X4" i="24" s="1"/>
  <c r="AH4" i="24" s="1"/>
  <c r="M4" i="24" a="1"/>
  <c r="M21" i="24" s="1"/>
  <c r="U21" i="24" s="1"/>
  <c r="G4" i="24"/>
  <c r="F4" i="24"/>
  <c r="AT3" i="24"/>
  <c r="Q3" i="24"/>
  <c r="AG3" i="24" s="1"/>
  <c r="AP3" i="24" s="1"/>
  <c r="O3" i="24"/>
  <c r="AE3" i="24" s="1"/>
  <c r="O23" i="23"/>
  <c r="G23" i="23"/>
  <c r="F23" i="23"/>
  <c r="O22" i="23"/>
  <c r="G22" i="23"/>
  <c r="F22" i="23"/>
  <c r="O21" i="23"/>
  <c r="G21" i="23"/>
  <c r="F21" i="23"/>
  <c r="O20" i="23"/>
  <c r="G20" i="23"/>
  <c r="F20" i="23"/>
  <c r="O19" i="23"/>
  <c r="G19" i="23"/>
  <c r="F19" i="23"/>
  <c r="O18" i="23"/>
  <c r="G18" i="23"/>
  <c r="F18" i="23"/>
  <c r="O17" i="23"/>
  <c r="G17" i="23"/>
  <c r="F17" i="23"/>
  <c r="O16" i="23"/>
  <c r="G16" i="23"/>
  <c r="F16" i="23"/>
  <c r="R15" i="23"/>
  <c r="O15" i="23"/>
  <c r="G15" i="23"/>
  <c r="F15" i="23"/>
  <c r="R14" i="23"/>
  <c r="O14" i="23"/>
  <c r="G14" i="23"/>
  <c r="F14" i="23"/>
  <c r="R13" i="23"/>
  <c r="O13" i="23"/>
  <c r="G13" i="23"/>
  <c r="F13" i="23"/>
  <c r="R12" i="23"/>
  <c r="O12" i="23"/>
  <c r="G12" i="23"/>
  <c r="F12" i="23"/>
  <c r="C12" i="23"/>
  <c r="R11" i="23"/>
  <c r="O11" i="23"/>
  <c r="P11" i="23" s="1"/>
  <c r="G11" i="23"/>
  <c r="F11" i="23"/>
  <c r="V10" i="23"/>
  <c r="O10" i="23"/>
  <c r="P10" i="23" s="1"/>
  <c r="G10" i="23"/>
  <c r="F10" i="23"/>
  <c r="C10" i="23"/>
  <c r="V23" i="23" s="1"/>
  <c r="V9" i="23"/>
  <c r="O9" i="23"/>
  <c r="G9" i="23"/>
  <c r="F9" i="23"/>
  <c r="V8" i="23"/>
  <c r="O8" i="23"/>
  <c r="P8" i="23" s="1"/>
  <c r="G8" i="23"/>
  <c r="F8" i="23"/>
  <c r="C8" i="23"/>
  <c r="Q11" i="23" s="1"/>
  <c r="B8" i="23"/>
  <c r="R7" i="23"/>
  <c r="O7" i="23"/>
  <c r="G7" i="23"/>
  <c r="F7" i="23"/>
  <c r="R6" i="23"/>
  <c r="O6" i="23"/>
  <c r="G6" i="23"/>
  <c r="F6" i="23"/>
  <c r="C6" i="23"/>
  <c r="R10" i="23" s="1"/>
  <c r="R5" i="23"/>
  <c r="O5" i="23"/>
  <c r="P5" i="23" s="1"/>
  <c r="G5" i="23"/>
  <c r="F5" i="23"/>
  <c r="C5" i="23"/>
  <c r="P23" i="23" s="1"/>
  <c r="B5" i="23"/>
  <c r="W4" i="23"/>
  <c r="V4" i="23"/>
  <c r="Y4" i="23" s="1"/>
  <c r="U4" i="23"/>
  <c r="X4" i="23" s="1"/>
  <c r="M22" i="23"/>
  <c r="U22" i="23" s="1"/>
  <c r="M20" i="23"/>
  <c r="U20" i="23" s="1"/>
  <c r="M16" i="23"/>
  <c r="U16" i="23" s="1"/>
  <c r="M14" i="23"/>
  <c r="U14" i="23" s="1"/>
  <c r="M10" i="23"/>
  <c r="U10" i="23" s="1"/>
  <c r="M8" i="23"/>
  <c r="U8" i="23" s="1"/>
  <c r="M4" i="23"/>
  <c r="M4" i="23" a="1"/>
  <c r="M19" i="23" s="1"/>
  <c r="U19" i="23" s="1"/>
  <c r="G4" i="23"/>
  <c r="F4" i="23"/>
  <c r="AT3" i="23"/>
  <c r="R3" i="23"/>
  <c r="Q3" i="23"/>
  <c r="AG3" i="23" s="1"/>
  <c r="AP3" i="23" s="1"/>
  <c r="O3" i="23"/>
  <c r="P3" i="23" s="1"/>
  <c r="AF3" i="23" s="1"/>
  <c r="AO3" i="23" s="1"/>
  <c r="V23" i="22"/>
  <c r="O23" i="22"/>
  <c r="P23" i="22" s="1"/>
  <c r="G23" i="22"/>
  <c r="F23" i="22"/>
  <c r="V22" i="22"/>
  <c r="O22" i="22"/>
  <c r="P22" i="22" s="1"/>
  <c r="G22" i="22"/>
  <c r="F22" i="22"/>
  <c r="V21" i="22"/>
  <c r="O21" i="22"/>
  <c r="P21" i="22" s="1"/>
  <c r="G21" i="22"/>
  <c r="F21" i="22"/>
  <c r="V20" i="22"/>
  <c r="O20" i="22"/>
  <c r="P20" i="22" s="1"/>
  <c r="G20" i="22"/>
  <c r="F20" i="22"/>
  <c r="V19" i="22"/>
  <c r="O19" i="22"/>
  <c r="P19" i="22" s="1"/>
  <c r="G19" i="22"/>
  <c r="F19" i="22"/>
  <c r="V18" i="22"/>
  <c r="O18" i="22"/>
  <c r="P18" i="22" s="1"/>
  <c r="G18" i="22"/>
  <c r="F18" i="22"/>
  <c r="V17" i="22"/>
  <c r="O17" i="22"/>
  <c r="P17" i="22" s="1"/>
  <c r="G17" i="22"/>
  <c r="F17" i="22"/>
  <c r="V16" i="22"/>
  <c r="O16" i="22"/>
  <c r="P16" i="22" s="1"/>
  <c r="G16" i="22"/>
  <c r="F16" i="22"/>
  <c r="V15" i="22"/>
  <c r="O15" i="22"/>
  <c r="P15" i="22" s="1"/>
  <c r="G15" i="22"/>
  <c r="F15" i="22"/>
  <c r="V14" i="22"/>
  <c r="O14" i="22"/>
  <c r="P14" i="22" s="1"/>
  <c r="G14" i="22"/>
  <c r="F14" i="22"/>
  <c r="V13" i="22"/>
  <c r="O13" i="22"/>
  <c r="P13" i="22" s="1"/>
  <c r="G13" i="22"/>
  <c r="F13" i="22"/>
  <c r="V12" i="22"/>
  <c r="O12" i="22"/>
  <c r="P12" i="22" s="1"/>
  <c r="G12" i="22"/>
  <c r="F12" i="22"/>
  <c r="C12" i="22"/>
  <c r="R11" i="22"/>
  <c r="O11" i="22"/>
  <c r="P11" i="22" s="1"/>
  <c r="G11" i="22"/>
  <c r="F11" i="22"/>
  <c r="R10" i="22"/>
  <c r="O10" i="22"/>
  <c r="G10" i="22"/>
  <c r="F10" i="22"/>
  <c r="C10" i="22"/>
  <c r="V11" i="22" s="1"/>
  <c r="V9" i="22"/>
  <c r="R9" i="22"/>
  <c r="O9" i="22"/>
  <c r="P9" i="22" s="1"/>
  <c r="G9" i="22"/>
  <c r="F9" i="22"/>
  <c r="V8" i="22"/>
  <c r="O8" i="22"/>
  <c r="P8" i="22" s="1"/>
  <c r="G8" i="22"/>
  <c r="F8" i="22"/>
  <c r="C8" i="22"/>
  <c r="Q10" i="22" s="1"/>
  <c r="B8" i="22"/>
  <c r="V7" i="22"/>
  <c r="Q7" i="22"/>
  <c r="O7" i="22"/>
  <c r="P7" i="22" s="1"/>
  <c r="G7" i="22"/>
  <c r="F7" i="22"/>
  <c r="V6" i="22"/>
  <c r="Q6" i="22"/>
  <c r="O6" i="22"/>
  <c r="P6" i="22" s="1"/>
  <c r="G6" i="22"/>
  <c r="F6" i="22"/>
  <c r="C6" i="22"/>
  <c r="R8" i="22" s="1"/>
  <c r="V5" i="22"/>
  <c r="R5" i="22"/>
  <c r="Q5" i="22"/>
  <c r="O5" i="22"/>
  <c r="P5" i="22" s="1"/>
  <c r="G5" i="22"/>
  <c r="F5" i="22"/>
  <c r="C5" i="22"/>
  <c r="P10" i="22" s="1"/>
  <c r="B5" i="22"/>
  <c r="Y4" i="22"/>
  <c r="W4" i="22"/>
  <c r="V4" i="22"/>
  <c r="R4" i="22"/>
  <c r="M23" i="22"/>
  <c r="U23" i="22" s="1"/>
  <c r="M20" i="22"/>
  <c r="U20" i="22" s="1"/>
  <c r="M19" i="22"/>
  <c r="U19" i="22" s="1"/>
  <c r="M18" i="22"/>
  <c r="U18" i="22" s="1"/>
  <c r="M17" i="22"/>
  <c r="U17" i="22" s="1"/>
  <c r="M14" i="22"/>
  <c r="U14" i="22" s="1"/>
  <c r="M13" i="22"/>
  <c r="U13" i="22" s="1"/>
  <c r="M12" i="22"/>
  <c r="U12" i="22" s="1"/>
  <c r="M11" i="22"/>
  <c r="U11" i="22" s="1"/>
  <c r="M8" i="22"/>
  <c r="U8" i="22" s="1"/>
  <c r="M7" i="22"/>
  <c r="U7" i="22" s="1"/>
  <c r="M6" i="22"/>
  <c r="U6" i="22" s="1"/>
  <c r="M5" i="22"/>
  <c r="U5" i="22" s="1"/>
  <c r="M4" i="22" a="1"/>
  <c r="M22" i="22" s="1"/>
  <c r="U22" i="22" s="1"/>
  <c r="G4" i="22"/>
  <c r="F4" i="22"/>
  <c r="AT3" i="22"/>
  <c r="R3" i="22"/>
  <c r="Q3" i="22"/>
  <c r="AG3" i="22" s="1"/>
  <c r="AP3" i="22" s="1"/>
  <c r="O3" i="22"/>
  <c r="AE3" i="22" s="1"/>
  <c r="V23" i="21"/>
  <c r="R23" i="21"/>
  <c r="O23" i="21"/>
  <c r="P23" i="21" s="1"/>
  <c r="G23" i="21"/>
  <c r="F23" i="21"/>
  <c r="V22" i="21"/>
  <c r="R22" i="21"/>
  <c r="O22" i="21"/>
  <c r="P22" i="21" s="1"/>
  <c r="G22" i="21"/>
  <c r="F22" i="21"/>
  <c r="V21" i="21"/>
  <c r="R21" i="21"/>
  <c r="O21" i="21"/>
  <c r="P21" i="21" s="1"/>
  <c r="G21" i="21"/>
  <c r="F21" i="21"/>
  <c r="V20" i="21"/>
  <c r="R20" i="21"/>
  <c r="O20" i="21"/>
  <c r="P20" i="21" s="1"/>
  <c r="G20" i="21"/>
  <c r="F20" i="21"/>
  <c r="V19" i="21"/>
  <c r="R19" i="21"/>
  <c r="O19" i="21"/>
  <c r="P19" i="21" s="1"/>
  <c r="G19" i="21"/>
  <c r="F19" i="21"/>
  <c r="V18" i="21"/>
  <c r="R18" i="21"/>
  <c r="O18" i="21"/>
  <c r="P18" i="21" s="1"/>
  <c r="G18" i="21"/>
  <c r="F18" i="21"/>
  <c r="V17" i="21"/>
  <c r="R17" i="21"/>
  <c r="O17" i="21"/>
  <c r="P17" i="21" s="1"/>
  <c r="G17" i="21"/>
  <c r="F17" i="21"/>
  <c r="V16" i="21"/>
  <c r="R16" i="21"/>
  <c r="O16" i="21"/>
  <c r="P16" i="21" s="1"/>
  <c r="G16" i="21"/>
  <c r="F16" i="21"/>
  <c r="V15" i="21"/>
  <c r="R15" i="21"/>
  <c r="O15" i="21"/>
  <c r="P15" i="21" s="1"/>
  <c r="G15" i="21"/>
  <c r="F15" i="21"/>
  <c r="V14" i="21"/>
  <c r="R14" i="21"/>
  <c r="O14" i="21"/>
  <c r="P14" i="21" s="1"/>
  <c r="G14" i="21"/>
  <c r="F14" i="21"/>
  <c r="V13" i="21"/>
  <c r="R13" i="21"/>
  <c r="O13" i="21"/>
  <c r="P13" i="21" s="1"/>
  <c r="G13" i="21"/>
  <c r="F13" i="21"/>
  <c r="V12" i="21"/>
  <c r="R12" i="21"/>
  <c r="O12" i="21"/>
  <c r="P12" i="21" s="1"/>
  <c r="G12" i="21"/>
  <c r="F12" i="21"/>
  <c r="C12" i="21"/>
  <c r="V11" i="21"/>
  <c r="R11" i="21"/>
  <c r="O11" i="21"/>
  <c r="P11" i="21" s="1"/>
  <c r="G11" i="21"/>
  <c r="F11" i="21"/>
  <c r="V10" i="21"/>
  <c r="R10" i="21"/>
  <c r="Q10" i="21"/>
  <c r="O10" i="21"/>
  <c r="G10" i="21"/>
  <c r="F10" i="21"/>
  <c r="C10" i="21"/>
  <c r="V9" i="21"/>
  <c r="R9" i="21"/>
  <c r="Q9" i="21"/>
  <c r="O9" i="21"/>
  <c r="G9" i="21"/>
  <c r="F9" i="21"/>
  <c r="V8" i="21"/>
  <c r="R8" i="21"/>
  <c r="Q8" i="21"/>
  <c r="O8" i="21"/>
  <c r="G8" i="21"/>
  <c r="F8" i="21"/>
  <c r="C8" i="21"/>
  <c r="Q23" i="21" s="1"/>
  <c r="B8" i="21"/>
  <c r="Q3" i="21" s="1"/>
  <c r="AG3" i="21" s="1"/>
  <c r="AP3" i="21" s="1"/>
  <c r="V7" i="21"/>
  <c r="R7" i="21"/>
  <c r="Q7" i="21"/>
  <c r="O7" i="21"/>
  <c r="P7" i="21" s="1"/>
  <c r="G7" i="21"/>
  <c r="F7" i="21"/>
  <c r="V6" i="21"/>
  <c r="R6" i="21"/>
  <c r="Q6" i="21"/>
  <c r="O6" i="21"/>
  <c r="P6" i="21" s="1"/>
  <c r="G6" i="21"/>
  <c r="F6" i="21"/>
  <c r="V5" i="21"/>
  <c r="R5" i="21"/>
  <c r="Q5" i="21"/>
  <c r="O5" i="21"/>
  <c r="P5" i="21" s="1"/>
  <c r="G5" i="21"/>
  <c r="F5" i="21"/>
  <c r="C5" i="21"/>
  <c r="B5" i="21"/>
  <c r="W4" i="21"/>
  <c r="V4" i="21"/>
  <c r="Y4" i="21" s="1"/>
  <c r="R4" i="21"/>
  <c r="M22" i="21"/>
  <c r="U22" i="21" s="1"/>
  <c r="M16" i="21"/>
  <c r="U16" i="21" s="1"/>
  <c r="M10" i="21"/>
  <c r="U10" i="21" s="1"/>
  <c r="M4" i="21"/>
  <c r="U4" i="21" s="1"/>
  <c r="X4" i="21" s="1"/>
  <c r="AH4" i="21" s="1"/>
  <c r="M4" i="21" a="1"/>
  <c r="M21" i="21" s="1"/>
  <c r="U21" i="21" s="1"/>
  <c r="G4" i="21"/>
  <c r="F4" i="21"/>
  <c r="AT3" i="21"/>
  <c r="R3" i="21"/>
  <c r="O3" i="21"/>
  <c r="P3" i="21" s="1"/>
  <c r="AF3" i="21" s="1"/>
  <c r="AO3" i="21" s="1"/>
  <c r="R23" i="20"/>
  <c r="O23" i="20"/>
  <c r="P23" i="20" s="1"/>
  <c r="G23" i="20"/>
  <c r="F23" i="20"/>
  <c r="R22" i="20"/>
  <c r="O22" i="20"/>
  <c r="P22" i="20" s="1"/>
  <c r="G22" i="20"/>
  <c r="F22" i="20"/>
  <c r="R21" i="20"/>
  <c r="O21" i="20"/>
  <c r="P21" i="20" s="1"/>
  <c r="G21" i="20"/>
  <c r="F21" i="20"/>
  <c r="R20" i="20"/>
  <c r="O20" i="20"/>
  <c r="P20" i="20" s="1"/>
  <c r="G20" i="20"/>
  <c r="F20" i="20"/>
  <c r="R19" i="20"/>
  <c r="O19" i="20"/>
  <c r="P19" i="20" s="1"/>
  <c r="G19" i="20"/>
  <c r="F19" i="20"/>
  <c r="R18" i="20"/>
  <c r="P18" i="20"/>
  <c r="O18" i="20"/>
  <c r="G18" i="20"/>
  <c r="F18" i="20"/>
  <c r="R17" i="20"/>
  <c r="O17" i="20"/>
  <c r="P17" i="20" s="1"/>
  <c r="G17" i="20"/>
  <c r="F17" i="20"/>
  <c r="R16" i="20"/>
  <c r="O16" i="20"/>
  <c r="P16" i="20" s="1"/>
  <c r="G16" i="20"/>
  <c r="F16" i="20"/>
  <c r="R15" i="20"/>
  <c r="O15" i="20"/>
  <c r="P15" i="20" s="1"/>
  <c r="G15" i="20"/>
  <c r="F15" i="20"/>
  <c r="R14" i="20"/>
  <c r="O14" i="20"/>
  <c r="P14" i="20" s="1"/>
  <c r="G14" i="20"/>
  <c r="F14" i="20"/>
  <c r="R13" i="20"/>
  <c r="O13" i="20"/>
  <c r="P13" i="20" s="1"/>
  <c r="G13" i="20"/>
  <c r="F13" i="20"/>
  <c r="R12" i="20"/>
  <c r="O12" i="20"/>
  <c r="P12" i="20" s="1"/>
  <c r="G12" i="20"/>
  <c r="F12" i="20"/>
  <c r="C12" i="20"/>
  <c r="R11" i="20"/>
  <c r="O11" i="20"/>
  <c r="P11" i="20" s="1"/>
  <c r="G11" i="20"/>
  <c r="F11" i="20"/>
  <c r="R10" i="20"/>
  <c r="O10" i="20"/>
  <c r="G10" i="20"/>
  <c r="F10" i="20"/>
  <c r="C10" i="20"/>
  <c r="V23" i="20" s="1"/>
  <c r="V9" i="20"/>
  <c r="O9" i="20"/>
  <c r="P9" i="20" s="1"/>
  <c r="G9" i="20"/>
  <c r="F9" i="20"/>
  <c r="V8" i="20"/>
  <c r="O8" i="20"/>
  <c r="P8" i="20" s="1"/>
  <c r="G8" i="20"/>
  <c r="F8" i="20"/>
  <c r="C8" i="20"/>
  <c r="Q11" i="20" s="1"/>
  <c r="B8" i="20"/>
  <c r="R7" i="20"/>
  <c r="Q7" i="20"/>
  <c r="O7" i="20"/>
  <c r="P7" i="20" s="1"/>
  <c r="G7" i="20"/>
  <c r="F7" i="20"/>
  <c r="R6" i="20"/>
  <c r="Q6" i="20"/>
  <c r="O6" i="20"/>
  <c r="P6" i="20" s="1"/>
  <c r="G6" i="20"/>
  <c r="F6" i="20"/>
  <c r="C6" i="20"/>
  <c r="R9" i="20" s="1"/>
  <c r="R5" i="20"/>
  <c r="Q5" i="20"/>
  <c r="O5" i="20"/>
  <c r="P5" i="20" s="1"/>
  <c r="G5" i="20"/>
  <c r="F5" i="20"/>
  <c r="C5" i="20"/>
  <c r="P10" i="20" s="1"/>
  <c r="B5" i="20"/>
  <c r="W4" i="20"/>
  <c r="V4" i="20"/>
  <c r="Y4" i="20" s="1"/>
  <c r="R4" i="20"/>
  <c r="M20" i="20"/>
  <c r="U20" i="20" s="1"/>
  <c r="M19" i="20"/>
  <c r="U19" i="20" s="1"/>
  <c r="M14" i="20"/>
  <c r="U14" i="20" s="1"/>
  <c r="M13" i="20"/>
  <c r="U13" i="20" s="1"/>
  <c r="M8" i="20"/>
  <c r="U8" i="20" s="1"/>
  <c r="M7" i="20"/>
  <c r="U7" i="20" s="1"/>
  <c r="M4" i="20" a="1"/>
  <c r="M18" i="20" s="1"/>
  <c r="U18" i="20" s="1"/>
  <c r="G4" i="20"/>
  <c r="F4" i="20"/>
  <c r="AT3" i="20"/>
  <c r="R3" i="20"/>
  <c r="Q3" i="20"/>
  <c r="AG3" i="20" s="1"/>
  <c r="AP3" i="20" s="1"/>
  <c r="O3" i="20"/>
  <c r="AE3" i="20" s="1"/>
  <c r="V23" i="19"/>
  <c r="O23" i="19"/>
  <c r="P23" i="19" s="1"/>
  <c r="G23" i="19"/>
  <c r="F23" i="19"/>
  <c r="V22" i="19"/>
  <c r="O22" i="19"/>
  <c r="P22" i="19" s="1"/>
  <c r="G22" i="19"/>
  <c r="F22" i="19"/>
  <c r="V21" i="19"/>
  <c r="O21" i="19"/>
  <c r="P21" i="19" s="1"/>
  <c r="G21" i="19"/>
  <c r="F21" i="19"/>
  <c r="V20" i="19"/>
  <c r="O20" i="19"/>
  <c r="P20" i="19" s="1"/>
  <c r="G20" i="19"/>
  <c r="F20" i="19"/>
  <c r="V19" i="19"/>
  <c r="O19" i="19"/>
  <c r="P19" i="19" s="1"/>
  <c r="G19" i="19"/>
  <c r="F19" i="19"/>
  <c r="V18" i="19"/>
  <c r="O18" i="19"/>
  <c r="P18" i="19" s="1"/>
  <c r="G18" i="19"/>
  <c r="F18" i="19"/>
  <c r="V17" i="19"/>
  <c r="O17" i="19"/>
  <c r="P17" i="19" s="1"/>
  <c r="G17" i="19"/>
  <c r="F17" i="19"/>
  <c r="V16" i="19"/>
  <c r="O16" i="19"/>
  <c r="P16" i="19" s="1"/>
  <c r="G16" i="19"/>
  <c r="F16" i="19"/>
  <c r="V15" i="19"/>
  <c r="O15" i="19"/>
  <c r="P15" i="19" s="1"/>
  <c r="G15" i="19"/>
  <c r="F15" i="19"/>
  <c r="V14" i="19"/>
  <c r="O14" i="19"/>
  <c r="P14" i="19" s="1"/>
  <c r="G14" i="19"/>
  <c r="F14" i="19"/>
  <c r="V13" i="19"/>
  <c r="O13" i="19"/>
  <c r="P13" i="19" s="1"/>
  <c r="G13" i="19"/>
  <c r="F13" i="19"/>
  <c r="V12" i="19"/>
  <c r="O12" i="19"/>
  <c r="P12" i="19" s="1"/>
  <c r="G12" i="19"/>
  <c r="F12" i="19"/>
  <c r="C12" i="19"/>
  <c r="V11" i="19"/>
  <c r="O11" i="19"/>
  <c r="P11" i="19" s="1"/>
  <c r="G11" i="19"/>
  <c r="F11" i="19"/>
  <c r="Q10" i="19"/>
  <c r="O10" i="19"/>
  <c r="P10" i="19" s="1"/>
  <c r="G10" i="19"/>
  <c r="F10" i="19"/>
  <c r="C10" i="19"/>
  <c r="V10" i="19" s="1"/>
  <c r="V9" i="19"/>
  <c r="O9" i="19"/>
  <c r="G9" i="19"/>
  <c r="F9" i="19"/>
  <c r="V8" i="19"/>
  <c r="O8" i="19"/>
  <c r="G8" i="19"/>
  <c r="F8" i="19"/>
  <c r="C8" i="19"/>
  <c r="Q9" i="19" s="1"/>
  <c r="B8" i="19"/>
  <c r="V7" i="19"/>
  <c r="O7" i="19"/>
  <c r="P7" i="19" s="1"/>
  <c r="G7" i="19"/>
  <c r="F7" i="19"/>
  <c r="V6" i="19"/>
  <c r="O6" i="19"/>
  <c r="P6" i="19" s="1"/>
  <c r="G6" i="19"/>
  <c r="F6" i="19"/>
  <c r="C6" i="19"/>
  <c r="R8" i="19" s="1"/>
  <c r="V5" i="19"/>
  <c r="Q5" i="19"/>
  <c r="O5" i="19"/>
  <c r="P5" i="19" s="1"/>
  <c r="G5" i="19"/>
  <c r="F5" i="19"/>
  <c r="C5" i="19"/>
  <c r="P9" i="19" s="1"/>
  <c r="B5" i="19"/>
  <c r="Y4" i="19"/>
  <c r="W4" i="19"/>
  <c r="V4" i="19"/>
  <c r="R4" i="19"/>
  <c r="M23" i="19"/>
  <c r="U23" i="19" s="1"/>
  <c r="M19" i="19"/>
  <c r="U19" i="19" s="1"/>
  <c r="M18" i="19"/>
  <c r="U18" i="19" s="1"/>
  <c r="M17" i="19"/>
  <c r="U17" i="19" s="1"/>
  <c r="M13" i="19"/>
  <c r="U13" i="19" s="1"/>
  <c r="M12" i="19"/>
  <c r="U12" i="19" s="1"/>
  <c r="M11" i="19"/>
  <c r="U11" i="19" s="1"/>
  <c r="M7" i="19"/>
  <c r="U7" i="19" s="1"/>
  <c r="M6" i="19"/>
  <c r="U6" i="19" s="1"/>
  <c r="M5" i="19"/>
  <c r="U5" i="19" s="1"/>
  <c r="M4" i="19" a="1"/>
  <c r="M22" i="19" s="1"/>
  <c r="U22" i="19" s="1"/>
  <c r="G4" i="19"/>
  <c r="F4" i="19"/>
  <c r="AT3" i="19"/>
  <c r="R3" i="19"/>
  <c r="Q3" i="19"/>
  <c r="AG3" i="19" s="1"/>
  <c r="AP3" i="19" s="1"/>
  <c r="O3" i="19"/>
  <c r="AE3" i="19" s="1"/>
  <c r="O23" i="18"/>
  <c r="G23" i="18"/>
  <c r="F23" i="18"/>
  <c r="O22" i="18"/>
  <c r="G22" i="18"/>
  <c r="F22" i="18"/>
  <c r="O21" i="18"/>
  <c r="G21" i="18"/>
  <c r="F21" i="18"/>
  <c r="O20" i="18"/>
  <c r="P20" i="18" s="1"/>
  <c r="G20" i="18"/>
  <c r="F20" i="18"/>
  <c r="O19" i="18"/>
  <c r="G19" i="18"/>
  <c r="F19" i="18"/>
  <c r="O18" i="18"/>
  <c r="G18" i="18"/>
  <c r="F18" i="18"/>
  <c r="O17" i="18"/>
  <c r="G17" i="18"/>
  <c r="F17" i="18"/>
  <c r="O16" i="18"/>
  <c r="G16" i="18"/>
  <c r="F16" i="18"/>
  <c r="O15" i="18"/>
  <c r="G15" i="18"/>
  <c r="F15" i="18"/>
  <c r="O14" i="18"/>
  <c r="G14" i="18"/>
  <c r="F14" i="18"/>
  <c r="O13" i="18"/>
  <c r="G13" i="18"/>
  <c r="F13" i="18"/>
  <c r="O12" i="18"/>
  <c r="G12" i="18"/>
  <c r="F12" i="18"/>
  <c r="C12" i="18"/>
  <c r="V11" i="18"/>
  <c r="O11" i="18"/>
  <c r="P11" i="18" s="1"/>
  <c r="G11" i="18"/>
  <c r="F11" i="18"/>
  <c r="V10" i="18"/>
  <c r="O10" i="18"/>
  <c r="G10" i="18"/>
  <c r="F10" i="18"/>
  <c r="C10" i="18"/>
  <c r="V8" i="18" s="1"/>
  <c r="V9" i="18"/>
  <c r="O9" i="18"/>
  <c r="G9" i="18"/>
  <c r="F9" i="18"/>
  <c r="Q8" i="18"/>
  <c r="O8" i="18"/>
  <c r="G8" i="18"/>
  <c r="F8" i="18"/>
  <c r="C8" i="18"/>
  <c r="Q23" i="18" s="1"/>
  <c r="B8" i="18"/>
  <c r="Q7" i="18"/>
  <c r="O7" i="18"/>
  <c r="G7" i="18"/>
  <c r="F7" i="18"/>
  <c r="Q6" i="18"/>
  <c r="O6" i="18"/>
  <c r="G6" i="18"/>
  <c r="F6" i="18"/>
  <c r="C6" i="18"/>
  <c r="R23" i="18" s="1"/>
  <c r="V5" i="18"/>
  <c r="Q5" i="18"/>
  <c r="O5" i="18"/>
  <c r="P5" i="18" s="1"/>
  <c r="G5" i="18"/>
  <c r="F5" i="18"/>
  <c r="C5" i="18"/>
  <c r="B5" i="18"/>
  <c r="W4" i="18"/>
  <c r="V4" i="18"/>
  <c r="Y4" i="18" s="1"/>
  <c r="M23" i="18"/>
  <c r="U23" i="18" s="1"/>
  <c r="M22" i="18"/>
  <c r="U22" i="18" s="1"/>
  <c r="M17" i="18"/>
  <c r="U17" i="18" s="1"/>
  <c r="M16" i="18"/>
  <c r="U16" i="18" s="1"/>
  <c r="M11" i="18"/>
  <c r="U11" i="18" s="1"/>
  <c r="M10" i="18"/>
  <c r="U10" i="18" s="1"/>
  <c r="M5" i="18"/>
  <c r="U5" i="18" s="1"/>
  <c r="M4" i="18"/>
  <c r="U4" i="18" s="1"/>
  <c r="X4" i="18" s="1"/>
  <c r="M4" i="18" a="1"/>
  <c r="M21" i="18" s="1"/>
  <c r="U21" i="18" s="1"/>
  <c r="G4" i="18"/>
  <c r="F4" i="18"/>
  <c r="AT3" i="18"/>
  <c r="Q3" i="18"/>
  <c r="AG3" i="18" s="1"/>
  <c r="AP3" i="18" s="1"/>
  <c r="O3" i="18"/>
  <c r="P3" i="18" s="1"/>
  <c r="AF3" i="18" s="1"/>
  <c r="AO3" i="18" s="1"/>
  <c r="R23" i="17"/>
  <c r="O23" i="17"/>
  <c r="P23" i="17" s="1"/>
  <c r="G23" i="17"/>
  <c r="F23" i="17"/>
  <c r="R22" i="17"/>
  <c r="O22" i="17"/>
  <c r="P22" i="17" s="1"/>
  <c r="G22" i="17"/>
  <c r="F22" i="17"/>
  <c r="R21" i="17"/>
  <c r="O21" i="17"/>
  <c r="P21" i="17" s="1"/>
  <c r="G21" i="17"/>
  <c r="F21" i="17"/>
  <c r="R20" i="17"/>
  <c r="O20" i="17"/>
  <c r="P20" i="17" s="1"/>
  <c r="G20" i="17"/>
  <c r="F20" i="17"/>
  <c r="R19" i="17"/>
  <c r="O19" i="17"/>
  <c r="P19" i="17" s="1"/>
  <c r="G19" i="17"/>
  <c r="F19" i="17"/>
  <c r="R18" i="17"/>
  <c r="O18" i="17"/>
  <c r="P18" i="17" s="1"/>
  <c r="G18" i="17"/>
  <c r="F18" i="17"/>
  <c r="R17" i="17"/>
  <c r="O17" i="17"/>
  <c r="P17" i="17" s="1"/>
  <c r="G17" i="17"/>
  <c r="F17" i="17"/>
  <c r="R16" i="17"/>
  <c r="O16" i="17"/>
  <c r="P16" i="17" s="1"/>
  <c r="G16" i="17"/>
  <c r="F16" i="17"/>
  <c r="R15" i="17"/>
  <c r="O15" i="17"/>
  <c r="P15" i="17" s="1"/>
  <c r="G15" i="17"/>
  <c r="F15" i="17"/>
  <c r="R14" i="17"/>
  <c r="O14" i="17"/>
  <c r="P14" i="17" s="1"/>
  <c r="G14" i="17"/>
  <c r="F14" i="17"/>
  <c r="R13" i="17"/>
  <c r="P13" i="17"/>
  <c r="O13" i="17"/>
  <c r="G13" i="17"/>
  <c r="F13" i="17"/>
  <c r="R12" i="17"/>
  <c r="O12" i="17"/>
  <c r="P12" i="17" s="1"/>
  <c r="G12" i="17"/>
  <c r="F12" i="17"/>
  <c r="C12" i="17"/>
  <c r="R11" i="17"/>
  <c r="O11" i="17"/>
  <c r="G11" i="17"/>
  <c r="F11" i="17"/>
  <c r="U10" i="17"/>
  <c r="R10" i="17"/>
  <c r="O10" i="17"/>
  <c r="G10" i="17"/>
  <c r="F10" i="17"/>
  <c r="C10" i="17"/>
  <c r="V23" i="17" s="1"/>
  <c r="V9" i="17"/>
  <c r="R9" i="17"/>
  <c r="O9" i="17"/>
  <c r="P9" i="17" s="1"/>
  <c r="G9" i="17"/>
  <c r="F9" i="17"/>
  <c r="V8" i="17"/>
  <c r="R8" i="17"/>
  <c r="O8" i="17"/>
  <c r="P8" i="17" s="1"/>
  <c r="G8" i="17"/>
  <c r="F8" i="17"/>
  <c r="C8" i="17"/>
  <c r="Q11" i="17" s="1"/>
  <c r="B8" i="17"/>
  <c r="R7" i="17"/>
  <c r="O7" i="17"/>
  <c r="P7" i="17" s="1"/>
  <c r="G7" i="17"/>
  <c r="F7" i="17"/>
  <c r="R6" i="17"/>
  <c r="Q6" i="17"/>
  <c r="O6" i="17"/>
  <c r="P6" i="17" s="1"/>
  <c r="G6" i="17"/>
  <c r="F6" i="17"/>
  <c r="R5" i="17"/>
  <c r="Q5" i="17"/>
  <c r="P5" i="17"/>
  <c r="O5" i="17"/>
  <c r="G5" i="17"/>
  <c r="F5" i="17"/>
  <c r="C5" i="17"/>
  <c r="P11" i="17" s="1"/>
  <c r="B5" i="17"/>
  <c r="W4" i="17"/>
  <c r="U4" i="17"/>
  <c r="X4" i="17" s="1"/>
  <c r="R4" i="17"/>
  <c r="M23" i="17"/>
  <c r="U23" i="17" s="1"/>
  <c r="M20" i="17"/>
  <c r="U20" i="17" s="1"/>
  <c r="M19" i="17"/>
  <c r="U19" i="17" s="1"/>
  <c r="M18" i="17"/>
  <c r="U18" i="17" s="1"/>
  <c r="M17" i="17"/>
  <c r="U17" i="17" s="1"/>
  <c r="M16" i="17"/>
  <c r="U16" i="17" s="1"/>
  <c r="M14" i="17"/>
  <c r="U14" i="17" s="1"/>
  <c r="M13" i="17"/>
  <c r="U13" i="17" s="1"/>
  <c r="M12" i="17"/>
  <c r="U12" i="17" s="1"/>
  <c r="M11" i="17"/>
  <c r="U11" i="17" s="1"/>
  <c r="M10" i="17"/>
  <c r="M8" i="17"/>
  <c r="U8" i="17" s="1"/>
  <c r="M7" i="17"/>
  <c r="U7" i="17" s="1"/>
  <c r="M6" i="17"/>
  <c r="U6" i="17" s="1"/>
  <c r="M5" i="17"/>
  <c r="U5" i="17" s="1"/>
  <c r="M4" i="17"/>
  <c r="M4" i="17" a="1"/>
  <c r="M22" i="17" s="1"/>
  <c r="U22" i="17" s="1"/>
  <c r="G4" i="17"/>
  <c r="F4" i="17"/>
  <c r="AT3" i="17"/>
  <c r="R3" i="17"/>
  <c r="Q3" i="17"/>
  <c r="AG3" i="17" s="1"/>
  <c r="AP3" i="17" s="1"/>
  <c r="O3" i="17"/>
  <c r="AE3" i="17" s="1"/>
  <c r="V23" i="16"/>
  <c r="O23" i="16"/>
  <c r="P23" i="16" s="1"/>
  <c r="G23" i="16"/>
  <c r="F23" i="16"/>
  <c r="V22" i="16"/>
  <c r="O22" i="16"/>
  <c r="P22" i="16" s="1"/>
  <c r="G22" i="16"/>
  <c r="F22" i="16"/>
  <c r="V21" i="16"/>
  <c r="O21" i="16"/>
  <c r="P21" i="16" s="1"/>
  <c r="G21" i="16"/>
  <c r="F21" i="16"/>
  <c r="V20" i="16"/>
  <c r="O20" i="16"/>
  <c r="P20" i="16" s="1"/>
  <c r="G20" i="16"/>
  <c r="F20" i="16"/>
  <c r="V19" i="16"/>
  <c r="O19" i="16"/>
  <c r="P19" i="16" s="1"/>
  <c r="G19" i="16"/>
  <c r="F19" i="16"/>
  <c r="V18" i="16"/>
  <c r="O18" i="16"/>
  <c r="P18" i="16" s="1"/>
  <c r="G18" i="16"/>
  <c r="F18" i="16"/>
  <c r="V17" i="16"/>
  <c r="O17" i="16"/>
  <c r="P17" i="16" s="1"/>
  <c r="G17" i="16"/>
  <c r="F17" i="16"/>
  <c r="V16" i="16"/>
  <c r="O16" i="16"/>
  <c r="P16" i="16" s="1"/>
  <c r="G16" i="16"/>
  <c r="F16" i="16"/>
  <c r="V15" i="16"/>
  <c r="O15" i="16"/>
  <c r="P15" i="16" s="1"/>
  <c r="G15" i="16"/>
  <c r="F15" i="16"/>
  <c r="V14" i="16"/>
  <c r="O14" i="16"/>
  <c r="P14" i="16" s="1"/>
  <c r="G14" i="16"/>
  <c r="F14" i="16"/>
  <c r="V13" i="16"/>
  <c r="O13" i="16"/>
  <c r="P13" i="16" s="1"/>
  <c r="G13" i="16"/>
  <c r="F13" i="16"/>
  <c r="V12" i="16"/>
  <c r="O12" i="16"/>
  <c r="P12" i="16" s="1"/>
  <c r="G12" i="16"/>
  <c r="F12" i="16"/>
  <c r="C12" i="16"/>
  <c r="V11" i="16"/>
  <c r="O11" i="16"/>
  <c r="P11" i="16" s="1"/>
  <c r="G11" i="16"/>
  <c r="F11" i="16"/>
  <c r="V10" i="16"/>
  <c r="O10" i="16"/>
  <c r="G10" i="16"/>
  <c r="F10" i="16"/>
  <c r="C10" i="16"/>
  <c r="V9" i="16"/>
  <c r="O9" i="16"/>
  <c r="G9" i="16"/>
  <c r="F9" i="16"/>
  <c r="V8" i="16"/>
  <c r="O8" i="16"/>
  <c r="G8" i="16"/>
  <c r="F8" i="16"/>
  <c r="C8" i="16"/>
  <c r="Q23" i="16" s="1"/>
  <c r="B8" i="16"/>
  <c r="V7" i="16"/>
  <c r="O7" i="16"/>
  <c r="P7" i="16" s="1"/>
  <c r="G7" i="16"/>
  <c r="F7" i="16"/>
  <c r="V6" i="16"/>
  <c r="Q6" i="16"/>
  <c r="O6" i="16"/>
  <c r="P6" i="16" s="1"/>
  <c r="G6" i="16"/>
  <c r="F6" i="16"/>
  <c r="C6" i="16"/>
  <c r="R23" i="16" s="1"/>
  <c r="V5" i="16"/>
  <c r="Q5" i="16"/>
  <c r="O5" i="16"/>
  <c r="P5" i="16" s="1"/>
  <c r="G5" i="16"/>
  <c r="F5" i="16"/>
  <c r="C5" i="16"/>
  <c r="P9" i="16" s="1"/>
  <c r="B5" i="16"/>
  <c r="Y4" i="16"/>
  <c r="W4" i="16"/>
  <c r="Z4" i="16" s="1"/>
  <c r="V4" i="16"/>
  <c r="R4" i="16"/>
  <c r="M23" i="16"/>
  <c r="U23" i="16" s="1"/>
  <c r="M22" i="16"/>
  <c r="U22" i="16" s="1"/>
  <c r="M18" i="16"/>
  <c r="U18" i="16" s="1"/>
  <c r="M17" i="16"/>
  <c r="U17" i="16" s="1"/>
  <c r="M16" i="16"/>
  <c r="U16" i="16" s="1"/>
  <c r="M12" i="16"/>
  <c r="U12" i="16" s="1"/>
  <c r="M11" i="16"/>
  <c r="U11" i="16" s="1"/>
  <c r="M10" i="16"/>
  <c r="U10" i="16" s="1"/>
  <c r="M6" i="16"/>
  <c r="U6" i="16" s="1"/>
  <c r="M5" i="16"/>
  <c r="U5" i="16" s="1"/>
  <c r="M4" i="16"/>
  <c r="U4" i="16" s="1"/>
  <c r="X4" i="16" s="1"/>
  <c r="AH4" i="16" s="1"/>
  <c r="M4" i="16" a="1"/>
  <c r="M21" i="16" s="1"/>
  <c r="U21" i="16" s="1"/>
  <c r="G4" i="16"/>
  <c r="F4" i="16"/>
  <c r="AT3" i="16"/>
  <c r="Q3" i="16"/>
  <c r="AG3" i="16" s="1"/>
  <c r="AP3" i="16" s="1"/>
  <c r="O3" i="16"/>
  <c r="AE3" i="16" s="1"/>
  <c r="R23" i="15"/>
  <c r="O23" i="15"/>
  <c r="G23" i="15"/>
  <c r="F23" i="15"/>
  <c r="R22" i="15"/>
  <c r="O22" i="15"/>
  <c r="G22" i="15"/>
  <c r="F22" i="15"/>
  <c r="R21" i="15"/>
  <c r="O21" i="15"/>
  <c r="G21" i="15"/>
  <c r="F21" i="15"/>
  <c r="R20" i="15"/>
  <c r="O20" i="15"/>
  <c r="G20" i="15"/>
  <c r="F20" i="15"/>
  <c r="R19" i="15"/>
  <c r="O19" i="15"/>
  <c r="G19" i="15"/>
  <c r="F19" i="15"/>
  <c r="R18" i="15"/>
  <c r="O18" i="15"/>
  <c r="G18" i="15"/>
  <c r="F18" i="15"/>
  <c r="R17" i="15"/>
  <c r="O17" i="15"/>
  <c r="G17" i="15"/>
  <c r="F17" i="15"/>
  <c r="R16" i="15"/>
  <c r="O16" i="15"/>
  <c r="G16" i="15"/>
  <c r="F16" i="15"/>
  <c r="R15" i="15"/>
  <c r="O15" i="15"/>
  <c r="G15" i="15"/>
  <c r="F15" i="15"/>
  <c r="R14" i="15"/>
  <c r="O14" i="15"/>
  <c r="G14" i="15"/>
  <c r="F14" i="15"/>
  <c r="R13" i="15"/>
  <c r="O13" i="15"/>
  <c r="G13" i="15"/>
  <c r="F13" i="15"/>
  <c r="R12" i="15"/>
  <c r="O12" i="15"/>
  <c r="G12" i="15"/>
  <c r="F12" i="15"/>
  <c r="C12" i="15"/>
  <c r="R11" i="15"/>
  <c r="O11" i="15"/>
  <c r="P11" i="15" s="1"/>
  <c r="G11" i="15"/>
  <c r="F11" i="15"/>
  <c r="O10" i="15"/>
  <c r="P10" i="15" s="1"/>
  <c r="G10" i="15"/>
  <c r="F10" i="15"/>
  <c r="C10" i="15"/>
  <c r="V23" i="15" s="1"/>
  <c r="V9" i="15"/>
  <c r="O9" i="15"/>
  <c r="P9" i="15" s="1"/>
  <c r="G9" i="15"/>
  <c r="F9" i="15"/>
  <c r="V8" i="15"/>
  <c r="O8" i="15"/>
  <c r="G8" i="15"/>
  <c r="F8" i="15"/>
  <c r="C8" i="15"/>
  <c r="Q11" i="15" s="1"/>
  <c r="B8" i="15"/>
  <c r="R7" i="15"/>
  <c r="O7" i="15"/>
  <c r="G7" i="15"/>
  <c r="F7" i="15"/>
  <c r="R6" i="15"/>
  <c r="Q6" i="15"/>
  <c r="O6" i="15"/>
  <c r="G6" i="15"/>
  <c r="F6" i="15"/>
  <c r="C6" i="15"/>
  <c r="R10" i="15" s="1"/>
  <c r="R5" i="15"/>
  <c r="Q5" i="15"/>
  <c r="O5" i="15"/>
  <c r="P5" i="15" s="1"/>
  <c r="G5" i="15"/>
  <c r="F5" i="15"/>
  <c r="C5" i="15"/>
  <c r="B5" i="15"/>
  <c r="W4" i="15"/>
  <c r="V4" i="15"/>
  <c r="Y4" i="15" s="1"/>
  <c r="M4" i="15" a="1"/>
  <c r="M20" i="15" s="1"/>
  <c r="U20" i="15" s="1"/>
  <c r="G4" i="15"/>
  <c r="F4" i="15"/>
  <c r="AT3" i="15"/>
  <c r="R3" i="15"/>
  <c r="Q3" i="15"/>
  <c r="AG3" i="15" s="1"/>
  <c r="AP3" i="15" s="1"/>
  <c r="O3" i="15"/>
  <c r="P3" i="15" s="1"/>
  <c r="AF3" i="15" s="1"/>
  <c r="AO3" i="15" s="1"/>
  <c r="V23" i="14"/>
  <c r="O23" i="14"/>
  <c r="P23" i="14" s="1"/>
  <c r="G23" i="14"/>
  <c r="F23" i="14"/>
  <c r="V22" i="14"/>
  <c r="O22" i="14"/>
  <c r="P22" i="14" s="1"/>
  <c r="G22" i="14"/>
  <c r="F22" i="14"/>
  <c r="V21" i="14"/>
  <c r="O21" i="14"/>
  <c r="P21" i="14" s="1"/>
  <c r="G21" i="14"/>
  <c r="F21" i="14"/>
  <c r="V20" i="14"/>
  <c r="O20" i="14"/>
  <c r="P20" i="14" s="1"/>
  <c r="G20" i="14"/>
  <c r="F20" i="14"/>
  <c r="V19" i="14"/>
  <c r="O19" i="14"/>
  <c r="P19" i="14" s="1"/>
  <c r="G19" i="14"/>
  <c r="F19" i="14"/>
  <c r="V18" i="14"/>
  <c r="O18" i="14"/>
  <c r="P18" i="14" s="1"/>
  <c r="G18" i="14"/>
  <c r="F18" i="14"/>
  <c r="V17" i="14"/>
  <c r="O17" i="14"/>
  <c r="P17" i="14" s="1"/>
  <c r="G17" i="14"/>
  <c r="F17" i="14"/>
  <c r="V16" i="14"/>
  <c r="P16" i="14"/>
  <c r="O16" i="14"/>
  <c r="G16" i="14"/>
  <c r="F16" i="14"/>
  <c r="V15" i="14"/>
  <c r="O15" i="14"/>
  <c r="P15" i="14" s="1"/>
  <c r="G15" i="14"/>
  <c r="F15" i="14"/>
  <c r="V14" i="14"/>
  <c r="O14" i="14"/>
  <c r="P14" i="14" s="1"/>
  <c r="G14" i="14"/>
  <c r="F14" i="14"/>
  <c r="V13" i="14"/>
  <c r="O13" i="14"/>
  <c r="P13" i="14" s="1"/>
  <c r="G13" i="14"/>
  <c r="F13" i="14"/>
  <c r="V12" i="14"/>
  <c r="O12" i="14"/>
  <c r="P12" i="14" s="1"/>
  <c r="G12" i="14"/>
  <c r="F12" i="14"/>
  <c r="C12" i="14"/>
  <c r="R11" i="14"/>
  <c r="O11" i="14"/>
  <c r="P11" i="14" s="1"/>
  <c r="G11" i="14"/>
  <c r="F11" i="14"/>
  <c r="R10" i="14"/>
  <c r="O10" i="14"/>
  <c r="G10" i="14"/>
  <c r="F10" i="14"/>
  <c r="C10" i="14"/>
  <c r="V11" i="14" s="1"/>
  <c r="V9" i="14"/>
  <c r="R9" i="14"/>
  <c r="O9" i="14"/>
  <c r="P9" i="14" s="1"/>
  <c r="G9" i="14"/>
  <c r="F9" i="14"/>
  <c r="V8" i="14"/>
  <c r="U8" i="14"/>
  <c r="O8" i="14"/>
  <c r="P8" i="14" s="1"/>
  <c r="G8" i="14"/>
  <c r="F8" i="14"/>
  <c r="C8" i="14"/>
  <c r="Q18" i="14" s="1"/>
  <c r="B8" i="14"/>
  <c r="V7" i="14"/>
  <c r="Q7" i="14"/>
  <c r="O7" i="14"/>
  <c r="P7" i="14" s="1"/>
  <c r="G7" i="14"/>
  <c r="F7" i="14"/>
  <c r="V6" i="14"/>
  <c r="Q6" i="14"/>
  <c r="O6" i="14"/>
  <c r="P6" i="14" s="1"/>
  <c r="G6" i="14"/>
  <c r="F6" i="14"/>
  <c r="C6" i="14"/>
  <c r="R8" i="14" s="1"/>
  <c r="V5" i="14"/>
  <c r="R5" i="14"/>
  <c r="Q5" i="14"/>
  <c r="O5" i="14"/>
  <c r="P5" i="14" s="1"/>
  <c r="G5" i="14"/>
  <c r="F5" i="14"/>
  <c r="C5" i="14"/>
  <c r="P10" i="14" s="1"/>
  <c r="B5" i="14"/>
  <c r="Y4" i="14"/>
  <c r="W4" i="14"/>
  <c r="V4" i="14"/>
  <c r="R4" i="14"/>
  <c r="M20" i="14"/>
  <c r="U20" i="14" s="1"/>
  <c r="M19" i="14"/>
  <c r="U19" i="14" s="1"/>
  <c r="M18" i="14"/>
  <c r="U18" i="14" s="1"/>
  <c r="M14" i="14"/>
  <c r="U14" i="14" s="1"/>
  <c r="M13" i="14"/>
  <c r="U13" i="14" s="1"/>
  <c r="M12" i="14"/>
  <c r="U12" i="14" s="1"/>
  <c r="M8" i="14"/>
  <c r="M7" i="14"/>
  <c r="U7" i="14" s="1"/>
  <c r="M6" i="14"/>
  <c r="U6" i="14" s="1"/>
  <c r="M4" i="14" a="1"/>
  <c r="M23" i="14" s="1"/>
  <c r="U23" i="14" s="1"/>
  <c r="G4" i="14"/>
  <c r="F4" i="14"/>
  <c r="AT3" i="14"/>
  <c r="AQ3" i="14"/>
  <c r="AH3" i="14"/>
  <c r="R3" i="14"/>
  <c r="Q3" i="14"/>
  <c r="AG3" i="14" s="1"/>
  <c r="AP3" i="14" s="1"/>
  <c r="O3" i="14"/>
  <c r="AE3" i="14" s="1"/>
  <c r="AN3" i="14" s="1"/>
  <c r="V23" i="13"/>
  <c r="R23" i="13"/>
  <c r="O23" i="13"/>
  <c r="P23" i="13" s="1"/>
  <c r="G23" i="13"/>
  <c r="F23" i="13"/>
  <c r="V22" i="13"/>
  <c r="R22" i="13"/>
  <c r="O22" i="13"/>
  <c r="G22" i="13"/>
  <c r="F22" i="13"/>
  <c r="V21" i="13"/>
  <c r="R21" i="13"/>
  <c r="O21" i="13"/>
  <c r="G21" i="13"/>
  <c r="F21" i="13"/>
  <c r="V20" i="13"/>
  <c r="R20" i="13"/>
  <c r="O20" i="13"/>
  <c r="P20" i="13" s="1"/>
  <c r="G20" i="13"/>
  <c r="F20" i="13"/>
  <c r="V19" i="13"/>
  <c r="R19" i="13"/>
  <c r="O19" i="13"/>
  <c r="G19" i="13"/>
  <c r="F19" i="13"/>
  <c r="V18" i="13"/>
  <c r="R18" i="13"/>
  <c r="O18" i="13"/>
  <c r="G18" i="13"/>
  <c r="F18" i="13"/>
  <c r="V17" i="13"/>
  <c r="R17" i="13"/>
  <c r="O17" i="13"/>
  <c r="P17" i="13" s="1"/>
  <c r="G17" i="13"/>
  <c r="F17" i="13"/>
  <c r="V16" i="13"/>
  <c r="R16" i="13"/>
  <c r="O16" i="13"/>
  <c r="G16" i="13"/>
  <c r="F16" i="13"/>
  <c r="V15" i="13"/>
  <c r="R15" i="13"/>
  <c r="O15" i="13"/>
  <c r="G15" i="13"/>
  <c r="F15" i="13"/>
  <c r="V14" i="13"/>
  <c r="R14" i="13"/>
  <c r="O14" i="13"/>
  <c r="P14" i="13" s="1"/>
  <c r="G14" i="13"/>
  <c r="F14" i="13"/>
  <c r="V13" i="13"/>
  <c r="R13" i="13"/>
  <c r="O13" i="13"/>
  <c r="G13" i="13"/>
  <c r="F13" i="13"/>
  <c r="V12" i="13"/>
  <c r="R12" i="13"/>
  <c r="O12" i="13"/>
  <c r="G12" i="13"/>
  <c r="F12" i="13"/>
  <c r="C12" i="13"/>
  <c r="V11" i="13"/>
  <c r="R11" i="13"/>
  <c r="O11" i="13"/>
  <c r="P11" i="13" s="1"/>
  <c r="G11" i="13"/>
  <c r="F11" i="13"/>
  <c r="V10" i="13"/>
  <c r="R10" i="13"/>
  <c r="O10" i="13"/>
  <c r="P10" i="13" s="1"/>
  <c r="G10" i="13"/>
  <c r="F10" i="13"/>
  <c r="C10" i="13"/>
  <c r="V9" i="13"/>
  <c r="R9" i="13"/>
  <c r="O9" i="13"/>
  <c r="P9" i="13" s="1"/>
  <c r="G9" i="13"/>
  <c r="F9" i="13"/>
  <c r="V8" i="13"/>
  <c r="R8" i="13"/>
  <c r="O8" i="13"/>
  <c r="G8" i="13"/>
  <c r="F8" i="13"/>
  <c r="C8" i="13"/>
  <c r="Q10" i="13" s="1"/>
  <c r="B8" i="13"/>
  <c r="V7" i="13"/>
  <c r="R7" i="13"/>
  <c r="O7" i="13"/>
  <c r="P7" i="13" s="1"/>
  <c r="G7" i="13"/>
  <c r="F7" i="13"/>
  <c r="V6" i="13"/>
  <c r="R6" i="13"/>
  <c r="O6" i="13"/>
  <c r="P6" i="13" s="1"/>
  <c r="G6" i="13"/>
  <c r="F6" i="13"/>
  <c r="V5" i="13"/>
  <c r="R5" i="13"/>
  <c r="O5" i="13"/>
  <c r="P5" i="13" s="1"/>
  <c r="G5" i="13"/>
  <c r="F5" i="13"/>
  <c r="C5" i="13"/>
  <c r="B5" i="13"/>
  <c r="W4" i="13"/>
  <c r="V4" i="13"/>
  <c r="Y4" i="13" s="1"/>
  <c r="R4" i="13"/>
  <c r="M4" i="13" a="1"/>
  <c r="M19" i="13" s="1"/>
  <c r="U19" i="13" s="1"/>
  <c r="G4" i="13"/>
  <c r="F4" i="13"/>
  <c r="AT3" i="13"/>
  <c r="R3" i="13"/>
  <c r="Q3" i="13"/>
  <c r="AG3" i="13" s="1"/>
  <c r="AP3" i="13" s="1"/>
  <c r="O3" i="13"/>
  <c r="P3" i="13" s="1"/>
  <c r="AF3" i="13" s="1"/>
  <c r="AO3" i="13" s="1"/>
  <c r="V23" i="12"/>
  <c r="O23" i="12"/>
  <c r="P23" i="12" s="1"/>
  <c r="G23" i="12"/>
  <c r="F23" i="12"/>
  <c r="V22" i="12"/>
  <c r="O22" i="12"/>
  <c r="P22" i="12" s="1"/>
  <c r="G22" i="12"/>
  <c r="F22" i="12"/>
  <c r="V21" i="12"/>
  <c r="O21" i="12"/>
  <c r="P21" i="12" s="1"/>
  <c r="G21" i="12"/>
  <c r="F21" i="12"/>
  <c r="V20" i="12"/>
  <c r="O20" i="12"/>
  <c r="P20" i="12" s="1"/>
  <c r="G20" i="12"/>
  <c r="F20" i="12"/>
  <c r="V19" i="12"/>
  <c r="O19" i="12"/>
  <c r="P19" i="12" s="1"/>
  <c r="G19" i="12"/>
  <c r="F19" i="12"/>
  <c r="V18" i="12"/>
  <c r="O18" i="12"/>
  <c r="P18" i="12" s="1"/>
  <c r="G18" i="12"/>
  <c r="F18" i="12"/>
  <c r="V17" i="12"/>
  <c r="O17" i="12"/>
  <c r="P17" i="12" s="1"/>
  <c r="G17" i="12"/>
  <c r="F17" i="12"/>
  <c r="V16" i="12"/>
  <c r="O16" i="12"/>
  <c r="P16" i="12" s="1"/>
  <c r="G16" i="12"/>
  <c r="F16" i="12"/>
  <c r="V15" i="12"/>
  <c r="O15" i="12"/>
  <c r="P15" i="12" s="1"/>
  <c r="G15" i="12"/>
  <c r="F15" i="12"/>
  <c r="V14" i="12"/>
  <c r="O14" i="12"/>
  <c r="P14" i="12" s="1"/>
  <c r="G14" i="12"/>
  <c r="F14" i="12"/>
  <c r="V13" i="12"/>
  <c r="O13" i="12"/>
  <c r="P13" i="12" s="1"/>
  <c r="G13" i="12"/>
  <c r="F13" i="12"/>
  <c r="V12" i="12"/>
  <c r="O12" i="12"/>
  <c r="P12" i="12" s="1"/>
  <c r="G12" i="12"/>
  <c r="F12" i="12"/>
  <c r="C12" i="12"/>
  <c r="U11" i="12"/>
  <c r="R11" i="12"/>
  <c r="O11" i="12"/>
  <c r="G11" i="12"/>
  <c r="F11" i="12"/>
  <c r="V10" i="12"/>
  <c r="R10" i="12"/>
  <c r="O10" i="12"/>
  <c r="P10" i="12" s="1"/>
  <c r="G10" i="12"/>
  <c r="F10" i="12"/>
  <c r="C10" i="12"/>
  <c r="V11" i="12" s="1"/>
  <c r="V9" i="12"/>
  <c r="R9" i="12"/>
  <c r="O9" i="12"/>
  <c r="G9" i="12"/>
  <c r="F9" i="12"/>
  <c r="V8" i="12"/>
  <c r="U8" i="12"/>
  <c r="O8" i="12"/>
  <c r="P8" i="12" s="1"/>
  <c r="G8" i="12"/>
  <c r="F8" i="12"/>
  <c r="C8" i="12"/>
  <c r="Q9" i="12" s="1"/>
  <c r="B8" i="12"/>
  <c r="V7" i="12"/>
  <c r="O7" i="12"/>
  <c r="P7" i="12" s="1"/>
  <c r="G7" i="12"/>
  <c r="F7" i="12"/>
  <c r="V6" i="12"/>
  <c r="O6" i="12"/>
  <c r="P6" i="12" s="1"/>
  <c r="G6" i="12"/>
  <c r="F6" i="12"/>
  <c r="C6" i="12"/>
  <c r="R8" i="12" s="1"/>
  <c r="V5" i="12"/>
  <c r="U5" i="12"/>
  <c r="R5" i="12"/>
  <c r="Q5" i="12"/>
  <c r="O5" i="12"/>
  <c r="G5" i="12"/>
  <c r="F5" i="12"/>
  <c r="C5" i="12"/>
  <c r="B5" i="12"/>
  <c r="W4" i="12"/>
  <c r="Y4" i="12" s="1"/>
  <c r="V4" i="12"/>
  <c r="R4" i="12"/>
  <c r="M23" i="12"/>
  <c r="U23" i="12" s="1"/>
  <c r="M22" i="12"/>
  <c r="U22" i="12" s="1"/>
  <c r="M20" i="12"/>
  <c r="U20" i="12" s="1"/>
  <c r="M19" i="12"/>
  <c r="U19" i="12" s="1"/>
  <c r="M18" i="12"/>
  <c r="U18" i="12" s="1"/>
  <c r="M17" i="12"/>
  <c r="U17" i="12" s="1"/>
  <c r="M16" i="12"/>
  <c r="U16" i="12" s="1"/>
  <c r="M14" i="12"/>
  <c r="U14" i="12" s="1"/>
  <c r="M13" i="12"/>
  <c r="U13" i="12" s="1"/>
  <c r="M12" i="12"/>
  <c r="U12" i="12" s="1"/>
  <c r="M11" i="12"/>
  <c r="M10" i="12"/>
  <c r="U10" i="12" s="1"/>
  <c r="M8" i="12"/>
  <c r="M7" i="12"/>
  <c r="U7" i="12" s="1"/>
  <c r="M6" i="12"/>
  <c r="U6" i="12" s="1"/>
  <c r="M5" i="12"/>
  <c r="M4" i="12"/>
  <c r="U4" i="12" s="1"/>
  <c r="X4" i="12" s="1"/>
  <c r="M4" i="12" a="1"/>
  <c r="M21" i="12" s="1"/>
  <c r="U21" i="12" s="1"/>
  <c r="G4" i="12"/>
  <c r="F4" i="12"/>
  <c r="AT3" i="12"/>
  <c r="R3" i="12"/>
  <c r="Q3" i="12"/>
  <c r="AG3" i="12" s="1"/>
  <c r="AP3" i="12" s="1"/>
  <c r="O3" i="12"/>
  <c r="P3" i="12" s="1"/>
  <c r="AF3" i="12" s="1"/>
  <c r="AO3" i="12" s="1"/>
  <c r="V23" i="11"/>
  <c r="O23" i="11"/>
  <c r="P23" i="11" s="1"/>
  <c r="G23" i="11"/>
  <c r="F23" i="11"/>
  <c r="V22" i="11"/>
  <c r="U22" i="11"/>
  <c r="O22" i="11"/>
  <c r="P22" i="11" s="1"/>
  <c r="G22" i="11"/>
  <c r="F22" i="11"/>
  <c r="V21" i="11"/>
  <c r="O21" i="11"/>
  <c r="P21" i="11" s="1"/>
  <c r="G21" i="11"/>
  <c r="F21" i="11"/>
  <c r="V20" i="11"/>
  <c r="U20" i="11"/>
  <c r="O20" i="11"/>
  <c r="P20" i="11" s="1"/>
  <c r="G20" i="11"/>
  <c r="F20" i="11"/>
  <c r="V19" i="11"/>
  <c r="O19" i="11"/>
  <c r="P19" i="11" s="1"/>
  <c r="G19" i="11"/>
  <c r="F19" i="11"/>
  <c r="V18" i="11"/>
  <c r="U18" i="11"/>
  <c r="O18" i="11"/>
  <c r="P18" i="11" s="1"/>
  <c r="G18" i="11"/>
  <c r="F18" i="11"/>
  <c r="V17" i="11"/>
  <c r="O17" i="11"/>
  <c r="P17" i="11" s="1"/>
  <c r="G17" i="11"/>
  <c r="F17" i="11"/>
  <c r="V16" i="11"/>
  <c r="U16" i="11"/>
  <c r="O16" i="11"/>
  <c r="P16" i="11" s="1"/>
  <c r="G16" i="11"/>
  <c r="F16" i="11"/>
  <c r="V15" i="11"/>
  <c r="O15" i="11"/>
  <c r="P15" i="11" s="1"/>
  <c r="G15" i="11"/>
  <c r="F15" i="11"/>
  <c r="V14" i="11"/>
  <c r="U14" i="11"/>
  <c r="O14" i="11"/>
  <c r="P14" i="11" s="1"/>
  <c r="G14" i="11"/>
  <c r="F14" i="11"/>
  <c r="V13" i="11"/>
  <c r="O13" i="11"/>
  <c r="P13" i="11" s="1"/>
  <c r="G13" i="11"/>
  <c r="F13" i="11"/>
  <c r="V12" i="11"/>
  <c r="U12" i="11"/>
  <c r="O12" i="11"/>
  <c r="P12" i="11" s="1"/>
  <c r="G12" i="11"/>
  <c r="F12" i="11"/>
  <c r="C12" i="11"/>
  <c r="V11" i="11"/>
  <c r="O11" i="11"/>
  <c r="P11" i="11" s="1"/>
  <c r="G11" i="11"/>
  <c r="F11" i="11"/>
  <c r="V10" i="11"/>
  <c r="O10" i="11"/>
  <c r="P10" i="11" s="1"/>
  <c r="G10" i="11"/>
  <c r="F10" i="11"/>
  <c r="C10" i="11"/>
  <c r="V9" i="11"/>
  <c r="O9" i="11"/>
  <c r="G9" i="11"/>
  <c r="F9" i="11"/>
  <c r="V8" i="11"/>
  <c r="O8" i="11"/>
  <c r="P8" i="11" s="1"/>
  <c r="G8" i="11"/>
  <c r="F8" i="11"/>
  <c r="C8" i="11"/>
  <c r="Q11" i="11" s="1"/>
  <c r="B8" i="11"/>
  <c r="V7" i="11"/>
  <c r="O7" i="11"/>
  <c r="P7" i="11" s="1"/>
  <c r="G7" i="11"/>
  <c r="F7" i="11"/>
  <c r="V6" i="11"/>
  <c r="U6" i="11"/>
  <c r="Q6" i="11"/>
  <c r="O6" i="11"/>
  <c r="P6" i="11" s="1"/>
  <c r="G6" i="11"/>
  <c r="F6" i="11"/>
  <c r="C6" i="11"/>
  <c r="R23" i="11" s="1"/>
  <c r="V5" i="11"/>
  <c r="Q5" i="11"/>
  <c r="O5" i="11"/>
  <c r="P5" i="11" s="1"/>
  <c r="G5" i="11"/>
  <c r="F5" i="11"/>
  <c r="C5" i="11"/>
  <c r="P9" i="11" s="1"/>
  <c r="B5" i="11"/>
  <c r="Y4" i="11"/>
  <c r="X4" i="11"/>
  <c r="W4" i="11"/>
  <c r="Z4" i="11" s="1"/>
  <c r="V4" i="11"/>
  <c r="U4" i="11"/>
  <c r="M23" i="11"/>
  <c r="U23" i="11" s="1"/>
  <c r="M22" i="11"/>
  <c r="M20" i="11"/>
  <c r="M18" i="11"/>
  <c r="M17" i="11"/>
  <c r="U17" i="11" s="1"/>
  <c r="M16" i="11"/>
  <c r="M14" i="11"/>
  <c r="M12" i="11"/>
  <c r="M11" i="11"/>
  <c r="U11" i="11" s="1"/>
  <c r="M10" i="11"/>
  <c r="U10" i="11" s="1"/>
  <c r="M8" i="11"/>
  <c r="U8" i="11" s="1"/>
  <c r="M6" i="11"/>
  <c r="M5" i="11"/>
  <c r="U5" i="11" s="1"/>
  <c r="M4" i="11"/>
  <c r="M4" i="11" a="1"/>
  <c r="M21" i="11" s="1"/>
  <c r="U21" i="11" s="1"/>
  <c r="G4" i="11"/>
  <c r="F4" i="11"/>
  <c r="AT3" i="11"/>
  <c r="Q3" i="11"/>
  <c r="AG3" i="11" s="1"/>
  <c r="AP3" i="11" s="1"/>
  <c r="O3" i="11"/>
  <c r="AE3" i="11" s="1"/>
  <c r="R23" i="10"/>
  <c r="O23" i="10"/>
  <c r="P23" i="10" s="1"/>
  <c r="G23" i="10"/>
  <c r="F23" i="10"/>
  <c r="R22" i="10"/>
  <c r="O22" i="10"/>
  <c r="P22" i="10" s="1"/>
  <c r="G22" i="10"/>
  <c r="F22" i="10"/>
  <c r="R21" i="10"/>
  <c r="O21" i="10"/>
  <c r="P21" i="10" s="1"/>
  <c r="G21" i="10"/>
  <c r="F21" i="10"/>
  <c r="R20" i="10"/>
  <c r="O20" i="10"/>
  <c r="P20" i="10" s="1"/>
  <c r="G20" i="10"/>
  <c r="F20" i="10"/>
  <c r="R19" i="10"/>
  <c r="O19" i="10"/>
  <c r="P19" i="10" s="1"/>
  <c r="G19" i="10"/>
  <c r="F19" i="10"/>
  <c r="R18" i="10"/>
  <c r="O18" i="10"/>
  <c r="P18" i="10" s="1"/>
  <c r="G18" i="10"/>
  <c r="F18" i="10"/>
  <c r="R17" i="10"/>
  <c r="O17" i="10"/>
  <c r="P17" i="10" s="1"/>
  <c r="G17" i="10"/>
  <c r="F17" i="10"/>
  <c r="R16" i="10"/>
  <c r="O16" i="10"/>
  <c r="P16" i="10" s="1"/>
  <c r="G16" i="10"/>
  <c r="F16" i="10"/>
  <c r="R15" i="10"/>
  <c r="O15" i="10"/>
  <c r="P15" i="10" s="1"/>
  <c r="G15" i="10"/>
  <c r="F15" i="10"/>
  <c r="R14" i="10"/>
  <c r="O14" i="10"/>
  <c r="P14" i="10" s="1"/>
  <c r="G14" i="10"/>
  <c r="F14" i="10"/>
  <c r="R13" i="10"/>
  <c r="O13" i="10"/>
  <c r="P13" i="10" s="1"/>
  <c r="G13" i="10"/>
  <c r="F13" i="10"/>
  <c r="R12" i="10"/>
  <c r="O12" i="10"/>
  <c r="P12" i="10" s="1"/>
  <c r="G12" i="10"/>
  <c r="F12" i="10"/>
  <c r="C12" i="10"/>
  <c r="R11" i="10"/>
  <c r="O11" i="10"/>
  <c r="P11" i="10" s="1"/>
  <c r="G11" i="10"/>
  <c r="F11" i="10"/>
  <c r="O10" i="10"/>
  <c r="P10" i="10" s="1"/>
  <c r="G10" i="10"/>
  <c r="F10" i="10"/>
  <c r="C10" i="10"/>
  <c r="V23" i="10" s="1"/>
  <c r="V9" i="10"/>
  <c r="R9" i="10"/>
  <c r="O9" i="10"/>
  <c r="P9" i="10" s="1"/>
  <c r="G9" i="10"/>
  <c r="F9" i="10"/>
  <c r="O8" i="10"/>
  <c r="P8" i="10" s="1"/>
  <c r="G8" i="10"/>
  <c r="F8" i="10"/>
  <c r="C8" i="10"/>
  <c r="Q11" i="10" s="1"/>
  <c r="B8" i="10"/>
  <c r="R7" i="10"/>
  <c r="O7" i="10"/>
  <c r="P7" i="10" s="1"/>
  <c r="G7" i="10"/>
  <c r="F7" i="10"/>
  <c r="R6" i="10"/>
  <c r="Q6" i="10"/>
  <c r="O6" i="10"/>
  <c r="P6" i="10" s="1"/>
  <c r="G6" i="10"/>
  <c r="F6" i="10"/>
  <c r="C6" i="10"/>
  <c r="R10" i="10" s="1"/>
  <c r="R5" i="10"/>
  <c r="Q5" i="10"/>
  <c r="O5" i="10"/>
  <c r="P5" i="10" s="1"/>
  <c r="G5" i="10"/>
  <c r="F5" i="10"/>
  <c r="C5" i="10"/>
  <c r="B5" i="10"/>
  <c r="W4" i="10"/>
  <c r="V4" i="10"/>
  <c r="Y4" i="10" s="1"/>
  <c r="R4" i="10"/>
  <c r="M4" i="10" a="1"/>
  <c r="M19" i="10" s="1"/>
  <c r="U19" i="10" s="1"/>
  <c r="G4" i="10"/>
  <c r="F4" i="10"/>
  <c r="AT3" i="10"/>
  <c r="R3" i="10"/>
  <c r="Q3" i="10"/>
  <c r="AG3" i="10" s="1"/>
  <c r="AP3" i="10" s="1"/>
  <c r="O3" i="10"/>
  <c r="P3" i="10" s="1"/>
  <c r="AF3" i="10" s="1"/>
  <c r="AO3" i="10" s="1"/>
  <c r="V23" i="9"/>
  <c r="R23" i="9"/>
  <c r="O23" i="9"/>
  <c r="P23" i="9" s="1"/>
  <c r="G23" i="9"/>
  <c r="F23" i="9"/>
  <c r="V22" i="9"/>
  <c r="R22" i="9"/>
  <c r="O22" i="9"/>
  <c r="P22" i="9" s="1"/>
  <c r="G22" i="9"/>
  <c r="F22" i="9"/>
  <c r="V21" i="9"/>
  <c r="R21" i="9"/>
  <c r="O21" i="9"/>
  <c r="P21" i="9" s="1"/>
  <c r="G21" i="9"/>
  <c r="F21" i="9"/>
  <c r="V20" i="9"/>
  <c r="R20" i="9"/>
  <c r="O20" i="9"/>
  <c r="P20" i="9" s="1"/>
  <c r="G20" i="9"/>
  <c r="F20" i="9"/>
  <c r="V19" i="9"/>
  <c r="R19" i="9"/>
  <c r="O19" i="9"/>
  <c r="P19" i="9" s="1"/>
  <c r="G19" i="9"/>
  <c r="F19" i="9"/>
  <c r="V18" i="9"/>
  <c r="R18" i="9"/>
  <c r="O18" i="9"/>
  <c r="P18" i="9" s="1"/>
  <c r="G18" i="9"/>
  <c r="F18" i="9"/>
  <c r="V17" i="9"/>
  <c r="R17" i="9"/>
  <c r="O17" i="9"/>
  <c r="P17" i="9" s="1"/>
  <c r="G17" i="9"/>
  <c r="F17" i="9"/>
  <c r="V16" i="9"/>
  <c r="R16" i="9"/>
  <c r="O16" i="9"/>
  <c r="P16" i="9" s="1"/>
  <c r="G16" i="9"/>
  <c r="F16" i="9"/>
  <c r="V15" i="9"/>
  <c r="R15" i="9"/>
  <c r="O15" i="9"/>
  <c r="P15" i="9" s="1"/>
  <c r="G15" i="9"/>
  <c r="F15" i="9"/>
  <c r="V14" i="9"/>
  <c r="R14" i="9"/>
  <c r="O14" i="9"/>
  <c r="P14" i="9" s="1"/>
  <c r="G14" i="9"/>
  <c r="F14" i="9"/>
  <c r="V13" i="9"/>
  <c r="R13" i="9"/>
  <c r="O13" i="9"/>
  <c r="P13" i="9" s="1"/>
  <c r="G13" i="9"/>
  <c r="F13" i="9"/>
  <c r="V12" i="9"/>
  <c r="R12" i="9"/>
  <c r="O12" i="9"/>
  <c r="P12" i="9" s="1"/>
  <c r="G12" i="9"/>
  <c r="F12" i="9"/>
  <c r="C12" i="9"/>
  <c r="V11" i="9"/>
  <c r="R11" i="9"/>
  <c r="O11" i="9"/>
  <c r="P11" i="9" s="1"/>
  <c r="G11" i="9"/>
  <c r="F11" i="9"/>
  <c r="V10" i="9"/>
  <c r="R10" i="9"/>
  <c r="O10" i="9"/>
  <c r="P10" i="9" s="1"/>
  <c r="G10" i="9"/>
  <c r="F10" i="9"/>
  <c r="C10" i="9"/>
  <c r="V9" i="9"/>
  <c r="R9" i="9"/>
  <c r="P9" i="9"/>
  <c r="O9" i="9"/>
  <c r="G9" i="9"/>
  <c r="F9" i="9"/>
  <c r="V8" i="9"/>
  <c r="R8" i="9"/>
  <c r="O8" i="9"/>
  <c r="P8" i="9" s="1"/>
  <c r="G8" i="9"/>
  <c r="F8" i="9"/>
  <c r="C8" i="9"/>
  <c r="Q9" i="9" s="1"/>
  <c r="B8" i="9"/>
  <c r="V7" i="9"/>
  <c r="R7" i="9"/>
  <c r="P7" i="9"/>
  <c r="O7" i="9"/>
  <c r="G7" i="9"/>
  <c r="F7" i="9"/>
  <c r="V6" i="9"/>
  <c r="R6" i="9"/>
  <c r="O6" i="9"/>
  <c r="P6" i="9" s="1"/>
  <c r="G6" i="9"/>
  <c r="F6" i="9"/>
  <c r="V5" i="9"/>
  <c r="R5" i="9"/>
  <c r="O5" i="9"/>
  <c r="P5" i="9" s="1"/>
  <c r="G5" i="9"/>
  <c r="F5" i="9"/>
  <c r="C5" i="9"/>
  <c r="B5" i="9"/>
  <c r="Y4" i="9"/>
  <c r="W4" i="9"/>
  <c r="V4" i="9"/>
  <c r="R4" i="9"/>
  <c r="M18" i="9"/>
  <c r="U18" i="9" s="1"/>
  <c r="M12" i="9"/>
  <c r="U12" i="9" s="1"/>
  <c r="M6" i="9"/>
  <c r="U6" i="9" s="1"/>
  <c r="M4" i="9" a="1"/>
  <c r="M22" i="9" s="1"/>
  <c r="U22" i="9" s="1"/>
  <c r="G4" i="9"/>
  <c r="F4" i="9"/>
  <c r="AT3" i="9"/>
  <c r="R3" i="9"/>
  <c r="Q3" i="9"/>
  <c r="AG3" i="9" s="1"/>
  <c r="AP3" i="9" s="1"/>
  <c r="O3" i="9"/>
  <c r="AE3" i="9" s="1"/>
  <c r="O23" i="8"/>
  <c r="G23" i="8"/>
  <c r="F23" i="8"/>
  <c r="O22" i="8"/>
  <c r="G22" i="8"/>
  <c r="F22" i="8"/>
  <c r="O21" i="8"/>
  <c r="G21" i="8"/>
  <c r="F21" i="8"/>
  <c r="O20" i="8"/>
  <c r="G20" i="8"/>
  <c r="F20" i="8"/>
  <c r="O19" i="8"/>
  <c r="G19" i="8"/>
  <c r="F19" i="8"/>
  <c r="O18" i="8"/>
  <c r="G18" i="8"/>
  <c r="F18" i="8"/>
  <c r="O17" i="8"/>
  <c r="G17" i="8"/>
  <c r="F17" i="8"/>
  <c r="O16" i="8"/>
  <c r="G16" i="8"/>
  <c r="F16" i="8"/>
  <c r="O15" i="8"/>
  <c r="G15" i="8"/>
  <c r="F15" i="8"/>
  <c r="O14" i="8"/>
  <c r="G14" i="8"/>
  <c r="F14" i="8"/>
  <c r="O13" i="8"/>
  <c r="G13" i="8"/>
  <c r="F13" i="8"/>
  <c r="O12" i="8"/>
  <c r="G12" i="8"/>
  <c r="F12" i="8"/>
  <c r="C12" i="8"/>
  <c r="V11" i="8"/>
  <c r="U11" i="8"/>
  <c r="O11" i="8"/>
  <c r="P11" i="8" s="1"/>
  <c r="G11" i="8"/>
  <c r="F11" i="8"/>
  <c r="V10" i="8"/>
  <c r="R10" i="8"/>
  <c r="O10" i="8"/>
  <c r="P10" i="8" s="1"/>
  <c r="G10" i="8"/>
  <c r="F10" i="8"/>
  <c r="C10" i="8"/>
  <c r="V8" i="8" s="1"/>
  <c r="V9" i="8"/>
  <c r="O9" i="8"/>
  <c r="G9" i="8"/>
  <c r="F9" i="8"/>
  <c r="Q8" i="8"/>
  <c r="O8" i="8"/>
  <c r="G8" i="8"/>
  <c r="F8" i="8"/>
  <c r="C8" i="8"/>
  <c r="Q23" i="8" s="1"/>
  <c r="B8" i="8"/>
  <c r="O7" i="8"/>
  <c r="G7" i="8"/>
  <c r="F7" i="8"/>
  <c r="O6" i="8"/>
  <c r="G6" i="8"/>
  <c r="F6" i="8"/>
  <c r="C6" i="8"/>
  <c r="R11" i="8" s="1"/>
  <c r="V5" i="8"/>
  <c r="U5" i="8"/>
  <c r="Q5" i="8"/>
  <c r="O5" i="8"/>
  <c r="P5" i="8" s="1"/>
  <c r="G5" i="8"/>
  <c r="F5" i="8"/>
  <c r="C5" i="8"/>
  <c r="P23" i="8" s="1"/>
  <c r="B5" i="8"/>
  <c r="W4" i="8"/>
  <c r="V4" i="8"/>
  <c r="Y4" i="8" s="1"/>
  <c r="M23" i="8"/>
  <c r="U23" i="8" s="1"/>
  <c r="M22" i="8"/>
  <c r="U22" i="8" s="1"/>
  <c r="M19" i="8"/>
  <c r="U19" i="8" s="1"/>
  <c r="M17" i="8"/>
  <c r="U17" i="8" s="1"/>
  <c r="M16" i="8"/>
  <c r="U16" i="8" s="1"/>
  <c r="M13" i="8"/>
  <c r="U13" i="8" s="1"/>
  <c r="M11" i="8"/>
  <c r="M10" i="8"/>
  <c r="U10" i="8" s="1"/>
  <c r="M7" i="8"/>
  <c r="U7" i="8" s="1"/>
  <c r="M5" i="8"/>
  <c r="M4" i="8"/>
  <c r="U4" i="8" s="1"/>
  <c r="X4" i="8" s="1"/>
  <c r="M4" i="8" a="1"/>
  <c r="M20" i="8" s="1"/>
  <c r="U20" i="8" s="1"/>
  <c r="G4" i="8"/>
  <c r="F4" i="8"/>
  <c r="AT3" i="8"/>
  <c r="R3" i="8"/>
  <c r="Q3" i="8"/>
  <c r="AG3" i="8" s="1"/>
  <c r="AP3" i="8" s="1"/>
  <c r="O3" i="8"/>
  <c r="P3" i="8" s="1"/>
  <c r="AF3" i="8" s="1"/>
  <c r="AO3" i="8" s="1"/>
  <c r="O23" i="7"/>
  <c r="P23" i="7" s="1"/>
  <c r="G23" i="7"/>
  <c r="F23" i="7"/>
  <c r="O22" i="7"/>
  <c r="P22" i="7" s="1"/>
  <c r="G22" i="7"/>
  <c r="F22" i="7"/>
  <c r="O21" i="7"/>
  <c r="P21" i="7" s="1"/>
  <c r="G21" i="7"/>
  <c r="F21" i="7"/>
  <c r="O20" i="7"/>
  <c r="P20" i="7" s="1"/>
  <c r="G20" i="7"/>
  <c r="F20" i="7"/>
  <c r="O19" i="7"/>
  <c r="P19" i="7" s="1"/>
  <c r="G19" i="7"/>
  <c r="F19" i="7"/>
  <c r="O18" i="7"/>
  <c r="P18" i="7" s="1"/>
  <c r="G18" i="7"/>
  <c r="F18" i="7"/>
  <c r="O17" i="7"/>
  <c r="P17" i="7" s="1"/>
  <c r="G17" i="7"/>
  <c r="F17" i="7"/>
  <c r="P16" i="7"/>
  <c r="O16" i="7"/>
  <c r="G16" i="7"/>
  <c r="F16" i="7"/>
  <c r="O15" i="7"/>
  <c r="P15" i="7" s="1"/>
  <c r="G15" i="7"/>
  <c r="F15" i="7"/>
  <c r="O14" i="7"/>
  <c r="P14" i="7" s="1"/>
  <c r="G14" i="7"/>
  <c r="F14" i="7"/>
  <c r="P13" i="7"/>
  <c r="O13" i="7"/>
  <c r="G13" i="7"/>
  <c r="F13" i="7"/>
  <c r="O12" i="7"/>
  <c r="P12" i="7" s="1"/>
  <c r="G12" i="7"/>
  <c r="F12" i="7"/>
  <c r="C12" i="7"/>
  <c r="V11" i="7"/>
  <c r="R11" i="7"/>
  <c r="O11" i="7"/>
  <c r="P11" i="7" s="1"/>
  <c r="G11" i="7"/>
  <c r="F11" i="7"/>
  <c r="H11" i="7" s="1"/>
  <c r="O10" i="7"/>
  <c r="P10" i="7" s="1"/>
  <c r="G10" i="7"/>
  <c r="F10" i="7"/>
  <c r="C10" i="7"/>
  <c r="V23" i="7" s="1"/>
  <c r="V9" i="7"/>
  <c r="O9" i="7"/>
  <c r="P9" i="7" s="1"/>
  <c r="G9" i="7"/>
  <c r="F9" i="7"/>
  <c r="C9" i="7"/>
  <c r="H10" i="7" s="1"/>
  <c r="V8" i="7"/>
  <c r="O8" i="7"/>
  <c r="P8" i="7" s="1"/>
  <c r="G8" i="7"/>
  <c r="F8" i="7"/>
  <c r="H8" i="7" s="1"/>
  <c r="C8" i="7"/>
  <c r="Q10" i="7" s="1"/>
  <c r="B8" i="7"/>
  <c r="Q7" i="7"/>
  <c r="O7" i="7"/>
  <c r="P7" i="7" s="1"/>
  <c r="H7" i="7"/>
  <c r="I7" i="7" s="1"/>
  <c r="J7" i="7" s="1"/>
  <c r="G7" i="7"/>
  <c r="F7" i="7"/>
  <c r="Q6" i="7"/>
  <c r="O6" i="7"/>
  <c r="P6" i="7" s="1"/>
  <c r="H6" i="7"/>
  <c r="I6" i="7" s="1"/>
  <c r="J6" i="7" s="1"/>
  <c r="G6" i="7"/>
  <c r="F6" i="7"/>
  <c r="C6" i="7"/>
  <c r="R9" i="7" s="1"/>
  <c r="V5" i="7"/>
  <c r="R5" i="7"/>
  <c r="Q5" i="7"/>
  <c r="O5" i="7"/>
  <c r="P5" i="7" s="1"/>
  <c r="G5" i="7"/>
  <c r="F5" i="7"/>
  <c r="H5" i="7" s="1"/>
  <c r="C5" i="7"/>
  <c r="B5" i="7"/>
  <c r="W4" i="7"/>
  <c r="V4" i="7"/>
  <c r="Y4" i="7" s="1"/>
  <c r="M23" i="7"/>
  <c r="U23" i="7" s="1"/>
  <c r="M20" i="7"/>
  <c r="U20" i="7" s="1"/>
  <c r="M17" i="7"/>
  <c r="U17" i="7" s="1"/>
  <c r="M14" i="7"/>
  <c r="U14" i="7" s="1"/>
  <c r="M11" i="7"/>
  <c r="U11" i="7" s="1"/>
  <c r="M8" i="7"/>
  <c r="U8" i="7" s="1"/>
  <c r="M5" i="7"/>
  <c r="U5" i="7" s="1"/>
  <c r="M4" i="7" a="1"/>
  <c r="M18" i="7" s="1"/>
  <c r="U18" i="7" s="1"/>
  <c r="G4" i="7"/>
  <c r="F4" i="7"/>
  <c r="AT3" i="7"/>
  <c r="Q3" i="7"/>
  <c r="AG3" i="7" s="1"/>
  <c r="AP3" i="7" s="1"/>
  <c r="O3" i="7"/>
  <c r="AE3" i="7" s="1"/>
  <c r="V23" i="6"/>
  <c r="R23" i="6"/>
  <c r="O23" i="6"/>
  <c r="P23" i="6" s="1"/>
  <c r="G23" i="6"/>
  <c r="F23" i="6"/>
  <c r="V22" i="6"/>
  <c r="R22" i="6"/>
  <c r="O22" i="6"/>
  <c r="P22" i="6" s="1"/>
  <c r="G22" i="6"/>
  <c r="F22" i="6"/>
  <c r="V21" i="6"/>
  <c r="R21" i="6"/>
  <c r="O21" i="6"/>
  <c r="P21" i="6" s="1"/>
  <c r="G21" i="6"/>
  <c r="F21" i="6"/>
  <c r="V20" i="6"/>
  <c r="R20" i="6"/>
  <c r="O20" i="6"/>
  <c r="P20" i="6" s="1"/>
  <c r="G20" i="6"/>
  <c r="F20" i="6"/>
  <c r="V19" i="6"/>
  <c r="R19" i="6"/>
  <c r="O19" i="6"/>
  <c r="P19" i="6" s="1"/>
  <c r="G19" i="6"/>
  <c r="F19" i="6"/>
  <c r="V18" i="6"/>
  <c r="R18" i="6"/>
  <c r="O18" i="6"/>
  <c r="P18" i="6" s="1"/>
  <c r="G18" i="6"/>
  <c r="F18" i="6"/>
  <c r="V17" i="6"/>
  <c r="R17" i="6"/>
  <c r="O17" i="6"/>
  <c r="P17" i="6" s="1"/>
  <c r="G17" i="6"/>
  <c r="F17" i="6"/>
  <c r="V16" i="6"/>
  <c r="R16" i="6"/>
  <c r="O16" i="6"/>
  <c r="P16" i="6" s="1"/>
  <c r="G16" i="6"/>
  <c r="F16" i="6"/>
  <c r="V15" i="6"/>
  <c r="R15" i="6"/>
  <c r="O15" i="6"/>
  <c r="P15" i="6" s="1"/>
  <c r="G15" i="6"/>
  <c r="F15" i="6"/>
  <c r="V14" i="6"/>
  <c r="R14" i="6"/>
  <c r="O14" i="6"/>
  <c r="P14" i="6" s="1"/>
  <c r="G14" i="6"/>
  <c r="F14" i="6"/>
  <c r="V13" i="6"/>
  <c r="R13" i="6"/>
  <c r="O13" i="6"/>
  <c r="P13" i="6" s="1"/>
  <c r="G13" i="6"/>
  <c r="F13" i="6"/>
  <c r="V12" i="6"/>
  <c r="R12" i="6"/>
  <c r="O12" i="6"/>
  <c r="P12" i="6" s="1"/>
  <c r="G12" i="6"/>
  <c r="F12" i="6"/>
  <c r="C12" i="6"/>
  <c r="O11" i="6"/>
  <c r="P11" i="6" s="1"/>
  <c r="G11" i="6"/>
  <c r="F11" i="6"/>
  <c r="R10" i="6"/>
  <c r="O10" i="6"/>
  <c r="P10" i="6" s="1"/>
  <c r="G10" i="6"/>
  <c r="F10" i="6"/>
  <c r="C10" i="6"/>
  <c r="V10" i="6" s="1"/>
  <c r="V9" i="6"/>
  <c r="R9" i="6"/>
  <c r="O9" i="6"/>
  <c r="P9" i="6" s="1"/>
  <c r="G9" i="6"/>
  <c r="F9" i="6"/>
  <c r="O8" i="6"/>
  <c r="P8" i="6" s="1"/>
  <c r="G8" i="6"/>
  <c r="F8" i="6"/>
  <c r="C8" i="6"/>
  <c r="Q8" i="6" s="1"/>
  <c r="B8" i="6"/>
  <c r="V7" i="6"/>
  <c r="R7" i="6"/>
  <c r="O7" i="6"/>
  <c r="P7" i="6" s="1"/>
  <c r="G7" i="6"/>
  <c r="F7" i="6"/>
  <c r="V6" i="6"/>
  <c r="R6" i="6"/>
  <c r="O6" i="6"/>
  <c r="P6" i="6" s="1"/>
  <c r="G6" i="6"/>
  <c r="F6" i="6"/>
  <c r="C6" i="6"/>
  <c r="R11" i="6" s="1"/>
  <c r="Q5" i="6"/>
  <c r="P5" i="6"/>
  <c r="O5" i="6"/>
  <c r="G5" i="6"/>
  <c r="F5" i="6"/>
  <c r="C5" i="6"/>
  <c r="B5" i="6"/>
  <c r="P3" i="6" s="1"/>
  <c r="AF3" i="6" s="1"/>
  <c r="AO3" i="6" s="1"/>
  <c r="Y4" i="6"/>
  <c r="W4" i="6"/>
  <c r="V4" i="6"/>
  <c r="R4" i="6"/>
  <c r="M18" i="6"/>
  <c r="U18" i="6" s="1"/>
  <c r="M12" i="6"/>
  <c r="U12" i="6" s="1"/>
  <c r="M6" i="6"/>
  <c r="U6" i="6" s="1"/>
  <c r="M4" i="6" a="1"/>
  <c r="M22" i="6" s="1"/>
  <c r="U22" i="6" s="1"/>
  <c r="G4" i="6"/>
  <c r="F4" i="6"/>
  <c r="AT3" i="6"/>
  <c r="R3" i="6"/>
  <c r="Q3" i="6"/>
  <c r="AG3" i="6" s="1"/>
  <c r="AP3" i="6" s="1"/>
  <c r="O3" i="6"/>
  <c r="AE3" i="6" s="1"/>
  <c r="R23" i="5"/>
  <c r="O23" i="5"/>
  <c r="P23" i="5" s="1"/>
  <c r="G23" i="5"/>
  <c r="F23" i="5"/>
  <c r="R22" i="5"/>
  <c r="O22" i="5"/>
  <c r="P22" i="5" s="1"/>
  <c r="G22" i="5"/>
  <c r="F22" i="5"/>
  <c r="R21" i="5"/>
  <c r="O21" i="5"/>
  <c r="P21" i="5" s="1"/>
  <c r="G21" i="5"/>
  <c r="F21" i="5"/>
  <c r="R20" i="5"/>
  <c r="O20" i="5"/>
  <c r="P20" i="5" s="1"/>
  <c r="G20" i="5"/>
  <c r="F20" i="5"/>
  <c r="R19" i="5"/>
  <c r="O19" i="5"/>
  <c r="P19" i="5" s="1"/>
  <c r="G19" i="5"/>
  <c r="F19" i="5"/>
  <c r="R18" i="5"/>
  <c r="O18" i="5"/>
  <c r="P18" i="5" s="1"/>
  <c r="G18" i="5"/>
  <c r="F18" i="5"/>
  <c r="R17" i="5"/>
  <c r="O17" i="5"/>
  <c r="P17" i="5" s="1"/>
  <c r="G17" i="5"/>
  <c r="F17" i="5"/>
  <c r="R16" i="5"/>
  <c r="O16" i="5"/>
  <c r="P16" i="5" s="1"/>
  <c r="G16" i="5"/>
  <c r="F16" i="5"/>
  <c r="R15" i="5"/>
  <c r="O15" i="5"/>
  <c r="P15" i="5" s="1"/>
  <c r="G15" i="5"/>
  <c r="F15" i="5"/>
  <c r="R14" i="5"/>
  <c r="O14" i="5"/>
  <c r="P14" i="5" s="1"/>
  <c r="G14" i="5"/>
  <c r="F14" i="5"/>
  <c r="R13" i="5"/>
  <c r="O13" i="5"/>
  <c r="P13" i="5" s="1"/>
  <c r="G13" i="5"/>
  <c r="F13" i="5"/>
  <c r="R12" i="5"/>
  <c r="O12" i="5"/>
  <c r="P12" i="5" s="1"/>
  <c r="G12" i="5"/>
  <c r="F12" i="5"/>
  <c r="C12" i="5"/>
  <c r="V11" i="5"/>
  <c r="R11" i="5"/>
  <c r="O11" i="5"/>
  <c r="P11" i="5" s="1"/>
  <c r="G11" i="5"/>
  <c r="F11" i="5"/>
  <c r="V10" i="5"/>
  <c r="R10" i="5"/>
  <c r="O10" i="5"/>
  <c r="P10" i="5" s="1"/>
  <c r="G10" i="5"/>
  <c r="F10" i="5"/>
  <c r="C10" i="5"/>
  <c r="V8" i="5" s="1"/>
  <c r="V9" i="5"/>
  <c r="R9" i="5"/>
  <c r="O9" i="5"/>
  <c r="P9" i="5" s="1"/>
  <c r="G9" i="5"/>
  <c r="F9" i="5"/>
  <c r="R8" i="5"/>
  <c r="O8" i="5"/>
  <c r="G8" i="5"/>
  <c r="F8" i="5"/>
  <c r="C8" i="5"/>
  <c r="Q23" i="5" s="1"/>
  <c r="B8" i="5"/>
  <c r="R7" i="5"/>
  <c r="O7" i="5"/>
  <c r="P7" i="5" s="1"/>
  <c r="G7" i="5"/>
  <c r="F7" i="5"/>
  <c r="R6" i="5"/>
  <c r="O6" i="5"/>
  <c r="P6" i="5" s="1"/>
  <c r="G6" i="5"/>
  <c r="F6" i="5"/>
  <c r="R5" i="5"/>
  <c r="O5" i="5"/>
  <c r="P5" i="5" s="1"/>
  <c r="G5" i="5"/>
  <c r="F5" i="5"/>
  <c r="C5" i="5"/>
  <c r="B5" i="5"/>
  <c r="W4" i="5"/>
  <c r="V4" i="5"/>
  <c r="Y4" i="5" s="1"/>
  <c r="R4" i="5"/>
  <c r="M4" i="5" a="1"/>
  <c r="M19" i="5" s="1"/>
  <c r="U19" i="5" s="1"/>
  <c r="G4" i="5"/>
  <c r="F4" i="5"/>
  <c r="AT3" i="5"/>
  <c r="R3" i="5"/>
  <c r="Q3" i="5"/>
  <c r="AG3" i="5" s="1"/>
  <c r="AP3" i="5" s="1"/>
  <c r="O3" i="5"/>
  <c r="P3" i="5" s="1"/>
  <c r="AF3" i="5" s="1"/>
  <c r="AO3" i="5" s="1"/>
  <c r="V23" i="4"/>
  <c r="O23" i="4"/>
  <c r="P23" i="4" s="1"/>
  <c r="G23" i="4"/>
  <c r="F23" i="4"/>
  <c r="V22" i="4"/>
  <c r="O22" i="4"/>
  <c r="P22" i="4" s="1"/>
  <c r="G22" i="4"/>
  <c r="F22" i="4"/>
  <c r="V21" i="4"/>
  <c r="O21" i="4"/>
  <c r="P21" i="4" s="1"/>
  <c r="G21" i="4"/>
  <c r="F21" i="4"/>
  <c r="V20" i="4"/>
  <c r="O20" i="4"/>
  <c r="P20" i="4" s="1"/>
  <c r="G20" i="4"/>
  <c r="F20" i="4"/>
  <c r="V19" i="4"/>
  <c r="O19" i="4"/>
  <c r="P19" i="4" s="1"/>
  <c r="G19" i="4"/>
  <c r="F19" i="4"/>
  <c r="V18" i="4"/>
  <c r="O18" i="4"/>
  <c r="P18" i="4" s="1"/>
  <c r="G18" i="4"/>
  <c r="F18" i="4"/>
  <c r="V17" i="4"/>
  <c r="O17" i="4"/>
  <c r="P17" i="4" s="1"/>
  <c r="G17" i="4"/>
  <c r="F17" i="4"/>
  <c r="V16" i="4"/>
  <c r="O16" i="4"/>
  <c r="P16" i="4" s="1"/>
  <c r="G16" i="4"/>
  <c r="F16" i="4"/>
  <c r="V15" i="4"/>
  <c r="O15" i="4"/>
  <c r="P15" i="4" s="1"/>
  <c r="G15" i="4"/>
  <c r="F15" i="4"/>
  <c r="V14" i="4"/>
  <c r="O14" i="4"/>
  <c r="P14" i="4" s="1"/>
  <c r="G14" i="4"/>
  <c r="F14" i="4"/>
  <c r="V13" i="4"/>
  <c r="O13" i="4"/>
  <c r="P13" i="4" s="1"/>
  <c r="G13" i="4"/>
  <c r="F13" i="4"/>
  <c r="V12" i="4"/>
  <c r="O12" i="4"/>
  <c r="P12" i="4" s="1"/>
  <c r="G12" i="4"/>
  <c r="F12" i="4"/>
  <c r="C12" i="4"/>
  <c r="R11" i="4"/>
  <c r="O11" i="4"/>
  <c r="G11" i="4"/>
  <c r="F11" i="4"/>
  <c r="V10" i="4"/>
  <c r="R10" i="4"/>
  <c r="O10" i="4"/>
  <c r="P10" i="4" s="1"/>
  <c r="G10" i="4"/>
  <c r="F10" i="4"/>
  <c r="C10" i="4"/>
  <c r="V11" i="4" s="1"/>
  <c r="V9" i="4"/>
  <c r="R9" i="4"/>
  <c r="O9" i="4"/>
  <c r="G9" i="4"/>
  <c r="F9" i="4"/>
  <c r="V8" i="4"/>
  <c r="U8" i="4"/>
  <c r="O8" i="4"/>
  <c r="P8" i="4" s="1"/>
  <c r="G8" i="4"/>
  <c r="F8" i="4"/>
  <c r="C8" i="4"/>
  <c r="Q9" i="4" s="1"/>
  <c r="B8" i="4"/>
  <c r="V7" i="4"/>
  <c r="O7" i="4"/>
  <c r="P7" i="4" s="1"/>
  <c r="G7" i="4"/>
  <c r="F7" i="4"/>
  <c r="V6" i="4"/>
  <c r="O6" i="4"/>
  <c r="P6" i="4" s="1"/>
  <c r="G6" i="4"/>
  <c r="F6" i="4"/>
  <c r="C6" i="4"/>
  <c r="R8" i="4" s="1"/>
  <c r="V5" i="4"/>
  <c r="R5" i="4"/>
  <c r="Q5" i="4"/>
  <c r="O5" i="4"/>
  <c r="G5" i="4"/>
  <c r="F5" i="4"/>
  <c r="C5" i="4"/>
  <c r="B5" i="4"/>
  <c r="W4" i="4"/>
  <c r="Y4" i="4" s="1"/>
  <c r="V4" i="4"/>
  <c r="R4" i="4"/>
  <c r="M22" i="4"/>
  <c r="U22" i="4" s="1"/>
  <c r="M20" i="4"/>
  <c r="U20" i="4" s="1"/>
  <c r="M19" i="4"/>
  <c r="U19" i="4" s="1"/>
  <c r="M18" i="4"/>
  <c r="U18" i="4" s="1"/>
  <c r="M16" i="4"/>
  <c r="U16" i="4" s="1"/>
  <c r="M14" i="4"/>
  <c r="U14" i="4" s="1"/>
  <c r="M13" i="4"/>
  <c r="U13" i="4" s="1"/>
  <c r="M12" i="4"/>
  <c r="U12" i="4" s="1"/>
  <c r="M10" i="4"/>
  <c r="U10" i="4" s="1"/>
  <c r="M8" i="4"/>
  <c r="M7" i="4"/>
  <c r="U7" i="4" s="1"/>
  <c r="M6" i="4"/>
  <c r="U6" i="4" s="1"/>
  <c r="M4" i="4"/>
  <c r="U4" i="4" s="1"/>
  <c r="X4" i="4" s="1"/>
  <c r="M4" i="4" a="1"/>
  <c r="M23" i="4" s="1"/>
  <c r="U23" i="4" s="1"/>
  <c r="G4" i="4"/>
  <c r="F4" i="4"/>
  <c r="AT3" i="4"/>
  <c r="R3" i="4"/>
  <c r="Q3" i="4"/>
  <c r="AG3" i="4" s="1"/>
  <c r="AP3" i="4" s="1"/>
  <c r="O3" i="4"/>
  <c r="P3" i="4" s="1"/>
  <c r="AF3" i="4" s="1"/>
  <c r="AO3" i="4" s="1"/>
  <c r="V23" i="3"/>
  <c r="O23" i="3"/>
  <c r="P23" i="3" s="1"/>
  <c r="G23" i="3"/>
  <c r="F23" i="3"/>
  <c r="V22" i="3"/>
  <c r="U22" i="3"/>
  <c r="O22" i="3"/>
  <c r="P22" i="3" s="1"/>
  <c r="G22" i="3"/>
  <c r="F22" i="3"/>
  <c r="V21" i="3"/>
  <c r="O21" i="3"/>
  <c r="P21" i="3" s="1"/>
  <c r="G21" i="3"/>
  <c r="F21" i="3"/>
  <c r="V20" i="3"/>
  <c r="U20" i="3"/>
  <c r="O20" i="3"/>
  <c r="P20" i="3" s="1"/>
  <c r="G20" i="3"/>
  <c r="F20" i="3"/>
  <c r="V19" i="3"/>
  <c r="O19" i="3"/>
  <c r="P19" i="3" s="1"/>
  <c r="G19" i="3"/>
  <c r="F19" i="3"/>
  <c r="V18" i="3"/>
  <c r="U18" i="3"/>
  <c r="O18" i="3"/>
  <c r="P18" i="3" s="1"/>
  <c r="G18" i="3"/>
  <c r="F18" i="3"/>
  <c r="V17" i="3"/>
  <c r="O17" i="3"/>
  <c r="P17" i="3" s="1"/>
  <c r="G17" i="3"/>
  <c r="F17" i="3"/>
  <c r="V16" i="3"/>
  <c r="U16" i="3"/>
  <c r="O16" i="3"/>
  <c r="P16" i="3" s="1"/>
  <c r="G16" i="3"/>
  <c r="F16" i="3"/>
  <c r="V15" i="3"/>
  <c r="O15" i="3"/>
  <c r="P15" i="3" s="1"/>
  <c r="G15" i="3"/>
  <c r="F15" i="3"/>
  <c r="V14" i="3"/>
  <c r="U14" i="3"/>
  <c r="O14" i="3"/>
  <c r="P14" i="3" s="1"/>
  <c r="G14" i="3"/>
  <c r="F14" i="3"/>
  <c r="V13" i="3"/>
  <c r="O13" i="3"/>
  <c r="P13" i="3" s="1"/>
  <c r="G13" i="3"/>
  <c r="F13" i="3"/>
  <c r="V12" i="3"/>
  <c r="U12" i="3"/>
  <c r="O12" i="3"/>
  <c r="P12" i="3" s="1"/>
  <c r="G12" i="3"/>
  <c r="F12" i="3"/>
  <c r="C12" i="3"/>
  <c r="V11" i="3"/>
  <c r="O11" i="3"/>
  <c r="P11" i="3" s="1"/>
  <c r="G11" i="3"/>
  <c r="F11" i="3"/>
  <c r="V10" i="3"/>
  <c r="O10" i="3"/>
  <c r="P10" i="3" s="1"/>
  <c r="G10" i="3"/>
  <c r="F10" i="3"/>
  <c r="C10" i="3"/>
  <c r="V9" i="3"/>
  <c r="O9" i="3"/>
  <c r="G9" i="3"/>
  <c r="F9" i="3"/>
  <c r="V8" i="3"/>
  <c r="O8" i="3"/>
  <c r="P8" i="3" s="1"/>
  <c r="G8" i="3"/>
  <c r="F8" i="3"/>
  <c r="C8" i="3"/>
  <c r="Q11" i="3" s="1"/>
  <c r="B8" i="3"/>
  <c r="V7" i="3"/>
  <c r="O7" i="3"/>
  <c r="P7" i="3" s="1"/>
  <c r="G7" i="3"/>
  <c r="F7" i="3"/>
  <c r="V6" i="3"/>
  <c r="U6" i="3"/>
  <c r="Q6" i="3"/>
  <c r="O6" i="3"/>
  <c r="P6" i="3" s="1"/>
  <c r="G6" i="3"/>
  <c r="F6" i="3"/>
  <c r="C6" i="3"/>
  <c r="R23" i="3" s="1"/>
  <c r="V5" i="3"/>
  <c r="Q5" i="3"/>
  <c r="O5" i="3"/>
  <c r="P5" i="3" s="1"/>
  <c r="G5" i="3"/>
  <c r="F5" i="3"/>
  <c r="C5" i="3"/>
  <c r="P9" i="3" s="1"/>
  <c r="B5" i="3"/>
  <c r="Y4" i="3"/>
  <c r="X4" i="3"/>
  <c r="W4" i="3"/>
  <c r="Z4" i="3" s="1"/>
  <c r="V4" i="3"/>
  <c r="U4" i="3"/>
  <c r="M23" i="3"/>
  <c r="U23" i="3" s="1"/>
  <c r="M22" i="3"/>
  <c r="M20" i="3"/>
  <c r="M18" i="3"/>
  <c r="M17" i="3"/>
  <c r="U17" i="3" s="1"/>
  <c r="M16" i="3"/>
  <c r="M14" i="3"/>
  <c r="M12" i="3"/>
  <c r="M11" i="3"/>
  <c r="U11" i="3" s="1"/>
  <c r="M10" i="3"/>
  <c r="U10" i="3" s="1"/>
  <c r="M8" i="3"/>
  <c r="U8" i="3" s="1"/>
  <c r="M6" i="3"/>
  <c r="M5" i="3"/>
  <c r="U5" i="3" s="1"/>
  <c r="M4" i="3"/>
  <c r="M4" i="3" a="1"/>
  <c r="M21" i="3" s="1"/>
  <c r="U21" i="3" s="1"/>
  <c r="G4" i="3"/>
  <c r="F4" i="3"/>
  <c r="AT3" i="3"/>
  <c r="Q3" i="3"/>
  <c r="AG3" i="3" s="1"/>
  <c r="AP3" i="3" s="1"/>
  <c r="O3" i="3"/>
  <c r="AE3" i="3" s="1"/>
  <c r="R23" i="2"/>
  <c r="O23" i="2"/>
  <c r="P23" i="2" s="1"/>
  <c r="G23" i="2"/>
  <c r="F23" i="2"/>
  <c r="R22" i="2"/>
  <c r="O22" i="2"/>
  <c r="P22" i="2" s="1"/>
  <c r="G22" i="2"/>
  <c r="F22" i="2"/>
  <c r="R21" i="2"/>
  <c r="O21" i="2"/>
  <c r="P21" i="2" s="1"/>
  <c r="G21" i="2"/>
  <c r="F21" i="2"/>
  <c r="R20" i="2"/>
  <c r="O20" i="2"/>
  <c r="P20" i="2" s="1"/>
  <c r="G20" i="2"/>
  <c r="F20" i="2"/>
  <c r="R19" i="2"/>
  <c r="O19" i="2"/>
  <c r="P19" i="2" s="1"/>
  <c r="G19" i="2"/>
  <c r="F19" i="2"/>
  <c r="R18" i="2"/>
  <c r="O18" i="2"/>
  <c r="P18" i="2" s="1"/>
  <c r="G18" i="2"/>
  <c r="F18" i="2"/>
  <c r="R17" i="2"/>
  <c r="O17" i="2"/>
  <c r="P17" i="2" s="1"/>
  <c r="G17" i="2"/>
  <c r="F17" i="2"/>
  <c r="R16" i="2"/>
  <c r="O16" i="2"/>
  <c r="P16" i="2" s="1"/>
  <c r="G16" i="2"/>
  <c r="F16" i="2"/>
  <c r="R15" i="2"/>
  <c r="O15" i="2"/>
  <c r="P15" i="2" s="1"/>
  <c r="G15" i="2"/>
  <c r="F15" i="2"/>
  <c r="R14" i="2"/>
  <c r="O14" i="2"/>
  <c r="P14" i="2" s="1"/>
  <c r="G14" i="2"/>
  <c r="F14" i="2"/>
  <c r="R13" i="2"/>
  <c r="O13" i="2"/>
  <c r="P13" i="2" s="1"/>
  <c r="G13" i="2"/>
  <c r="F13" i="2"/>
  <c r="R12" i="2"/>
  <c r="O12" i="2"/>
  <c r="P12" i="2" s="1"/>
  <c r="G12" i="2"/>
  <c r="F12" i="2"/>
  <c r="C12" i="2"/>
  <c r="R11" i="2"/>
  <c r="O11" i="2"/>
  <c r="G11" i="2"/>
  <c r="F11" i="2"/>
  <c r="R10" i="2"/>
  <c r="Q10" i="2"/>
  <c r="O10" i="2"/>
  <c r="P10" i="2" s="1"/>
  <c r="G10" i="2"/>
  <c r="F10" i="2"/>
  <c r="C10" i="2"/>
  <c r="V23" i="2" s="1"/>
  <c r="V9" i="2"/>
  <c r="R9" i="2"/>
  <c r="O9" i="2"/>
  <c r="P9" i="2" s="1"/>
  <c r="G9" i="2"/>
  <c r="F9" i="2"/>
  <c r="Q8" i="2"/>
  <c r="P8" i="2"/>
  <c r="O8" i="2"/>
  <c r="G8" i="2"/>
  <c r="F8" i="2"/>
  <c r="C8" i="2"/>
  <c r="Q11" i="2" s="1"/>
  <c r="B8" i="2"/>
  <c r="R7" i="2"/>
  <c r="Q7" i="2"/>
  <c r="O7" i="2"/>
  <c r="P7" i="2" s="1"/>
  <c r="G7" i="2"/>
  <c r="F7" i="2"/>
  <c r="R6" i="2"/>
  <c r="Q6" i="2"/>
  <c r="O6" i="2"/>
  <c r="P6" i="2" s="1"/>
  <c r="G6" i="2"/>
  <c r="F6" i="2"/>
  <c r="C6" i="2"/>
  <c r="R8" i="2" s="1"/>
  <c r="R5" i="2"/>
  <c r="Q5" i="2"/>
  <c r="O5" i="2"/>
  <c r="P5" i="2" s="1"/>
  <c r="G5" i="2"/>
  <c r="F5" i="2"/>
  <c r="C5" i="2"/>
  <c r="B5" i="2"/>
  <c r="W4" i="2"/>
  <c r="V4" i="2"/>
  <c r="Y4" i="2" s="1"/>
  <c r="R4" i="2"/>
  <c r="M4" i="2" a="1"/>
  <c r="M19" i="2" s="1"/>
  <c r="U19" i="2" s="1"/>
  <c r="G4" i="2"/>
  <c r="F4" i="2"/>
  <c r="AT3" i="2"/>
  <c r="R3" i="2"/>
  <c r="Q3" i="2"/>
  <c r="AG3" i="2" s="1"/>
  <c r="AP3" i="2" s="1"/>
  <c r="O3" i="2"/>
  <c r="P3" i="2" s="1"/>
  <c r="AF3" i="2" s="1"/>
  <c r="AO3" i="2" s="1"/>
  <c r="AC23" i="1"/>
  <c r="V23" i="1"/>
  <c r="R23" i="1"/>
  <c r="Q23" i="1"/>
  <c r="O23" i="1"/>
  <c r="P23" i="1" s="1"/>
  <c r="G23" i="1"/>
  <c r="F23" i="1"/>
  <c r="V22" i="1"/>
  <c r="R22" i="1"/>
  <c r="Q22" i="1"/>
  <c r="O22" i="1"/>
  <c r="P22" i="1" s="1"/>
  <c r="G22" i="1"/>
  <c r="F22" i="1"/>
  <c r="V21" i="1"/>
  <c r="R21" i="1"/>
  <c r="Q21" i="1"/>
  <c r="O21" i="1"/>
  <c r="P21" i="1" s="1"/>
  <c r="G21" i="1"/>
  <c r="F21" i="1"/>
  <c r="V20" i="1"/>
  <c r="R20" i="1"/>
  <c r="Q20" i="1"/>
  <c r="O20" i="1"/>
  <c r="P20" i="1" s="1"/>
  <c r="G20" i="1"/>
  <c r="F20" i="1"/>
  <c r="V19" i="1"/>
  <c r="R19" i="1"/>
  <c r="Q19" i="1"/>
  <c r="O19" i="1"/>
  <c r="P19" i="1" s="1"/>
  <c r="G19" i="1"/>
  <c r="F19" i="1"/>
  <c r="V18" i="1"/>
  <c r="R18" i="1"/>
  <c r="Q18" i="1"/>
  <c r="O18" i="1"/>
  <c r="P18" i="1" s="1"/>
  <c r="G18" i="1"/>
  <c r="F18" i="1"/>
  <c r="V17" i="1"/>
  <c r="R17" i="1"/>
  <c r="Q17" i="1"/>
  <c r="O17" i="1"/>
  <c r="P17" i="1" s="1"/>
  <c r="G17" i="1"/>
  <c r="F17" i="1"/>
  <c r="V16" i="1"/>
  <c r="R16" i="1"/>
  <c r="Q16" i="1"/>
  <c r="O16" i="1"/>
  <c r="P16" i="1" s="1"/>
  <c r="G16" i="1"/>
  <c r="F16" i="1"/>
  <c r="V15" i="1"/>
  <c r="R15" i="1"/>
  <c r="Q15" i="1"/>
  <c r="O15" i="1"/>
  <c r="P15" i="1" s="1"/>
  <c r="G15" i="1"/>
  <c r="F15" i="1"/>
  <c r="V14" i="1"/>
  <c r="R14" i="1"/>
  <c r="Q14" i="1"/>
  <c r="P14" i="1"/>
  <c r="O14" i="1"/>
  <c r="G14" i="1"/>
  <c r="F14" i="1"/>
  <c r="V13" i="1"/>
  <c r="R13" i="1"/>
  <c r="Q13" i="1"/>
  <c r="O13" i="1"/>
  <c r="P13" i="1" s="1"/>
  <c r="G13" i="1"/>
  <c r="F13" i="1"/>
  <c r="V12" i="1"/>
  <c r="R12" i="1"/>
  <c r="Q12" i="1"/>
  <c r="O12" i="1"/>
  <c r="P12" i="1" s="1"/>
  <c r="G12" i="1"/>
  <c r="F12" i="1"/>
  <c r="V11" i="1"/>
  <c r="R11" i="1"/>
  <c r="Q11" i="1"/>
  <c r="O11" i="1"/>
  <c r="P11" i="1" s="1"/>
  <c r="G11" i="1"/>
  <c r="F11" i="1"/>
  <c r="V10" i="1"/>
  <c r="R10" i="1"/>
  <c r="Q10" i="1"/>
  <c r="O10" i="1"/>
  <c r="P10" i="1" s="1"/>
  <c r="H10" i="1"/>
  <c r="I10" i="1" s="1"/>
  <c r="J10" i="1" s="1"/>
  <c r="G10" i="1"/>
  <c r="F10" i="1"/>
  <c r="V9" i="1"/>
  <c r="R9" i="1"/>
  <c r="Q9" i="1"/>
  <c r="O9" i="1"/>
  <c r="P9" i="1" s="1"/>
  <c r="H9" i="1"/>
  <c r="I9" i="1" s="1"/>
  <c r="J9" i="1" s="1"/>
  <c r="G9" i="1"/>
  <c r="F9" i="1"/>
  <c r="C9" i="1"/>
  <c r="C9" i="6" s="1"/>
  <c r="V8" i="1"/>
  <c r="R8" i="1"/>
  <c r="Q8" i="1"/>
  <c r="O8" i="1"/>
  <c r="P8" i="1" s="1"/>
  <c r="G8" i="1"/>
  <c r="F8" i="1"/>
  <c r="H8" i="1" s="1"/>
  <c r="I8" i="1" s="1"/>
  <c r="J8" i="1" s="1"/>
  <c r="V7" i="1"/>
  <c r="R7" i="1"/>
  <c r="Q7" i="1"/>
  <c r="O7" i="1"/>
  <c r="P7" i="1" s="1"/>
  <c r="G7" i="1"/>
  <c r="F7" i="1"/>
  <c r="H7" i="1" s="1"/>
  <c r="I7" i="1" s="1"/>
  <c r="J7" i="1" s="1"/>
  <c r="V6" i="1"/>
  <c r="R6" i="1"/>
  <c r="Q6" i="1"/>
  <c r="O6" i="1"/>
  <c r="P6" i="1" s="1"/>
  <c r="G6" i="1"/>
  <c r="F6" i="1"/>
  <c r="H6" i="1" s="1"/>
  <c r="I6" i="1" s="1"/>
  <c r="J6" i="1" s="1"/>
  <c r="V5" i="1"/>
  <c r="R5" i="1"/>
  <c r="Q5" i="1"/>
  <c r="O5" i="1"/>
  <c r="P5" i="1" s="1"/>
  <c r="G5" i="1"/>
  <c r="F5" i="1"/>
  <c r="H5" i="1" s="1"/>
  <c r="I5" i="1" s="1"/>
  <c r="J5" i="1" s="1"/>
  <c r="Y4" i="1"/>
  <c r="W4" i="1"/>
  <c r="V4" i="1"/>
  <c r="R4" i="1"/>
  <c r="M18" i="1"/>
  <c r="U18" i="1" s="1"/>
  <c r="M12" i="1"/>
  <c r="U12" i="1" s="1"/>
  <c r="M6" i="1"/>
  <c r="U6" i="1" s="1"/>
  <c r="M4" i="1" a="1"/>
  <c r="M22" i="1" s="1"/>
  <c r="U22" i="1" s="1"/>
  <c r="G4" i="1"/>
  <c r="F4" i="1"/>
  <c r="H4" i="1" s="1"/>
  <c r="I4" i="1" s="1"/>
  <c r="J4" i="1" s="1"/>
  <c r="K4" i="1" s="1"/>
  <c r="AT3" i="1"/>
  <c r="R3" i="1"/>
  <c r="Q3" i="1"/>
  <c r="AG3" i="1" s="1"/>
  <c r="AP3" i="1" s="1"/>
  <c r="O3" i="1"/>
  <c r="AE3" i="1" s="1"/>
  <c r="P3" i="48" l="1"/>
  <c r="AF3" i="48" s="1"/>
  <c r="AO3" i="48" s="1"/>
  <c r="P3" i="96"/>
  <c r="AF3" i="96" s="1"/>
  <c r="AO3" i="96" s="1"/>
  <c r="AE3" i="95"/>
  <c r="AN3" i="95" s="1"/>
  <c r="P3" i="95"/>
  <c r="AF3" i="95" s="1"/>
  <c r="AO3" i="95" s="1"/>
  <c r="P3" i="47"/>
  <c r="AF3" i="47" s="1"/>
  <c r="AO3" i="47" s="1"/>
  <c r="AE3" i="45"/>
  <c r="AE3" i="42"/>
  <c r="P3" i="41"/>
  <c r="AF3" i="41" s="1"/>
  <c r="AO3" i="41" s="1"/>
  <c r="AE3" i="38"/>
  <c r="AE3" i="85"/>
  <c r="P3" i="37"/>
  <c r="AF3" i="37" s="1"/>
  <c r="AO3" i="37" s="1"/>
  <c r="P3" i="35"/>
  <c r="AF3" i="35" s="1"/>
  <c r="AO3" i="35" s="1"/>
  <c r="AE3" i="34"/>
  <c r="P3" i="33"/>
  <c r="AF3" i="33" s="1"/>
  <c r="AO3" i="33" s="1"/>
  <c r="P3" i="80"/>
  <c r="AF3" i="80" s="1"/>
  <c r="AO3" i="80" s="1"/>
  <c r="P3" i="32"/>
  <c r="AF3" i="32" s="1"/>
  <c r="AO3" i="32" s="1"/>
  <c r="P3" i="30"/>
  <c r="AF3" i="30" s="1"/>
  <c r="AO3" i="30" s="1"/>
  <c r="P3" i="29"/>
  <c r="AF3" i="29" s="1"/>
  <c r="AO3" i="29" s="1"/>
  <c r="P3" i="28"/>
  <c r="AF3" i="28" s="1"/>
  <c r="AO3" i="28" s="1"/>
  <c r="P3" i="27"/>
  <c r="AF3" i="27" s="1"/>
  <c r="AO3" i="27" s="1"/>
  <c r="AE3" i="74"/>
  <c r="P3" i="74"/>
  <c r="AF3" i="74" s="1"/>
  <c r="AO3" i="74" s="1"/>
  <c r="P3" i="22"/>
  <c r="AF3" i="22" s="1"/>
  <c r="AO3" i="22" s="1"/>
  <c r="P9" i="21"/>
  <c r="O8" i="69"/>
  <c r="P8" i="69" s="1"/>
  <c r="O14" i="68"/>
  <c r="P14" i="68" s="1"/>
  <c r="O23" i="68"/>
  <c r="P23" i="68" s="1"/>
  <c r="O18" i="68"/>
  <c r="P18" i="68" s="1"/>
  <c r="O22" i="68"/>
  <c r="P22" i="68" s="1"/>
  <c r="P3" i="20"/>
  <c r="AF3" i="20" s="1"/>
  <c r="AO3" i="20" s="1"/>
  <c r="O13" i="68"/>
  <c r="P13" i="68" s="1"/>
  <c r="O21" i="68"/>
  <c r="P21" i="68" s="1"/>
  <c r="O7" i="68"/>
  <c r="P7" i="68" s="1"/>
  <c r="O17" i="68"/>
  <c r="P17" i="68" s="1"/>
  <c r="O20" i="68"/>
  <c r="P20" i="68" s="1"/>
  <c r="O6" i="68"/>
  <c r="P6" i="68" s="1"/>
  <c r="O8" i="68"/>
  <c r="P8" i="68" s="1"/>
  <c r="O12" i="68"/>
  <c r="P12" i="68" s="1"/>
  <c r="O16" i="68"/>
  <c r="P16" i="68" s="1"/>
  <c r="O15" i="68"/>
  <c r="P15" i="68" s="1"/>
  <c r="O19" i="68"/>
  <c r="P19" i="68" s="1"/>
  <c r="P3" i="19"/>
  <c r="AF3" i="19" s="1"/>
  <c r="AO3" i="19" s="1"/>
  <c r="O11" i="67"/>
  <c r="P11" i="67" s="1"/>
  <c r="O7" i="67"/>
  <c r="P7" i="67" s="1"/>
  <c r="P8" i="18"/>
  <c r="O14" i="65"/>
  <c r="P14" i="65" s="1"/>
  <c r="O12" i="65"/>
  <c r="P12" i="65" s="1"/>
  <c r="O13" i="65"/>
  <c r="P13" i="65" s="1"/>
  <c r="P3" i="17"/>
  <c r="AF3" i="17" s="1"/>
  <c r="AO3" i="17" s="1"/>
  <c r="O7" i="65"/>
  <c r="P7" i="65" s="1"/>
  <c r="O21" i="65"/>
  <c r="P21" i="65" s="1"/>
  <c r="O22" i="65"/>
  <c r="P22" i="65" s="1"/>
  <c r="O23" i="65"/>
  <c r="P23" i="65" s="1"/>
  <c r="O6" i="65"/>
  <c r="P6" i="65" s="1"/>
  <c r="O20" i="65"/>
  <c r="P20" i="65" s="1"/>
  <c r="O5" i="65"/>
  <c r="P5" i="65" s="1"/>
  <c r="O18" i="65"/>
  <c r="P18" i="65" s="1"/>
  <c r="O19" i="65"/>
  <c r="P19" i="65" s="1"/>
  <c r="O15" i="65"/>
  <c r="P15" i="65" s="1"/>
  <c r="O16" i="65"/>
  <c r="P16" i="65" s="1"/>
  <c r="O17" i="65"/>
  <c r="P17" i="65" s="1"/>
  <c r="O3" i="64"/>
  <c r="AE3" i="64" s="1"/>
  <c r="O10" i="64"/>
  <c r="O5" i="64"/>
  <c r="P3" i="64"/>
  <c r="AF3" i="64" s="1"/>
  <c r="AO3" i="64" s="1"/>
  <c r="P3" i="16"/>
  <c r="AF3" i="16" s="1"/>
  <c r="AO3" i="16" s="1"/>
  <c r="P10" i="64"/>
  <c r="P23" i="15"/>
  <c r="O3" i="63"/>
  <c r="P3" i="63" s="1"/>
  <c r="AF3" i="63" s="1"/>
  <c r="AO3" i="63" s="1"/>
  <c r="O8" i="62"/>
  <c r="P8" i="62" s="1"/>
  <c r="P3" i="14"/>
  <c r="AF3" i="14" s="1"/>
  <c r="AO3" i="14" s="1"/>
  <c r="P8" i="13"/>
  <c r="P9" i="12"/>
  <c r="O11" i="60"/>
  <c r="P11" i="60" s="1"/>
  <c r="O14" i="60"/>
  <c r="P14" i="60" s="1"/>
  <c r="O23" i="60"/>
  <c r="P23" i="60" s="1"/>
  <c r="O6" i="60"/>
  <c r="P6" i="60" s="1"/>
  <c r="O17" i="60"/>
  <c r="P17" i="60" s="1"/>
  <c r="O20" i="60"/>
  <c r="P20" i="60" s="1"/>
  <c r="P3" i="11"/>
  <c r="AF3" i="11" s="1"/>
  <c r="AO3" i="11" s="1"/>
  <c r="O3" i="58"/>
  <c r="P3" i="9"/>
  <c r="AF3" i="9" s="1"/>
  <c r="AO3" i="9" s="1"/>
  <c r="O8" i="57"/>
  <c r="P8" i="57" s="1"/>
  <c r="O15" i="57"/>
  <c r="P15" i="57" s="1"/>
  <c r="O10" i="56"/>
  <c r="P10" i="56" s="1"/>
  <c r="P3" i="7"/>
  <c r="AF3" i="7" s="1"/>
  <c r="AO3" i="7" s="1"/>
  <c r="P8" i="5"/>
  <c r="O5" i="52"/>
  <c r="P5" i="52" s="1"/>
  <c r="P9" i="4"/>
  <c r="O7" i="52"/>
  <c r="P7" i="52" s="1"/>
  <c r="O3" i="51"/>
  <c r="O5" i="51"/>
  <c r="P5" i="51" s="1"/>
  <c r="O7" i="51"/>
  <c r="P7" i="51" s="1"/>
  <c r="O6" i="51"/>
  <c r="P6" i="51" s="1"/>
  <c r="O10" i="51"/>
  <c r="P10" i="51" s="1"/>
  <c r="O14" i="51"/>
  <c r="O18" i="51"/>
  <c r="P18" i="51" s="1"/>
  <c r="O21" i="51"/>
  <c r="P21" i="51" s="1"/>
  <c r="O13" i="51"/>
  <c r="P13" i="51" s="1"/>
  <c r="O17" i="51"/>
  <c r="P17" i="51" s="1"/>
  <c r="O16" i="51"/>
  <c r="P16" i="51" s="1"/>
  <c r="O20" i="51"/>
  <c r="P20" i="51" s="1"/>
  <c r="O23" i="51"/>
  <c r="P23" i="51" s="1"/>
  <c r="P3" i="3"/>
  <c r="AF3" i="3" s="1"/>
  <c r="AO3" i="3" s="1"/>
  <c r="O12" i="51"/>
  <c r="P12" i="51" s="1"/>
  <c r="O11" i="51"/>
  <c r="P11" i="51" s="1"/>
  <c r="O15" i="51"/>
  <c r="P15" i="51" s="1"/>
  <c r="O19" i="51"/>
  <c r="O13" i="50"/>
  <c r="P13" i="50" s="1"/>
  <c r="O10" i="50"/>
  <c r="P10" i="50" s="1"/>
  <c r="O17" i="50"/>
  <c r="P17" i="50" s="1"/>
  <c r="O19" i="50"/>
  <c r="P19" i="50" s="1"/>
  <c r="O3" i="50"/>
  <c r="O22" i="50"/>
  <c r="P22" i="50" s="1"/>
  <c r="O9" i="50"/>
  <c r="P9" i="50" s="1"/>
  <c r="O23" i="50"/>
  <c r="P23" i="50" s="1"/>
  <c r="O7" i="50"/>
  <c r="P7" i="50" s="1"/>
  <c r="O14" i="50"/>
  <c r="P14" i="50" s="1"/>
  <c r="O16" i="50"/>
  <c r="P16" i="50" s="1"/>
  <c r="P11" i="2"/>
  <c r="O6" i="50"/>
  <c r="P6" i="50" s="1"/>
  <c r="O11" i="50"/>
  <c r="P11" i="50" s="1"/>
  <c r="O20" i="50"/>
  <c r="P20" i="50" s="1"/>
  <c r="O3" i="49"/>
  <c r="O5" i="49"/>
  <c r="P5" i="49" s="1"/>
  <c r="O8" i="49"/>
  <c r="P8" i="49" s="1"/>
  <c r="P3" i="1"/>
  <c r="AF3" i="1" s="1"/>
  <c r="AO3" i="1" s="1"/>
  <c r="Q17" i="2"/>
  <c r="Q23" i="2"/>
  <c r="Q16" i="3"/>
  <c r="Q17" i="3"/>
  <c r="Q8" i="5"/>
  <c r="Q13" i="7"/>
  <c r="Q19" i="7"/>
  <c r="Q13" i="10"/>
  <c r="Q19" i="10"/>
  <c r="Q8" i="11"/>
  <c r="Q10" i="11"/>
  <c r="Q20" i="11"/>
  <c r="Q21" i="11"/>
  <c r="Q8" i="15"/>
  <c r="Q12" i="15"/>
  <c r="Q18" i="15"/>
  <c r="Q8" i="16"/>
  <c r="Q12" i="23"/>
  <c r="Q17" i="23"/>
  <c r="Q20" i="23"/>
  <c r="Q23" i="23"/>
  <c r="Q9" i="24"/>
  <c r="Q9" i="50"/>
  <c r="Q10" i="50"/>
  <c r="Q13" i="50"/>
  <c r="Q18" i="50"/>
  <c r="Q21" i="50"/>
  <c r="Q10" i="52"/>
  <c r="Q17" i="52"/>
  <c r="Q6" i="53"/>
  <c r="Q13" i="53"/>
  <c r="Q18" i="53"/>
  <c r="Q23" i="53"/>
  <c r="Q17" i="54"/>
  <c r="Q19" i="54"/>
  <c r="Q7" i="55"/>
  <c r="Q8" i="55"/>
  <c r="Q6" i="57"/>
  <c r="Q13" i="57"/>
  <c r="Q20" i="57"/>
  <c r="Q23" i="57"/>
  <c r="Q8" i="58"/>
  <c r="Q13" i="59"/>
  <c r="Q22" i="59"/>
  <c r="Q9" i="60"/>
  <c r="Q10" i="60"/>
  <c r="Q14" i="60"/>
  <c r="Q22" i="60"/>
  <c r="Q7" i="61"/>
  <c r="Q15" i="61"/>
  <c r="Q21" i="61"/>
  <c r="Q14" i="62"/>
  <c r="Q17" i="62"/>
  <c r="Q20" i="62"/>
  <c r="Q23" i="62"/>
  <c r="Q17" i="68"/>
  <c r="Q23" i="68"/>
  <c r="Q13" i="69"/>
  <c r="Q16" i="69"/>
  <c r="Q19" i="69"/>
  <c r="Q22" i="69"/>
  <c r="Q10" i="71"/>
  <c r="Q10" i="72"/>
  <c r="Q13" i="73"/>
  <c r="Q25" i="73"/>
  <c r="Q37" i="73"/>
  <c r="Q49" i="73"/>
  <c r="Q61" i="73"/>
  <c r="Q73" i="73"/>
  <c r="Q85" i="73"/>
  <c r="Q16" i="2"/>
  <c r="Q22" i="2"/>
  <c r="Q14" i="3"/>
  <c r="Q15" i="3"/>
  <c r="Q12" i="7"/>
  <c r="Q18" i="7"/>
  <c r="Q12" i="10"/>
  <c r="Q18" i="10"/>
  <c r="Q18" i="11"/>
  <c r="Q19" i="11"/>
  <c r="Q10" i="14"/>
  <c r="Q12" i="14"/>
  <c r="Q13" i="14"/>
  <c r="Q14" i="14"/>
  <c r="Q15" i="14"/>
  <c r="Q16" i="14"/>
  <c r="Q17" i="14"/>
  <c r="Q17" i="15"/>
  <c r="Q23" i="15"/>
  <c r="Q8" i="24"/>
  <c r="Q10" i="24"/>
  <c r="Q9" i="52"/>
  <c r="Q13" i="52"/>
  <c r="Q16" i="52"/>
  <c r="Q20" i="52"/>
  <c r="Q21" i="54"/>
  <c r="Q13" i="55"/>
  <c r="Q16" i="55"/>
  <c r="Q19" i="55"/>
  <c r="Q22" i="55"/>
  <c r="Q12" i="57"/>
  <c r="Q16" i="57"/>
  <c r="Q15" i="59"/>
  <c r="Q17" i="59"/>
  <c r="Q15" i="2"/>
  <c r="Q21" i="2"/>
  <c r="Q12" i="3"/>
  <c r="Q13" i="3"/>
  <c r="Q10" i="6"/>
  <c r="Q9" i="7"/>
  <c r="Q17" i="7"/>
  <c r="Q23" i="7"/>
  <c r="Q17" i="10"/>
  <c r="Q23" i="10"/>
  <c r="Q16" i="11"/>
  <c r="Q17" i="11"/>
  <c r="Q16" i="15"/>
  <c r="Q22" i="15"/>
  <c r="Q16" i="23"/>
  <c r="Q19" i="23"/>
  <c r="Q22" i="23"/>
  <c r="Q23" i="52"/>
  <c r="Q12" i="53"/>
  <c r="Q17" i="53"/>
  <c r="Q22" i="53"/>
  <c r="Q9" i="54"/>
  <c r="Q12" i="54"/>
  <c r="Q14" i="54"/>
  <c r="Q16" i="54"/>
  <c r="Q23" i="54"/>
  <c r="Q19" i="57"/>
  <c r="Q22" i="57"/>
  <c r="Q5" i="59"/>
  <c r="Q6" i="59"/>
  <c r="Q19" i="59"/>
  <c r="Q14" i="2"/>
  <c r="Q20" i="2"/>
  <c r="Q7" i="3"/>
  <c r="Q9" i="3"/>
  <c r="Q22" i="3"/>
  <c r="Q23" i="3"/>
  <c r="Q16" i="7"/>
  <c r="Q22" i="7"/>
  <c r="Q7" i="10"/>
  <c r="Q10" i="10"/>
  <c r="Q16" i="10"/>
  <c r="Q22" i="10"/>
  <c r="Q14" i="11"/>
  <c r="Q15" i="11"/>
  <c r="Q15" i="15"/>
  <c r="Q21" i="15"/>
  <c r="Q9" i="18"/>
  <c r="Q15" i="23"/>
  <c r="Q14" i="49"/>
  <c r="Q12" i="52"/>
  <c r="Q15" i="52"/>
  <c r="Q19" i="52"/>
  <c r="Q22" i="52"/>
  <c r="Q18" i="54"/>
  <c r="Q10" i="55"/>
  <c r="Q12" i="55"/>
  <c r="Q15" i="55"/>
  <c r="Q18" i="55"/>
  <c r="Q21" i="55"/>
  <c r="Q15" i="57"/>
  <c r="Q18" i="57"/>
  <c r="Q9" i="59"/>
  <c r="Q12" i="59"/>
  <c r="Q14" i="59"/>
  <c r="Q21" i="59"/>
  <c r="Q23" i="59"/>
  <c r="Q13" i="2"/>
  <c r="Q19" i="2"/>
  <c r="Q8" i="3"/>
  <c r="Q10" i="3"/>
  <c r="Q20" i="3"/>
  <c r="Q21" i="3"/>
  <c r="Q15" i="7"/>
  <c r="Q21" i="7"/>
  <c r="Q15" i="10"/>
  <c r="Q21" i="10"/>
  <c r="Q12" i="11"/>
  <c r="Q13" i="11"/>
  <c r="Q14" i="15"/>
  <c r="Q20" i="15"/>
  <c r="Q7" i="23"/>
  <c r="Q14" i="23"/>
  <c r="Q18" i="23"/>
  <c r="Q21" i="23"/>
  <c r="Q14" i="50"/>
  <c r="Q19" i="50"/>
  <c r="Q6" i="52"/>
  <c r="Q7" i="52"/>
  <c r="Q11" i="52"/>
  <c r="Q18" i="52"/>
  <c r="Q7" i="53"/>
  <c r="Q16" i="53"/>
  <c r="Q8" i="54"/>
  <c r="Q20" i="54"/>
  <c r="Q22" i="54"/>
  <c r="Q5" i="55"/>
  <c r="Q9" i="55"/>
  <c r="Q10" i="57"/>
  <c r="Q14" i="57"/>
  <c r="Q21" i="57"/>
  <c r="Q8" i="59"/>
  <c r="Q16" i="59"/>
  <c r="Q15" i="60"/>
  <c r="Q19" i="60"/>
  <c r="Q17" i="61"/>
  <c r="Q23" i="61"/>
  <c r="Q9" i="62"/>
  <c r="Q12" i="62"/>
  <c r="Q15" i="62"/>
  <c r="Q18" i="62"/>
  <c r="Q21" i="62"/>
  <c r="Q13" i="68"/>
  <c r="Q19" i="68"/>
  <c r="Q8" i="69"/>
  <c r="Q14" i="69"/>
  <c r="Q17" i="69"/>
  <c r="Q20" i="69"/>
  <c r="Q23" i="69"/>
  <c r="Q12" i="2"/>
  <c r="Q18" i="2"/>
  <c r="Q18" i="3"/>
  <c r="Q19" i="3"/>
  <c r="Q14" i="7"/>
  <c r="Q20" i="7"/>
  <c r="Q8" i="10"/>
  <c r="Q14" i="10"/>
  <c r="Q20" i="10"/>
  <c r="Q7" i="11"/>
  <c r="Q9" i="11"/>
  <c r="Q22" i="11"/>
  <c r="Q23" i="11"/>
  <c r="Q8" i="13"/>
  <c r="Q7" i="15"/>
  <c r="Q13" i="15"/>
  <c r="Q19" i="15"/>
  <c r="Q7" i="16"/>
  <c r="Q9" i="16"/>
  <c r="Q10" i="16"/>
  <c r="Q5" i="23"/>
  <c r="Q6" i="23"/>
  <c r="Q8" i="23"/>
  <c r="Q13" i="23"/>
  <c r="Q16" i="50"/>
  <c r="Q22" i="50"/>
  <c r="Q14" i="52"/>
  <c r="Q21" i="52"/>
  <c r="Q7" i="54"/>
  <c r="Q13" i="54"/>
  <c r="Q15" i="54"/>
  <c r="Q14" i="55"/>
  <c r="Q17" i="55"/>
  <c r="Q20" i="55"/>
  <c r="Q23" i="55"/>
  <c r="Q7" i="57"/>
  <c r="Q17" i="57"/>
  <c r="Q5" i="58"/>
  <c r="Q7" i="59"/>
  <c r="Q18" i="59"/>
  <c r="Q20" i="59"/>
  <c r="Q18" i="60"/>
  <c r="Q23" i="60"/>
  <c r="Q16" i="61"/>
  <c r="Q18" i="66"/>
  <c r="Q11" i="68"/>
  <c r="Q12" i="68"/>
  <c r="K5" i="1"/>
  <c r="K6" i="1" s="1"/>
  <c r="K7" i="1" s="1"/>
  <c r="K8" i="1" s="1"/>
  <c r="K9" i="1" s="1"/>
  <c r="K10" i="1" s="1"/>
  <c r="H7" i="6"/>
  <c r="I7" i="6" s="1"/>
  <c r="J7" i="6" s="1"/>
  <c r="H16" i="6"/>
  <c r="I16" i="6" s="1"/>
  <c r="J16" i="6" s="1"/>
  <c r="H22" i="6"/>
  <c r="I22" i="6" s="1"/>
  <c r="J22" i="6" s="1"/>
  <c r="AN3" i="1"/>
  <c r="AH4" i="4"/>
  <c r="Z4" i="4"/>
  <c r="H4" i="6"/>
  <c r="I4" i="6" s="1"/>
  <c r="J4" i="6" s="1"/>
  <c r="K4" i="6" s="1"/>
  <c r="K5" i="6" s="1"/>
  <c r="K6" i="6" s="1"/>
  <c r="H6" i="6"/>
  <c r="I6" i="6" s="1"/>
  <c r="J6" i="6" s="1"/>
  <c r="H8" i="6"/>
  <c r="I8" i="6" s="1"/>
  <c r="J8" i="6" s="1"/>
  <c r="H15" i="6"/>
  <c r="I15" i="6" s="1"/>
  <c r="J15" i="6" s="1"/>
  <c r="H21" i="6"/>
  <c r="I21" i="6" s="1"/>
  <c r="J21" i="6" s="1"/>
  <c r="I8" i="7"/>
  <c r="J8" i="7" s="1"/>
  <c r="AN3" i="9"/>
  <c r="H5" i="10"/>
  <c r="I5" i="10" s="1"/>
  <c r="J5" i="10" s="1"/>
  <c r="W5" i="3"/>
  <c r="AG4" i="3"/>
  <c r="AF4" i="3"/>
  <c r="AE4" i="3"/>
  <c r="H14" i="6"/>
  <c r="I14" i="6" s="1"/>
  <c r="J14" i="6" s="1"/>
  <c r="H20" i="6"/>
  <c r="I20" i="6" s="1"/>
  <c r="J20" i="6" s="1"/>
  <c r="H15" i="10"/>
  <c r="I15" i="10" s="1"/>
  <c r="J15" i="10" s="1"/>
  <c r="AN3" i="3"/>
  <c r="AN3" i="6"/>
  <c r="H13" i="6"/>
  <c r="I13" i="6" s="1"/>
  <c r="J13" i="6" s="1"/>
  <c r="H19" i="6"/>
  <c r="I19" i="6" s="1"/>
  <c r="J19" i="6" s="1"/>
  <c r="AH4" i="12"/>
  <c r="Z4" i="12"/>
  <c r="H11" i="6"/>
  <c r="I11" i="6" s="1"/>
  <c r="J11" i="6" s="1"/>
  <c r="H5" i="6"/>
  <c r="I5" i="6" s="1"/>
  <c r="J5" i="6" s="1"/>
  <c r="H10" i="6"/>
  <c r="I10" i="6" s="1"/>
  <c r="J10" i="6" s="1"/>
  <c r="H12" i="6"/>
  <c r="I12" i="6" s="1"/>
  <c r="J12" i="6" s="1"/>
  <c r="H18" i="6"/>
  <c r="I18" i="6" s="1"/>
  <c r="J18" i="6" s="1"/>
  <c r="AN3" i="7"/>
  <c r="I5" i="7"/>
  <c r="J5" i="7" s="1"/>
  <c r="I11" i="7"/>
  <c r="J11" i="7" s="1"/>
  <c r="H13" i="10"/>
  <c r="I13" i="10" s="1"/>
  <c r="J13" i="10" s="1"/>
  <c r="W5" i="11"/>
  <c r="Y5" i="11" s="1"/>
  <c r="AG4" i="11"/>
  <c r="AF4" i="11"/>
  <c r="AE4" i="11"/>
  <c r="X5" i="3"/>
  <c r="Y5" i="3"/>
  <c r="H9" i="6"/>
  <c r="I9" i="6" s="1"/>
  <c r="J9" i="6" s="1"/>
  <c r="H17" i="6"/>
  <c r="I17" i="6" s="1"/>
  <c r="J17" i="6" s="1"/>
  <c r="H23" i="6"/>
  <c r="I23" i="6" s="1"/>
  <c r="J23" i="6" s="1"/>
  <c r="I10" i="7"/>
  <c r="J10" i="7" s="1"/>
  <c r="Z4" i="8"/>
  <c r="H4" i="10"/>
  <c r="I4" i="10" s="1"/>
  <c r="J4" i="10" s="1"/>
  <c r="K4" i="10" s="1"/>
  <c r="H11" i="10"/>
  <c r="I11" i="10" s="1"/>
  <c r="J11" i="10" s="1"/>
  <c r="H12" i="10"/>
  <c r="I12" i="10" s="1"/>
  <c r="J12" i="10" s="1"/>
  <c r="AN3" i="11"/>
  <c r="H4" i="13"/>
  <c r="I4" i="13" s="1"/>
  <c r="J4" i="13" s="1"/>
  <c r="K4" i="13" s="1"/>
  <c r="M5" i="1"/>
  <c r="U5" i="1" s="1"/>
  <c r="M11" i="1"/>
  <c r="U11" i="1" s="1"/>
  <c r="M17" i="1"/>
  <c r="U17" i="1" s="1"/>
  <c r="M23" i="1"/>
  <c r="U23" i="1" s="1"/>
  <c r="M8" i="2"/>
  <c r="U8" i="2" s="1"/>
  <c r="M14" i="2"/>
  <c r="U14" i="2" s="1"/>
  <c r="M20" i="2"/>
  <c r="U20" i="2" s="1"/>
  <c r="V8" i="2"/>
  <c r="C9" i="2"/>
  <c r="H18" i="2" s="1"/>
  <c r="P5" i="4"/>
  <c r="Q10" i="4"/>
  <c r="P11" i="4"/>
  <c r="M8" i="5"/>
  <c r="U8" i="5" s="1"/>
  <c r="M14" i="5"/>
  <c r="U14" i="5" s="1"/>
  <c r="M20" i="5"/>
  <c r="U20" i="5" s="1"/>
  <c r="M5" i="6"/>
  <c r="U5" i="6" s="1"/>
  <c r="M11" i="6"/>
  <c r="U11" i="6" s="1"/>
  <c r="M17" i="6"/>
  <c r="U17" i="6" s="1"/>
  <c r="M23" i="6"/>
  <c r="U23" i="6" s="1"/>
  <c r="V5" i="6"/>
  <c r="R8" i="6"/>
  <c r="Q9" i="6"/>
  <c r="V11" i="6"/>
  <c r="R3" i="7"/>
  <c r="M7" i="7"/>
  <c r="U7" i="7" s="1"/>
  <c r="M13" i="7"/>
  <c r="U13" i="7" s="1"/>
  <c r="M19" i="7"/>
  <c r="U19" i="7" s="1"/>
  <c r="R10" i="7"/>
  <c r="Q11" i="7"/>
  <c r="M9" i="8"/>
  <c r="U9" i="8" s="1"/>
  <c r="M15" i="8"/>
  <c r="U15" i="8" s="1"/>
  <c r="M21" i="8"/>
  <c r="U21" i="8" s="1"/>
  <c r="R6" i="8"/>
  <c r="R7" i="8"/>
  <c r="P8" i="8"/>
  <c r="R12" i="8"/>
  <c r="R13" i="8"/>
  <c r="R14" i="8"/>
  <c r="R15" i="8"/>
  <c r="R16" i="8"/>
  <c r="R17" i="8"/>
  <c r="R18" i="8"/>
  <c r="R19" i="8"/>
  <c r="R20" i="8"/>
  <c r="R21" i="8"/>
  <c r="R22" i="8"/>
  <c r="R23" i="8"/>
  <c r="M5" i="9"/>
  <c r="U5" i="9" s="1"/>
  <c r="M11" i="9"/>
  <c r="U11" i="9" s="1"/>
  <c r="M17" i="9"/>
  <c r="U17" i="9" s="1"/>
  <c r="M23" i="9"/>
  <c r="U23" i="9" s="1"/>
  <c r="Q10" i="9"/>
  <c r="M8" i="10"/>
  <c r="U8" i="10" s="1"/>
  <c r="M14" i="10"/>
  <c r="U14" i="10" s="1"/>
  <c r="M20" i="10"/>
  <c r="U20" i="10" s="1"/>
  <c r="V8" i="10"/>
  <c r="C9" i="10"/>
  <c r="H9" i="10" s="1"/>
  <c r="I9" i="10" s="1"/>
  <c r="J9" i="10" s="1"/>
  <c r="P5" i="12"/>
  <c r="Q10" i="12"/>
  <c r="P11" i="12"/>
  <c r="M8" i="13"/>
  <c r="U8" i="13" s="1"/>
  <c r="M14" i="13"/>
  <c r="U14" i="13" s="1"/>
  <c r="M20" i="13"/>
  <c r="U20" i="13" s="1"/>
  <c r="P12" i="13"/>
  <c r="H14" i="13"/>
  <c r="I14" i="13" s="1"/>
  <c r="J14" i="13" s="1"/>
  <c r="P15" i="13"/>
  <c r="P18" i="13"/>
  <c r="H20" i="13"/>
  <c r="I20" i="13" s="1"/>
  <c r="J20" i="13" s="1"/>
  <c r="P21" i="13"/>
  <c r="Q9" i="14"/>
  <c r="Q8" i="14"/>
  <c r="Q23" i="14"/>
  <c r="Q22" i="14"/>
  <c r="Q21" i="14"/>
  <c r="Q20" i="14"/>
  <c r="Q19" i="14"/>
  <c r="AE4" i="16"/>
  <c r="W5" i="16"/>
  <c r="AG4" i="16"/>
  <c r="AF4" i="16"/>
  <c r="Z4" i="23"/>
  <c r="H19" i="26"/>
  <c r="I19" i="26" s="1"/>
  <c r="J19" i="26" s="1"/>
  <c r="H22" i="26"/>
  <c r="I22" i="26" s="1"/>
  <c r="J22" i="26" s="1"/>
  <c r="H25" i="26"/>
  <c r="I25" i="26" s="1"/>
  <c r="J25" i="26" s="1"/>
  <c r="H28" i="26"/>
  <c r="I28" i="26" s="1"/>
  <c r="J28" i="26" s="1"/>
  <c r="H31" i="26"/>
  <c r="I31" i="26" s="1"/>
  <c r="J31" i="26" s="1"/>
  <c r="H34" i="26"/>
  <c r="I34" i="26" s="1"/>
  <c r="J34" i="26" s="1"/>
  <c r="H37" i="26"/>
  <c r="I37" i="26" s="1"/>
  <c r="J37" i="26" s="1"/>
  <c r="H40" i="26"/>
  <c r="I40" i="26" s="1"/>
  <c r="J40" i="26" s="1"/>
  <c r="H43" i="26"/>
  <c r="I43" i="26" s="1"/>
  <c r="J43" i="26" s="1"/>
  <c r="H46" i="26"/>
  <c r="I46" i="26" s="1"/>
  <c r="J46" i="26" s="1"/>
  <c r="H49" i="26"/>
  <c r="I49" i="26" s="1"/>
  <c r="J49" i="26" s="1"/>
  <c r="H52" i="26"/>
  <c r="I52" i="26" s="1"/>
  <c r="J52" i="26" s="1"/>
  <c r="H55" i="26"/>
  <c r="I55" i="26" s="1"/>
  <c r="J55" i="26" s="1"/>
  <c r="H58" i="26"/>
  <c r="I58" i="26" s="1"/>
  <c r="J58" i="26" s="1"/>
  <c r="H61" i="26"/>
  <c r="I61" i="26" s="1"/>
  <c r="J61" i="26" s="1"/>
  <c r="H64" i="26"/>
  <c r="I64" i="26" s="1"/>
  <c r="J64" i="26" s="1"/>
  <c r="H67" i="26"/>
  <c r="I67" i="26" s="1"/>
  <c r="J67" i="26" s="1"/>
  <c r="H70" i="26"/>
  <c r="I70" i="26" s="1"/>
  <c r="J70" i="26" s="1"/>
  <c r="H73" i="26"/>
  <c r="I73" i="26" s="1"/>
  <c r="J73" i="26" s="1"/>
  <c r="H76" i="26"/>
  <c r="I76" i="26" s="1"/>
  <c r="J76" i="26" s="1"/>
  <c r="H79" i="26"/>
  <c r="I79" i="26" s="1"/>
  <c r="J79" i="26" s="1"/>
  <c r="H82" i="26"/>
  <c r="I82" i="26" s="1"/>
  <c r="J82" i="26" s="1"/>
  <c r="H85" i="26"/>
  <c r="I85" i="26" s="1"/>
  <c r="J85" i="26" s="1"/>
  <c r="H88" i="26"/>
  <c r="I88" i="26" s="1"/>
  <c r="J88" i="26" s="1"/>
  <c r="Z4" i="28"/>
  <c r="M9" i="2"/>
  <c r="U9" i="2" s="1"/>
  <c r="M15" i="2"/>
  <c r="U15" i="2" s="1"/>
  <c r="M21" i="2"/>
  <c r="U21" i="2" s="1"/>
  <c r="R8" i="3"/>
  <c r="AH3" i="4"/>
  <c r="AQ3" i="4" s="1"/>
  <c r="Q11" i="4"/>
  <c r="M9" i="5"/>
  <c r="U9" i="5" s="1"/>
  <c r="M15" i="5"/>
  <c r="U15" i="5" s="1"/>
  <c r="M21" i="5"/>
  <c r="U21" i="5" s="1"/>
  <c r="H12" i="7"/>
  <c r="H13" i="7"/>
  <c r="H14" i="7"/>
  <c r="H15" i="7"/>
  <c r="H16" i="7"/>
  <c r="H17" i="7"/>
  <c r="H18" i="7"/>
  <c r="H19" i="7"/>
  <c r="H20" i="7"/>
  <c r="H21" i="7"/>
  <c r="H22" i="7"/>
  <c r="H23" i="7"/>
  <c r="AE3" i="8"/>
  <c r="P9" i="8"/>
  <c r="Q11" i="9"/>
  <c r="M9" i="10"/>
  <c r="U9" i="10" s="1"/>
  <c r="M15" i="10"/>
  <c r="U15" i="10" s="1"/>
  <c r="M21" i="10"/>
  <c r="U21" i="10" s="1"/>
  <c r="R8" i="11"/>
  <c r="AH3" i="12"/>
  <c r="AQ3" i="12" s="1"/>
  <c r="Q11" i="12"/>
  <c r="M9" i="13"/>
  <c r="U9" i="13" s="1"/>
  <c r="M15" i="13"/>
  <c r="U15" i="13" s="1"/>
  <c r="M21" i="13"/>
  <c r="U21" i="13" s="1"/>
  <c r="AI3" i="14"/>
  <c r="H8" i="14"/>
  <c r="I8" i="14" s="1"/>
  <c r="J8" i="14" s="1"/>
  <c r="H15" i="16"/>
  <c r="AN3" i="17"/>
  <c r="Z4" i="21"/>
  <c r="AN3" i="22"/>
  <c r="H16" i="24"/>
  <c r="AH3" i="1"/>
  <c r="AQ3" i="1" s="1"/>
  <c r="M7" i="1"/>
  <c r="U7" i="1" s="1"/>
  <c r="M13" i="1"/>
  <c r="U13" i="1" s="1"/>
  <c r="M19" i="1"/>
  <c r="U19" i="1" s="1"/>
  <c r="H11" i="1"/>
  <c r="I11" i="1" s="1"/>
  <c r="J11" i="1" s="1"/>
  <c r="H12" i="1"/>
  <c r="I12" i="1" s="1"/>
  <c r="J12" i="1" s="1"/>
  <c r="H13" i="1"/>
  <c r="I13" i="1" s="1"/>
  <c r="J13" i="1" s="1"/>
  <c r="H14" i="1"/>
  <c r="I14" i="1" s="1"/>
  <c r="J14" i="1" s="1"/>
  <c r="H15" i="1"/>
  <c r="I15" i="1" s="1"/>
  <c r="J15" i="1" s="1"/>
  <c r="H16" i="1"/>
  <c r="I16" i="1" s="1"/>
  <c r="J16" i="1" s="1"/>
  <c r="H17" i="1"/>
  <c r="I17" i="1" s="1"/>
  <c r="J17" i="1" s="1"/>
  <c r="H18" i="1"/>
  <c r="I18" i="1" s="1"/>
  <c r="J18" i="1" s="1"/>
  <c r="H19" i="1"/>
  <c r="I19" i="1" s="1"/>
  <c r="J19" i="1" s="1"/>
  <c r="H20" i="1"/>
  <c r="I20" i="1" s="1"/>
  <c r="J20" i="1" s="1"/>
  <c r="H21" i="1"/>
  <c r="I21" i="1" s="1"/>
  <c r="J21" i="1" s="1"/>
  <c r="H22" i="1"/>
  <c r="I22" i="1" s="1"/>
  <c r="J22" i="1" s="1"/>
  <c r="H23" i="1"/>
  <c r="I23" i="1" s="1"/>
  <c r="J23" i="1" s="1"/>
  <c r="AE3" i="2"/>
  <c r="M4" i="2"/>
  <c r="U4" i="2" s="1"/>
  <c r="X4" i="2" s="1"/>
  <c r="AH4" i="2" s="1"/>
  <c r="M10" i="2"/>
  <c r="U10" i="2" s="1"/>
  <c r="M16" i="2"/>
  <c r="U16" i="2" s="1"/>
  <c r="M22" i="2"/>
  <c r="U22" i="2" s="1"/>
  <c r="V10" i="2"/>
  <c r="R4" i="3"/>
  <c r="AH4" i="3" s="1"/>
  <c r="R9" i="3"/>
  <c r="Q6" i="4"/>
  <c r="Q7" i="4"/>
  <c r="C9" i="4"/>
  <c r="H10" i="4" s="1"/>
  <c r="Q12" i="4"/>
  <c r="Q13" i="4"/>
  <c r="Q14" i="4"/>
  <c r="Q15" i="4"/>
  <c r="Q16" i="4"/>
  <c r="Q17" i="4"/>
  <c r="Q18" i="4"/>
  <c r="Q19" i="4"/>
  <c r="Q20" i="4"/>
  <c r="Q21" i="4"/>
  <c r="Q22" i="4"/>
  <c r="Q23" i="4"/>
  <c r="AE3" i="5"/>
  <c r="M4" i="5"/>
  <c r="U4" i="5" s="1"/>
  <c r="X4" i="5" s="1"/>
  <c r="AH4" i="5" s="1"/>
  <c r="M10" i="5"/>
  <c r="U10" i="5" s="1"/>
  <c r="M16" i="5"/>
  <c r="U16" i="5" s="1"/>
  <c r="M22" i="5"/>
  <c r="U22" i="5" s="1"/>
  <c r="Q9" i="5"/>
  <c r="AH3" i="6"/>
  <c r="AQ3" i="6" s="1"/>
  <c r="M7" i="6"/>
  <c r="U7" i="6" s="1"/>
  <c r="M13" i="6"/>
  <c r="U13" i="6" s="1"/>
  <c r="M19" i="6"/>
  <c r="U19" i="6" s="1"/>
  <c r="Q11" i="6"/>
  <c r="M9" i="7"/>
  <c r="U9" i="7" s="1"/>
  <c r="M15" i="7"/>
  <c r="U15" i="7" s="1"/>
  <c r="M21" i="7"/>
  <c r="U21" i="7" s="1"/>
  <c r="R6" i="7"/>
  <c r="R7" i="7"/>
  <c r="R12" i="7"/>
  <c r="R13" i="7"/>
  <c r="R14" i="7"/>
  <c r="R15" i="7"/>
  <c r="R16" i="7"/>
  <c r="R17" i="7"/>
  <c r="R18" i="7"/>
  <c r="R19" i="7"/>
  <c r="R20" i="7"/>
  <c r="R21" i="7"/>
  <c r="R22" i="7"/>
  <c r="R23" i="7"/>
  <c r="R8" i="8"/>
  <c r="Q9" i="8"/>
  <c r="AH3" i="9"/>
  <c r="AQ3" i="9" s="1"/>
  <c r="M7" i="9"/>
  <c r="U7" i="9" s="1"/>
  <c r="M13" i="9"/>
  <c r="U13" i="9" s="1"/>
  <c r="M19" i="9"/>
  <c r="U19" i="9" s="1"/>
  <c r="Q5" i="9"/>
  <c r="Q6" i="9"/>
  <c r="Q7" i="9"/>
  <c r="C9" i="9"/>
  <c r="Q12" i="9"/>
  <c r="Q13" i="9"/>
  <c r="Q14" i="9"/>
  <c r="Q15" i="9"/>
  <c r="Q16" i="9"/>
  <c r="Q17" i="9"/>
  <c r="Q18" i="9"/>
  <c r="Q19" i="9"/>
  <c r="Q20" i="9"/>
  <c r="Q21" i="9"/>
  <c r="Q22" i="9"/>
  <c r="Q23" i="9"/>
  <c r="AE3" i="10"/>
  <c r="M4" i="10"/>
  <c r="U4" i="10" s="1"/>
  <c r="X4" i="10" s="1"/>
  <c r="AH4" i="10" s="1"/>
  <c r="M10" i="10"/>
  <c r="U10" i="10" s="1"/>
  <c r="M16" i="10"/>
  <c r="U16" i="10" s="1"/>
  <c r="M22" i="10"/>
  <c r="U22" i="10" s="1"/>
  <c r="V10" i="10"/>
  <c r="R4" i="11"/>
  <c r="R9" i="11"/>
  <c r="Q6" i="12"/>
  <c r="Q7" i="12"/>
  <c r="C9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AE3" i="13"/>
  <c r="M4" i="13"/>
  <c r="U4" i="13" s="1"/>
  <c r="X4" i="13" s="1"/>
  <c r="AH4" i="13" s="1"/>
  <c r="M10" i="13"/>
  <c r="U10" i="13" s="1"/>
  <c r="M16" i="13"/>
  <c r="U16" i="13" s="1"/>
  <c r="M22" i="13"/>
  <c r="U22" i="13" s="1"/>
  <c r="H12" i="13"/>
  <c r="I12" i="13" s="1"/>
  <c r="J12" i="13" s="1"/>
  <c r="P13" i="13"/>
  <c r="P16" i="13"/>
  <c r="H18" i="13"/>
  <c r="I18" i="13" s="1"/>
  <c r="J18" i="13" s="1"/>
  <c r="P19" i="13"/>
  <c r="P22" i="13"/>
  <c r="C9" i="14"/>
  <c r="H22" i="14" s="1"/>
  <c r="I22" i="14" s="1"/>
  <c r="J22" i="14" s="1"/>
  <c r="H21" i="14"/>
  <c r="I21" i="14" s="1"/>
  <c r="J21" i="14" s="1"/>
  <c r="Y5" i="16"/>
  <c r="H11" i="16"/>
  <c r="AH4" i="17"/>
  <c r="Z4" i="18"/>
  <c r="H9" i="23"/>
  <c r="AN3" i="24"/>
  <c r="M8" i="1"/>
  <c r="U8" i="1" s="1"/>
  <c r="M14" i="1"/>
  <c r="U14" i="1" s="1"/>
  <c r="M20" i="1"/>
  <c r="U20" i="1" s="1"/>
  <c r="M5" i="2"/>
  <c r="U5" i="2" s="1"/>
  <c r="M11" i="2"/>
  <c r="U11" i="2" s="1"/>
  <c r="M17" i="2"/>
  <c r="U17" i="2" s="1"/>
  <c r="M23" i="2"/>
  <c r="U23" i="2" s="1"/>
  <c r="V5" i="2"/>
  <c r="Q9" i="2"/>
  <c r="V11" i="2"/>
  <c r="R3" i="3"/>
  <c r="M7" i="3"/>
  <c r="U7" i="3" s="1"/>
  <c r="M13" i="3"/>
  <c r="U13" i="3" s="1"/>
  <c r="M19" i="3"/>
  <c r="U19" i="3" s="1"/>
  <c r="R10" i="3"/>
  <c r="M9" i="4"/>
  <c r="U9" i="4" s="1"/>
  <c r="M15" i="4"/>
  <c r="U15" i="4" s="1"/>
  <c r="M21" i="4"/>
  <c r="U21" i="4" s="1"/>
  <c r="R6" i="4"/>
  <c r="R7" i="4"/>
  <c r="R12" i="4"/>
  <c r="R13" i="4"/>
  <c r="R14" i="4"/>
  <c r="R15" i="4"/>
  <c r="R16" i="4"/>
  <c r="R17" i="4"/>
  <c r="R18" i="4"/>
  <c r="R19" i="4"/>
  <c r="R20" i="4"/>
  <c r="R21" i="4"/>
  <c r="R22" i="4"/>
  <c r="R23" i="4"/>
  <c r="M5" i="5"/>
  <c r="U5" i="5" s="1"/>
  <c r="M11" i="5"/>
  <c r="U11" i="5" s="1"/>
  <c r="M17" i="5"/>
  <c r="U17" i="5" s="1"/>
  <c r="M23" i="5"/>
  <c r="U23" i="5" s="1"/>
  <c r="V5" i="5"/>
  <c r="V6" i="5"/>
  <c r="V7" i="5"/>
  <c r="Q10" i="5"/>
  <c r="V12" i="5"/>
  <c r="V13" i="5"/>
  <c r="V14" i="5"/>
  <c r="V15" i="5"/>
  <c r="V16" i="5"/>
  <c r="V17" i="5"/>
  <c r="V18" i="5"/>
  <c r="V19" i="5"/>
  <c r="V20" i="5"/>
  <c r="V21" i="5"/>
  <c r="V22" i="5"/>
  <c r="V23" i="5"/>
  <c r="M8" i="6"/>
  <c r="U8" i="6" s="1"/>
  <c r="M14" i="6"/>
  <c r="U14" i="6" s="1"/>
  <c r="M20" i="6"/>
  <c r="U20" i="6" s="1"/>
  <c r="R5" i="6"/>
  <c r="Q6" i="6"/>
  <c r="Q7" i="6"/>
  <c r="V8" i="6"/>
  <c r="Q12" i="6"/>
  <c r="Q13" i="6"/>
  <c r="Q14" i="6"/>
  <c r="Q15" i="6"/>
  <c r="Q16" i="6"/>
  <c r="Q17" i="6"/>
  <c r="Q18" i="6"/>
  <c r="Q19" i="6"/>
  <c r="Q20" i="6"/>
  <c r="Q21" i="6"/>
  <c r="Q22" i="6"/>
  <c r="Q23" i="6"/>
  <c r="M4" i="7"/>
  <c r="U4" i="7" s="1"/>
  <c r="X4" i="7" s="1"/>
  <c r="M10" i="7"/>
  <c r="U10" i="7" s="1"/>
  <c r="M16" i="7"/>
  <c r="U16" i="7" s="1"/>
  <c r="M22" i="7"/>
  <c r="U22" i="7" s="1"/>
  <c r="Q8" i="7"/>
  <c r="V10" i="7"/>
  <c r="M6" i="8"/>
  <c r="U6" i="8" s="1"/>
  <c r="M12" i="8"/>
  <c r="U12" i="8" s="1"/>
  <c r="M18" i="8"/>
  <c r="U18" i="8" s="1"/>
  <c r="R4" i="8"/>
  <c r="AH4" i="8" s="1"/>
  <c r="V6" i="8"/>
  <c r="V7" i="8"/>
  <c r="R9" i="8"/>
  <c r="Q10" i="8"/>
  <c r="V12" i="8"/>
  <c r="V13" i="8"/>
  <c r="V14" i="8"/>
  <c r="V15" i="8"/>
  <c r="V16" i="8"/>
  <c r="V17" i="8"/>
  <c r="V18" i="8"/>
  <c r="V19" i="8"/>
  <c r="V20" i="8"/>
  <c r="V21" i="8"/>
  <c r="V22" i="8"/>
  <c r="V23" i="8"/>
  <c r="M8" i="9"/>
  <c r="U8" i="9" s="1"/>
  <c r="M14" i="9"/>
  <c r="U14" i="9" s="1"/>
  <c r="M20" i="9"/>
  <c r="U20" i="9" s="1"/>
  <c r="M5" i="10"/>
  <c r="U5" i="10" s="1"/>
  <c r="M11" i="10"/>
  <c r="U11" i="10" s="1"/>
  <c r="M17" i="10"/>
  <c r="U17" i="10" s="1"/>
  <c r="M23" i="10"/>
  <c r="U23" i="10" s="1"/>
  <c r="V5" i="10"/>
  <c r="R8" i="10"/>
  <c r="Q9" i="10"/>
  <c r="V11" i="10"/>
  <c r="R3" i="11"/>
  <c r="M7" i="11"/>
  <c r="U7" i="11" s="1"/>
  <c r="M13" i="11"/>
  <c r="U13" i="11" s="1"/>
  <c r="M19" i="11"/>
  <c r="U19" i="11" s="1"/>
  <c r="R10" i="11"/>
  <c r="M9" i="12"/>
  <c r="U9" i="12" s="1"/>
  <c r="M15" i="12"/>
  <c r="U15" i="12" s="1"/>
  <c r="R6" i="12"/>
  <c r="R7" i="12"/>
  <c r="R12" i="12"/>
  <c r="R13" i="12"/>
  <c r="R14" i="12"/>
  <c r="R15" i="12"/>
  <c r="R16" i="12"/>
  <c r="R17" i="12"/>
  <c r="R18" i="12"/>
  <c r="R19" i="12"/>
  <c r="R20" i="12"/>
  <c r="R21" i="12"/>
  <c r="R22" i="12"/>
  <c r="R23" i="12"/>
  <c r="M5" i="13"/>
  <c r="U5" i="13" s="1"/>
  <c r="M11" i="13"/>
  <c r="U11" i="13" s="1"/>
  <c r="M17" i="13"/>
  <c r="U17" i="13" s="1"/>
  <c r="M23" i="13"/>
  <c r="U23" i="13" s="1"/>
  <c r="Q9" i="13"/>
  <c r="H4" i="14"/>
  <c r="I4" i="14" s="1"/>
  <c r="J4" i="14" s="1"/>
  <c r="K4" i="14" s="1"/>
  <c r="H20" i="14"/>
  <c r="I20" i="14" s="1"/>
  <c r="J20" i="14" s="1"/>
  <c r="H4" i="15"/>
  <c r="H14" i="16"/>
  <c r="H17" i="16"/>
  <c r="H20" i="16"/>
  <c r="H23" i="16"/>
  <c r="H16" i="19"/>
  <c r="H5" i="23"/>
  <c r="H8" i="23"/>
  <c r="H18" i="24"/>
  <c r="H18" i="26"/>
  <c r="I18" i="26" s="1"/>
  <c r="J18" i="26" s="1"/>
  <c r="AN3" i="28"/>
  <c r="M9" i="1"/>
  <c r="U9" i="1" s="1"/>
  <c r="M15" i="1"/>
  <c r="U15" i="1" s="1"/>
  <c r="M21" i="1"/>
  <c r="U21" i="1" s="1"/>
  <c r="C9" i="70"/>
  <c r="C9" i="71"/>
  <c r="C9" i="72"/>
  <c r="C9" i="67"/>
  <c r="C9" i="69"/>
  <c r="C9" i="64"/>
  <c r="C9" i="59"/>
  <c r="C9" i="60"/>
  <c r="C9" i="55"/>
  <c r="C9" i="50"/>
  <c r="C9" i="65"/>
  <c r="C9" i="56"/>
  <c r="C9" i="51"/>
  <c r="C9" i="63"/>
  <c r="C9" i="58"/>
  <c r="C9" i="62"/>
  <c r="C9" i="52"/>
  <c r="C9" i="57"/>
  <c r="C9" i="53"/>
  <c r="C9" i="54"/>
  <c r="C9" i="68"/>
  <c r="C9" i="61"/>
  <c r="C9" i="66"/>
  <c r="C9" i="23"/>
  <c r="H4" i="23" s="1"/>
  <c r="C9" i="15"/>
  <c r="H10" i="15" s="1"/>
  <c r="C9" i="18"/>
  <c r="H21" i="18" s="1"/>
  <c r="I21" i="18" s="1"/>
  <c r="J21" i="18" s="1"/>
  <c r="C9" i="24"/>
  <c r="H5" i="24" s="1"/>
  <c r="C9" i="21"/>
  <c r="H12" i="21" s="1"/>
  <c r="I12" i="21" s="1"/>
  <c r="J12" i="21" s="1"/>
  <c r="C9" i="16"/>
  <c r="C9" i="13"/>
  <c r="H11" i="13" s="1"/>
  <c r="I11" i="13" s="1"/>
  <c r="J11" i="13" s="1"/>
  <c r="C9" i="19"/>
  <c r="H17" i="19" s="1"/>
  <c r="C9" i="22"/>
  <c r="H13" i="22" s="1"/>
  <c r="I13" i="22" s="1"/>
  <c r="J13" i="22" s="1"/>
  <c r="C9" i="20"/>
  <c r="C9" i="17"/>
  <c r="H9" i="17" s="1"/>
  <c r="I9" i="17" s="1"/>
  <c r="J9" i="17" s="1"/>
  <c r="M6" i="2"/>
  <c r="U6" i="2" s="1"/>
  <c r="M12" i="2"/>
  <c r="U12" i="2" s="1"/>
  <c r="M18" i="2"/>
  <c r="U18" i="2" s="1"/>
  <c r="V6" i="2"/>
  <c r="V7" i="2"/>
  <c r="V12" i="2"/>
  <c r="V13" i="2"/>
  <c r="V14" i="2"/>
  <c r="V15" i="2"/>
  <c r="V16" i="2"/>
  <c r="V17" i="2"/>
  <c r="V18" i="2"/>
  <c r="V19" i="2"/>
  <c r="V20" i="2"/>
  <c r="V21" i="2"/>
  <c r="V22" i="2"/>
  <c r="R5" i="3"/>
  <c r="C9" i="3"/>
  <c r="R11" i="3"/>
  <c r="AE3" i="4"/>
  <c r="Q8" i="4"/>
  <c r="M6" i="5"/>
  <c r="U6" i="5" s="1"/>
  <c r="M12" i="5"/>
  <c r="U12" i="5" s="1"/>
  <c r="M18" i="5"/>
  <c r="U18" i="5" s="1"/>
  <c r="Q11" i="5"/>
  <c r="M9" i="6"/>
  <c r="U9" i="6" s="1"/>
  <c r="M15" i="6"/>
  <c r="U15" i="6" s="1"/>
  <c r="M21" i="6"/>
  <c r="U21" i="6" s="1"/>
  <c r="H4" i="7"/>
  <c r="R8" i="7"/>
  <c r="H9" i="7"/>
  <c r="AH3" i="8"/>
  <c r="AQ3" i="8" s="1"/>
  <c r="P6" i="8"/>
  <c r="P7" i="8"/>
  <c r="Q11" i="8"/>
  <c r="P12" i="8"/>
  <c r="P13" i="8"/>
  <c r="P14" i="8"/>
  <c r="P15" i="8"/>
  <c r="P16" i="8"/>
  <c r="P17" i="8"/>
  <c r="P18" i="8"/>
  <c r="P19" i="8"/>
  <c r="P20" i="8"/>
  <c r="P21" i="8"/>
  <c r="P22" i="8"/>
  <c r="M9" i="9"/>
  <c r="U9" i="9" s="1"/>
  <c r="M15" i="9"/>
  <c r="U15" i="9" s="1"/>
  <c r="M21" i="9"/>
  <c r="U21" i="9" s="1"/>
  <c r="Q8" i="9"/>
  <c r="M6" i="10"/>
  <c r="U6" i="10" s="1"/>
  <c r="M12" i="10"/>
  <c r="U12" i="10" s="1"/>
  <c r="M18" i="10"/>
  <c r="U18" i="10" s="1"/>
  <c r="V6" i="10"/>
  <c r="V7" i="10"/>
  <c r="V12" i="10"/>
  <c r="V13" i="10"/>
  <c r="V14" i="10"/>
  <c r="V15" i="10"/>
  <c r="V16" i="10"/>
  <c r="V17" i="10"/>
  <c r="V18" i="10"/>
  <c r="V19" i="10"/>
  <c r="V20" i="10"/>
  <c r="V21" i="10"/>
  <c r="V22" i="10"/>
  <c r="R5" i="11"/>
  <c r="C9" i="11"/>
  <c r="R11" i="11"/>
  <c r="AE3" i="12"/>
  <c r="Q8" i="12"/>
  <c r="M6" i="13"/>
  <c r="U6" i="13" s="1"/>
  <c r="M12" i="13"/>
  <c r="U12" i="13" s="1"/>
  <c r="M18" i="13"/>
  <c r="U18" i="13" s="1"/>
  <c r="Q23" i="13"/>
  <c r="Q22" i="13"/>
  <c r="Q21" i="13"/>
  <c r="Q20" i="13"/>
  <c r="Q19" i="13"/>
  <c r="Q18" i="13"/>
  <c r="Q17" i="13"/>
  <c r="Q16" i="13"/>
  <c r="Q15" i="13"/>
  <c r="Q14" i="13"/>
  <c r="Q13" i="13"/>
  <c r="Q12" i="13"/>
  <c r="Q11" i="13"/>
  <c r="H13" i="13"/>
  <c r="I13" i="13" s="1"/>
  <c r="J13" i="13" s="1"/>
  <c r="H16" i="13"/>
  <c r="I16" i="13" s="1"/>
  <c r="J16" i="13" s="1"/>
  <c r="H19" i="13"/>
  <c r="I19" i="13" s="1"/>
  <c r="J19" i="13" s="1"/>
  <c r="H22" i="13"/>
  <c r="I22" i="13" s="1"/>
  <c r="J22" i="13" s="1"/>
  <c r="H5" i="15"/>
  <c r="AN3" i="16"/>
  <c r="H5" i="16"/>
  <c r="H6" i="16"/>
  <c r="H20" i="18"/>
  <c r="I20" i="18" s="1"/>
  <c r="J20" i="18" s="1"/>
  <c r="AN3" i="19"/>
  <c r="H5" i="19"/>
  <c r="H14" i="22"/>
  <c r="I14" i="22" s="1"/>
  <c r="J14" i="22" s="1"/>
  <c r="H23" i="22"/>
  <c r="I23" i="22" s="1"/>
  <c r="J23" i="22" s="1"/>
  <c r="H13" i="26"/>
  <c r="I13" i="26" s="1"/>
  <c r="J13" i="26" s="1"/>
  <c r="H21" i="26"/>
  <c r="I21" i="26" s="1"/>
  <c r="J21" i="26" s="1"/>
  <c r="H24" i="26"/>
  <c r="I24" i="26" s="1"/>
  <c r="J24" i="26" s="1"/>
  <c r="H27" i="26"/>
  <c r="I27" i="26" s="1"/>
  <c r="J27" i="26" s="1"/>
  <c r="H30" i="26"/>
  <c r="I30" i="26" s="1"/>
  <c r="J30" i="26" s="1"/>
  <c r="H33" i="26"/>
  <c r="I33" i="26" s="1"/>
  <c r="J33" i="26" s="1"/>
  <c r="H36" i="26"/>
  <c r="I36" i="26" s="1"/>
  <c r="J36" i="26" s="1"/>
  <c r="H39" i="26"/>
  <c r="I39" i="26" s="1"/>
  <c r="J39" i="26" s="1"/>
  <c r="H42" i="26"/>
  <c r="I42" i="26" s="1"/>
  <c r="J42" i="26" s="1"/>
  <c r="H45" i="26"/>
  <c r="I45" i="26" s="1"/>
  <c r="J45" i="26" s="1"/>
  <c r="H48" i="26"/>
  <c r="I48" i="26" s="1"/>
  <c r="J48" i="26" s="1"/>
  <c r="H51" i="26"/>
  <c r="I51" i="26" s="1"/>
  <c r="J51" i="26" s="1"/>
  <c r="H54" i="26"/>
  <c r="I54" i="26" s="1"/>
  <c r="J54" i="26" s="1"/>
  <c r="H57" i="26"/>
  <c r="I57" i="26" s="1"/>
  <c r="J57" i="26" s="1"/>
  <c r="H60" i="26"/>
  <c r="I60" i="26" s="1"/>
  <c r="J60" i="26" s="1"/>
  <c r="H63" i="26"/>
  <c r="I63" i="26" s="1"/>
  <c r="J63" i="26" s="1"/>
  <c r="H66" i="26"/>
  <c r="I66" i="26" s="1"/>
  <c r="J66" i="26" s="1"/>
  <c r="H69" i="26"/>
  <c r="I69" i="26" s="1"/>
  <c r="J69" i="26" s="1"/>
  <c r="H72" i="26"/>
  <c r="I72" i="26" s="1"/>
  <c r="J72" i="26" s="1"/>
  <c r="H75" i="26"/>
  <c r="I75" i="26" s="1"/>
  <c r="J75" i="26" s="1"/>
  <c r="H78" i="26"/>
  <c r="I78" i="26" s="1"/>
  <c r="J78" i="26" s="1"/>
  <c r="H81" i="26"/>
  <c r="I81" i="26" s="1"/>
  <c r="J81" i="26" s="1"/>
  <c r="H84" i="26"/>
  <c r="I84" i="26" s="1"/>
  <c r="J84" i="26" s="1"/>
  <c r="H87" i="26"/>
  <c r="I87" i="26" s="1"/>
  <c r="J87" i="26" s="1"/>
  <c r="M4" i="1"/>
  <c r="U4" i="1" s="1"/>
  <c r="X4" i="1" s="1"/>
  <c r="M10" i="1"/>
  <c r="U10" i="1" s="1"/>
  <c r="M16" i="1"/>
  <c r="U16" i="1" s="1"/>
  <c r="AH3" i="2"/>
  <c r="AQ3" i="2" s="1"/>
  <c r="M7" i="2"/>
  <c r="U7" i="2" s="1"/>
  <c r="M13" i="2"/>
  <c r="U13" i="2" s="1"/>
  <c r="M9" i="3"/>
  <c r="U9" i="3" s="1"/>
  <c r="M15" i="3"/>
  <c r="U15" i="3" s="1"/>
  <c r="R6" i="3"/>
  <c r="R7" i="3"/>
  <c r="R12" i="3"/>
  <c r="R13" i="3"/>
  <c r="R14" i="3"/>
  <c r="R15" i="3"/>
  <c r="R16" i="3"/>
  <c r="R17" i="3"/>
  <c r="R18" i="3"/>
  <c r="R19" i="3"/>
  <c r="R20" i="3"/>
  <c r="R21" i="3"/>
  <c r="R22" i="3"/>
  <c r="M5" i="4"/>
  <c r="U5" i="4" s="1"/>
  <c r="M11" i="4"/>
  <c r="U11" i="4" s="1"/>
  <c r="M17" i="4"/>
  <c r="U17" i="4" s="1"/>
  <c r="AH3" i="5"/>
  <c r="AQ3" i="5" s="1"/>
  <c r="M7" i="5"/>
  <c r="U7" i="5" s="1"/>
  <c r="M13" i="5"/>
  <c r="U13" i="5" s="1"/>
  <c r="Q5" i="5"/>
  <c r="Q6" i="5"/>
  <c r="Q7" i="5"/>
  <c r="C9" i="5"/>
  <c r="H7" i="5" s="1"/>
  <c r="I7" i="5" s="1"/>
  <c r="J7" i="5" s="1"/>
  <c r="Q12" i="5"/>
  <c r="Q13" i="5"/>
  <c r="Q14" i="5"/>
  <c r="Q15" i="5"/>
  <c r="Q16" i="5"/>
  <c r="Q17" i="5"/>
  <c r="Q18" i="5"/>
  <c r="Q19" i="5"/>
  <c r="Q20" i="5"/>
  <c r="Q21" i="5"/>
  <c r="Q22" i="5"/>
  <c r="M4" i="6"/>
  <c r="U4" i="6" s="1"/>
  <c r="X4" i="6" s="1"/>
  <c r="M10" i="6"/>
  <c r="U10" i="6" s="1"/>
  <c r="M16" i="6"/>
  <c r="U16" i="6" s="1"/>
  <c r="M6" i="7"/>
  <c r="U6" i="7" s="1"/>
  <c r="M12" i="7"/>
  <c r="U12" i="7" s="1"/>
  <c r="R4" i="7"/>
  <c r="V6" i="7"/>
  <c r="V7" i="7"/>
  <c r="V12" i="7"/>
  <c r="V13" i="7"/>
  <c r="V14" i="7"/>
  <c r="V15" i="7"/>
  <c r="V16" i="7"/>
  <c r="V17" i="7"/>
  <c r="V18" i="7"/>
  <c r="V19" i="7"/>
  <c r="V20" i="7"/>
  <c r="V21" i="7"/>
  <c r="V22" i="7"/>
  <c r="M8" i="8"/>
  <c r="U8" i="8" s="1"/>
  <c r="M14" i="8"/>
  <c r="U14" i="8" s="1"/>
  <c r="R5" i="8"/>
  <c r="Q6" i="8"/>
  <c r="Q7" i="8"/>
  <c r="C9" i="8"/>
  <c r="H10" i="8" s="1"/>
  <c r="Q12" i="8"/>
  <c r="Q13" i="8"/>
  <c r="Q14" i="8"/>
  <c r="Q15" i="8"/>
  <c r="Q16" i="8"/>
  <c r="Q17" i="8"/>
  <c r="Q18" i="8"/>
  <c r="Q19" i="8"/>
  <c r="Q20" i="8"/>
  <c r="Q21" i="8"/>
  <c r="Q22" i="8"/>
  <c r="M4" i="9"/>
  <c r="U4" i="9" s="1"/>
  <c r="X4" i="9" s="1"/>
  <c r="M10" i="9"/>
  <c r="U10" i="9" s="1"/>
  <c r="M16" i="9"/>
  <c r="U16" i="9" s="1"/>
  <c r="AH3" i="10"/>
  <c r="AQ3" i="10" s="1"/>
  <c r="M7" i="10"/>
  <c r="U7" i="10" s="1"/>
  <c r="M13" i="10"/>
  <c r="U13" i="10" s="1"/>
  <c r="M9" i="11"/>
  <c r="U9" i="11" s="1"/>
  <c r="M15" i="11"/>
  <c r="U15" i="11" s="1"/>
  <c r="R6" i="11"/>
  <c r="R7" i="11"/>
  <c r="R12" i="11"/>
  <c r="R13" i="11"/>
  <c r="R14" i="11"/>
  <c r="R15" i="11"/>
  <c r="R16" i="11"/>
  <c r="R17" i="11"/>
  <c r="R18" i="11"/>
  <c r="R19" i="11"/>
  <c r="R20" i="11"/>
  <c r="R21" i="11"/>
  <c r="R22" i="11"/>
  <c r="AH3" i="13"/>
  <c r="AQ3" i="13" s="1"/>
  <c r="M7" i="13"/>
  <c r="U7" i="13" s="1"/>
  <c r="M13" i="13"/>
  <c r="U13" i="13" s="1"/>
  <c r="Q5" i="13"/>
  <c r="Q6" i="13"/>
  <c r="Q7" i="13"/>
  <c r="Q11" i="14"/>
  <c r="H13" i="16"/>
  <c r="H16" i="16"/>
  <c r="H19" i="16"/>
  <c r="H22" i="16"/>
  <c r="H5" i="18"/>
  <c r="I5" i="18" s="1"/>
  <c r="J5" i="18" s="1"/>
  <c r="H11" i="18"/>
  <c r="I11" i="18" s="1"/>
  <c r="J11" i="18" s="1"/>
  <c r="H6" i="19"/>
  <c r="H11" i="19"/>
  <c r="H12" i="19"/>
  <c r="H21" i="19"/>
  <c r="AN3" i="20"/>
  <c r="H7" i="22"/>
  <c r="I7" i="22" s="1"/>
  <c r="J7" i="22" s="1"/>
  <c r="H11" i="23"/>
  <c r="H14" i="24"/>
  <c r="H17" i="24"/>
  <c r="H20" i="24"/>
  <c r="H23" i="24"/>
  <c r="H11" i="26"/>
  <c r="I11" i="26" s="1"/>
  <c r="J11" i="26" s="1"/>
  <c r="H5" i="26"/>
  <c r="I5" i="26" s="1"/>
  <c r="J5" i="26" s="1"/>
  <c r="H9" i="26"/>
  <c r="I9" i="26" s="1"/>
  <c r="J9" i="26" s="1"/>
  <c r="H4" i="26"/>
  <c r="I4" i="26" s="1"/>
  <c r="J4" i="26" s="1"/>
  <c r="K4" i="26" s="1"/>
  <c r="K5" i="26" s="1"/>
  <c r="H6" i="26"/>
  <c r="I6" i="26" s="1"/>
  <c r="J6" i="26" s="1"/>
  <c r="H8" i="26"/>
  <c r="I8" i="26" s="1"/>
  <c r="J8" i="26" s="1"/>
  <c r="H16" i="26"/>
  <c r="I16" i="26" s="1"/>
  <c r="J16" i="26" s="1"/>
  <c r="AN3" i="27"/>
  <c r="M9" i="15"/>
  <c r="U9" i="15" s="1"/>
  <c r="M15" i="15"/>
  <c r="U15" i="15" s="1"/>
  <c r="M21" i="15"/>
  <c r="U21" i="15" s="1"/>
  <c r="P8" i="15"/>
  <c r="R8" i="16"/>
  <c r="P10" i="16"/>
  <c r="AH3" i="17"/>
  <c r="AQ3" i="17" s="1"/>
  <c r="Q7" i="17"/>
  <c r="Q12" i="17"/>
  <c r="Q13" i="17"/>
  <c r="Q14" i="17"/>
  <c r="Q15" i="17"/>
  <c r="Q16" i="17"/>
  <c r="Q17" i="17"/>
  <c r="Q18" i="17"/>
  <c r="Q19" i="17"/>
  <c r="Q20" i="17"/>
  <c r="Q21" i="17"/>
  <c r="Q22" i="17"/>
  <c r="Q23" i="17"/>
  <c r="AE3" i="18"/>
  <c r="P9" i="18"/>
  <c r="R9" i="19"/>
  <c r="Q12" i="20"/>
  <c r="Q13" i="20"/>
  <c r="Q14" i="20"/>
  <c r="Q15" i="20"/>
  <c r="Q16" i="20"/>
  <c r="Q17" i="20"/>
  <c r="Q18" i="20"/>
  <c r="Q19" i="20"/>
  <c r="Q20" i="20"/>
  <c r="Q21" i="20"/>
  <c r="Q22" i="20"/>
  <c r="Q23" i="20"/>
  <c r="AE3" i="21"/>
  <c r="P10" i="21"/>
  <c r="AH3" i="22"/>
  <c r="AQ3" i="22" s="1"/>
  <c r="Q11" i="22"/>
  <c r="M9" i="23"/>
  <c r="U9" i="23" s="1"/>
  <c r="M15" i="23"/>
  <c r="U15" i="23" s="1"/>
  <c r="M21" i="23"/>
  <c r="U21" i="23" s="1"/>
  <c r="R16" i="23"/>
  <c r="R17" i="23"/>
  <c r="R18" i="23"/>
  <c r="R19" i="23"/>
  <c r="R20" i="23"/>
  <c r="R21" i="23"/>
  <c r="R22" i="23"/>
  <c r="R23" i="23"/>
  <c r="P3" i="24"/>
  <c r="AF3" i="24" s="1"/>
  <c r="AO3" i="24" s="1"/>
  <c r="R8" i="24"/>
  <c r="AH3" i="25"/>
  <c r="AQ3" i="25" s="1"/>
  <c r="C8" i="96"/>
  <c r="C8" i="95"/>
  <c r="C8" i="94"/>
  <c r="C8" i="93"/>
  <c r="C8" i="91"/>
  <c r="C8" i="92"/>
  <c r="C8" i="90"/>
  <c r="C8" i="88"/>
  <c r="C8" i="89"/>
  <c r="C8" i="87"/>
  <c r="C8" i="86"/>
  <c r="C8" i="85"/>
  <c r="C8" i="84"/>
  <c r="C8" i="83"/>
  <c r="C8" i="80"/>
  <c r="C8" i="82"/>
  <c r="C8" i="81"/>
  <c r="C8" i="79"/>
  <c r="C8" i="78"/>
  <c r="C8" i="76"/>
  <c r="C8" i="74"/>
  <c r="C8" i="77"/>
  <c r="C8" i="48"/>
  <c r="C8" i="47"/>
  <c r="C8" i="75"/>
  <c r="C8" i="46"/>
  <c r="C8" i="43"/>
  <c r="C8" i="44"/>
  <c r="C8" i="45"/>
  <c r="C8" i="42"/>
  <c r="C8" i="41"/>
  <c r="C8" i="39"/>
  <c r="C8" i="40"/>
  <c r="C8" i="38"/>
  <c r="C8" i="36"/>
  <c r="C8" i="35"/>
  <c r="C8" i="37"/>
  <c r="C8" i="30"/>
  <c r="C8" i="29"/>
  <c r="C8" i="33"/>
  <c r="C8" i="31"/>
  <c r="C8" i="34"/>
  <c r="C8" i="32"/>
  <c r="Q9" i="25"/>
  <c r="H10" i="25"/>
  <c r="I10" i="25" s="1"/>
  <c r="J10" i="25" s="1"/>
  <c r="Q13" i="25"/>
  <c r="H14" i="25"/>
  <c r="I14" i="25" s="1"/>
  <c r="J14" i="25" s="1"/>
  <c r="Q16" i="25"/>
  <c r="H17" i="25"/>
  <c r="I17" i="25" s="1"/>
  <c r="J17" i="25" s="1"/>
  <c r="Q19" i="25"/>
  <c r="H20" i="25"/>
  <c r="I20" i="25" s="1"/>
  <c r="J20" i="25" s="1"/>
  <c r="Q22" i="25"/>
  <c r="H23" i="25"/>
  <c r="I23" i="25" s="1"/>
  <c r="J23" i="25" s="1"/>
  <c r="Q25" i="25"/>
  <c r="H26" i="25"/>
  <c r="I26" i="25" s="1"/>
  <c r="J26" i="25" s="1"/>
  <c r="Q28" i="25"/>
  <c r="H29" i="25"/>
  <c r="I29" i="25" s="1"/>
  <c r="J29" i="25" s="1"/>
  <c r="Q31" i="25"/>
  <c r="H32" i="25"/>
  <c r="I32" i="25" s="1"/>
  <c r="J32" i="25" s="1"/>
  <c r="Q34" i="25"/>
  <c r="H35" i="25"/>
  <c r="I35" i="25" s="1"/>
  <c r="J35" i="25" s="1"/>
  <c r="Q37" i="25"/>
  <c r="H38" i="25"/>
  <c r="I38" i="25" s="1"/>
  <c r="J38" i="25" s="1"/>
  <c r="Q40" i="25"/>
  <c r="H41" i="25"/>
  <c r="I41" i="25" s="1"/>
  <c r="J41" i="25" s="1"/>
  <c r="Q43" i="25"/>
  <c r="H44" i="25"/>
  <c r="I44" i="25" s="1"/>
  <c r="J44" i="25" s="1"/>
  <c r="Q46" i="25"/>
  <c r="H47" i="25"/>
  <c r="I47" i="25" s="1"/>
  <c r="J47" i="25" s="1"/>
  <c r="Q49" i="25"/>
  <c r="H50" i="25"/>
  <c r="I50" i="25" s="1"/>
  <c r="J50" i="25" s="1"/>
  <c r="Q52" i="25"/>
  <c r="H53" i="25"/>
  <c r="I53" i="25" s="1"/>
  <c r="J53" i="25" s="1"/>
  <c r="Q55" i="25"/>
  <c r="H56" i="25"/>
  <c r="I56" i="25" s="1"/>
  <c r="J56" i="25" s="1"/>
  <c r="Q58" i="25"/>
  <c r="H59" i="25"/>
  <c r="I59" i="25" s="1"/>
  <c r="J59" i="25" s="1"/>
  <c r="Q61" i="25"/>
  <c r="H62" i="25"/>
  <c r="I62" i="25" s="1"/>
  <c r="J62" i="25" s="1"/>
  <c r="Q64" i="25"/>
  <c r="H65" i="25"/>
  <c r="I65" i="25" s="1"/>
  <c r="J65" i="25" s="1"/>
  <c r="Q67" i="25"/>
  <c r="H68" i="25"/>
  <c r="I68" i="25" s="1"/>
  <c r="J68" i="25" s="1"/>
  <c r="Q70" i="25"/>
  <c r="H71" i="25"/>
  <c r="I71" i="25" s="1"/>
  <c r="J71" i="25" s="1"/>
  <c r="Q73" i="25"/>
  <c r="H74" i="25"/>
  <c r="I74" i="25" s="1"/>
  <c r="J74" i="25" s="1"/>
  <c r="Q76" i="25"/>
  <c r="H77" i="25"/>
  <c r="I77" i="25" s="1"/>
  <c r="J77" i="25" s="1"/>
  <c r="Q79" i="25"/>
  <c r="H80" i="25"/>
  <c r="I80" i="25" s="1"/>
  <c r="J80" i="25" s="1"/>
  <c r="Q82" i="25"/>
  <c r="H83" i="25"/>
  <c r="I83" i="25" s="1"/>
  <c r="J83" i="25" s="1"/>
  <c r="Q85" i="25"/>
  <c r="H86" i="25"/>
  <c r="I86" i="25" s="1"/>
  <c r="J86" i="25" s="1"/>
  <c r="Q88" i="25"/>
  <c r="H89" i="25"/>
  <c r="I89" i="25" s="1"/>
  <c r="J89" i="25" s="1"/>
  <c r="Q91" i="25"/>
  <c r="H92" i="25"/>
  <c r="I92" i="25" s="1"/>
  <c r="J92" i="25" s="1"/>
  <c r="Q94" i="25"/>
  <c r="H95" i="25"/>
  <c r="I95" i="25" s="1"/>
  <c r="J95" i="25" s="1"/>
  <c r="Q97" i="25"/>
  <c r="H98" i="25"/>
  <c r="I98" i="25" s="1"/>
  <c r="J98" i="25" s="1"/>
  <c r="R3" i="26"/>
  <c r="R9" i="26"/>
  <c r="H10" i="26"/>
  <c r="I10" i="26" s="1"/>
  <c r="J10" i="26" s="1"/>
  <c r="H14" i="26"/>
  <c r="I14" i="26" s="1"/>
  <c r="J14" i="26" s="1"/>
  <c r="H17" i="26"/>
  <c r="I17" i="26" s="1"/>
  <c r="J17" i="26" s="1"/>
  <c r="H20" i="26"/>
  <c r="I20" i="26" s="1"/>
  <c r="J20" i="26" s="1"/>
  <c r="V21" i="26"/>
  <c r="H23" i="26"/>
  <c r="I23" i="26" s="1"/>
  <c r="J23" i="26" s="1"/>
  <c r="V24" i="26"/>
  <c r="H26" i="26"/>
  <c r="I26" i="26" s="1"/>
  <c r="J26" i="26" s="1"/>
  <c r="V27" i="26"/>
  <c r="H29" i="26"/>
  <c r="I29" i="26" s="1"/>
  <c r="J29" i="26" s="1"/>
  <c r="V30" i="26"/>
  <c r="H32" i="26"/>
  <c r="I32" i="26" s="1"/>
  <c r="J32" i="26" s="1"/>
  <c r="V33" i="26"/>
  <c r="H35" i="26"/>
  <c r="I35" i="26" s="1"/>
  <c r="J35" i="26" s="1"/>
  <c r="V36" i="26"/>
  <c r="H38" i="26"/>
  <c r="I38" i="26" s="1"/>
  <c r="J38" i="26" s="1"/>
  <c r="V39" i="26"/>
  <c r="H41" i="26"/>
  <c r="I41" i="26" s="1"/>
  <c r="J41" i="26" s="1"/>
  <c r="V42" i="26"/>
  <c r="H44" i="26"/>
  <c r="I44" i="26" s="1"/>
  <c r="J44" i="26" s="1"/>
  <c r="V45" i="26"/>
  <c r="H47" i="26"/>
  <c r="I47" i="26" s="1"/>
  <c r="J47" i="26" s="1"/>
  <c r="V48" i="26"/>
  <c r="H50" i="26"/>
  <c r="I50" i="26" s="1"/>
  <c r="J50" i="26" s="1"/>
  <c r="V51" i="26"/>
  <c r="H53" i="26"/>
  <c r="I53" i="26" s="1"/>
  <c r="J53" i="26" s="1"/>
  <c r="V54" i="26"/>
  <c r="H56" i="26"/>
  <c r="I56" i="26" s="1"/>
  <c r="J56" i="26" s="1"/>
  <c r="V57" i="26"/>
  <c r="H59" i="26"/>
  <c r="I59" i="26" s="1"/>
  <c r="J59" i="26" s="1"/>
  <c r="V60" i="26"/>
  <c r="H62" i="26"/>
  <c r="I62" i="26" s="1"/>
  <c r="J62" i="26" s="1"/>
  <c r="V63" i="26"/>
  <c r="H65" i="26"/>
  <c r="I65" i="26" s="1"/>
  <c r="J65" i="26" s="1"/>
  <c r="V66" i="26"/>
  <c r="H68" i="26"/>
  <c r="I68" i="26" s="1"/>
  <c r="J68" i="26" s="1"/>
  <c r="V69" i="26"/>
  <c r="H71" i="26"/>
  <c r="I71" i="26" s="1"/>
  <c r="J71" i="26" s="1"/>
  <c r="V72" i="26"/>
  <c r="H74" i="26"/>
  <c r="I74" i="26" s="1"/>
  <c r="J74" i="26" s="1"/>
  <c r="V75" i="26"/>
  <c r="H77" i="26"/>
  <c r="I77" i="26" s="1"/>
  <c r="J77" i="26" s="1"/>
  <c r="V78" i="26"/>
  <c r="H80" i="26"/>
  <c r="I80" i="26" s="1"/>
  <c r="J80" i="26" s="1"/>
  <c r="V81" i="26"/>
  <c r="H83" i="26"/>
  <c r="I83" i="26" s="1"/>
  <c r="J83" i="26" s="1"/>
  <c r="V84" i="26"/>
  <c r="H86" i="26"/>
  <c r="I86" i="26" s="1"/>
  <c r="J86" i="26" s="1"/>
  <c r="V87" i="26"/>
  <c r="H89" i="26"/>
  <c r="I89" i="26" s="1"/>
  <c r="J89" i="26" s="1"/>
  <c r="M4" i="27"/>
  <c r="U4" i="27" s="1"/>
  <c r="X4" i="27" s="1"/>
  <c r="M10" i="27"/>
  <c r="U10" i="27" s="1"/>
  <c r="M16" i="27"/>
  <c r="U16" i="27" s="1"/>
  <c r="M22" i="27"/>
  <c r="U22" i="27" s="1"/>
  <c r="M28" i="27"/>
  <c r="U28" i="27" s="1"/>
  <c r="M34" i="27"/>
  <c r="U34" i="27" s="1"/>
  <c r="M40" i="27"/>
  <c r="U40" i="27" s="1"/>
  <c r="M46" i="27"/>
  <c r="U46" i="27" s="1"/>
  <c r="M52" i="27"/>
  <c r="U52" i="27" s="1"/>
  <c r="M58" i="27"/>
  <c r="U58" i="27" s="1"/>
  <c r="M64" i="27"/>
  <c r="U64" i="27" s="1"/>
  <c r="M70" i="27"/>
  <c r="U70" i="27" s="1"/>
  <c r="M76" i="27"/>
  <c r="U76" i="27" s="1"/>
  <c r="R79" i="27"/>
  <c r="R76" i="27"/>
  <c r="R73" i="27"/>
  <c r="R70" i="27"/>
  <c r="R67" i="27"/>
  <c r="R64" i="27"/>
  <c r="R61" i="27"/>
  <c r="R58" i="27"/>
  <c r="R55" i="27"/>
  <c r="R52" i="27"/>
  <c r="R49" i="27"/>
  <c r="R46" i="27"/>
  <c r="R43" i="27"/>
  <c r="R40" i="27"/>
  <c r="R37" i="27"/>
  <c r="R34" i="27"/>
  <c r="R31" i="27"/>
  <c r="R28" i="27"/>
  <c r="R25" i="27"/>
  <c r="R22" i="27"/>
  <c r="R19" i="27"/>
  <c r="R16" i="27"/>
  <c r="R13" i="27"/>
  <c r="R7" i="27"/>
  <c r="R8" i="27"/>
  <c r="V22" i="27"/>
  <c r="V29" i="27"/>
  <c r="V31" i="27"/>
  <c r="V38" i="27"/>
  <c r="V40" i="27"/>
  <c r="V47" i="27"/>
  <c r="V49" i="27"/>
  <c r="V56" i="27"/>
  <c r="V58" i="27"/>
  <c r="V65" i="27"/>
  <c r="V67" i="27"/>
  <c r="V74" i="27"/>
  <c r="R69" i="28"/>
  <c r="R66" i="28"/>
  <c r="R63" i="28"/>
  <c r="R60" i="28"/>
  <c r="R57" i="28"/>
  <c r="R54" i="28"/>
  <c r="R51" i="28"/>
  <c r="R48" i="28"/>
  <c r="R45" i="28"/>
  <c r="R42" i="28"/>
  <c r="R39" i="28"/>
  <c r="R36" i="28"/>
  <c r="R33" i="28"/>
  <c r="R30" i="28"/>
  <c r="R27" i="28"/>
  <c r="R24" i="28"/>
  <c r="R21" i="28"/>
  <c r="R18" i="28"/>
  <c r="R15" i="28"/>
  <c r="R12" i="28"/>
  <c r="R6" i="28"/>
  <c r="R11" i="28"/>
  <c r="R5" i="28"/>
  <c r="R10" i="28"/>
  <c r="R14" i="28"/>
  <c r="R23" i="28"/>
  <c r="R32" i="28"/>
  <c r="R41" i="28"/>
  <c r="R50" i="28"/>
  <c r="R59" i="28"/>
  <c r="R65" i="28"/>
  <c r="M33" i="30"/>
  <c r="U33" i="30" s="1"/>
  <c r="AE3" i="15"/>
  <c r="M4" i="15"/>
  <c r="U4" i="15" s="1"/>
  <c r="X4" i="15" s="1"/>
  <c r="AH4" i="15" s="1"/>
  <c r="M10" i="15"/>
  <c r="U10" i="15" s="1"/>
  <c r="M16" i="15"/>
  <c r="U16" i="15" s="1"/>
  <c r="M22" i="15"/>
  <c r="U22" i="15" s="1"/>
  <c r="V10" i="15"/>
  <c r="R9" i="16"/>
  <c r="R8" i="18"/>
  <c r="P10" i="18"/>
  <c r="AH3" i="19"/>
  <c r="AQ3" i="19" s="1"/>
  <c r="R10" i="19"/>
  <c r="Q11" i="19"/>
  <c r="M9" i="20"/>
  <c r="U9" i="20" s="1"/>
  <c r="M15" i="20"/>
  <c r="U15" i="20" s="1"/>
  <c r="M21" i="20"/>
  <c r="U21" i="20" s="1"/>
  <c r="M5" i="21"/>
  <c r="U5" i="21" s="1"/>
  <c r="M11" i="21"/>
  <c r="U11" i="21" s="1"/>
  <c r="M17" i="21"/>
  <c r="U17" i="21" s="1"/>
  <c r="M23" i="21"/>
  <c r="U23" i="21" s="1"/>
  <c r="Q12" i="22"/>
  <c r="Q13" i="22"/>
  <c r="Q14" i="22"/>
  <c r="Q15" i="22"/>
  <c r="Q16" i="22"/>
  <c r="Q17" i="22"/>
  <c r="Q18" i="22"/>
  <c r="Q19" i="22"/>
  <c r="Q20" i="22"/>
  <c r="Q21" i="22"/>
  <c r="Q22" i="22"/>
  <c r="Q23" i="22"/>
  <c r="AE3" i="23"/>
  <c r="P9" i="23"/>
  <c r="Y4" i="24"/>
  <c r="Z4" i="24" s="1"/>
  <c r="P5" i="24"/>
  <c r="P11" i="24"/>
  <c r="H5" i="25"/>
  <c r="I5" i="25" s="1"/>
  <c r="J5" i="25" s="1"/>
  <c r="K5" i="25" s="1"/>
  <c r="R7" i="26"/>
  <c r="R8" i="26"/>
  <c r="R13" i="26"/>
  <c r="R16" i="26"/>
  <c r="R19" i="26"/>
  <c r="R22" i="26"/>
  <c r="R25" i="26"/>
  <c r="R28" i="26"/>
  <c r="R31" i="26"/>
  <c r="R34" i="26"/>
  <c r="R37" i="26"/>
  <c r="R40" i="26"/>
  <c r="R43" i="26"/>
  <c r="R46" i="26"/>
  <c r="R49" i="26"/>
  <c r="R52" i="26"/>
  <c r="R55" i="26"/>
  <c r="R58" i="26"/>
  <c r="R61" i="26"/>
  <c r="R64" i="26"/>
  <c r="R67" i="26"/>
  <c r="R70" i="26"/>
  <c r="R73" i="26"/>
  <c r="R76" i="26"/>
  <c r="R79" i="26"/>
  <c r="R82" i="26"/>
  <c r="R85" i="26"/>
  <c r="R88" i="26"/>
  <c r="M5" i="27"/>
  <c r="U5" i="27" s="1"/>
  <c r="M11" i="27"/>
  <c r="U11" i="27" s="1"/>
  <c r="M17" i="27"/>
  <c r="U17" i="27" s="1"/>
  <c r="M23" i="27"/>
  <c r="U23" i="27" s="1"/>
  <c r="M29" i="27"/>
  <c r="U29" i="27" s="1"/>
  <c r="M35" i="27"/>
  <c r="U35" i="27" s="1"/>
  <c r="M41" i="27"/>
  <c r="U41" i="27" s="1"/>
  <c r="M47" i="27"/>
  <c r="U47" i="27" s="1"/>
  <c r="M53" i="27"/>
  <c r="U53" i="27" s="1"/>
  <c r="M59" i="27"/>
  <c r="U59" i="27" s="1"/>
  <c r="M65" i="27"/>
  <c r="U65" i="27" s="1"/>
  <c r="M71" i="27"/>
  <c r="U71" i="27" s="1"/>
  <c r="M77" i="27"/>
  <c r="U77" i="27" s="1"/>
  <c r="R15" i="27"/>
  <c r="R20" i="27"/>
  <c r="R24" i="27"/>
  <c r="R26" i="27"/>
  <c r="R33" i="27"/>
  <c r="R35" i="27"/>
  <c r="R42" i="27"/>
  <c r="R44" i="27"/>
  <c r="R51" i="27"/>
  <c r="R53" i="27"/>
  <c r="R60" i="27"/>
  <c r="R62" i="27"/>
  <c r="R69" i="27"/>
  <c r="R71" i="27"/>
  <c r="R78" i="27"/>
  <c r="R13" i="28"/>
  <c r="R22" i="28"/>
  <c r="R31" i="28"/>
  <c r="R40" i="28"/>
  <c r="R49" i="28"/>
  <c r="R58" i="28"/>
  <c r="R67" i="28"/>
  <c r="R68" i="28"/>
  <c r="M85" i="30"/>
  <c r="U85" i="30" s="1"/>
  <c r="M79" i="30"/>
  <c r="U79" i="30" s="1"/>
  <c r="M73" i="30"/>
  <c r="U73" i="30" s="1"/>
  <c r="M67" i="30"/>
  <c r="U67" i="30" s="1"/>
  <c r="M61" i="30"/>
  <c r="U61" i="30" s="1"/>
  <c r="M55" i="30"/>
  <c r="U55" i="30" s="1"/>
  <c r="M49" i="30"/>
  <c r="U49" i="30" s="1"/>
  <c r="M43" i="30"/>
  <c r="U43" i="30" s="1"/>
  <c r="M37" i="30"/>
  <c r="U37" i="30" s="1"/>
  <c r="M31" i="30"/>
  <c r="U31" i="30" s="1"/>
  <c r="M25" i="30"/>
  <c r="U25" i="30" s="1"/>
  <c r="M19" i="30"/>
  <c r="U19" i="30" s="1"/>
  <c r="M13" i="30"/>
  <c r="U13" i="30" s="1"/>
  <c r="M7" i="30"/>
  <c r="U7" i="30" s="1"/>
  <c r="M84" i="30"/>
  <c r="U84" i="30" s="1"/>
  <c r="M78" i="30"/>
  <c r="U78" i="30" s="1"/>
  <c r="M72" i="30"/>
  <c r="U72" i="30" s="1"/>
  <c r="M66" i="30"/>
  <c r="U66" i="30" s="1"/>
  <c r="M60" i="30"/>
  <c r="U60" i="30" s="1"/>
  <c r="M54" i="30"/>
  <c r="U54" i="30" s="1"/>
  <c r="M48" i="30"/>
  <c r="U48" i="30" s="1"/>
  <c r="M42" i="30"/>
  <c r="U42" i="30" s="1"/>
  <c r="M36" i="30"/>
  <c r="U36" i="30" s="1"/>
  <c r="M30" i="30"/>
  <c r="U30" i="30" s="1"/>
  <c r="M24" i="30"/>
  <c r="U24" i="30" s="1"/>
  <c r="M18" i="30"/>
  <c r="U18" i="30" s="1"/>
  <c r="M12" i="30"/>
  <c r="U12" i="30" s="1"/>
  <c r="M6" i="30"/>
  <c r="U6" i="30" s="1"/>
  <c r="M89" i="30"/>
  <c r="U89" i="30" s="1"/>
  <c r="M83" i="30"/>
  <c r="U83" i="30" s="1"/>
  <c r="M77" i="30"/>
  <c r="U77" i="30" s="1"/>
  <c r="M71" i="30"/>
  <c r="U71" i="30" s="1"/>
  <c r="M65" i="30"/>
  <c r="U65" i="30" s="1"/>
  <c r="M59" i="30"/>
  <c r="U59" i="30" s="1"/>
  <c r="M53" i="30"/>
  <c r="U53" i="30" s="1"/>
  <c r="M47" i="30"/>
  <c r="U47" i="30" s="1"/>
  <c r="M41" i="30"/>
  <c r="U41" i="30" s="1"/>
  <c r="M35" i="30"/>
  <c r="U35" i="30" s="1"/>
  <c r="M29" i="30"/>
  <c r="U29" i="30" s="1"/>
  <c r="M23" i="30"/>
  <c r="U23" i="30" s="1"/>
  <c r="M17" i="30"/>
  <c r="U17" i="30" s="1"/>
  <c r="M11" i="30"/>
  <c r="U11" i="30" s="1"/>
  <c r="M5" i="30"/>
  <c r="U5" i="30" s="1"/>
  <c r="M88" i="30"/>
  <c r="U88" i="30" s="1"/>
  <c r="M82" i="30"/>
  <c r="U82" i="30" s="1"/>
  <c r="M76" i="30"/>
  <c r="U76" i="30" s="1"/>
  <c r="M70" i="30"/>
  <c r="U70" i="30" s="1"/>
  <c r="M64" i="30"/>
  <c r="U64" i="30" s="1"/>
  <c r="M58" i="30"/>
  <c r="U58" i="30" s="1"/>
  <c r="M52" i="30"/>
  <c r="U52" i="30" s="1"/>
  <c r="M46" i="30"/>
  <c r="U46" i="30" s="1"/>
  <c r="M40" i="30"/>
  <c r="U40" i="30" s="1"/>
  <c r="M34" i="30"/>
  <c r="U34" i="30" s="1"/>
  <c r="M28" i="30"/>
  <c r="U28" i="30" s="1"/>
  <c r="M22" i="30"/>
  <c r="U22" i="30" s="1"/>
  <c r="M16" i="30"/>
  <c r="U16" i="30" s="1"/>
  <c r="M10" i="30"/>
  <c r="U10" i="30" s="1"/>
  <c r="M4" i="30"/>
  <c r="U4" i="30" s="1"/>
  <c r="X4" i="30" s="1"/>
  <c r="M86" i="30"/>
  <c r="U86" i="30" s="1"/>
  <c r="M80" i="30"/>
  <c r="U80" i="30" s="1"/>
  <c r="M74" i="30"/>
  <c r="U74" i="30" s="1"/>
  <c r="M68" i="30"/>
  <c r="U68" i="30" s="1"/>
  <c r="M62" i="30"/>
  <c r="U62" i="30" s="1"/>
  <c r="M56" i="30"/>
  <c r="U56" i="30" s="1"/>
  <c r="M50" i="30"/>
  <c r="U50" i="30" s="1"/>
  <c r="M44" i="30"/>
  <c r="U44" i="30" s="1"/>
  <c r="M38" i="30"/>
  <c r="U38" i="30" s="1"/>
  <c r="M32" i="30"/>
  <c r="U32" i="30" s="1"/>
  <c r="M26" i="30"/>
  <c r="U26" i="30" s="1"/>
  <c r="M20" i="30"/>
  <c r="U20" i="30" s="1"/>
  <c r="M14" i="30"/>
  <c r="U14" i="30" s="1"/>
  <c r="M8" i="30"/>
  <c r="U8" i="30" s="1"/>
  <c r="M39" i="30"/>
  <c r="U39" i="30" s="1"/>
  <c r="M75" i="30"/>
  <c r="U75" i="30" s="1"/>
  <c r="H32" i="31"/>
  <c r="I32" i="31" s="1"/>
  <c r="J32" i="31" s="1"/>
  <c r="H59" i="31"/>
  <c r="I59" i="31" s="1"/>
  <c r="J59" i="31" s="1"/>
  <c r="AN3" i="33"/>
  <c r="AH4" i="34"/>
  <c r="M9" i="14"/>
  <c r="U9" i="14" s="1"/>
  <c r="M15" i="14"/>
  <c r="U15" i="14" s="1"/>
  <c r="M21" i="14"/>
  <c r="U21" i="14" s="1"/>
  <c r="R6" i="14"/>
  <c r="R7" i="14"/>
  <c r="R12" i="14"/>
  <c r="R13" i="14"/>
  <c r="R14" i="14"/>
  <c r="R15" i="14"/>
  <c r="R16" i="14"/>
  <c r="R17" i="14"/>
  <c r="R18" i="14"/>
  <c r="R19" i="14"/>
  <c r="R20" i="14"/>
  <c r="R21" i="14"/>
  <c r="R22" i="14"/>
  <c r="R23" i="14"/>
  <c r="M5" i="15"/>
  <c r="U5" i="15" s="1"/>
  <c r="M11" i="15"/>
  <c r="U11" i="15" s="1"/>
  <c r="M17" i="15"/>
  <c r="U17" i="15" s="1"/>
  <c r="M23" i="15"/>
  <c r="U23" i="15" s="1"/>
  <c r="V5" i="15"/>
  <c r="R8" i="15"/>
  <c r="Q9" i="15"/>
  <c r="V11" i="15"/>
  <c r="R3" i="16"/>
  <c r="M7" i="16"/>
  <c r="U7" i="16" s="1"/>
  <c r="M13" i="16"/>
  <c r="U13" i="16" s="1"/>
  <c r="M19" i="16"/>
  <c r="U19" i="16" s="1"/>
  <c r="R10" i="16"/>
  <c r="Q11" i="16"/>
  <c r="M9" i="17"/>
  <c r="U9" i="17" s="1"/>
  <c r="M15" i="17"/>
  <c r="U15" i="17" s="1"/>
  <c r="M21" i="17"/>
  <c r="U21" i="17" s="1"/>
  <c r="V4" i="17"/>
  <c r="Y4" i="17" s="1"/>
  <c r="Z4" i="17" s="1"/>
  <c r="Q8" i="17"/>
  <c r="V10" i="17"/>
  <c r="M6" i="18"/>
  <c r="U6" i="18" s="1"/>
  <c r="M12" i="18"/>
  <c r="U12" i="18" s="1"/>
  <c r="M18" i="18"/>
  <c r="U18" i="18" s="1"/>
  <c r="R4" i="18"/>
  <c r="AH4" i="18" s="1"/>
  <c r="V6" i="18"/>
  <c r="V7" i="18"/>
  <c r="R9" i="18"/>
  <c r="Q10" i="18"/>
  <c r="V12" i="18"/>
  <c r="V13" i="18"/>
  <c r="V14" i="18"/>
  <c r="V15" i="18"/>
  <c r="V16" i="18"/>
  <c r="V17" i="18"/>
  <c r="V18" i="18"/>
  <c r="V19" i="18"/>
  <c r="V20" i="18"/>
  <c r="V21" i="18"/>
  <c r="V22" i="18"/>
  <c r="V23" i="18"/>
  <c r="M8" i="19"/>
  <c r="U8" i="19" s="1"/>
  <c r="M14" i="19"/>
  <c r="U14" i="19" s="1"/>
  <c r="M20" i="19"/>
  <c r="U20" i="19" s="1"/>
  <c r="R5" i="19"/>
  <c r="Q6" i="19"/>
  <c r="Q7" i="19"/>
  <c r="R11" i="19"/>
  <c r="Q12" i="19"/>
  <c r="Q13" i="19"/>
  <c r="Q14" i="19"/>
  <c r="Q15" i="19"/>
  <c r="Q16" i="19"/>
  <c r="Q17" i="19"/>
  <c r="Q18" i="19"/>
  <c r="Q19" i="19"/>
  <c r="Q20" i="19"/>
  <c r="Q21" i="19"/>
  <c r="Q22" i="19"/>
  <c r="Q23" i="19"/>
  <c r="M4" i="20"/>
  <c r="U4" i="20" s="1"/>
  <c r="X4" i="20" s="1"/>
  <c r="M10" i="20"/>
  <c r="U10" i="20" s="1"/>
  <c r="M16" i="20"/>
  <c r="U16" i="20" s="1"/>
  <c r="M22" i="20"/>
  <c r="U22" i="20" s="1"/>
  <c r="Q8" i="20"/>
  <c r="V10" i="20"/>
  <c r="M6" i="21"/>
  <c r="U6" i="21" s="1"/>
  <c r="M12" i="21"/>
  <c r="U12" i="21" s="1"/>
  <c r="M18" i="21"/>
  <c r="U18" i="21" s="1"/>
  <c r="Q11" i="21"/>
  <c r="M9" i="22"/>
  <c r="U9" i="22" s="1"/>
  <c r="M15" i="22"/>
  <c r="U15" i="22" s="1"/>
  <c r="M21" i="22"/>
  <c r="U21" i="22" s="1"/>
  <c r="R6" i="22"/>
  <c r="R7" i="22"/>
  <c r="R12" i="22"/>
  <c r="R13" i="22"/>
  <c r="R14" i="22"/>
  <c r="R15" i="22"/>
  <c r="R16" i="22"/>
  <c r="R17" i="22"/>
  <c r="R18" i="22"/>
  <c r="R19" i="22"/>
  <c r="R20" i="22"/>
  <c r="R21" i="22"/>
  <c r="R22" i="22"/>
  <c r="R23" i="22"/>
  <c r="M5" i="23"/>
  <c r="U5" i="23" s="1"/>
  <c r="M11" i="23"/>
  <c r="U11" i="23" s="1"/>
  <c r="M17" i="23"/>
  <c r="U17" i="23" s="1"/>
  <c r="M23" i="23"/>
  <c r="U23" i="23" s="1"/>
  <c r="V5" i="23"/>
  <c r="R8" i="23"/>
  <c r="Q9" i="23"/>
  <c r="V11" i="23"/>
  <c r="R3" i="24"/>
  <c r="M7" i="24"/>
  <c r="U7" i="24" s="1"/>
  <c r="M13" i="24"/>
  <c r="U13" i="24" s="1"/>
  <c r="M19" i="24"/>
  <c r="U19" i="24" s="1"/>
  <c r="R10" i="24"/>
  <c r="Q11" i="24"/>
  <c r="M9" i="25"/>
  <c r="U9" i="25" s="1"/>
  <c r="M15" i="25"/>
  <c r="U15" i="25" s="1"/>
  <c r="M21" i="25"/>
  <c r="U21" i="25" s="1"/>
  <c r="M27" i="25"/>
  <c r="U27" i="25" s="1"/>
  <c r="M33" i="25"/>
  <c r="U33" i="25" s="1"/>
  <c r="M39" i="25"/>
  <c r="U39" i="25" s="1"/>
  <c r="M45" i="25"/>
  <c r="U45" i="25" s="1"/>
  <c r="M51" i="25"/>
  <c r="U51" i="25" s="1"/>
  <c r="M57" i="25"/>
  <c r="U57" i="25" s="1"/>
  <c r="M63" i="25"/>
  <c r="U63" i="25" s="1"/>
  <c r="M69" i="25"/>
  <c r="U69" i="25" s="1"/>
  <c r="M75" i="25"/>
  <c r="U75" i="25" s="1"/>
  <c r="M81" i="25"/>
  <c r="U81" i="25" s="1"/>
  <c r="M87" i="25"/>
  <c r="U87" i="25" s="1"/>
  <c r="M93" i="25"/>
  <c r="U93" i="25" s="1"/>
  <c r="Q12" i="25"/>
  <c r="Q15" i="25"/>
  <c r="Q18" i="25"/>
  <c r="Q21" i="25"/>
  <c r="Q24" i="25"/>
  <c r="Q27" i="25"/>
  <c r="Q30" i="25"/>
  <c r="Q33" i="25"/>
  <c r="Q36" i="25"/>
  <c r="Q39" i="25"/>
  <c r="Q42" i="25"/>
  <c r="Q45" i="25"/>
  <c r="Q48" i="25"/>
  <c r="Q51" i="25"/>
  <c r="Q54" i="25"/>
  <c r="Q57" i="25"/>
  <c r="Q60" i="25"/>
  <c r="Q63" i="25"/>
  <c r="Q66" i="25"/>
  <c r="Q69" i="25"/>
  <c r="Q72" i="25"/>
  <c r="Q75" i="25"/>
  <c r="Q78" i="25"/>
  <c r="Q81" i="25"/>
  <c r="Q84" i="25"/>
  <c r="Q87" i="25"/>
  <c r="Q90" i="25"/>
  <c r="Q93" i="25"/>
  <c r="Q96" i="25"/>
  <c r="M9" i="26"/>
  <c r="U9" i="26" s="1"/>
  <c r="M15" i="26"/>
  <c r="U15" i="26" s="1"/>
  <c r="M21" i="26"/>
  <c r="U21" i="26" s="1"/>
  <c r="M27" i="26"/>
  <c r="U27" i="26" s="1"/>
  <c r="M33" i="26"/>
  <c r="U33" i="26" s="1"/>
  <c r="M39" i="26"/>
  <c r="U39" i="26" s="1"/>
  <c r="M45" i="26"/>
  <c r="U45" i="26" s="1"/>
  <c r="M51" i="26"/>
  <c r="U51" i="26" s="1"/>
  <c r="M57" i="26"/>
  <c r="U57" i="26" s="1"/>
  <c r="M63" i="26"/>
  <c r="U63" i="26" s="1"/>
  <c r="M69" i="26"/>
  <c r="U69" i="26" s="1"/>
  <c r="M75" i="26"/>
  <c r="U75" i="26" s="1"/>
  <c r="M81" i="26"/>
  <c r="U81" i="26" s="1"/>
  <c r="M87" i="26"/>
  <c r="U87" i="26" s="1"/>
  <c r="V10" i="26"/>
  <c r="V14" i="26"/>
  <c r="V17" i="26"/>
  <c r="V20" i="26"/>
  <c r="V23" i="26"/>
  <c r="V26" i="26"/>
  <c r="V29" i="26"/>
  <c r="V32" i="26"/>
  <c r="V35" i="26"/>
  <c r="V38" i="26"/>
  <c r="V41" i="26"/>
  <c r="V44" i="26"/>
  <c r="V47" i="26"/>
  <c r="V50" i="26"/>
  <c r="V53" i="26"/>
  <c r="V56" i="26"/>
  <c r="V59" i="26"/>
  <c r="V62" i="26"/>
  <c r="V65" i="26"/>
  <c r="V68" i="26"/>
  <c r="V71" i="26"/>
  <c r="V74" i="26"/>
  <c r="V77" i="26"/>
  <c r="V80" i="26"/>
  <c r="V83" i="26"/>
  <c r="V86" i="26"/>
  <c r="V89" i="26"/>
  <c r="M6" i="27"/>
  <c r="U6" i="27" s="1"/>
  <c r="M12" i="27"/>
  <c r="U12" i="27" s="1"/>
  <c r="M18" i="27"/>
  <c r="U18" i="27" s="1"/>
  <c r="M24" i="27"/>
  <c r="U24" i="27" s="1"/>
  <c r="M30" i="27"/>
  <c r="U30" i="27" s="1"/>
  <c r="M36" i="27"/>
  <c r="U36" i="27" s="1"/>
  <c r="M42" i="27"/>
  <c r="U42" i="27" s="1"/>
  <c r="M48" i="27"/>
  <c r="U48" i="27" s="1"/>
  <c r="M54" i="27"/>
  <c r="U54" i="27" s="1"/>
  <c r="M60" i="27"/>
  <c r="U60" i="27" s="1"/>
  <c r="M66" i="27"/>
  <c r="U66" i="27" s="1"/>
  <c r="M72" i="27"/>
  <c r="U72" i="27" s="1"/>
  <c r="M78" i="27"/>
  <c r="U78" i="27" s="1"/>
  <c r="R6" i="27"/>
  <c r="V78" i="27"/>
  <c r="V75" i="27"/>
  <c r="V72" i="27"/>
  <c r="V69" i="27"/>
  <c r="V66" i="27"/>
  <c r="V63" i="27"/>
  <c r="V60" i="27"/>
  <c r="V57" i="27"/>
  <c r="V54" i="27"/>
  <c r="V51" i="27"/>
  <c r="V48" i="27"/>
  <c r="V45" i="27"/>
  <c r="V42" i="27"/>
  <c r="V39" i="27"/>
  <c r="V36" i="27"/>
  <c r="V33" i="27"/>
  <c r="V30" i="27"/>
  <c r="V27" i="27"/>
  <c r="V24" i="27"/>
  <c r="V21" i="27"/>
  <c r="V11" i="27"/>
  <c r="V12" i="27"/>
  <c r="V26" i="27"/>
  <c r="V28" i="27"/>
  <c r="V35" i="27"/>
  <c r="V37" i="27"/>
  <c r="V44" i="27"/>
  <c r="V46" i="27"/>
  <c r="V53" i="27"/>
  <c r="V55" i="27"/>
  <c r="V62" i="27"/>
  <c r="V64" i="27"/>
  <c r="V71" i="27"/>
  <c r="V73" i="27"/>
  <c r="R20" i="28"/>
  <c r="R29" i="28"/>
  <c r="R38" i="28"/>
  <c r="R47" i="28"/>
  <c r="R56" i="28"/>
  <c r="M9" i="30"/>
  <c r="U9" i="30" s="1"/>
  <c r="M45" i="30"/>
  <c r="U45" i="30" s="1"/>
  <c r="M81" i="30"/>
  <c r="U81" i="30" s="1"/>
  <c r="H9" i="31"/>
  <c r="I9" i="31" s="1"/>
  <c r="J9" i="31" s="1"/>
  <c r="M4" i="14"/>
  <c r="U4" i="14" s="1"/>
  <c r="X4" i="14" s="1"/>
  <c r="M10" i="14"/>
  <c r="U10" i="14" s="1"/>
  <c r="M16" i="14"/>
  <c r="U16" i="14" s="1"/>
  <c r="M22" i="14"/>
  <c r="U22" i="14" s="1"/>
  <c r="V10" i="14"/>
  <c r="M6" i="15"/>
  <c r="U6" i="15" s="1"/>
  <c r="M12" i="15"/>
  <c r="U12" i="15" s="1"/>
  <c r="M18" i="15"/>
  <c r="U18" i="15" s="1"/>
  <c r="R4" i="15"/>
  <c r="V6" i="15"/>
  <c r="V7" i="15"/>
  <c r="R9" i="15"/>
  <c r="Q10" i="15"/>
  <c r="V12" i="15"/>
  <c r="V13" i="15"/>
  <c r="V14" i="15"/>
  <c r="V15" i="15"/>
  <c r="V16" i="15"/>
  <c r="V17" i="15"/>
  <c r="V18" i="15"/>
  <c r="V19" i="15"/>
  <c r="V20" i="15"/>
  <c r="V21" i="15"/>
  <c r="V22" i="15"/>
  <c r="M8" i="16"/>
  <c r="U8" i="16" s="1"/>
  <c r="M14" i="16"/>
  <c r="U14" i="16" s="1"/>
  <c r="M20" i="16"/>
  <c r="U20" i="16" s="1"/>
  <c r="R5" i="16"/>
  <c r="R11" i="16"/>
  <c r="Q12" i="16"/>
  <c r="Q13" i="16"/>
  <c r="Q14" i="16"/>
  <c r="Q15" i="16"/>
  <c r="Q16" i="16"/>
  <c r="Q17" i="16"/>
  <c r="Q18" i="16"/>
  <c r="Q19" i="16"/>
  <c r="Q20" i="16"/>
  <c r="Q21" i="16"/>
  <c r="Q22" i="16"/>
  <c r="Q9" i="17"/>
  <c r="P10" i="17"/>
  <c r="V11" i="17"/>
  <c r="R3" i="18"/>
  <c r="M7" i="18"/>
  <c r="U7" i="18" s="1"/>
  <c r="M13" i="18"/>
  <c r="U13" i="18" s="1"/>
  <c r="M19" i="18"/>
  <c r="U19" i="18" s="1"/>
  <c r="P6" i="18"/>
  <c r="P7" i="18"/>
  <c r="R10" i="18"/>
  <c r="Q11" i="18"/>
  <c r="P12" i="18"/>
  <c r="P13" i="18"/>
  <c r="P14" i="18"/>
  <c r="P15" i="18"/>
  <c r="P16" i="18"/>
  <c r="P17" i="18"/>
  <c r="P18" i="18"/>
  <c r="P19" i="18"/>
  <c r="P21" i="18"/>
  <c r="P22" i="18"/>
  <c r="P23" i="18"/>
  <c r="M9" i="19"/>
  <c r="U9" i="19" s="1"/>
  <c r="M15" i="19"/>
  <c r="U15" i="19" s="1"/>
  <c r="M21" i="19"/>
  <c r="U21" i="19" s="1"/>
  <c r="R6" i="19"/>
  <c r="R7" i="19"/>
  <c r="P8" i="19"/>
  <c r="R12" i="19"/>
  <c r="R13" i="19"/>
  <c r="R14" i="19"/>
  <c r="R15" i="19"/>
  <c r="R16" i="19"/>
  <c r="R17" i="19"/>
  <c r="R18" i="19"/>
  <c r="R19" i="19"/>
  <c r="R20" i="19"/>
  <c r="R21" i="19"/>
  <c r="R22" i="19"/>
  <c r="R23" i="19"/>
  <c r="M5" i="20"/>
  <c r="U5" i="20" s="1"/>
  <c r="M11" i="20"/>
  <c r="U11" i="20" s="1"/>
  <c r="M17" i="20"/>
  <c r="U17" i="20" s="1"/>
  <c r="M23" i="20"/>
  <c r="U23" i="20" s="1"/>
  <c r="V5" i="20"/>
  <c r="R8" i="20"/>
  <c r="Q9" i="20"/>
  <c r="V11" i="20"/>
  <c r="AH3" i="21"/>
  <c r="AQ3" i="21" s="1"/>
  <c r="M7" i="21"/>
  <c r="U7" i="21" s="1"/>
  <c r="M13" i="21"/>
  <c r="U13" i="21" s="1"/>
  <c r="M19" i="21"/>
  <c r="U19" i="21" s="1"/>
  <c r="Q12" i="21"/>
  <c r="Q13" i="21"/>
  <c r="Q14" i="21"/>
  <c r="Q15" i="21"/>
  <c r="Q16" i="21"/>
  <c r="Q17" i="21"/>
  <c r="Q18" i="21"/>
  <c r="Q19" i="21"/>
  <c r="Q20" i="21"/>
  <c r="Q21" i="21"/>
  <c r="Q22" i="21"/>
  <c r="M4" i="22"/>
  <c r="U4" i="22" s="1"/>
  <c r="X4" i="22" s="1"/>
  <c r="M10" i="22"/>
  <c r="U10" i="22" s="1"/>
  <c r="M16" i="22"/>
  <c r="U16" i="22" s="1"/>
  <c r="Q8" i="22"/>
  <c r="V10" i="22"/>
  <c r="M6" i="23"/>
  <c r="U6" i="23" s="1"/>
  <c r="M12" i="23"/>
  <c r="U12" i="23" s="1"/>
  <c r="M18" i="23"/>
  <c r="U18" i="23" s="1"/>
  <c r="R4" i="23"/>
  <c r="AH4" i="23" s="1"/>
  <c r="V6" i="23"/>
  <c r="V7" i="23"/>
  <c r="R9" i="23"/>
  <c r="Q10" i="23"/>
  <c r="V12" i="23"/>
  <c r="V13" i="23"/>
  <c r="V14" i="23"/>
  <c r="V15" i="23"/>
  <c r="V16" i="23"/>
  <c r="V17" i="23"/>
  <c r="V18" i="23"/>
  <c r="V19" i="23"/>
  <c r="V20" i="23"/>
  <c r="V21" i="23"/>
  <c r="V22" i="23"/>
  <c r="M8" i="24"/>
  <c r="U8" i="24" s="1"/>
  <c r="M14" i="24"/>
  <c r="U14" i="24" s="1"/>
  <c r="M20" i="24"/>
  <c r="U20" i="24" s="1"/>
  <c r="R5" i="24"/>
  <c r="Q6" i="24"/>
  <c r="Q7" i="24"/>
  <c r="R11" i="24"/>
  <c r="Q12" i="24"/>
  <c r="Q13" i="24"/>
  <c r="Q14" i="24"/>
  <c r="Q15" i="24"/>
  <c r="Q16" i="24"/>
  <c r="Q17" i="24"/>
  <c r="Q18" i="24"/>
  <c r="Q19" i="24"/>
  <c r="Q20" i="24"/>
  <c r="Q21" i="24"/>
  <c r="Q22" i="24"/>
  <c r="AE3" i="25"/>
  <c r="M4" i="25"/>
  <c r="U4" i="25" s="1"/>
  <c r="X4" i="25" s="1"/>
  <c r="M10" i="25"/>
  <c r="U10" i="25" s="1"/>
  <c r="M16" i="25"/>
  <c r="U16" i="25" s="1"/>
  <c r="M22" i="25"/>
  <c r="U22" i="25" s="1"/>
  <c r="M28" i="25"/>
  <c r="U28" i="25" s="1"/>
  <c r="M34" i="25"/>
  <c r="U34" i="25" s="1"/>
  <c r="M40" i="25"/>
  <c r="U40" i="25" s="1"/>
  <c r="M46" i="25"/>
  <c r="U46" i="25" s="1"/>
  <c r="M52" i="25"/>
  <c r="U52" i="25" s="1"/>
  <c r="M58" i="25"/>
  <c r="U58" i="25" s="1"/>
  <c r="M64" i="25"/>
  <c r="U64" i="25" s="1"/>
  <c r="M70" i="25"/>
  <c r="U70" i="25" s="1"/>
  <c r="M76" i="25"/>
  <c r="U76" i="25" s="1"/>
  <c r="M82" i="25"/>
  <c r="U82" i="25" s="1"/>
  <c r="M88" i="25"/>
  <c r="U88" i="25" s="1"/>
  <c r="M94" i="25"/>
  <c r="U94" i="25" s="1"/>
  <c r="Q6" i="25"/>
  <c r="H7" i="25"/>
  <c r="I7" i="25" s="1"/>
  <c r="J7" i="25" s="1"/>
  <c r="H8" i="25"/>
  <c r="I8" i="25" s="1"/>
  <c r="J8" i="25" s="1"/>
  <c r="Q11" i="25"/>
  <c r="AE3" i="26"/>
  <c r="M4" i="26"/>
  <c r="U4" i="26" s="1"/>
  <c r="X4" i="26" s="1"/>
  <c r="M10" i="26"/>
  <c r="U10" i="26" s="1"/>
  <c r="M16" i="26"/>
  <c r="U16" i="26" s="1"/>
  <c r="M22" i="26"/>
  <c r="U22" i="26" s="1"/>
  <c r="M28" i="26"/>
  <c r="U28" i="26" s="1"/>
  <c r="M34" i="26"/>
  <c r="U34" i="26" s="1"/>
  <c r="M40" i="26"/>
  <c r="U40" i="26" s="1"/>
  <c r="M46" i="26"/>
  <c r="U46" i="26" s="1"/>
  <c r="M52" i="26"/>
  <c r="U52" i="26" s="1"/>
  <c r="M58" i="26"/>
  <c r="U58" i="26" s="1"/>
  <c r="M64" i="26"/>
  <c r="U64" i="26" s="1"/>
  <c r="M70" i="26"/>
  <c r="U70" i="26" s="1"/>
  <c r="M76" i="26"/>
  <c r="U76" i="26" s="1"/>
  <c r="M82" i="26"/>
  <c r="U82" i="26" s="1"/>
  <c r="M88" i="26"/>
  <c r="U88" i="26" s="1"/>
  <c r="R6" i="26"/>
  <c r="R12" i="26"/>
  <c r="R15" i="26"/>
  <c r="R18" i="26"/>
  <c r="R21" i="26"/>
  <c r="R24" i="26"/>
  <c r="R27" i="26"/>
  <c r="R30" i="26"/>
  <c r="R33" i="26"/>
  <c r="R36" i="26"/>
  <c r="R39" i="26"/>
  <c r="R42" i="26"/>
  <c r="R45" i="26"/>
  <c r="R48" i="26"/>
  <c r="R51" i="26"/>
  <c r="R54" i="26"/>
  <c r="R57" i="26"/>
  <c r="R60" i="26"/>
  <c r="R63" i="26"/>
  <c r="R66" i="26"/>
  <c r="R69" i="26"/>
  <c r="R72" i="26"/>
  <c r="R75" i="26"/>
  <c r="R78" i="26"/>
  <c r="R81" i="26"/>
  <c r="R84" i="26"/>
  <c r="R87" i="26"/>
  <c r="R3" i="27"/>
  <c r="M7" i="27"/>
  <c r="U7" i="27" s="1"/>
  <c r="M13" i="27"/>
  <c r="U13" i="27" s="1"/>
  <c r="M19" i="27"/>
  <c r="U19" i="27" s="1"/>
  <c r="M25" i="27"/>
  <c r="U25" i="27" s="1"/>
  <c r="M31" i="27"/>
  <c r="U31" i="27" s="1"/>
  <c r="M37" i="27"/>
  <c r="U37" i="27" s="1"/>
  <c r="M43" i="27"/>
  <c r="U43" i="27" s="1"/>
  <c r="M49" i="27"/>
  <c r="U49" i="27" s="1"/>
  <c r="M55" i="27"/>
  <c r="U55" i="27" s="1"/>
  <c r="M61" i="27"/>
  <c r="U61" i="27" s="1"/>
  <c r="M67" i="27"/>
  <c r="U67" i="27" s="1"/>
  <c r="M73" i="27"/>
  <c r="U73" i="27" s="1"/>
  <c r="M79" i="27"/>
  <c r="U79" i="27" s="1"/>
  <c r="R5" i="27"/>
  <c r="B8" i="27"/>
  <c r="Q3" i="27" s="1"/>
  <c r="AG3" i="27" s="1"/>
  <c r="AP3" i="27" s="1"/>
  <c r="C9" i="27"/>
  <c r="H66" i="27" s="1"/>
  <c r="I66" i="27" s="1"/>
  <c r="J66" i="27" s="1"/>
  <c r="R14" i="27"/>
  <c r="V16" i="27"/>
  <c r="R18" i="27"/>
  <c r="V20" i="27"/>
  <c r="R21" i="27"/>
  <c r="R23" i="27"/>
  <c r="R30" i="27"/>
  <c r="R32" i="27"/>
  <c r="R39" i="27"/>
  <c r="R41" i="27"/>
  <c r="H44" i="27"/>
  <c r="I44" i="27" s="1"/>
  <c r="J44" i="27" s="1"/>
  <c r="R48" i="27"/>
  <c r="R50" i="27"/>
  <c r="R57" i="27"/>
  <c r="R59" i="27"/>
  <c r="R66" i="27"/>
  <c r="R68" i="27"/>
  <c r="R75" i="27"/>
  <c r="R77" i="27"/>
  <c r="R4" i="28"/>
  <c r="AH4" i="28" s="1"/>
  <c r="R19" i="28"/>
  <c r="R28" i="28"/>
  <c r="R37" i="28"/>
  <c r="R46" i="28"/>
  <c r="R55" i="28"/>
  <c r="R64" i="28"/>
  <c r="H66" i="28"/>
  <c r="I66" i="28" s="1"/>
  <c r="J66" i="28" s="1"/>
  <c r="H14" i="29"/>
  <c r="I14" i="29" s="1"/>
  <c r="J14" i="29" s="1"/>
  <c r="H50" i="29"/>
  <c r="I50" i="29" s="1"/>
  <c r="J50" i="29" s="1"/>
  <c r="H86" i="29"/>
  <c r="I86" i="29" s="1"/>
  <c r="J86" i="29" s="1"/>
  <c r="M15" i="30"/>
  <c r="U15" i="30" s="1"/>
  <c r="M51" i="30"/>
  <c r="U51" i="30" s="1"/>
  <c r="M87" i="30"/>
  <c r="U87" i="30" s="1"/>
  <c r="H10" i="30"/>
  <c r="I10" i="30" s="1"/>
  <c r="J10" i="30" s="1"/>
  <c r="H19" i="31"/>
  <c r="I19" i="31" s="1"/>
  <c r="J19" i="31" s="1"/>
  <c r="H26" i="31"/>
  <c r="I26" i="31" s="1"/>
  <c r="J26" i="31" s="1"/>
  <c r="H28" i="31"/>
  <c r="I28" i="31" s="1"/>
  <c r="J28" i="31" s="1"/>
  <c r="H35" i="31"/>
  <c r="I35" i="31" s="1"/>
  <c r="J35" i="31" s="1"/>
  <c r="H46" i="31"/>
  <c r="I46" i="31" s="1"/>
  <c r="J46" i="31" s="1"/>
  <c r="H53" i="31"/>
  <c r="I53" i="31" s="1"/>
  <c r="J53" i="31" s="1"/>
  <c r="H55" i="31"/>
  <c r="I55" i="31" s="1"/>
  <c r="J55" i="31" s="1"/>
  <c r="H62" i="31"/>
  <c r="I62" i="31" s="1"/>
  <c r="J62" i="31" s="1"/>
  <c r="H73" i="31"/>
  <c r="I73" i="31" s="1"/>
  <c r="J73" i="31" s="1"/>
  <c r="M5" i="14"/>
  <c r="U5" i="14" s="1"/>
  <c r="M11" i="14"/>
  <c r="U11" i="14" s="1"/>
  <c r="M17" i="14"/>
  <c r="U17" i="14" s="1"/>
  <c r="AH3" i="15"/>
  <c r="AQ3" i="15" s="1"/>
  <c r="M7" i="15"/>
  <c r="U7" i="15" s="1"/>
  <c r="M13" i="15"/>
  <c r="U13" i="15" s="1"/>
  <c r="M19" i="15"/>
  <c r="U19" i="15" s="1"/>
  <c r="P6" i="15"/>
  <c r="P7" i="15"/>
  <c r="P12" i="15"/>
  <c r="P13" i="15"/>
  <c r="P14" i="15"/>
  <c r="P15" i="15"/>
  <c r="P16" i="15"/>
  <c r="P17" i="15"/>
  <c r="P18" i="15"/>
  <c r="P19" i="15"/>
  <c r="P20" i="15"/>
  <c r="P21" i="15"/>
  <c r="P22" i="15"/>
  <c r="M9" i="16"/>
  <c r="U9" i="16" s="1"/>
  <c r="M15" i="16"/>
  <c r="U15" i="16" s="1"/>
  <c r="R6" i="16"/>
  <c r="R7" i="16"/>
  <c r="P8" i="16"/>
  <c r="R12" i="16"/>
  <c r="R13" i="16"/>
  <c r="R14" i="16"/>
  <c r="R15" i="16"/>
  <c r="R16" i="16"/>
  <c r="R17" i="16"/>
  <c r="R18" i="16"/>
  <c r="R19" i="16"/>
  <c r="R20" i="16"/>
  <c r="R21" i="16"/>
  <c r="R22" i="16"/>
  <c r="V5" i="17"/>
  <c r="V6" i="17"/>
  <c r="V7" i="17"/>
  <c r="Q10" i="17"/>
  <c r="V12" i="17"/>
  <c r="V13" i="17"/>
  <c r="V14" i="17"/>
  <c r="V15" i="17"/>
  <c r="V16" i="17"/>
  <c r="V17" i="17"/>
  <c r="V18" i="17"/>
  <c r="V19" i="17"/>
  <c r="V20" i="17"/>
  <c r="V21" i="17"/>
  <c r="V22" i="17"/>
  <c r="M8" i="18"/>
  <c r="U8" i="18" s="1"/>
  <c r="M14" i="18"/>
  <c r="U14" i="18" s="1"/>
  <c r="M20" i="18"/>
  <c r="U20" i="18" s="1"/>
  <c r="R5" i="18"/>
  <c r="R11" i="18"/>
  <c r="Q12" i="18"/>
  <c r="Q13" i="18"/>
  <c r="Q14" i="18"/>
  <c r="Q15" i="18"/>
  <c r="Q16" i="18"/>
  <c r="Q17" i="18"/>
  <c r="Q18" i="18"/>
  <c r="Q19" i="18"/>
  <c r="Q20" i="18"/>
  <c r="Q21" i="18"/>
  <c r="Q22" i="18"/>
  <c r="M4" i="19"/>
  <c r="U4" i="19" s="1"/>
  <c r="X4" i="19" s="1"/>
  <c r="M10" i="19"/>
  <c r="U10" i="19" s="1"/>
  <c r="M16" i="19"/>
  <c r="U16" i="19" s="1"/>
  <c r="Q8" i="19"/>
  <c r="M6" i="20"/>
  <c r="U6" i="20" s="1"/>
  <c r="M12" i="20"/>
  <c r="U12" i="20" s="1"/>
  <c r="V6" i="20"/>
  <c r="V7" i="20"/>
  <c r="Q10" i="20"/>
  <c r="V12" i="20"/>
  <c r="V13" i="20"/>
  <c r="V14" i="20"/>
  <c r="V15" i="20"/>
  <c r="V16" i="20"/>
  <c r="V17" i="20"/>
  <c r="V18" i="20"/>
  <c r="V19" i="20"/>
  <c r="V20" i="20"/>
  <c r="V21" i="20"/>
  <c r="V22" i="20"/>
  <c r="M8" i="21"/>
  <c r="U8" i="21" s="1"/>
  <c r="M14" i="21"/>
  <c r="U14" i="21" s="1"/>
  <c r="M20" i="21"/>
  <c r="U20" i="21" s="1"/>
  <c r="P8" i="21"/>
  <c r="Q9" i="22"/>
  <c r="AH3" i="23"/>
  <c r="AQ3" i="23" s="1"/>
  <c r="M7" i="23"/>
  <c r="U7" i="23" s="1"/>
  <c r="M13" i="23"/>
  <c r="U13" i="23" s="1"/>
  <c r="P6" i="23"/>
  <c r="P7" i="23"/>
  <c r="P12" i="23"/>
  <c r="P13" i="23"/>
  <c r="P14" i="23"/>
  <c r="P15" i="23"/>
  <c r="P16" i="23"/>
  <c r="P17" i="23"/>
  <c r="P18" i="23"/>
  <c r="P19" i="23"/>
  <c r="P20" i="23"/>
  <c r="P21" i="23"/>
  <c r="P22" i="23"/>
  <c r="M9" i="24"/>
  <c r="U9" i="24" s="1"/>
  <c r="M15" i="24"/>
  <c r="U15" i="24" s="1"/>
  <c r="R6" i="24"/>
  <c r="R7" i="24"/>
  <c r="R12" i="24"/>
  <c r="R13" i="24"/>
  <c r="R14" i="24"/>
  <c r="R15" i="24"/>
  <c r="R16" i="24"/>
  <c r="R17" i="24"/>
  <c r="R18" i="24"/>
  <c r="R19" i="24"/>
  <c r="R20" i="24"/>
  <c r="R21" i="24"/>
  <c r="R22" i="24"/>
  <c r="M5" i="25"/>
  <c r="U5" i="25" s="1"/>
  <c r="M11" i="25"/>
  <c r="U11" i="25" s="1"/>
  <c r="M17" i="25"/>
  <c r="U17" i="25" s="1"/>
  <c r="M23" i="25"/>
  <c r="U23" i="25" s="1"/>
  <c r="M29" i="25"/>
  <c r="U29" i="25" s="1"/>
  <c r="M35" i="25"/>
  <c r="U35" i="25" s="1"/>
  <c r="M41" i="25"/>
  <c r="U41" i="25" s="1"/>
  <c r="M47" i="25"/>
  <c r="U47" i="25" s="1"/>
  <c r="M53" i="25"/>
  <c r="U53" i="25" s="1"/>
  <c r="M59" i="25"/>
  <c r="U59" i="25" s="1"/>
  <c r="M65" i="25"/>
  <c r="U65" i="25" s="1"/>
  <c r="M71" i="25"/>
  <c r="U71" i="25" s="1"/>
  <c r="M77" i="25"/>
  <c r="U77" i="25" s="1"/>
  <c r="M83" i="25"/>
  <c r="U83" i="25" s="1"/>
  <c r="M89" i="25"/>
  <c r="U89" i="25" s="1"/>
  <c r="Q10" i="25"/>
  <c r="Q14" i="25"/>
  <c r="Q17" i="25"/>
  <c r="Q20" i="25"/>
  <c r="Q23" i="25"/>
  <c r="Q26" i="25"/>
  <c r="Q29" i="25"/>
  <c r="Q32" i="25"/>
  <c r="Q35" i="25"/>
  <c r="Q38" i="25"/>
  <c r="Q41" i="25"/>
  <c r="Q44" i="25"/>
  <c r="Q47" i="25"/>
  <c r="Q50" i="25"/>
  <c r="Q53" i="25"/>
  <c r="Q56" i="25"/>
  <c r="Q59" i="25"/>
  <c r="Q62" i="25"/>
  <c r="Q65" i="25"/>
  <c r="Q68" i="25"/>
  <c r="Q71" i="25"/>
  <c r="Q74" i="25"/>
  <c r="Q77" i="25"/>
  <c r="Q80" i="25"/>
  <c r="Q83" i="25"/>
  <c r="Q86" i="25"/>
  <c r="Q89" i="25"/>
  <c r="Q92" i="25"/>
  <c r="Q95" i="25"/>
  <c r="Q98" i="25"/>
  <c r="M5" i="26"/>
  <c r="U5" i="26" s="1"/>
  <c r="M11" i="26"/>
  <c r="U11" i="26" s="1"/>
  <c r="M17" i="26"/>
  <c r="U17" i="26" s="1"/>
  <c r="M23" i="26"/>
  <c r="U23" i="26" s="1"/>
  <c r="M29" i="26"/>
  <c r="U29" i="26" s="1"/>
  <c r="M35" i="26"/>
  <c r="U35" i="26" s="1"/>
  <c r="M41" i="26"/>
  <c r="U41" i="26" s="1"/>
  <c r="M47" i="26"/>
  <c r="U47" i="26" s="1"/>
  <c r="M53" i="26"/>
  <c r="U53" i="26" s="1"/>
  <c r="M59" i="26"/>
  <c r="U59" i="26" s="1"/>
  <c r="M65" i="26"/>
  <c r="U65" i="26" s="1"/>
  <c r="M71" i="26"/>
  <c r="U71" i="26" s="1"/>
  <c r="M77" i="26"/>
  <c r="U77" i="26" s="1"/>
  <c r="M83" i="26"/>
  <c r="U83" i="26" s="1"/>
  <c r="R5" i="26"/>
  <c r="R11" i="26"/>
  <c r="V13" i="26"/>
  <c r="V16" i="26"/>
  <c r="V19" i="26"/>
  <c r="V22" i="26"/>
  <c r="V25" i="26"/>
  <c r="V28" i="26"/>
  <c r="V31" i="26"/>
  <c r="V34" i="26"/>
  <c r="V37" i="26"/>
  <c r="V40" i="26"/>
  <c r="V43" i="26"/>
  <c r="V46" i="26"/>
  <c r="V49" i="26"/>
  <c r="V52" i="26"/>
  <c r="V55" i="26"/>
  <c r="V58" i="26"/>
  <c r="V61" i="26"/>
  <c r="V64" i="26"/>
  <c r="V67" i="26"/>
  <c r="V70" i="26"/>
  <c r="V73" i="26"/>
  <c r="V76" i="26"/>
  <c r="V79" i="26"/>
  <c r="V82" i="26"/>
  <c r="V85" i="26"/>
  <c r="M8" i="27"/>
  <c r="U8" i="27" s="1"/>
  <c r="M14" i="27"/>
  <c r="U14" i="27" s="1"/>
  <c r="M20" i="27"/>
  <c r="U20" i="27" s="1"/>
  <c r="M26" i="27"/>
  <c r="U26" i="27" s="1"/>
  <c r="M32" i="27"/>
  <c r="U32" i="27" s="1"/>
  <c r="M38" i="27"/>
  <c r="U38" i="27" s="1"/>
  <c r="M44" i="27"/>
  <c r="U44" i="27" s="1"/>
  <c r="M50" i="27"/>
  <c r="U50" i="27" s="1"/>
  <c r="M56" i="27"/>
  <c r="U56" i="27" s="1"/>
  <c r="M62" i="27"/>
  <c r="U62" i="27" s="1"/>
  <c r="M68" i="27"/>
  <c r="U68" i="27" s="1"/>
  <c r="M74" i="27"/>
  <c r="U74" i="27" s="1"/>
  <c r="R4" i="27"/>
  <c r="C8" i="27"/>
  <c r="R10" i="27"/>
  <c r="V15" i="27"/>
  <c r="V23" i="27"/>
  <c r="V25" i="27"/>
  <c r="V32" i="27"/>
  <c r="H33" i="27"/>
  <c r="I33" i="27" s="1"/>
  <c r="J33" i="27" s="1"/>
  <c r="V34" i="27"/>
  <c r="V41" i="27"/>
  <c r="V43" i="27"/>
  <c r="V50" i="27"/>
  <c r="H51" i="27"/>
  <c r="I51" i="27" s="1"/>
  <c r="J51" i="27" s="1"/>
  <c r="V52" i="27"/>
  <c r="V59" i="27"/>
  <c r="V61" i="27"/>
  <c r="V68" i="27"/>
  <c r="V70" i="27"/>
  <c r="V77" i="27"/>
  <c r="V79" i="27"/>
  <c r="R9" i="28"/>
  <c r="R17" i="28"/>
  <c r="R26" i="28"/>
  <c r="R35" i="28"/>
  <c r="H39" i="28"/>
  <c r="I39" i="28" s="1"/>
  <c r="J39" i="28" s="1"/>
  <c r="R44" i="28"/>
  <c r="R53" i="28"/>
  <c r="R62" i="28"/>
  <c r="M21" i="30"/>
  <c r="U21" i="30" s="1"/>
  <c r="M57" i="30"/>
  <c r="U57" i="30" s="1"/>
  <c r="AN3" i="31"/>
  <c r="AN3" i="32"/>
  <c r="M8" i="15"/>
  <c r="U8" i="15" s="1"/>
  <c r="M14" i="15"/>
  <c r="U14" i="15" s="1"/>
  <c r="M9" i="18"/>
  <c r="U9" i="18" s="1"/>
  <c r="M15" i="18"/>
  <c r="U15" i="18" s="1"/>
  <c r="R6" i="18"/>
  <c r="R7" i="18"/>
  <c r="R12" i="18"/>
  <c r="R13" i="18"/>
  <c r="R14" i="18"/>
  <c r="R15" i="18"/>
  <c r="R16" i="18"/>
  <c r="R17" i="18"/>
  <c r="R18" i="18"/>
  <c r="R19" i="18"/>
  <c r="R20" i="18"/>
  <c r="R21" i="18"/>
  <c r="R22" i="18"/>
  <c r="AH3" i="20"/>
  <c r="AQ3" i="20" s="1"/>
  <c r="M9" i="21"/>
  <c r="U9" i="21" s="1"/>
  <c r="M15" i="21"/>
  <c r="U15" i="21" s="1"/>
  <c r="B8" i="96"/>
  <c r="Q3" i="96" s="1"/>
  <c r="AG3" i="96" s="1"/>
  <c r="AP3" i="96" s="1"/>
  <c r="B8" i="95"/>
  <c r="Q3" i="95" s="1"/>
  <c r="AG3" i="95" s="1"/>
  <c r="AP3" i="95" s="1"/>
  <c r="B8" i="94"/>
  <c r="Q3" i="94" s="1"/>
  <c r="AG3" i="94" s="1"/>
  <c r="AP3" i="94" s="1"/>
  <c r="B8" i="93"/>
  <c r="Q3" i="93" s="1"/>
  <c r="AG3" i="93" s="1"/>
  <c r="AP3" i="93" s="1"/>
  <c r="B8" i="92"/>
  <c r="Q3" i="92" s="1"/>
  <c r="AG3" i="92" s="1"/>
  <c r="AP3" i="92" s="1"/>
  <c r="B8" i="91"/>
  <c r="Q3" i="91" s="1"/>
  <c r="AG3" i="91" s="1"/>
  <c r="AP3" i="91" s="1"/>
  <c r="B8" i="90"/>
  <c r="Q3" i="90" s="1"/>
  <c r="AG3" i="90" s="1"/>
  <c r="AP3" i="90" s="1"/>
  <c r="B8" i="89"/>
  <c r="Q3" i="89" s="1"/>
  <c r="AG3" i="89" s="1"/>
  <c r="AP3" i="89" s="1"/>
  <c r="B8" i="88"/>
  <c r="Q3" i="88" s="1"/>
  <c r="AG3" i="88" s="1"/>
  <c r="AP3" i="88" s="1"/>
  <c r="B8" i="87"/>
  <c r="Q3" i="87" s="1"/>
  <c r="AG3" i="87" s="1"/>
  <c r="AP3" i="87" s="1"/>
  <c r="B8" i="85"/>
  <c r="Q3" i="85" s="1"/>
  <c r="AG3" i="85" s="1"/>
  <c r="AP3" i="85" s="1"/>
  <c r="B8" i="86"/>
  <c r="Q3" i="86" s="1"/>
  <c r="AG3" i="86" s="1"/>
  <c r="AP3" i="86" s="1"/>
  <c r="B8" i="84"/>
  <c r="Q3" i="84" s="1"/>
  <c r="AG3" i="84" s="1"/>
  <c r="AP3" i="84" s="1"/>
  <c r="B8" i="82"/>
  <c r="Q3" i="82" s="1"/>
  <c r="AG3" i="82" s="1"/>
  <c r="AP3" i="82" s="1"/>
  <c r="B8" i="83"/>
  <c r="Q3" i="83" s="1"/>
  <c r="AG3" i="83" s="1"/>
  <c r="AP3" i="83" s="1"/>
  <c r="B8" i="81"/>
  <c r="Q3" i="81" s="1"/>
  <c r="AG3" i="81" s="1"/>
  <c r="AP3" i="81" s="1"/>
  <c r="B8" i="80"/>
  <c r="Q3" i="80" s="1"/>
  <c r="AG3" i="80" s="1"/>
  <c r="AP3" i="80" s="1"/>
  <c r="B8" i="79"/>
  <c r="Q3" i="79" s="1"/>
  <c r="AG3" i="79" s="1"/>
  <c r="AP3" i="79" s="1"/>
  <c r="B8" i="78"/>
  <c r="Q3" i="78" s="1"/>
  <c r="AG3" i="78" s="1"/>
  <c r="AP3" i="78" s="1"/>
  <c r="B8" i="77"/>
  <c r="Q3" i="77" s="1"/>
  <c r="AG3" i="77" s="1"/>
  <c r="AP3" i="77" s="1"/>
  <c r="B8" i="76"/>
  <c r="Q3" i="76" s="1"/>
  <c r="AG3" i="76" s="1"/>
  <c r="AP3" i="76" s="1"/>
  <c r="B8" i="75"/>
  <c r="Q3" i="75" s="1"/>
  <c r="AG3" i="75" s="1"/>
  <c r="AP3" i="75" s="1"/>
  <c r="B8" i="74"/>
  <c r="Q3" i="74" s="1"/>
  <c r="AG3" i="74" s="1"/>
  <c r="AP3" i="74" s="1"/>
  <c r="B8" i="48"/>
  <c r="Q3" i="48" s="1"/>
  <c r="AG3" i="48" s="1"/>
  <c r="AP3" i="48" s="1"/>
  <c r="B8" i="46"/>
  <c r="Q3" i="46" s="1"/>
  <c r="AG3" i="46" s="1"/>
  <c r="AP3" i="46" s="1"/>
  <c r="B8" i="45"/>
  <c r="Q3" i="45" s="1"/>
  <c r="AG3" i="45" s="1"/>
  <c r="AP3" i="45" s="1"/>
  <c r="B8" i="47"/>
  <c r="Q3" i="47" s="1"/>
  <c r="AG3" i="47" s="1"/>
  <c r="AP3" i="47" s="1"/>
  <c r="B8" i="43"/>
  <c r="Q3" i="43" s="1"/>
  <c r="AG3" i="43" s="1"/>
  <c r="AP3" i="43" s="1"/>
  <c r="B8" i="40"/>
  <c r="Q3" i="40" s="1"/>
  <c r="AG3" i="40" s="1"/>
  <c r="AP3" i="40" s="1"/>
  <c r="B8" i="44"/>
  <c r="Q3" i="44" s="1"/>
  <c r="AG3" i="44" s="1"/>
  <c r="AP3" i="44" s="1"/>
  <c r="B8" i="38"/>
  <c r="Q3" i="38" s="1"/>
  <c r="AG3" i="38" s="1"/>
  <c r="AP3" i="38" s="1"/>
  <c r="B8" i="42"/>
  <c r="Q3" i="42" s="1"/>
  <c r="AG3" i="42" s="1"/>
  <c r="AP3" i="42" s="1"/>
  <c r="B8" i="41"/>
  <c r="Q3" i="41" s="1"/>
  <c r="AG3" i="41" s="1"/>
  <c r="AP3" i="41" s="1"/>
  <c r="B8" i="39"/>
  <c r="Q3" i="39" s="1"/>
  <c r="AG3" i="39" s="1"/>
  <c r="AP3" i="39" s="1"/>
  <c r="B8" i="36"/>
  <c r="Q3" i="36" s="1"/>
  <c r="AG3" i="36" s="1"/>
  <c r="AP3" i="36" s="1"/>
  <c r="B8" i="37"/>
  <c r="Q3" i="37" s="1"/>
  <c r="AG3" i="37" s="1"/>
  <c r="B8" i="35"/>
  <c r="Q3" i="35" s="1"/>
  <c r="AG3" i="35" s="1"/>
  <c r="B8" i="34"/>
  <c r="Q3" i="34" s="1"/>
  <c r="AG3" i="34" s="1"/>
  <c r="AP3" i="34" s="1"/>
  <c r="B8" i="32"/>
  <c r="Q3" i="32" s="1"/>
  <c r="AG3" i="32" s="1"/>
  <c r="AP3" i="32" s="1"/>
  <c r="B8" i="30"/>
  <c r="Q3" i="30" s="1"/>
  <c r="AG3" i="30" s="1"/>
  <c r="AP3" i="30" s="1"/>
  <c r="B8" i="29"/>
  <c r="Q3" i="29" s="1"/>
  <c r="AG3" i="29" s="1"/>
  <c r="AP3" i="29" s="1"/>
  <c r="B8" i="33"/>
  <c r="Q3" i="33" s="1"/>
  <c r="AG3" i="33" s="1"/>
  <c r="AP3" i="33" s="1"/>
  <c r="B8" i="31"/>
  <c r="Q3" i="31" s="1"/>
  <c r="AG3" i="31" s="1"/>
  <c r="AP3" i="31" s="1"/>
  <c r="B8" i="28"/>
  <c r="Q3" i="28" s="1"/>
  <c r="AG3" i="28" s="1"/>
  <c r="AP3" i="28" s="1"/>
  <c r="C9" i="96"/>
  <c r="C9" i="95"/>
  <c r="C9" i="94"/>
  <c r="C9" i="93"/>
  <c r="C9" i="91"/>
  <c r="C9" i="92"/>
  <c r="C9" i="90"/>
  <c r="C9" i="89"/>
  <c r="C9" i="88"/>
  <c r="C9" i="87"/>
  <c r="C9" i="85"/>
  <c r="C9" i="86"/>
  <c r="C9" i="84"/>
  <c r="C9" i="82"/>
  <c r="C9" i="83"/>
  <c r="C9" i="81"/>
  <c r="C9" i="80"/>
  <c r="C9" i="79"/>
  <c r="C9" i="78"/>
  <c r="C9" i="77"/>
  <c r="C9" i="76"/>
  <c r="C9" i="75"/>
  <c r="C9" i="74"/>
  <c r="C9" i="48"/>
  <c r="C9" i="46"/>
  <c r="C9" i="45"/>
  <c r="C9" i="47"/>
  <c r="C9" i="44"/>
  <c r="C9" i="43"/>
  <c r="C9" i="40"/>
  <c r="C9" i="38"/>
  <c r="C9" i="42"/>
  <c r="C9" i="41"/>
  <c r="C9" i="39"/>
  <c r="C9" i="36"/>
  <c r="H27" i="36" s="1"/>
  <c r="I27" i="36" s="1"/>
  <c r="J27" i="36" s="1"/>
  <c r="C9" i="37"/>
  <c r="C9" i="35"/>
  <c r="C9" i="32"/>
  <c r="H45" i="32" s="1"/>
  <c r="I45" i="32" s="1"/>
  <c r="J45" i="32" s="1"/>
  <c r="C9" i="30"/>
  <c r="H5" i="30" s="1"/>
  <c r="I5" i="30" s="1"/>
  <c r="J5" i="30" s="1"/>
  <c r="C9" i="29"/>
  <c r="H23" i="29" s="1"/>
  <c r="I23" i="29" s="1"/>
  <c r="J23" i="29" s="1"/>
  <c r="C9" i="33"/>
  <c r="H5" i="33" s="1"/>
  <c r="I5" i="33" s="1"/>
  <c r="J5" i="33" s="1"/>
  <c r="C9" i="31"/>
  <c r="C9" i="34"/>
  <c r="C9" i="28"/>
  <c r="H54" i="28" s="1"/>
  <c r="I54" i="28" s="1"/>
  <c r="J54" i="28" s="1"/>
  <c r="H11" i="25"/>
  <c r="I11" i="25" s="1"/>
  <c r="J11" i="25" s="1"/>
  <c r="C8" i="26"/>
  <c r="R14" i="26"/>
  <c r="R17" i="26"/>
  <c r="R20" i="26"/>
  <c r="R23" i="26"/>
  <c r="R26" i="26"/>
  <c r="R29" i="26"/>
  <c r="R32" i="26"/>
  <c r="R35" i="26"/>
  <c r="R38" i="26"/>
  <c r="R41" i="26"/>
  <c r="R44" i="26"/>
  <c r="R47" i="26"/>
  <c r="R50" i="26"/>
  <c r="R53" i="26"/>
  <c r="R56" i="26"/>
  <c r="R59" i="26"/>
  <c r="R62" i="26"/>
  <c r="R65" i="26"/>
  <c r="R68" i="26"/>
  <c r="R71" i="26"/>
  <c r="R74" i="26"/>
  <c r="R77" i="26"/>
  <c r="R80" i="26"/>
  <c r="R83" i="26"/>
  <c r="R86" i="26"/>
  <c r="M9" i="27"/>
  <c r="U9" i="27" s="1"/>
  <c r="M15" i="27"/>
  <c r="U15" i="27" s="1"/>
  <c r="M21" i="27"/>
  <c r="U21" i="27" s="1"/>
  <c r="M27" i="27"/>
  <c r="U27" i="27" s="1"/>
  <c r="M33" i="27"/>
  <c r="U33" i="27" s="1"/>
  <c r="M39" i="27"/>
  <c r="U39" i="27" s="1"/>
  <c r="M45" i="27"/>
  <c r="U45" i="27" s="1"/>
  <c r="M51" i="27"/>
  <c r="U51" i="27" s="1"/>
  <c r="M57" i="27"/>
  <c r="U57" i="27" s="1"/>
  <c r="M63" i="27"/>
  <c r="U63" i="27" s="1"/>
  <c r="M69" i="27"/>
  <c r="U69" i="27" s="1"/>
  <c r="R17" i="27"/>
  <c r="R27" i="27"/>
  <c r="R29" i="27"/>
  <c r="R36" i="27"/>
  <c r="R38" i="27"/>
  <c r="R45" i="27"/>
  <c r="R47" i="27"/>
  <c r="R54" i="27"/>
  <c r="R56" i="27"/>
  <c r="R63" i="27"/>
  <c r="R65" i="27"/>
  <c r="R72" i="27"/>
  <c r="R74" i="27"/>
  <c r="C8" i="28"/>
  <c r="R8" i="28"/>
  <c r="R16" i="28"/>
  <c r="R25" i="28"/>
  <c r="R34" i="28"/>
  <c r="R43" i="28"/>
  <c r="R52" i="28"/>
  <c r="R61" i="28"/>
  <c r="H38" i="29"/>
  <c r="I38" i="29" s="1"/>
  <c r="J38" i="29" s="1"/>
  <c r="H74" i="29"/>
  <c r="I74" i="29" s="1"/>
  <c r="J74" i="29" s="1"/>
  <c r="AN3" i="30"/>
  <c r="M27" i="30"/>
  <c r="U27" i="30" s="1"/>
  <c r="M63" i="30"/>
  <c r="U63" i="30" s="1"/>
  <c r="H23" i="30"/>
  <c r="I23" i="30" s="1"/>
  <c r="J23" i="30" s="1"/>
  <c r="H29" i="30"/>
  <c r="I29" i="30" s="1"/>
  <c r="J29" i="30" s="1"/>
  <c r="H35" i="30"/>
  <c r="I35" i="30" s="1"/>
  <c r="J35" i="30" s="1"/>
  <c r="H53" i="30"/>
  <c r="I53" i="30" s="1"/>
  <c r="J53" i="30" s="1"/>
  <c r="H59" i="30"/>
  <c r="I59" i="30" s="1"/>
  <c r="J59" i="30" s="1"/>
  <c r="H65" i="30"/>
  <c r="I65" i="30" s="1"/>
  <c r="J65" i="30" s="1"/>
  <c r="H71" i="30"/>
  <c r="I71" i="30" s="1"/>
  <c r="J71" i="30" s="1"/>
  <c r="H89" i="30"/>
  <c r="I89" i="30" s="1"/>
  <c r="J89" i="30" s="1"/>
  <c r="H8" i="31"/>
  <c r="I8" i="31" s="1"/>
  <c r="J8" i="31" s="1"/>
  <c r="H13" i="31"/>
  <c r="I13" i="31" s="1"/>
  <c r="J13" i="31" s="1"/>
  <c r="H20" i="31"/>
  <c r="I20" i="31" s="1"/>
  <c r="J20" i="31" s="1"/>
  <c r="H22" i="31"/>
  <c r="I22" i="31" s="1"/>
  <c r="J22" i="31" s="1"/>
  <c r="H29" i="31"/>
  <c r="I29" i="31" s="1"/>
  <c r="J29" i="31" s="1"/>
  <c r="H31" i="31"/>
  <c r="I31" i="31" s="1"/>
  <c r="J31" i="31" s="1"/>
  <c r="H38" i="31"/>
  <c r="I38" i="31" s="1"/>
  <c r="J38" i="31" s="1"/>
  <c r="H40" i="31"/>
  <c r="I40" i="31" s="1"/>
  <c r="J40" i="31" s="1"/>
  <c r="H47" i="31"/>
  <c r="I47" i="31" s="1"/>
  <c r="J47" i="31" s="1"/>
  <c r="H49" i="31"/>
  <c r="I49" i="31" s="1"/>
  <c r="J49" i="31" s="1"/>
  <c r="H56" i="31"/>
  <c r="I56" i="31" s="1"/>
  <c r="J56" i="31" s="1"/>
  <c r="H58" i="31"/>
  <c r="I58" i="31" s="1"/>
  <c r="J58" i="31" s="1"/>
  <c r="H65" i="31"/>
  <c r="I65" i="31" s="1"/>
  <c r="J65" i="31" s="1"/>
  <c r="H67" i="31"/>
  <c r="I67" i="31" s="1"/>
  <c r="J67" i="31" s="1"/>
  <c r="H74" i="31"/>
  <c r="I74" i="31" s="1"/>
  <c r="J74" i="31" s="1"/>
  <c r="H76" i="31"/>
  <c r="I76" i="31" s="1"/>
  <c r="J76" i="31" s="1"/>
  <c r="H39" i="32"/>
  <c r="I39" i="32" s="1"/>
  <c r="J39" i="32" s="1"/>
  <c r="H57" i="32"/>
  <c r="I57" i="32" s="1"/>
  <c r="J57" i="32" s="1"/>
  <c r="Z4" i="33"/>
  <c r="M9" i="28"/>
  <c r="U9" i="28" s="1"/>
  <c r="M15" i="28"/>
  <c r="U15" i="28" s="1"/>
  <c r="M21" i="28"/>
  <c r="U21" i="28" s="1"/>
  <c r="M27" i="28"/>
  <c r="U27" i="28" s="1"/>
  <c r="M33" i="28"/>
  <c r="U33" i="28" s="1"/>
  <c r="M39" i="28"/>
  <c r="U39" i="28" s="1"/>
  <c r="M45" i="28"/>
  <c r="U45" i="28" s="1"/>
  <c r="M51" i="28"/>
  <c r="U51" i="28" s="1"/>
  <c r="M57" i="28"/>
  <c r="U57" i="28" s="1"/>
  <c r="M63" i="28"/>
  <c r="U63" i="28" s="1"/>
  <c r="V7" i="28"/>
  <c r="V8" i="28"/>
  <c r="V13" i="28"/>
  <c r="V16" i="28"/>
  <c r="V19" i="28"/>
  <c r="V22" i="28"/>
  <c r="V25" i="28"/>
  <c r="V28" i="28"/>
  <c r="V31" i="28"/>
  <c r="V34" i="28"/>
  <c r="V37" i="28"/>
  <c r="V40" i="28"/>
  <c r="V43" i="28"/>
  <c r="V46" i="28"/>
  <c r="V49" i="28"/>
  <c r="V52" i="28"/>
  <c r="V55" i="28"/>
  <c r="V58" i="28"/>
  <c r="V61" i="28"/>
  <c r="V64" i="28"/>
  <c r="M4" i="29"/>
  <c r="U4" i="29" s="1"/>
  <c r="X4" i="29" s="1"/>
  <c r="M10" i="29"/>
  <c r="U10" i="29" s="1"/>
  <c r="M16" i="29"/>
  <c r="U16" i="29" s="1"/>
  <c r="M22" i="29"/>
  <c r="U22" i="29" s="1"/>
  <c r="M28" i="29"/>
  <c r="U28" i="29" s="1"/>
  <c r="M34" i="29"/>
  <c r="U34" i="29" s="1"/>
  <c r="M40" i="29"/>
  <c r="U40" i="29" s="1"/>
  <c r="M46" i="29"/>
  <c r="U46" i="29" s="1"/>
  <c r="M52" i="29"/>
  <c r="U52" i="29" s="1"/>
  <c r="M58" i="29"/>
  <c r="U58" i="29" s="1"/>
  <c r="M64" i="29"/>
  <c r="U64" i="29" s="1"/>
  <c r="M70" i="29"/>
  <c r="U70" i="29" s="1"/>
  <c r="M76" i="29"/>
  <c r="U76" i="29" s="1"/>
  <c r="M82" i="29"/>
  <c r="U82" i="29" s="1"/>
  <c r="M88" i="29"/>
  <c r="U88" i="29" s="1"/>
  <c r="M94" i="29"/>
  <c r="U94" i="29" s="1"/>
  <c r="V11" i="29"/>
  <c r="V5" i="30"/>
  <c r="R7" i="30"/>
  <c r="R8" i="30"/>
  <c r="V11" i="30"/>
  <c r="R13" i="30"/>
  <c r="R16" i="30"/>
  <c r="R19" i="30"/>
  <c r="R22" i="30"/>
  <c r="R25" i="30"/>
  <c r="R28" i="30"/>
  <c r="R31" i="30"/>
  <c r="R34" i="30"/>
  <c r="R37" i="30"/>
  <c r="R40" i="30"/>
  <c r="R43" i="30"/>
  <c r="R46" i="30"/>
  <c r="R49" i="30"/>
  <c r="R52" i="30"/>
  <c r="R55" i="30"/>
  <c r="R58" i="30"/>
  <c r="R61" i="30"/>
  <c r="R64" i="30"/>
  <c r="R67" i="30"/>
  <c r="R70" i="30"/>
  <c r="R73" i="30"/>
  <c r="R76" i="30"/>
  <c r="R79" i="30"/>
  <c r="R82" i="30"/>
  <c r="R85" i="30"/>
  <c r="R88" i="30"/>
  <c r="P3" i="31"/>
  <c r="AF3" i="31" s="1"/>
  <c r="AO3" i="31" s="1"/>
  <c r="M5" i="31"/>
  <c r="U5" i="31" s="1"/>
  <c r="M11" i="31"/>
  <c r="U11" i="31" s="1"/>
  <c r="M17" i="31"/>
  <c r="U17" i="31" s="1"/>
  <c r="M23" i="31"/>
  <c r="U23" i="31" s="1"/>
  <c r="M29" i="31"/>
  <c r="U29" i="31" s="1"/>
  <c r="M35" i="31"/>
  <c r="U35" i="31" s="1"/>
  <c r="M41" i="31"/>
  <c r="U41" i="31" s="1"/>
  <c r="M47" i="31"/>
  <c r="U47" i="31" s="1"/>
  <c r="M53" i="31"/>
  <c r="U53" i="31" s="1"/>
  <c r="M59" i="31"/>
  <c r="U59" i="31" s="1"/>
  <c r="M65" i="31"/>
  <c r="U65" i="31" s="1"/>
  <c r="M71" i="31"/>
  <c r="U71" i="31" s="1"/>
  <c r="M77" i="31"/>
  <c r="U77" i="31" s="1"/>
  <c r="V4" i="31"/>
  <c r="Y4" i="31" s="1"/>
  <c r="V10" i="31"/>
  <c r="V14" i="31"/>
  <c r="V17" i="31"/>
  <c r="V20" i="31"/>
  <c r="V23" i="31"/>
  <c r="V26" i="31"/>
  <c r="V29" i="31"/>
  <c r="V32" i="31"/>
  <c r="V35" i="31"/>
  <c r="V38" i="31"/>
  <c r="V41" i="31"/>
  <c r="V44" i="31"/>
  <c r="V47" i="31"/>
  <c r="V50" i="31"/>
  <c r="V53" i="31"/>
  <c r="V56" i="31"/>
  <c r="V59" i="31"/>
  <c r="V62" i="31"/>
  <c r="V65" i="31"/>
  <c r="V68" i="31"/>
  <c r="V71" i="31"/>
  <c r="V74" i="31"/>
  <c r="V77" i="31"/>
  <c r="M4" i="32"/>
  <c r="U4" i="32" s="1"/>
  <c r="X4" i="32" s="1"/>
  <c r="M10" i="32"/>
  <c r="U10" i="32" s="1"/>
  <c r="M16" i="32"/>
  <c r="U16" i="32" s="1"/>
  <c r="M22" i="32"/>
  <c r="U22" i="32" s="1"/>
  <c r="M28" i="32"/>
  <c r="U28" i="32" s="1"/>
  <c r="M34" i="32"/>
  <c r="U34" i="32" s="1"/>
  <c r="M40" i="32"/>
  <c r="U40" i="32" s="1"/>
  <c r="M46" i="32"/>
  <c r="U46" i="32" s="1"/>
  <c r="M52" i="32"/>
  <c r="U52" i="32" s="1"/>
  <c r="M58" i="32"/>
  <c r="U58" i="32" s="1"/>
  <c r="M64" i="32"/>
  <c r="U64" i="32" s="1"/>
  <c r="R4" i="32"/>
  <c r="R10" i="32"/>
  <c r="R14" i="32"/>
  <c r="R17" i="32"/>
  <c r="R20" i="32"/>
  <c r="R23" i="32"/>
  <c r="R26" i="32"/>
  <c r="R29" i="32"/>
  <c r="R32" i="32"/>
  <c r="R35" i="32"/>
  <c r="R38" i="32"/>
  <c r="R41" i="32"/>
  <c r="R44" i="32"/>
  <c r="R47" i="32"/>
  <c r="R50" i="32"/>
  <c r="R53" i="32"/>
  <c r="R56" i="32"/>
  <c r="R59" i="32"/>
  <c r="R62" i="32"/>
  <c r="R65" i="32"/>
  <c r="R68" i="32"/>
  <c r="M5" i="33"/>
  <c r="U5" i="33" s="1"/>
  <c r="M11" i="33"/>
  <c r="U11" i="33" s="1"/>
  <c r="M17" i="33"/>
  <c r="U17" i="33" s="1"/>
  <c r="M23" i="33"/>
  <c r="U23" i="33" s="1"/>
  <c r="M29" i="33"/>
  <c r="U29" i="33" s="1"/>
  <c r="M35" i="33"/>
  <c r="U35" i="33" s="1"/>
  <c r="M41" i="33"/>
  <c r="U41" i="33" s="1"/>
  <c r="M47" i="33"/>
  <c r="U47" i="33" s="1"/>
  <c r="M53" i="33"/>
  <c r="U53" i="33" s="1"/>
  <c r="M59" i="33"/>
  <c r="U59" i="33" s="1"/>
  <c r="M65" i="33"/>
  <c r="U65" i="33" s="1"/>
  <c r="M71" i="33"/>
  <c r="U71" i="33" s="1"/>
  <c r="M77" i="33"/>
  <c r="U77" i="33" s="1"/>
  <c r="M83" i="33"/>
  <c r="U83" i="33" s="1"/>
  <c r="M89" i="33"/>
  <c r="U89" i="33" s="1"/>
  <c r="M95" i="33"/>
  <c r="U95" i="33" s="1"/>
  <c r="V5" i="33"/>
  <c r="V10" i="33"/>
  <c r="V14" i="33"/>
  <c r="V17" i="33"/>
  <c r="V20" i="33"/>
  <c r="H33" i="33"/>
  <c r="I33" i="33" s="1"/>
  <c r="J33" i="33" s="1"/>
  <c r="V34" i="33"/>
  <c r="H52" i="33"/>
  <c r="I52" i="33" s="1"/>
  <c r="J52" i="33" s="1"/>
  <c r="V89" i="34"/>
  <c r="V86" i="34"/>
  <c r="V83" i="34"/>
  <c r="V80" i="34"/>
  <c r="V77" i="34"/>
  <c r="V74" i="34"/>
  <c r="V71" i="34"/>
  <c r="V68" i="34"/>
  <c r="V65" i="34"/>
  <c r="V62" i="34"/>
  <c r="V59" i="34"/>
  <c r="V56" i="34"/>
  <c r="V53" i="34"/>
  <c r="V50" i="34"/>
  <c r="V47" i="34"/>
  <c r="V44" i="34"/>
  <c r="V41" i="34"/>
  <c r="V38" i="34"/>
  <c r="V35" i="34"/>
  <c r="V32" i="34"/>
  <c r="V29" i="34"/>
  <c r="V26" i="34"/>
  <c r="V23" i="34"/>
  <c r="V20" i="34"/>
  <c r="V17" i="34"/>
  <c r="V14" i="34"/>
  <c r="V10" i="34"/>
  <c r="V4" i="34"/>
  <c r="Y4" i="34" s="1"/>
  <c r="V87" i="34"/>
  <c r="V84" i="34"/>
  <c r="V81" i="34"/>
  <c r="V78" i="34"/>
  <c r="V75" i="34"/>
  <c r="V72" i="34"/>
  <c r="V69" i="34"/>
  <c r="V66" i="34"/>
  <c r="V63" i="34"/>
  <c r="V60" i="34"/>
  <c r="V57" i="34"/>
  <c r="V54" i="34"/>
  <c r="V51" i="34"/>
  <c r="V48" i="34"/>
  <c r="V45" i="34"/>
  <c r="V42" i="34"/>
  <c r="V39" i="34"/>
  <c r="V36" i="34"/>
  <c r="V33" i="34"/>
  <c r="V30" i="34"/>
  <c r="V27" i="34"/>
  <c r="V24" i="34"/>
  <c r="V21" i="34"/>
  <c r="V18" i="34"/>
  <c r="V15" i="34"/>
  <c r="V12" i="34"/>
  <c r="V6" i="34"/>
  <c r="V43" i="34"/>
  <c r="V34" i="34"/>
  <c r="V25" i="34"/>
  <c r="V16" i="34"/>
  <c r="V85" i="34"/>
  <c r="V82" i="34"/>
  <c r="V79" i="34"/>
  <c r="V76" i="34"/>
  <c r="V73" i="34"/>
  <c r="V70" i="34"/>
  <c r="V67" i="34"/>
  <c r="V64" i="34"/>
  <c r="V61" i="34"/>
  <c r="V58" i="34"/>
  <c r="V55" i="34"/>
  <c r="V52" i="34"/>
  <c r="V49" i="34"/>
  <c r="V46" i="34"/>
  <c r="V37" i="34"/>
  <c r="V28" i="34"/>
  <c r="V19" i="34"/>
  <c r="V40" i="34"/>
  <c r="V31" i="34"/>
  <c r="V88" i="34"/>
  <c r="V98" i="33"/>
  <c r="V95" i="33"/>
  <c r="V92" i="33"/>
  <c r="V89" i="33"/>
  <c r="V86" i="33"/>
  <c r="V83" i="33"/>
  <c r="V80" i="33"/>
  <c r="V77" i="33"/>
  <c r="V74" i="33"/>
  <c r="V71" i="33"/>
  <c r="V68" i="33"/>
  <c r="V65" i="33"/>
  <c r="V62" i="33"/>
  <c r="V59" i="33"/>
  <c r="V56" i="33"/>
  <c r="V53" i="33"/>
  <c r="V50" i="33"/>
  <c r="V47" i="33"/>
  <c r="V44" i="33"/>
  <c r="V41" i="33"/>
  <c r="V38" i="33"/>
  <c r="V35" i="33"/>
  <c r="V96" i="33"/>
  <c r="V93" i="33"/>
  <c r="V90" i="33"/>
  <c r="V87" i="33"/>
  <c r="V84" i="33"/>
  <c r="V81" i="33"/>
  <c r="V78" i="33"/>
  <c r="V75" i="33"/>
  <c r="V72" i="33"/>
  <c r="V69" i="33"/>
  <c r="V66" i="33"/>
  <c r="V63" i="33"/>
  <c r="V60" i="33"/>
  <c r="V57" i="33"/>
  <c r="V54" i="33"/>
  <c r="V51" i="33"/>
  <c r="V48" i="33"/>
  <c r="V45" i="33"/>
  <c r="V42" i="33"/>
  <c r="V39" i="33"/>
  <c r="V36" i="33"/>
  <c r="V91" i="33"/>
  <c r="V82" i="33"/>
  <c r="V73" i="33"/>
  <c r="V64" i="33"/>
  <c r="V55" i="33"/>
  <c r="V46" i="33"/>
  <c r="V37" i="33"/>
  <c r="V33" i="33"/>
  <c r="V30" i="33"/>
  <c r="V27" i="33"/>
  <c r="V24" i="33"/>
  <c r="V94" i="33"/>
  <c r="V85" i="33"/>
  <c r="V76" i="33"/>
  <c r="V67" i="33"/>
  <c r="V58" i="33"/>
  <c r="V49" i="33"/>
  <c r="V40" i="33"/>
  <c r="V31" i="33"/>
  <c r="V28" i="33"/>
  <c r="V25" i="33"/>
  <c r="V22" i="33"/>
  <c r="H43" i="33"/>
  <c r="I43" i="33" s="1"/>
  <c r="J43" i="33" s="1"/>
  <c r="V79" i="33"/>
  <c r="H95" i="33"/>
  <c r="I95" i="33" s="1"/>
  <c r="J95" i="33" s="1"/>
  <c r="Z4" i="34"/>
  <c r="H7" i="34"/>
  <c r="I7" i="34" s="1"/>
  <c r="J7" i="34" s="1"/>
  <c r="AH3" i="31"/>
  <c r="AQ3" i="31" s="1"/>
  <c r="M7" i="31"/>
  <c r="U7" i="31" s="1"/>
  <c r="M13" i="31"/>
  <c r="U13" i="31" s="1"/>
  <c r="M19" i="31"/>
  <c r="U19" i="31" s="1"/>
  <c r="M25" i="31"/>
  <c r="U25" i="31" s="1"/>
  <c r="M31" i="31"/>
  <c r="U31" i="31" s="1"/>
  <c r="M37" i="31"/>
  <c r="U37" i="31" s="1"/>
  <c r="M43" i="31"/>
  <c r="U43" i="31" s="1"/>
  <c r="M49" i="31"/>
  <c r="U49" i="31" s="1"/>
  <c r="M55" i="31"/>
  <c r="U55" i="31" s="1"/>
  <c r="M61" i="31"/>
  <c r="U61" i="31" s="1"/>
  <c r="M67" i="31"/>
  <c r="U67" i="31" s="1"/>
  <c r="M73" i="31"/>
  <c r="U73" i="31" s="1"/>
  <c r="M79" i="31"/>
  <c r="U79" i="31" s="1"/>
  <c r="H6" i="31"/>
  <c r="I6" i="31" s="1"/>
  <c r="J6" i="31" s="1"/>
  <c r="V7" i="31"/>
  <c r="V8" i="31"/>
  <c r="H12" i="31"/>
  <c r="I12" i="31" s="1"/>
  <c r="J12" i="31" s="1"/>
  <c r="V13" i="31"/>
  <c r="H15" i="31"/>
  <c r="I15" i="31" s="1"/>
  <c r="J15" i="31" s="1"/>
  <c r="V16" i="31"/>
  <c r="H18" i="31"/>
  <c r="I18" i="31" s="1"/>
  <c r="J18" i="31" s="1"/>
  <c r="V19" i="31"/>
  <c r="H21" i="31"/>
  <c r="I21" i="31" s="1"/>
  <c r="J21" i="31" s="1"/>
  <c r="V22" i="31"/>
  <c r="H24" i="31"/>
  <c r="I24" i="31" s="1"/>
  <c r="J24" i="31" s="1"/>
  <c r="V25" i="31"/>
  <c r="H27" i="31"/>
  <c r="I27" i="31" s="1"/>
  <c r="J27" i="31" s="1"/>
  <c r="V28" i="31"/>
  <c r="H30" i="31"/>
  <c r="I30" i="31" s="1"/>
  <c r="J30" i="31" s="1"/>
  <c r="V31" i="31"/>
  <c r="H33" i="31"/>
  <c r="I33" i="31" s="1"/>
  <c r="J33" i="31" s="1"/>
  <c r="V34" i="31"/>
  <c r="H36" i="31"/>
  <c r="I36" i="31" s="1"/>
  <c r="J36" i="31" s="1"/>
  <c r="V37" i="31"/>
  <c r="H39" i="31"/>
  <c r="I39" i="31" s="1"/>
  <c r="J39" i="31" s="1"/>
  <c r="V40" i="31"/>
  <c r="H42" i="31"/>
  <c r="I42" i="31" s="1"/>
  <c r="J42" i="31" s="1"/>
  <c r="V43" i="31"/>
  <c r="H45" i="31"/>
  <c r="I45" i="31" s="1"/>
  <c r="J45" i="31" s="1"/>
  <c r="V46" i="31"/>
  <c r="H48" i="31"/>
  <c r="I48" i="31" s="1"/>
  <c r="J48" i="31" s="1"/>
  <c r="V49" i="31"/>
  <c r="H51" i="31"/>
  <c r="I51" i="31" s="1"/>
  <c r="J51" i="31" s="1"/>
  <c r="V52" i="31"/>
  <c r="H54" i="31"/>
  <c r="I54" i="31" s="1"/>
  <c r="J54" i="31" s="1"/>
  <c r="V55" i="31"/>
  <c r="H57" i="31"/>
  <c r="I57" i="31" s="1"/>
  <c r="J57" i="31" s="1"/>
  <c r="V58" i="31"/>
  <c r="H60" i="31"/>
  <c r="I60" i="31" s="1"/>
  <c r="J60" i="31" s="1"/>
  <c r="V61" i="31"/>
  <c r="H63" i="31"/>
  <c r="I63" i="31" s="1"/>
  <c r="J63" i="31" s="1"/>
  <c r="V64" i="31"/>
  <c r="H66" i="31"/>
  <c r="I66" i="31" s="1"/>
  <c r="J66" i="31" s="1"/>
  <c r="V67" i="31"/>
  <c r="H69" i="31"/>
  <c r="I69" i="31" s="1"/>
  <c r="J69" i="31" s="1"/>
  <c r="V70" i="31"/>
  <c r="H72" i="31"/>
  <c r="I72" i="31" s="1"/>
  <c r="J72" i="31" s="1"/>
  <c r="V73" i="31"/>
  <c r="H75" i="31"/>
  <c r="I75" i="31" s="1"/>
  <c r="J75" i="31" s="1"/>
  <c r="V76" i="31"/>
  <c r="H78" i="31"/>
  <c r="I78" i="31" s="1"/>
  <c r="J78" i="31" s="1"/>
  <c r="V79" i="31"/>
  <c r="R7" i="32"/>
  <c r="R8" i="32"/>
  <c r="H9" i="32"/>
  <c r="I9" i="32" s="1"/>
  <c r="J9" i="32" s="1"/>
  <c r="V11" i="32"/>
  <c r="R13" i="32"/>
  <c r="R16" i="32"/>
  <c r="R19" i="32"/>
  <c r="R22" i="32"/>
  <c r="R25" i="32"/>
  <c r="R28" i="32"/>
  <c r="R31" i="32"/>
  <c r="R34" i="32"/>
  <c r="R37" i="32"/>
  <c r="R40" i="32"/>
  <c r="R43" i="32"/>
  <c r="R46" i="32"/>
  <c r="R49" i="32"/>
  <c r="R52" i="32"/>
  <c r="R55" i="32"/>
  <c r="R58" i="32"/>
  <c r="R61" i="32"/>
  <c r="R64" i="32"/>
  <c r="R67" i="32"/>
  <c r="AH3" i="33"/>
  <c r="AQ3" i="33" s="1"/>
  <c r="M7" i="33"/>
  <c r="U7" i="33" s="1"/>
  <c r="M13" i="33"/>
  <c r="U13" i="33" s="1"/>
  <c r="M19" i="33"/>
  <c r="U19" i="33" s="1"/>
  <c r="M25" i="33"/>
  <c r="U25" i="33" s="1"/>
  <c r="M31" i="33"/>
  <c r="U31" i="33" s="1"/>
  <c r="M37" i="33"/>
  <c r="U37" i="33" s="1"/>
  <c r="M43" i="33"/>
  <c r="U43" i="33" s="1"/>
  <c r="M49" i="33"/>
  <c r="U49" i="33" s="1"/>
  <c r="M55" i="33"/>
  <c r="U55" i="33" s="1"/>
  <c r="M61" i="33"/>
  <c r="U61" i="33" s="1"/>
  <c r="M67" i="33"/>
  <c r="U67" i="33" s="1"/>
  <c r="M73" i="33"/>
  <c r="U73" i="33" s="1"/>
  <c r="M79" i="33"/>
  <c r="U79" i="33" s="1"/>
  <c r="M85" i="33"/>
  <c r="U85" i="33" s="1"/>
  <c r="M91" i="33"/>
  <c r="U91" i="33" s="1"/>
  <c r="M97" i="33"/>
  <c r="U97" i="33" s="1"/>
  <c r="V7" i="33"/>
  <c r="V8" i="33"/>
  <c r="V13" i="33"/>
  <c r="V16" i="33"/>
  <c r="V19" i="33"/>
  <c r="V23" i="33"/>
  <c r="V70" i="33"/>
  <c r="H75" i="33"/>
  <c r="I75" i="33" s="1"/>
  <c r="J75" i="33" s="1"/>
  <c r="H6" i="34"/>
  <c r="I6" i="34" s="1"/>
  <c r="J6" i="34" s="1"/>
  <c r="H8" i="34"/>
  <c r="I8" i="34" s="1"/>
  <c r="J8" i="34" s="1"/>
  <c r="H10" i="34"/>
  <c r="I10" i="34" s="1"/>
  <c r="J10" i="34" s="1"/>
  <c r="H11" i="34"/>
  <c r="I11" i="34" s="1"/>
  <c r="J11" i="34" s="1"/>
  <c r="H13" i="34"/>
  <c r="I13" i="34" s="1"/>
  <c r="J13" i="34" s="1"/>
  <c r="H14" i="34"/>
  <c r="I14" i="34" s="1"/>
  <c r="J14" i="34" s="1"/>
  <c r="H22" i="34"/>
  <c r="I22" i="34" s="1"/>
  <c r="J22" i="34" s="1"/>
  <c r="H23" i="34"/>
  <c r="I23" i="34" s="1"/>
  <c r="J23" i="34" s="1"/>
  <c r="AH3" i="29"/>
  <c r="AQ3" i="29" s="1"/>
  <c r="V16" i="29"/>
  <c r="V19" i="29"/>
  <c r="V22" i="29"/>
  <c r="V25" i="29"/>
  <c r="V28" i="29"/>
  <c r="V31" i="29"/>
  <c r="V34" i="29"/>
  <c r="V37" i="29"/>
  <c r="V40" i="29"/>
  <c r="V43" i="29"/>
  <c r="V46" i="29"/>
  <c r="V49" i="29"/>
  <c r="V52" i="29"/>
  <c r="V55" i="29"/>
  <c r="V58" i="29"/>
  <c r="V61" i="29"/>
  <c r="V64" i="29"/>
  <c r="V67" i="29"/>
  <c r="V70" i="29"/>
  <c r="V73" i="29"/>
  <c r="V76" i="29"/>
  <c r="V79" i="29"/>
  <c r="V82" i="29"/>
  <c r="V85" i="29"/>
  <c r="V88" i="29"/>
  <c r="V91" i="29"/>
  <c r="V94" i="29"/>
  <c r="V97" i="29"/>
  <c r="V19" i="30"/>
  <c r="V22" i="30"/>
  <c r="V25" i="30"/>
  <c r="V28" i="30"/>
  <c r="V31" i="30"/>
  <c r="V34" i="30"/>
  <c r="V37" i="30"/>
  <c r="V40" i="30"/>
  <c r="V43" i="30"/>
  <c r="V46" i="30"/>
  <c r="V49" i="30"/>
  <c r="V52" i="30"/>
  <c r="V55" i="30"/>
  <c r="V58" i="30"/>
  <c r="V61" i="30"/>
  <c r="V64" i="30"/>
  <c r="V67" i="30"/>
  <c r="V70" i="30"/>
  <c r="V73" i="30"/>
  <c r="V76" i="30"/>
  <c r="V79" i="30"/>
  <c r="V82" i="30"/>
  <c r="V85" i="30"/>
  <c r="V88" i="30"/>
  <c r="M38" i="31"/>
  <c r="U38" i="31" s="1"/>
  <c r="M44" i="31"/>
  <c r="U44" i="31" s="1"/>
  <c r="M50" i="31"/>
  <c r="U50" i="31" s="1"/>
  <c r="M56" i="31"/>
  <c r="U56" i="31" s="1"/>
  <c r="M62" i="31"/>
  <c r="U62" i="31" s="1"/>
  <c r="M68" i="31"/>
  <c r="U68" i="31" s="1"/>
  <c r="M74" i="31"/>
  <c r="U74" i="31" s="1"/>
  <c r="AH3" i="32"/>
  <c r="AQ3" i="32" s="1"/>
  <c r="V26" i="32"/>
  <c r="V29" i="32"/>
  <c r="V32" i="32"/>
  <c r="V35" i="32"/>
  <c r="V38" i="32"/>
  <c r="V41" i="32"/>
  <c r="V44" i="32"/>
  <c r="V47" i="32"/>
  <c r="V50" i="32"/>
  <c r="V53" i="32"/>
  <c r="V56" i="32"/>
  <c r="V59" i="32"/>
  <c r="V62" i="32"/>
  <c r="V65" i="32"/>
  <c r="V68" i="32"/>
  <c r="H24" i="33"/>
  <c r="I24" i="33" s="1"/>
  <c r="J24" i="33" s="1"/>
  <c r="V26" i="33"/>
  <c r="V61" i="33"/>
  <c r="H12" i="34"/>
  <c r="I12" i="34" s="1"/>
  <c r="J12" i="34" s="1"/>
  <c r="H20" i="34"/>
  <c r="I20" i="34" s="1"/>
  <c r="J20" i="34" s="1"/>
  <c r="H21" i="34"/>
  <c r="I21" i="34" s="1"/>
  <c r="J21" i="34" s="1"/>
  <c r="M9" i="31"/>
  <c r="U9" i="31" s="1"/>
  <c r="M15" i="31"/>
  <c r="U15" i="31" s="1"/>
  <c r="M21" i="31"/>
  <c r="U21" i="31" s="1"/>
  <c r="M27" i="31"/>
  <c r="U27" i="31" s="1"/>
  <c r="M33" i="31"/>
  <c r="U33" i="31" s="1"/>
  <c r="M39" i="31"/>
  <c r="U39" i="31" s="1"/>
  <c r="M45" i="31"/>
  <c r="U45" i="31" s="1"/>
  <c r="M51" i="31"/>
  <c r="U51" i="31" s="1"/>
  <c r="M57" i="31"/>
  <c r="U57" i="31" s="1"/>
  <c r="M63" i="31"/>
  <c r="U63" i="31" s="1"/>
  <c r="M69" i="31"/>
  <c r="U69" i="31" s="1"/>
  <c r="M75" i="31"/>
  <c r="U75" i="31" s="1"/>
  <c r="V6" i="31"/>
  <c r="V12" i="31"/>
  <c r="V15" i="31"/>
  <c r="V18" i="31"/>
  <c r="V21" i="31"/>
  <c r="V24" i="31"/>
  <c r="V27" i="31"/>
  <c r="V30" i="31"/>
  <c r="V33" i="31"/>
  <c r="V36" i="31"/>
  <c r="V39" i="31"/>
  <c r="V42" i="31"/>
  <c r="V45" i="31"/>
  <c r="V48" i="31"/>
  <c r="V51" i="31"/>
  <c r="V54" i="31"/>
  <c r="V57" i="31"/>
  <c r="V60" i="31"/>
  <c r="V63" i="31"/>
  <c r="V66" i="31"/>
  <c r="V69" i="31"/>
  <c r="V72" i="31"/>
  <c r="V75" i="31"/>
  <c r="V78" i="31"/>
  <c r="R12" i="32"/>
  <c r="R15" i="32"/>
  <c r="R18" i="32"/>
  <c r="R21" i="32"/>
  <c r="R24" i="32"/>
  <c r="R27" i="32"/>
  <c r="R30" i="32"/>
  <c r="R33" i="32"/>
  <c r="R36" i="32"/>
  <c r="R39" i="32"/>
  <c r="R42" i="32"/>
  <c r="R45" i="32"/>
  <c r="R48" i="32"/>
  <c r="R51" i="32"/>
  <c r="R54" i="32"/>
  <c r="R57" i="32"/>
  <c r="R60" i="32"/>
  <c r="R63" i="32"/>
  <c r="R66" i="32"/>
  <c r="R69" i="32"/>
  <c r="M9" i="33"/>
  <c r="U9" i="33" s="1"/>
  <c r="M15" i="33"/>
  <c r="U15" i="33" s="1"/>
  <c r="M21" i="33"/>
  <c r="U21" i="33" s="1"/>
  <c r="M27" i="33"/>
  <c r="U27" i="33" s="1"/>
  <c r="M33" i="33"/>
  <c r="U33" i="33" s="1"/>
  <c r="M39" i="33"/>
  <c r="U39" i="33" s="1"/>
  <c r="M45" i="33"/>
  <c r="U45" i="33" s="1"/>
  <c r="M51" i="33"/>
  <c r="U51" i="33" s="1"/>
  <c r="M57" i="33"/>
  <c r="U57" i="33" s="1"/>
  <c r="M63" i="33"/>
  <c r="U63" i="33" s="1"/>
  <c r="M69" i="33"/>
  <c r="U69" i="33" s="1"/>
  <c r="M75" i="33"/>
  <c r="U75" i="33" s="1"/>
  <c r="M81" i="33"/>
  <c r="U81" i="33" s="1"/>
  <c r="M87" i="33"/>
  <c r="U87" i="33" s="1"/>
  <c r="M93" i="33"/>
  <c r="U93" i="33" s="1"/>
  <c r="V6" i="33"/>
  <c r="V12" i="33"/>
  <c r="V15" i="33"/>
  <c r="V18" i="33"/>
  <c r="V21" i="33"/>
  <c r="H28" i="33"/>
  <c r="I28" i="33" s="1"/>
  <c r="J28" i="33" s="1"/>
  <c r="V29" i="33"/>
  <c r="V52" i="33"/>
  <c r="H68" i="33"/>
  <c r="I68" i="33" s="1"/>
  <c r="J68" i="33" s="1"/>
  <c r="H69" i="33"/>
  <c r="I69" i="33" s="1"/>
  <c r="J69" i="33" s="1"/>
  <c r="H80" i="33"/>
  <c r="I80" i="33" s="1"/>
  <c r="J80" i="33" s="1"/>
  <c r="M9" i="29"/>
  <c r="U9" i="29" s="1"/>
  <c r="M15" i="29"/>
  <c r="U15" i="29" s="1"/>
  <c r="M21" i="29"/>
  <c r="U21" i="29" s="1"/>
  <c r="M27" i="29"/>
  <c r="U27" i="29" s="1"/>
  <c r="M33" i="29"/>
  <c r="U33" i="29" s="1"/>
  <c r="M39" i="29"/>
  <c r="U39" i="29" s="1"/>
  <c r="M45" i="29"/>
  <c r="U45" i="29" s="1"/>
  <c r="M51" i="29"/>
  <c r="U51" i="29" s="1"/>
  <c r="M57" i="29"/>
  <c r="U57" i="29" s="1"/>
  <c r="M63" i="29"/>
  <c r="U63" i="29" s="1"/>
  <c r="M69" i="29"/>
  <c r="U69" i="29" s="1"/>
  <c r="M75" i="29"/>
  <c r="U75" i="29" s="1"/>
  <c r="M81" i="29"/>
  <c r="U81" i="29" s="1"/>
  <c r="M87" i="29"/>
  <c r="U87" i="29" s="1"/>
  <c r="V6" i="29"/>
  <c r="V12" i="29"/>
  <c r="V15" i="29"/>
  <c r="V18" i="29"/>
  <c r="V21" i="29"/>
  <c r="V24" i="29"/>
  <c r="V27" i="29"/>
  <c r="V30" i="29"/>
  <c r="V33" i="29"/>
  <c r="V36" i="29"/>
  <c r="V39" i="29"/>
  <c r="V42" i="29"/>
  <c r="V45" i="29"/>
  <c r="V48" i="29"/>
  <c r="V51" i="29"/>
  <c r="V54" i="29"/>
  <c r="V57" i="29"/>
  <c r="V60" i="29"/>
  <c r="V63" i="29"/>
  <c r="V66" i="29"/>
  <c r="V69" i="29"/>
  <c r="V72" i="29"/>
  <c r="V75" i="29"/>
  <c r="V78" i="29"/>
  <c r="V81" i="29"/>
  <c r="V84" i="29"/>
  <c r="V87" i="29"/>
  <c r="V90" i="29"/>
  <c r="V93" i="29"/>
  <c r="AH3" i="30"/>
  <c r="AQ3" i="30" s="1"/>
  <c r="V6" i="30"/>
  <c r="V12" i="30"/>
  <c r="V15" i="30"/>
  <c r="V18" i="30"/>
  <c r="V21" i="30"/>
  <c r="V24" i="30"/>
  <c r="V27" i="30"/>
  <c r="V30" i="30"/>
  <c r="V33" i="30"/>
  <c r="V36" i="30"/>
  <c r="V39" i="30"/>
  <c r="V42" i="30"/>
  <c r="V45" i="30"/>
  <c r="V48" i="30"/>
  <c r="V51" i="30"/>
  <c r="V54" i="30"/>
  <c r="V57" i="30"/>
  <c r="V60" i="30"/>
  <c r="V63" i="30"/>
  <c r="V66" i="30"/>
  <c r="V69" i="30"/>
  <c r="V72" i="30"/>
  <c r="V75" i="30"/>
  <c r="V78" i="30"/>
  <c r="V81" i="30"/>
  <c r="V84" i="30"/>
  <c r="M4" i="31"/>
  <c r="U4" i="31" s="1"/>
  <c r="X4" i="31" s="1"/>
  <c r="Z4" i="31" s="1"/>
  <c r="M10" i="31"/>
  <c r="U10" i="31" s="1"/>
  <c r="M16" i="31"/>
  <c r="U16" i="31" s="1"/>
  <c r="M22" i="31"/>
  <c r="U22" i="31" s="1"/>
  <c r="M28" i="31"/>
  <c r="U28" i="31" s="1"/>
  <c r="M34" i="31"/>
  <c r="U34" i="31" s="1"/>
  <c r="M40" i="31"/>
  <c r="U40" i="31" s="1"/>
  <c r="M46" i="31"/>
  <c r="U46" i="31" s="1"/>
  <c r="M52" i="31"/>
  <c r="U52" i="31" s="1"/>
  <c r="M58" i="31"/>
  <c r="U58" i="31" s="1"/>
  <c r="M64" i="31"/>
  <c r="U64" i="31" s="1"/>
  <c r="M70" i="31"/>
  <c r="U70" i="31" s="1"/>
  <c r="V5" i="31"/>
  <c r="R7" i="31"/>
  <c r="R8" i="31"/>
  <c r="R13" i="31"/>
  <c r="R16" i="31"/>
  <c r="R19" i="31"/>
  <c r="R22" i="31"/>
  <c r="R25" i="31"/>
  <c r="R28" i="31"/>
  <c r="R31" i="31"/>
  <c r="R34" i="31"/>
  <c r="R37" i="31"/>
  <c r="R40" i="31"/>
  <c r="R43" i="31"/>
  <c r="R46" i="31"/>
  <c r="R49" i="31"/>
  <c r="R52" i="31"/>
  <c r="R55" i="31"/>
  <c r="R58" i="31"/>
  <c r="R61" i="31"/>
  <c r="R64" i="31"/>
  <c r="R67" i="31"/>
  <c r="R70" i="31"/>
  <c r="R73" i="31"/>
  <c r="R76" i="31"/>
  <c r="M9" i="32"/>
  <c r="U9" i="32" s="1"/>
  <c r="M15" i="32"/>
  <c r="U15" i="32" s="1"/>
  <c r="M21" i="32"/>
  <c r="U21" i="32" s="1"/>
  <c r="M27" i="32"/>
  <c r="U27" i="32" s="1"/>
  <c r="M33" i="32"/>
  <c r="U33" i="32" s="1"/>
  <c r="M39" i="32"/>
  <c r="U39" i="32" s="1"/>
  <c r="M45" i="32"/>
  <c r="U45" i="32" s="1"/>
  <c r="M51" i="32"/>
  <c r="U51" i="32" s="1"/>
  <c r="M57" i="32"/>
  <c r="U57" i="32" s="1"/>
  <c r="M63" i="32"/>
  <c r="U63" i="32" s="1"/>
  <c r="R5" i="32"/>
  <c r="V7" i="32"/>
  <c r="V8" i="32"/>
  <c r="V13" i="32"/>
  <c r="V16" i="32"/>
  <c r="V19" i="32"/>
  <c r="V22" i="32"/>
  <c r="V25" i="32"/>
  <c r="V28" i="32"/>
  <c r="V31" i="32"/>
  <c r="V34" i="32"/>
  <c r="V37" i="32"/>
  <c r="V40" i="32"/>
  <c r="V43" i="32"/>
  <c r="V46" i="32"/>
  <c r="V49" i="32"/>
  <c r="V52" i="32"/>
  <c r="V55" i="32"/>
  <c r="V58" i="32"/>
  <c r="V61" i="32"/>
  <c r="V64" i="32"/>
  <c r="M4" i="33"/>
  <c r="U4" i="33" s="1"/>
  <c r="X4" i="33" s="1"/>
  <c r="M10" i="33"/>
  <c r="U10" i="33" s="1"/>
  <c r="M16" i="33"/>
  <c r="U16" i="33" s="1"/>
  <c r="M22" i="33"/>
  <c r="U22" i="33" s="1"/>
  <c r="M28" i="33"/>
  <c r="U28" i="33" s="1"/>
  <c r="M34" i="33"/>
  <c r="U34" i="33" s="1"/>
  <c r="M40" i="33"/>
  <c r="U40" i="33" s="1"/>
  <c r="M46" i="33"/>
  <c r="U46" i="33" s="1"/>
  <c r="M52" i="33"/>
  <c r="U52" i="33" s="1"/>
  <c r="M58" i="33"/>
  <c r="U58" i="33" s="1"/>
  <c r="M64" i="33"/>
  <c r="U64" i="33" s="1"/>
  <c r="M70" i="33"/>
  <c r="U70" i="33" s="1"/>
  <c r="M76" i="33"/>
  <c r="U76" i="33" s="1"/>
  <c r="M82" i="33"/>
  <c r="U82" i="33" s="1"/>
  <c r="M88" i="33"/>
  <c r="U88" i="33" s="1"/>
  <c r="V11" i="33"/>
  <c r="H30" i="33"/>
  <c r="I30" i="33" s="1"/>
  <c r="J30" i="33" s="1"/>
  <c r="H31" i="33"/>
  <c r="I31" i="33" s="1"/>
  <c r="J31" i="33" s="1"/>
  <c r="V32" i="33"/>
  <c r="V43" i="33"/>
  <c r="H59" i="33"/>
  <c r="I59" i="33" s="1"/>
  <c r="J59" i="33" s="1"/>
  <c r="H60" i="33"/>
  <c r="I60" i="33" s="1"/>
  <c r="J60" i="33" s="1"/>
  <c r="H71" i="33"/>
  <c r="I71" i="33" s="1"/>
  <c r="J71" i="33" s="1"/>
  <c r="V97" i="33"/>
  <c r="AN3" i="34"/>
  <c r="H4" i="34"/>
  <c r="I4" i="34" s="1"/>
  <c r="J4" i="34" s="1"/>
  <c r="K4" i="34" s="1"/>
  <c r="V8" i="34"/>
  <c r="V9" i="34"/>
  <c r="V13" i="34"/>
  <c r="V22" i="34"/>
  <c r="H32" i="34"/>
  <c r="I32" i="34" s="1"/>
  <c r="J32" i="34" s="1"/>
  <c r="H41" i="34"/>
  <c r="I41" i="34" s="1"/>
  <c r="J41" i="34" s="1"/>
  <c r="H46" i="34"/>
  <c r="I46" i="34" s="1"/>
  <c r="J46" i="34" s="1"/>
  <c r="H49" i="34"/>
  <c r="I49" i="34" s="1"/>
  <c r="J49" i="34" s="1"/>
  <c r="H52" i="34"/>
  <c r="I52" i="34" s="1"/>
  <c r="J52" i="34" s="1"/>
  <c r="H55" i="34"/>
  <c r="I55" i="34" s="1"/>
  <c r="J55" i="34" s="1"/>
  <c r="H58" i="34"/>
  <c r="I58" i="34" s="1"/>
  <c r="J58" i="34" s="1"/>
  <c r="H61" i="34"/>
  <c r="I61" i="34" s="1"/>
  <c r="J61" i="34" s="1"/>
  <c r="H64" i="34"/>
  <c r="I64" i="34" s="1"/>
  <c r="J64" i="34" s="1"/>
  <c r="H67" i="34"/>
  <c r="I67" i="34" s="1"/>
  <c r="J67" i="34" s="1"/>
  <c r="H70" i="34"/>
  <c r="I70" i="34" s="1"/>
  <c r="J70" i="34" s="1"/>
  <c r="H73" i="34"/>
  <c r="I73" i="34" s="1"/>
  <c r="J73" i="34" s="1"/>
  <c r="H76" i="34"/>
  <c r="I76" i="34" s="1"/>
  <c r="J76" i="34" s="1"/>
  <c r="H79" i="34"/>
  <c r="I79" i="34" s="1"/>
  <c r="J79" i="34" s="1"/>
  <c r="H82" i="34"/>
  <c r="I82" i="34" s="1"/>
  <c r="J82" i="34" s="1"/>
  <c r="H26" i="36"/>
  <c r="I26" i="36" s="1"/>
  <c r="J26" i="36" s="1"/>
  <c r="H36" i="36"/>
  <c r="I36" i="36" s="1"/>
  <c r="J36" i="36" s="1"/>
  <c r="H59" i="36"/>
  <c r="I59" i="36" s="1"/>
  <c r="J59" i="36" s="1"/>
  <c r="H77" i="37"/>
  <c r="I77" i="37" s="1"/>
  <c r="J77" i="37" s="1"/>
  <c r="H95" i="37"/>
  <c r="I95" i="37" s="1"/>
  <c r="J95" i="37" s="1"/>
  <c r="H7" i="38"/>
  <c r="I7" i="38" s="1"/>
  <c r="J7" i="38" s="1"/>
  <c r="H8" i="38"/>
  <c r="I8" i="38" s="1"/>
  <c r="J8" i="38" s="1"/>
  <c r="H9" i="38"/>
  <c r="I9" i="38" s="1"/>
  <c r="J9" i="38" s="1"/>
  <c r="H32" i="38"/>
  <c r="I32" i="38" s="1"/>
  <c r="J32" i="38" s="1"/>
  <c r="H39" i="40"/>
  <c r="I39" i="40" s="1"/>
  <c r="J39" i="40" s="1"/>
  <c r="H42" i="40"/>
  <c r="I42" i="40" s="1"/>
  <c r="J42" i="40" s="1"/>
  <c r="H31" i="34"/>
  <c r="I31" i="34" s="1"/>
  <c r="J31" i="34" s="1"/>
  <c r="H40" i="34"/>
  <c r="I40" i="34" s="1"/>
  <c r="J40" i="34" s="1"/>
  <c r="H85" i="34"/>
  <c r="I85" i="34" s="1"/>
  <c r="J85" i="34" s="1"/>
  <c r="H86" i="34"/>
  <c r="I86" i="34" s="1"/>
  <c r="J86" i="34" s="1"/>
  <c r="H20" i="35"/>
  <c r="I20" i="35" s="1"/>
  <c r="J20" i="35" s="1"/>
  <c r="H29" i="35"/>
  <c r="I29" i="35" s="1"/>
  <c r="J29" i="35" s="1"/>
  <c r="H38" i="35"/>
  <c r="I38" i="35" s="1"/>
  <c r="J38" i="35" s="1"/>
  <c r="H47" i="35"/>
  <c r="I47" i="35" s="1"/>
  <c r="J47" i="35" s="1"/>
  <c r="H56" i="35"/>
  <c r="I56" i="35" s="1"/>
  <c r="J56" i="35" s="1"/>
  <c r="H65" i="35"/>
  <c r="I65" i="35" s="1"/>
  <c r="J65" i="35" s="1"/>
  <c r="H74" i="35"/>
  <c r="I74" i="35" s="1"/>
  <c r="J74" i="35" s="1"/>
  <c r="AH4" i="36"/>
  <c r="H10" i="36"/>
  <c r="I10" i="36" s="1"/>
  <c r="J10" i="36" s="1"/>
  <c r="H14" i="36"/>
  <c r="I14" i="36" s="1"/>
  <c r="J14" i="36" s="1"/>
  <c r="H20" i="36"/>
  <c r="I20" i="36" s="1"/>
  <c r="J20" i="36" s="1"/>
  <c r="H21" i="36"/>
  <c r="I21" i="36" s="1"/>
  <c r="J21" i="36" s="1"/>
  <c r="H53" i="36"/>
  <c r="I53" i="36" s="1"/>
  <c r="J53" i="36" s="1"/>
  <c r="H69" i="36"/>
  <c r="I69" i="36" s="1"/>
  <c r="J69" i="36" s="1"/>
  <c r="H17" i="37"/>
  <c r="I17" i="37" s="1"/>
  <c r="J17" i="37" s="1"/>
  <c r="H23" i="37"/>
  <c r="I23" i="37" s="1"/>
  <c r="J23" i="37" s="1"/>
  <c r="H29" i="37"/>
  <c r="I29" i="37" s="1"/>
  <c r="J29" i="37" s="1"/>
  <c r="H35" i="37"/>
  <c r="I35" i="37" s="1"/>
  <c r="J35" i="37" s="1"/>
  <c r="H41" i="37"/>
  <c r="I41" i="37" s="1"/>
  <c r="J41" i="37" s="1"/>
  <c r="H47" i="37"/>
  <c r="I47" i="37" s="1"/>
  <c r="J47" i="37" s="1"/>
  <c r="H53" i="37"/>
  <c r="I53" i="37" s="1"/>
  <c r="J53" i="37" s="1"/>
  <c r="H59" i="37"/>
  <c r="I59" i="37" s="1"/>
  <c r="J59" i="37" s="1"/>
  <c r="H65" i="37"/>
  <c r="I65" i="37" s="1"/>
  <c r="J65" i="37" s="1"/>
  <c r="H80" i="37"/>
  <c r="I80" i="37" s="1"/>
  <c r="J80" i="37" s="1"/>
  <c r="H10" i="38"/>
  <c r="I10" i="38" s="1"/>
  <c r="J10" i="38" s="1"/>
  <c r="H19" i="40"/>
  <c r="I19" i="40" s="1"/>
  <c r="J19" i="40" s="1"/>
  <c r="H55" i="40"/>
  <c r="I55" i="40" s="1"/>
  <c r="J55" i="40" s="1"/>
  <c r="AN3" i="41"/>
  <c r="H72" i="43"/>
  <c r="I72" i="43" s="1"/>
  <c r="J72" i="43" s="1"/>
  <c r="H15" i="44"/>
  <c r="I15" i="44" s="1"/>
  <c r="J15" i="44" s="1"/>
  <c r="H29" i="34"/>
  <c r="I29" i="34" s="1"/>
  <c r="J29" i="34" s="1"/>
  <c r="H30" i="34"/>
  <c r="I30" i="34" s="1"/>
  <c r="J30" i="34" s="1"/>
  <c r="H38" i="34"/>
  <c r="I38" i="34" s="1"/>
  <c r="J38" i="34" s="1"/>
  <c r="AE3" i="36"/>
  <c r="H30" i="36"/>
  <c r="I30" i="36" s="1"/>
  <c r="J30" i="36" s="1"/>
  <c r="H38" i="36"/>
  <c r="I38" i="36" s="1"/>
  <c r="J38" i="36" s="1"/>
  <c r="H50" i="36"/>
  <c r="I50" i="36" s="1"/>
  <c r="J50" i="36" s="1"/>
  <c r="H60" i="36"/>
  <c r="I60" i="36" s="1"/>
  <c r="J60" i="36" s="1"/>
  <c r="H63" i="36"/>
  <c r="I63" i="36" s="1"/>
  <c r="J63" i="36" s="1"/>
  <c r="H83" i="37"/>
  <c r="I83" i="37" s="1"/>
  <c r="J83" i="37" s="1"/>
  <c r="Y4" i="38"/>
  <c r="Z4" i="38" s="1"/>
  <c r="H12" i="38"/>
  <c r="I12" i="38" s="1"/>
  <c r="J12" i="38" s="1"/>
  <c r="H16" i="38"/>
  <c r="I16" i="38" s="1"/>
  <c r="J16" i="38" s="1"/>
  <c r="H21" i="38"/>
  <c r="I21" i="38" s="1"/>
  <c r="J21" i="38" s="1"/>
  <c r="H25" i="38"/>
  <c r="I25" i="38" s="1"/>
  <c r="J25" i="38" s="1"/>
  <c r="H5" i="39"/>
  <c r="I5" i="39" s="1"/>
  <c r="J5" i="39" s="1"/>
  <c r="H16" i="40"/>
  <c r="I16" i="40" s="1"/>
  <c r="J16" i="40" s="1"/>
  <c r="H52" i="40"/>
  <c r="I52" i="40" s="1"/>
  <c r="J52" i="40" s="1"/>
  <c r="H49" i="33"/>
  <c r="I49" i="33" s="1"/>
  <c r="J49" i="33" s="1"/>
  <c r="H58" i="33"/>
  <c r="I58" i="33" s="1"/>
  <c r="J58" i="33" s="1"/>
  <c r="H67" i="33"/>
  <c r="I67" i="33" s="1"/>
  <c r="J67" i="33" s="1"/>
  <c r="H76" i="33"/>
  <c r="I76" i="33" s="1"/>
  <c r="J76" i="33" s="1"/>
  <c r="R15" i="34"/>
  <c r="R16" i="34"/>
  <c r="H19" i="34"/>
  <c r="I19" i="34" s="1"/>
  <c r="J19" i="34" s="1"/>
  <c r="R24" i="34"/>
  <c r="R25" i="34"/>
  <c r="H28" i="34"/>
  <c r="I28" i="34" s="1"/>
  <c r="J28" i="34" s="1"/>
  <c r="R33" i="34"/>
  <c r="R34" i="34"/>
  <c r="H37" i="34"/>
  <c r="I37" i="34" s="1"/>
  <c r="J37" i="34" s="1"/>
  <c r="R42" i="34"/>
  <c r="R43" i="34"/>
  <c r="R46" i="34"/>
  <c r="R49" i="34"/>
  <c r="R52" i="34"/>
  <c r="R55" i="34"/>
  <c r="R58" i="34"/>
  <c r="R61" i="34"/>
  <c r="R64" i="34"/>
  <c r="R67" i="34"/>
  <c r="R70" i="34"/>
  <c r="R73" i="34"/>
  <c r="R76" i="34"/>
  <c r="R79" i="34"/>
  <c r="R82" i="34"/>
  <c r="R85" i="34"/>
  <c r="H88" i="34"/>
  <c r="I88" i="34" s="1"/>
  <c r="J88" i="34" s="1"/>
  <c r="H89" i="34"/>
  <c r="I89" i="34" s="1"/>
  <c r="J89" i="34" s="1"/>
  <c r="H10" i="35"/>
  <c r="I10" i="35" s="1"/>
  <c r="J10" i="35" s="1"/>
  <c r="H17" i="35"/>
  <c r="I17" i="35" s="1"/>
  <c r="J17" i="35" s="1"/>
  <c r="H26" i="35"/>
  <c r="I26" i="35" s="1"/>
  <c r="J26" i="35" s="1"/>
  <c r="H35" i="35"/>
  <c r="I35" i="35" s="1"/>
  <c r="J35" i="35" s="1"/>
  <c r="H44" i="35"/>
  <c r="I44" i="35" s="1"/>
  <c r="J44" i="35" s="1"/>
  <c r="H53" i="35"/>
  <c r="I53" i="35" s="1"/>
  <c r="J53" i="35" s="1"/>
  <c r="H62" i="35"/>
  <c r="I62" i="35" s="1"/>
  <c r="J62" i="35" s="1"/>
  <c r="H71" i="35"/>
  <c r="I71" i="35" s="1"/>
  <c r="J71" i="35" s="1"/>
  <c r="H44" i="36"/>
  <c r="I44" i="36" s="1"/>
  <c r="J44" i="36" s="1"/>
  <c r="H54" i="36"/>
  <c r="I54" i="36" s="1"/>
  <c r="J54" i="36" s="1"/>
  <c r="H57" i="36"/>
  <c r="I57" i="36" s="1"/>
  <c r="J57" i="36" s="1"/>
  <c r="H10" i="37"/>
  <c r="I10" i="37" s="1"/>
  <c r="J10" i="37" s="1"/>
  <c r="H68" i="37"/>
  <c r="I68" i="37" s="1"/>
  <c r="J68" i="37" s="1"/>
  <c r="H86" i="37"/>
  <c r="I86" i="37" s="1"/>
  <c r="J86" i="37" s="1"/>
  <c r="H30" i="38"/>
  <c r="I30" i="38" s="1"/>
  <c r="J30" i="38" s="1"/>
  <c r="H18" i="39"/>
  <c r="I18" i="39" s="1"/>
  <c r="J18" i="39" s="1"/>
  <c r="H27" i="39"/>
  <c r="I27" i="39" s="1"/>
  <c r="J27" i="39" s="1"/>
  <c r="H36" i="39"/>
  <c r="I36" i="39" s="1"/>
  <c r="J36" i="39" s="1"/>
  <c r="H45" i="39"/>
  <c r="I45" i="39" s="1"/>
  <c r="J45" i="39" s="1"/>
  <c r="H54" i="39"/>
  <c r="I54" i="39" s="1"/>
  <c r="J54" i="39" s="1"/>
  <c r="H63" i="39"/>
  <c r="I63" i="39" s="1"/>
  <c r="J63" i="39" s="1"/>
  <c r="H72" i="39"/>
  <c r="I72" i="39" s="1"/>
  <c r="J72" i="39" s="1"/>
  <c r="H38" i="33"/>
  <c r="I38" i="33" s="1"/>
  <c r="J38" i="33" s="1"/>
  <c r="H47" i="33"/>
  <c r="I47" i="33" s="1"/>
  <c r="J47" i="33" s="1"/>
  <c r="H65" i="33"/>
  <c r="I65" i="33" s="1"/>
  <c r="J65" i="33" s="1"/>
  <c r="H74" i="33"/>
  <c r="I74" i="33" s="1"/>
  <c r="J74" i="33" s="1"/>
  <c r="H83" i="33"/>
  <c r="I83" i="33" s="1"/>
  <c r="J83" i="33" s="1"/>
  <c r="H92" i="33"/>
  <c r="I92" i="33" s="1"/>
  <c r="J92" i="33" s="1"/>
  <c r="R14" i="34"/>
  <c r="H17" i="34"/>
  <c r="I17" i="34" s="1"/>
  <c r="J17" i="34" s="1"/>
  <c r="R23" i="34"/>
  <c r="H26" i="34"/>
  <c r="I26" i="34" s="1"/>
  <c r="J26" i="34" s="1"/>
  <c r="R32" i="34"/>
  <c r="H35" i="34"/>
  <c r="I35" i="34" s="1"/>
  <c r="J35" i="34" s="1"/>
  <c r="H44" i="34"/>
  <c r="I44" i="34" s="1"/>
  <c r="J44" i="34" s="1"/>
  <c r="H4" i="36"/>
  <c r="I4" i="36" s="1"/>
  <c r="J4" i="36" s="1"/>
  <c r="K4" i="36" s="1"/>
  <c r="H12" i="36"/>
  <c r="I12" i="36" s="1"/>
  <c r="J12" i="36" s="1"/>
  <c r="H17" i="36"/>
  <c r="I17" i="36" s="1"/>
  <c r="J17" i="36" s="1"/>
  <c r="H18" i="36"/>
  <c r="I18" i="36" s="1"/>
  <c r="J18" i="36" s="1"/>
  <c r="H24" i="36"/>
  <c r="I24" i="36" s="1"/>
  <c r="J24" i="36" s="1"/>
  <c r="H32" i="36"/>
  <c r="I32" i="36" s="1"/>
  <c r="J32" i="36" s="1"/>
  <c r="H33" i="36"/>
  <c r="I33" i="36" s="1"/>
  <c r="J33" i="36" s="1"/>
  <c r="H42" i="36"/>
  <c r="I42" i="36" s="1"/>
  <c r="J42" i="36" s="1"/>
  <c r="H48" i="36"/>
  <c r="I48" i="36" s="1"/>
  <c r="J48" i="36" s="1"/>
  <c r="H51" i="36"/>
  <c r="I51" i="36" s="1"/>
  <c r="J51" i="36" s="1"/>
  <c r="H5" i="37"/>
  <c r="I5" i="37" s="1"/>
  <c r="J5" i="37" s="1"/>
  <c r="H14" i="37"/>
  <c r="I14" i="37" s="1"/>
  <c r="J14" i="37" s="1"/>
  <c r="H20" i="37"/>
  <c r="I20" i="37" s="1"/>
  <c r="J20" i="37" s="1"/>
  <c r="H26" i="37"/>
  <c r="I26" i="37" s="1"/>
  <c r="J26" i="37" s="1"/>
  <c r="H32" i="37"/>
  <c r="I32" i="37" s="1"/>
  <c r="J32" i="37" s="1"/>
  <c r="H38" i="37"/>
  <c r="I38" i="37" s="1"/>
  <c r="J38" i="37" s="1"/>
  <c r="H44" i="37"/>
  <c r="I44" i="37" s="1"/>
  <c r="J44" i="37" s="1"/>
  <c r="H50" i="37"/>
  <c r="I50" i="37" s="1"/>
  <c r="J50" i="37" s="1"/>
  <c r="H56" i="37"/>
  <c r="I56" i="37" s="1"/>
  <c r="J56" i="37" s="1"/>
  <c r="H62" i="37"/>
  <c r="I62" i="37" s="1"/>
  <c r="J62" i="37" s="1"/>
  <c r="H71" i="37"/>
  <c r="I71" i="37" s="1"/>
  <c r="J71" i="37" s="1"/>
  <c r="H89" i="37"/>
  <c r="I89" i="37" s="1"/>
  <c r="J89" i="37" s="1"/>
  <c r="H11" i="39"/>
  <c r="I11" i="39" s="1"/>
  <c r="J11" i="39" s="1"/>
  <c r="H4" i="42"/>
  <c r="I4" i="42" s="1"/>
  <c r="J4" i="42" s="1"/>
  <c r="K4" i="42" s="1"/>
  <c r="K5" i="42" s="1"/>
  <c r="K6" i="42" s="1"/>
  <c r="H9" i="43"/>
  <c r="I9" i="43" s="1"/>
  <c r="J9" i="43" s="1"/>
  <c r="H37" i="33"/>
  <c r="I37" i="33" s="1"/>
  <c r="J37" i="33" s="1"/>
  <c r="H46" i="33"/>
  <c r="I46" i="33" s="1"/>
  <c r="J46" i="33" s="1"/>
  <c r="H55" i="33"/>
  <c r="I55" i="33" s="1"/>
  <c r="J55" i="33" s="1"/>
  <c r="H64" i="33"/>
  <c r="I64" i="33" s="1"/>
  <c r="J64" i="33" s="1"/>
  <c r="H82" i="33"/>
  <c r="I82" i="33" s="1"/>
  <c r="J82" i="33" s="1"/>
  <c r="H91" i="33"/>
  <c r="I91" i="33" s="1"/>
  <c r="J91" i="33" s="1"/>
  <c r="R9" i="34"/>
  <c r="R3" i="34"/>
  <c r="R89" i="34"/>
  <c r="R86" i="34"/>
  <c r="R83" i="34"/>
  <c r="R87" i="34"/>
  <c r="R84" i="34"/>
  <c r="R81" i="34"/>
  <c r="R78" i="34"/>
  <c r="R75" i="34"/>
  <c r="R72" i="34"/>
  <c r="R69" i="34"/>
  <c r="R66" i="34"/>
  <c r="R63" i="34"/>
  <c r="R60" i="34"/>
  <c r="R57" i="34"/>
  <c r="R54" i="34"/>
  <c r="R51" i="34"/>
  <c r="R48" i="34"/>
  <c r="R45" i="34"/>
  <c r="R6" i="34"/>
  <c r="R7" i="34"/>
  <c r="R11" i="34"/>
  <c r="R12" i="34"/>
  <c r="R13" i="34"/>
  <c r="H16" i="34"/>
  <c r="I16" i="34" s="1"/>
  <c r="J16" i="34" s="1"/>
  <c r="R21" i="34"/>
  <c r="R22" i="34"/>
  <c r="H25" i="34"/>
  <c r="I25" i="34" s="1"/>
  <c r="J25" i="34" s="1"/>
  <c r="R30" i="34"/>
  <c r="R31" i="34"/>
  <c r="H34" i="34"/>
  <c r="I34" i="34" s="1"/>
  <c r="J34" i="34" s="1"/>
  <c r="R39" i="34"/>
  <c r="R40" i="34"/>
  <c r="H43" i="34"/>
  <c r="I43" i="34" s="1"/>
  <c r="J43" i="34" s="1"/>
  <c r="H47" i="34"/>
  <c r="I47" i="34" s="1"/>
  <c r="J47" i="34" s="1"/>
  <c r="H50" i="34"/>
  <c r="I50" i="34" s="1"/>
  <c r="J50" i="34" s="1"/>
  <c r="H53" i="34"/>
  <c r="I53" i="34" s="1"/>
  <c r="J53" i="34" s="1"/>
  <c r="H56" i="34"/>
  <c r="I56" i="34" s="1"/>
  <c r="J56" i="34" s="1"/>
  <c r="H59" i="34"/>
  <c r="I59" i="34" s="1"/>
  <c r="J59" i="34" s="1"/>
  <c r="H62" i="34"/>
  <c r="I62" i="34" s="1"/>
  <c r="J62" i="34" s="1"/>
  <c r="H65" i="34"/>
  <c r="I65" i="34" s="1"/>
  <c r="J65" i="34" s="1"/>
  <c r="H68" i="34"/>
  <c r="I68" i="34" s="1"/>
  <c r="J68" i="34" s="1"/>
  <c r="H71" i="34"/>
  <c r="I71" i="34" s="1"/>
  <c r="J71" i="34" s="1"/>
  <c r="H74" i="34"/>
  <c r="I74" i="34" s="1"/>
  <c r="J74" i="34" s="1"/>
  <c r="H77" i="34"/>
  <c r="I77" i="34" s="1"/>
  <c r="J77" i="34" s="1"/>
  <c r="H80" i="34"/>
  <c r="I80" i="34" s="1"/>
  <c r="J80" i="34" s="1"/>
  <c r="H83" i="34"/>
  <c r="I83" i="34" s="1"/>
  <c r="J83" i="34" s="1"/>
  <c r="R88" i="34"/>
  <c r="H9" i="35"/>
  <c r="I9" i="35" s="1"/>
  <c r="J9" i="35" s="1"/>
  <c r="H14" i="35"/>
  <c r="I14" i="35" s="1"/>
  <c r="J14" i="35" s="1"/>
  <c r="H23" i="35"/>
  <c r="I23" i="35" s="1"/>
  <c r="J23" i="35" s="1"/>
  <c r="H32" i="35"/>
  <c r="I32" i="35" s="1"/>
  <c r="J32" i="35" s="1"/>
  <c r="H41" i="35"/>
  <c r="I41" i="35" s="1"/>
  <c r="J41" i="35" s="1"/>
  <c r="H50" i="35"/>
  <c r="I50" i="35" s="1"/>
  <c r="J50" i="35" s="1"/>
  <c r="H59" i="35"/>
  <c r="I59" i="35" s="1"/>
  <c r="J59" i="35" s="1"/>
  <c r="H68" i="35"/>
  <c r="I68" i="35" s="1"/>
  <c r="J68" i="35" s="1"/>
  <c r="H77" i="35"/>
  <c r="I77" i="35" s="1"/>
  <c r="J77" i="35" s="1"/>
  <c r="Z4" i="36"/>
  <c r="H6" i="36"/>
  <c r="I6" i="36" s="1"/>
  <c r="J6" i="36" s="1"/>
  <c r="H45" i="36"/>
  <c r="I45" i="36" s="1"/>
  <c r="J45" i="36" s="1"/>
  <c r="H65" i="36"/>
  <c r="I65" i="36" s="1"/>
  <c r="J65" i="36" s="1"/>
  <c r="H68" i="36"/>
  <c r="I68" i="36" s="1"/>
  <c r="J68" i="36" s="1"/>
  <c r="H9" i="37"/>
  <c r="I9" i="37" s="1"/>
  <c r="J9" i="37" s="1"/>
  <c r="H74" i="37"/>
  <c r="I74" i="37" s="1"/>
  <c r="J74" i="37" s="1"/>
  <c r="H92" i="37"/>
  <c r="I92" i="37" s="1"/>
  <c r="J92" i="37" s="1"/>
  <c r="AN3" i="38"/>
  <c r="AH3" i="35"/>
  <c r="AQ3" i="35" s="1"/>
  <c r="M7" i="35"/>
  <c r="U7" i="35" s="1"/>
  <c r="M13" i="35"/>
  <c r="U13" i="35" s="1"/>
  <c r="M19" i="35"/>
  <c r="U19" i="35" s="1"/>
  <c r="M25" i="35"/>
  <c r="U25" i="35" s="1"/>
  <c r="M31" i="35"/>
  <c r="U31" i="35" s="1"/>
  <c r="M37" i="35"/>
  <c r="U37" i="35" s="1"/>
  <c r="M43" i="35"/>
  <c r="U43" i="35" s="1"/>
  <c r="M49" i="35"/>
  <c r="U49" i="35" s="1"/>
  <c r="M55" i="35"/>
  <c r="U55" i="35" s="1"/>
  <c r="M61" i="35"/>
  <c r="U61" i="35" s="1"/>
  <c r="M67" i="35"/>
  <c r="U67" i="35" s="1"/>
  <c r="M73" i="35"/>
  <c r="U73" i="35" s="1"/>
  <c r="M79" i="35"/>
  <c r="U79" i="35" s="1"/>
  <c r="V5" i="36"/>
  <c r="R7" i="36"/>
  <c r="R8" i="36"/>
  <c r="V11" i="36"/>
  <c r="R13" i="36"/>
  <c r="R16" i="36"/>
  <c r="R19" i="36"/>
  <c r="R22" i="36"/>
  <c r="R25" i="36"/>
  <c r="R28" i="36"/>
  <c r="R31" i="36"/>
  <c r="R34" i="36"/>
  <c r="R37" i="36"/>
  <c r="R40" i="36"/>
  <c r="R43" i="36"/>
  <c r="R46" i="36"/>
  <c r="R49" i="36"/>
  <c r="R52" i="36"/>
  <c r="R55" i="36"/>
  <c r="R58" i="36"/>
  <c r="R61" i="36"/>
  <c r="R64" i="36"/>
  <c r="R67" i="36"/>
  <c r="AH3" i="37"/>
  <c r="AQ3" i="37" s="1"/>
  <c r="M7" i="37"/>
  <c r="U7" i="37" s="1"/>
  <c r="M13" i="37"/>
  <c r="U13" i="37" s="1"/>
  <c r="M19" i="37"/>
  <c r="U19" i="37" s="1"/>
  <c r="M25" i="37"/>
  <c r="U25" i="37" s="1"/>
  <c r="M31" i="37"/>
  <c r="U31" i="37" s="1"/>
  <c r="M37" i="37"/>
  <c r="U37" i="37" s="1"/>
  <c r="M43" i="37"/>
  <c r="U43" i="37" s="1"/>
  <c r="M49" i="37"/>
  <c r="U49" i="37" s="1"/>
  <c r="M55" i="37"/>
  <c r="U55" i="37" s="1"/>
  <c r="M61" i="37"/>
  <c r="U61" i="37" s="1"/>
  <c r="M67" i="37"/>
  <c r="U67" i="37" s="1"/>
  <c r="M73" i="37"/>
  <c r="U73" i="37" s="1"/>
  <c r="M79" i="37"/>
  <c r="U79" i="37" s="1"/>
  <c r="M85" i="37"/>
  <c r="U85" i="37" s="1"/>
  <c r="M91" i="37"/>
  <c r="U91" i="37" s="1"/>
  <c r="M97" i="37"/>
  <c r="U97" i="37" s="1"/>
  <c r="V67" i="37"/>
  <c r="V70" i="37"/>
  <c r="V73" i="37"/>
  <c r="V76" i="37"/>
  <c r="V79" i="37"/>
  <c r="V82" i="37"/>
  <c r="V85" i="37"/>
  <c r="V88" i="37"/>
  <c r="V91" i="37"/>
  <c r="V94" i="37"/>
  <c r="V98" i="37"/>
  <c r="R9" i="38"/>
  <c r="R10" i="38"/>
  <c r="R12" i="38"/>
  <c r="R16" i="38"/>
  <c r="R21" i="38"/>
  <c r="R25" i="38"/>
  <c r="R30" i="38"/>
  <c r="R38" i="38"/>
  <c r="H41" i="38"/>
  <c r="I41" i="38" s="1"/>
  <c r="J41" i="38" s="1"/>
  <c r="H42" i="38"/>
  <c r="I42" i="38" s="1"/>
  <c r="J42" i="38" s="1"/>
  <c r="R47" i="38"/>
  <c r="H50" i="38"/>
  <c r="I50" i="38" s="1"/>
  <c r="J50" i="38" s="1"/>
  <c r="H51" i="38"/>
  <c r="I51" i="38" s="1"/>
  <c r="J51" i="38" s="1"/>
  <c r="R56" i="38"/>
  <c r="H59" i="38"/>
  <c r="I59" i="38" s="1"/>
  <c r="J59" i="38" s="1"/>
  <c r="H60" i="38"/>
  <c r="I60" i="38" s="1"/>
  <c r="J60" i="38" s="1"/>
  <c r="R65" i="38"/>
  <c r="H68" i="38"/>
  <c r="I68" i="38" s="1"/>
  <c r="J68" i="38" s="1"/>
  <c r="H69" i="38"/>
  <c r="I69" i="38" s="1"/>
  <c r="J69" i="38" s="1"/>
  <c r="R74" i="38"/>
  <c r="H77" i="38"/>
  <c r="I77" i="38" s="1"/>
  <c r="J77" i="38" s="1"/>
  <c r="H78" i="38"/>
  <c r="I78" i="38" s="1"/>
  <c r="J78" i="38" s="1"/>
  <c r="H86" i="38"/>
  <c r="I86" i="38" s="1"/>
  <c r="J86" i="38" s="1"/>
  <c r="H87" i="38"/>
  <c r="I87" i="38" s="1"/>
  <c r="J87" i="38" s="1"/>
  <c r="AN3" i="39"/>
  <c r="M76" i="39"/>
  <c r="U76" i="39" s="1"/>
  <c r="M70" i="39"/>
  <c r="U70" i="39" s="1"/>
  <c r="M64" i="39"/>
  <c r="U64" i="39" s="1"/>
  <c r="M58" i="39"/>
  <c r="U58" i="39" s="1"/>
  <c r="M52" i="39"/>
  <c r="U52" i="39" s="1"/>
  <c r="M46" i="39"/>
  <c r="U46" i="39" s="1"/>
  <c r="M40" i="39"/>
  <c r="U40" i="39" s="1"/>
  <c r="M34" i="39"/>
  <c r="U34" i="39" s="1"/>
  <c r="M28" i="39"/>
  <c r="U28" i="39" s="1"/>
  <c r="M22" i="39"/>
  <c r="U22" i="39" s="1"/>
  <c r="M16" i="39"/>
  <c r="U16" i="39" s="1"/>
  <c r="M10" i="39"/>
  <c r="U10" i="39" s="1"/>
  <c r="M4" i="39"/>
  <c r="U4" i="39" s="1"/>
  <c r="X4" i="39" s="1"/>
  <c r="M74" i="39"/>
  <c r="U74" i="39" s="1"/>
  <c r="M68" i="39"/>
  <c r="U68" i="39" s="1"/>
  <c r="M62" i="39"/>
  <c r="U62" i="39" s="1"/>
  <c r="M56" i="39"/>
  <c r="U56" i="39" s="1"/>
  <c r="M50" i="39"/>
  <c r="U50" i="39" s="1"/>
  <c r="M44" i="39"/>
  <c r="U44" i="39" s="1"/>
  <c r="M38" i="39"/>
  <c r="U38" i="39" s="1"/>
  <c r="M32" i="39"/>
  <c r="U32" i="39" s="1"/>
  <c r="M26" i="39"/>
  <c r="U26" i="39" s="1"/>
  <c r="M20" i="39"/>
  <c r="U20" i="39" s="1"/>
  <c r="M14" i="39"/>
  <c r="U14" i="39" s="1"/>
  <c r="M8" i="39"/>
  <c r="U8" i="39" s="1"/>
  <c r="M79" i="39"/>
  <c r="U79" i="39" s="1"/>
  <c r="M73" i="39"/>
  <c r="U73" i="39" s="1"/>
  <c r="M67" i="39"/>
  <c r="U67" i="39" s="1"/>
  <c r="M61" i="39"/>
  <c r="U61" i="39" s="1"/>
  <c r="M55" i="39"/>
  <c r="U55" i="39" s="1"/>
  <c r="M49" i="39"/>
  <c r="U49" i="39" s="1"/>
  <c r="M43" i="39"/>
  <c r="U43" i="39" s="1"/>
  <c r="M37" i="39"/>
  <c r="U37" i="39" s="1"/>
  <c r="M31" i="39"/>
  <c r="U31" i="39" s="1"/>
  <c r="M25" i="39"/>
  <c r="U25" i="39" s="1"/>
  <c r="M19" i="39"/>
  <c r="U19" i="39" s="1"/>
  <c r="M13" i="39"/>
  <c r="U13" i="39" s="1"/>
  <c r="M7" i="39"/>
  <c r="U7" i="39" s="1"/>
  <c r="M77" i="39"/>
  <c r="U77" i="39" s="1"/>
  <c r="M71" i="39"/>
  <c r="U71" i="39" s="1"/>
  <c r="M65" i="39"/>
  <c r="U65" i="39" s="1"/>
  <c r="M59" i="39"/>
  <c r="U59" i="39" s="1"/>
  <c r="M53" i="39"/>
  <c r="U53" i="39" s="1"/>
  <c r="M47" i="39"/>
  <c r="U47" i="39" s="1"/>
  <c r="M41" i="39"/>
  <c r="U41" i="39" s="1"/>
  <c r="M35" i="39"/>
  <c r="U35" i="39" s="1"/>
  <c r="M29" i="39"/>
  <c r="U29" i="39" s="1"/>
  <c r="M23" i="39"/>
  <c r="U23" i="39" s="1"/>
  <c r="M17" i="39"/>
  <c r="U17" i="39" s="1"/>
  <c r="M11" i="39"/>
  <c r="U11" i="39" s="1"/>
  <c r="M5" i="39"/>
  <c r="U5" i="39" s="1"/>
  <c r="M21" i="39"/>
  <c r="U21" i="39" s="1"/>
  <c r="M39" i="39"/>
  <c r="U39" i="39" s="1"/>
  <c r="M57" i="39"/>
  <c r="U57" i="39" s="1"/>
  <c r="M75" i="39"/>
  <c r="U75" i="39" s="1"/>
  <c r="V6" i="39"/>
  <c r="V12" i="39"/>
  <c r="V21" i="39"/>
  <c r="V30" i="39"/>
  <c r="V39" i="39"/>
  <c r="V48" i="39"/>
  <c r="V57" i="39"/>
  <c r="V66" i="39"/>
  <c r="V75" i="39"/>
  <c r="H6" i="40"/>
  <c r="I6" i="40" s="1"/>
  <c r="J6" i="40" s="1"/>
  <c r="H12" i="40"/>
  <c r="I12" i="40" s="1"/>
  <c r="J12" i="40" s="1"/>
  <c r="H22" i="40"/>
  <c r="I22" i="40" s="1"/>
  <c r="J22" i="40" s="1"/>
  <c r="H25" i="40"/>
  <c r="I25" i="40" s="1"/>
  <c r="J25" i="40" s="1"/>
  <c r="H45" i="40"/>
  <c r="I45" i="40" s="1"/>
  <c r="J45" i="40" s="1"/>
  <c r="H48" i="40"/>
  <c r="I48" i="40" s="1"/>
  <c r="J48" i="40" s="1"/>
  <c r="H58" i="40"/>
  <c r="I58" i="40" s="1"/>
  <c r="J58" i="40" s="1"/>
  <c r="H61" i="40"/>
  <c r="I61" i="40" s="1"/>
  <c r="J61" i="40" s="1"/>
  <c r="H6" i="42"/>
  <c r="I6" i="42" s="1"/>
  <c r="J6" i="42" s="1"/>
  <c r="V11" i="42"/>
  <c r="V5" i="42"/>
  <c r="V87" i="42"/>
  <c r="V84" i="42"/>
  <c r="V81" i="42"/>
  <c r="V78" i="42"/>
  <c r="V75" i="42"/>
  <c r="V72" i="42"/>
  <c r="V69" i="42"/>
  <c r="V66" i="42"/>
  <c r="V63" i="42"/>
  <c r="V60" i="42"/>
  <c r="V57" i="42"/>
  <c r="V54" i="42"/>
  <c r="V51" i="42"/>
  <c r="V48" i="42"/>
  <c r="V45" i="42"/>
  <c r="V42" i="42"/>
  <c r="V39" i="42"/>
  <c r="V36" i="42"/>
  <c r="V33" i="42"/>
  <c r="V30" i="42"/>
  <c r="V27" i="42"/>
  <c r="V24" i="42"/>
  <c r="V21" i="42"/>
  <c r="V18" i="42"/>
  <c r="V15" i="42"/>
  <c r="V12" i="42"/>
  <c r="V6" i="42"/>
  <c r="V88" i="42"/>
  <c r="V85" i="42"/>
  <c r="V82" i="42"/>
  <c r="V79" i="42"/>
  <c r="V76" i="42"/>
  <c r="V73" i="42"/>
  <c r="V70" i="42"/>
  <c r="V67" i="42"/>
  <c r="V64" i="42"/>
  <c r="V61" i="42"/>
  <c r="V58" i="42"/>
  <c r="V55" i="42"/>
  <c r="V52" i="42"/>
  <c r="V49" i="42"/>
  <c r="V46" i="42"/>
  <c r="V43" i="42"/>
  <c r="V40" i="42"/>
  <c r="V37" i="42"/>
  <c r="V34" i="42"/>
  <c r="V31" i="42"/>
  <c r="V28" i="42"/>
  <c r="V25" i="42"/>
  <c r="V22" i="42"/>
  <c r="V19" i="42"/>
  <c r="V16" i="42"/>
  <c r="V13" i="42"/>
  <c r="V8" i="42"/>
  <c r="V7" i="42"/>
  <c r="V89" i="42"/>
  <c r="V86" i="42"/>
  <c r="V83" i="42"/>
  <c r="V80" i="42"/>
  <c r="V77" i="42"/>
  <c r="V74" i="42"/>
  <c r="V71" i="42"/>
  <c r="V68" i="42"/>
  <c r="V65" i="42"/>
  <c r="V62" i="42"/>
  <c r="V59" i="42"/>
  <c r="V56" i="42"/>
  <c r="V53" i="42"/>
  <c r="V50" i="42"/>
  <c r="V47" i="42"/>
  <c r="V44" i="42"/>
  <c r="V41" i="42"/>
  <c r="V38" i="42"/>
  <c r="V35" i="42"/>
  <c r="V32" i="42"/>
  <c r="V29" i="42"/>
  <c r="V26" i="42"/>
  <c r="V23" i="42"/>
  <c r="V20" i="42"/>
  <c r="V17" i="42"/>
  <c r="V14" i="42"/>
  <c r="V10" i="42"/>
  <c r="V4" i="42"/>
  <c r="Y4" i="42" s="1"/>
  <c r="H12" i="42"/>
  <c r="I12" i="42" s="1"/>
  <c r="J12" i="42" s="1"/>
  <c r="H21" i="42"/>
  <c r="I21" i="42" s="1"/>
  <c r="J21" i="42" s="1"/>
  <c r="H30" i="42"/>
  <c r="I30" i="42" s="1"/>
  <c r="J30" i="42" s="1"/>
  <c r="H39" i="42"/>
  <c r="I39" i="42" s="1"/>
  <c r="J39" i="42" s="1"/>
  <c r="H48" i="42"/>
  <c r="I48" i="42" s="1"/>
  <c r="J48" i="42" s="1"/>
  <c r="H57" i="42"/>
  <c r="I57" i="42" s="1"/>
  <c r="J57" i="42" s="1"/>
  <c r="H66" i="42"/>
  <c r="I66" i="42" s="1"/>
  <c r="J66" i="42" s="1"/>
  <c r="H75" i="42"/>
  <c r="I75" i="42" s="1"/>
  <c r="J75" i="42" s="1"/>
  <c r="H84" i="42"/>
  <c r="I84" i="42" s="1"/>
  <c r="J84" i="42" s="1"/>
  <c r="X4" i="43"/>
  <c r="H8" i="43"/>
  <c r="I8" i="43" s="1"/>
  <c r="J8" i="43" s="1"/>
  <c r="H45" i="43"/>
  <c r="I45" i="43" s="1"/>
  <c r="J45" i="43" s="1"/>
  <c r="H54" i="43"/>
  <c r="I54" i="43" s="1"/>
  <c r="J54" i="43" s="1"/>
  <c r="H69" i="43"/>
  <c r="I69" i="43" s="1"/>
  <c r="J69" i="43" s="1"/>
  <c r="M9" i="35"/>
  <c r="U9" i="35" s="1"/>
  <c r="M15" i="35"/>
  <c r="U15" i="35" s="1"/>
  <c r="M21" i="35"/>
  <c r="U21" i="35" s="1"/>
  <c r="M27" i="35"/>
  <c r="U27" i="35" s="1"/>
  <c r="M33" i="35"/>
  <c r="U33" i="35" s="1"/>
  <c r="M39" i="35"/>
  <c r="U39" i="35" s="1"/>
  <c r="M45" i="35"/>
  <c r="U45" i="35" s="1"/>
  <c r="M51" i="35"/>
  <c r="U51" i="35" s="1"/>
  <c r="M57" i="35"/>
  <c r="U57" i="35" s="1"/>
  <c r="M63" i="35"/>
  <c r="U63" i="35" s="1"/>
  <c r="M69" i="35"/>
  <c r="U69" i="35" s="1"/>
  <c r="M75" i="35"/>
  <c r="U75" i="35" s="1"/>
  <c r="R24" i="36"/>
  <c r="R27" i="36"/>
  <c r="R30" i="36"/>
  <c r="R33" i="36"/>
  <c r="R36" i="36"/>
  <c r="R39" i="36"/>
  <c r="R42" i="36"/>
  <c r="R45" i="36"/>
  <c r="R48" i="36"/>
  <c r="R51" i="36"/>
  <c r="R54" i="36"/>
  <c r="R57" i="36"/>
  <c r="R60" i="36"/>
  <c r="R63" i="36"/>
  <c r="R66" i="36"/>
  <c r="R69" i="36"/>
  <c r="M9" i="37"/>
  <c r="U9" i="37" s="1"/>
  <c r="M15" i="37"/>
  <c r="U15" i="37" s="1"/>
  <c r="M21" i="37"/>
  <c r="U21" i="37" s="1"/>
  <c r="M27" i="37"/>
  <c r="U27" i="37" s="1"/>
  <c r="M33" i="37"/>
  <c r="U33" i="37" s="1"/>
  <c r="M39" i="37"/>
  <c r="U39" i="37" s="1"/>
  <c r="M45" i="37"/>
  <c r="U45" i="37" s="1"/>
  <c r="M51" i="37"/>
  <c r="U51" i="37" s="1"/>
  <c r="M57" i="37"/>
  <c r="U57" i="37" s="1"/>
  <c r="M63" i="37"/>
  <c r="U63" i="37" s="1"/>
  <c r="M69" i="37"/>
  <c r="U69" i="37" s="1"/>
  <c r="M75" i="37"/>
  <c r="U75" i="37" s="1"/>
  <c r="M81" i="37"/>
  <c r="U81" i="37" s="1"/>
  <c r="M87" i="37"/>
  <c r="U87" i="37" s="1"/>
  <c r="M93" i="37"/>
  <c r="U93" i="37" s="1"/>
  <c r="V69" i="37"/>
  <c r="V72" i="37"/>
  <c r="V75" i="37"/>
  <c r="V78" i="37"/>
  <c r="V81" i="37"/>
  <c r="V84" i="37"/>
  <c r="V87" i="37"/>
  <c r="V90" i="37"/>
  <c r="V93" i="37"/>
  <c r="V96" i="37"/>
  <c r="R11" i="38"/>
  <c r="R5" i="38"/>
  <c r="R87" i="38"/>
  <c r="R84" i="38"/>
  <c r="R81" i="38"/>
  <c r="R78" i="38"/>
  <c r="R75" i="38"/>
  <c r="R72" i="38"/>
  <c r="R69" i="38"/>
  <c r="R66" i="38"/>
  <c r="R63" i="38"/>
  <c r="R60" i="38"/>
  <c r="R57" i="38"/>
  <c r="R54" i="38"/>
  <c r="R51" i="38"/>
  <c r="R48" i="38"/>
  <c r="R45" i="38"/>
  <c r="R42" i="38"/>
  <c r="R39" i="38"/>
  <c r="R36" i="38"/>
  <c r="R88" i="38"/>
  <c r="R85" i="38"/>
  <c r="R82" i="38"/>
  <c r="R79" i="38"/>
  <c r="R76" i="38"/>
  <c r="R73" i="38"/>
  <c r="R70" i="38"/>
  <c r="R67" i="38"/>
  <c r="R64" i="38"/>
  <c r="R61" i="38"/>
  <c r="R58" i="38"/>
  <c r="R55" i="38"/>
  <c r="R52" i="38"/>
  <c r="R49" i="38"/>
  <c r="R46" i="38"/>
  <c r="R43" i="38"/>
  <c r="R40" i="38"/>
  <c r="R37" i="38"/>
  <c r="R34" i="38"/>
  <c r="R15" i="38"/>
  <c r="R19" i="38"/>
  <c r="R24" i="38"/>
  <c r="R28" i="38"/>
  <c r="H33" i="38"/>
  <c r="I33" i="38" s="1"/>
  <c r="J33" i="38" s="1"/>
  <c r="H35" i="38"/>
  <c r="I35" i="38" s="1"/>
  <c r="J35" i="38" s="1"/>
  <c r="H36" i="38"/>
  <c r="I36" i="38" s="1"/>
  <c r="J36" i="38" s="1"/>
  <c r="R41" i="38"/>
  <c r="H44" i="38"/>
  <c r="I44" i="38" s="1"/>
  <c r="J44" i="38" s="1"/>
  <c r="H45" i="38"/>
  <c r="I45" i="38" s="1"/>
  <c r="J45" i="38" s="1"/>
  <c r="R50" i="38"/>
  <c r="H53" i="38"/>
  <c r="I53" i="38" s="1"/>
  <c r="J53" i="38" s="1"/>
  <c r="H54" i="38"/>
  <c r="I54" i="38" s="1"/>
  <c r="J54" i="38" s="1"/>
  <c r="R59" i="38"/>
  <c r="H62" i="38"/>
  <c r="I62" i="38" s="1"/>
  <c r="J62" i="38" s="1"/>
  <c r="H63" i="38"/>
  <c r="I63" i="38" s="1"/>
  <c r="J63" i="38" s="1"/>
  <c r="R68" i="38"/>
  <c r="H71" i="38"/>
  <c r="I71" i="38" s="1"/>
  <c r="J71" i="38" s="1"/>
  <c r="H72" i="38"/>
  <c r="I72" i="38" s="1"/>
  <c r="J72" i="38" s="1"/>
  <c r="R77" i="38"/>
  <c r="H80" i="38"/>
  <c r="I80" i="38" s="1"/>
  <c r="J80" i="38" s="1"/>
  <c r="H81" i="38"/>
  <c r="I81" i="38" s="1"/>
  <c r="J81" i="38" s="1"/>
  <c r="R86" i="38"/>
  <c r="H89" i="38"/>
  <c r="I89" i="38" s="1"/>
  <c r="J89" i="38" s="1"/>
  <c r="M9" i="39"/>
  <c r="U9" i="39" s="1"/>
  <c r="M27" i="39"/>
  <c r="U27" i="39" s="1"/>
  <c r="M45" i="39"/>
  <c r="U45" i="39" s="1"/>
  <c r="M63" i="39"/>
  <c r="U63" i="39" s="1"/>
  <c r="V9" i="39"/>
  <c r="V15" i="39"/>
  <c r="V24" i="39"/>
  <c r="V33" i="39"/>
  <c r="V42" i="39"/>
  <c r="V51" i="39"/>
  <c r="V60" i="39"/>
  <c r="V69" i="39"/>
  <c r="H7" i="40"/>
  <c r="I7" i="40" s="1"/>
  <c r="J7" i="40" s="1"/>
  <c r="H13" i="40"/>
  <c r="I13" i="40" s="1"/>
  <c r="J13" i="40" s="1"/>
  <c r="H33" i="40"/>
  <c r="I33" i="40" s="1"/>
  <c r="J33" i="40" s="1"/>
  <c r="H36" i="40"/>
  <c r="I36" i="40" s="1"/>
  <c r="J36" i="40" s="1"/>
  <c r="H46" i="40"/>
  <c r="I46" i="40" s="1"/>
  <c r="J46" i="40" s="1"/>
  <c r="H49" i="40"/>
  <c r="I49" i="40" s="1"/>
  <c r="J49" i="40" s="1"/>
  <c r="H69" i="40"/>
  <c r="I69" i="40" s="1"/>
  <c r="J69" i="40" s="1"/>
  <c r="H6" i="41"/>
  <c r="I6" i="41" s="1"/>
  <c r="J6" i="41" s="1"/>
  <c r="H11" i="41"/>
  <c r="I11" i="41" s="1"/>
  <c r="J11" i="41" s="1"/>
  <c r="AN3" i="42"/>
  <c r="H18" i="42"/>
  <c r="I18" i="42" s="1"/>
  <c r="J18" i="42" s="1"/>
  <c r="H27" i="42"/>
  <c r="I27" i="42" s="1"/>
  <c r="J27" i="42" s="1"/>
  <c r="H36" i="42"/>
  <c r="I36" i="42" s="1"/>
  <c r="J36" i="42" s="1"/>
  <c r="H45" i="42"/>
  <c r="I45" i="42" s="1"/>
  <c r="J45" i="42" s="1"/>
  <c r="H54" i="42"/>
  <c r="I54" i="42" s="1"/>
  <c r="J54" i="42" s="1"/>
  <c r="H63" i="42"/>
  <c r="I63" i="42" s="1"/>
  <c r="J63" i="42" s="1"/>
  <c r="H72" i="42"/>
  <c r="I72" i="42" s="1"/>
  <c r="J72" i="42" s="1"/>
  <c r="H81" i="42"/>
  <c r="I81" i="42" s="1"/>
  <c r="J81" i="42" s="1"/>
  <c r="R78" i="43"/>
  <c r="R77" i="43"/>
  <c r="R74" i="43"/>
  <c r="R71" i="43"/>
  <c r="R68" i="43"/>
  <c r="R65" i="43"/>
  <c r="R62" i="43"/>
  <c r="R59" i="43"/>
  <c r="R56" i="43"/>
  <c r="R53" i="43"/>
  <c r="R50" i="43"/>
  <c r="R47" i="43"/>
  <c r="R44" i="43"/>
  <c r="R41" i="43"/>
  <c r="R38" i="43"/>
  <c r="R35" i="43"/>
  <c r="R32" i="43"/>
  <c r="R29" i="43"/>
  <c r="R26" i="43"/>
  <c r="R23" i="43"/>
  <c r="R20" i="43"/>
  <c r="R17" i="43"/>
  <c r="R14" i="43"/>
  <c r="R10" i="43"/>
  <c r="R4" i="43"/>
  <c r="R75" i="43"/>
  <c r="R70" i="43"/>
  <c r="R66" i="43"/>
  <c r="R61" i="43"/>
  <c r="R57" i="43"/>
  <c r="R52" i="43"/>
  <c r="R48" i="43"/>
  <c r="R43" i="43"/>
  <c r="R39" i="43"/>
  <c r="R34" i="43"/>
  <c r="R30" i="43"/>
  <c r="R25" i="43"/>
  <c r="R21" i="43"/>
  <c r="R16" i="43"/>
  <c r="R12" i="43"/>
  <c r="R79" i="43"/>
  <c r="R76" i="43"/>
  <c r="R72" i="43"/>
  <c r="R67" i="43"/>
  <c r="R63" i="43"/>
  <c r="R58" i="43"/>
  <c r="R54" i="43"/>
  <c r="R49" i="43"/>
  <c r="R45" i="43"/>
  <c r="R40" i="43"/>
  <c r="R36" i="43"/>
  <c r="R31" i="43"/>
  <c r="R27" i="43"/>
  <c r="R22" i="43"/>
  <c r="R18" i="43"/>
  <c r="R13" i="43"/>
  <c r="R5" i="43"/>
  <c r="R6" i="43"/>
  <c r="R73" i="43"/>
  <c r="R69" i="43"/>
  <c r="R64" i="43"/>
  <c r="R60" i="43"/>
  <c r="R55" i="43"/>
  <c r="R51" i="43"/>
  <c r="R46" i="43"/>
  <c r="R42" i="43"/>
  <c r="R37" i="43"/>
  <c r="R33" i="43"/>
  <c r="R28" i="43"/>
  <c r="R24" i="43"/>
  <c r="R19" i="43"/>
  <c r="R15" i="43"/>
  <c r="R11" i="43"/>
  <c r="R9" i="43"/>
  <c r="R8" i="43"/>
  <c r="R7" i="43"/>
  <c r="H18" i="43"/>
  <c r="I18" i="43" s="1"/>
  <c r="J18" i="43" s="1"/>
  <c r="H27" i="43"/>
  <c r="I27" i="43" s="1"/>
  <c r="J27" i="43" s="1"/>
  <c r="H60" i="43"/>
  <c r="I60" i="43" s="1"/>
  <c r="J60" i="43" s="1"/>
  <c r="M7" i="34"/>
  <c r="U7" i="34" s="1"/>
  <c r="M13" i="34"/>
  <c r="U13" i="34" s="1"/>
  <c r="M19" i="34"/>
  <c r="U19" i="34" s="1"/>
  <c r="M25" i="34"/>
  <c r="U25" i="34" s="1"/>
  <c r="M31" i="34"/>
  <c r="U31" i="34" s="1"/>
  <c r="M37" i="34"/>
  <c r="U37" i="34" s="1"/>
  <c r="M43" i="34"/>
  <c r="U43" i="34" s="1"/>
  <c r="M49" i="34"/>
  <c r="U49" i="34" s="1"/>
  <c r="M55" i="34"/>
  <c r="U55" i="34" s="1"/>
  <c r="M61" i="34"/>
  <c r="U61" i="34" s="1"/>
  <c r="M67" i="34"/>
  <c r="U67" i="34" s="1"/>
  <c r="M73" i="34"/>
  <c r="U73" i="34" s="1"/>
  <c r="M79" i="34"/>
  <c r="U79" i="34" s="1"/>
  <c r="M85" i="34"/>
  <c r="U85" i="34" s="1"/>
  <c r="M4" i="35"/>
  <c r="U4" i="35" s="1"/>
  <c r="X4" i="35" s="1"/>
  <c r="M10" i="35"/>
  <c r="U10" i="35" s="1"/>
  <c r="M16" i="35"/>
  <c r="U16" i="35" s="1"/>
  <c r="M22" i="35"/>
  <c r="U22" i="35" s="1"/>
  <c r="M28" i="35"/>
  <c r="U28" i="35" s="1"/>
  <c r="M34" i="35"/>
  <c r="U34" i="35" s="1"/>
  <c r="M40" i="35"/>
  <c r="U40" i="35" s="1"/>
  <c r="M46" i="35"/>
  <c r="U46" i="35" s="1"/>
  <c r="M52" i="35"/>
  <c r="U52" i="35" s="1"/>
  <c r="M58" i="35"/>
  <c r="U58" i="35" s="1"/>
  <c r="M64" i="35"/>
  <c r="U64" i="35" s="1"/>
  <c r="M70" i="35"/>
  <c r="U70" i="35" s="1"/>
  <c r="M76" i="35"/>
  <c r="U76" i="35" s="1"/>
  <c r="R7" i="35"/>
  <c r="R8" i="35"/>
  <c r="R13" i="35"/>
  <c r="R16" i="35"/>
  <c r="R19" i="35"/>
  <c r="R22" i="35"/>
  <c r="R25" i="35"/>
  <c r="R28" i="35"/>
  <c r="R31" i="35"/>
  <c r="R34" i="35"/>
  <c r="R37" i="35"/>
  <c r="R40" i="35"/>
  <c r="R43" i="35"/>
  <c r="R46" i="35"/>
  <c r="R49" i="35"/>
  <c r="R52" i="35"/>
  <c r="R55" i="35"/>
  <c r="R58" i="35"/>
  <c r="R61" i="35"/>
  <c r="R64" i="35"/>
  <c r="R67" i="35"/>
  <c r="R70" i="35"/>
  <c r="R73" i="35"/>
  <c r="R76" i="35"/>
  <c r="R79" i="35"/>
  <c r="M9" i="36"/>
  <c r="U9" i="36" s="1"/>
  <c r="M15" i="36"/>
  <c r="U15" i="36" s="1"/>
  <c r="M21" i="36"/>
  <c r="U21" i="36" s="1"/>
  <c r="M27" i="36"/>
  <c r="U27" i="36" s="1"/>
  <c r="M33" i="36"/>
  <c r="U33" i="36" s="1"/>
  <c r="M39" i="36"/>
  <c r="U39" i="36" s="1"/>
  <c r="M45" i="36"/>
  <c r="U45" i="36" s="1"/>
  <c r="M51" i="36"/>
  <c r="U51" i="36" s="1"/>
  <c r="M57" i="36"/>
  <c r="U57" i="36" s="1"/>
  <c r="M63" i="36"/>
  <c r="U63" i="36" s="1"/>
  <c r="M69" i="36"/>
  <c r="U69" i="36" s="1"/>
  <c r="R5" i="36"/>
  <c r="V7" i="36"/>
  <c r="V8" i="36"/>
  <c r="R11" i="36"/>
  <c r="V13" i="36"/>
  <c r="V16" i="36"/>
  <c r="V19" i="36"/>
  <c r="V22" i="36"/>
  <c r="V25" i="36"/>
  <c r="V28" i="36"/>
  <c r="V31" i="36"/>
  <c r="V34" i="36"/>
  <c r="V37" i="36"/>
  <c r="V40" i="36"/>
  <c r="V43" i="36"/>
  <c r="V46" i="36"/>
  <c r="V49" i="36"/>
  <c r="V52" i="36"/>
  <c r="V55" i="36"/>
  <c r="V58" i="36"/>
  <c r="V61" i="36"/>
  <c r="V64" i="36"/>
  <c r="V67" i="36"/>
  <c r="M4" i="37"/>
  <c r="U4" i="37" s="1"/>
  <c r="X4" i="37" s="1"/>
  <c r="Z4" i="37" s="1"/>
  <c r="M10" i="37"/>
  <c r="U10" i="37" s="1"/>
  <c r="M16" i="37"/>
  <c r="U16" i="37" s="1"/>
  <c r="M22" i="37"/>
  <c r="U22" i="37" s="1"/>
  <c r="M28" i="37"/>
  <c r="U28" i="37" s="1"/>
  <c r="M34" i="37"/>
  <c r="U34" i="37" s="1"/>
  <c r="M40" i="37"/>
  <c r="U40" i="37" s="1"/>
  <c r="M46" i="37"/>
  <c r="U46" i="37" s="1"/>
  <c r="M52" i="37"/>
  <c r="U52" i="37" s="1"/>
  <c r="M58" i="37"/>
  <c r="U58" i="37" s="1"/>
  <c r="M64" i="37"/>
  <c r="U64" i="37" s="1"/>
  <c r="M70" i="37"/>
  <c r="U70" i="37" s="1"/>
  <c r="M76" i="37"/>
  <c r="U76" i="37" s="1"/>
  <c r="M82" i="37"/>
  <c r="U82" i="37" s="1"/>
  <c r="M88" i="37"/>
  <c r="U88" i="37" s="1"/>
  <c r="M94" i="37"/>
  <c r="U94" i="37" s="1"/>
  <c r="V11" i="37"/>
  <c r="M89" i="38"/>
  <c r="U89" i="38" s="1"/>
  <c r="M83" i="38"/>
  <c r="U83" i="38" s="1"/>
  <c r="M77" i="38"/>
  <c r="U77" i="38" s="1"/>
  <c r="M71" i="38"/>
  <c r="U71" i="38" s="1"/>
  <c r="M65" i="38"/>
  <c r="U65" i="38" s="1"/>
  <c r="M59" i="38"/>
  <c r="U59" i="38" s="1"/>
  <c r="M53" i="38"/>
  <c r="U53" i="38" s="1"/>
  <c r="M47" i="38"/>
  <c r="U47" i="38" s="1"/>
  <c r="M41" i="38"/>
  <c r="U41" i="38" s="1"/>
  <c r="M35" i="38"/>
  <c r="U35" i="38" s="1"/>
  <c r="M29" i="38"/>
  <c r="U29" i="38" s="1"/>
  <c r="M23" i="38"/>
  <c r="U23" i="38" s="1"/>
  <c r="M17" i="38"/>
  <c r="U17" i="38" s="1"/>
  <c r="M11" i="38"/>
  <c r="U11" i="38" s="1"/>
  <c r="M5" i="38"/>
  <c r="U5" i="38" s="1"/>
  <c r="M10" i="38"/>
  <c r="U10" i="38" s="1"/>
  <c r="M18" i="38"/>
  <c r="U18" i="38" s="1"/>
  <c r="M25" i="38"/>
  <c r="U25" i="38" s="1"/>
  <c r="M32" i="38"/>
  <c r="U32" i="38" s="1"/>
  <c r="M39" i="38"/>
  <c r="U39" i="38" s="1"/>
  <c r="M46" i="38"/>
  <c r="U46" i="38" s="1"/>
  <c r="M54" i="38"/>
  <c r="U54" i="38" s="1"/>
  <c r="M61" i="38"/>
  <c r="U61" i="38" s="1"/>
  <c r="M68" i="38"/>
  <c r="U68" i="38" s="1"/>
  <c r="M75" i="38"/>
  <c r="U75" i="38" s="1"/>
  <c r="M82" i="38"/>
  <c r="U82" i="38" s="1"/>
  <c r="R4" i="38"/>
  <c r="AH4" i="38" s="1"/>
  <c r="AQ4" i="38" s="1"/>
  <c r="R6" i="38"/>
  <c r="V9" i="38"/>
  <c r="V10" i="38"/>
  <c r="V11" i="38"/>
  <c r="R14" i="38"/>
  <c r="H15" i="38"/>
  <c r="I15" i="38" s="1"/>
  <c r="J15" i="38" s="1"/>
  <c r="H20" i="38"/>
  <c r="I20" i="38" s="1"/>
  <c r="J20" i="38" s="1"/>
  <c r="R23" i="38"/>
  <c r="H24" i="38"/>
  <c r="I24" i="38" s="1"/>
  <c r="J24" i="38" s="1"/>
  <c r="H29" i="38"/>
  <c r="I29" i="38" s="1"/>
  <c r="J29" i="38" s="1"/>
  <c r="R32" i="38"/>
  <c r="V41" i="38"/>
  <c r="V50" i="38"/>
  <c r="V59" i="38"/>
  <c r="V68" i="38"/>
  <c r="V77" i="38"/>
  <c r="M12" i="39"/>
  <c r="U12" i="39" s="1"/>
  <c r="M30" i="39"/>
  <c r="U30" i="39" s="1"/>
  <c r="M48" i="39"/>
  <c r="U48" i="39" s="1"/>
  <c r="M66" i="39"/>
  <c r="U66" i="39" s="1"/>
  <c r="H6" i="39"/>
  <c r="I6" i="39" s="1"/>
  <c r="J6" i="39" s="1"/>
  <c r="H12" i="39"/>
  <c r="I12" i="39" s="1"/>
  <c r="J12" i="39" s="1"/>
  <c r="H21" i="39"/>
  <c r="I21" i="39" s="1"/>
  <c r="J21" i="39" s="1"/>
  <c r="H30" i="39"/>
  <c r="I30" i="39" s="1"/>
  <c r="J30" i="39" s="1"/>
  <c r="H39" i="39"/>
  <c r="I39" i="39" s="1"/>
  <c r="J39" i="39" s="1"/>
  <c r="H48" i="39"/>
  <c r="I48" i="39" s="1"/>
  <c r="J48" i="39" s="1"/>
  <c r="H57" i="39"/>
  <c r="I57" i="39" s="1"/>
  <c r="J57" i="39" s="1"/>
  <c r="H66" i="39"/>
  <c r="I66" i="39" s="1"/>
  <c r="J66" i="39" s="1"/>
  <c r="H75" i="39"/>
  <c r="I75" i="39" s="1"/>
  <c r="J75" i="39" s="1"/>
  <c r="H8" i="40"/>
  <c r="I8" i="40" s="1"/>
  <c r="J8" i="40" s="1"/>
  <c r="H27" i="40"/>
  <c r="I27" i="40" s="1"/>
  <c r="J27" i="40" s="1"/>
  <c r="H30" i="40"/>
  <c r="I30" i="40" s="1"/>
  <c r="J30" i="40" s="1"/>
  <c r="H40" i="40"/>
  <c r="I40" i="40" s="1"/>
  <c r="J40" i="40" s="1"/>
  <c r="H43" i="40"/>
  <c r="I43" i="40" s="1"/>
  <c r="J43" i="40" s="1"/>
  <c r="H63" i="40"/>
  <c r="I63" i="40" s="1"/>
  <c r="J63" i="40" s="1"/>
  <c r="H66" i="40"/>
  <c r="I66" i="40" s="1"/>
  <c r="J66" i="40" s="1"/>
  <c r="H9" i="41"/>
  <c r="I9" i="41" s="1"/>
  <c r="J9" i="41" s="1"/>
  <c r="AH4" i="42"/>
  <c r="Z4" i="42"/>
  <c r="H5" i="42"/>
  <c r="I5" i="42" s="1"/>
  <c r="J5" i="42" s="1"/>
  <c r="H11" i="42"/>
  <c r="I11" i="42" s="1"/>
  <c r="J11" i="42" s="1"/>
  <c r="H51" i="43"/>
  <c r="I51" i="43" s="1"/>
  <c r="J51" i="43" s="1"/>
  <c r="H6" i="38"/>
  <c r="I6" i="38" s="1"/>
  <c r="J6" i="38" s="1"/>
  <c r="H38" i="38"/>
  <c r="I38" i="38" s="1"/>
  <c r="J38" i="38" s="1"/>
  <c r="H39" i="38"/>
  <c r="I39" i="38" s="1"/>
  <c r="J39" i="38" s="1"/>
  <c r="H47" i="38"/>
  <c r="I47" i="38" s="1"/>
  <c r="J47" i="38" s="1"/>
  <c r="H48" i="38"/>
  <c r="I48" i="38" s="1"/>
  <c r="J48" i="38" s="1"/>
  <c r="H56" i="38"/>
  <c r="I56" i="38" s="1"/>
  <c r="J56" i="38" s="1"/>
  <c r="H57" i="38"/>
  <c r="I57" i="38" s="1"/>
  <c r="J57" i="38" s="1"/>
  <c r="H65" i="38"/>
  <c r="I65" i="38" s="1"/>
  <c r="J65" i="38" s="1"/>
  <c r="H66" i="38"/>
  <c r="I66" i="38" s="1"/>
  <c r="J66" i="38" s="1"/>
  <c r="H74" i="38"/>
  <c r="I74" i="38" s="1"/>
  <c r="J74" i="38" s="1"/>
  <c r="H75" i="38"/>
  <c r="I75" i="38" s="1"/>
  <c r="J75" i="38" s="1"/>
  <c r="H83" i="38"/>
  <c r="I83" i="38" s="1"/>
  <c r="J83" i="38" s="1"/>
  <c r="H84" i="38"/>
  <c r="I84" i="38" s="1"/>
  <c r="J84" i="38" s="1"/>
  <c r="H4" i="39"/>
  <c r="I4" i="39" s="1"/>
  <c r="J4" i="39" s="1"/>
  <c r="K4" i="39" s="1"/>
  <c r="K5" i="39" s="1"/>
  <c r="V11" i="39"/>
  <c r="V5" i="39"/>
  <c r="V79" i="39"/>
  <c r="V76" i="39"/>
  <c r="V73" i="39"/>
  <c r="V70" i="39"/>
  <c r="V67" i="39"/>
  <c r="V64" i="39"/>
  <c r="V61" i="39"/>
  <c r="V58" i="39"/>
  <c r="V55" i="39"/>
  <c r="V52" i="39"/>
  <c r="V49" i="39"/>
  <c r="V46" i="39"/>
  <c r="V43" i="39"/>
  <c r="V40" i="39"/>
  <c r="V37" i="39"/>
  <c r="V34" i="39"/>
  <c r="V31" i="39"/>
  <c r="V28" i="39"/>
  <c r="V25" i="39"/>
  <c r="V22" i="39"/>
  <c r="V19" i="39"/>
  <c r="V16" i="39"/>
  <c r="V13" i="39"/>
  <c r="V8" i="39"/>
  <c r="V7" i="39"/>
  <c r="V77" i="39"/>
  <c r="V74" i="39"/>
  <c r="V71" i="39"/>
  <c r="V68" i="39"/>
  <c r="V65" i="39"/>
  <c r="V62" i="39"/>
  <c r="V59" i="39"/>
  <c r="V56" i="39"/>
  <c r="V53" i="39"/>
  <c r="V50" i="39"/>
  <c r="V47" i="39"/>
  <c r="V44" i="39"/>
  <c r="V41" i="39"/>
  <c r="V38" i="39"/>
  <c r="V35" i="39"/>
  <c r="V32" i="39"/>
  <c r="V29" i="39"/>
  <c r="V26" i="39"/>
  <c r="V23" i="39"/>
  <c r="V20" i="39"/>
  <c r="V17" i="39"/>
  <c r="V14" i="39"/>
  <c r="V10" i="39"/>
  <c r="V4" i="39"/>
  <c r="Y4" i="39" s="1"/>
  <c r="V18" i="39"/>
  <c r="V27" i="39"/>
  <c r="V36" i="39"/>
  <c r="V45" i="39"/>
  <c r="V54" i="39"/>
  <c r="V63" i="39"/>
  <c r="V72" i="39"/>
  <c r="H9" i="40"/>
  <c r="I9" i="40" s="1"/>
  <c r="J9" i="40" s="1"/>
  <c r="H21" i="40"/>
  <c r="I21" i="40" s="1"/>
  <c r="J21" i="40" s="1"/>
  <c r="H24" i="40"/>
  <c r="I24" i="40" s="1"/>
  <c r="J24" i="40" s="1"/>
  <c r="H34" i="40"/>
  <c r="I34" i="40" s="1"/>
  <c r="J34" i="40" s="1"/>
  <c r="H37" i="40"/>
  <c r="I37" i="40" s="1"/>
  <c r="J37" i="40" s="1"/>
  <c r="H57" i="40"/>
  <c r="I57" i="40" s="1"/>
  <c r="J57" i="40" s="1"/>
  <c r="H60" i="40"/>
  <c r="I60" i="40" s="1"/>
  <c r="J60" i="40" s="1"/>
  <c r="V11" i="41"/>
  <c r="V96" i="41"/>
  <c r="V93" i="41"/>
  <c r="V90" i="41"/>
  <c r="V87" i="41"/>
  <c r="V84" i="41"/>
  <c r="V81" i="41"/>
  <c r="V78" i="41"/>
  <c r="V75" i="41"/>
  <c r="V72" i="41"/>
  <c r="V69" i="41"/>
  <c r="V66" i="41"/>
  <c r="V63" i="41"/>
  <c r="V60" i="41"/>
  <c r="V57" i="41"/>
  <c r="V54" i="41"/>
  <c r="V51" i="41"/>
  <c r="V48" i="41"/>
  <c r="V45" i="41"/>
  <c r="V42" i="41"/>
  <c r="V39" i="41"/>
  <c r="V36" i="41"/>
  <c r="V33" i="41"/>
  <c r="V30" i="41"/>
  <c r="V27" i="41"/>
  <c r="V24" i="41"/>
  <c r="V21" i="41"/>
  <c r="V18" i="41"/>
  <c r="V15" i="41"/>
  <c r="V12" i="41"/>
  <c r="V6" i="41"/>
  <c r="V97" i="41"/>
  <c r="V94" i="41"/>
  <c r="V91" i="41"/>
  <c r="V88" i="41"/>
  <c r="V85" i="41"/>
  <c r="V82" i="41"/>
  <c r="V79" i="41"/>
  <c r="V76" i="41"/>
  <c r="V73" i="41"/>
  <c r="V70" i="41"/>
  <c r="V67" i="41"/>
  <c r="V64" i="41"/>
  <c r="V61" i="41"/>
  <c r="V58" i="41"/>
  <c r="V55" i="41"/>
  <c r="V52" i="41"/>
  <c r="V49" i="41"/>
  <c r="V46" i="41"/>
  <c r="V43" i="41"/>
  <c r="V40" i="41"/>
  <c r="V37" i="41"/>
  <c r="V34" i="41"/>
  <c r="V31" i="41"/>
  <c r="V28" i="41"/>
  <c r="V25" i="41"/>
  <c r="V22" i="41"/>
  <c r="V19" i="41"/>
  <c r="V16" i="41"/>
  <c r="V13" i="41"/>
  <c r="V8" i="41"/>
  <c r="V7" i="41"/>
  <c r="V98" i="41"/>
  <c r="V95" i="41"/>
  <c r="V92" i="41"/>
  <c r="V89" i="41"/>
  <c r="V86" i="41"/>
  <c r="V83" i="41"/>
  <c r="V80" i="41"/>
  <c r="V77" i="41"/>
  <c r="V74" i="41"/>
  <c r="V71" i="41"/>
  <c r="V68" i="41"/>
  <c r="V65" i="41"/>
  <c r="V62" i="41"/>
  <c r="V59" i="41"/>
  <c r="V56" i="41"/>
  <c r="V53" i="41"/>
  <c r="V50" i="41"/>
  <c r="V47" i="41"/>
  <c r="V44" i="41"/>
  <c r="V41" i="41"/>
  <c r="V38" i="41"/>
  <c r="V35" i="41"/>
  <c r="V32" i="41"/>
  <c r="V29" i="41"/>
  <c r="V26" i="41"/>
  <c r="V23" i="41"/>
  <c r="V20" i="41"/>
  <c r="V17" i="41"/>
  <c r="V14" i="41"/>
  <c r="V10" i="41"/>
  <c r="V5" i="41"/>
  <c r="H15" i="42"/>
  <c r="I15" i="42" s="1"/>
  <c r="J15" i="42" s="1"/>
  <c r="H24" i="42"/>
  <c r="I24" i="42" s="1"/>
  <c r="J24" i="42" s="1"/>
  <c r="H33" i="42"/>
  <c r="I33" i="42" s="1"/>
  <c r="J33" i="42" s="1"/>
  <c r="H42" i="42"/>
  <c r="I42" i="42" s="1"/>
  <c r="J42" i="42" s="1"/>
  <c r="H51" i="42"/>
  <c r="I51" i="42" s="1"/>
  <c r="J51" i="42" s="1"/>
  <c r="H60" i="42"/>
  <c r="I60" i="42" s="1"/>
  <c r="J60" i="42" s="1"/>
  <c r="H69" i="42"/>
  <c r="I69" i="42" s="1"/>
  <c r="J69" i="42" s="1"/>
  <c r="H78" i="42"/>
  <c r="I78" i="42" s="1"/>
  <c r="J78" i="42" s="1"/>
  <c r="H87" i="42"/>
  <c r="I87" i="42" s="1"/>
  <c r="J87" i="42" s="1"/>
  <c r="H4" i="43"/>
  <c r="I4" i="43" s="1"/>
  <c r="J4" i="43" s="1"/>
  <c r="K4" i="43" s="1"/>
  <c r="H42" i="43"/>
  <c r="I42" i="43" s="1"/>
  <c r="J42" i="43" s="1"/>
  <c r="H63" i="43"/>
  <c r="I63" i="43" s="1"/>
  <c r="J63" i="43" s="1"/>
  <c r="M9" i="34"/>
  <c r="U9" i="34" s="1"/>
  <c r="M15" i="34"/>
  <c r="U15" i="34" s="1"/>
  <c r="M21" i="34"/>
  <c r="U21" i="34" s="1"/>
  <c r="M27" i="34"/>
  <c r="U27" i="34" s="1"/>
  <c r="M33" i="34"/>
  <c r="U33" i="34" s="1"/>
  <c r="M39" i="34"/>
  <c r="U39" i="34" s="1"/>
  <c r="M45" i="34"/>
  <c r="U45" i="34" s="1"/>
  <c r="M51" i="34"/>
  <c r="U51" i="34" s="1"/>
  <c r="M57" i="34"/>
  <c r="U57" i="34" s="1"/>
  <c r="M63" i="34"/>
  <c r="U63" i="34" s="1"/>
  <c r="M69" i="34"/>
  <c r="U69" i="34" s="1"/>
  <c r="M75" i="34"/>
  <c r="U75" i="34" s="1"/>
  <c r="M81" i="34"/>
  <c r="U81" i="34" s="1"/>
  <c r="M6" i="35"/>
  <c r="U6" i="35" s="1"/>
  <c r="M12" i="35"/>
  <c r="U12" i="35" s="1"/>
  <c r="M18" i="35"/>
  <c r="U18" i="35" s="1"/>
  <c r="M24" i="35"/>
  <c r="U24" i="35" s="1"/>
  <c r="M30" i="35"/>
  <c r="U30" i="35" s="1"/>
  <c r="M36" i="35"/>
  <c r="U36" i="35" s="1"/>
  <c r="M42" i="35"/>
  <c r="U42" i="35" s="1"/>
  <c r="M48" i="35"/>
  <c r="U48" i="35" s="1"/>
  <c r="M54" i="35"/>
  <c r="U54" i="35" s="1"/>
  <c r="M60" i="35"/>
  <c r="U60" i="35" s="1"/>
  <c r="M66" i="35"/>
  <c r="U66" i="35" s="1"/>
  <c r="M72" i="35"/>
  <c r="U72" i="35" s="1"/>
  <c r="R6" i="35"/>
  <c r="R12" i="35"/>
  <c r="R15" i="35"/>
  <c r="R18" i="35"/>
  <c r="R21" i="35"/>
  <c r="R24" i="35"/>
  <c r="R27" i="35"/>
  <c r="R30" i="35"/>
  <c r="R33" i="35"/>
  <c r="R36" i="35"/>
  <c r="R39" i="35"/>
  <c r="R42" i="35"/>
  <c r="R45" i="35"/>
  <c r="R48" i="35"/>
  <c r="R51" i="35"/>
  <c r="R54" i="35"/>
  <c r="R57" i="35"/>
  <c r="R60" i="35"/>
  <c r="R63" i="35"/>
  <c r="R66" i="35"/>
  <c r="R69" i="35"/>
  <c r="R72" i="35"/>
  <c r="R75" i="35"/>
  <c r="M5" i="36"/>
  <c r="U5" i="36" s="1"/>
  <c r="M11" i="36"/>
  <c r="U11" i="36" s="1"/>
  <c r="M17" i="36"/>
  <c r="U17" i="36" s="1"/>
  <c r="M23" i="36"/>
  <c r="U23" i="36" s="1"/>
  <c r="M29" i="36"/>
  <c r="U29" i="36" s="1"/>
  <c r="M35" i="36"/>
  <c r="U35" i="36" s="1"/>
  <c r="M41" i="36"/>
  <c r="U41" i="36" s="1"/>
  <c r="M47" i="36"/>
  <c r="U47" i="36" s="1"/>
  <c r="M53" i="36"/>
  <c r="U53" i="36" s="1"/>
  <c r="M59" i="36"/>
  <c r="U59" i="36" s="1"/>
  <c r="V6" i="36"/>
  <c r="V12" i="36"/>
  <c r="V15" i="36"/>
  <c r="V18" i="36"/>
  <c r="V21" i="36"/>
  <c r="V24" i="36"/>
  <c r="V27" i="36"/>
  <c r="V30" i="36"/>
  <c r="V33" i="36"/>
  <c r="V36" i="36"/>
  <c r="V39" i="36"/>
  <c r="V42" i="36"/>
  <c r="V45" i="36"/>
  <c r="V48" i="36"/>
  <c r="V51" i="36"/>
  <c r="V54" i="36"/>
  <c r="V57" i="36"/>
  <c r="V60" i="36"/>
  <c r="V63" i="36"/>
  <c r="V66" i="36"/>
  <c r="M6" i="37"/>
  <c r="U6" i="37" s="1"/>
  <c r="M12" i="37"/>
  <c r="U12" i="37" s="1"/>
  <c r="M18" i="37"/>
  <c r="U18" i="37" s="1"/>
  <c r="M24" i="37"/>
  <c r="U24" i="37" s="1"/>
  <c r="M30" i="37"/>
  <c r="U30" i="37" s="1"/>
  <c r="M36" i="37"/>
  <c r="U36" i="37" s="1"/>
  <c r="M42" i="37"/>
  <c r="U42" i="37" s="1"/>
  <c r="M48" i="37"/>
  <c r="U48" i="37" s="1"/>
  <c r="M54" i="37"/>
  <c r="U54" i="37" s="1"/>
  <c r="M60" i="37"/>
  <c r="U60" i="37" s="1"/>
  <c r="M66" i="37"/>
  <c r="U66" i="37" s="1"/>
  <c r="M72" i="37"/>
  <c r="U72" i="37" s="1"/>
  <c r="M78" i="37"/>
  <c r="U78" i="37" s="1"/>
  <c r="M84" i="37"/>
  <c r="U84" i="37" s="1"/>
  <c r="M90" i="37"/>
  <c r="U90" i="37" s="1"/>
  <c r="H98" i="37"/>
  <c r="I98" i="37" s="1"/>
  <c r="J98" i="37" s="1"/>
  <c r="H4" i="38"/>
  <c r="I4" i="38" s="1"/>
  <c r="J4" i="38" s="1"/>
  <c r="K4" i="38" s="1"/>
  <c r="M6" i="38"/>
  <c r="U6" i="38" s="1"/>
  <c r="M13" i="38"/>
  <c r="U13" i="38" s="1"/>
  <c r="M20" i="38"/>
  <c r="U20" i="38" s="1"/>
  <c r="M27" i="38"/>
  <c r="U27" i="38" s="1"/>
  <c r="M34" i="38"/>
  <c r="U34" i="38" s="1"/>
  <c r="M42" i="38"/>
  <c r="U42" i="38" s="1"/>
  <c r="M49" i="38"/>
  <c r="U49" i="38" s="1"/>
  <c r="M56" i="38"/>
  <c r="U56" i="38" s="1"/>
  <c r="M63" i="38"/>
  <c r="U63" i="38" s="1"/>
  <c r="M70" i="38"/>
  <c r="U70" i="38" s="1"/>
  <c r="M78" i="38"/>
  <c r="U78" i="38" s="1"/>
  <c r="M85" i="38"/>
  <c r="U85" i="38" s="1"/>
  <c r="V87" i="38"/>
  <c r="V84" i="38"/>
  <c r="V81" i="38"/>
  <c r="V78" i="38"/>
  <c r="V75" i="38"/>
  <c r="V72" i="38"/>
  <c r="V69" i="38"/>
  <c r="V66" i="38"/>
  <c r="V63" i="38"/>
  <c r="V60" i="38"/>
  <c r="V57" i="38"/>
  <c r="V54" i="38"/>
  <c r="V51" i="38"/>
  <c r="V48" i="38"/>
  <c r="V45" i="38"/>
  <c r="V42" i="38"/>
  <c r="V39" i="38"/>
  <c r="V36" i="38"/>
  <c r="V33" i="38"/>
  <c r="V88" i="38"/>
  <c r="V85" i="38"/>
  <c r="V82" i="38"/>
  <c r="V79" i="38"/>
  <c r="V76" i="38"/>
  <c r="V73" i="38"/>
  <c r="V70" i="38"/>
  <c r="V67" i="38"/>
  <c r="V64" i="38"/>
  <c r="V61" i="38"/>
  <c r="V58" i="38"/>
  <c r="V55" i="38"/>
  <c r="V52" i="38"/>
  <c r="V49" i="38"/>
  <c r="V46" i="38"/>
  <c r="V43" i="38"/>
  <c r="V40" i="38"/>
  <c r="V37" i="38"/>
  <c r="V34" i="38"/>
  <c r="V31" i="38"/>
  <c r="V28" i="38"/>
  <c r="V25" i="38"/>
  <c r="V22" i="38"/>
  <c r="V19" i="38"/>
  <c r="V16" i="38"/>
  <c r="V13" i="38"/>
  <c r="V8" i="38"/>
  <c r="V7" i="38"/>
  <c r="H14" i="38"/>
  <c r="I14" i="38" s="1"/>
  <c r="J14" i="38" s="1"/>
  <c r="R17" i="38"/>
  <c r="H18" i="38"/>
  <c r="I18" i="38" s="1"/>
  <c r="J18" i="38" s="1"/>
  <c r="H23" i="38"/>
  <c r="I23" i="38" s="1"/>
  <c r="J23" i="38" s="1"/>
  <c r="R26" i="38"/>
  <c r="H27" i="38"/>
  <c r="I27" i="38" s="1"/>
  <c r="J27" i="38" s="1"/>
  <c r="R33" i="38"/>
  <c r="V35" i="38"/>
  <c r="V44" i="38"/>
  <c r="V53" i="38"/>
  <c r="V62" i="38"/>
  <c r="V71" i="38"/>
  <c r="V80" i="38"/>
  <c r="V89" i="38"/>
  <c r="M18" i="39"/>
  <c r="U18" i="39" s="1"/>
  <c r="M36" i="39"/>
  <c r="U36" i="39" s="1"/>
  <c r="M54" i="39"/>
  <c r="U54" i="39" s="1"/>
  <c r="M72" i="39"/>
  <c r="U72" i="39" s="1"/>
  <c r="H9" i="39"/>
  <c r="I9" i="39" s="1"/>
  <c r="J9" i="39" s="1"/>
  <c r="H15" i="39"/>
  <c r="I15" i="39" s="1"/>
  <c r="J15" i="39" s="1"/>
  <c r="H24" i="39"/>
  <c r="I24" i="39" s="1"/>
  <c r="J24" i="39" s="1"/>
  <c r="H33" i="39"/>
  <c r="I33" i="39" s="1"/>
  <c r="J33" i="39" s="1"/>
  <c r="H42" i="39"/>
  <c r="I42" i="39" s="1"/>
  <c r="J42" i="39" s="1"/>
  <c r="H51" i="39"/>
  <c r="I51" i="39" s="1"/>
  <c r="J51" i="39" s="1"/>
  <c r="H60" i="39"/>
  <c r="I60" i="39" s="1"/>
  <c r="J60" i="39" s="1"/>
  <c r="H69" i="39"/>
  <c r="I69" i="39" s="1"/>
  <c r="J69" i="39" s="1"/>
  <c r="H78" i="39"/>
  <c r="I78" i="39" s="1"/>
  <c r="J78" i="39" s="1"/>
  <c r="H15" i="40"/>
  <c r="I15" i="40" s="1"/>
  <c r="J15" i="40" s="1"/>
  <c r="H18" i="40"/>
  <c r="I18" i="40" s="1"/>
  <c r="J18" i="40" s="1"/>
  <c r="H28" i="40"/>
  <c r="I28" i="40" s="1"/>
  <c r="J28" i="40" s="1"/>
  <c r="H31" i="40"/>
  <c r="I31" i="40" s="1"/>
  <c r="J31" i="40" s="1"/>
  <c r="H51" i="40"/>
  <c r="I51" i="40" s="1"/>
  <c r="J51" i="40" s="1"/>
  <c r="H54" i="40"/>
  <c r="I54" i="40" s="1"/>
  <c r="J54" i="40" s="1"/>
  <c r="H64" i="40"/>
  <c r="I64" i="40" s="1"/>
  <c r="J64" i="40" s="1"/>
  <c r="H67" i="40"/>
  <c r="I67" i="40" s="1"/>
  <c r="J67" i="40" s="1"/>
  <c r="V4" i="41"/>
  <c r="Y4" i="41" s="1"/>
  <c r="H12" i="41"/>
  <c r="I12" i="41" s="1"/>
  <c r="J12" i="41" s="1"/>
  <c r="H15" i="41"/>
  <c r="I15" i="41" s="1"/>
  <c r="J15" i="41" s="1"/>
  <c r="H18" i="41"/>
  <c r="I18" i="41" s="1"/>
  <c r="J18" i="41" s="1"/>
  <c r="H21" i="41"/>
  <c r="I21" i="41" s="1"/>
  <c r="J21" i="41" s="1"/>
  <c r="H24" i="41"/>
  <c r="I24" i="41" s="1"/>
  <c r="J24" i="41" s="1"/>
  <c r="H27" i="41"/>
  <c r="I27" i="41" s="1"/>
  <c r="J27" i="41" s="1"/>
  <c r="H30" i="41"/>
  <c r="I30" i="41" s="1"/>
  <c r="J30" i="41" s="1"/>
  <c r="H33" i="41"/>
  <c r="I33" i="41" s="1"/>
  <c r="J33" i="41" s="1"/>
  <c r="H36" i="41"/>
  <c r="I36" i="41" s="1"/>
  <c r="J36" i="41" s="1"/>
  <c r="H39" i="41"/>
  <c r="I39" i="41" s="1"/>
  <c r="J39" i="41" s="1"/>
  <c r="H42" i="41"/>
  <c r="I42" i="41" s="1"/>
  <c r="J42" i="41" s="1"/>
  <c r="H45" i="41"/>
  <c r="I45" i="41" s="1"/>
  <c r="J45" i="41" s="1"/>
  <c r="H48" i="41"/>
  <c r="I48" i="41" s="1"/>
  <c r="J48" i="41" s="1"/>
  <c r="H51" i="41"/>
  <c r="I51" i="41" s="1"/>
  <c r="J51" i="41" s="1"/>
  <c r="H54" i="41"/>
  <c r="I54" i="41" s="1"/>
  <c r="J54" i="41" s="1"/>
  <c r="H57" i="41"/>
  <c r="I57" i="41" s="1"/>
  <c r="J57" i="41" s="1"/>
  <c r="H60" i="41"/>
  <c r="I60" i="41" s="1"/>
  <c r="J60" i="41" s="1"/>
  <c r="H63" i="41"/>
  <c r="I63" i="41" s="1"/>
  <c r="J63" i="41" s="1"/>
  <c r="H66" i="41"/>
  <c r="I66" i="41" s="1"/>
  <c r="J66" i="41" s="1"/>
  <c r="H69" i="41"/>
  <c r="I69" i="41" s="1"/>
  <c r="J69" i="41" s="1"/>
  <c r="H72" i="41"/>
  <c r="I72" i="41" s="1"/>
  <c r="J72" i="41" s="1"/>
  <c r="H75" i="41"/>
  <c r="I75" i="41" s="1"/>
  <c r="J75" i="41" s="1"/>
  <c r="H78" i="41"/>
  <c r="I78" i="41" s="1"/>
  <c r="J78" i="41" s="1"/>
  <c r="H81" i="41"/>
  <c r="I81" i="41" s="1"/>
  <c r="J81" i="41" s="1"/>
  <c r="H84" i="41"/>
  <c r="I84" i="41" s="1"/>
  <c r="J84" i="41" s="1"/>
  <c r="H87" i="41"/>
  <c r="I87" i="41" s="1"/>
  <c r="J87" i="41" s="1"/>
  <c r="H90" i="41"/>
  <c r="I90" i="41" s="1"/>
  <c r="J90" i="41" s="1"/>
  <c r="H93" i="41"/>
  <c r="I93" i="41" s="1"/>
  <c r="J93" i="41" s="1"/>
  <c r="H96" i="41"/>
  <c r="I96" i="41" s="1"/>
  <c r="J96" i="41" s="1"/>
  <c r="H9" i="42"/>
  <c r="I9" i="42" s="1"/>
  <c r="J9" i="42" s="1"/>
  <c r="R3" i="43"/>
  <c r="H7" i="43"/>
  <c r="I7" i="43" s="1"/>
  <c r="J7" i="43" s="1"/>
  <c r="H15" i="43"/>
  <c r="I15" i="43" s="1"/>
  <c r="J15" i="43" s="1"/>
  <c r="H24" i="43"/>
  <c r="I24" i="43" s="1"/>
  <c r="J24" i="43" s="1"/>
  <c r="H33" i="43"/>
  <c r="I33" i="43" s="1"/>
  <c r="J33" i="43" s="1"/>
  <c r="P3" i="39"/>
  <c r="AF3" i="39" s="1"/>
  <c r="AO3" i="39" s="1"/>
  <c r="H7" i="39"/>
  <c r="I7" i="39" s="1"/>
  <c r="J7" i="39" s="1"/>
  <c r="H8" i="39"/>
  <c r="I8" i="39" s="1"/>
  <c r="J8" i="39" s="1"/>
  <c r="H13" i="39"/>
  <c r="I13" i="39" s="1"/>
  <c r="J13" i="39" s="1"/>
  <c r="H16" i="39"/>
  <c r="I16" i="39" s="1"/>
  <c r="J16" i="39" s="1"/>
  <c r="H19" i="39"/>
  <c r="I19" i="39" s="1"/>
  <c r="J19" i="39" s="1"/>
  <c r="H22" i="39"/>
  <c r="I22" i="39" s="1"/>
  <c r="J22" i="39" s="1"/>
  <c r="H25" i="39"/>
  <c r="I25" i="39" s="1"/>
  <c r="J25" i="39" s="1"/>
  <c r="H28" i="39"/>
  <c r="I28" i="39" s="1"/>
  <c r="J28" i="39" s="1"/>
  <c r="H31" i="39"/>
  <c r="I31" i="39" s="1"/>
  <c r="J31" i="39" s="1"/>
  <c r="H34" i="39"/>
  <c r="I34" i="39" s="1"/>
  <c r="J34" i="39" s="1"/>
  <c r="H37" i="39"/>
  <c r="I37" i="39" s="1"/>
  <c r="J37" i="39" s="1"/>
  <c r="H40" i="39"/>
  <c r="I40" i="39" s="1"/>
  <c r="J40" i="39" s="1"/>
  <c r="R4" i="40"/>
  <c r="AH4" i="40" s="1"/>
  <c r="R10" i="40"/>
  <c r="R14" i="40"/>
  <c r="R17" i="40"/>
  <c r="R20" i="40"/>
  <c r="R23" i="40"/>
  <c r="R26" i="40"/>
  <c r="R29" i="40"/>
  <c r="R32" i="40"/>
  <c r="R35" i="40"/>
  <c r="R38" i="40"/>
  <c r="R41" i="40"/>
  <c r="R44" i="40"/>
  <c r="R47" i="40"/>
  <c r="R50" i="40"/>
  <c r="R53" i="40"/>
  <c r="R56" i="40"/>
  <c r="R59" i="40"/>
  <c r="R62" i="40"/>
  <c r="R65" i="40"/>
  <c r="R68" i="40"/>
  <c r="M5" i="41"/>
  <c r="U5" i="41" s="1"/>
  <c r="M11" i="41"/>
  <c r="U11" i="41" s="1"/>
  <c r="M17" i="41"/>
  <c r="U17" i="41" s="1"/>
  <c r="M23" i="41"/>
  <c r="U23" i="41" s="1"/>
  <c r="M29" i="41"/>
  <c r="U29" i="41" s="1"/>
  <c r="M35" i="41"/>
  <c r="U35" i="41" s="1"/>
  <c r="M41" i="41"/>
  <c r="U41" i="41" s="1"/>
  <c r="M47" i="41"/>
  <c r="U47" i="41" s="1"/>
  <c r="M53" i="41"/>
  <c r="U53" i="41" s="1"/>
  <c r="M59" i="41"/>
  <c r="U59" i="41" s="1"/>
  <c r="M65" i="41"/>
  <c r="U65" i="41" s="1"/>
  <c r="M71" i="41"/>
  <c r="U71" i="41" s="1"/>
  <c r="M77" i="41"/>
  <c r="U77" i="41" s="1"/>
  <c r="M83" i="41"/>
  <c r="U83" i="41" s="1"/>
  <c r="M89" i="41"/>
  <c r="U89" i="41" s="1"/>
  <c r="M95" i="41"/>
  <c r="U95" i="41" s="1"/>
  <c r="M9" i="42"/>
  <c r="U9" i="42" s="1"/>
  <c r="M15" i="42"/>
  <c r="U15" i="42" s="1"/>
  <c r="M21" i="42"/>
  <c r="U21" i="42" s="1"/>
  <c r="M27" i="42"/>
  <c r="U27" i="42" s="1"/>
  <c r="M33" i="42"/>
  <c r="U33" i="42" s="1"/>
  <c r="M39" i="42"/>
  <c r="U39" i="42" s="1"/>
  <c r="M45" i="42"/>
  <c r="U45" i="42" s="1"/>
  <c r="M51" i="42"/>
  <c r="U51" i="42" s="1"/>
  <c r="M57" i="42"/>
  <c r="U57" i="42" s="1"/>
  <c r="M63" i="42"/>
  <c r="U63" i="42" s="1"/>
  <c r="M69" i="42"/>
  <c r="U69" i="42" s="1"/>
  <c r="M75" i="42"/>
  <c r="U75" i="42" s="1"/>
  <c r="M81" i="42"/>
  <c r="U81" i="42" s="1"/>
  <c r="M87" i="42"/>
  <c r="U87" i="42" s="1"/>
  <c r="Y4" i="43"/>
  <c r="V58" i="43"/>
  <c r="V67" i="43"/>
  <c r="V76" i="43"/>
  <c r="V79" i="43"/>
  <c r="M10" i="44"/>
  <c r="U10" i="44" s="1"/>
  <c r="M20" i="44"/>
  <c r="U20" i="44" s="1"/>
  <c r="M28" i="44"/>
  <c r="U28" i="44" s="1"/>
  <c r="M38" i="44"/>
  <c r="U38" i="44" s="1"/>
  <c r="M46" i="44"/>
  <c r="U46" i="44" s="1"/>
  <c r="M56" i="44"/>
  <c r="U56" i="44" s="1"/>
  <c r="H7" i="44"/>
  <c r="I7" i="44" s="1"/>
  <c r="J7" i="44" s="1"/>
  <c r="H13" i="44"/>
  <c r="I13" i="44" s="1"/>
  <c r="J13" i="44" s="1"/>
  <c r="R18" i="44"/>
  <c r="R19" i="44"/>
  <c r="H22" i="44"/>
  <c r="I22" i="44" s="1"/>
  <c r="J22" i="44" s="1"/>
  <c r="H42" i="44"/>
  <c r="I42" i="44" s="1"/>
  <c r="J42" i="44" s="1"/>
  <c r="R47" i="44"/>
  <c r="R48" i="44"/>
  <c r="H50" i="44"/>
  <c r="I50" i="44" s="1"/>
  <c r="J50" i="44" s="1"/>
  <c r="H51" i="44"/>
  <c r="I51" i="44" s="1"/>
  <c r="J51" i="44" s="1"/>
  <c r="R56" i="44"/>
  <c r="R57" i="44"/>
  <c r="H59" i="44"/>
  <c r="I59" i="44" s="1"/>
  <c r="J59" i="44" s="1"/>
  <c r="H60" i="44"/>
  <c r="I60" i="44" s="1"/>
  <c r="J60" i="44" s="1"/>
  <c r="H22" i="45"/>
  <c r="I22" i="45" s="1"/>
  <c r="J22" i="45" s="1"/>
  <c r="H25" i="45"/>
  <c r="I25" i="45" s="1"/>
  <c r="J25" i="45" s="1"/>
  <c r="H36" i="45"/>
  <c r="I36" i="45" s="1"/>
  <c r="J36" i="45" s="1"/>
  <c r="H40" i="45"/>
  <c r="I40" i="45" s="1"/>
  <c r="J40" i="45" s="1"/>
  <c r="H74" i="45"/>
  <c r="I74" i="45" s="1"/>
  <c r="J74" i="45" s="1"/>
  <c r="H87" i="45"/>
  <c r="I87" i="45" s="1"/>
  <c r="J87" i="45" s="1"/>
  <c r="H94" i="45"/>
  <c r="I94" i="45" s="1"/>
  <c r="J94" i="45" s="1"/>
  <c r="H10" i="46"/>
  <c r="I10" i="46" s="1"/>
  <c r="J10" i="46" s="1"/>
  <c r="H14" i="46"/>
  <c r="I14" i="46" s="1"/>
  <c r="J14" i="46" s="1"/>
  <c r="H15" i="46"/>
  <c r="I15" i="46" s="1"/>
  <c r="J15" i="46" s="1"/>
  <c r="H11" i="43"/>
  <c r="I11" i="43" s="1"/>
  <c r="J11" i="43" s="1"/>
  <c r="M65" i="44"/>
  <c r="U65" i="44" s="1"/>
  <c r="M59" i="44"/>
  <c r="U59" i="44" s="1"/>
  <c r="M53" i="44"/>
  <c r="U53" i="44" s="1"/>
  <c r="M47" i="44"/>
  <c r="U47" i="44" s="1"/>
  <c r="M41" i="44"/>
  <c r="U41" i="44" s="1"/>
  <c r="M35" i="44"/>
  <c r="U35" i="44" s="1"/>
  <c r="M29" i="44"/>
  <c r="U29" i="44" s="1"/>
  <c r="M23" i="44"/>
  <c r="U23" i="44" s="1"/>
  <c r="M17" i="44"/>
  <c r="U17" i="44" s="1"/>
  <c r="M11" i="44"/>
  <c r="U11" i="44" s="1"/>
  <c r="M5" i="44"/>
  <c r="U5" i="44" s="1"/>
  <c r="M67" i="44"/>
  <c r="U67" i="44" s="1"/>
  <c r="M61" i="44"/>
  <c r="U61" i="44" s="1"/>
  <c r="M55" i="44"/>
  <c r="U55" i="44" s="1"/>
  <c r="M49" i="44"/>
  <c r="U49" i="44" s="1"/>
  <c r="M43" i="44"/>
  <c r="U43" i="44" s="1"/>
  <c r="M37" i="44"/>
  <c r="U37" i="44" s="1"/>
  <c r="M31" i="44"/>
  <c r="U31" i="44" s="1"/>
  <c r="M25" i="44"/>
  <c r="U25" i="44" s="1"/>
  <c r="M19" i="44"/>
  <c r="U19" i="44" s="1"/>
  <c r="M13" i="44"/>
  <c r="U13" i="44" s="1"/>
  <c r="M7" i="44"/>
  <c r="U7" i="44" s="1"/>
  <c r="M12" i="44"/>
  <c r="U12" i="44" s="1"/>
  <c r="M21" i="44"/>
  <c r="U21" i="44" s="1"/>
  <c r="M30" i="44"/>
  <c r="U30" i="44" s="1"/>
  <c r="M39" i="44"/>
  <c r="U39" i="44" s="1"/>
  <c r="M48" i="44"/>
  <c r="U48" i="44" s="1"/>
  <c r="M57" i="44"/>
  <c r="U57" i="44" s="1"/>
  <c r="M66" i="44"/>
  <c r="U66" i="44" s="1"/>
  <c r="H8" i="44"/>
  <c r="I8" i="44" s="1"/>
  <c r="J8" i="44" s="1"/>
  <c r="H10" i="44"/>
  <c r="I10" i="44" s="1"/>
  <c r="J10" i="44" s="1"/>
  <c r="H20" i="44"/>
  <c r="I20" i="44" s="1"/>
  <c r="J20" i="44" s="1"/>
  <c r="H43" i="44"/>
  <c r="I43" i="44" s="1"/>
  <c r="J43" i="44" s="1"/>
  <c r="H52" i="44"/>
  <c r="I52" i="44" s="1"/>
  <c r="J52" i="44" s="1"/>
  <c r="H61" i="44"/>
  <c r="I61" i="44" s="1"/>
  <c r="J61" i="44" s="1"/>
  <c r="H68" i="45"/>
  <c r="I68" i="45" s="1"/>
  <c r="J68" i="45" s="1"/>
  <c r="H88" i="45"/>
  <c r="I88" i="45" s="1"/>
  <c r="J88" i="45" s="1"/>
  <c r="H4" i="46"/>
  <c r="I4" i="46" s="1"/>
  <c r="J4" i="46" s="1"/>
  <c r="K4" i="46" s="1"/>
  <c r="H4" i="47"/>
  <c r="I4" i="47" s="1"/>
  <c r="J4" i="47" s="1"/>
  <c r="K4" i="47" s="1"/>
  <c r="K5" i="47" s="1"/>
  <c r="K6" i="47" s="1"/>
  <c r="K5" i="49"/>
  <c r="R3" i="39"/>
  <c r="R5" i="39"/>
  <c r="R11" i="39"/>
  <c r="V5" i="40"/>
  <c r="R7" i="40"/>
  <c r="R8" i="40"/>
  <c r="V11" i="40"/>
  <c r="R13" i="40"/>
  <c r="R16" i="40"/>
  <c r="R19" i="40"/>
  <c r="R22" i="40"/>
  <c r="R25" i="40"/>
  <c r="R28" i="40"/>
  <c r="R31" i="40"/>
  <c r="R34" i="40"/>
  <c r="R37" i="40"/>
  <c r="R40" i="40"/>
  <c r="R43" i="40"/>
  <c r="R46" i="40"/>
  <c r="R49" i="40"/>
  <c r="R52" i="40"/>
  <c r="R55" i="40"/>
  <c r="R58" i="40"/>
  <c r="R61" i="40"/>
  <c r="R64" i="40"/>
  <c r="R67" i="40"/>
  <c r="AH3" i="41"/>
  <c r="AQ3" i="41" s="1"/>
  <c r="M7" i="41"/>
  <c r="U7" i="41" s="1"/>
  <c r="M13" i="41"/>
  <c r="U13" i="41" s="1"/>
  <c r="M19" i="41"/>
  <c r="U19" i="41" s="1"/>
  <c r="M25" i="41"/>
  <c r="U25" i="41" s="1"/>
  <c r="M31" i="41"/>
  <c r="U31" i="41" s="1"/>
  <c r="M37" i="41"/>
  <c r="U37" i="41" s="1"/>
  <c r="M43" i="41"/>
  <c r="U43" i="41" s="1"/>
  <c r="M49" i="41"/>
  <c r="U49" i="41" s="1"/>
  <c r="M55" i="41"/>
  <c r="U55" i="41" s="1"/>
  <c r="M61" i="41"/>
  <c r="U61" i="41" s="1"/>
  <c r="M67" i="41"/>
  <c r="U67" i="41" s="1"/>
  <c r="M73" i="41"/>
  <c r="U73" i="41" s="1"/>
  <c r="M79" i="41"/>
  <c r="U79" i="41" s="1"/>
  <c r="M85" i="41"/>
  <c r="U85" i="41" s="1"/>
  <c r="M91" i="41"/>
  <c r="U91" i="41" s="1"/>
  <c r="M97" i="41"/>
  <c r="U97" i="41" s="1"/>
  <c r="M5" i="42"/>
  <c r="U5" i="42" s="1"/>
  <c r="M11" i="42"/>
  <c r="U11" i="42" s="1"/>
  <c r="M17" i="42"/>
  <c r="U17" i="42" s="1"/>
  <c r="M23" i="42"/>
  <c r="U23" i="42" s="1"/>
  <c r="M29" i="42"/>
  <c r="U29" i="42" s="1"/>
  <c r="M35" i="42"/>
  <c r="U35" i="42" s="1"/>
  <c r="M41" i="42"/>
  <c r="U41" i="42" s="1"/>
  <c r="M47" i="42"/>
  <c r="U47" i="42" s="1"/>
  <c r="M53" i="42"/>
  <c r="U53" i="42" s="1"/>
  <c r="M59" i="42"/>
  <c r="U59" i="42" s="1"/>
  <c r="M65" i="42"/>
  <c r="U65" i="42" s="1"/>
  <c r="M71" i="42"/>
  <c r="U71" i="42" s="1"/>
  <c r="M77" i="42"/>
  <c r="U77" i="42" s="1"/>
  <c r="M83" i="42"/>
  <c r="U83" i="42" s="1"/>
  <c r="M89" i="42"/>
  <c r="U89" i="42" s="1"/>
  <c r="V61" i="43"/>
  <c r="V70" i="43"/>
  <c r="M4" i="44"/>
  <c r="U4" i="44" s="1"/>
  <c r="X4" i="44" s="1"/>
  <c r="AH4" i="44" s="1"/>
  <c r="AQ4" i="44" s="1"/>
  <c r="M14" i="44"/>
  <c r="U14" i="44" s="1"/>
  <c r="M22" i="44"/>
  <c r="U22" i="44" s="1"/>
  <c r="M32" i="44"/>
  <c r="U32" i="44" s="1"/>
  <c r="M40" i="44"/>
  <c r="U40" i="44" s="1"/>
  <c r="M50" i="44"/>
  <c r="U50" i="44" s="1"/>
  <c r="M58" i="44"/>
  <c r="U58" i="44" s="1"/>
  <c r="M68" i="44"/>
  <c r="U68" i="44" s="1"/>
  <c r="R15" i="44"/>
  <c r="R16" i="44"/>
  <c r="H19" i="44"/>
  <c r="I19" i="44" s="1"/>
  <c r="J19" i="44" s="1"/>
  <c r="H24" i="44"/>
  <c r="I24" i="44" s="1"/>
  <c r="J24" i="44" s="1"/>
  <c r="H25" i="44"/>
  <c r="I25" i="44" s="1"/>
  <c r="J25" i="44" s="1"/>
  <c r="H26" i="44"/>
  <c r="I26" i="44" s="1"/>
  <c r="J26" i="44" s="1"/>
  <c r="H27" i="44"/>
  <c r="I27" i="44" s="1"/>
  <c r="J27" i="44" s="1"/>
  <c r="H28" i="44"/>
  <c r="I28" i="44" s="1"/>
  <c r="J28" i="44" s="1"/>
  <c r="H29" i="44"/>
  <c r="I29" i="44" s="1"/>
  <c r="J29" i="44" s="1"/>
  <c r="H30" i="44"/>
  <c r="I30" i="44" s="1"/>
  <c r="J30" i="44" s="1"/>
  <c r="H31" i="44"/>
  <c r="I31" i="44" s="1"/>
  <c r="J31" i="44" s="1"/>
  <c r="H32" i="44"/>
  <c r="I32" i="44" s="1"/>
  <c r="J32" i="44" s="1"/>
  <c r="H33" i="44"/>
  <c r="I33" i="44" s="1"/>
  <c r="J33" i="44" s="1"/>
  <c r="H34" i="44"/>
  <c r="I34" i="44" s="1"/>
  <c r="J34" i="44" s="1"/>
  <c r="H35" i="44"/>
  <c r="I35" i="44" s="1"/>
  <c r="J35" i="44" s="1"/>
  <c r="H36" i="44"/>
  <c r="I36" i="44" s="1"/>
  <c r="J36" i="44" s="1"/>
  <c r="H37" i="44"/>
  <c r="I37" i="44" s="1"/>
  <c r="J37" i="44" s="1"/>
  <c r="H38" i="44"/>
  <c r="I38" i="44" s="1"/>
  <c r="J38" i="44" s="1"/>
  <c r="H39" i="44"/>
  <c r="I39" i="44" s="1"/>
  <c r="J39" i="44" s="1"/>
  <c r="H40" i="44"/>
  <c r="I40" i="44" s="1"/>
  <c r="J40" i="44" s="1"/>
  <c r="H41" i="44"/>
  <c r="I41" i="44" s="1"/>
  <c r="J41" i="44" s="1"/>
  <c r="R42" i="44"/>
  <c r="H44" i="44"/>
  <c r="I44" i="44" s="1"/>
  <c r="J44" i="44" s="1"/>
  <c r="H45" i="44"/>
  <c r="I45" i="44" s="1"/>
  <c r="J45" i="44" s="1"/>
  <c r="R50" i="44"/>
  <c r="R51" i="44"/>
  <c r="H53" i="44"/>
  <c r="I53" i="44" s="1"/>
  <c r="J53" i="44" s="1"/>
  <c r="H54" i="44"/>
  <c r="I54" i="44" s="1"/>
  <c r="J54" i="44" s="1"/>
  <c r="R59" i="44"/>
  <c r="R60" i="44"/>
  <c r="H62" i="44"/>
  <c r="I62" i="44" s="1"/>
  <c r="J62" i="44" s="1"/>
  <c r="H63" i="44"/>
  <c r="I63" i="44" s="1"/>
  <c r="J63" i="44" s="1"/>
  <c r="H13" i="45"/>
  <c r="I13" i="45" s="1"/>
  <c r="J13" i="45" s="1"/>
  <c r="H16" i="45"/>
  <c r="I16" i="45" s="1"/>
  <c r="J16" i="45" s="1"/>
  <c r="H27" i="45"/>
  <c r="I27" i="45" s="1"/>
  <c r="J27" i="45" s="1"/>
  <c r="H56" i="45"/>
  <c r="I56" i="45" s="1"/>
  <c r="J56" i="45" s="1"/>
  <c r="H69" i="45"/>
  <c r="I69" i="45" s="1"/>
  <c r="J69" i="45" s="1"/>
  <c r="H76" i="45"/>
  <c r="I76" i="45" s="1"/>
  <c r="J76" i="45" s="1"/>
  <c r="R4" i="39"/>
  <c r="R10" i="39"/>
  <c r="R14" i="39"/>
  <c r="R17" i="39"/>
  <c r="R20" i="39"/>
  <c r="R23" i="39"/>
  <c r="R26" i="39"/>
  <c r="R29" i="39"/>
  <c r="R32" i="39"/>
  <c r="R35" i="39"/>
  <c r="R38" i="39"/>
  <c r="R41" i="39"/>
  <c r="R44" i="39"/>
  <c r="R47" i="39"/>
  <c r="R50" i="39"/>
  <c r="R53" i="39"/>
  <c r="R56" i="39"/>
  <c r="R59" i="39"/>
  <c r="R62" i="39"/>
  <c r="R65" i="39"/>
  <c r="R68" i="39"/>
  <c r="R71" i="39"/>
  <c r="R74" i="39"/>
  <c r="R77" i="39"/>
  <c r="R3" i="40"/>
  <c r="M7" i="40"/>
  <c r="U7" i="40" s="1"/>
  <c r="M13" i="40"/>
  <c r="U13" i="40" s="1"/>
  <c r="M19" i="40"/>
  <c r="U19" i="40" s="1"/>
  <c r="M25" i="40"/>
  <c r="U25" i="40" s="1"/>
  <c r="M31" i="40"/>
  <c r="U31" i="40" s="1"/>
  <c r="M37" i="40"/>
  <c r="U37" i="40" s="1"/>
  <c r="M43" i="40"/>
  <c r="U43" i="40" s="1"/>
  <c r="M49" i="40"/>
  <c r="U49" i="40" s="1"/>
  <c r="M55" i="40"/>
  <c r="U55" i="40" s="1"/>
  <c r="M61" i="40"/>
  <c r="U61" i="40" s="1"/>
  <c r="M67" i="40"/>
  <c r="U67" i="40" s="1"/>
  <c r="V4" i="40"/>
  <c r="Y4" i="40" s="1"/>
  <c r="Z4" i="40" s="1"/>
  <c r="V10" i="40"/>
  <c r="V14" i="40"/>
  <c r="V17" i="40"/>
  <c r="V20" i="40"/>
  <c r="V23" i="40"/>
  <c r="V26" i="40"/>
  <c r="V29" i="40"/>
  <c r="V32" i="40"/>
  <c r="V35" i="40"/>
  <c r="V38" i="40"/>
  <c r="V41" i="40"/>
  <c r="V44" i="40"/>
  <c r="V47" i="40"/>
  <c r="V50" i="40"/>
  <c r="V53" i="40"/>
  <c r="V56" i="40"/>
  <c r="V59" i="40"/>
  <c r="V62" i="40"/>
  <c r="V65" i="40"/>
  <c r="V68" i="40"/>
  <c r="M8" i="41"/>
  <c r="U8" i="41" s="1"/>
  <c r="M14" i="41"/>
  <c r="U14" i="41" s="1"/>
  <c r="M20" i="41"/>
  <c r="U20" i="41" s="1"/>
  <c r="M26" i="41"/>
  <c r="U26" i="41" s="1"/>
  <c r="M32" i="41"/>
  <c r="U32" i="41" s="1"/>
  <c r="M38" i="41"/>
  <c r="U38" i="41" s="1"/>
  <c r="M44" i="41"/>
  <c r="U44" i="41" s="1"/>
  <c r="M50" i="41"/>
  <c r="U50" i="41" s="1"/>
  <c r="M56" i="41"/>
  <c r="U56" i="41" s="1"/>
  <c r="M62" i="41"/>
  <c r="U62" i="41" s="1"/>
  <c r="M68" i="41"/>
  <c r="U68" i="41" s="1"/>
  <c r="M74" i="41"/>
  <c r="U74" i="41" s="1"/>
  <c r="M80" i="41"/>
  <c r="U80" i="41" s="1"/>
  <c r="M86" i="41"/>
  <c r="U86" i="41" s="1"/>
  <c r="M92" i="41"/>
  <c r="U92" i="41" s="1"/>
  <c r="M98" i="41"/>
  <c r="U98" i="41" s="1"/>
  <c r="M6" i="42"/>
  <c r="U6" i="42" s="1"/>
  <c r="M12" i="42"/>
  <c r="U12" i="42" s="1"/>
  <c r="M18" i="42"/>
  <c r="U18" i="42" s="1"/>
  <c r="M24" i="42"/>
  <c r="U24" i="42" s="1"/>
  <c r="M30" i="42"/>
  <c r="U30" i="42" s="1"/>
  <c r="M36" i="42"/>
  <c r="U36" i="42" s="1"/>
  <c r="M42" i="42"/>
  <c r="U42" i="42" s="1"/>
  <c r="M48" i="42"/>
  <c r="U48" i="42" s="1"/>
  <c r="M54" i="42"/>
  <c r="U54" i="42" s="1"/>
  <c r="M60" i="42"/>
  <c r="U60" i="42" s="1"/>
  <c r="M66" i="42"/>
  <c r="U66" i="42" s="1"/>
  <c r="M72" i="42"/>
  <c r="U72" i="42" s="1"/>
  <c r="M78" i="42"/>
  <c r="U78" i="42" s="1"/>
  <c r="M84" i="42"/>
  <c r="U84" i="42" s="1"/>
  <c r="R10" i="42"/>
  <c r="R14" i="42"/>
  <c r="R17" i="42"/>
  <c r="R20" i="42"/>
  <c r="R23" i="42"/>
  <c r="R26" i="42"/>
  <c r="R29" i="42"/>
  <c r="R32" i="42"/>
  <c r="R35" i="42"/>
  <c r="R38" i="42"/>
  <c r="R41" i="42"/>
  <c r="R44" i="42"/>
  <c r="R47" i="42"/>
  <c r="R50" i="42"/>
  <c r="R53" i="42"/>
  <c r="R56" i="42"/>
  <c r="R59" i="42"/>
  <c r="R62" i="42"/>
  <c r="R65" i="42"/>
  <c r="R68" i="42"/>
  <c r="R71" i="42"/>
  <c r="R74" i="42"/>
  <c r="R77" i="42"/>
  <c r="R80" i="42"/>
  <c r="R83" i="42"/>
  <c r="R86" i="42"/>
  <c r="R89" i="42"/>
  <c r="M7" i="43"/>
  <c r="U7" i="43" s="1"/>
  <c r="M15" i="43"/>
  <c r="U15" i="43" s="1"/>
  <c r="M22" i="43"/>
  <c r="U22" i="43" s="1"/>
  <c r="M29" i="43"/>
  <c r="U29" i="43" s="1"/>
  <c r="M36" i="43"/>
  <c r="U36" i="43" s="1"/>
  <c r="M43" i="43"/>
  <c r="U43" i="43" s="1"/>
  <c r="M51" i="43"/>
  <c r="U51" i="43" s="1"/>
  <c r="M58" i="43"/>
  <c r="U58" i="43" s="1"/>
  <c r="M65" i="43"/>
  <c r="U65" i="43" s="1"/>
  <c r="M72" i="43"/>
  <c r="U72" i="43" s="1"/>
  <c r="V10" i="43"/>
  <c r="V15" i="43"/>
  <c r="H19" i="43"/>
  <c r="I19" i="43" s="1"/>
  <c r="J19" i="43" s="1"/>
  <c r="V20" i="43"/>
  <c r="V24" i="43"/>
  <c r="H28" i="43"/>
  <c r="I28" i="43" s="1"/>
  <c r="J28" i="43" s="1"/>
  <c r="V29" i="43"/>
  <c r="V33" i="43"/>
  <c r="H37" i="43"/>
  <c r="I37" i="43" s="1"/>
  <c r="J37" i="43" s="1"/>
  <c r="V38" i="43"/>
  <c r="V42" i="43"/>
  <c r="H46" i="43"/>
  <c r="I46" i="43" s="1"/>
  <c r="J46" i="43" s="1"/>
  <c r="V47" i="43"/>
  <c r="V51" i="43"/>
  <c r="H55" i="43"/>
  <c r="I55" i="43" s="1"/>
  <c r="J55" i="43" s="1"/>
  <c r="V56" i="43"/>
  <c r="V60" i="43"/>
  <c r="H64" i="43"/>
  <c r="I64" i="43" s="1"/>
  <c r="J64" i="43" s="1"/>
  <c r="V65" i="43"/>
  <c r="V69" i="43"/>
  <c r="H73" i="43"/>
  <c r="I73" i="43" s="1"/>
  <c r="J73" i="43" s="1"/>
  <c r="V74" i="43"/>
  <c r="AE3" i="44"/>
  <c r="M6" i="44"/>
  <c r="U6" i="44" s="1"/>
  <c r="M15" i="44"/>
  <c r="U15" i="44" s="1"/>
  <c r="M24" i="44"/>
  <c r="U24" i="44" s="1"/>
  <c r="M33" i="44"/>
  <c r="U33" i="44" s="1"/>
  <c r="M42" i="44"/>
  <c r="U42" i="44" s="1"/>
  <c r="M51" i="44"/>
  <c r="U51" i="44" s="1"/>
  <c r="M60" i="44"/>
  <c r="U60" i="44" s="1"/>
  <c r="M69" i="44"/>
  <c r="U69" i="44" s="1"/>
  <c r="R14" i="44"/>
  <c r="H17" i="44"/>
  <c r="I17" i="44" s="1"/>
  <c r="J17" i="44" s="1"/>
  <c r="H18" i="44"/>
  <c r="I18" i="44" s="1"/>
  <c r="J18" i="44" s="1"/>
  <c r="H46" i="44"/>
  <c r="I46" i="44" s="1"/>
  <c r="J46" i="44" s="1"/>
  <c r="H55" i="44"/>
  <c r="I55" i="44" s="1"/>
  <c r="J55" i="44" s="1"/>
  <c r="V65" i="44"/>
  <c r="AN3" i="45"/>
  <c r="H7" i="45"/>
  <c r="I7" i="45" s="1"/>
  <c r="J7" i="45" s="1"/>
  <c r="H50" i="45"/>
  <c r="I50" i="45" s="1"/>
  <c r="J50" i="45" s="1"/>
  <c r="H70" i="45"/>
  <c r="I70" i="45" s="1"/>
  <c r="J70" i="45" s="1"/>
  <c r="H9" i="46"/>
  <c r="I9" i="46" s="1"/>
  <c r="J9" i="46" s="1"/>
  <c r="H23" i="46"/>
  <c r="I23" i="46" s="1"/>
  <c r="J23" i="46" s="1"/>
  <c r="H24" i="46"/>
  <c r="I24" i="46" s="1"/>
  <c r="J24" i="46" s="1"/>
  <c r="AN3" i="47"/>
  <c r="M9" i="41"/>
  <c r="U9" i="41" s="1"/>
  <c r="M15" i="41"/>
  <c r="U15" i="41" s="1"/>
  <c r="M21" i="41"/>
  <c r="U21" i="41" s="1"/>
  <c r="M27" i="41"/>
  <c r="U27" i="41" s="1"/>
  <c r="M33" i="41"/>
  <c r="U33" i="41" s="1"/>
  <c r="M39" i="41"/>
  <c r="U39" i="41" s="1"/>
  <c r="M45" i="41"/>
  <c r="U45" i="41" s="1"/>
  <c r="M51" i="41"/>
  <c r="U51" i="41" s="1"/>
  <c r="M57" i="41"/>
  <c r="U57" i="41" s="1"/>
  <c r="M63" i="41"/>
  <c r="U63" i="41" s="1"/>
  <c r="M69" i="41"/>
  <c r="U69" i="41" s="1"/>
  <c r="M75" i="41"/>
  <c r="U75" i="41" s="1"/>
  <c r="M81" i="41"/>
  <c r="U81" i="41" s="1"/>
  <c r="M87" i="41"/>
  <c r="U87" i="41" s="1"/>
  <c r="M93" i="41"/>
  <c r="U93" i="41" s="1"/>
  <c r="AH3" i="42"/>
  <c r="AQ3" i="42" s="1"/>
  <c r="AE3" i="43"/>
  <c r="H5" i="43"/>
  <c r="I5" i="43" s="1"/>
  <c r="J5" i="43" s="1"/>
  <c r="H4" i="44"/>
  <c r="I4" i="44" s="1"/>
  <c r="J4" i="44" s="1"/>
  <c r="K4" i="44" s="1"/>
  <c r="M8" i="44"/>
  <c r="U8" i="44" s="1"/>
  <c r="M16" i="44"/>
  <c r="U16" i="44" s="1"/>
  <c r="M26" i="44"/>
  <c r="U26" i="44" s="1"/>
  <c r="M34" i="44"/>
  <c r="U34" i="44" s="1"/>
  <c r="M44" i="44"/>
  <c r="U44" i="44" s="1"/>
  <c r="M52" i="44"/>
  <c r="U52" i="44" s="1"/>
  <c r="M62" i="44"/>
  <c r="U62" i="44" s="1"/>
  <c r="R67" i="44"/>
  <c r="R64" i="44"/>
  <c r="R69" i="44"/>
  <c r="R65" i="44"/>
  <c r="R61" i="44"/>
  <c r="R58" i="44"/>
  <c r="R55" i="44"/>
  <c r="R52" i="44"/>
  <c r="R49" i="44"/>
  <c r="R46" i="44"/>
  <c r="R43" i="44"/>
  <c r="R40" i="44"/>
  <c r="R37" i="44"/>
  <c r="R34" i="44"/>
  <c r="R31" i="44"/>
  <c r="R28" i="44"/>
  <c r="R25" i="44"/>
  <c r="R9" i="44"/>
  <c r="R3" i="44"/>
  <c r="R6" i="44"/>
  <c r="R7" i="44"/>
  <c r="R11" i="44"/>
  <c r="R12" i="44"/>
  <c r="R13" i="44"/>
  <c r="H16" i="44"/>
  <c r="I16" i="44" s="1"/>
  <c r="J16" i="44" s="1"/>
  <c r="R21" i="44"/>
  <c r="R22" i="44"/>
  <c r="R24" i="44"/>
  <c r="R27" i="44"/>
  <c r="R30" i="44"/>
  <c r="R33" i="44"/>
  <c r="R36" i="44"/>
  <c r="R39" i="44"/>
  <c r="R44" i="44"/>
  <c r="R45" i="44"/>
  <c r="H47" i="44"/>
  <c r="I47" i="44" s="1"/>
  <c r="J47" i="44" s="1"/>
  <c r="H48" i="44"/>
  <c r="I48" i="44" s="1"/>
  <c r="J48" i="44" s="1"/>
  <c r="R53" i="44"/>
  <c r="R54" i="44"/>
  <c r="H56" i="44"/>
  <c r="I56" i="44" s="1"/>
  <c r="J56" i="44" s="1"/>
  <c r="H57" i="44"/>
  <c r="I57" i="44" s="1"/>
  <c r="J57" i="44" s="1"/>
  <c r="R62" i="44"/>
  <c r="R63" i="44"/>
  <c r="R68" i="44"/>
  <c r="Z4" i="45"/>
  <c r="AH4" i="45"/>
  <c r="H18" i="45"/>
  <c r="I18" i="45" s="1"/>
  <c r="J18" i="45" s="1"/>
  <c r="H31" i="45"/>
  <c r="I31" i="45" s="1"/>
  <c r="J31" i="45" s="1"/>
  <c r="H34" i="45"/>
  <c r="I34" i="45" s="1"/>
  <c r="J34" i="45" s="1"/>
  <c r="H51" i="45"/>
  <c r="I51" i="45" s="1"/>
  <c r="J51" i="45" s="1"/>
  <c r="H58" i="45"/>
  <c r="I58" i="45" s="1"/>
  <c r="J58" i="45" s="1"/>
  <c r="H92" i="45"/>
  <c r="I92" i="45" s="1"/>
  <c r="J92" i="45" s="1"/>
  <c r="H6" i="46"/>
  <c r="I6" i="46" s="1"/>
  <c r="J6" i="46" s="1"/>
  <c r="R7" i="39"/>
  <c r="R8" i="39"/>
  <c r="R13" i="39"/>
  <c r="R16" i="39"/>
  <c r="R19" i="39"/>
  <c r="R22" i="39"/>
  <c r="R25" i="39"/>
  <c r="R28" i="39"/>
  <c r="R31" i="39"/>
  <c r="R34" i="39"/>
  <c r="R37" i="39"/>
  <c r="R40" i="39"/>
  <c r="R43" i="39"/>
  <c r="R46" i="39"/>
  <c r="R49" i="39"/>
  <c r="R52" i="39"/>
  <c r="R55" i="39"/>
  <c r="R58" i="39"/>
  <c r="R61" i="39"/>
  <c r="R64" i="39"/>
  <c r="R67" i="39"/>
  <c r="R70" i="39"/>
  <c r="R73" i="39"/>
  <c r="R76" i="39"/>
  <c r="M9" i="40"/>
  <c r="U9" i="40" s="1"/>
  <c r="M15" i="40"/>
  <c r="U15" i="40" s="1"/>
  <c r="M21" i="40"/>
  <c r="U21" i="40" s="1"/>
  <c r="M27" i="40"/>
  <c r="U27" i="40" s="1"/>
  <c r="M33" i="40"/>
  <c r="U33" i="40" s="1"/>
  <c r="M39" i="40"/>
  <c r="U39" i="40" s="1"/>
  <c r="M45" i="40"/>
  <c r="U45" i="40" s="1"/>
  <c r="M51" i="40"/>
  <c r="U51" i="40" s="1"/>
  <c r="M57" i="40"/>
  <c r="U57" i="40" s="1"/>
  <c r="M63" i="40"/>
  <c r="U63" i="40" s="1"/>
  <c r="R5" i="40"/>
  <c r="V7" i="40"/>
  <c r="V8" i="40"/>
  <c r="V13" i="40"/>
  <c r="V16" i="40"/>
  <c r="V19" i="40"/>
  <c r="V22" i="40"/>
  <c r="V25" i="40"/>
  <c r="V28" i="40"/>
  <c r="V31" i="40"/>
  <c r="V34" i="40"/>
  <c r="V37" i="40"/>
  <c r="V40" i="40"/>
  <c r="V43" i="40"/>
  <c r="V46" i="40"/>
  <c r="V49" i="40"/>
  <c r="V52" i="40"/>
  <c r="V55" i="40"/>
  <c r="V58" i="40"/>
  <c r="V61" i="40"/>
  <c r="V64" i="40"/>
  <c r="M4" i="41"/>
  <c r="U4" i="41" s="1"/>
  <c r="X4" i="41" s="1"/>
  <c r="Z4" i="41" s="1"/>
  <c r="M10" i="41"/>
  <c r="U10" i="41" s="1"/>
  <c r="M16" i="41"/>
  <c r="U16" i="41" s="1"/>
  <c r="M22" i="41"/>
  <c r="U22" i="41" s="1"/>
  <c r="M28" i="41"/>
  <c r="U28" i="41" s="1"/>
  <c r="M34" i="41"/>
  <c r="U34" i="41" s="1"/>
  <c r="M40" i="41"/>
  <c r="U40" i="41" s="1"/>
  <c r="M46" i="41"/>
  <c r="U46" i="41" s="1"/>
  <c r="M52" i="41"/>
  <c r="U52" i="41" s="1"/>
  <c r="M58" i="41"/>
  <c r="U58" i="41" s="1"/>
  <c r="M64" i="41"/>
  <c r="U64" i="41" s="1"/>
  <c r="M70" i="41"/>
  <c r="U70" i="41" s="1"/>
  <c r="M76" i="41"/>
  <c r="U76" i="41" s="1"/>
  <c r="M82" i="41"/>
  <c r="U82" i="41" s="1"/>
  <c r="M88" i="41"/>
  <c r="U88" i="41" s="1"/>
  <c r="M8" i="42"/>
  <c r="U8" i="42" s="1"/>
  <c r="M14" i="42"/>
  <c r="U14" i="42" s="1"/>
  <c r="M20" i="42"/>
  <c r="U20" i="42" s="1"/>
  <c r="M26" i="42"/>
  <c r="U26" i="42" s="1"/>
  <c r="M32" i="42"/>
  <c r="U32" i="42" s="1"/>
  <c r="M38" i="42"/>
  <c r="U38" i="42" s="1"/>
  <c r="M44" i="42"/>
  <c r="U44" i="42" s="1"/>
  <c r="M50" i="42"/>
  <c r="U50" i="42" s="1"/>
  <c r="M56" i="42"/>
  <c r="U56" i="42" s="1"/>
  <c r="M62" i="42"/>
  <c r="U62" i="42" s="1"/>
  <c r="M68" i="42"/>
  <c r="U68" i="42" s="1"/>
  <c r="M74" i="42"/>
  <c r="U74" i="42" s="1"/>
  <c r="M80" i="42"/>
  <c r="U80" i="42" s="1"/>
  <c r="R7" i="42"/>
  <c r="R8" i="42"/>
  <c r="R13" i="42"/>
  <c r="R16" i="42"/>
  <c r="R19" i="42"/>
  <c r="R22" i="42"/>
  <c r="R25" i="42"/>
  <c r="R28" i="42"/>
  <c r="R31" i="42"/>
  <c r="R34" i="42"/>
  <c r="R37" i="42"/>
  <c r="R40" i="42"/>
  <c r="R43" i="42"/>
  <c r="R46" i="42"/>
  <c r="R49" i="42"/>
  <c r="R52" i="42"/>
  <c r="R55" i="42"/>
  <c r="R58" i="42"/>
  <c r="R61" i="42"/>
  <c r="R64" i="42"/>
  <c r="R67" i="42"/>
  <c r="R70" i="42"/>
  <c r="R73" i="42"/>
  <c r="R76" i="42"/>
  <c r="R79" i="42"/>
  <c r="R82" i="42"/>
  <c r="R85" i="42"/>
  <c r="M74" i="43"/>
  <c r="U74" i="43" s="1"/>
  <c r="M68" i="43"/>
  <c r="U68" i="43" s="1"/>
  <c r="M62" i="43"/>
  <c r="U62" i="43" s="1"/>
  <c r="M56" i="43"/>
  <c r="U56" i="43" s="1"/>
  <c r="M50" i="43"/>
  <c r="U50" i="43" s="1"/>
  <c r="M44" i="43"/>
  <c r="U44" i="43" s="1"/>
  <c r="M38" i="43"/>
  <c r="U38" i="43" s="1"/>
  <c r="M32" i="43"/>
  <c r="U32" i="43" s="1"/>
  <c r="M26" i="43"/>
  <c r="U26" i="43" s="1"/>
  <c r="M20" i="43"/>
  <c r="U20" i="43" s="1"/>
  <c r="M14" i="43"/>
  <c r="U14" i="43" s="1"/>
  <c r="M8" i="43"/>
  <c r="U8" i="43" s="1"/>
  <c r="M10" i="43"/>
  <c r="U10" i="43" s="1"/>
  <c r="M17" i="43"/>
  <c r="U17" i="43" s="1"/>
  <c r="M24" i="43"/>
  <c r="U24" i="43" s="1"/>
  <c r="M31" i="43"/>
  <c r="U31" i="43" s="1"/>
  <c r="M39" i="43"/>
  <c r="U39" i="43" s="1"/>
  <c r="M46" i="43"/>
  <c r="U46" i="43" s="1"/>
  <c r="M53" i="43"/>
  <c r="U53" i="43" s="1"/>
  <c r="M60" i="43"/>
  <c r="U60" i="43" s="1"/>
  <c r="M67" i="43"/>
  <c r="U67" i="43" s="1"/>
  <c r="M75" i="43"/>
  <c r="U75" i="43" s="1"/>
  <c r="H13" i="43"/>
  <c r="I13" i="43" s="1"/>
  <c r="J13" i="43" s="1"/>
  <c r="V14" i="43"/>
  <c r="V18" i="43"/>
  <c r="H22" i="43"/>
  <c r="I22" i="43" s="1"/>
  <c r="J22" i="43" s="1"/>
  <c r="V23" i="43"/>
  <c r="V27" i="43"/>
  <c r="H31" i="43"/>
  <c r="I31" i="43" s="1"/>
  <c r="J31" i="43" s="1"/>
  <c r="V32" i="43"/>
  <c r="V36" i="43"/>
  <c r="H40" i="43"/>
  <c r="I40" i="43" s="1"/>
  <c r="J40" i="43" s="1"/>
  <c r="V41" i="43"/>
  <c r="V45" i="43"/>
  <c r="H49" i="43"/>
  <c r="I49" i="43" s="1"/>
  <c r="J49" i="43" s="1"/>
  <c r="V50" i="43"/>
  <c r="V54" i="43"/>
  <c r="H58" i="43"/>
  <c r="I58" i="43" s="1"/>
  <c r="J58" i="43" s="1"/>
  <c r="V59" i="43"/>
  <c r="V63" i="43"/>
  <c r="H67" i="43"/>
  <c r="I67" i="43" s="1"/>
  <c r="J67" i="43" s="1"/>
  <c r="V68" i="43"/>
  <c r="V72" i="43"/>
  <c r="H76" i="43"/>
  <c r="I76" i="43" s="1"/>
  <c r="J76" i="43" s="1"/>
  <c r="M9" i="44"/>
  <c r="U9" i="44" s="1"/>
  <c r="M18" i="44"/>
  <c r="U18" i="44" s="1"/>
  <c r="M27" i="44"/>
  <c r="U27" i="44" s="1"/>
  <c r="M36" i="44"/>
  <c r="U36" i="44" s="1"/>
  <c r="M45" i="44"/>
  <c r="U45" i="44" s="1"/>
  <c r="M54" i="44"/>
  <c r="U54" i="44" s="1"/>
  <c r="M63" i="44"/>
  <c r="U63" i="44" s="1"/>
  <c r="R8" i="44"/>
  <c r="V67" i="44"/>
  <c r="V63" i="44"/>
  <c r="V60" i="44"/>
  <c r="V57" i="44"/>
  <c r="V54" i="44"/>
  <c r="V51" i="44"/>
  <c r="V48" i="44"/>
  <c r="V45" i="44"/>
  <c r="V42" i="44"/>
  <c r="V39" i="44"/>
  <c r="V36" i="44"/>
  <c r="V33" i="44"/>
  <c r="V30" i="44"/>
  <c r="V27" i="44"/>
  <c r="V24" i="44"/>
  <c r="V21" i="44"/>
  <c r="V18" i="44"/>
  <c r="V15" i="44"/>
  <c r="V12" i="44"/>
  <c r="V6" i="44"/>
  <c r="V68" i="44"/>
  <c r="V69" i="44"/>
  <c r="V61" i="44"/>
  <c r="V58" i="44"/>
  <c r="V55" i="44"/>
  <c r="V52" i="44"/>
  <c r="V49" i="44"/>
  <c r="V46" i="44"/>
  <c r="V43" i="44"/>
  <c r="V66" i="44"/>
  <c r="V62" i="44"/>
  <c r="V59" i="44"/>
  <c r="V56" i="44"/>
  <c r="V53" i="44"/>
  <c r="V50" i="44"/>
  <c r="V47" i="44"/>
  <c r="V44" i="44"/>
  <c r="V41" i="44"/>
  <c r="V38" i="44"/>
  <c r="V35" i="44"/>
  <c r="V32" i="44"/>
  <c r="V29" i="44"/>
  <c r="V26" i="44"/>
  <c r="V23" i="44"/>
  <c r="V20" i="44"/>
  <c r="V17" i="44"/>
  <c r="V14" i="44"/>
  <c r="V10" i="44"/>
  <c r="V4" i="44"/>
  <c r="Y4" i="44" s="1"/>
  <c r="R10" i="44"/>
  <c r="H14" i="44"/>
  <c r="I14" i="44" s="1"/>
  <c r="J14" i="44" s="1"/>
  <c r="R20" i="44"/>
  <c r="H23" i="44"/>
  <c r="I23" i="44" s="1"/>
  <c r="J23" i="44" s="1"/>
  <c r="R26" i="44"/>
  <c r="R29" i="44"/>
  <c r="R32" i="44"/>
  <c r="R35" i="44"/>
  <c r="R38" i="44"/>
  <c r="R41" i="44"/>
  <c r="H49" i="44"/>
  <c r="I49" i="44" s="1"/>
  <c r="J49" i="44" s="1"/>
  <c r="H58" i="44"/>
  <c r="I58" i="44" s="1"/>
  <c r="J58" i="44" s="1"/>
  <c r="H8" i="45"/>
  <c r="I8" i="45" s="1"/>
  <c r="J8" i="45" s="1"/>
  <c r="H52" i="45"/>
  <c r="I52" i="45" s="1"/>
  <c r="J52" i="45" s="1"/>
  <c r="H86" i="45"/>
  <c r="I86" i="45" s="1"/>
  <c r="J86" i="45" s="1"/>
  <c r="H17" i="46"/>
  <c r="I17" i="46" s="1"/>
  <c r="J17" i="46" s="1"/>
  <c r="M8" i="45"/>
  <c r="U8" i="45" s="1"/>
  <c r="M15" i="45"/>
  <c r="U15" i="45" s="1"/>
  <c r="M22" i="45"/>
  <c r="U22" i="45" s="1"/>
  <c r="M29" i="45"/>
  <c r="U29" i="45" s="1"/>
  <c r="M36" i="45"/>
  <c r="U36" i="45" s="1"/>
  <c r="M44" i="45"/>
  <c r="U44" i="45" s="1"/>
  <c r="M51" i="45"/>
  <c r="U51" i="45" s="1"/>
  <c r="M58" i="45"/>
  <c r="U58" i="45" s="1"/>
  <c r="M65" i="45"/>
  <c r="U65" i="45" s="1"/>
  <c r="M72" i="45"/>
  <c r="U72" i="45" s="1"/>
  <c r="M80" i="45"/>
  <c r="U80" i="45" s="1"/>
  <c r="M87" i="45"/>
  <c r="U87" i="45" s="1"/>
  <c r="V97" i="45"/>
  <c r="V94" i="45"/>
  <c r="V91" i="45"/>
  <c r="V88" i="45"/>
  <c r="V85" i="45"/>
  <c r="V82" i="45"/>
  <c r="V79" i="45"/>
  <c r="V76" i="45"/>
  <c r="V73" i="45"/>
  <c r="V70" i="45"/>
  <c r="V67" i="45"/>
  <c r="V64" i="45"/>
  <c r="V61" i="45"/>
  <c r="V58" i="45"/>
  <c r="V55" i="45"/>
  <c r="V52" i="45"/>
  <c r="V49" i="45"/>
  <c r="V46" i="45"/>
  <c r="V43" i="45"/>
  <c r="V40" i="45"/>
  <c r="V37" i="45"/>
  <c r="V34" i="45"/>
  <c r="V31" i="45"/>
  <c r="V28" i="45"/>
  <c r="V25" i="45"/>
  <c r="V22" i="45"/>
  <c r="V19" i="45"/>
  <c r="V16" i="45"/>
  <c r="V13" i="45"/>
  <c r="V8" i="45"/>
  <c r="V7" i="45"/>
  <c r="V15" i="45"/>
  <c r="H19" i="45"/>
  <c r="I19" i="45" s="1"/>
  <c r="J19" i="45" s="1"/>
  <c r="V20" i="45"/>
  <c r="V24" i="45"/>
  <c r="H28" i="45"/>
  <c r="I28" i="45" s="1"/>
  <c r="J28" i="45" s="1"/>
  <c r="V29" i="45"/>
  <c r="V33" i="45"/>
  <c r="H37" i="45"/>
  <c r="I37" i="45" s="1"/>
  <c r="J37" i="45" s="1"/>
  <c r="V38" i="45"/>
  <c r="V39" i="45"/>
  <c r="H54" i="45"/>
  <c r="I54" i="45" s="1"/>
  <c r="J54" i="45" s="1"/>
  <c r="V56" i="45"/>
  <c r="V57" i="45"/>
  <c r="H72" i="45"/>
  <c r="I72" i="45" s="1"/>
  <c r="J72" i="45" s="1"/>
  <c r="V74" i="45"/>
  <c r="V75" i="45"/>
  <c r="H90" i="45"/>
  <c r="I90" i="45" s="1"/>
  <c r="J90" i="45" s="1"/>
  <c r="V92" i="45"/>
  <c r="V93" i="45"/>
  <c r="M6" i="46"/>
  <c r="U6" i="46" s="1"/>
  <c r="M14" i="46"/>
  <c r="U14" i="46" s="1"/>
  <c r="M24" i="46"/>
  <c r="U24" i="46" s="1"/>
  <c r="M32" i="46"/>
  <c r="U32" i="46" s="1"/>
  <c r="M42" i="46"/>
  <c r="U42" i="46" s="1"/>
  <c r="M50" i="46"/>
  <c r="U50" i="46" s="1"/>
  <c r="M60" i="46"/>
  <c r="U60" i="46" s="1"/>
  <c r="M68" i="46"/>
  <c r="U68" i="46" s="1"/>
  <c r="M78" i="46"/>
  <c r="U78" i="46" s="1"/>
  <c r="M86" i="46"/>
  <c r="U86" i="46" s="1"/>
  <c r="R13" i="46"/>
  <c r="R22" i="46"/>
  <c r="V55" i="47"/>
  <c r="V64" i="47"/>
  <c r="H6" i="48"/>
  <c r="I6" i="48" s="1"/>
  <c r="J6" i="48" s="1"/>
  <c r="R18" i="48"/>
  <c r="H23" i="48"/>
  <c r="I23" i="48" s="1"/>
  <c r="J23" i="48" s="1"/>
  <c r="H5" i="47"/>
  <c r="I5" i="47" s="1"/>
  <c r="J5" i="47" s="1"/>
  <c r="H6" i="47"/>
  <c r="I6" i="47" s="1"/>
  <c r="J6" i="47" s="1"/>
  <c r="H58" i="47"/>
  <c r="I58" i="47" s="1"/>
  <c r="J58" i="47" s="1"/>
  <c r="H67" i="47"/>
  <c r="I67" i="47" s="1"/>
  <c r="J67" i="47" s="1"/>
  <c r="H76" i="47"/>
  <c r="I76" i="47" s="1"/>
  <c r="J76" i="47" s="1"/>
  <c r="H19" i="48"/>
  <c r="I19" i="48" s="1"/>
  <c r="J19" i="48" s="1"/>
  <c r="M97" i="45"/>
  <c r="U97" i="45" s="1"/>
  <c r="M91" i="45"/>
  <c r="U91" i="45" s="1"/>
  <c r="M85" i="45"/>
  <c r="U85" i="45" s="1"/>
  <c r="M79" i="45"/>
  <c r="U79" i="45" s="1"/>
  <c r="M73" i="45"/>
  <c r="U73" i="45" s="1"/>
  <c r="M67" i="45"/>
  <c r="U67" i="45" s="1"/>
  <c r="M61" i="45"/>
  <c r="U61" i="45" s="1"/>
  <c r="M55" i="45"/>
  <c r="U55" i="45" s="1"/>
  <c r="M49" i="45"/>
  <c r="U49" i="45" s="1"/>
  <c r="M43" i="45"/>
  <c r="U43" i="45" s="1"/>
  <c r="M37" i="45"/>
  <c r="U37" i="45" s="1"/>
  <c r="M31" i="45"/>
  <c r="U31" i="45" s="1"/>
  <c r="M25" i="45"/>
  <c r="U25" i="45" s="1"/>
  <c r="M19" i="45"/>
  <c r="U19" i="45" s="1"/>
  <c r="M13" i="45"/>
  <c r="U13" i="45" s="1"/>
  <c r="M7" i="45"/>
  <c r="U7" i="45" s="1"/>
  <c r="M10" i="45"/>
  <c r="U10" i="45" s="1"/>
  <c r="M17" i="45"/>
  <c r="U17" i="45" s="1"/>
  <c r="M24" i="45"/>
  <c r="U24" i="45" s="1"/>
  <c r="M32" i="45"/>
  <c r="U32" i="45" s="1"/>
  <c r="M39" i="45"/>
  <c r="U39" i="45" s="1"/>
  <c r="M46" i="45"/>
  <c r="U46" i="45" s="1"/>
  <c r="M53" i="45"/>
  <c r="U53" i="45" s="1"/>
  <c r="M60" i="45"/>
  <c r="U60" i="45" s="1"/>
  <c r="M68" i="45"/>
  <c r="U68" i="45" s="1"/>
  <c r="M75" i="45"/>
  <c r="U75" i="45" s="1"/>
  <c r="M82" i="45"/>
  <c r="U82" i="45" s="1"/>
  <c r="M89" i="45"/>
  <c r="U89" i="45" s="1"/>
  <c r="M96" i="45"/>
  <c r="U96" i="45" s="1"/>
  <c r="H48" i="45"/>
  <c r="I48" i="45" s="1"/>
  <c r="J48" i="45" s="1"/>
  <c r="H66" i="45"/>
  <c r="I66" i="45" s="1"/>
  <c r="J66" i="45" s="1"/>
  <c r="H84" i="45"/>
  <c r="I84" i="45" s="1"/>
  <c r="J84" i="45" s="1"/>
  <c r="H8" i="47"/>
  <c r="I8" i="47" s="1"/>
  <c r="J8" i="47" s="1"/>
  <c r="V75" i="47"/>
  <c r="V71" i="47"/>
  <c r="V66" i="47"/>
  <c r="V62" i="47"/>
  <c r="V57" i="47"/>
  <c r="V53" i="47"/>
  <c r="V51" i="47"/>
  <c r="V48" i="47"/>
  <c r="V45" i="47"/>
  <c r="V42" i="47"/>
  <c r="V39" i="47"/>
  <c r="V36" i="47"/>
  <c r="V33" i="47"/>
  <c r="V30" i="47"/>
  <c r="V27" i="47"/>
  <c r="V24" i="47"/>
  <c r="V21" i="47"/>
  <c r="V18" i="47"/>
  <c r="V15" i="47"/>
  <c r="V12" i="47"/>
  <c r="V6" i="47"/>
  <c r="V76" i="47"/>
  <c r="V67" i="47"/>
  <c r="V58" i="47"/>
  <c r="V77" i="47"/>
  <c r="V72" i="47"/>
  <c r="V68" i="47"/>
  <c r="V63" i="47"/>
  <c r="V59" i="47"/>
  <c r="V54" i="47"/>
  <c r="V49" i="47"/>
  <c r="V46" i="47"/>
  <c r="V43" i="47"/>
  <c r="V40" i="47"/>
  <c r="V37" i="47"/>
  <c r="V34" i="47"/>
  <c r="V31" i="47"/>
  <c r="V28" i="47"/>
  <c r="V25" i="47"/>
  <c r="V22" i="47"/>
  <c r="V19" i="47"/>
  <c r="V16" i="47"/>
  <c r="V13" i="47"/>
  <c r="V8" i="47"/>
  <c r="V7" i="47"/>
  <c r="R42" i="47"/>
  <c r="R45" i="47"/>
  <c r="R48" i="47"/>
  <c r="R51" i="47"/>
  <c r="V52" i="47"/>
  <c r="H55" i="47"/>
  <c r="I55" i="47" s="1"/>
  <c r="J55" i="47" s="1"/>
  <c r="V61" i="47"/>
  <c r="H64" i="47"/>
  <c r="I64" i="47" s="1"/>
  <c r="J64" i="47" s="1"/>
  <c r="V70" i="47"/>
  <c r="H73" i="47"/>
  <c r="I73" i="47" s="1"/>
  <c r="J73" i="47" s="1"/>
  <c r="V79" i="47"/>
  <c r="H7" i="48"/>
  <c r="I7" i="48" s="1"/>
  <c r="J7" i="48" s="1"/>
  <c r="H14" i="48"/>
  <c r="I14" i="48" s="1"/>
  <c r="J14" i="48" s="1"/>
  <c r="H17" i="48"/>
  <c r="I17" i="48" s="1"/>
  <c r="J17" i="48" s="1"/>
  <c r="H28" i="48"/>
  <c r="I28" i="48" s="1"/>
  <c r="J28" i="48" s="1"/>
  <c r="H42" i="48"/>
  <c r="I42" i="48" s="1"/>
  <c r="J42" i="48" s="1"/>
  <c r="H5" i="52"/>
  <c r="H22" i="52"/>
  <c r="H12" i="45"/>
  <c r="I12" i="45" s="1"/>
  <c r="J12" i="45" s="1"/>
  <c r="H21" i="45"/>
  <c r="I21" i="45" s="1"/>
  <c r="J21" i="45" s="1"/>
  <c r="H30" i="45"/>
  <c r="I30" i="45" s="1"/>
  <c r="J30" i="45" s="1"/>
  <c r="H45" i="45"/>
  <c r="I45" i="45" s="1"/>
  <c r="J45" i="45" s="1"/>
  <c r="H63" i="45"/>
  <c r="I63" i="45" s="1"/>
  <c r="J63" i="45" s="1"/>
  <c r="H81" i="45"/>
  <c r="I81" i="45" s="1"/>
  <c r="J81" i="45" s="1"/>
  <c r="H12" i="46"/>
  <c r="I12" i="46" s="1"/>
  <c r="J12" i="46" s="1"/>
  <c r="H21" i="46"/>
  <c r="I21" i="46" s="1"/>
  <c r="J21" i="46" s="1"/>
  <c r="H27" i="46"/>
  <c r="I27" i="46" s="1"/>
  <c r="J27" i="46" s="1"/>
  <c r="H30" i="46"/>
  <c r="I30" i="46" s="1"/>
  <c r="J30" i="46" s="1"/>
  <c r="H33" i="46"/>
  <c r="I33" i="46" s="1"/>
  <c r="J33" i="46" s="1"/>
  <c r="H36" i="46"/>
  <c r="I36" i="46" s="1"/>
  <c r="J36" i="46" s="1"/>
  <c r="H39" i="46"/>
  <c r="I39" i="46" s="1"/>
  <c r="J39" i="46" s="1"/>
  <c r="H42" i="46"/>
  <c r="I42" i="46" s="1"/>
  <c r="J42" i="46" s="1"/>
  <c r="H45" i="46"/>
  <c r="I45" i="46" s="1"/>
  <c r="J45" i="46" s="1"/>
  <c r="H48" i="46"/>
  <c r="I48" i="46" s="1"/>
  <c r="J48" i="46" s="1"/>
  <c r="H51" i="46"/>
  <c r="I51" i="46" s="1"/>
  <c r="J51" i="46" s="1"/>
  <c r="H54" i="46"/>
  <c r="I54" i="46" s="1"/>
  <c r="J54" i="46" s="1"/>
  <c r="H57" i="46"/>
  <c r="I57" i="46" s="1"/>
  <c r="J57" i="46" s="1"/>
  <c r="H60" i="46"/>
  <c r="I60" i="46" s="1"/>
  <c r="J60" i="46" s="1"/>
  <c r="H63" i="46"/>
  <c r="I63" i="46" s="1"/>
  <c r="J63" i="46" s="1"/>
  <c r="H66" i="46"/>
  <c r="I66" i="46" s="1"/>
  <c r="J66" i="46" s="1"/>
  <c r="H69" i="46"/>
  <c r="I69" i="46" s="1"/>
  <c r="J69" i="46" s="1"/>
  <c r="H72" i="46"/>
  <c r="I72" i="46" s="1"/>
  <c r="J72" i="46" s="1"/>
  <c r="H75" i="46"/>
  <c r="I75" i="46" s="1"/>
  <c r="J75" i="46" s="1"/>
  <c r="H78" i="46"/>
  <c r="I78" i="46" s="1"/>
  <c r="J78" i="46" s="1"/>
  <c r="H81" i="46"/>
  <c r="I81" i="46" s="1"/>
  <c r="J81" i="46" s="1"/>
  <c r="H84" i="46"/>
  <c r="I84" i="46" s="1"/>
  <c r="J84" i="46" s="1"/>
  <c r="H87" i="46"/>
  <c r="I87" i="46" s="1"/>
  <c r="J87" i="46" s="1"/>
  <c r="V10" i="47"/>
  <c r="V11" i="47"/>
  <c r="R58" i="47"/>
  <c r="R67" i="47"/>
  <c r="R76" i="47"/>
  <c r="H5" i="48"/>
  <c r="I5" i="48" s="1"/>
  <c r="J5" i="48" s="1"/>
  <c r="H9" i="48"/>
  <c r="I9" i="48" s="1"/>
  <c r="J9" i="48" s="1"/>
  <c r="R14" i="48"/>
  <c r="R19" i="48"/>
  <c r="H26" i="48"/>
  <c r="I26" i="48" s="1"/>
  <c r="J26" i="48" s="1"/>
  <c r="M5" i="45"/>
  <c r="U5" i="45" s="1"/>
  <c r="M12" i="45"/>
  <c r="U12" i="45" s="1"/>
  <c r="M20" i="45"/>
  <c r="U20" i="45" s="1"/>
  <c r="M27" i="45"/>
  <c r="U27" i="45" s="1"/>
  <c r="M34" i="45"/>
  <c r="U34" i="45" s="1"/>
  <c r="M41" i="45"/>
  <c r="U41" i="45" s="1"/>
  <c r="M48" i="45"/>
  <c r="U48" i="45" s="1"/>
  <c r="M56" i="45"/>
  <c r="U56" i="45" s="1"/>
  <c r="M63" i="45"/>
  <c r="U63" i="45" s="1"/>
  <c r="M70" i="45"/>
  <c r="U70" i="45" s="1"/>
  <c r="M77" i="45"/>
  <c r="U77" i="45" s="1"/>
  <c r="M84" i="45"/>
  <c r="U84" i="45" s="1"/>
  <c r="M92" i="45"/>
  <c r="U92" i="45" s="1"/>
  <c r="H42" i="45"/>
  <c r="I42" i="45" s="1"/>
  <c r="J42" i="45" s="1"/>
  <c r="H44" i="45"/>
  <c r="I44" i="45" s="1"/>
  <c r="J44" i="45" s="1"/>
  <c r="H46" i="45"/>
  <c r="I46" i="45" s="1"/>
  <c r="J46" i="45" s="1"/>
  <c r="H60" i="45"/>
  <c r="I60" i="45" s="1"/>
  <c r="J60" i="45" s="1"/>
  <c r="H62" i="45"/>
  <c r="I62" i="45" s="1"/>
  <c r="J62" i="45" s="1"/>
  <c r="H64" i="45"/>
  <c r="I64" i="45" s="1"/>
  <c r="J64" i="45" s="1"/>
  <c r="H78" i="45"/>
  <c r="I78" i="45" s="1"/>
  <c r="J78" i="45" s="1"/>
  <c r="H80" i="45"/>
  <c r="I80" i="45" s="1"/>
  <c r="J80" i="45" s="1"/>
  <c r="H82" i="45"/>
  <c r="I82" i="45" s="1"/>
  <c r="J82" i="45" s="1"/>
  <c r="H96" i="45"/>
  <c r="I96" i="45" s="1"/>
  <c r="J96" i="45" s="1"/>
  <c r="H98" i="45"/>
  <c r="I98" i="45" s="1"/>
  <c r="J98" i="45" s="1"/>
  <c r="M12" i="46"/>
  <c r="U12" i="46" s="1"/>
  <c r="M20" i="46"/>
  <c r="U20" i="46" s="1"/>
  <c r="M30" i="46"/>
  <c r="U30" i="46" s="1"/>
  <c r="M38" i="46"/>
  <c r="U38" i="46" s="1"/>
  <c r="M48" i="46"/>
  <c r="U48" i="46" s="1"/>
  <c r="M56" i="46"/>
  <c r="U56" i="46" s="1"/>
  <c r="M66" i="46"/>
  <c r="U66" i="46" s="1"/>
  <c r="M74" i="46"/>
  <c r="U74" i="46" s="1"/>
  <c r="R7" i="46"/>
  <c r="R8" i="46"/>
  <c r="R16" i="46"/>
  <c r="H20" i="46"/>
  <c r="I20" i="46" s="1"/>
  <c r="J20" i="46" s="1"/>
  <c r="V14" i="47"/>
  <c r="V17" i="47"/>
  <c r="V20" i="47"/>
  <c r="V23" i="47"/>
  <c r="V26" i="47"/>
  <c r="V29" i="47"/>
  <c r="V32" i="47"/>
  <c r="V35" i="47"/>
  <c r="V38" i="47"/>
  <c r="V41" i="47"/>
  <c r="V44" i="47"/>
  <c r="V47" i="47"/>
  <c r="V50" i="47"/>
  <c r="V56" i="47"/>
  <c r="V60" i="47"/>
  <c r="V65" i="47"/>
  <c r="V69" i="47"/>
  <c r="V74" i="47"/>
  <c r="V78" i="47"/>
  <c r="R3" i="48"/>
  <c r="R69" i="48"/>
  <c r="R60" i="48"/>
  <c r="R51" i="48"/>
  <c r="R42" i="48"/>
  <c r="R33" i="48"/>
  <c r="R24" i="48"/>
  <c r="R15" i="48"/>
  <c r="R9" i="48"/>
  <c r="R65" i="48"/>
  <c r="R61" i="48"/>
  <c r="R56" i="48"/>
  <c r="R52" i="48"/>
  <c r="R47" i="48"/>
  <c r="R43" i="48"/>
  <c r="R38" i="48"/>
  <c r="R34" i="48"/>
  <c r="R29" i="48"/>
  <c r="R25" i="48"/>
  <c r="R20" i="48"/>
  <c r="R16" i="48"/>
  <c r="R10" i="48"/>
  <c r="R66" i="48"/>
  <c r="R57" i="48"/>
  <c r="R48" i="48"/>
  <c r="R39" i="48"/>
  <c r="R30" i="48"/>
  <c r="R21" i="48"/>
  <c r="R12" i="48"/>
  <c r="R11" i="48"/>
  <c r="R63" i="48"/>
  <c r="R64" i="48"/>
  <c r="R55" i="48"/>
  <c r="R46" i="48"/>
  <c r="R54" i="48"/>
  <c r="R40" i="48"/>
  <c r="R41" i="48"/>
  <c r="R36" i="48"/>
  <c r="R35" i="48"/>
  <c r="R32" i="48"/>
  <c r="R26" i="48"/>
  <c r="R23" i="48"/>
  <c r="R17" i="48"/>
  <c r="R67" i="48"/>
  <c r="R59" i="48"/>
  <c r="R49" i="48"/>
  <c r="R44" i="48"/>
  <c r="R37" i="48"/>
  <c r="R31" i="48"/>
  <c r="R22" i="48"/>
  <c r="R13" i="48"/>
  <c r="R50" i="48"/>
  <c r="R62" i="48"/>
  <c r="R53" i="48"/>
  <c r="R45" i="48"/>
  <c r="R7" i="48"/>
  <c r="R28" i="48"/>
  <c r="R58" i="48"/>
  <c r="M6" i="45"/>
  <c r="U6" i="45" s="1"/>
  <c r="M14" i="45"/>
  <c r="U14" i="45" s="1"/>
  <c r="M21" i="45"/>
  <c r="U21" i="45" s="1"/>
  <c r="M28" i="45"/>
  <c r="U28" i="45" s="1"/>
  <c r="M35" i="45"/>
  <c r="U35" i="45" s="1"/>
  <c r="M42" i="45"/>
  <c r="U42" i="45" s="1"/>
  <c r="M50" i="45"/>
  <c r="U50" i="45" s="1"/>
  <c r="M57" i="45"/>
  <c r="U57" i="45" s="1"/>
  <c r="M64" i="45"/>
  <c r="U64" i="45" s="1"/>
  <c r="M71" i="45"/>
  <c r="U71" i="45" s="1"/>
  <c r="M78" i="45"/>
  <c r="U78" i="45" s="1"/>
  <c r="M86" i="45"/>
  <c r="U86" i="45" s="1"/>
  <c r="M93" i="45"/>
  <c r="U93" i="45" s="1"/>
  <c r="H6" i="45"/>
  <c r="I6" i="45" s="1"/>
  <c r="J6" i="45" s="1"/>
  <c r="H15" i="45"/>
  <c r="I15" i="45" s="1"/>
  <c r="J15" i="45" s="1"/>
  <c r="H24" i="45"/>
  <c r="I24" i="45" s="1"/>
  <c r="J24" i="45" s="1"/>
  <c r="H33" i="45"/>
  <c r="I33" i="45" s="1"/>
  <c r="J33" i="45" s="1"/>
  <c r="H39" i="45"/>
  <c r="I39" i="45" s="1"/>
  <c r="J39" i="45" s="1"/>
  <c r="H57" i="45"/>
  <c r="I57" i="45" s="1"/>
  <c r="J57" i="45" s="1"/>
  <c r="H75" i="45"/>
  <c r="I75" i="45" s="1"/>
  <c r="J75" i="45" s="1"/>
  <c r="H93" i="45"/>
  <c r="I93" i="45" s="1"/>
  <c r="J93" i="45" s="1"/>
  <c r="M89" i="46"/>
  <c r="U89" i="46" s="1"/>
  <c r="M83" i="46"/>
  <c r="U83" i="46" s="1"/>
  <c r="M77" i="46"/>
  <c r="U77" i="46" s="1"/>
  <c r="M71" i="46"/>
  <c r="U71" i="46" s="1"/>
  <c r="M65" i="46"/>
  <c r="U65" i="46" s="1"/>
  <c r="M59" i="46"/>
  <c r="U59" i="46" s="1"/>
  <c r="M53" i="46"/>
  <c r="U53" i="46" s="1"/>
  <c r="M47" i="46"/>
  <c r="U47" i="46" s="1"/>
  <c r="M41" i="46"/>
  <c r="U41" i="46" s="1"/>
  <c r="M35" i="46"/>
  <c r="U35" i="46" s="1"/>
  <c r="M29" i="46"/>
  <c r="U29" i="46" s="1"/>
  <c r="M23" i="46"/>
  <c r="U23" i="46" s="1"/>
  <c r="M17" i="46"/>
  <c r="U17" i="46" s="1"/>
  <c r="M11" i="46"/>
  <c r="U11" i="46" s="1"/>
  <c r="M5" i="46"/>
  <c r="U5" i="46" s="1"/>
  <c r="M88" i="46"/>
  <c r="U88" i="46" s="1"/>
  <c r="M82" i="46"/>
  <c r="U82" i="46" s="1"/>
  <c r="M76" i="46"/>
  <c r="U76" i="46" s="1"/>
  <c r="M70" i="46"/>
  <c r="U70" i="46" s="1"/>
  <c r="M64" i="46"/>
  <c r="U64" i="46" s="1"/>
  <c r="M58" i="46"/>
  <c r="U58" i="46" s="1"/>
  <c r="M52" i="46"/>
  <c r="U52" i="46" s="1"/>
  <c r="M46" i="46"/>
  <c r="U46" i="46" s="1"/>
  <c r="M40" i="46"/>
  <c r="U40" i="46" s="1"/>
  <c r="M34" i="46"/>
  <c r="U34" i="46" s="1"/>
  <c r="M28" i="46"/>
  <c r="U28" i="46" s="1"/>
  <c r="M22" i="46"/>
  <c r="U22" i="46" s="1"/>
  <c r="M16" i="46"/>
  <c r="U16" i="46" s="1"/>
  <c r="M10" i="46"/>
  <c r="U10" i="46" s="1"/>
  <c r="M4" i="46"/>
  <c r="U4" i="46" s="1"/>
  <c r="X4" i="46" s="1"/>
  <c r="M13" i="46"/>
  <c r="U13" i="46" s="1"/>
  <c r="M21" i="46"/>
  <c r="U21" i="46" s="1"/>
  <c r="M31" i="46"/>
  <c r="U31" i="46" s="1"/>
  <c r="M39" i="46"/>
  <c r="U39" i="46" s="1"/>
  <c r="M49" i="46"/>
  <c r="U49" i="46" s="1"/>
  <c r="M57" i="46"/>
  <c r="U57" i="46" s="1"/>
  <c r="M67" i="46"/>
  <c r="U67" i="46" s="1"/>
  <c r="M75" i="46"/>
  <c r="U75" i="46" s="1"/>
  <c r="M85" i="46"/>
  <c r="U85" i="46" s="1"/>
  <c r="R89" i="46"/>
  <c r="R86" i="46"/>
  <c r="R83" i="46"/>
  <c r="R80" i="46"/>
  <c r="R77" i="46"/>
  <c r="R74" i="46"/>
  <c r="R71" i="46"/>
  <c r="R68" i="46"/>
  <c r="R65" i="46"/>
  <c r="R62" i="46"/>
  <c r="R59" i="46"/>
  <c r="R56" i="46"/>
  <c r="R53" i="46"/>
  <c r="R50" i="46"/>
  <c r="R47" i="46"/>
  <c r="R44" i="46"/>
  <c r="R41" i="46"/>
  <c r="R38" i="46"/>
  <c r="R35" i="46"/>
  <c r="R32" i="46"/>
  <c r="R29" i="46"/>
  <c r="R26" i="46"/>
  <c r="R11" i="46"/>
  <c r="R5" i="46"/>
  <c r="R87" i="46"/>
  <c r="R84" i="46"/>
  <c r="R81" i="46"/>
  <c r="R78" i="46"/>
  <c r="R75" i="46"/>
  <c r="R72" i="46"/>
  <c r="R69" i="46"/>
  <c r="R66" i="46"/>
  <c r="R63" i="46"/>
  <c r="R60" i="46"/>
  <c r="R57" i="46"/>
  <c r="R54" i="46"/>
  <c r="R51" i="46"/>
  <c r="R48" i="46"/>
  <c r="R45" i="46"/>
  <c r="R42" i="46"/>
  <c r="R39" i="46"/>
  <c r="R36" i="46"/>
  <c r="R33" i="46"/>
  <c r="R30" i="46"/>
  <c r="R27" i="46"/>
  <c r="R24" i="46"/>
  <c r="R21" i="46"/>
  <c r="R18" i="46"/>
  <c r="R15" i="46"/>
  <c r="R12" i="46"/>
  <c r="R6" i="46"/>
  <c r="R10" i="46"/>
  <c r="R14" i="46"/>
  <c r="H18" i="46"/>
  <c r="I18" i="46" s="1"/>
  <c r="J18" i="46" s="1"/>
  <c r="R23" i="46"/>
  <c r="R28" i="46"/>
  <c r="R31" i="46"/>
  <c r="R34" i="46"/>
  <c r="R37" i="46"/>
  <c r="R40" i="46"/>
  <c r="R43" i="46"/>
  <c r="R46" i="46"/>
  <c r="R49" i="46"/>
  <c r="R52" i="46"/>
  <c r="R55" i="46"/>
  <c r="R58" i="46"/>
  <c r="R61" i="46"/>
  <c r="R64" i="46"/>
  <c r="R67" i="46"/>
  <c r="R70" i="46"/>
  <c r="R73" i="46"/>
  <c r="R76" i="46"/>
  <c r="R79" i="46"/>
  <c r="R82" i="46"/>
  <c r="R85" i="46"/>
  <c r="R88" i="46"/>
  <c r="V4" i="47"/>
  <c r="Y4" i="47" s="1"/>
  <c r="Z4" i="47" s="1"/>
  <c r="V5" i="47"/>
  <c r="R77" i="47"/>
  <c r="R74" i="47"/>
  <c r="R71" i="47"/>
  <c r="R68" i="47"/>
  <c r="R65" i="47"/>
  <c r="R62" i="47"/>
  <c r="R59" i="47"/>
  <c r="R56" i="47"/>
  <c r="R53" i="47"/>
  <c r="R78" i="47"/>
  <c r="R73" i="47"/>
  <c r="R69" i="47"/>
  <c r="R64" i="47"/>
  <c r="R60" i="47"/>
  <c r="R55" i="47"/>
  <c r="R9" i="47"/>
  <c r="R50" i="47"/>
  <c r="R47" i="47"/>
  <c r="R44" i="47"/>
  <c r="R41" i="47"/>
  <c r="R38" i="47"/>
  <c r="R35" i="47"/>
  <c r="R32" i="47"/>
  <c r="R29" i="47"/>
  <c r="R26" i="47"/>
  <c r="R23" i="47"/>
  <c r="R20" i="47"/>
  <c r="R17" i="47"/>
  <c r="R14" i="47"/>
  <c r="R10" i="47"/>
  <c r="R4" i="47"/>
  <c r="AH4" i="47" s="1"/>
  <c r="AQ4" i="47" s="1"/>
  <c r="R79" i="47"/>
  <c r="R75" i="47"/>
  <c r="R70" i="47"/>
  <c r="R66" i="47"/>
  <c r="R61" i="47"/>
  <c r="R57" i="47"/>
  <c r="R52" i="47"/>
  <c r="R11" i="47"/>
  <c r="R5" i="47"/>
  <c r="R3" i="47"/>
  <c r="H11" i="47"/>
  <c r="I11" i="47" s="1"/>
  <c r="J11" i="47" s="1"/>
  <c r="H12" i="47"/>
  <c r="I12" i="47" s="1"/>
  <c r="J12" i="47" s="1"/>
  <c r="H13" i="47"/>
  <c r="I13" i="47" s="1"/>
  <c r="J13" i="47" s="1"/>
  <c r="H15" i="47"/>
  <c r="I15" i="47" s="1"/>
  <c r="J15" i="47" s="1"/>
  <c r="H16" i="47"/>
  <c r="I16" i="47" s="1"/>
  <c r="J16" i="47" s="1"/>
  <c r="H18" i="47"/>
  <c r="I18" i="47" s="1"/>
  <c r="J18" i="47" s="1"/>
  <c r="H19" i="47"/>
  <c r="I19" i="47" s="1"/>
  <c r="J19" i="47" s="1"/>
  <c r="H21" i="47"/>
  <c r="I21" i="47" s="1"/>
  <c r="J21" i="47" s="1"/>
  <c r="H22" i="47"/>
  <c r="I22" i="47" s="1"/>
  <c r="J22" i="47" s="1"/>
  <c r="H24" i="47"/>
  <c r="I24" i="47" s="1"/>
  <c r="J24" i="47" s="1"/>
  <c r="H25" i="47"/>
  <c r="I25" i="47" s="1"/>
  <c r="J25" i="47" s="1"/>
  <c r="H27" i="47"/>
  <c r="I27" i="47" s="1"/>
  <c r="J27" i="47" s="1"/>
  <c r="H28" i="47"/>
  <c r="I28" i="47" s="1"/>
  <c r="J28" i="47" s="1"/>
  <c r="H30" i="47"/>
  <c r="I30" i="47" s="1"/>
  <c r="J30" i="47" s="1"/>
  <c r="H31" i="47"/>
  <c r="I31" i="47" s="1"/>
  <c r="J31" i="47" s="1"/>
  <c r="H33" i="47"/>
  <c r="I33" i="47" s="1"/>
  <c r="J33" i="47" s="1"/>
  <c r="H34" i="47"/>
  <c r="I34" i="47" s="1"/>
  <c r="J34" i="47" s="1"/>
  <c r="H36" i="47"/>
  <c r="I36" i="47" s="1"/>
  <c r="J36" i="47" s="1"/>
  <c r="H37" i="47"/>
  <c r="I37" i="47" s="1"/>
  <c r="J37" i="47" s="1"/>
  <c r="H39" i="47"/>
  <c r="I39" i="47" s="1"/>
  <c r="J39" i="47" s="1"/>
  <c r="H40" i="47"/>
  <c r="I40" i="47" s="1"/>
  <c r="J40" i="47" s="1"/>
  <c r="H42" i="47"/>
  <c r="I42" i="47" s="1"/>
  <c r="J42" i="47" s="1"/>
  <c r="H43" i="47"/>
  <c r="I43" i="47" s="1"/>
  <c r="J43" i="47" s="1"/>
  <c r="H45" i="47"/>
  <c r="I45" i="47" s="1"/>
  <c r="J45" i="47" s="1"/>
  <c r="H46" i="47"/>
  <c r="I46" i="47" s="1"/>
  <c r="J46" i="47" s="1"/>
  <c r="H48" i="47"/>
  <c r="I48" i="47" s="1"/>
  <c r="J48" i="47" s="1"/>
  <c r="H49" i="47"/>
  <c r="I49" i="47" s="1"/>
  <c r="J49" i="47" s="1"/>
  <c r="H51" i="47"/>
  <c r="I51" i="47" s="1"/>
  <c r="J51" i="47" s="1"/>
  <c r="H54" i="47"/>
  <c r="I54" i="47" s="1"/>
  <c r="J54" i="47" s="1"/>
  <c r="H63" i="47"/>
  <c r="I63" i="47" s="1"/>
  <c r="J63" i="47" s="1"/>
  <c r="H72" i="47"/>
  <c r="I72" i="47" s="1"/>
  <c r="J72" i="47" s="1"/>
  <c r="H8" i="48"/>
  <c r="I8" i="48" s="1"/>
  <c r="J8" i="48" s="1"/>
  <c r="H63" i="48"/>
  <c r="I63" i="48" s="1"/>
  <c r="J63" i="48" s="1"/>
  <c r="H69" i="48"/>
  <c r="I69" i="48" s="1"/>
  <c r="J69" i="48" s="1"/>
  <c r="M20" i="50"/>
  <c r="U20" i="50" s="1"/>
  <c r="M14" i="50"/>
  <c r="U14" i="50" s="1"/>
  <c r="M8" i="50"/>
  <c r="U8" i="50" s="1"/>
  <c r="M19" i="50"/>
  <c r="U19" i="50" s="1"/>
  <c r="M13" i="50"/>
  <c r="U13" i="50" s="1"/>
  <c r="M7" i="50"/>
  <c r="U7" i="50" s="1"/>
  <c r="M17" i="50"/>
  <c r="U17" i="50" s="1"/>
  <c r="M9" i="50"/>
  <c r="U9" i="50" s="1"/>
  <c r="M16" i="50"/>
  <c r="U16" i="50" s="1"/>
  <c r="M6" i="50"/>
  <c r="U6" i="50" s="1"/>
  <c r="M23" i="50"/>
  <c r="U23" i="50" s="1"/>
  <c r="M15" i="50"/>
  <c r="U15" i="50" s="1"/>
  <c r="M5" i="50"/>
  <c r="U5" i="50" s="1"/>
  <c r="M12" i="50"/>
  <c r="U12" i="50" s="1"/>
  <c r="M11" i="50"/>
  <c r="U11" i="50" s="1"/>
  <c r="M18" i="50"/>
  <c r="U18" i="50" s="1"/>
  <c r="V23" i="50"/>
  <c r="AE4" i="52"/>
  <c r="AF4" i="52"/>
  <c r="W5" i="52"/>
  <c r="AG4" i="52"/>
  <c r="H21" i="52"/>
  <c r="H23" i="52"/>
  <c r="H19" i="57"/>
  <c r="I19" i="57" s="1"/>
  <c r="J19" i="57" s="1"/>
  <c r="O8" i="59"/>
  <c r="P8" i="59" s="1"/>
  <c r="O23" i="59"/>
  <c r="P23" i="59" s="1"/>
  <c r="O22" i="59"/>
  <c r="P22" i="59" s="1"/>
  <c r="O21" i="59"/>
  <c r="P21" i="59" s="1"/>
  <c r="O20" i="59"/>
  <c r="P20" i="59" s="1"/>
  <c r="O19" i="59"/>
  <c r="P19" i="59" s="1"/>
  <c r="O18" i="59"/>
  <c r="P18" i="59" s="1"/>
  <c r="O17" i="59"/>
  <c r="P17" i="59" s="1"/>
  <c r="O16" i="59"/>
  <c r="P16" i="59" s="1"/>
  <c r="O15" i="59"/>
  <c r="P15" i="59" s="1"/>
  <c r="O14" i="59"/>
  <c r="P14" i="59" s="1"/>
  <c r="O13" i="59"/>
  <c r="P13" i="59" s="1"/>
  <c r="O12" i="59"/>
  <c r="P12" i="59" s="1"/>
  <c r="O7" i="59"/>
  <c r="P7" i="59" s="1"/>
  <c r="O6" i="59"/>
  <c r="P6" i="59" s="1"/>
  <c r="O9" i="59"/>
  <c r="P9" i="59" s="1"/>
  <c r="O11" i="59"/>
  <c r="P11" i="59" s="1"/>
  <c r="O5" i="59"/>
  <c r="P5" i="59" s="1"/>
  <c r="H5" i="60"/>
  <c r="H36" i="48"/>
  <c r="I36" i="48" s="1"/>
  <c r="J36" i="48" s="1"/>
  <c r="H37" i="48"/>
  <c r="I37" i="48" s="1"/>
  <c r="J37" i="48" s="1"/>
  <c r="M4" i="50"/>
  <c r="U4" i="50" s="1"/>
  <c r="X4" i="50" s="1"/>
  <c r="AH4" i="50" s="1"/>
  <c r="H9" i="50"/>
  <c r="Y4" i="51"/>
  <c r="R23" i="51"/>
  <c r="R22" i="51"/>
  <c r="R21" i="51"/>
  <c r="R20" i="51"/>
  <c r="R19" i="51"/>
  <c r="R18" i="51"/>
  <c r="R17" i="51"/>
  <c r="R16" i="51"/>
  <c r="R15" i="51"/>
  <c r="R14" i="51"/>
  <c r="R13" i="51"/>
  <c r="R12" i="51"/>
  <c r="R7" i="51"/>
  <c r="R6" i="51"/>
  <c r="R11" i="51"/>
  <c r="R5" i="51"/>
  <c r="R8" i="51"/>
  <c r="R10" i="51"/>
  <c r="R4" i="51"/>
  <c r="R3" i="51"/>
  <c r="R9" i="51"/>
  <c r="R23" i="52"/>
  <c r="R22" i="52"/>
  <c r="R21" i="52"/>
  <c r="R20" i="52"/>
  <c r="R19" i="52"/>
  <c r="R18" i="52"/>
  <c r="R17" i="52"/>
  <c r="R16" i="52"/>
  <c r="R15" i="52"/>
  <c r="R14" i="52"/>
  <c r="R13" i="52"/>
  <c r="R12" i="52"/>
  <c r="R7" i="52"/>
  <c r="R6" i="52"/>
  <c r="R10" i="52"/>
  <c r="R8" i="52"/>
  <c r="R5" i="52"/>
  <c r="R4" i="52"/>
  <c r="R3" i="52"/>
  <c r="H20" i="52"/>
  <c r="O8" i="55"/>
  <c r="P8" i="55" s="1"/>
  <c r="O10" i="55"/>
  <c r="P10" i="55" s="1"/>
  <c r="O3" i="55"/>
  <c r="O5" i="55"/>
  <c r="P5" i="55" s="1"/>
  <c r="O22" i="55"/>
  <c r="P22" i="55" s="1"/>
  <c r="O19" i="55"/>
  <c r="P19" i="55" s="1"/>
  <c r="O16" i="55"/>
  <c r="P16" i="55" s="1"/>
  <c r="O13" i="55"/>
  <c r="P13" i="55" s="1"/>
  <c r="O9" i="55"/>
  <c r="P9" i="55" s="1"/>
  <c r="O7" i="55"/>
  <c r="P7" i="55" s="1"/>
  <c r="O21" i="55"/>
  <c r="P21" i="55" s="1"/>
  <c r="O18" i="55"/>
  <c r="P18" i="55" s="1"/>
  <c r="O15" i="55"/>
  <c r="P15" i="55" s="1"/>
  <c r="O12" i="55"/>
  <c r="P12" i="55" s="1"/>
  <c r="O6" i="55"/>
  <c r="P6" i="55" s="1"/>
  <c r="O23" i="55"/>
  <c r="P23" i="55" s="1"/>
  <c r="O20" i="55"/>
  <c r="P20" i="55" s="1"/>
  <c r="O17" i="55"/>
  <c r="P17" i="55" s="1"/>
  <c r="O14" i="55"/>
  <c r="P14" i="55" s="1"/>
  <c r="O11" i="55"/>
  <c r="P11" i="55" s="1"/>
  <c r="V8" i="55"/>
  <c r="V10" i="55"/>
  <c r="V4" i="55"/>
  <c r="Y4" i="55" s="1"/>
  <c r="V23" i="55"/>
  <c r="V20" i="55"/>
  <c r="V17" i="55"/>
  <c r="V14" i="55"/>
  <c r="V11" i="55"/>
  <c r="V5" i="55"/>
  <c r="V22" i="55"/>
  <c r="V19" i="55"/>
  <c r="V16" i="55"/>
  <c r="V13" i="55"/>
  <c r="V7" i="55"/>
  <c r="V21" i="55"/>
  <c r="V18" i="55"/>
  <c r="V15" i="55"/>
  <c r="V12" i="55"/>
  <c r="V6" i="55"/>
  <c r="V9" i="55"/>
  <c r="H7" i="57"/>
  <c r="I7" i="57" s="1"/>
  <c r="J7" i="57" s="1"/>
  <c r="H18" i="57"/>
  <c r="I18" i="57" s="1"/>
  <c r="J18" i="57" s="1"/>
  <c r="P10" i="58"/>
  <c r="AE3" i="59"/>
  <c r="P3" i="59"/>
  <c r="AF3" i="59" s="1"/>
  <c r="AO3" i="59" s="1"/>
  <c r="H32" i="48"/>
  <c r="I32" i="48" s="1"/>
  <c r="J32" i="48" s="1"/>
  <c r="H46" i="48"/>
  <c r="I46" i="48" s="1"/>
  <c r="J46" i="48" s="1"/>
  <c r="H54" i="48"/>
  <c r="I54" i="48" s="1"/>
  <c r="J54" i="48" s="1"/>
  <c r="Q8" i="49"/>
  <c r="Q9" i="49"/>
  <c r="Q23" i="49"/>
  <c r="Q21" i="49"/>
  <c r="Q19" i="49"/>
  <c r="Q17" i="49"/>
  <c r="Q15" i="49"/>
  <c r="Q13" i="49"/>
  <c r="Q22" i="49"/>
  <c r="Q16" i="49"/>
  <c r="Q11" i="49"/>
  <c r="Q10" i="49"/>
  <c r="Q18" i="49"/>
  <c r="Q12" i="49"/>
  <c r="M10" i="50"/>
  <c r="U10" i="50" s="1"/>
  <c r="X4" i="51"/>
  <c r="AH4" i="51" s="1"/>
  <c r="H6" i="51"/>
  <c r="AH4" i="52"/>
  <c r="R9" i="52"/>
  <c r="H18" i="52"/>
  <c r="H19" i="52"/>
  <c r="H9" i="55"/>
  <c r="H18" i="48"/>
  <c r="I18" i="48" s="1"/>
  <c r="J18" i="48" s="1"/>
  <c r="H27" i="48"/>
  <c r="I27" i="48" s="1"/>
  <c r="J27" i="48" s="1"/>
  <c r="H33" i="48"/>
  <c r="I33" i="48" s="1"/>
  <c r="J33" i="48" s="1"/>
  <c r="H60" i="48"/>
  <c r="I60" i="48" s="1"/>
  <c r="J60" i="48" s="1"/>
  <c r="M21" i="50"/>
  <c r="U21" i="50" s="1"/>
  <c r="V8" i="50"/>
  <c r="V22" i="50"/>
  <c r="V19" i="50"/>
  <c r="V16" i="50"/>
  <c r="V13" i="50"/>
  <c r="V10" i="50"/>
  <c r="V6" i="50"/>
  <c r="V4" i="50"/>
  <c r="Y4" i="50" s="1"/>
  <c r="V9" i="50"/>
  <c r="V21" i="50"/>
  <c r="V18" i="50"/>
  <c r="V15" i="50"/>
  <c r="V12" i="50"/>
  <c r="V17" i="50"/>
  <c r="V11" i="50"/>
  <c r="H16" i="50"/>
  <c r="R11" i="52"/>
  <c r="H45" i="48"/>
  <c r="I45" i="48" s="1"/>
  <c r="J45" i="48" s="1"/>
  <c r="Q20" i="49"/>
  <c r="M22" i="50"/>
  <c r="U22" i="50" s="1"/>
  <c r="V20" i="50"/>
  <c r="H17" i="52"/>
  <c r="R10" i="54"/>
  <c r="R3" i="54"/>
  <c r="R9" i="54"/>
  <c r="R4" i="54"/>
  <c r="R23" i="54"/>
  <c r="R22" i="54"/>
  <c r="R21" i="54"/>
  <c r="R20" i="54"/>
  <c r="R19" i="54"/>
  <c r="R18" i="54"/>
  <c r="R17" i="54"/>
  <c r="R16" i="54"/>
  <c r="R15" i="54"/>
  <c r="R14" i="54"/>
  <c r="R13" i="54"/>
  <c r="R12" i="54"/>
  <c r="R7" i="54"/>
  <c r="R6" i="54"/>
  <c r="R5" i="54"/>
  <c r="R8" i="54"/>
  <c r="R11" i="54"/>
  <c r="Q23" i="56"/>
  <c r="Q22" i="56"/>
  <c r="Q21" i="56"/>
  <c r="Q20" i="56"/>
  <c r="Q19" i="56"/>
  <c r="Q18" i="56"/>
  <c r="Q17" i="56"/>
  <c r="Q16" i="56"/>
  <c r="Q15" i="56"/>
  <c r="Q14" i="56"/>
  <c r="Q13" i="56"/>
  <c r="Q12" i="56"/>
  <c r="Q7" i="56"/>
  <c r="Q6" i="56"/>
  <c r="Q9" i="56"/>
  <c r="Q11" i="56"/>
  <c r="Q5" i="56"/>
  <c r="Q10" i="56"/>
  <c r="Q8" i="56"/>
  <c r="M19" i="58"/>
  <c r="U19" i="58" s="1"/>
  <c r="M13" i="58"/>
  <c r="U13" i="58" s="1"/>
  <c r="M7" i="58"/>
  <c r="U7" i="58" s="1"/>
  <c r="M18" i="58"/>
  <c r="U18" i="58" s="1"/>
  <c r="M12" i="58"/>
  <c r="U12" i="58" s="1"/>
  <c r="M6" i="58"/>
  <c r="U6" i="58" s="1"/>
  <c r="M23" i="58"/>
  <c r="U23" i="58" s="1"/>
  <c r="M17" i="58"/>
  <c r="U17" i="58" s="1"/>
  <c r="M11" i="58"/>
  <c r="U11" i="58" s="1"/>
  <c r="M5" i="58"/>
  <c r="U5" i="58" s="1"/>
  <c r="M20" i="58"/>
  <c r="U20" i="58" s="1"/>
  <c r="M14" i="58"/>
  <c r="U14" i="58" s="1"/>
  <c r="M8" i="58"/>
  <c r="U8" i="58" s="1"/>
  <c r="M15" i="58"/>
  <c r="U15" i="58" s="1"/>
  <c r="M10" i="58"/>
  <c r="U10" i="58" s="1"/>
  <c r="M9" i="58"/>
  <c r="U9" i="58" s="1"/>
  <c r="M22" i="58"/>
  <c r="U22" i="58" s="1"/>
  <c r="M4" i="58"/>
  <c r="U4" i="58" s="1"/>
  <c r="X4" i="58" s="1"/>
  <c r="AH4" i="58" s="1"/>
  <c r="M16" i="58"/>
  <c r="U16" i="58" s="1"/>
  <c r="O10" i="59"/>
  <c r="P10" i="59" s="1"/>
  <c r="H13" i="50"/>
  <c r="R16" i="50"/>
  <c r="H22" i="50"/>
  <c r="H5" i="51"/>
  <c r="H7" i="51"/>
  <c r="H12" i="52"/>
  <c r="H13" i="52"/>
  <c r="H14" i="52"/>
  <c r="H15" i="52"/>
  <c r="H16" i="52"/>
  <c r="P3" i="58"/>
  <c r="AF3" i="58" s="1"/>
  <c r="AO3" i="58" s="1"/>
  <c r="AE3" i="58"/>
  <c r="H21" i="65"/>
  <c r="I21" i="65" s="1"/>
  <c r="J21" i="65" s="1"/>
  <c r="R11" i="70"/>
  <c r="R5" i="70"/>
  <c r="R10" i="70"/>
  <c r="R3" i="70"/>
  <c r="R9" i="70"/>
  <c r="R4" i="70"/>
  <c r="R7" i="70"/>
  <c r="R22" i="70"/>
  <c r="R19" i="70"/>
  <c r="R16" i="70"/>
  <c r="R13" i="70"/>
  <c r="R8" i="70"/>
  <c r="R23" i="70"/>
  <c r="R20" i="70"/>
  <c r="R17" i="70"/>
  <c r="R14" i="70"/>
  <c r="R6" i="70"/>
  <c r="R21" i="70"/>
  <c r="R18" i="70"/>
  <c r="R15" i="70"/>
  <c r="R12" i="70"/>
  <c r="H14" i="70"/>
  <c r="I14" i="70" s="1"/>
  <c r="J14" i="70" s="1"/>
  <c r="H9" i="65"/>
  <c r="I9" i="65" s="1"/>
  <c r="J9" i="65" s="1"/>
  <c r="H11" i="70"/>
  <c r="I11" i="70" s="1"/>
  <c r="J11" i="70" s="1"/>
  <c r="H20" i="70"/>
  <c r="I20" i="70" s="1"/>
  <c r="J20" i="70" s="1"/>
  <c r="H38" i="75"/>
  <c r="I38" i="75" s="1"/>
  <c r="J38" i="75" s="1"/>
  <c r="H35" i="76"/>
  <c r="I35" i="76" s="1"/>
  <c r="J35" i="76" s="1"/>
  <c r="H62" i="76"/>
  <c r="I62" i="76" s="1"/>
  <c r="J62" i="76" s="1"/>
  <c r="G94" i="96"/>
  <c r="G94" i="95"/>
  <c r="G94" i="94"/>
  <c r="G94" i="93"/>
  <c r="G94" i="92"/>
  <c r="G94" i="91"/>
  <c r="G94" i="89"/>
  <c r="G94" i="90"/>
  <c r="G94" i="88"/>
  <c r="G94" i="87"/>
  <c r="G94" i="86"/>
  <c r="G94" i="85"/>
  <c r="G94" i="83"/>
  <c r="G94" i="82"/>
  <c r="G94" i="84"/>
  <c r="G94" i="80"/>
  <c r="G94" i="79"/>
  <c r="G94" i="81"/>
  <c r="G94" i="78"/>
  <c r="G94" i="76"/>
  <c r="G94" i="77"/>
  <c r="G94" i="75"/>
  <c r="G94" i="73"/>
  <c r="G94" i="46"/>
  <c r="G94" i="47"/>
  <c r="H15" i="65"/>
  <c r="I15" i="65" s="1"/>
  <c r="J15" i="65" s="1"/>
  <c r="H19" i="74"/>
  <c r="I19" i="74" s="1"/>
  <c r="J19" i="74" s="1"/>
  <c r="H28" i="74"/>
  <c r="I28" i="74" s="1"/>
  <c r="J28" i="74" s="1"/>
  <c r="H55" i="74"/>
  <c r="I55" i="74" s="1"/>
  <c r="J55" i="74" s="1"/>
  <c r="H64" i="74"/>
  <c r="I64" i="74" s="1"/>
  <c r="J64" i="74" s="1"/>
  <c r="H73" i="74"/>
  <c r="I73" i="74" s="1"/>
  <c r="J73" i="74" s="1"/>
  <c r="AN3" i="64"/>
  <c r="O11" i="66"/>
  <c r="P11" i="66" s="1"/>
  <c r="O5" i="66"/>
  <c r="P5" i="66" s="1"/>
  <c r="O23" i="66"/>
  <c r="P23" i="66" s="1"/>
  <c r="O10" i="66"/>
  <c r="P10" i="66" s="1"/>
  <c r="O3" i="66"/>
  <c r="O9" i="66"/>
  <c r="P9" i="66" s="1"/>
  <c r="O22" i="66"/>
  <c r="P22" i="66" s="1"/>
  <c r="O21" i="66"/>
  <c r="P21" i="66" s="1"/>
  <c r="O20" i="66"/>
  <c r="P20" i="66" s="1"/>
  <c r="O19" i="66"/>
  <c r="P19" i="66" s="1"/>
  <c r="O18" i="66"/>
  <c r="P18" i="66" s="1"/>
  <c r="O17" i="66"/>
  <c r="P17" i="66" s="1"/>
  <c r="O16" i="66"/>
  <c r="P16" i="66" s="1"/>
  <c r="O15" i="66"/>
  <c r="P15" i="66" s="1"/>
  <c r="O14" i="66"/>
  <c r="P14" i="66" s="1"/>
  <c r="O13" i="66"/>
  <c r="P13" i="66" s="1"/>
  <c r="O12" i="66"/>
  <c r="P12" i="66" s="1"/>
  <c r="O7" i="66"/>
  <c r="P7" i="66" s="1"/>
  <c r="O6" i="66"/>
  <c r="P6" i="66" s="1"/>
  <c r="O8" i="66"/>
  <c r="P8" i="66" s="1"/>
  <c r="H17" i="70"/>
  <c r="I17" i="70" s="1"/>
  <c r="J17" i="70" s="1"/>
  <c r="O9" i="71"/>
  <c r="P9" i="71" s="1"/>
  <c r="O8" i="71"/>
  <c r="P8" i="71" s="1"/>
  <c r="O23" i="71"/>
  <c r="P23" i="71" s="1"/>
  <c r="O22" i="71"/>
  <c r="P22" i="71" s="1"/>
  <c r="O21" i="71"/>
  <c r="P21" i="71" s="1"/>
  <c r="O20" i="71"/>
  <c r="P20" i="71" s="1"/>
  <c r="O19" i="71"/>
  <c r="P19" i="71" s="1"/>
  <c r="O18" i="71"/>
  <c r="P18" i="71" s="1"/>
  <c r="O17" i="71"/>
  <c r="P17" i="71" s="1"/>
  <c r="O16" i="71"/>
  <c r="P16" i="71" s="1"/>
  <c r="O15" i="71"/>
  <c r="P15" i="71" s="1"/>
  <c r="O14" i="71"/>
  <c r="P14" i="71" s="1"/>
  <c r="O13" i="71"/>
  <c r="P13" i="71" s="1"/>
  <c r="O12" i="71"/>
  <c r="P12" i="71" s="1"/>
  <c r="O10" i="71"/>
  <c r="P10" i="71" s="1"/>
  <c r="O5" i="71"/>
  <c r="P5" i="71" s="1"/>
  <c r="O3" i="71"/>
  <c r="O11" i="71"/>
  <c r="P11" i="71" s="1"/>
  <c r="O6" i="71"/>
  <c r="P6" i="71" s="1"/>
  <c r="O7" i="71"/>
  <c r="P7" i="71" s="1"/>
  <c r="H37" i="74"/>
  <c r="I37" i="74" s="1"/>
  <c r="J37" i="74" s="1"/>
  <c r="H46" i="74"/>
  <c r="I46" i="74" s="1"/>
  <c r="J46" i="74" s="1"/>
  <c r="H20" i="75"/>
  <c r="I20" i="75" s="1"/>
  <c r="J20" i="75" s="1"/>
  <c r="H55" i="48"/>
  <c r="I55" i="48" s="1"/>
  <c r="J55" i="48" s="1"/>
  <c r="H64" i="48"/>
  <c r="I64" i="48" s="1"/>
  <c r="J64" i="48" s="1"/>
  <c r="R11" i="50"/>
  <c r="R5" i="50"/>
  <c r="R10" i="50"/>
  <c r="R3" i="50"/>
  <c r="R23" i="50"/>
  <c r="R20" i="50"/>
  <c r="R17" i="50"/>
  <c r="R14" i="50"/>
  <c r="R7" i="50"/>
  <c r="R4" i="50"/>
  <c r="R9" i="50"/>
  <c r="R8" i="50"/>
  <c r="R13" i="50"/>
  <c r="R15" i="50"/>
  <c r="H19" i="50"/>
  <c r="R22" i="50"/>
  <c r="H11" i="52"/>
  <c r="O23" i="53"/>
  <c r="P23" i="53" s="1"/>
  <c r="O22" i="53"/>
  <c r="P22" i="53" s="1"/>
  <c r="O21" i="53"/>
  <c r="P21" i="53" s="1"/>
  <c r="O20" i="53"/>
  <c r="P20" i="53" s="1"/>
  <c r="O19" i="53"/>
  <c r="P19" i="53" s="1"/>
  <c r="O18" i="53"/>
  <c r="P18" i="53" s="1"/>
  <c r="O17" i="53"/>
  <c r="P17" i="53" s="1"/>
  <c r="O16" i="53"/>
  <c r="P16" i="53" s="1"/>
  <c r="O15" i="53"/>
  <c r="P15" i="53" s="1"/>
  <c r="O14" i="53"/>
  <c r="P14" i="53" s="1"/>
  <c r="O13" i="53"/>
  <c r="P13" i="53" s="1"/>
  <c r="O12" i="53"/>
  <c r="P12" i="53" s="1"/>
  <c r="O7" i="53"/>
  <c r="P7" i="53" s="1"/>
  <c r="O6" i="53"/>
  <c r="P6" i="53" s="1"/>
  <c r="O5" i="53"/>
  <c r="P5" i="53" s="1"/>
  <c r="O11" i="53"/>
  <c r="P11" i="53" s="1"/>
  <c r="O3" i="53"/>
  <c r="O9" i="53"/>
  <c r="P9" i="53" s="1"/>
  <c r="O10" i="53"/>
  <c r="P10" i="53" s="1"/>
  <c r="H4" i="55"/>
  <c r="Y4" i="56"/>
  <c r="H12" i="57"/>
  <c r="I12" i="57" s="1"/>
  <c r="J12" i="57" s="1"/>
  <c r="H13" i="57"/>
  <c r="I13" i="57" s="1"/>
  <c r="J13" i="57" s="1"/>
  <c r="H9" i="63"/>
  <c r="H7" i="65"/>
  <c r="I7" i="65" s="1"/>
  <c r="J7" i="65" s="1"/>
  <c r="H35" i="48"/>
  <c r="I35" i="48" s="1"/>
  <c r="J35" i="48" s="1"/>
  <c r="H44" i="48"/>
  <c r="I44" i="48" s="1"/>
  <c r="J44" i="48" s="1"/>
  <c r="H53" i="48"/>
  <c r="I53" i="48" s="1"/>
  <c r="J53" i="48" s="1"/>
  <c r="H62" i="48"/>
  <c r="I62" i="48" s="1"/>
  <c r="J62" i="48" s="1"/>
  <c r="O23" i="49"/>
  <c r="P23" i="49" s="1"/>
  <c r="O22" i="49"/>
  <c r="P22" i="49" s="1"/>
  <c r="O21" i="49"/>
  <c r="P21" i="49" s="1"/>
  <c r="O20" i="49"/>
  <c r="P20" i="49" s="1"/>
  <c r="O19" i="49"/>
  <c r="P19" i="49" s="1"/>
  <c r="O18" i="49"/>
  <c r="P18" i="49" s="1"/>
  <c r="O17" i="49"/>
  <c r="P17" i="49" s="1"/>
  <c r="O16" i="49"/>
  <c r="P16" i="49" s="1"/>
  <c r="O15" i="49"/>
  <c r="P15" i="49" s="1"/>
  <c r="O14" i="49"/>
  <c r="P14" i="49" s="1"/>
  <c r="O13" i="49"/>
  <c r="P13" i="49" s="1"/>
  <c r="O12" i="49"/>
  <c r="P12" i="49" s="1"/>
  <c r="O11" i="49"/>
  <c r="P11" i="49" s="1"/>
  <c r="O10" i="49"/>
  <c r="P10" i="49" s="1"/>
  <c r="O9" i="49"/>
  <c r="P9" i="49" s="1"/>
  <c r="O7" i="49"/>
  <c r="P7" i="49" s="1"/>
  <c r="H6" i="50"/>
  <c r="P14" i="51"/>
  <c r="P19" i="51"/>
  <c r="P22" i="51"/>
  <c r="H10" i="53"/>
  <c r="I10" i="53" s="1"/>
  <c r="J10" i="53" s="1"/>
  <c r="AH4" i="54"/>
  <c r="H10" i="54"/>
  <c r="I10" i="54" s="1"/>
  <c r="J10" i="54" s="1"/>
  <c r="H10" i="56"/>
  <c r="Z4" i="57"/>
  <c r="AH4" i="57"/>
  <c r="H5" i="62"/>
  <c r="I5" i="62" s="1"/>
  <c r="J5" i="62" s="1"/>
  <c r="H10" i="64"/>
  <c r="Q8" i="67"/>
  <c r="Q23" i="67"/>
  <c r="Q22" i="67"/>
  <c r="Q21" i="67"/>
  <c r="Q20" i="67"/>
  <c r="Q19" i="67"/>
  <c r="Q18" i="67"/>
  <c r="Q17" i="67"/>
  <c r="Q16" i="67"/>
  <c r="Q15" i="67"/>
  <c r="Q14" i="67"/>
  <c r="Q13" i="67"/>
  <c r="Q12" i="67"/>
  <c r="Q7" i="67"/>
  <c r="Q6" i="67"/>
  <c r="Q9" i="67"/>
  <c r="Q5" i="67"/>
  <c r="Q11" i="67"/>
  <c r="Q10" i="67"/>
  <c r="H14" i="71"/>
  <c r="O10" i="72"/>
  <c r="P10" i="72" s="1"/>
  <c r="O3" i="72"/>
  <c r="O9" i="72"/>
  <c r="P9" i="72" s="1"/>
  <c r="O8" i="72"/>
  <c r="P8" i="72" s="1"/>
  <c r="O11" i="72"/>
  <c r="P11" i="72" s="1"/>
  <c r="O5" i="72"/>
  <c r="P5" i="72" s="1"/>
  <c r="O22" i="72"/>
  <c r="P22" i="72" s="1"/>
  <c r="O17" i="72"/>
  <c r="P17" i="72" s="1"/>
  <c r="O12" i="72"/>
  <c r="P12" i="72" s="1"/>
  <c r="O6" i="72"/>
  <c r="P6" i="72" s="1"/>
  <c r="O21" i="72"/>
  <c r="P21" i="72" s="1"/>
  <c r="O16" i="72"/>
  <c r="P16" i="72" s="1"/>
  <c r="O15" i="72"/>
  <c r="P15" i="72" s="1"/>
  <c r="O23" i="72"/>
  <c r="P23" i="72" s="1"/>
  <c r="O18" i="72"/>
  <c r="P18" i="72" s="1"/>
  <c r="O13" i="72"/>
  <c r="P13" i="72" s="1"/>
  <c r="O7" i="72"/>
  <c r="P7" i="72" s="1"/>
  <c r="O20" i="72"/>
  <c r="P20" i="72" s="1"/>
  <c r="O19" i="72"/>
  <c r="P19" i="72" s="1"/>
  <c r="H56" i="75"/>
  <c r="I56" i="75" s="1"/>
  <c r="J56" i="75" s="1"/>
  <c r="O10" i="52"/>
  <c r="P10" i="52" s="1"/>
  <c r="O3" i="52"/>
  <c r="O9" i="52"/>
  <c r="P9" i="52" s="1"/>
  <c r="H4" i="53"/>
  <c r="I4" i="53" s="1"/>
  <c r="J4" i="53" s="1"/>
  <c r="K4" i="53" s="1"/>
  <c r="M6" i="53"/>
  <c r="U6" i="53" s="1"/>
  <c r="M14" i="53"/>
  <c r="U14" i="53" s="1"/>
  <c r="V23" i="53"/>
  <c r="V22" i="53"/>
  <c r="V21" i="53"/>
  <c r="V20" i="53"/>
  <c r="V19" i="53"/>
  <c r="V18" i="53"/>
  <c r="V17" i="53"/>
  <c r="V16" i="53"/>
  <c r="V15" i="53"/>
  <c r="V14" i="53"/>
  <c r="V13" i="53"/>
  <c r="V12" i="53"/>
  <c r="V7" i="53"/>
  <c r="V6" i="53"/>
  <c r="V5" i="53"/>
  <c r="V11" i="53"/>
  <c r="O3" i="54"/>
  <c r="O8" i="54"/>
  <c r="P8" i="54" s="1"/>
  <c r="O11" i="54"/>
  <c r="P11" i="54" s="1"/>
  <c r="M5" i="55"/>
  <c r="U5" i="55" s="1"/>
  <c r="M17" i="55"/>
  <c r="U17" i="55" s="1"/>
  <c r="H7" i="55"/>
  <c r="H13" i="55"/>
  <c r="H16" i="55"/>
  <c r="H19" i="55"/>
  <c r="H22" i="55"/>
  <c r="H6" i="56"/>
  <c r="H7" i="56"/>
  <c r="H12" i="56"/>
  <c r="H13" i="56"/>
  <c r="H14" i="56"/>
  <c r="H15" i="56"/>
  <c r="H16" i="56"/>
  <c r="H17" i="56"/>
  <c r="H18" i="56"/>
  <c r="H19" i="56"/>
  <c r="H20" i="56"/>
  <c r="H21" i="56"/>
  <c r="H22" i="56"/>
  <c r="H23" i="56"/>
  <c r="V23" i="57"/>
  <c r="V22" i="57"/>
  <c r="V21" i="57"/>
  <c r="V20" i="57"/>
  <c r="V11" i="57"/>
  <c r="V10" i="57"/>
  <c r="V4" i="57"/>
  <c r="Y4" i="57" s="1"/>
  <c r="O14" i="57"/>
  <c r="P14" i="57" s="1"/>
  <c r="V17" i="57"/>
  <c r="O23" i="58"/>
  <c r="P23" i="58" s="1"/>
  <c r="O22" i="58"/>
  <c r="P22" i="58" s="1"/>
  <c r="O21" i="58"/>
  <c r="P21" i="58" s="1"/>
  <c r="O20" i="58"/>
  <c r="P20" i="58" s="1"/>
  <c r="O19" i="58"/>
  <c r="P19" i="58" s="1"/>
  <c r="O18" i="58"/>
  <c r="P18" i="58" s="1"/>
  <c r="O17" i="58"/>
  <c r="P17" i="58" s="1"/>
  <c r="O16" i="58"/>
  <c r="P16" i="58" s="1"/>
  <c r="O15" i="58"/>
  <c r="P15" i="58" s="1"/>
  <c r="O14" i="58"/>
  <c r="P14" i="58" s="1"/>
  <c r="O13" i="58"/>
  <c r="P13" i="58" s="1"/>
  <c r="O12" i="58"/>
  <c r="P12" i="58" s="1"/>
  <c r="O7" i="58"/>
  <c r="P7" i="58" s="1"/>
  <c r="O6" i="58"/>
  <c r="P6" i="58" s="1"/>
  <c r="O11" i="58"/>
  <c r="P11" i="58" s="1"/>
  <c r="O5" i="58"/>
  <c r="P5" i="58" s="1"/>
  <c r="O8" i="58"/>
  <c r="P8" i="58" s="1"/>
  <c r="H5" i="59"/>
  <c r="H11" i="59"/>
  <c r="H12" i="60"/>
  <c r="H15" i="60"/>
  <c r="H18" i="60"/>
  <c r="H21" i="60"/>
  <c r="H4" i="61"/>
  <c r="I4" i="61" s="1"/>
  <c r="J4" i="61" s="1"/>
  <c r="K4" i="61" s="1"/>
  <c r="H10" i="61"/>
  <c r="I10" i="61" s="1"/>
  <c r="J10" i="61" s="1"/>
  <c r="O11" i="61"/>
  <c r="P11" i="61" s="1"/>
  <c r="O3" i="61"/>
  <c r="O10" i="61"/>
  <c r="P10" i="61" s="1"/>
  <c r="O9" i="61"/>
  <c r="P9" i="61" s="1"/>
  <c r="O23" i="61"/>
  <c r="P23" i="61" s="1"/>
  <c r="O22" i="61"/>
  <c r="P22" i="61" s="1"/>
  <c r="O21" i="61"/>
  <c r="P21" i="61" s="1"/>
  <c r="O20" i="61"/>
  <c r="P20" i="61" s="1"/>
  <c r="O19" i="61"/>
  <c r="P19" i="61" s="1"/>
  <c r="O18" i="61"/>
  <c r="P18" i="61" s="1"/>
  <c r="O17" i="61"/>
  <c r="P17" i="61" s="1"/>
  <c r="O16" i="61"/>
  <c r="P16" i="61" s="1"/>
  <c r="O15" i="61"/>
  <c r="P15" i="61" s="1"/>
  <c r="O14" i="61"/>
  <c r="P14" i="61" s="1"/>
  <c r="O13" i="61"/>
  <c r="P13" i="61" s="1"/>
  <c r="O12" i="61"/>
  <c r="P12" i="61" s="1"/>
  <c r="O7" i="61"/>
  <c r="P7" i="61" s="1"/>
  <c r="O6" i="61"/>
  <c r="P6" i="61" s="1"/>
  <c r="O5" i="61"/>
  <c r="P5" i="61" s="1"/>
  <c r="H9" i="62"/>
  <c r="I9" i="62" s="1"/>
  <c r="J9" i="62" s="1"/>
  <c r="H11" i="62"/>
  <c r="I11" i="62" s="1"/>
  <c r="J11" i="62" s="1"/>
  <c r="M19" i="63"/>
  <c r="U19" i="63" s="1"/>
  <c r="M13" i="63"/>
  <c r="U13" i="63" s="1"/>
  <c r="M7" i="63"/>
  <c r="U7" i="63" s="1"/>
  <c r="M18" i="63"/>
  <c r="U18" i="63" s="1"/>
  <c r="M12" i="63"/>
  <c r="U12" i="63" s="1"/>
  <c r="M6" i="63"/>
  <c r="U6" i="63" s="1"/>
  <c r="M23" i="63"/>
  <c r="U23" i="63" s="1"/>
  <c r="M17" i="63"/>
  <c r="U17" i="63" s="1"/>
  <c r="M11" i="63"/>
  <c r="U11" i="63" s="1"/>
  <c r="M5" i="63"/>
  <c r="U5" i="63" s="1"/>
  <c r="M20" i="63"/>
  <c r="U20" i="63" s="1"/>
  <c r="M14" i="63"/>
  <c r="U14" i="63" s="1"/>
  <c r="M8" i="63"/>
  <c r="U8" i="63" s="1"/>
  <c r="M21" i="63"/>
  <c r="U21" i="63" s="1"/>
  <c r="H6" i="63"/>
  <c r="O10" i="63"/>
  <c r="P10" i="63" s="1"/>
  <c r="H13" i="63"/>
  <c r="H16" i="63"/>
  <c r="H19" i="63"/>
  <c r="H22" i="63"/>
  <c r="H6" i="65"/>
  <c r="I6" i="65" s="1"/>
  <c r="J6" i="65" s="1"/>
  <c r="H14" i="65"/>
  <c r="I14" i="65" s="1"/>
  <c r="J14" i="65" s="1"/>
  <c r="H20" i="65"/>
  <c r="I20" i="65" s="1"/>
  <c r="J20" i="65" s="1"/>
  <c r="H8" i="66"/>
  <c r="I8" i="66" s="1"/>
  <c r="J8" i="66" s="1"/>
  <c r="H10" i="66"/>
  <c r="I10" i="66" s="1"/>
  <c r="J10" i="66" s="1"/>
  <c r="Q12" i="66"/>
  <c r="H8" i="68"/>
  <c r="H5" i="71"/>
  <c r="H16" i="71"/>
  <c r="P3" i="73"/>
  <c r="AF3" i="73" s="1"/>
  <c r="AO3" i="73" s="1"/>
  <c r="AE3" i="73"/>
  <c r="H17" i="75"/>
  <c r="I17" i="75" s="1"/>
  <c r="J17" i="75" s="1"/>
  <c r="H35" i="75"/>
  <c r="I35" i="75" s="1"/>
  <c r="J35" i="75" s="1"/>
  <c r="H53" i="75"/>
  <c r="I53" i="75" s="1"/>
  <c r="J53" i="75" s="1"/>
  <c r="H25" i="76"/>
  <c r="I25" i="76" s="1"/>
  <c r="J25" i="76" s="1"/>
  <c r="H52" i="76"/>
  <c r="I52" i="76" s="1"/>
  <c r="J52" i="76" s="1"/>
  <c r="AE3" i="46"/>
  <c r="M7" i="47"/>
  <c r="U7" i="47" s="1"/>
  <c r="M13" i="47"/>
  <c r="U13" i="47" s="1"/>
  <c r="M19" i="47"/>
  <c r="U19" i="47" s="1"/>
  <c r="M25" i="47"/>
  <c r="U25" i="47" s="1"/>
  <c r="M31" i="47"/>
  <c r="U31" i="47" s="1"/>
  <c r="M37" i="47"/>
  <c r="U37" i="47" s="1"/>
  <c r="M43" i="47"/>
  <c r="U43" i="47" s="1"/>
  <c r="M49" i="47"/>
  <c r="U49" i="47" s="1"/>
  <c r="M55" i="47"/>
  <c r="U55" i="47" s="1"/>
  <c r="M61" i="47"/>
  <c r="U61" i="47" s="1"/>
  <c r="M67" i="47"/>
  <c r="U67" i="47" s="1"/>
  <c r="M73" i="47"/>
  <c r="U73" i="47" s="1"/>
  <c r="M79" i="47"/>
  <c r="U79" i="47" s="1"/>
  <c r="M8" i="48"/>
  <c r="U8" i="48" s="1"/>
  <c r="M15" i="48"/>
  <c r="U15" i="48" s="1"/>
  <c r="M22" i="48"/>
  <c r="U22" i="48" s="1"/>
  <c r="M29" i="48"/>
  <c r="U29" i="48" s="1"/>
  <c r="M36" i="48"/>
  <c r="U36" i="48" s="1"/>
  <c r="M44" i="48"/>
  <c r="U44" i="48" s="1"/>
  <c r="M51" i="48"/>
  <c r="U51" i="48" s="1"/>
  <c r="M58" i="48"/>
  <c r="U58" i="48" s="1"/>
  <c r="M65" i="48"/>
  <c r="U65" i="48" s="1"/>
  <c r="V68" i="48"/>
  <c r="V65" i="48"/>
  <c r="V62" i="48"/>
  <c r="V59" i="48"/>
  <c r="V56" i="48"/>
  <c r="V53" i="48"/>
  <c r="V50" i="48"/>
  <c r="V47" i="48"/>
  <c r="V44" i="48"/>
  <c r="V41" i="48"/>
  <c r="V38" i="48"/>
  <c r="V35" i="48"/>
  <c r="V32" i="48"/>
  <c r="V29" i="48"/>
  <c r="V26" i="48"/>
  <c r="V23" i="48"/>
  <c r="V20" i="48"/>
  <c r="V17" i="48"/>
  <c r="V14" i="48"/>
  <c r="V10" i="48"/>
  <c r="V4" i="48"/>
  <c r="Y4" i="48" s="1"/>
  <c r="Z4" i="48" s="1"/>
  <c r="H13" i="48"/>
  <c r="I13" i="48" s="1"/>
  <c r="J13" i="48" s="1"/>
  <c r="H22" i="48"/>
  <c r="I22" i="48" s="1"/>
  <c r="J22" i="48" s="1"/>
  <c r="H31" i="48"/>
  <c r="I31" i="48" s="1"/>
  <c r="J31" i="48" s="1"/>
  <c r="H40" i="48"/>
  <c r="I40" i="48" s="1"/>
  <c r="J40" i="48" s="1"/>
  <c r="H49" i="48"/>
  <c r="I49" i="48" s="1"/>
  <c r="J49" i="48" s="1"/>
  <c r="H58" i="48"/>
  <c r="I58" i="48" s="1"/>
  <c r="J58" i="48" s="1"/>
  <c r="H67" i="48"/>
  <c r="I67" i="48" s="1"/>
  <c r="J67" i="48" s="1"/>
  <c r="M19" i="49"/>
  <c r="U19" i="49" s="1"/>
  <c r="M13" i="49"/>
  <c r="U13" i="49" s="1"/>
  <c r="M7" i="49"/>
  <c r="U7" i="49" s="1"/>
  <c r="M10" i="49"/>
  <c r="U10" i="49" s="1"/>
  <c r="M17" i="49"/>
  <c r="U17" i="49" s="1"/>
  <c r="O5" i="50"/>
  <c r="P5" i="50" s="1"/>
  <c r="H7" i="50"/>
  <c r="H14" i="50"/>
  <c r="H17" i="50"/>
  <c r="H20" i="50"/>
  <c r="H23" i="50"/>
  <c r="Q23" i="51"/>
  <c r="Q22" i="51"/>
  <c r="Q21" i="51"/>
  <c r="Q20" i="51"/>
  <c r="Q19" i="51"/>
  <c r="Q18" i="51"/>
  <c r="Q17" i="51"/>
  <c r="Q16" i="51"/>
  <c r="Q15" i="51"/>
  <c r="Q14" i="51"/>
  <c r="Q13" i="51"/>
  <c r="Q12" i="51"/>
  <c r="Q7" i="51"/>
  <c r="Q6" i="51"/>
  <c r="Q10" i="51"/>
  <c r="M8" i="53"/>
  <c r="U8" i="53" s="1"/>
  <c r="M18" i="53"/>
  <c r="U18" i="53" s="1"/>
  <c r="Q10" i="53"/>
  <c r="Q9" i="53"/>
  <c r="V9" i="53"/>
  <c r="Q14" i="53"/>
  <c r="Q20" i="53"/>
  <c r="H11" i="54"/>
  <c r="I11" i="54" s="1"/>
  <c r="J11" i="54" s="1"/>
  <c r="M9" i="55"/>
  <c r="U9" i="55" s="1"/>
  <c r="M21" i="55"/>
  <c r="U21" i="55" s="1"/>
  <c r="H5" i="55"/>
  <c r="H14" i="55"/>
  <c r="H17" i="55"/>
  <c r="H20" i="55"/>
  <c r="H23" i="55"/>
  <c r="O3" i="56"/>
  <c r="X4" i="56"/>
  <c r="AH4" i="56" s="1"/>
  <c r="O5" i="57"/>
  <c r="P5" i="57" s="1"/>
  <c r="V13" i="57"/>
  <c r="O16" i="57"/>
  <c r="P16" i="57" s="1"/>
  <c r="V19" i="57"/>
  <c r="H9" i="58"/>
  <c r="I9" i="58" s="1"/>
  <c r="J9" i="58" s="1"/>
  <c r="Z4" i="59"/>
  <c r="R11" i="59"/>
  <c r="R5" i="59"/>
  <c r="R10" i="59"/>
  <c r="R3" i="59"/>
  <c r="R9" i="59"/>
  <c r="R4" i="59"/>
  <c r="R23" i="59"/>
  <c r="R22" i="59"/>
  <c r="R21" i="59"/>
  <c r="R20" i="59"/>
  <c r="R19" i="59"/>
  <c r="R18" i="59"/>
  <c r="R17" i="59"/>
  <c r="R16" i="59"/>
  <c r="R15" i="59"/>
  <c r="R14" i="59"/>
  <c r="R13" i="59"/>
  <c r="R12" i="59"/>
  <c r="R7" i="59"/>
  <c r="R6" i="59"/>
  <c r="R23" i="60"/>
  <c r="R22" i="60"/>
  <c r="R21" i="60"/>
  <c r="R20" i="60"/>
  <c r="R19" i="60"/>
  <c r="R18" i="60"/>
  <c r="R17" i="60"/>
  <c r="R16" i="60"/>
  <c r="R15" i="60"/>
  <c r="R14" i="60"/>
  <c r="R13" i="60"/>
  <c r="R12" i="60"/>
  <c r="R7" i="60"/>
  <c r="R6" i="60"/>
  <c r="R11" i="60"/>
  <c r="R5" i="60"/>
  <c r="R10" i="60"/>
  <c r="R3" i="60"/>
  <c r="O7" i="60"/>
  <c r="P7" i="60" s="1"/>
  <c r="R8" i="60"/>
  <c r="H13" i="60"/>
  <c r="H16" i="60"/>
  <c r="H19" i="60"/>
  <c r="H22" i="60"/>
  <c r="Z4" i="61"/>
  <c r="H4" i="62"/>
  <c r="I4" i="62" s="1"/>
  <c r="J4" i="62" s="1"/>
  <c r="K4" i="62" s="1"/>
  <c r="M14" i="62"/>
  <c r="U14" i="62" s="1"/>
  <c r="V23" i="62"/>
  <c r="V22" i="62"/>
  <c r="V21" i="62"/>
  <c r="V20" i="62"/>
  <c r="V19" i="62"/>
  <c r="V18" i="62"/>
  <c r="V17" i="62"/>
  <c r="V16" i="62"/>
  <c r="V15" i="62"/>
  <c r="V14" i="62"/>
  <c r="V13" i="62"/>
  <c r="V12" i="62"/>
  <c r="V7" i="62"/>
  <c r="V6" i="62"/>
  <c r="V11" i="62"/>
  <c r="V5" i="62"/>
  <c r="V10" i="62"/>
  <c r="M9" i="63"/>
  <c r="U9" i="63" s="1"/>
  <c r="H7" i="63"/>
  <c r="V23" i="63"/>
  <c r="V22" i="63"/>
  <c r="V21" i="63"/>
  <c r="V20" i="63"/>
  <c r="V19" i="63"/>
  <c r="V18" i="63"/>
  <c r="V17" i="63"/>
  <c r="V16" i="63"/>
  <c r="V15" i="63"/>
  <c r="V14" i="63"/>
  <c r="V13" i="63"/>
  <c r="V12" i="63"/>
  <c r="V7" i="63"/>
  <c r="V6" i="63"/>
  <c r="V11" i="63"/>
  <c r="V5" i="63"/>
  <c r="V8" i="63"/>
  <c r="H14" i="63"/>
  <c r="H17" i="63"/>
  <c r="H20" i="63"/>
  <c r="H23" i="63"/>
  <c r="H5" i="64"/>
  <c r="H11" i="64"/>
  <c r="H16" i="65"/>
  <c r="I16" i="65" s="1"/>
  <c r="J16" i="65" s="1"/>
  <c r="H22" i="65"/>
  <c r="I22" i="65" s="1"/>
  <c r="J22" i="65" s="1"/>
  <c r="Z4" i="66"/>
  <c r="H4" i="68"/>
  <c r="H8" i="69"/>
  <c r="I8" i="69" s="1"/>
  <c r="J8" i="69" s="1"/>
  <c r="V23" i="69"/>
  <c r="V22" i="69"/>
  <c r="V21" i="69"/>
  <c r="V20" i="69"/>
  <c r="V19" i="69"/>
  <c r="V18" i="69"/>
  <c r="V17" i="69"/>
  <c r="V16" i="69"/>
  <c r="V15" i="69"/>
  <c r="V14" i="69"/>
  <c r="V13" i="69"/>
  <c r="V12" i="69"/>
  <c r="V7" i="69"/>
  <c r="V6" i="69"/>
  <c r="V5" i="69"/>
  <c r="V11" i="69"/>
  <c r="V8" i="69"/>
  <c r="V4" i="69"/>
  <c r="Y4" i="69" s="1"/>
  <c r="V10" i="69"/>
  <c r="H6" i="70"/>
  <c r="I6" i="70" s="1"/>
  <c r="J6" i="70" s="1"/>
  <c r="O8" i="70"/>
  <c r="P8" i="70" s="1"/>
  <c r="O23" i="70"/>
  <c r="P23" i="70" s="1"/>
  <c r="O22" i="70"/>
  <c r="P22" i="70" s="1"/>
  <c r="O21" i="70"/>
  <c r="P21" i="70" s="1"/>
  <c r="O20" i="70"/>
  <c r="P20" i="70" s="1"/>
  <c r="O19" i="70"/>
  <c r="P19" i="70" s="1"/>
  <c r="O18" i="70"/>
  <c r="P18" i="70" s="1"/>
  <c r="O17" i="70"/>
  <c r="P17" i="70" s="1"/>
  <c r="O16" i="70"/>
  <c r="P16" i="70" s="1"/>
  <c r="O15" i="70"/>
  <c r="P15" i="70" s="1"/>
  <c r="O14" i="70"/>
  <c r="P14" i="70" s="1"/>
  <c r="O13" i="70"/>
  <c r="P13" i="70" s="1"/>
  <c r="O12" i="70"/>
  <c r="P12" i="70" s="1"/>
  <c r="O7" i="70"/>
  <c r="P7" i="70" s="1"/>
  <c r="O6" i="70"/>
  <c r="P6" i="70" s="1"/>
  <c r="O11" i="70"/>
  <c r="P11" i="70" s="1"/>
  <c r="O10" i="70"/>
  <c r="P10" i="70" s="1"/>
  <c r="O5" i="70"/>
  <c r="P5" i="70" s="1"/>
  <c r="O3" i="70"/>
  <c r="H23" i="70"/>
  <c r="I23" i="70" s="1"/>
  <c r="J23" i="70" s="1"/>
  <c r="H12" i="71"/>
  <c r="H8" i="72"/>
  <c r="H16" i="72"/>
  <c r="H21" i="72"/>
  <c r="AN3" i="74"/>
  <c r="H9" i="74"/>
  <c r="I9" i="74" s="1"/>
  <c r="J9" i="74" s="1"/>
  <c r="H83" i="74"/>
  <c r="I83" i="74" s="1"/>
  <c r="J83" i="74" s="1"/>
  <c r="H23" i="75"/>
  <c r="I23" i="75" s="1"/>
  <c r="J23" i="75" s="1"/>
  <c r="H41" i="75"/>
  <c r="I41" i="75" s="1"/>
  <c r="J41" i="75" s="1"/>
  <c r="H59" i="75"/>
  <c r="I59" i="75" s="1"/>
  <c r="J59" i="75" s="1"/>
  <c r="AH3" i="45"/>
  <c r="AQ3" i="45" s="1"/>
  <c r="V7" i="46"/>
  <c r="V8" i="46"/>
  <c r="V13" i="46"/>
  <c r="V16" i="46"/>
  <c r="V19" i="46"/>
  <c r="V22" i="46"/>
  <c r="V25" i="46"/>
  <c r="V28" i="46"/>
  <c r="V31" i="46"/>
  <c r="V34" i="46"/>
  <c r="V37" i="46"/>
  <c r="V40" i="46"/>
  <c r="V43" i="46"/>
  <c r="V46" i="46"/>
  <c r="V49" i="46"/>
  <c r="V52" i="46"/>
  <c r="V55" i="46"/>
  <c r="V58" i="46"/>
  <c r="V61" i="46"/>
  <c r="V64" i="46"/>
  <c r="V67" i="46"/>
  <c r="V70" i="46"/>
  <c r="V73" i="46"/>
  <c r="V76" i="46"/>
  <c r="V79" i="46"/>
  <c r="V82" i="46"/>
  <c r="V85" i="46"/>
  <c r="M8" i="47"/>
  <c r="U8" i="47" s="1"/>
  <c r="M14" i="47"/>
  <c r="U14" i="47" s="1"/>
  <c r="M20" i="47"/>
  <c r="U20" i="47" s="1"/>
  <c r="M26" i="47"/>
  <c r="U26" i="47" s="1"/>
  <c r="M32" i="47"/>
  <c r="U32" i="47" s="1"/>
  <c r="M38" i="47"/>
  <c r="U38" i="47" s="1"/>
  <c r="M44" i="47"/>
  <c r="U44" i="47" s="1"/>
  <c r="M50" i="47"/>
  <c r="U50" i="47" s="1"/>
  <c r="M56" i="47"/>
  <c r="U56" i="47" s="1"/>
  <c r="M62" i="47"/>
  <c r="U62" i="47" s="1"/>
  <c r="M68" i="47"/>
  <c r="U68" i="47" s="1"/>
  <c r="M74" i="47"/>
  <c r="U74" i="47" s="1"/>
  <c r="M9" i="48"/>
  <c r="U9" i="48" s="1"/>
  <c r="M16" i="48"/>
  <c r="U16" i="48" s="1"/>
  <c r="M23" i="48"/>
  <c r="U23" i="48" s="1"/>
  <c r="M30" i="48"/>
  <c r="U30" i="48" s="1"/>
  <c r="M38" i="48"/>
  <c r="U38" i="48" s="1"/>
  <c r="M45" i="48"/>
  <c r="U45" i="48" s="1"/>
  <c r="M52" i="48"/>
  <c r="U52" i="48" s="1"/>
  <c r="M59" i="48"/>
  <c r="U59" i="48" s="1"/>
  <c r="V5" i="48"/>
  <c r="V6" i="48"/>
  <c r="V13" i="48"/>
  <c r="V18" i="48"/>
  <c r="V22" i="48"/>
  <c r="V27" i="48"/>
  <c r="V31" i="48"/>
  <c r="V36" i="48"/>
  <c r="V40" i="48"/>
  <c r="V45" i="48"/>
  <c r="V49" i="48"/>
  <c r="V54" i="48"/>
  <c r="V58" i="48"/>
  <c r="V63" i="48"/>
  <c r="V67" i="48"/>
  <c r="M4" i="49"/>
  <c r="U4" i="49" s="1"/>
  <c r="X4" i="49" s="1"/>
  <c r="AH4" i="49" s="1"/>
  <c r="AQ4" i="49" s="1"/>
  <c r="M11" i="49"/>
  <c r="U11" i="49" s="1"/>
  <c r="M18" i="49"/>
  <c r="U18" i="49" s="1"/>
  <c r="H11" i="50"/>
  <c r="O12" i="50"/>
  <c r="P12" i="50" s="1"/>
  <c r="O15" i="50"/>
  <c r="P15" i="50" s="1"/>
  <c r="O18" i="50"/>
  <c r="P18" i="50" s="1"/>
  <c r="O21" i="50"/>
  <c r="P21" i="50" s="1"/>
  <c r="Q8" i="51"/>
  <c r="Q11" i="51"/>
  <c r="O9" i="51"/>
  <c r="P9" i="51" s="1"/>
  <c r="O8" i="51"/>
  <c r="P8" i="51" s="1"/>
  <c r="O8" i="52"/>
  <c r="P8" i="52" s="1"/>
  <c r="M9" i="53"/>
  <c r="U9" i="53" s="1"/>
  <c r="M19" i="53"/>
  <c r="U19" i="53" s="1"/>
  <c r="V4" i="53"/>
  <c r="Y4" i="53" s="1"/>
  <c r="Q8" i="53"/>
  <c r="Q11" i="53"/>
  <c r="Q15" i="53"/>
  <c r="Q21" i="53"/>
  <c r="Z4" i="54"/>
  <c r="O5" i="54"/>
  <c r="P5" i="54" s="1"/>
  <c r="M11" i="55"/>
  <c r="U11" i="55" s="1"/>
  <c r="M23" i="55"/>
  <c r="U23" i="55" s="1"/>
  <c r="R11" i="55"/>
  <c r="R5" i="55"/>
  <c r="R10" i="55"/>
  <c r="R3" i="55"/>
  <c r="H11" i="55"/>
  <c r="O6" i="56"/>
  <c r="P6" i="56" s="1"/>
  <c r="O7" i="56"/>
  <c r="P7" i="56" s="1"/>
  <c r="O12" i="56"/>
  <c r="P12" i="56" s="1"/>
  <c r="O13" i="56"/>
  <c r="P13" i="56" s="1"/>
  <c r="O14" i="56"/>
  <c r="P14" i="56" s="1"/>
  <c r="O15" i="56"/>
  <c r="P15" i="56" s="1"/>
  <c r="O16" i="56"/>
  <c r="P16" i="56" s="1"/>
  <c r="O17" i="56"/>
  <c r="P17" i="56" s="1"/>
  <c r="O18" i="56"/>
  <c r="P18" i="56" s="1"/>
  <c r="O19" i="56"/>
  <c r="P19" i="56" s="1"/>
  <c r="O20" i="56"/>
  <c r="P20" i="56" s="1"/>
  <c r="O21" i="56"/>
  <c r="P21" i="56" s="1"/>
  <c r="O22" i="56"/>
  <c r="P22" i="56" s="1"/>
  <c r="AH3" i="57"/>
  <c r="AQ3" i="57" s="1"/>
  <c r="O6" i="57"/>
  <c r="P6" i="57" s="1"/>
  <c r="H8" i="57"/>
  <c r="I8" i="57" s="1"/>
  <c r="J8" i="57" s="1"/>
  <c r="O9" i="57"/>
  <c r="P9" i="57" s="1"/>
  <c r="V14" i="57"/>
  <c r="O17" i="57"/>
  <c r="P17" i="57" s="1"/>
  <c r="V23" i="58"/>
  <c r="V22" i="58"/>
  <c r="V21" i="58"/>
  <c r="V20" i="58"/>
  <c r="V19" i="58"/>
  <c r="V18" i="58"/>
  <c r="V17" i="58"/>
  <c r="V16" i="58"/>
  <c r="V15" i="58"/>
  <c r="V14" i="58"/>
  <c r="V13" i="58"/>
  <c r="V12" i="58"/>
  <c r="V7" i="58"/>
  <c r="V6" i="58"/>
  <c r="V11" i="58"/>
  <c r="V5" i="58"/>
  <c r="V8" i="58"/>
  <c r="O5" i="60"/>
  <c r="P5" i="60" s="1"/>
  <c r="H6" i="60"/>
  <c r="H8" i="60"/>
  <c r="O12" i="60"/>
  <c r="P12" i="60" s="1"/>
  <c r="O15" i="60"/>
  <c r="P15" i="60" s="1"/>
  <c r="O18" i="60"/>
  <c r="P18" i="60" s="1"/>
  <c r="Q9" i="61"/>
  <c r="Q8" i="61"/>
  <c r="Q10" i="61"/>
  <c r="M15" i="62"/>
  <c r="U15" i="62" s="1"/>
  <c r="V8" i="62"/>
  <c r="M10" i="63"/>
  <c r="U10" i="63" s="1"/>
  <c r="V4" i="63"/>
  <c r="Y4" i="63" s="1"/>
  <c r="Z4" i="63" s="1"/>
  <c r="H10" i="63"/>
  <c r="V10" i="63"/>
  <c r="Y4" i="64"/>
  <c r="O8" i="64"/>
  <c r="P8" i="64" s="1"/>
  <c r="O23" i="64"/>
  <c r="P23" i="64" s="1"/>
  <c r="O22" i="64"/>
  <c r="P22" i="64" s="1"/>
  <c r="O21" i="64"/>
  <c r="P21" i="64" s="1"/>
  <c r="O20" i="64"/>
  <c r="P20" i="64" s="1"/>
  <c r="O19" i="64"/>
  <c r="P19" i="64" s="1"/>
  <c r="O18" i="64"/>
  <c r="P18" i="64" s="1"/>
  <c r="O17" i="64"/>
  <c r="P17" i="64" s="1"/>
  <c r="O16" i="64"/>
  <c r="P16" i="64" s="1"/>
  <c r="O15" i="64"/>
  <c r="P15" i="64" s="1"/>
  <c r="O14" i="64"/>
  <c r="P14" i="64" s="1"/>
  <c r="O13" i="64"/>
  <c r="P13" i="64" s="1"/>
  <c r="O12" i="64"/>
  <c r="P12" i="64" s="1"/>
  <c r="O7" i="64"/>
  <c r="P7" i="64" s="1"/>
  <c r="O6" i="64"/>
  <c r="P6" i="64" s="1"/>
  <c r="O9" i="64"/>
  <c r="P9" i="64" s="1"/>
  <c r="Q8" i="65"/>
  <c r="Q23" i="65"/>
  <c r="Q22" i="65"/>
  <c r="Q21" i="65"/>
  <c r="Q20" i="65"/>
  <c r="Q19" i="65"/>
  <c r="Q18" i="65"/>
  <c r="Q17" i="65"/>
  <c r="Q16" i="65"/>
  <c r="Q15" i="65"/>
  <c r="Q14" i="65"/>
  <c r="Q13" i="65"/>
  <c r="Q12" i="65"/>
  <c r="Q7" i="65"/>
  <c r="Q6" i="65"/>
  <c r="Q5" i="65"/>
  <c r="Q9" i="65"/>
  <c r="Q10" i="65"/>
  <c r="H17" i="65"/>
  <c r="I17" i="65" s="1"/>
  <c r="J17" i="65" s="1"/>
  <c r="H23" i="65"/>
  <c r="I23" i="65" s="1"/>
  <c r="J23" i="65" s="1"/>
  <c r="Q6" i="66"/>
  <c r="Q13" i="66"/>
  <c r="Q16" i="66"/>
  <c r="Q19" i="66"/>
  <c r="Q22" i="66"/>
  <c r="H6" i="67"/>
  <c r="AH3" i="68"/>
  <c r="AQ3" i="68" s="1"/>
  <c r="H10" i="69"/>
  <c r="I10" i="69" s="1"/>
  <c r="J10" i="69" s="1"/>
  <c r="H13" i="74"/>
  <c r="I13" i="74" s="1"/>
  <c r="J13" i="74" s="1"/>
  <c r="H22" i="74"/>
  <c r="I22" i="74" s="1"/>
  <c r="J22" i="74" s="1"/>
  <c r="H31" i="74"/>
  <c r="I31" i="74" s="1"/>
  <c r="J31" i="74" s="1"/>
  <c r="H40" i="74"/>
  <c r="I40" i="74" s="1"/>
  <c r="J40" i="74" s="1"/>
  <c r="H49" i="74"/>
  <c r="I49" i="74" s="1"/>
  <c r="J49" i="74" s="1"/>
  <c r="H58" i="74"/>
  <c r="I58" i="74" s="1"/>
  <c r="J58" i="74" s="1"/>
  <c r="H67" i="74"/>
  <c r="I67" i="74" s="1"/>
  <c r="J67" i="74" s="1"/>
  <c r="H76" i="74"/>
  <c r="I76" i="74" s="1"/>
  <c r="J76" i="74" s="1"/>
  <c r="H86" i="74"/>
  <c r="I86" i="74" s="1"/>
  <c r="J86" i="74" s="1"/>
  <c r="H26" i="75"/>
  <c r="I26" i="75" s="1"/>
  <c r="J26" i="75" s="1"/>
  <c r="H44" i="75"/>
  <c r="I44" i="75" s="1"/>
  <c r="J44" i="75" s="1"/>
  <c r="H62" i="75"/>
  <c r="I62" i="75" s="1"/>
  <c r="J62" i="75" s="1"/>
  <c r="AE3" i="76"/>
  <c r="P3" i="76"/>
  <c r="AF3" i="76" s="1"/>
  <c r="AO3" i="76" s="1"/>
  <c r="H26" i="76"/>
  <c r="I26" i="76" s="1"/>
  <c r="J26" i="76" s="1"/>
  <c r="H53" i="76"/>
  <c r="I53" i="76" s="1"/>
  <c r="J53" i="76" s="1"/>
  <c r="M9" i="47"/>
  <c r="U9" i="47" s="1"/>
  <c r="M15" i="47"/>
  <c r="U15" i="47" s="1"/>
  <c r="M21" i="47"/>
  <c r="U21" i="47" s="1"/>
  <c r="M27" i="47"/>
  <c r="U27" i="47" s="1"/>
  <c r="M33" i="47"/>
  <c r="U33" i="47" s="1"/>
  <c r="M39" i="47"/>
  <c r="U39" i="47" s="1"/>
  <c r="M45" i="47"/>
  <c r="U45" i="47" s="1"/>
  <c r="M51" i="47"/>
  <c r="U51" i="47" s="1"/>
  <c r="M57" i="47"/>
  <c r="U57" i="47" s="1"/>
  <c r="M63" i="47"/>
  <c r="U63" i="47" s="1"/>
  <c r="M69" i="47"/>
  <c r="U69" i="47" s="1"/>
  <c r="M67" i="48"/>
  <c r="U67" i="48" s="1"/>
  <c r="M61" i="48"/>
  <c r="U61" i="48" s="1"/>
  <c r="M55" i="48"/>
  <c r="U55" i="48" s="1"/>
  <c r="M49" i="48"/>
  <c r="U49" i="48" s="1"/>
  <c r="M43" i="48"/>
  <c r="U43" i="48" s="1"/>
  <c r="M37" i="48"/>
  <c r="U37" i="48" s="1"/>
  <c r="M31" i="48"/>
  <c r="U31" i="48" s="1"/>
  <c r="M25" i="48"/>
  <c r="U25" i="48" s="1"/>
  <c r="M19" i="48"/>
  <c r="U19" i="48" s="1"/>
  <c r="M13" i="48"/>
  <c r="U13" i="48" s="1"/>
  <c r="M7" i="48"/>
  <c r="U7" i="48" s="1"/>
  <c r="M10" i="48"/>
  <c r="U10" i="48" s="1"/>
  <c r="M17" i="48"/>
  <c r="U17" i="48" s="1"/>
  <c r="M24" i="48"/>
  <c r="U24" i="48" s="1"/>
  <c r="M32" i="48"/>
  <c r="U32" i="48" s="1"/>
  <c r="M39" i="48"/>
  <c r="U39" i="48" s="1"/>
  <c r="M46" i="48"/>
  <c r="U46" i="48" s="1"/>
  <c r="M53" i="48"/>
  <c r="U53" i="48" s="1"/>
  <c r="M60" i="48"/>
  <c r="U60" i="48" s="1"/>
  <c r="M68" i="48"/>
  <c r="U68" i="48" s="1"/>
  <c r="H16" i="48"/>
  <c r="I16" i="48" s="1"/>
  <c r="J16" i="48" s="1"/>
  <c r="H25" i="48"/>
  <c r="I25" i="48" s="1"/>
  <c r="J25" i="48" s="1"/>
  <c r="H34" i="48"/>
  <c r="I34" i="48" s="1"/>
  <c r="J34" i="48" s="1"/>
  <c r="H43" i="48"/>
  <c r="I43" i="48" s="1"/>
  <c r="J43" i="48" s="1"/>
  <c r="H52" i="48"/>
  <c r="I52" i="48" s="1"/>
  <c r="J52" i="48" s="1"/>
  <c r="H61" i="48"/>
  <c r="I61" i="48" s="1"/>
  <c r="J61" i="48" s="1"/>
  <c r="H5" i="50"/>
  <c r="H12" i="50"/>
  <c r="H15" i="50"/>
  <c r="H18" i="50"/>
  <c r="H21" i="50"/>
  <c r="H12" i="51"/>
  <c r="H13" i="51"/>
  <c r="H14" i="51"/>
  <c r="H15" i="51"/>
  <c r="H16" i="51"/>
  <c r="H17" i="51"/>
  <c r="H18" i="51"/>
  <c r="H19" i="51"/>
  <c r="H20" i="51"/>
  <c r="H21" i="51"/>
  <c r="H22" i="51"/>
  <c r="H23" i="51"/>
  <c r="H8" i="52"/>
  <c r="O11" i="52"/>
  <c r="P11" i="52" s="1"/>
  <c r="M12" i="53"/>
  <c r="U12" i="53" s="1"/>
  <c r="V10" i="53"/>
  <c r="H6" i="55"/>
  <c r="H12" i="55"/>
  <c r="H15" i="55"/>
  <c r="H18" i="55"/>
  <c r="H21" i="55"/>
  <c r="O7" i="57"/>
  <c r="P7" i="57" s="1"/>
  <c r="V8" i="57"/>
  <c r="O12" i="57"/>
  <c r="P12" i="57" s="1"/>
  <c r="V15" i="57"/>
  <c r="Y4" i="58"/>
  <c r="O9" i="58"/>
  <c r="P9" i="58" s="1"/>
  <c r="H10" i="58"/>
  <c r="I10" i="58" s="1"/>
  <c r="J10" i="58" s="1"/>
  <c r="H14" i="60"/>
  <c r="H17" i="60"/>
  <c r="H20" i="60"/>
  <c r="H23" i="60"/>
  <c r="H8" i="61"/>
  <c r="I8" i="61" s="1"/>
  <c r="J8" i="61" s="1"/>
  <c r="O23" i="62"/>
  <c r="P23" i="62" s="1"/>
  <c r="O22" i="62"/>
  <c r="P22" i="62" s="1"/>
  <c r="O21" i="62"/>
  <c r="P21" i="62" s="1"/>
  <c r="O20" i="62"/>
  <c r="P20" i="62" s="1"/>
  <c r="O19" i="62"/>
  <c r="P19" i="62" s="1"/>
  <c r="O18" i="62"/>
  <c r="P18" i="62" s="1"/>
  <c r="O17" i="62"/>
  <c r="P17" i="62" s="1"/>
  <c r="O16" i="62"/>
  <c r="P16" i="62" s="1"/>
  <c r="O15" i="62"/>
  <c r="P15" i="62" s="1"/>
  <c r="O14" i="62"/>
  <c r="P14" i="62" s="1"/>
  <c r="O13" i="62"/>
  <c r="P13" i="62" s="1"/>
  <c r="O12" i="62"/>
  <c r="P12" i="62" s="1"/>
  <c r="O7" i="62"/>
  <c r="P7" i="62" s="1"/>
  <c r="O6" i="62"/>
  <c r="P6" i="62" s="1"/>
  <c r="O11" i="62"/>
  <c r="P11" i="62" s="1"/>
  <c r="O5" i="62"/>
  <c r="P5" i="62" s="1"/>
  <c r="O10" i="62"/>
  <c r="P10" i="62" s="1"/>
  <c r="O3" i="62"/>
  <c r="AE3" i="63"/>
  <c r="H4" i="63"/>
  <c r="M15" i="63"/>
  <c r="U15" i="63" s="1"/>
  <c r="H12" i="63"/>
  <c r="H15" i="63"/>
  <c r="H18" i="63"/>
  <c r="H21" i="63"/>
  <c r="Z4" i="64"/>
  <c r="R11" i="64"/>
  <c r="R5" i="64"/>
  <c r="R10" i="64"/>
  <c r="R3" i="64"/>
  <c r="R9" i="64"/>
  <c r="R4" i="64"/>
  <c r="R23" i="64"/>
  <c r="R22" i="64"/>
  <c r="R21" i="64"/>
  <c r="R20" i="64"/>
  <c r="R19" i="64"/>
  <c r="R18" i="64"/>
  <c r="R17" i="64"/>
  <c r="R16" i="64"/>
  <c r="R15" i="64"/>
  <c r="R14" i="64"/>
  <c r="R13" i="64"/>
  <c r="R12" i="64"/>
  <c r="R7" i="64"/>
  <c r="R6" i="64"/>
  <c r="H12" i="65"/>
  <c r="I12" i="65" s="1"/>
  <c r="J12" i="65" s="1"/>
  <c r="H18" i="65"/>
  <c r="I18" i="65" s="1"/>
  <c r="J18" i="65" s="1"/>
  <c r="H22" i="71"/>
  <c r="H15" i="72"/>
  <c r="AH4" i="74"/>
  <c r="H7" i="75"/>
  <c r="I7" i="75" s="1"/>
  <c r="J7" i="75" s="1"/>
  <c r="H29" i="75"/>
  <c r="I29" i="75" s="1"/>
  <c r="J29" i="75" s="1"/>
  <c r="H47" i="75"/>
  <c r="I47" i="75" s="1"/>
  <c r="J47" i="75" s="1"/>
  <c r="H65" i="75"/>
  <c r="I65" i="75" s="1"/>
  <c r="J65" i="75" s="1"/>
  <c r="H74" i="75"/>
  <c r="I74" i="75" s="1"/>
  <c r="J74" i="75" s="1"/>
  <c r="AH4" i="76"/>
  <c r="Z4" i="76"/>
  <c r="H6" i="76"/>
  <c r="I6" i="76" s="1"/>
  <c r="J6" i="76" s="1"/>
  <c r="H34" i="76"/>
  <c r="I34" i="76" s="1"/>
  <c r="J34" i="76" s="1"/>
  <c r="H61" i="76"/>
  <c r="I61" i="76" s="1"/>
  <c r="J61" i="76" s="1"/>
  <c r="H96" i="77"/>
  <c r="I96" i="77" s="1"/>
  <c r="J96" i="77" s="1"/>
  <c r="O12" i="52"/>
  <c r="P12" i="52" s="1"/>
  <c r="O13" i="52"/>
  <c r="P13" i="52" s="1"/>
  <c r="O14" i="52"/>
  <c r="P14" i="52" s="1"/>
  <c r="O15" i="52"/>
  <c r="P15" i="52" s="1"/>
  <c r="O16" i="52"/>
  <c r="P16" i="52" s="1"/>
  <c r="O17" i="52"/>
  <c r="P17" i="52" s="1"/>
  <c r="O18" i="52"/>
  <c r="P18" i="52" s="1"/>
  <c r="O19" i="52"/>
  <c r="P19" i="52" s="1"/>
  <c r="O20" i="52"/>
  <c r="P20" i="52" s="1"/>
  <c r="O21" i="52"/>
  <c r="P21" i="52" s="1"/>
  <c r="O22" i="52"/>
  <c r="P22" i="52" s="1"/>
  <c r="O23" i="52"/>
  <c r="P23" i="52" s="1"/>
  <c r="M23" i="53"/>
  <c r="U23" i="53" s="1"/>
  <c r="M17" i="53"/>
  <c r="U17" i="53" s="1"/>
  <c r="M11" i="53"/>
  <c r="U11" i="53" s="1"/>
  <c r="M5" i="53"/>
  <c r="U5" i="53" s="1"/>
  <c r="M22" i="53"/>
  <c r="U22" i="53" s="1"/>
  <c r="M16" i="53"/>
  <c r="U16" i="53" s="1"/>
  <c r="M10" i="53"/>
  <c r="U10" i="53" s="1"/>
  <c r="M4" i="53"/>
  <c r="U4" i="53" s="1"/>
  <c r="X4" i="53" s="1"/>
  <c r="M13" i="53"/>
  <c r="U13" i="53" s="1"/>
  <c r="M21" i="53"/>
  <c r="U21" i="53" s="1"/>
  <c r="H9" i="53"/>
  <c r="I9" i="53" s="1"/>
  <c r="J9" i="53" s="1"/>
  <c r="O23" i="54"/>
  <c r="P23" i="54" s="1"/>
  <c r="O22" i="54"/>
  <c r="P22" i="54" s="1"/>
  <c r="O21" i="54"/>
  <c r="P21" i="54" s="1"/>
  <c r="O20" i="54"/>
  <c r="P20" i="54" s="1"/>
  <c r="O19" i="54"/>
  <c r="P19" i="54" s="1"/>
  <c r="O18" i="54"/>
  <c r="P18" i="54" s="1"/>
  <c r="O17" i="54"/>
  <c r="P17" i="54" s="1"/>
  <c r="O16" i="54"/>
  <c r="P16" i="54" s="1"/>
  <c r="O15" i="54"/>
  <c r="P15" i="54" s="1"/>
  <c r="O14" i="54"/>
  <c r="P14" i="54" s="1"/>
  <c r="O13" i="54"/>
  <c r="P13" i="54" s="1"/>
  <c r="O12" i="54"/>
  <c r="P12" i="54" s="1"/>
  <c r="O7" i="54"/>
  <c r="P7" i="54" s="1"/>
  <c r="O6" i="54"/>
  <c r="P6" i="54" s="1"/>
  <c r="O9" i="54"/>
  <c r="P9" i="54" s="1"/>
  <c r="H5" i="54"/>
  <c r="I5" i="54" s="1"/>
  <c r="J5" i="54" s="1"/>
  <c r="M20" i="55"/>
  <c r="U20" i="55" s="1"/>
  <c r="M14" i="55"/>
  <c r="U14" i="55" s="1"/>
  <c r="M8" i="55"/>
  <c r="U8" i="55" s="1"/>
  <c r="M19" i="55"/>
  <c r="U19" i="55" s="1"/>
  <c r="M13" i="55"/>
  <c r="U13" i="55" s="1"/>
  <c r="M7" i="55"/>
  <c r="U7" i="55" s="1"/>
  <c r="M22" i="55"/>
  <c r="U22" i="55" s="1"/>
  <c r="M16" i="55"/>
  <c r="U16" i="55" s="1"/>
  <c r="M10" i="55"/>
  <c r="U10" i="55" s="1"/>
  <c r="M4" i="55"/>
  <c r="U4" i="55" s="1"/>
  <c r="X4" i="55" s="1"/>
  <c r="AH4" i="55" s="1"/>
  <c r="M15" i="55"/>
  <c r="U15" i="55" s="1"/>
  <c r="O9" i="56"/>
  <c r="P9" i="56" s="1"/>
  <c r="O8" i="56"/>
  <c r="P8" i="56" s="1"/>
  <c r="O11" i="56"/>
  <c r="P11" i="56" s="1"/>
  <c r="O5" i="56"/>
  <c r="P5" i="56" s="1"/>
  <c r="H9" i="57"/>
  <c r="I9" i="57" s="1"/>
  <c r="J9" i="57" s="1"/>
  <c r="O23" i="57"/>
  <c r="P23" i="57" s="1"/>
  <c r="O22" i="57"/>
  <c r="P22" i="57" s="1"/>
  <c r="O21" i="57"/>
  <c r="P21" i="57" s="1"/>
  <c r="O20" i="57"/>
  <c r="P20" i="57" s="1"/>
  <c r="O11" i="57"/>
  <c r="P11" i="57" s="1"/>
  <c r="O3" i="57"/>
  <c r="O10" i="57"/>
  <c r="P10" i="57" s="1"/>
  <c r="O13" i="57"/>
  <c r="P13" i="57" s="1"/>
  <c r="V16" i="57"/>
  <c r="O19" i="57"/>
  <c r="P19" i="57" s="1"/>
  <c r="H4" i="58"/>
  <c r="I4" i="58" s="1"/>
  <c r="J4" i="58" s="1"/>
  <c r="K4" i="58" s="1"/>
  <c r="Z4" i="58"/>
  <c r="H10" i="59"/>
  <c r="H7" i="60"/>
  <c r="H11" i="60"/>
  <c r="O9" i="60"/>
  <c r="P9" i="60" s="1"/>
  <c r="O8" i="60"/>
  <c r="P8" i="60" s="1"/>
  <c r="O10" i="60"/>
  <c r="P10" i="60" s="1"/>
  <c r="O3" i="60"/>
  <c r="O13" i="60"/>
  <c r="P13" i="60" s="1"/>
  <c r="O16" i="60"/>
  <c r="P16" i="60" s="1"/>
  <c r="O19" i="60"/>
  <c r="P19" i="60" s="1"/>
  <c r="O22" i="60"/>
  <c r="P22" i="60" s="1"/>
  <c r="M18" i="62"/>
  <c r="U18" i="62" s="1"/>
  <c r="M12" i="62"/>
  <c r="U12" i="62" s="1"/>
  <c r="M6" i="62"/>
  <c r="U6" i="62" s="1"/>
  <c r="M23" i="62"/>
  <c r="U23" i="62" s="1"/>
  <c r="M17" i="62"/>
  <c r="U17" i="62" s="1"/>
  <c r="M11" i="62"/>
  <c r="U11" i="62" s="1"/>
  <c r="M5" i="62"/>
  <c r="U5" i="62" s="1"/>
  <c r="M22" i="62"/>
  <c r="U22" i="62" s="1"/>
  <c r="M16" i="62"/>
  <c r="U16" i="62" s="1"/>
  <c r="M10" i="62"/>
  <c r="U10" i="62" s="1"/>
  <c r="M4" i="62"/>
  <c r="U4" i="62" s="1"/>
  <c r="X4" i="62" s="1"/>
  <c r="M19" i="62"/>
  <c r="U19" i="62" s="1"/>
  <c r="M13" i="62"/>
  <c r="U13" i="62" s="1"/>
  <c r="M7" i="62"/>
  <c r="U7" i="62" s="1"/>
  <c r="M21" i="62"/>
  <c r="U21" i="62" s="1"/>
  <c r="H8" i="62"/>
  <c r="I8" i="62" s="1"/>
  <c r="J8" i="62" s="1"/>
  <c r="O23" i="63"/>
  <c r="P23" i="63" s="1"/>
  <c r="O22" i="63"/>
  <c r="P22" i="63" s="1"/>
  <c r="O21" i="63"/>
  <c r="P21" i="63" s="1"/>
  <c r="O20" i="63"/>
  <c r="P20" i="63" s="1"/>
  <c r="O19" i="63"/>
  <c r="P19" i="63" s="1"/>
  <c r="O18" i="63"/>
  <c r="P18" i="63" s="1"/>
  <c r="O17" i="63"/>
  <c r="P17" i="63" s="1"/>
  <c r="O16" i="63"/>
  <c r="P16" i="63" s="1"/>
  <c r="O15" i="63"/>
  <c r="P15" i="63" s="1"/>
  <c r="O14" i="63"/>
  <c r="P14" i="63" s="1"/>
  <c r="O13" i="63"/>
  <c r="P13" i="63" s="1"/>
  <c r="O12" i="63"/>
  <c r="P12" i="63" s="1"/>
  <c r="O7" i="63"/>
  <c r="P7" i="63" s="1"/>
  <c r="O6" i="63"/>
  <c r="P6" i="63" s="1"/>
  <c r="O11" i="63"/>
  <c r="P11" i="63" s="1"/>
  <c r="O5" i="63"/>
  <c r="P5" i="63" s="1"/>
  <c r="O8" i="63"/>
  <c r="P8" i="63" s="1"/>
  <c r="M16" i="63"/>
  <c r="U16" i="63" s="1"/>
  <c r="P5" i="64"/>
  <c r="P11" i="64"/>
  <c r="H5" i="65"/>
  <c r="I5" i="65" s="1"/>
  <c r="J5" i="65" s="1"/>
  <c r="H13" i="65"/>
  <c r="I13" i="65" s="1"/>
  <c r="J13" i="65" s="1"/>
  <c r="H19" i="65"/>
  <c r="I19" i="65" s="1"/>
  <c r="J19" i="65" s="1"/>
  <c r="Q9" i="66"/>
  <c r="Q8" i="66"/>
  <c r="Q23" i="66"/>
  <c r="Q10" i="66"/>
  <c r="Q14" i="66"/>
  <c r="Q17" i="66"/>
  <c r="Q20" i="66"/>
  <c r="H7" i="67"/>
  <c r="AH4" i="70"/>
  <c r="H18" i="71"/>
  <c r="H20" i="71"/>
  <c r="AH3" i="73"/>
  <c r="AQ3" i="73" s="1"/>
  <c r="H7" i="74"/>
  <c r="I7" i="74" s="1"/>
  <c r="J7" i="74" s="1"/>
  <c r="H16" i="74"/>
  <c r="I16" i="74" s="1"/>
  <c r="J16" i="74" s="1"/>
  <c r="H25" i="74"/>
  <c r="I25" i="74" s="1"/>
  <c r="J25" i="74" s="1"/>
  <c r="H34" i="74"/>
  <c r="I34" i="74" s="1"/>
  <c r="J34" i="74" s="1"/>
  <c r="H43" i="74"/>
  <c r="I43" i="74" s="1"/>
  <c r="J43" i="74" s="1"/>
  <c r="H52" i="74"/>
  <c r="I52" i="74" s="1"/>
  <c r="J52" i="74" s="1"/>
  <c r="H61" i="74"/>
  <c r="I61" i="74" s="1"/>
  <c r="J61" i="74" s="1"/>
  <c r="H70" i="74"/>
  <c r="I70" i="74" s="1"/>
  <c r="J70" i="74" s="1"/>
  <c r="H79" i="74"/>
  <c r="I79" i="74" s="1"/>
  <c r="J79" i="74" s="1"/>
  <c r="H82" i="74"/>
  <c r="I82" i="74" s="1"/>
  <c r="J82" i="74" s="1"/>
  <c r="H14" i="75"/>
  <c r="I14" i="75" s="1"/>
  <c r="J14" i="75" s="1"/>
  <c r="H32" i="75"/>
  <c r="I32" i="75" s="1"/>
  <c r="J32" i="75" s="1"/>
  <c r="H50" i="75"/>
  <c r="I50" i="75" s="1"/>
  <c r="J50" i="75" s="1"/>
  <c r="H44" i="76"/>
  <c r="I44" i="76" s="1"/>
  <c r="J44" i="76" s="1"/>
  <c r="M9" i="54"/>
  <c r="U9" i="54" s="1"/>
  <c r="M15" i="54"/>
  <c r="U15" i="54" s="1"/>
  <c r="M21" i="54"/>
  <c r="U21" i="54" s="1"/>
  <c r="R8" i="56"/>
  <c r="Q11" i="57"/>
  <c r="Q6" i="58"/>
  <c r="Q7" i="58"/>
  <c r="Q12" i="58"/>
  <c r="Q13" i="58"/>
  <c r="Q14" i="58"/>
  <c r="Q15" i="58"/>
  <c r="Q16" i="58"/>
  <c r="Q17" i="58"/>
  <c r="Q18" i="58"/>
  <c r="Q19" i="58"/>
  <c r="Q20" i="58"/>
  <c r="Q21" i="58"/>
  <c r="Q22" i="58"/>
  <c r="Q23" i="58"/>
  <c r="M9" i="59"/>
  <c r="U9" i="59" s="1"/>
  <c r="M15" i="59"/>
  <c r="U15" i="59" s="1"/>
  <c r="M21" i="59"/>
  <c r="U21" i="59" s="1"/>
  <c r="M4" i="60"/>
  <c r="U4" i="60" s="1"/>
  <c r="X4" i="60" s="1"/>
  <c r="AH4" i="60" s="1"/>
  <c r="M10" i="60"/>
  <c r="U10" i="60" s="1"/>
  <c r="M16" i="60"/>
  <c r="U16" i="60" s="1"/>
  <c r="M22" i="60"/>
  <c r="U22" i="60" s="1"/>
  <c r="V10" i="60"/>
  <c r="M5" i="61"/>
  <c r="U5" i="61" s="1"/>
  <c r="M11" i="61"/>
  <c r="U11" i="61" s="1"/>
  <c r="M17" i="61"/>
  <c r="U17" i="61" s="1"/>
  <c r="M23" i="61"/>
  <c r="U23" i="61" s="1"/>
  <c r="R3" i="62"/>
  <c r="R10" i="62"/>
  <c r="Q11" i="62"/>
  <c r="Q6" i="63"/>
  <c r="Q7" i="63"/>
  <c r="Q12" i="63"/>
  <c r="Q13" i="63"/>
  <c r="Q14" i="63"/>
  <c r="Q15" i="63"/>
  <c r="Q16" i="63"/>
  <c r="Q17" i="63"/>
  <c r="Q18" i="63"/>
  <c r="Q19" i="63"/>
  <c r="Q20" i="63"/>
  <c r="Q21" i="63"/>
  <c r="Q22" i="63"/>
  <c r="Q23" i="63"/>
  <c r="M9" i="64"/>
  <c r="U9" i="64" s="1"/>
  <c r="M15" i="64"/>
  <c r="U15" i="64" s="1"/>
  <c r="M21" i="64"/>
  <c r="U21" i="64" s="1"/>
  <c r="O3" i="65"/>
  <c r="M4" i="65"/>
  <c r="U4" i="65" s="1"/>
  <c r="X4" i="65" s="1"/>
  <c r="AH4" i="65" s="1"/>
  <c r="M10" i="65"/>
  <c r="U10" i="65" s="1"/>
  <c r="M16" i="65"/>
  <c r="U16" i="65" s="1"/>
  <c r="M22" i="65"/>
  <c r="U22" i="65" s="1"/>
  <c r="O11" i="65"/>
  <c r="P11" i="65" s="1"/>
  <c r="V11" i="65"/>
  <c r="R4" i="66"/>
  <c r="R9" i="66"/>
  <c r="R23" i="67"/>
  <c r="R22" i="67"/>
  <c r="R21" i="67"/>
  <c r="R20" i="67"/>
  <c r="R19" i="67"/>
  <c r="R18" i="67"/>
  <c r="R17" i="67"/>
  <c r="R16" i="67"/>
  <c r="R15" i="67"/>
  <c r="R14" i="67"/>
  <c r="R13" i="67"/>
  <c r="R12" i="67"/>
  <c r="R7" i="67"/>
  <c r="R6" i="67"/>
  <c r="R11" i="67"/>
  <c r="R5" i="67"/>
  <c r="R9" i="67"/>
  <c r="H12" i="67"/>
  <c r="H13" i="67"/>
  <c r="H14" i="67"/>
  <c r="H15" i="67"/>
  <c r="H16" i="67"/>
  <c r="H17" i="67"/>
  <c r="H18" i="67"/>
  <c r="H19" i="67"/>
  <c r="H20" i="67"/>
  <c r="H21" i="67"/>
  <c r="H22" i="67"/>
  <c r="H23" i="67"/>
  <c r="Q9" i="68"/>
  <c r="Q8" i="68"/>
  <c r="Q10" i="68"/>
  <c r="H4" i="69"/>
  <c r="I4" i="69" s="1"/>
  <c r="J4" i="69" s="1"/>
  <c r="K4" i="69" s="1"/>
  <c r="M8" i="69"/>
  <c r="U8" i="69" s="1"/>
  <c r="M20" i="69"/>
  <c r="U20" i="69" s="1"/>
  <c r="H9" i="69"/>
  <c r="I9" i="69" s="1"/>
  <c r="J9" i="69" s="1"/>
  <c r="O10" i="69"/>
  <c r="P10" i="69" s="1"/>
  <c r="H10" i="70"/>
  <c r="I10" i="70" s="1"/>
  <c r="J10" i="70" s="1"/>
  <c r="V10" i="70"/>
  <c r="H11" i="71"/>
  <c r="H20" i="72"/>
  <c r="Y4" i="73"/>
  <c r="H5" i="73"/>
  <c r="I5" i="73" s="1"/>
  <c r="J5" i="73" s="1"/>
  <c r="K5" i="73" s="1"/>
  <c r="Q97" i="73"/>
  <c r="H85" i="74"/>
  <c r="I85" i="74" s="1"/>
  <c r="J85" i="74" s="1"/>
  <c r="H89" i="74"/>
  <c r="I89" i="74" s="1"/>
  <c r="J89" i="74" s="1"/>
  <c r="H9" i="75"/>
  <c r="I9" i="75" s="1"/>
  <c r="J9" i="75" s="1"/>
  <c r="H13" i="75"/>
  <c r="I13" i="75" s="1"/>
  <c r="J13" i="75" s="1"/>
  <c r="H16" i="75"/>
  <c r="I16" i="75" s="1"/>
  <c r="J16" i="75" s="1"/>
  <c r="H19" i="75"/>
  <c r="I19" i="75" s="1"/>
  <c r="J19" i="75" s="1"/>
  <c r="H22" i="75"/>
  <c r="I22" i="75" s="1"/>
  <c r="J22" i="75" s="1"/>
  <c r="H25" i="75"/>
  <c r="I25" i="75" s="1"/>
  <c r="J25" i="75" s="1"/>
  <c r="H28" i="75"/>
  <c r="I28" i="75" s="1"/>
  <c r="J28" i="75" s="1"/>
  <c r="H31" i="75"/>
  <c r="I31" i="75" s="1"/>
  <c r="J31" i="75" s="1"/>
  <c r="H34" i="75"/>
  <c r="I34" i="75" s="1"/>
  <c r="J34" i="75" s="1"/>
  <c r="H37" i="75"/>
  <c r="I37" i="75" s="1"/>
  <c r="J37" i="75" s="1"/>
  <c r="H40" i="75"/>
  <c r="I40" i="75" s="1"/>
  <c r="J40" i="75" s="1"/>
  <c r="H43" i="75"/>
  <c r="I43" i="75" s="1"/>
  <c r="J43" i="75" s="1"/>
  <c r="H46" i="75"/>
  <c r="I46" i="75" s="1"/>
  <c r="J46" i="75" s="1"/>
  <c r="H68" i="75"/>
  <c r="I68" i="75" s="1"/>
  <c r="J68" i="75" s="1"/>
  <c r="H77" i="75"/>
  <c r="I77" i="75" s="1"/>
  <c r="J77" i="75" s="1"/>
  <c r="H13" i="76"/>
  <c r="I13" i="76" s="1"/>
  <c r="J13" i="76" s="1"/>
  <c r="H16" i="76"/>
  <c r="I16" i="76" s="1"/>
  <c r="J16" i="76" s="1"/>
  <c r="H22" i="76"/>
  <c r="I22" i="76" s="1"/>
  <c r="J22" i="76" s="1"/>
  <c r="H31" i="76"/>
  <c r="I31" i="76" s="1"/>
  <c r="J31" i="76" s="1"/>
  <c r="H49" i="76"/>
  <c r="I49" i="76" s="1"/>
  <c r="J49" i="76" s="1"/>
  <c r="H58" i="76"/>
  <c r="I58" i="76" s="1"/>
  <c r="J58" i="76" s="1"/>
  <c r="H67" i="76"/>
  <c r="I67" i="76" s="1"/>
  <c r="J67" i="76" s="1"/>
  <c r="H22" i="77"/>
  <c r="I22" i="77" s="1"/>
  <c r="J22" i="77" s="1"/>
  <c r="H42" i="77"/>
  <c r="I42" i="77" s="1"/>
  <c r="J42" i="77" s="1"/>
  <c r="H52" i="77"/>
  <c r="I52" i="77" s="1"/>
  <c r="J52" i="77" s="1"/>
  <c r="H78" i="77"/>
  <c r="I78" i="77" s="1"/>
  <c r="J78" i="77" s="1"/>
  <c r="H88" i="77"/>
  <c r="I88" i="77" s="1"/>
  <c r="J88" i="77" s="1"/>
  <c r="AH3" i="49"/>
  <c r="AQ3" i="49" s="1"/>
  <c r="M8" i="51"/>
  <c r="U8" i="51" s="1"/>
  <c r="M14" i="51"/>
  <c r="U14" i="51" s="1"/>
  <c r="M20" i="51"/>
  <c r="U20" i="51" s="1"/>
  <c r="M9" i="52"/>
  <c r="U9" i="52" s="1"/>
  <c r="M15" i="52"/>
  <c r="U15" i="52" s="1"/>
  <c r="M6" i="54"/>
  <c r="U6" i="54" s="1"/>
  <c r="M12" i="54"/>
  <c r="U12" i="54" s="1"/>
  <c r="M18" i="54"/>
  <c r="U18" i="54" s="1"/>
  <c r="V6" i="54"/>
  <c r="V7" i="54"/>
  <c r="Q10" i="54"/>
  <c r="V12" i="54"/>
  <c r="V13" i="54"/>
  <c r="V14" i="54"/>
  <c r="V15" i="54"/>
  <c r="V16" i="54"/>
  <c r="V17" i="54"/>
  <c r="V18" i="54"/>
  <c r="V19" i="54"/>
  <c r="V20" i="54"/>
  <c r="V21" i="54"/>
  <c r="V22" i="54"/>
  <c r="M8" i="56"/>
  <c r="U8" i="56" s="1"/>
  <c r="M14" i="56"/>
  <c r="U14" i="56" s="1"/>
  <c r="M20" i="56"/>
  <c r="U20" i="56" s="1"/>
  <c r="R5" i="56"/>
  <c r="R11" i="56"/>
  <c r="M9" i="57"/>
  <c r="U9" i="57" s="1"/>
  <c r="M15" i="57"/>
  <c r="U15" i="57" s="1"/>
  <c r="Q8" i="57"/>
  <c r="Q9" i="58"/>
  <c r="M6" i="59"/>
  <c r="U6" i="59" s="1"/>
  <c r="M12" i="59"/>
  <c r="U12" i="59" s="1"/>
  <c r="M18" i="59"/>
  <c r="U18" i="59" s="1"/>
  <c r="V6" i="59"/>
  <c r="V7" i="59"/>
  <c r="Q10" i="59"/>
  <c r="V12" i="59"/>
  <c r="V13" i="59"/>
  <c r="V14" i="59"/>
  <c r="V15" i="59"/>
  <c r="V16" i="59"/>
  <c r="V17" i="59"/>
  <c r="V18" i="59"/>
  <c r="V19" i="59"/>
  <c r="V20" i="59"/>
  <c r="V21" i="59"/>
  <c r="V22" i="59"/>
  <c r="M7" i="60"/>
  <c r="U7" i="60" s="1"/>
  <c r="M13" i="60"/>
  <c r="U13" i="60" s="1"/>
  <c r="M19" i="60"/>
  <c r="U19" i="60" s="1"/>
  <c r="M8" i="61"/>
  <c r="U8" i="61" s="1"/>
  <c r="M14" i="61"/>
  <c r="U14" i="61" s="1"/>
  <c r="M20" i="61"/>
  <c r="U20" i="61" s="1"/>
  <c r="Q9" i="63"/>
  <c r="M6" i="64"/>
  <c r="U6" i="64" s="1"/>
  <c r="M12" i="64"/>
  <c r="U12" i="64" s="1"/>
  <c r="V6" i="64"/>
  <c r="V7" i="64"/>
  <c r="Q10" i="64"/>
  <c r="V12" i="64"/>
  <c r="V13" i="64"/>
  <c r="V14" i="64"/>
  <c r="V15" i="64"/>
  <c r="V16" i="64"/>
  <c r="V17" i="64"/>
  <c r="V18" i="64"/>
  <c r="V19" i="64"/>
  <c r="V20" i="64"/>
  <c r="V21" i="64"/>
  <c r="V22" i="64"/>
  <c r="AH3" i="65"/>
  <c r="AQ3" i="65" s="1"/>
  <c r="M7" i="65"/>
  <c r="U7" i="65" s="1"/>
  <c r="M13" i="65"/>
  <c r="U13" i="65" s="1"/>
  <c r="M19" i="65"/>
  <c r="U19" i="65" s="1"/>
  <c r="O8" i="65"/>
  <c r="P8" i="65" s="1"/>
  <c r="V8" i="65"/>
  <c r="M9" i="66"/>
  <c r="U9" i="66" s="1"/>
  <c r="M15" i="66"/>
  <c r="U15" i="66" s="1"/>
  <c r="R6" i="66"/>
  <c r="R7" i="66"/>
  <c r="R12" i="66"/>
  <c r="R13" i="66"/>
  <c r="R14" i="66"/>
  <c r="R15" i="66"/>
  <c r="R16" i="66"/>
  <c r="R17" i="66"/>
  <c r="R18" i="66"/>
  <c r="R19" i="66"/>
  <c r="R20" i="66"/>
  <c r="R21" i="66"/>
  <c r="R22" i="66"/>
  <c r="O5" i="67"/>
  <c r="P5" i="67" s="1"/>
  <c r="H8" i="67"/>
  <c r="O12" i="67"/>
  <c r="P12" i="67" s="1"/>
  <c r="O13" i="67"/>
  <c r="P13" i="67" s="1"/>
  <c r="O14" i="67"/>
  <c r="P14" i="67" s="1"/>
  <c r="O15" i="67"/>
  <c r="P15" i="67" s="1"/>
  <c r="O16" i="67"/>
  <c r="P16" i="67" s="1"/>
  <c r="O17" i="67"/>
  <c r="P17" i="67" s="1"/>
  <c r="O18" i="67"/>
  <c r="P18" i="67" s="1"/>
  <c r="O19" i="67"/>
  <c r="P19" i="67" s="1"/>
  <c r="O20" i="67"/>
  <c r="P20" i="67" s="1"/>
  <c r="O21" i="67"/>
  <c r="P21" i="67" s="1"/>
  <c r="O22" i="67"/>
  <c r="P22" i="67" s="1"/>
  <c r="H9" i="68"/>
  <c r="M20" i="70"/>
  <c r="U20" i="70" s="1"/>
  <c r="M14" i="70"/>
  <c r="U14" i="70" s="1"/>
  <c r="M8" i="70"/>
  <c r="U8" i="70" s="1"/>
  <c r="M19" i="70"/>
  <c r="U19" i="70" s="1"/>
  <c r="M13" i="70"/>
  <c r="U13" i="70" s="1"/>
  <c r="M7" i="70"/>
  <c r="U7" i="70" s="1"/>
  <c r="M18" i="70"/>
  <c r="U18" i="70" s="1"/>
  <c r="M12" i="70"/>
  <c r="U12" i="70" s="1"/>
  <c r="M6" i="70"/>
  <c r="U6" i="70" s="1"/>
  <c r="M15" i="70"/>
  <c r="U15" i="70" s="1"/>
  <c r="H12" i="70"/>
  <c r="I12" i="70" s="1"/>
  <c r="J12" i="70" s="1"/>
  <c r="H15" i="70"/>
  <c r="I15" i="70" s="1"/>
  <c r="J15" i="70" s="1"/>
  <c r="H18" i="70"/>
  <c r="I18" i="70" s="1"/>
  <c r="J18" i="70" s="1"/>
  <c r="H21" i="70"/>
  <c r="I21" i="70" s="1"/>
  <c r="J21" i="70" s="1"/>
  <c r="Z4" i="71"/>
  <c r="R23" i="71"/>
  <c r="R22" i="71"/>
  <c r="R21" i="71"/>
  <c r="R20" i="71"/>
  <c r="R19" i="71"/>
  <c r="R18" i="71"/>
  <c r="R17" i="71"/>
  <c r="R16" i="71"/>
  <c r="R15" i="71"/>
  <c r="R14" i="71"/>
  <c r="R13" i="71"/>
  <c r="R12" i="71"/>
  <c r="R7" i="71"/>
  <c r="R6" i="71"/>
  <c r="R11" i="71"/>
  <c r="R5" i="71"/>
  <c r="R10" i="71"/>
  <c r="R3" i="71"/>
  <c r="R9" i="71"/>
  <c r="H6" i="72"/>
  <c r="H12" i="72"/>
  <c r="H17" i="72"/>
  <c r="H22" i="72"/>
  <c r="H80" i="74"/>
  <c r="I80" i="74" s="1"/>
  <c r="J80" i="74" s="1"/>
  <c r="P3" i="75"/>
  <c r="AF3" i="75" s="1"/>
  <c r="AO3" i="75" s="1"/>
  <c r="AE3" i="75"/>
  <c r="H7" i="76"/>
  <c r="I7" i="76" s="1"/>
  <c r="J7" i="76" s="1"/>
  <c r="H29" i="76"/>
  <c r="I29" i="76" s="1"/>
  <c r="J29" i="76" s="1"/>
  <c r="H38" i="76"/>
  <c r="I38" i="76" s="1"/>
  <c r="J38" i="76" s="1"/>
  <c r="H47" i="76"/>
  <c r="I47" i="76" s="1"/>
  <c r="J47" i="76" s="1"/>
  <c r="H56" i="76"/>
  <c r="I56" i="76" s="1"/>
  <c r="J56" i="76" s="1"/>
  <c r="H65" i="76"/>
  <c r="I65" i="76" s="1"/>
  <c r="J65" i="76" s="1"/>
  <c r="P3" i="77"/>
  <c r="AF3" i="77" s="1"/>
  <c r="AO3" i="77" s="1"/>
  <c r="AE3" i="77"/>
  <c r="H26" i="77"/>
  <c r="I26" i="77" s="1"/>
  <c r="J26" i="77" s="1"/>
  <c r="H60" i="77"/>
  <c r="I60" i="77" s="1"/>
  <c r="J60" i="77" s="1"/>
  <c r="H70" i="77"/>
  <c r="I70" i="77" s="1"/>
  <c r="J70" i="77" s="1"/>
  <c r="M9" i="51"/>
  <c r="U9" i="51" s="1"/>
  <c r="M15" i="51"/>
  <c r="U15" i="51" s="1"/>
  <c r="M7" i="54"/>
  <c r="U7" i="54" s="1"/>
  <c r="M13" i="54"/>
  <c r="U13" i="54" s="1"/>
  <c r="M9" i="56"/>
  <c r="U9" i="56" s="1"/>
  <c r="M15" i="56"/>
  <c r="U15" i="56" s="1"/>
  <c r="R6" i="56"/>
  <c r="R7" i="56"/>
  <c r="R12" i="56"/>
  <c r="R13" i="56"/>
  <c r="R14" i="56"/>
  <c r="R15" i="56"/>
  <c r="R16" i="56"/>
  <c r="R17" i="56"/>
  <c r="R18" i="56"/>
  <c r="R19" i="56"/>
  <c r="R20" i="56"/>
  <c r="R21" i="56"/>
  <c r="R22" i="56"/>
  <c r="Q10" i="58"/>
  <c r="M7" i="59"/>
  <c r="U7" i="59" s="1"/>
  <c r="M13" i="59"/>
  <c r="U13" i="59" s="1"/>
  <c r="M8" i="60"/>
  <c r="U8" i="60" s="1"/>
  <c r="M14" i="60"/>
  <c r="U14" i="60" s="1"/>
  <c r="M20" i="60"/>
  <c r="U20" i="60" s="1"/>
  <c r="M9" i="61"/>
  <c r="U9" i="61" s="1"/>
  <c r="M15" i="61"/>
  <c r="U15" i="61" s="1"/>
  <c r="R8" i="62"/>
  <c r="Q10" i="63"/>
  <c r="Q11" i="64"/>
  <c r="M8" i="65"/>
  <c r="U8" i="65" s="1"/>
  <c r="M14" i="65"/>
  <c r="U14" i="65" s="1"/>
  <c r="M20" i="65"/>
  <c r="U20" i="65" s="1"/>
  <c r="O9" i="65"/>
  <c r="P9" i="65" s="1"/>
  <c r="O23" i="69"/>
  <c r="P23" i="69" s="1"/>
  <c r="O22" i="69"/>
  <c r="P22" i="69" s="1"/>
  <c r="O21" i="69"/>
  <c r="P21" i="69" s="1"/>
  <c r="O20" i="69"/>
  <c r="P20" i="69" s="1"/>
  <c r="O19" i="69"/>
  <c r="P19" i="69" s="1"/>
  <c r="O18" i="69"/>
  <c r="P18" i="69" s="1"/>
  <c r="O17" i="69"/>
  <c r="P17" i="69" s="1"/>
  <c r="O16" i="69"/>
  <c r="P16" i="69" s="1"/>
  <c r="O15" i="69"/>
  <c r="P15" i="69" s="1"/>
  <c r="O14" i="69"/>
  <c r="P14" i="69" s="1"/>
  <c r="O13" i="69"/>
  <c r="P13" i="69" s="1"/>
  <c r="O12" i="69"/>
  <c r="P12" i="69" s="1"/>
  <c r="O7" i="69"/>
  <c r="P7" i="69" s="1"/>
  <c r="O6" i="69"/>
  <c r="P6" i="69" s="1"/>
  <c r="O5" i="69"/>
  <c r="P5" i="69" s="1"/>
  <c r="O11" i="69"/>
  <c r="P11" i="69" s="1"/>
  <c r="O3" i="69"/>
  <c r="M18" i="69"/>
  <c r="U18" i="69" s="1"/>
  <c r="M12" i="69"/>
  <c r="U12" i="69" s="1"/>
  <c r="M6" i="69"/>
  <c r="U6" i="69" s="1"/>
  <c r="M23" i="69"/>
  <c r="U23" i="69" s="1"/>
  <c r="M17" i="69"/>
  <c r="U17" i="69" s="1"/>
  <c r="M11" i="69"/>
  <c r="U11" i="69" s="1"/>
  <c r="M5" i="69"/>
  <c r="U5" i="69" s="1"/>
  <c r="M22" i="69"/>
  <c r="U22" i="69" s="1"/>
  <c r="M16" i="69"/>
  <c r="U16" i="69" s="1"/>
  <c r="M10" i="69"/>
  <c r="U10" i="69" s="1"/>
  <c r="M4" i="69"/>
  <c r="U4" i="69" s="1"/>
  <c r="X4" i="69" s="1"/>
  <c r="M15" i="69"/>
  <c r="U15" i="69" s="1"/>
  <c r="Z4" i="70"/>
  <c r="AH4" i="71"/>
  <c r="H6" i="71"/>
  <c r="H7" i="72"/>
  <c r="H13" i="72"/>
  <c r="H18" i="72"/>
  <c r="H23" i="72"/>
  <c r="Q98" i="73"/>
  <c r="Q95" i="73"/>
  <c r="Q92" i="73"/>
  <c r="Q89" i="73"/>
  <c r="Q86" i="73"/>
  <c r="Q83" i="73"/>
  <c r="Q80" i="73"/>
  <c r="Q77" i="73"/>
  <c r="Q74" i="73"/>
  <c r="Q71" i="73"/>
  <c r="Q68" i="73"/>
  <c r="Q65" i="73"/>
  <c r="Q62" i="73"/>
  <c r="Q59" i="73"/>
  <c r="Q56" i="73"/>
  <c r="Q53" i="73"/>
  <c r="Q50" i="73"/>
  <c r="Q47" i="73"/>
  <c r="Q44" i="73"/>
  <c r="Q41" i="73"/>
  <c r="Q38" i="73"/>
  <c r="Q35" i="73"/>
  <c r="Q32" i="73"/>
  <c r="Q29" i="73"/>
  <c r="Q26" i="73"/>
  <c r="Q23" i="73"/>
  <c r="Q20" i="73"/>
  <c r="Q17" i="73"/>
  <c r="Q14" i="73"/>
  <c r="Q10" i="73"/>
  <c r="Q11" i="73"/>
  <c r="Q6" i="73"/>
  <c r="Q96" i="73"/>
  <c r="Q93" i="73"/>
  <c r="Q90" i="73"/>
  <c r="Q87" i="73"/>
  <c r="Q84" i="73"/>
  <c r="Q81" i="73"/>
  <c r="Q78" i="73"/>
  <c r="Q75" i="73"/>
  <c r="Q72" i="73"/>
  <c r="Q69" i="73"/>
  <c r="Q66" i="73"/>
  <c r="Q63" i="73"/>
  <c r="Q60" i="73"/>
  <c r="Q57" i="73"/>
  <c r="Q54" i="73"/>
  <c r="Q51" i="73"/>
  <c r="Q48" i="73"/>
  <c r="Q45" i="73"/>
  <c r="Q42" i="73"/>
  <c r="Q39" i="73"/>
  <c r="Q36" i="73"/>
  <c r="Q33" i="73"/>
  <c r="Q30" i="73"/>
  <c r="Q27" i="73"/>
  <c r="Q24" i="73"/>
  <c r="Q21" i="73"/>
  <c r="Q18" i="73"/>
  <c r="Q15" i="73"/>
  <c r="Q12" i="73"/>
  <c r="Q8" i="73"/>
  <c r="Q7" i="73"/>
  <c r="Q5" i="73"/>
  <c r="Q16" i="73"/>
  <c r="Q22" i="73"/>
  <c r="Q28" i="73"/>
  <c r="Q34" i="73"/>
  <c r="Q40" i="73"/>
  <c r="Q46" i="73"/>
  <c r="Q52" i="73"/>
  <c r="Q58" i="73"/>
  <c r="Q64" i="73"/>
  <c r="Q70" i="73"/>
  <c r="Q76" i="73"/>
  <c r="Q82" i="73"/>
  <c r="Q88" i="73"/>
  <c r="H14" i="74"/>
  <c r="I14" i="74" s="1"/>
  <c r="J14" i="74" s="1"/>
  <c r="H17" i="74"/>
  <c r="I17" i="74" s="1"/>
  <c r="J17" i="74" s="1"/>
  <c r="H20" i="74"/>
  <c r="I20" i="74" s="1"/>
  <c r="J20" i="74" s="1"/>
  <c r="H23" i="74"/>
  <c r="I23" i="74" s="1"/>
  <c r="J23" i="74" s="1"/>
  <c r="H26" i="74"/>
  <c r="I26" i="74" s="1"/>
  <c r="J26" i="74" s="1"/>
  <c r="H29" i="74"/>
  <c r="I29" i="74" s="1"/>
  <c r="J29" i="74" s="1"/>
  <c r="H32" i="74"/>
  <c r="I32" i="74" s="1"/>
  <c r="J32" i="74" s="1"/>
  <c r="H35" i="74"/>
  <c r="I35" i="74" s="1"/>
  <c r="J35" i="74" s="1"/>
  <c r="H38" i="74"/>
  <c r="I38" i="74" s="1"/>
  <c r="J38" i="74" s="1"/>
  <c r="H41" i="74"/>
  <c r="I41" i="74" s="1"/>
  <c r="J41" i="74" s="1"/>
  <c r="H44" i="74"/>
  <c r="I44" i="74" s="1"/>
  <c r="J44" i="74" s="1"/>
  <c r="H47" i="74"/>
  <c r="I47" i="74" s="1"/>
  <c r="J47" i="74" s="1"/>
  <c r="H50" i="74"/>
  <c r="I50" i="74" s="1"/>
  <c r="J50" i="74" s="1"/>
  <c r="H53" i="74"/>
  <c r="I53" i="74" s="1"/>
  <c r="J53" i="74" s="1"/>
  <c r="H56" i="74"/>
  <c r="I56" i="74" s="1"/>
  <c r="J56" i="74" s="1"/>
  <c r="H59" i="74"/>
  <c r="I59" i="74" s="1"/>
  <c r="J59" i="74" s="1"/>
  <c r="H62" i="74"/>
  <c r="I62" i="74" s="1"/>
  <c r="J62" i="74" s="1"/>
  <c r="H65" i="74"/>
  <c r="I65" i="74" s="1"/>
  <c r="J65" i="74" s="1"/>
  <c r="H68" i="74"/>
  <c r="I68" i="74" s="1"/>
  <c r="J68" i="74" s="1"/>
  <c r="H71" i="74"/>
  <c r="I71" i="74" s="1"/>
  <c r="J71" i="74" s="1"/>
  <c r="H74" i="74"/>
  <c r="I74" i="74" s="1"/>
  <c r="J74" i="74" s="1"/>
  <c r="H77" i="74"/>
  <c r="I77" i="74" s="1"/>
  <c r="J77" i="74" s="1"/>
  <c r="H8" i="75"/>
  <c r="I8" i="75" s="1"/>
  <c r="J8" i="75" s="1"/>
  <c r="H10" i="75"/>
  <c r="I10" i="75" s="1"/>
  <c r="J10" i="75" s="1"/>
  <c r="H71" i="75"/>
  <c r="I71" i="75" s="1"/>
  <c r="J71" i="75" s="1"/>
  <c r="H12" i="76"/>
  <c r="I12" i="76" s="1"/>
  <c r="J12" i="76" s="1"/>
  <c r="H15" i="76"/>
  <c r="I15" i="76" s="1"/>
  <c r="J15" i="76" s="1"/>
  <c r="H18" i="76"/>
  <c r="I18" i="76" s="1"/>
  <c r="J18" i="76" s="1"/>
  <c r="H28" i="76"/>
  <c r="I28" i="76" s="1"/>
  <c r="J28" i="76" s="1"/>
  <c r="H55" i="76"/>
  <c r="I55" i="76" s="1"/>
  <c r="J55" i="76" s="1"/>
  <c r="H64" i="76"/>
  <c r="I64" i="76" s="1"/>
  <c r="J64" i="76" s="1"/>
  <c r="AH3" i="58"/>
  <c r="AQ3" i="58" s="1"/>
  <c r="M9" i="60"/>
  <c r="U9" i="60" s="1"/>
  <c r="M15" i="60"/>
  <c r="U15" i="60" s="1"/>
  <c r="AH3" i="63"/>
  <c r="AQ3" i="63" s="1"/>
  <c r="Q12" i="64"/>
  <c r="Q13" i="64"/>
  <c r="Q14" i="64"/>
  <c r="Q15" i="64"/>
  <c r="Q16" i="64"/>
  <c r="Q17" i="64"/>
  <c r="Q18" i="64"/>
  <c r="Q19" i="64"/>
  <c r="Q20" i="64"/>
  <c r="Q21" i="64"/>
  <c r="Q22" i="64"/>
  <c r="M9" i="65"/>
  <c r="U9" i="65" s="1"/>
  <c r="M15" i="65"/>
  <c r="U15" i="65" s="1"/>
  <c r="R8" i="66"/>
  <c r="O10" i="67"/>
  <c r="P10" i="67" s="1"/>
  <c r="O3" i="67"/>
  <c r="O9" i="67"/>
  <c r="P9" i="67" s="1"/>
  <c r="O8" i="67"/>
  <c r="P8" i="67" s="1"/>
  <c r="M7" i="69"/>
  <c r="U7" i="69" s="1"/>
  <c r="M19" i="69"/>
  <c r="U19" i="69" s="1"/>
  <c r="H11" i="69"/>
  <c r="I11" i="69" s="1"/>
  <c r="J11" i="69" s="1"/>
  <c r="H5" i="70"/>
  <c r="I5" i="70" s="1"/>
  <c r="J5" i="70" s="1"/>
  <c r="H7" i="70"/>
  <c r="I7" i="70" s="1"/>
  <c r="J7" i="70" s="1"/>
  <c r="V8" i="70"/>
  <c r="V23" i="70"/>
  <c r="V22" i="70"/>
  <c r="V21" i="70"/>
  <c r="V20" i="70"/>
  <c r="V19" i="70"/>
  <c r="V18" i="70"/>
  <c r="V17" i="70"/>
  <c r="V16" i="70"/>
  <c r="V15" i="70"/>
  <c r="V14" i="70"/>
  <c r="V13" i="70"/>
  <c r="V12" i="70"/>
  <c r="V7" i="70"/>
  <c r="V6" i="70"/>
  <c r="H13" i="70"/>
  <c r="I13" i="70" s="1"/>
  <c r="J13" i="70" s="1"/>
  <c r="H16" i="70"/>
  <c r="I16" i="70" s="1"/>
  <c r="J16" i="70" s="1"/>
  <c r="H19" i="70"/>
  <c r="I19" i="70" s="1"/>
  <c r="J19" i="70" s="1"/>
  <c r="H22" i="70"/>
  <c r="I22" i="70" s="1"/>
  <c r="J22" i="70" s="1"/>
  <c r="H7" i="71"/>
  <c r="H13" i="71"/>
  <c r="H15" i="71"/>
  <c r="H17" i="71"/>
  <c r="H19" i="71"/>
  <c r="H21" i="71"/>
  <c r="H23" i="71"/>
  <c r="H14" i="72"/>
  <c r="H19" i="72"/>
  <c r="Q9" i="73"/>
  <c r="H8" i="74"/>
  <c r="I8" i="74" s="1"/>
  <c r="J8" i="74" s="1"/>
  <c r="H10" i="74"/>
  <c r="I10" i="74" s="1"/>
  <c r="J10" i="74" s="1"/>
  <c r="H88" i="74"/>
  <c r="I88" i="74" s="1"/>
  <c r="J88" i="74" s="1"/>
  <c r="R67" i="76"/>
  <c r="R64" i="76"/>
  <c r="R61" i="76"/>
  <c r="R58" i="76"/>
  <c r="R55" i="76"/>
  <c r="R52" i="76"/>
  <c r="R49" i="76"/>
  <c r="R46" i="76"/>
  <c r="R43" i="76"/>
  <c r="R40" i="76"/>
  <c r="R37" i="76"/>
  <c r="R34" i="76"/>
  <c r="R31" i="76"/>
  <c r="R28" i="76"/>
  <c r="R25" i="76"/>
  <c r="R22" i="76"/>
  <c r="R17" i="76"/>
  <c r="R14" i="76"/>
  <c r="R10" i="76"/>
  <c r="R4" i="76"/>
  <c r="R68" i="76"/>
  <c r="R65" i="76"/>
  <c r="R62" i="76"/>
  <c r="R59" i="76"/>
  <c r="R56" i="76"/>
  <c r="R53" i="76"/>
  <c r="R50" i="76"/>
  <c r="R47" i="76"/>
  <c r="R44" i="76"/>
  <c r="R41" i="76"/>
  <c r="R38" i="76"/>
  <c r="R35" i="76"/>
  <c r="R32" i="76"/>
  <c r="R29" i="76"/>
  <c r="R26" i="76"/>
  <c r="R23" i="76"/>
  <c r="R19" i="76"/>
  <c r="R11" i="76"/>
  <c r="R5" i="76"/>
  <c r="R69" i="76"/>
  <c r="R66" i="76"/>
  <c r="R63" i="76"/>
  <c r="R60" i="76"/>
  <c r="R57" i="76"/>
  <c r="R54" i="76"/>
  <c r="R51" i="76"/>
  <c r="R48" i="76"/>
  <c r="R45" i="76"/>
  <c r="R42" i="76"/>
  <c r="R39" i="76"/>
  <c r="R36" i="76"/>
  <c r="R33" i="76"/>
  <c r="R30" i="76"/>
  <c r="R27" i="76"/>
  <c r="R24" i="76"/>
  <c r="R21" i="76"/>
  <c r="R20" i="76"/>
  <c r="R18" i="76"/>
  <c r="R15" i="76"/>
  <c r="R12" i="76"/>
  <c r="R6" i="76"/>
  <c r="R3" i="76"/>
  <c r="R9" i="76"/>
  <c r="H8" i="76"/>
  <c r="I8" i="76" s="1"/>
  <c r="J8" i="76" s="1"/>
  <c r="H23" i="76"/>
  <c r="I23" i="76" s="1"/>
  <c r="J23" i="76" s="1"/>
  <c r="H32" i="76"/>
  <c r="I32" i="76" s="1"/>
  <c r="J32" i="76" s="1"/>
  <c r="H41" i="76"/>
  <c r="I41" i="76" s="1"/>
  <c r="J41" i="76" s="1"/>
  <c r="H50" i="76"/>
  <c r="I50" i="76" s="1"/>
  <c r="J50" i="76" s="1"/>
  <c r="H59" i="76"/>
  <c r="I59" i="76" s="1"/>
  <c r="J59" i="76" s="1"/>
  <c r="H68" i="76"/>
  <c r="I68" i="76" s="1"/>
  <c r="J68" i="76" s="1"/>
  <c r="Z4" i="77"/>
  <c r="AH4" i="77"/>
  <c r="H24" i="77"/>
  <c r="I24" i="77" s="1"/>
  <c r="J24" i="77" s="1"/>
  <c r="R8" i="72"/>
  <c r="Q9" i="72"/>
  <c r="H11" i="73"/>
  <c r="I11" i="73" s="1"/>
  <c r="J11" i="73" s="1"/>
  <c r="V79" i="74"/>
  <c r="V82" i="74"/>
  <c r="V85" i="74"/>
  <c r="V88" i="74"/>
  <c r="AH3" i="75"/>
  <c r="AQ3" i="75" s="1"/>
  <c r="M7" i="75"/>
  <c r="U7" i="75" s="1"/>
  <c r="M13" i="75"/>
  <c r="U13" i="75" s="1"/>
  <c r="M19" i="75"/>
  <c r="U19" i="75" s="1"/>
  <c r="M25" i="75"/>
  <c r="U25" i="75" s="1"/>
  <c r="M31" i="75"/>
  <c r="U31" i="75" s="1"/>
  <c r="M37" i="75"/>
  <c r="U37" i="75" s="1"/>
  <c r="M43" i="75"/>
  <c r="U43" i="75" s="1"/>
  <c r="M49" i="75"/>
  <c r="U49" i="75" s="1"/>
  <c r="M55" i="75"/>
  <c r="U55" i="75" s="1"/>
  <c r="M61" i="75"/>
  <c r="U61" i="75" s="1"/>
  <c r="M67" i="75"/>
  <c r="U67" i="75" s="1"/>
  <c r="M73" i="75"/>
  <c r="U73" i="75" s="1"/>
  <c r="M79" i="75"/>
  <c r="U79" i="75" s="1"/>
  <c r="V67" i="75"/>
  <c r="V70" i="75"/>
  <c r="V73" i="75"/>
  <c r="V76" i="75"/>
  <c r="V79" i="75"/>
  <c r="H19" i="77"/>
  <c r="I19" i="77" s="1"/>
  <c r="J19" i="77" s="1"/>
  <c r="H21" i="77"/>
  <c r="I21" i="77" s="1"/>
  <c r="J21" i="77" s="1"/>
  <c r="H39" i="77"/>
  <c r="I39" i="77" s="1"/>
  <c r="J39" i="77" s="1"/>
  <c r="H49" i="77"/>
  <c r="I49" i="77" s="1"/>
  <c r="J49" i="77" s="1"/>
  <c r="H57" i="77"/>
  <c r="I57" i="77" s="1"/>
  <c r="J57" i="77" s="1"/>
  <c r="H67" i="77"/>
  <c r="I67" i="77" s="1"/>
  <c r="J67" i="77" s="1"/>
  <c r="H75" i="77"/>
  <c r="I75" i="77" s="1"/>
  <c r="J75" i="77" s="1"/>
  <c r="H85" i="77"/>
  <c r="I85" i="77" s="1"/>
  <c r="J85" i="77" s="1"/>
  <c r="H93" i="77"/>
  <c r="I93" i="77" s="1"/>
  <c r="J93" i="77" s="1"/>
  <c r="H9" i="78"/>
  <c r="I9" i="78" s="1"/>
  <c r="J9" i="78" s="1"/>
  <c r="H13" i="78"/>
  <c r="I13" i="78" s="1"/>
  <c r="J13" i="78" s="1"/>
  <c r="H16" i="78"/>
  <c r="I16" i="78" s="1"/>
  <c r="J16" i="78" s="1"/>
  <c r="H19" i="78"/>
  <c r="I19" i="78" s="1"/>
  <c r="J19" i="78" s="1"/>
  <c r="H22" i="78"/>
  <c r="I22" i="78" s="1"/>
  <c r="J22" i="78" s="1"/>
  <c r="H25" i="78"/>
  <c r="I25" i="78" s="1"/>
  <c r="J25" i="78" s="1"/>
  <c r="H28" i="78"/>
  <c r="I28" i="78" s="1"/>
  <c r="J28" i="78" s="1"/>
  <c r="H31" i="78"/>
  <c r="I31" i="78" s="1"/>
  <c r="J31" i="78" s="1"/>
  <c r="H34" i="78"/>
  <c r="I34" i="78" s="1"/>
  <c r="J34" i="78" s="1"/>
  <c r="H37" i="78"/>
  <c r="I37" i="78" s="1"/>
  <c r="J37" i="78" s="1"/>
  <c r="H40" i="78"/>
  <c r="I40" i="78" s="1"/>
  <c r="J40" i="78" s="1"/>
  <c r="H43" i="78"/>
  <c r="I43" i="78" s="1"/>
  <c r="J43" i="78" s="1"/>
  <c r="H46" i="78"/>
  <c r="I46" i="78" s="1"/>
  <c r="J46" i="78" s="1"/>
  <c r="H49" i="78"/>
  <c r="I49" i="78" s="1"/>
  <c r="J49" i="78" s="1"/>
  <c r="H52" i="78"/>
  <c r="I52" i="78" s="1"/>
  <c r="J52" i="78" s="1"/>
  <c r="H55" i="78"/>
  <c r="I55" i="78" s="1"/>
  <c r="J55" i="78" s="1"/>
  <c r="H58" i="78"/>
  <c r="I58" i="78" s="1"/>
  <c r="J58" i="78" s="1"/>
  <c r="H61" i="78"/>
  <c r="I61" i="78" s="1"/>
  <c r="J61" i="78" s="1"/>
  <c r="H64" i="78"/>
  <c r="I64" i="78" s="1"/>
  <c r="J64" i="78" s="1"/>
  <c r="H67" i="78"/>
  <c r="I67" i="78" s="1"/>
  <c r="J67" i="78" s="1"/>
  <c r="H70" i="78"/>
  <c r="I70" i="78" s="1"/>
  <c r="J70" i="78" s="1"/>
  <c r="H73" i="78"/>
  <c r="I73" i="78" s="1"/>
  <c r="J73" i="78" s="1"/>
  <c r="M79" i="79"/>
  <c r="U79" i="79" s="1"/>
  <c r="M73" i="79"/>
  <c r="U73" i="79" s="1"/>
  <c r="M67" i="79"/>
  <c r="U67" i="79" s="1"/>
  <c r="M61" i="79"/>
  <c r="U61" i="79" s="1"/>
  <c r="M55" i="79"/>
  <c r="U55" i="79" s="1"/>
  <c r="M49" i="79"/>
  <c r="U49" i="79" s="1"/>
  <c r="M43" i="79"/>
  <c r="U43" i="79" s="1"/>
  <c r="M37" i="79"/>
  <c r="U37" i="79" s="1"/>
  <c r="M31" i="79"/>
  <c r="U31" i="79" s="1"/>
  <c r="M25" i="79"/>
  <c r="U25" i="79" s="1"/>
  <c r="M19" i="79"/>
  <c r="U19" i="79" s="1"/>
  <c r="M13" i="79"/>
  <c r="U13" i="79" s="1"/>
  <c r="M7" i="79"/>
  <c r="U7" i="79" s="1"/>
  <c r="M78" i="79"/>
  <c r="U78" i="79" s="1"/>
  <c r="M72" i="79"/>
  <c r="U72" i="79" s="1"/>
  <c r="M66" i="79"/>
  <c r="U66" i="79" s="1"/>
  <c r="M60" i="79"/>
  <c r="U60" i="79" s="1"/>
  <c r="M54" i="79"/>
  <c r="U54" i="79" s="1"/>
  <c r="M48" i="79"/>
  <c r="U48" i="79" s="1"/>
  <c r="M42" i="79"/>
  <c r="U42" i="79" s="1"/>
  <c r="M36" i="79"/>
  <c r="U36" i="79" s="1"/>
  <c r="M30" i="79"/>
  <c r="U30" i="79" s="1"/>
  <c r="M24" i="79"/>
  <c r="U24" i="79" s="1"/>
  <c r="M18" i="79"/>
  <c r="U18" i="79" s="1"/>
  <c r="M12" i="79"/>
  <c r="U12" i="79" s="1"/>
  <c r="M6" i="79"/>
  <c r="U6" i="79" s="1"/>
  <c r="M77" i="79"/>
  <c r="U77" i="79" s="1"/>
  <c r="M71" i="79"/>
  <c r="U71" i="79" s="1"/>
  <c r="M65" i="79"/>
  <c r="U65" i="79" s="1"/>
  <c r="M59" i="79"/>
  <c r="U59" i="79" s="1"/>
  <c r="M53" i="79"/>
  <c r="U53" i="79" s="1"/>
  <c r="M47" i="79"/>
  <c r="U47" i="79" s="1"/>
  <c r="M41" i="79"/>
  <c r="U41" i="79" s="1"/>
  <c r="M35" i="79"/>
  <c r="U35" i="79" s="1"/>
  <c r="M29" i="79"/>
  <c r="U29" i="79" s="1"/>
  <c r="M23" i="79"/>
  <c r="U23" i="79" s="1"/>
  <c r="M17" i="79"/>
  <c r="U17" i="79" s="1"/>
  <c r="M11" i="79"/>
  <c r="U11" i="79" s="1"/>
  <c r="M5" i="79"/>
  <c r="U5" i="79" s="1"/>
  <c r="M76" i="79"/>
  <c r="U76" i="79" s="1"/>
  <c r="M70" i="79"/>
  <c r="U70" i="79" s="1"/>
  <c r="M64" i="79"/>
  <c r="U64" i="79" s="1"/>
  <c r="M58" i="79"/>
  <c r="U58" i="79" s="1"/>
  <c r="M52" i="79"/>
  <c r="U52" i="79" s="1"/>
  <c r="M46" i="79"/>
  <c r="U46" i="79" s="1"/>
  <c r="M40" i="79"/>
  <c r="U40" i="79" s="1"/>
  <c r="M34" i="79"/>
  <c r="U34" i="79" s="1"/>
  <c r="M28" i="79"/>
  <c r="U28" i="79" s="1"/>
  <c r="M22" i="79"/>
  <c r="U22" i="79" s="1"/>
  <c r="M16" i="79"/>
  <c r="U16" i="79" s="1"/>
  <c r="M10" i="79"/>
  <c r="U10" i="79" s="1"/>
  <c r="M4" i="79"/>
  <c r="U4" i="79" s="1"/>
  <c r="X4" i="79" s="1"/>
  <c r="M74" i="79"/>
  <c r="U74" i="79" s="1"/>
  <c r="M68" i="79"/>
  <c r="U68" i="79" s="1"/>
  <c r="M62" i="79"/>
  <c r="U62" i="79" s="1"/>
  <c r="M56" i="79"/>
  <c r="U56" i="79" s="1"/>
  <c r="M50" i="79"/>
  <c r="U50" i="79" s="1"/>
  <c r="M44" i="79"/>
  <c r="U44" i="79" s="1"/>
  <c r="M38" i="79"/>
  <c r="U38" i="79" s="1"/>
  <c r="M32" i="79"/>
  <c r="U32" i="79" s="1"/>
  <c r="M26" i="79"/>
  <c r="U26" i="79" s="1"/>
  <c r="M20" i="79"/>
  <c r="U20" i="79" s="1"/>
  <c r="M14" i="79"/>
  <c r="U14" i="79" s="1"/>
  <c r="M8" i="79"/>
  <c r="U8" i="79" s="1"/>
  <c r="M39" i="79"/>
  <c r="U39" i="79" s="1"/>
  <c r="M75" i="79"/>
  <c r="U75" i="79" s="1"/>
  <c r="H17" i="79"/>
  <c r="I17" i="79" s="1"/>
  <c r="J17" i="79" s="1"/>
  <c r="H26" i="79"/>
  <c r="I26" i="79" s="1"/>
  <c r="J26" i="79" s="1"/>
  <c r="H47" i="79"/>
  <c r="I47" i="79" s="1"/>
  <c r="J47" i="79" s="1"/>
  <c r="H56" i="79"/>
  <c r="I56" i="79" s="1"/>
  <c r="J56" i="79" s="1"/>
  <c r="H65" i="79"/>
  <c r="I65" i="79" s="1"/>
  <c r="J65" i="79" s="1"/>
  <c r="H19" i="81"/>
  <c r="I19" i="81" s="1"/>
  <c r="J19" i="81" s="1"/>
  <c r="H22" i="81"/>
  <c r="I22" i="81" s="1"/>
  <c r="J22" i="81" s="1"/>
  <c r="AH3" i="72"/>
  <c r="AQ3" i="72" s="1"/>
  <c r="Q11" i="72"/>
  <c r="AH3" i="74"/>
  <c r="AQ3" i="74" s="1"/>
  <c r="M9" i="75"/>
  <c r="U9" i="75" s="1"/>
  <c r="M15" i="75"/>
  <c r="U15" i="75" s="1"/>
  <c r="M21" i="75"/>
  <c r="U21" i="75" s="1"/>
  <c r="M27" i="75"/>
  <c r="U27" i="75" s="1"/>
  <c r="M33" i="75"/>
  <c r="U33" i="75" s="1"/>
  <c r="M39" i="75"/>
  <c r="U39" i="75" s="1"/>
  <c r="M45" i="75"/>
  <c r="U45" i="75" s="1"/>
  <c r="M51" i="75"/>
  <c r="U51" i="75" s="1"/>
  <c r="M57" i="75"/>
  <c r="U57" i="75" s="1"/>
  <c r="M63" i="75"/>
  <c r="U63" i="75" s="1"/>
  <c r="M69" i="75"/>
  <c r="U69" i="75" s="1"/>
  <c r="M75" i="75"/>
  <c r="U75" i="75" s="1"/>
  <c r="V66" i="75"/>
  <c r="V69" i="75"/>
  <c r="V72" i="75"/>
  <c r="V75" i="75"/>
  <c r="V78" i="75"/>
  <c r="H7" i="77"/>
  <c r="I7" i="77" s="1"/>
  <c r="J7" i="77" s="1"/>
  <c r="H25" i="77"/>
  <c r="I25" i="77" s="1"/>
  <c r="J25" i="77" s="1"/>
  <c r="H27" i="77"/>
  <c r="I27" i="77" s="1"/>
  <c r="J27" i="77" s="1"/>
  <c r="H45" i="77"/>
  <c r="I45" i="77" s="1"/>
  <c r="J45" i="77" s="1"/>
  <c r="H55" i="77"/>
  <c r="I55" i="77" s="1"/>
  <c r="J55" i="77" s="1"/>
  <c r="H63" i="77"/>
  <c r="I63" i="77" s="1"/>
  <c r="J63" i="77" s="1"/>
  <c r="H73" i="77"/>
  <c r="I73" i="77" s="1"/>
  <c r="J73" i="77" s="1"/>
  <c r="H81" i="77"/>
  <c r="I81" i="77" s="1"/>
  <c r="J81" i="77" s="1"/>
  <c r="H91" i="77"/>
  <c r="I91" i="77" s="1"/>
  <c r="J91" i="77" s="1"/>
  <c r="P3" i="78"/>
  <c r="AF3" i="78" s="1"/>
  <c r="AO3" i="78" s="1"/>
  <c r="AE3" i="78"/>
  <c r="H7" i="78"/>
  <c r="I7" i="78" s="1"/>
  <c r="J7" i="78" s="1"/>
  <c r="M15" i="79"/>
  <c r="U15" i="79" s="1"/>
  <c r="M51" i="79"/>
  <c r="U51" i="79" s="1"/>
  <c r="H34" i="79"/>
  <c r="I34" i="79" s="1"/>
  <c r="J34" i="79" s="1"/>
  <c r="H44" i="79"/>
  <c r="I44" i="79" s="1"/>
  <c r="J44" i="79" s="1"/>
  <c r="H53" i="79"/>
  <c r="I53" i="79" s="1"/>
  <c r="J53" i="79" s="1"/>
  <c r="H62" i="79"/>
  <c r="I62" i="79" s="1"/>
  <c r="J62" i="79" s="1"/>
  <c r="H71" i="79"/>
  <c r="I71" i="79" s="1"/>
  <c r="J71" i="79" s="1"/>
  <c r="H13" i="82"/>
  <c r="I13" i="82" s="1"/>
  <c r="J13" i="82" s="1"/>
  <c r="M8" i="67"/>
  <c r="U8" i="67" s="1"/>
  <c r="M14" i="67"/>
  <c r="U14" i="67" s="1"/>
  <c r="M20" i="67"/>
  <c r="U20" i="67" s="1"/>
  <c r="M9" i="68"/>
  <c r="U9" i="68" s="1"/>
  <c r="M15" i="68"/>
  <c r="U15" i="68" s="1"/>
  <c r="M21" i="68"/>
  <c r="U21" i="68" s="1"/>
  <c r="R6" i="68"/>
  <c r="R7" i="68"/>
  <c r="O9" i="68"/>
  <c r="P9" i="68" s="1"/>
  <c r="R12" i="68"/>
  <c r="R13" i="68"/>
  <c r="R14" i="68"/>
  <c r="R15" i="68"/>
  <c r="R16" i="68"/>
  <c r="R17" i="68"/>
  <c r="R18" i="68"/>
  <c r="R19" i="68"/>
  <c r="R20" i="68"/>
  <c r="R21" i="68"/>
  <c r="R22" i="68"/>
  <c r="R23" i="68"/>
  <c r="Q9" i="69"/>
  <c r="Q10" i="70"/>
  <c r="Q11" i="71"/>
  <c r="R5" i="72"/>
  <c r="Q6" i="72"/>
  <c r="Q7" i="72"/>
  <c r="R11" i="72"/>
  <c r="Q12" i="72"/>
  <c r="Q13" i="72"/>
  <c r="Q14" i="72"/>
  <c r="Q15" i="72"/>
  <c r="Q16" i="72"/>
  <c r="Q17" i="72"/>
  <c r="Q18" i="72"/>
  <c r="Q19" i="72"/>
  <c r="Q20" i="72"/>
  <c r="Q21" i="72"/>
  <c r="Q22" i="72"/>
  <c r="Q23" i="72"/>
  <c r="M9" i="73"/>
  <c r="U9" i="73" s="1"/>
  <c r="M15" i="73"/>
  <c r="U15" i="73" s="1"/>
  <c r="M21" i="73"/>
  <c r="U21" i="73" s="1"/>
  <c r="M27" i="73"/>
  <c r="U27" i="73" s="1"/>
  <c r="M33" i="73"/>
  <c r="U33" i="73" s="1"/>
  <c r="M39" i="73"/>
  <c r="U39" i="73" s="1"/>
  <c r="M45" i="73"/>
  <c r="U45" i="73" s="1"/>
  <c r="M51" i="73"/>
  <c r="U51" i="73" s="1"/>
  <c r="M57" i="73"/>
  <c r="U57" i="73" s="1"/>
  <c r="M63" i="73"/>
  <c r="U63" i="73" s="1"/>
  <c r="M69" i="73"/>
  <c r="U69" i="73" s="1"/>
  <c r="M75" i="73"/>
  <c r="U75" i="73" s="1"/>
  <c r="M81" i="73"/>
  <c r="U81" i="73" s="1"/>
  <c r="M87" i="73"/>
  <c r="U87" i="73" s="1"/>
  <c r="M93" i="73"/>
  <c r="U93" i="73" s="1"/>
  <c r="M62" i="74"/>
  <c r="U62" i="74" s="1"/>
  <c r="M68" i="74"/>
  <c r="U68" i="74" s="1"/>
  <c r="M74" i="74"/>
  <c r="U74" i="74" s="1"/>
  <c r="M80" i="74"/>
  <c r="U80" i="74" s="1"/>
  <c r="M86" i="74"/>
  <c r="U86" i="74" s="1"/>
  <c r="R7" i="74"/>
  <c r="R8" i="74"/>
  <c r="V11" i="74"/>
  <c r="R13" i="74"/>
  <c r="R16" i="74"/>
  <c r="R19" i="74"/>
  <c r="R22" i="74"/>
  <c r="R25" i="74"/>
  <c r="R28" i="74"/>
  <c r="R31" i="74"/>
  <c r="R34" i="74"/>
  <c r="R37" i="74"/>
  <c r="R40" i="74"/>
  <c r="R43" i="74"/>
  <c r="R46" i="74"/>
  <c r="R49" i="74"/>
  <c r="R52" i="74"/>
  <c r="R55" i="74"/>
  <c r="R58" i="74"/>
  <c r="R61" i="74"/>
  <c r="R64" i="74"/>
  <c r="R67" i="74"/>
  <c r="R70" i="74"/>
  <c r="R73" i="74"/>
  <c r="R76" i="74"/>
  <c r="R79" i="74"/>
  <c r="R82" i="74"/>
  <c r="R85" i="74"/>
  <c r="R88" i="74"/>
  <c r="M4" i="75"/>
  <c r="U4" i="75" s="1"/>
  <c r="X4" i="75" s="1"/>
  <c r="M10" i="75"/>
  <c r="U10" i="75" s="1"/>
  <c r="M16" i="75"/>
  <c r="U16" i="75" s="1"/>
  <c r="M22" i="75"/>
  <c r="U22" i="75" s="1"/>
  <c r="M28" i="75"/>
  <c r="U28" i="75" s="1"/>
  <c r="M34" i="75"/>
  <c r="U34" i="75" s="1"/>
  <c r="M40" i="75"/>
  <c r="U40" i="75" s="1"/>
  <c r="M46" i="75"/>
  <c r="U46" i="75" s="1"/>
  <c r="M52" i="75"/>
  <c r="U52" i="75" s="1"/>
  <c r="M58" i="75"/>
  <c r="U58" i="75" s="1"/>
  <c r="M64" i="75"/>
  <c r="U64" i="75" s="1"/>
  <c r="M70" i="75"/>
  <c r="U70" i="75" s="1"/>
  <c r="M76" i="75"/>
  <c r="U76" i="75" s="1"/>
  <c r="R7" i="75"/>
  <c r="R8" i="75"/>
  <c r="V11" i="75"/>
  <c r="R13" i="75"/>
  <c r="R16" i="75"/>
  <c r="R19" i="75"/>
  <c r="R22" i="75"/>
  <c r="R25" i="75"/>
  <c r="R28" i="75"/>
  <c r="R31" i="75"/>
  <c r="R34" i="75"/>
  <c r="R37" i="75"/>
  <c r="R40" i="75"/>
  <c r="R43" i="75"/>
  <c r="R46" i="75"/>
  <c r="R49" i="75"/>
  <c r="R52" i="75"/>
  <c r="R55" i="75"/>
  <c r="R58" i="75"/>
  <c r="R61" i="75"/>
  <c r="R64" i="75"/>
  <c r="R67" i="75"/>
  <c r="R70" i="75"/>
  <c r="R73" i="75"/>
  <c r="R76" i="75"/>
  <c r="R79" i="75"/>
  <c r="M8" i="76"/>
  <c r="U8" i="76" s="1"/>
  <c r="M14" i="76"/>
  <c r="U14" i="76" s="1"/>
  <c r="M20" i="76"/>
  <c r="U20" i="76" s="1"/>
  <c r="M26" i="76"/>
  <c r="U26" i="76" s="1"/>
  <c r="M32" i="76"/>
  <c r="U32" i="76" s="1"/>
  <c r="M38" i="76"/>
  <c r="U38" i="76" s="1"/>
  <c r="M44" i="76"/>
  <c r="U44" i="76" s="1"/>
  <c r="M50" i="76"/>
  <c r="U50" i="76" s="1"/>
  <c r="M56" i="76"/>
  <c r="U56" i="76" s="1"/>
  <c r="M62" i="76"/>
  <c r="U62" i="76" s="1"/>
  <c r="M68" i="76"/>
  <c r="U68" i="76" s="1"/>
  <c r="V68" i="76"/>
  <c r="V65" i="76"/>
  <c r="V62" i="76"/>
  <c r="V59" i="76"/>
  <c r="V56" i="76"/>
  <c r="V53" i="76"/>
  <c r="V50" i="76"/>
  <c r="V47" i="76"/>
  <c r="V44" i="76"/>
  <c r="V41" i="76"/>
  <c r="V38" i="76"/>
  <c r="V35" i="76"/>
  <c r="V32" i="76"/>
  <c r="V29" i="76"/>
  <c r="V26" i="76"/>
  <c r="V23" i="76"/>
  <c r="V69" i="76"/>
  <c r="V66" i="76"/>
  <c r="V63" i="76"/>
  <c r="V60" i="76"/>
  <c r="V57" i="76"/>
  <c r="V54" i="76"/>
  <c r="V51" i="76"/>
  <c r="V48" i="76"/>
  <c r="V45" i="76"/>
  <c r="V42" i="76"/>
  <c r="V39" i="76"/>
  <c r="V36" i="76"/>
  <c r="V33" i="76"/>
  <c r="V30" i="76"/>
  <c r="V27" i="76"/>
  <c r="V24" i="76"/>
  <c r="V21" i="76"/>
  <c r="H4" i="77"/>
  <c r="I4" i="77" s="1"/>
  <c r="J4" i="77" s="1"/>
  <c r="K4" i="77" s="1"/>
  <c r="M10" i="77"/>
  <c r="U10" i="77" s="1"/>
  <c r="M22" i="77"/>
  <c r="U22" i="77" s="1"/>
  <c r="M34" i="77"/>
  <c r="U34" i="77" s="1"/>
  <c r="M46" i="77"/>
  <c r="U46" i="77" s="1"/>
  <c r="M58" i="77"/>
  <c r="U58" i="77" s="1"/>
  <c r="M70" i="77"/>
  <c r="U70" i="77" s="1"/>
  <c r="M82" i="77"/>
  <c r="U82" i="77" s="1"/>
  <c r="M94" i="77"/>
  <c r="U94" i="77" s="1"/>
  <c r="H8" i="77"/>
  <c r="I8" i="77" s="1"/>
  <c r="J8" i="77" s="1"/>
  <c r="H12" i="77"/>
  <c r="I12" i="77" s="1"/>
  <c r="J12" i="77" s="1"/>
  <c r="H28" i="77"/>
  <c r="I28" i="77" s="1"/>
  <c r="J28" i="77" s="1"/>
  <c r="H29" i="77"/>
  <c r="I29" i="77" s="1"/>
  <c r="J29" i="77" s="1"/>
  <c r="H30" i="77"/>
  <c r="I30" i="77" s="1"/>
  <c r="J30" i="77" s="1"/>
  <c r="H40" i="77"/>
  <c r="I40" i="77" s="1"/>
  <c r="J40" i="77" s="1"/>
  <c r="H48" i="77"/>
  <c r="I48" i="77" s="1"/>
  <c r="J48" i="77" s="1"/>
  <c r="H58" i="77"/>
  <c r="I58" i="77" s="1"/>
  <c r="J58" i="77" s="1"/>
  <c r="H66" i="77"/>
  <c r="I66" i="77" s="1"/>
  <c r="J66" i="77" s="1"/>
  <c r="H76" i="77"/>
  <c r="I76" i="77" s="1"/>
  <c r="J76" i="77" s="1"/>
  <c r="H84" i="77"/>
  <c r="I84" i="77" s="1"/>
  <c r="J84" i="77" s="1"/>
  <c r="H97" i="77"/>
  <c r="I97" i="77" s="1"/>
  <c r="J97" i="77" s="1"/>
  <c r="M21" i="79"/>
  <c r="U21" i="79" s="1"/>
  <c r="M57" i="79"/>
  <c r="U57" i="79" s="1"/>
  <c r="H19" i="79"/>
  <c r="I19" i="79" s="1"/>
  <c r="J19" i="79" s="1"/>
  <c r="H20" i="79"/>
  <c r="I20" i="79" s="1"/>
  <c r="J20" i="79" s="1"/>
  <c r="H28" i="79"/>
  <c r="I28" i="79" s="1"/>
  <c r="J28" i="79" s="1"/>
  <c r="H29" i="79"/>
  <c r="I29" i="79" s="1"/>
  <c r="J29" i="79" s="1"/>
  <c r="H35" i="79"/>
  <c r="I35" i="79" s="1"/>
  <c r="J35" i="79" s="1"/>
  <c r="P3" i="81"/>
  <c r="AF3" i="81" s="1"/>
  <c r="AO3" i="81" s="1"/>
  <c r="AE3" i="81"/>
  <c r="H26" i="82"/>
  <c r="I26" i="82" s="1"/>
  <c r="J26" i="82" s="1"/>
  <c r="M9" i="67"/>
  <c r="U9" i="67" s="1"/>
  <c r="M15" i="67"/>
  <c r="U15" i="67" s="1"/>
  <c r="M21" i="67"/>
  <c r="U21" i="67" s="1"/>
  <c r="O3" i="68"/>
  <c r="M4" i="68"/>
  <c r="U4" i="68" s="1"/>
  <c r="X4" i="68" s="1"/>
  <c r="M10" i="68"/>
  <c r="U10" i="68" s="1"/>
  <c r="M16" i="68"/>
  <c r="U16" i="68" s="1"/>
  <c r="M22" i="68"/>
  <c r="U22" i="68" s="1"/>
  <c r="O10" i="68"/>
  <c r="P10" i="68" s="1"/>
  <c r="V10" i="68"/>
  <c r="Q10" i="69"/>
  <c r="Q11" i="70"/>
  <c r="M8" i="71"/>
  <c r="U8" i="71" s="1"/>
  <c r="M14" i="71"/>
  <c r="U14" i="71" s="1"/>
  <c r="M20" i="71"/>
  <c r="U20" i="71" s="1"/>
  <c r="Q6" i="71"/>
  <c r="Q7" i="71"/>
  <c r="Q12" i="71"/>
  <c r="Q13" i="71"/>
  <c r="Q14" i="71"/>
  <c r="Q15" i="71"/>
  <c r="Q16" i="71"/>
  <c r="Q17" i="71"/>
  <c r="Q18" i="71"/>
  <c r="Q19" i="71"/>
  <c r="Q20" i="71"/>
  <c r="Q21" i="71"/>
  <c r="Q22" i="71"/>
  <c r="M9" i="72"/>
  <c r="U9" i="72" s="1"/>
  <c r="M15" i="72"/>
  <c r="U15" i="72" s="1"/>
  <c r="M21" i="72"/>
  <c r="U21" i="72" s="1"/>
  <c r="R6" i="72"/>
  <c r="R7" i="72"/>
  <c r="R12" i="72"/>
  <c r="R13" i="72"/>
  <c r="R14" i="72"/>
  <c r="R15" i="72"/>
  <c r="R16" i="72"/>
  <c r="R17" i="72"/>
  <c r="R18" i="72"/>
  <c r="R19" i="72"/>
  <c r="R20" i="72"/>
  <c r="R21" i="72"/>
  <c r="R22" i="72"/>
  <c r="M4" i="73"/>
  <c r="U4" i="73" s="1"/>
  <c r="X4" i="73" s="1"/>
  <c r="M10" i="73"/>
  <c r="U10" i="73" s="1"/>
  <c r="M16" i="73"/>
  <c r="U16" i="73" s="1"/>
  <c r="M22" i="73"/>
  <c r="U22" i="73" s="1"/>
  <c r="M28" i="73"/>
  <c r="U28" i="73" s="1"/>
  <c r="M34" i="73"/>
  <c r="U34" i="73" s="1"/>
  <c r="M40" i="73"/>
  <c r="U40" i="73" s="1"/>
  <c r="M46" i="73"/>
  <c r="U46" i="73" s="1"/>
  <c r="M52" i="73"/>
  <c r="U52" i="73" s="1"/>
  <c r="M58" i="73"/>
  <c r="U58" i="73" s="1"/>
  <c r="M64" i="73"/>
  <c r="U64" i="73" s="1"/>
  <c r="M70" i="73"/>
  <c r="U70" i="73" s="1"/>
  <c r="M76" i="73"/>
  <c r="U76" i="73" s="1"/>
  <c r="M82" i="73"/>
  <c r="U82" i="73" s="1"/>
  <c r="M88" i="73"/>
  <c r="U88" i="73" s="1"/>
  <c r="M94" i="73"/>
  <c r="U94" i="73" s="1"/>
  <c r="M9" i="74"/>
  <c r="U9" i="74" s="1"/>
  <c r="M15" i="74"/>
  <c r="U15" i="74" s="1"/>
  <c r="M21" i="74"/>
  <c r="U21" i="74" s="1"/>
  <c r="M27" i="74"/>
  <c r="U27" i="74" s="1"/>
  <c r="M33" i="74"/>
  <c r="U33" i="74" s="1"/>
  <c r="M39" i="74"/>
  <c r="U39" i="74" s="1"/>
  <c r="M45" i="74"/>
  <c r="U45" i="74" s="1"/>
  <c r="M51" i="74"/>
  <c r="U51" i="74" s="1"/>
  <c r="M57" i="74"/>
  <c r="U57" i="74" s="1"/>
  <c r="M63" i="74"/>
  <c r="U63" i="74" s="1"/>
  <c r="M69" i="74"/>
  <c r="U69" i="74" s="1"/>
  <c r="M75" i="74"/>
  <c r="U75" i="74" s="1"/>
  <c r="M81" i="74"/>
  <c r="U81" i="74" s="1"/>
  <c r="V4" i="74"/>
  <c r="Y4" i="74" s="1"/>
  <c r="Z4" i="74" s="1"/>
  <c r="V10" i="74"/>
  <c r="V14" i="74"/>
  <c r="V17" i="74"/>
  <c r="V20" i="74"/>
  <c r="V23" i="74"/>
  <c r="V26" i="74"/>
  <c r="V29" i="74"/>
  <c r="V32" i="74"/>
  <c r="V35" i="74"/>
  <c r="V38" i="74"/>
  <c r="V41" i="74"/>
  <c r="V44" i="74"/>
  <c r="V47" i="74"/>
  <c r="V50" i="74"/>
  <c r="V53" i="74"/>
  <c r="V56" i="74"/>
  <c r="V59" i="74"/>
  <c r="V62" i="74"/>
  <c r="V65" i="74"/>
  <c r="V68" i="74"/>
  <c r="V71" i="74"/>
  <c r="V74" i="74"/>
  <c r="V77" i="74"/>
  <c r="V80" i="74"/>
  <c r="V83" i="74"/>
  <c r="V86" i="74"/>
  <c r="H4" i="75"/>
  <c r="I4" i="75" s="1"/>
  <c r="J4" i="75" s="1"/>
  <c r="K4" i="75" s="1"/>
  <c r="M5" i="75"/>
  <c r="U5" i="75" s="1"/>
  <c r="M11" i="75"/>
  <c r="U11" i="75" s="1"/>
  <c r="M17" i="75"/>
  <c r="U17" i="75" s="1"/>
  <c r="M23" i="75"/>
  <c r="U23" i="75" s="1"/>
  <c r="M29" i="75"/>
  <c r="U29" i="75" s="1"/>
  <c r="M35" i="75"/>
  <c r="U35" i="75" s="1"/>
  <c r="M41" i="75"/>
  <c r="U41" i="75" s="1"/>
  <c r="M47" i="75"/>
  <c r="U47" i="75" s="1"/>
  <c r="M53" i="75"/>
  <c r="U53" i="75" s="1"/>
  <c r="M59" i="75"/>
  <c r="U59" i="75" s="1"/>
  <c r="M65" i="75"/>
  <c r="U65" i="75" s="1"/>
  <c r="M71" i="75"/>
  <c r="U71" i="75" s="1"/>
  <c r="M77" i="75"/>
  <c r="U77" i="75" s="1"/>
  <c r="V10" i="75"/>
  <c r="V14" i="75"/>
  <c r="V17" i="75"/>
  <c r="V20" i="75"/>
  <c r="V23" i="75"/>
  <c r="V26" i="75"/>
  <c r="V29" i="75"/>
  <c r="V32" i="75"/>
  <c r="V35" i="75"/>
  <c r="V38" i="75"/>
  <c r="V41" i="75"/>
  <c r="V44" i="75"/>
  <c r="V47" i="75"/>
  <c r="V50" i="75"/>
  <c r="V53" i="75"/>
  <c r="V56" i="75"/>
  <c r="V59" i="75"/>
  <c r="V62" i="75"/>
  <c r="V65" i="75"/>
  <c r="V68" i="75"/>
  <c r="V71" i="75"/>
  <c r="V74" i="75"/>
  <c r="M9" i="76"/>
  <c r="U9" i="76" s="1"/>
  <c r="M15" i="76"/>
  <c r="U15" i="76" s="1"/>
  <c r="M21" i="76"/>
  <c r="U21" i="76" s="1"/>
  <c r="M27" i="76"/>
  <c r="U27" i="76" s="1"/>
  <c r="M33" i="76"/>
  <c r="U33" i="76" s="1"/>
  <c r="M39" i="76"/>
  <c r="U39" i="76" s="1"/>
  <c r="M45" i="76"/>
  <c r="U45" i="76" s="1"/>
  <c r="M51" i="76"/>
  <c r="U51" i="76" s="1"/>
  <c r="M57" i="76"/>
  <c r="U57" i="76" s="1"/>
  <c r="M63" i="76"/>
  <c r="U63" i="76" s="1"/>
  <c r="M69" i="76"/>
  <c r="U69" i="76" s="1"/>
  <c r="V13" i="76"/>
  <c r="V16" i="76"/>
  <c r="H20" i="76"/>
  <c r="I20" i="76" s="1"/>
  <c r="J20" i="76" s="1"/>
  <c r="M14" i="77"/>
  <c r="U14" i="77" s="1"/>
  <c r="M26" i="77"/>
  <c r="U26" i="77" s="1"/>
  <c r="M38" i="77"/>
  <c r="U38" i="77" s="1"/>
  <c r="M50" i="77"/>
  <c r="U50" i="77" s="1"/>
  <c r="M62" i="77"/>
  <c r="U62" i="77" s="1"/>
  <c r="M74" i="77"/>
  <c r="U74" i="77" s="1"/>
  <c r="M86" i="77"/>
  <c r="U86" i="77" s="1"/>
  <c r="H9" i="77"/>
  <c r="I9" i="77" s="1"/>
  <c r="J9" i="77" s="1"/>
  <c r="H13" i="77"/>
  <c r="I13" i="77" s="1"/>
  <c r="J13" i="77" s="1"/>
  <c r="H15" i="77"/>
  <c r="I15" i="77" s="1"/>
  <c r="J15" i="77" s="1"/>
  <c r="H31" i="77"/>
  <c r="I31" i="77" s="1"/>
  <c r="J31" i="77" s="1"/>
  <c r="H33" i="77"/>
  <c r="I33" i="77" s="1"/>
  <c r="J33" i="77" s="1"/>
  <c r="H43" i="77"/>
  <c r="I43" i="77" s="1"/>
  <c r="J43" i="77" s="1"/>
  <c r="H51" i="77"/>
  <c r="I51" i="77" s="1"/>
  <c r="J51" i="77" s="1"/>
  <c r="H61" i="77"/>
  <c r="I61" i="77" s="1"/>
  <c r="J61" i="77" s="1"/>
  <c r="H69" i="77"/>
  <c r="I69" i="77" s="1"/>
  <c r="J69" i="77" s="1"/>
  <c r="H79" i="77"/>
  <c r="I79" i="77" s="1"/>
  <c r="J79" i="77" s="1"/>
  <c r="H87" i="77"/>
  <c r="I87" i="77" s="1"/>
  <c r="J87" i="77" s="1"/>
  <c r="H8" i="78"/>
  <c r="I8" i="78" s="1"/>
  <c r="J8" i="78" s="1"/>
  <c r="P3" i="79"/>
  <c r="AF3" i="79" s="1"/>
  <c r="AO3" i="79" s="1"/>
  <c r="AE3" i="79"/>
  <c r="M27" i="79"/>
  <c r="U27" i="79" s="1"/>
  <c r="M63" i="79"/>
  <c r="U63" i="79" s="1"/>
  <c r="H9" i="79"/>
  <c r="I9" i="79" s="1"/>
  <c r="J9" i="79" s="1"/>
  <c r="H16" i="79"/>
  <c r="I16" i="79" s="1"/>
  <c r="J16" i="79" s="1"/>
  <c r="H25" i="79"/>
  <c r="I25" i="79" s="1"/>
  <c r="J25" i="79" s="1"/>
  <c r="H41" i="79"/>
  <c r="I41" i="79" s="1"/>
  <c r="J41" i="79" s="1"/>
  <c r="H50" i="79"/>
  <c r="I50" i="79" s="1"/>
  <c r="J50" i="79" s="1"/>
  <c r="H59" i="79"/>
  <c r="I59" i="79" s="1"/>
  <c r="J59" i="79" s="1"/>
  <c r="H68" i="79"/>
  <c r="I68" i="79" s="1"/>
  <c r="J68" i="79" s="1"/>
  <c r="P3" i="83"/>
  <c r="AF3" i="83" s="1"/>
  <c r="AO3" i="83" s="1"/>
  <c r="AE3" i="83"/>
  <c r="H12" i="84"/>
  <c r="I12" i="84" s="1"/>
  <c r="J12" i="84" s="1"/>
  <c r="M4" i="67"/>
  <c r="U4" i="67" s="1"/>
  <c r="X4" i="67" s="1"/>
  <c r="M10" i="67"/>
  <c r="U10" i="67" s="1"/>
  <c r="M16" i="67"/>
  <c r="U16" i="67" s="1"/>
  <c r="O5" i="68"/>
  <c r="P5" i="68" s="1"/>
  <c r="Q12" i="70"/>
  <c r="Q13" i="70"/>
  <c r="Q14" i="70"/>
  <c r="Q15" i="70"/>
  <c r="Q16" i="70"/>
  <c r="Q17" i="70"/>
  <c r="Q18" i="70"/>
  <c r="Q19" i="70"/>
  <c r="Q20" i="70"/>
  <c r="Q21" i="70"/>
  <c r="Q22" i="70"/>
  <c r="M9" i="71"/>
  <c r="U9" i="71" s="1"/>
  <c r="M15" i="71"/>
  <c r="U15" i="71" s="1"/>
  <c r="M4" i="72"/>
  <c r="U4" i="72" s="1"/>
  <c r="X4" i="72" s="1"/>
  <c r="M10" i="72"/>
  <c r="U10" i="72" s="1"/>
  <c r="M16" i="72"/>
  <c r="U16" i="72" s="1"/>
  <c r="M5" i="73"/>
  <c r="U5" i="73" s="1"/>
  <c r="M11" i="73"/>
  <c r="U11" i="73" s="1"/>
  <c r="M17" i="73"/>
  <c r="U17" i="73" s="1"/>
  <c r="M23" i="73"/>
  <c r="U23" i="73" s="1"/>
  <c r="M29" i="73"/>
  <c r="U29" i="73" s="1"/>
  <c r="M35" i="73"/>
  <c r="U35" i="73" s="1"/>
  <c r="M41" i="73"/>
  <c r="U41" i="73" s="1"/>
  <c r="M47" i="73"/>
  <c r="U47" i="73" s="1"/>
  <c r="M53" i="73"/>
  <c r="U53" i="73" s="1"/>
  <c r="M59" i="73"/>
  <c r="U59" i="73" s="1"/>
  <c r="M65" i="73"/>
  <c r="U65" i="73" s="1"/>
  <c r="M71" i="73"/>
  <c r="U71" i="73" s="1"/>
  <c r="M77" i="73"/>
  <c r="U77" i="73" s="1"/>
  <c r="M83" i="73"/>
  <c r="U83" i="73" s="1"/>
  <c r="M89" i="73"/>
  <c r="U89" i="73" s="1"/>
  <c r="H81" i="73"/>
  <c r="I81" i="73" s="1"/>
  <c r="J81" i="73" s="1"/>
  <c r="R12" i="74"/>
  <c r="R15" i="74"/>
  <c r="R18" i="74"/>
  <c r="R21" i="74"/>
  <c r="R24" i="74"/>
  <c r="R27" i="74"/>
  <c r="R30" i="74"/>
  <c r="R33" i="74"/>
  <c r="R36" i="74"/>
  <c r="R39" i="74"/>
  <c r="R42" i="74"/>
  <c r="R45" i="74"/>
  <c r="R48" i="74"/>
  <c r="R51" i="74"/>
  <c r="R54" i="74"/>
  <c r="R57" i="74"/>
  <c r="R60" i="74"/>
  <c r="R63" i="74"/>
  <c r="R66" i="74"/>
  <c r="R69" i="74"/>
  <c r="R72" i="74"/>
  <c r="R75" i="74"/>
  <c r="R78" i="74"/>
  <c r="R81" i="74"/>
  <c r="R84" i="74"/>
  <c r="M6" i="75"/>
  <c r="U6" i="75" s="1"/>
  <c r="M12" i="75"/>
  <c r="U12" i="75" s="1"/>
  <c r="M18" i="75"/>
  <c r="U18" i="75" s="1"/>
  <c r="M24" i="75"/>
  <c r="U24" i="75" s="1"/>
  <c r="M30" i="75"/>
  <c r="U30" i="75" s="1"/>
  <c r="M36" i="75"/>
  <c r="U36" i="75" s="1"/>
  <c r="M42" i="75"/>
  <c r="U42" i="75" s="1"/>
  <c r="M48" i="75"/>
  <c r="U48" i="75" s="1"/>
  <c r="M54" i="75"/>
  <c r="U54" i="75" s="1"/>
  <c r="M60" i="75"/>
  <c r="U60" i="75" s="1"/>
  <c r="M66" i="75"/>
  <c r="U66" i="75" s="1"/>
  <c r="M72" i="75"/>
  <c r="U72" i="75" s="1"/>
  <c r="R6" i="75"/>
  <c r="R12" i="75"/>
  <c r="R15" i="75"/>
  <c r="R18" i="75"/>
  <c r="R21" i="75"/>
  <c r="R24" i="75"/>
  <c r="R27" i="75"/>
  <c r="R30" i="75"/>
  <c r="R33" i="75"/>
  <c r="R36" i="75"/>
  <c r="R39" i="75"/>
  <c r="R42" i="75"/>
  <c r="R45" i="75"/>
  <c r="R48" i="75"/>
  <c r="R51" i="75"/>
  <c r="R54" i="75"/>
  <c r="R57" i="75"/>
  <c r="R60" i="75"/>
  <c r="R63" i="75"/>
  <c r="R66" i="75"/>
  <c r="R69" i="75"/>
  <c r="R72" i="75"/>
  <c r="R75" i="75"/>
  <c r="M22" i="76"/>
  <c r="U22" i="76" s="1"/>
  <c r="M28" i="76"/>
  <c r="U28" i="76" s="1"/>
  <c r="M34" i="76"/>
  <c r="U34" i="76" s="1"/>
  <c r="M40" i="76"/>
  <c r="U40" i="76" s="1"/>
  <c r="M46" i="76"/>
  <c r="U46" i="76" s="1"/>
  <c r="M52" i="76"/>
  <c r="U52" i="76" s="1"/>
  <c r="M58" i="76"/>
  <c r="U58" i="76" s="1"/>
  <c r="V20" i="76"/>
  <c r="M97" i="77"/>
  <c r="U97" i="77" s="1"/>
  <c r="M91" i="77"/>
  <c r="U91" i="77" s="1"/>
  <c r="M85" i="77"/>
  <c r="U85" i="77" s="1"/>
  <c r="M79" i="77"/>
  <c r="U79" i="77" s="1"/>
  <c r="M73" i="77"/>
  <c r="U73" i="77" s="1"/>
  <c r="M67" i="77"/>
  <c r="U67" i="77" s="1"/>
  <c r="M61" i="77"/>
  <c r="U61" i="77" s="1"/>
  <c r="M55" i="77"/>
  <c r="U55" i="77" s="1"/>
  <c r="M49" i="77"/>
  <c r="U49" i="77" s="1"/>
  <c r="M43" i="77"/>
  <c r="U43" i="77" s="1"/>
  <c r="M37" i="77"/>
  <c r="U37" i="77" s="1"/>
  <c r="M31" i="77"/>
  <c r="U31" i="77" s="1"/>
  <c r="M25" i="77"/>
  <c r="U25" i="77" s="1"/>
  <c r="M19" i="77"/>
  <c r="U19" i="77" s="1"/>
  <c r="M13" i="77"/>
  <c r="U13" i="77" s="1"/>
  <c r="M7" i="77"/>
  <c r="U7" i="77" s="1"/>
  <c r="M96" i="77"/>
  <c r="U96" i="77" s="1"/>
  <c r="M90" i="77"/>
  <c r="U90" i="77" s="1"/>
  <c r="M84" i="77"/>
  <c r="U84" i="77" s="1"/>
  <c r="M78" i="77"/>
  <c r="U78" i="77" s="1"/>
  <c r="M72" i="77"/>
  <c r="U72" i="77" s="1"/>
  <c r="M66" i="77"/>
  <c r="U66" i="77" s="1"/>
  <c r="M60" i="77"/>
  <c r="U60" i="77" s="1"/>
  <c r="M54" i="77"/>
  <c r="U54" i="77" s="1"/>
  <c r="M48" i="77"/>
  <c r="U48" i="77" s="1"/>
  <c r="M42" i="77"/>
  <c r="U42" i="77" s="1"/>
  <c r="M36" i="77"/>
  <c r="U36" i="77" s="1"/>
  <c r="M30" i="77"/>
  <c r="U30" i="77" s="1"/>
  <c r="M24" i="77"/>
  <c r="U24" i="77" s="1"/>
  <c r="M18" i="77"/>
  <c r="U18" i="77" s="1"/>
  <c r="M12" i="77"/>
  <c r="U12" i="77" s="1"/>
  <c r="M6" i="77"/>
  <c r="U6" i="77" s="1"/>
  <c r="M95" i="77"/>
  <c r="U95" i="77" s="1"/>
  <c r="M89" i="77"/>
  <c r="U89" i="77" s="1"/>
  <c r="M83" i="77"/>
  <c r="U83" i="77" s="1"/>
  <c r="M77" i="77"/>
  <c r="U77" i="77" s="1"/>
  <c r="M71" i="77"/>
  <c r="U71" i="77" s="1"/>
  <c r="M65" i="77"/>
  <c r="U65" i="77" s="1"/>
  <c r="M59" i="77"/>
  <c r="U59" i="77" s="1"/>
  <c r="M53" i="77"/>
  <c r="U53" i="77" s="1"/>
  <c r="M47" i="77"/>
  <c r="U47" i="77" s="1"/>
  <c r="M41" i="77"/>
  <c r="U41" i="77" s="1"/>
  <c r="M35" i="77"/>
  <c r="U35" i="77" s="1"/>
  <c r="M29" i="77"/>
  <c r="U29" i="77" s="1"/>
  <c r="M23" i="77"/>
  <c r="U23" i="77" s="1"/>
  <c r="M17" i="77"/>
  <c r="U17" i="77" s="1"/>
  <c r="M11" i="77"/>
  <c r="U11" i="77" s="1"/>
  <c r="M5" i="77"/>
  <c r="U5" i="77" s="1"/>
  <c r="M15" i="77"/>
  <c r="U15" i="77" s="1"/>
  <c r="M27" i="77"/>
  <c r="U27" i="77" s="1"/>
  <c r="M39" i="77"/>
  <c r="U39" i="77" s="1"/>
  <c r="M51" i="77"/>
  <c r="U51" i="77" s="1"/>
  <c r="M63" i="77"/>
  <c r="U63" i="77" s="1"/>
  <c r="M75" i="77"/>
  <c r="U75" i="77" s="1"/>
  <c r="M87" i="77"/>
  <c r="U87" i="77" s="1"/>
  <c r="H16" i="77"/>
  <c r="I16" i="77" s="1"/>
  <c r="J16" i="77" s="1"/>
  <c r="H18" i="77"/>
  <c r="I18" i="77" s="1"/>
  <c r="J18" i="77" s="1"/>
  <c r="H34" i="77"/>
  <c r="I34" i="77" s="1"/>
  <c r="J34" i="77" s="1"/>
  <c r="H36" i="77"/>
  <c r="I36" i="77" s="1"/>
  <c r="J36" i="77" s="1"/>
  <c r="H37" i="77"/>
  <c r="I37" i="77" s="1"/>
  <c r="J37" i="77" s="1"/>
  <c r="H46" i="77"/>
  <c r="I46" i="77" s="1"/>
  <c r="J46" i="77" s="1"/>
  <c r="H54" i="77"/>
  <c r="I54" i="77" s="1"/>
  <c r="J54" i="77" s="1"/>
  <c r="H64" i="77"/>
  <c r="I64" i="77" s="1"/>
  <c r="J64" i="77" s="1"/>
  <c r="H72" i="77"/>
  <c r="I72" i="77" s="1"/>
  <c r="J72" i="77" s="1"/>
  <c r="H82" i="77"/>
  <c r="I82" i="77" s="1"/>
  <c r="J82" i="77" s="1"/>
  <c r="H90" i="77"/>
  <c r="I90" i="77" s="1"/>
  <c r="J90" i="77" s="1"/>
  <c r="H76" i="78"/>
  <c r="I76" i="78" s="1"/>
  <c r="J76" i="78" s="1"/>
  <c r="M33" i="79"/>
  <c r="U33" i="79" s="1"/>
  <c r="M69" i="79"/>
  <c r="U69" i="79" s="1"/>
  <c r="H16" i="83"/>
  <c r="I16" i="83" s="1"/>
  <c r="J16" i="83" s="1"/>
  <c r="H38" i="77"/>
  <c r="I38" i="77" s="1"/>
  <c r="J38" i="77" s="1"/>
  <c r="H41" i="77"/>
  <c r="I41" i="77" s="1"/>
  <c r="J41" i="77" s="1"/>
  <c r="H44" i="77"/>
  <c r="I44" i="77" s="1"/>
  <c r="J44" i="77" s="1"/>
  <c r="H47" i="77"/>
  <c r="I47" i="77" s="1"/>
  <c r="J47" i="77" s="1"/>
  <c r="H50" i="77"/>
  <c r="I50" i="77" s="1"/>
  <c r="J50" i="77" s="1"/>
  <c r="H53" i="77"/>
  <c r="I53" i="77" s="1"/>
  <c r="J53" i="77" s="1"/>
  <c r="H56" i="77"/>
  <c r="I56" i="77" s="1"/>
  <c r="J56" i="77" s="1"/>
  <c r="H59" i="77"/>
  <c r="I59" i="77" s="1"/>
  <c r="J59" i="77" s="1"/>
  <c r="H62" i="77"/>
  <c r="I62" i="77" s="1"/>
  <c r="J62" i="77" s="1"/>
  <c r="H65" i="77"/>
  <c r="I65" i="77" s="1"/>
  <c r="J65" i="77" s="1"/>
  <c r="H68" i="77"/>
  <c r="I68" i="77" s="1"/>
  <c r="J68" i="77" s="1"/>
  <c r="H71" i="77"/>
  <c r="I71" i="77" s="1"/>
  <c r="J71" i="77" s="1"/>
  <c r="H74" i="77"/>
  <c r="I74" i="77" s="1"/>
  <c r="J74" i="77" s="1"/>
  <c r="H77" i="77"/>
  <c r="I77" i="77" s="1"/>
  <c r="J77" i="77" s="1"/>
  <c r="H80" i="77"/>
  <c r="I80" i="77" s="1"/>
  <c r="J80" i="77" s="1"/>
  <c r="H83" i="77"/>
  <c r="I83" i="77" s="1"/>
  <c r="J83" i="77" s="1"/>
  <c r="V96" i="77"/>
  <c r="R74" i="78"/>
  <c r="R77" i="78"/>
  <c r="R80" i="78"/>
  <c r="R83" i="78"/>
  <c r="R86" i="78"/>
  <c r="R89" i="78"/>
  <c r="H5" i="79"/>
  <c r="I5" i="79" s="1"/>
  <c r="J5" i="79" s="1"/>
  <c r="H11" i="79"/>
  <c r="I11" i="79" s="1"/>
  <c r="J11" i="79" s="1"/>
  <c r="H22" i="79"/>
  <c r="I22" i="79" s="1"/>
  <c r="J22" i="79" s="1"/>
  <c r="H31" i="79"/>
  <c r="I31" i="79" s="1"/>
  <c r="J31" i="79" s="1"/>
  <c r="H37" i="79"/>
  <c r="I37" i="79" s="1"/>
  <c r="J37" i="79" s="1"/>
  <c r="H43" i="79"/>
  <c r="I43" i="79" s="1"/>
  <c r="J43" i="79" s="1"/>
  <c r="H46" i="79"/>
  <c r="I46" i="79" s="1"/>
  <c r="J46" i="79" s="1"/>
  <c r="H49" i="79"/>
  <c r="I49" i="79" s="1"/>
  <c r="J49" i="79" s="1"/>
  <c r="H52" i="79"/>
  <c r="I52" i="79" s="1"/>
  <c r="J52" i="79" s="1"/>
  <c r="H55" i="79"/>
  <c r="I55" i="79" s="1"/>
  <c r="J55" i="79" s="1"/>
  <c r="H58" i="79"/>
  <c r="I58" i="79" s="1"/>
  <c r="J58" i="79" s="1"/>
  <c r="H61" i="79"/>
  <c r="I61" i="79" s="1"/>
  <c r="J61" i="79" s="1"/>
  <c r="H64" i="79"/>
  <c r="I64" i="79" s="1"/>
  <c r="J64" i="79" s="1"/>
  <c r="H67" i="79"/>
  <c r="I67" i="79" s="1"/>
  <c r="J67" i="79" s="1"/>
  <c r="H70" i="79"/>
  <c r="I70" i="79" s="1"/>
  <c r="J70" i="79" s="1"/>
  <c r="H73" i="79"/>
  <c r="I73" i="79" s="1"/>
  <c r="J73" i="79" s="1"/>
  <c r="H76" i="79"/>
  <c r="I76" i="79" s="1"/>
  <c r="J76" i="79" s="1"/>
  <c r="H79" i="79"/>
  <c r="I79" i="79" s="1"/>
  <c r="J79" i="79" s="1"/>
  <c r="H15" i="81"/>
  <c r="I15" i="81" s="1"/>
  <c r="J15" i="81" s="1"/>
  <c r="H64" i="81"/>
  <c r="I64" i="81" s="1"/>
  <c r="J64" i="81" s="1"/>
  <c r="H81" i="81"/>
  <c r="I81" i="81" s="1"/>
  <c r="J81" i="81" s="1"/>
  <c r="H44" i="82"/>
  <c r="I44" i="82" s="1"/>
  <c r="J44" i="82" s="1"/>
  <c r="H61" i="82"/>
  <c r="I61" i="82" s="1"/>
  <c r="J61" i="82" s="1"/>
  <c r="H73" i="82"/>
  <c r="I73" i="82" s="1"/>
  <c r="J73" i="82" s="1"/>
  <c r="H8" i="83"/>
  <c r="I8" i="83" s="1"/>
  <c r="J8" i="83" s="1"/>
  <c r="H40" i="83"/>
  <c r="I40" i="83" s="1"/>
  <c r="J40" i="83" s="1"/>
  <c r="V10" i="77"/>
  <c r="V14" i="77"/>
  <c r="V17" i="77"/>
  <c r="V20" i="77"/>
  <c r="V23" i="77"/>
  <c r="V26" i="77"/>
  <c r="V29" i="77"/>
  <c r="V32" i="77"/>
  <c r="V35" i="77"/>
  <c r="V38" i="77"/>
  <c r="V41" i="77"/>
  <c r="V44" i="77"/>
  <c r="V47" i="77"/>
  <c r="V50" i="77"/>
  <c r="V53" i="77"/>
  <c r="V56" i="77"/>
  <c r="V59" i="77"/>
  <c r="V62" i="77"/>
  <c r="V65" i="77"/>
  <c r="V68" i="77"/>
  <c r="V71" i="77"/>
  <c r="V74" i="77"/>
  <c r="V77" i="77"/>
  <c r="V80" i="77"/>
  <c r="V83" i="77"/>
  <c r="V86" i="77"/>
  <c r="V89" i="77"/>
  <c r="V92" i="77"/>
  <c r="V95" i="77"/>
  <c r="V98" i="77"/>
  <c r="R7" i="78"/>
  <c r="R8" i="78"/>
  <c r="R13" i="78"/>
  <c r="R16" i="78"/>
  <c r="R19" i="78"/>
  <c r="R22" i="78"/>
  <c r="R25" i="78"/>
  <c r="R28" i="78"/>
  <c r="R31" i="78"/>
  <c r="R34" i="78"/>
  <c r="R37" i="78"/>
  <c r="R40" i="78"/>
  <c r="R43" i="78"/>
  <c r="R46" i="78"/>
  <c r="R49" i="78"/>
  <c r="R52" i="78"/>
  <c r="R55" i="78"/>
  <c r="R58" i="78"/>
  <c r="R61" i="78"/>
  <c r="R64" i="78"/>
  <c r="R67" i="78"/>
  <c r="R70" i="78"/>
  <c r="R73" i="78"/>
  <c r="R76" i="78"/>
  <c r="R79" i="78"/>
  <c r="R82" i="78"/>
  <c r="R85" i="78"/>
  <c r="R88" i="78"/>
  <c r="R78" i="79"/>
  <c r="R75" i="79"/>
  <c r="R72" i="79"/>
  <c r="R69" i="79"/>
  <c r="R66" i="79"/>
  <c r="R63" i="79"/>
  <c r="R60" i="79"/>
  <c r="R57" i="79"/>
  <c r="R54" i="79"/>
  <c r="R51" i="79"/>
  <c r="R48" i="79"/>
  <c r="R45" i="79"/>
  <c r="R42" i="79"/>
  <c r="R39" i="79"/>
  <c r="R36" i="79"/>
  <c r="R33" i="79"/>
  <c r="R30" i="79"/>
  <c r="R27" i="79"/>
  <c r="R24" i="79"/>
  <c r="R21" i="79"/>
  <c r="R18" i="79"/>
  <c r="R15" i="79"/>
  <c r="R79" i="79"/>
  <c r="R76" i="79"/>
  <c r="R73" i="79"/>
  <c r="R70" i="79"/>
  <c r="R67" i="79"/>
  <c r="R64" i="79"/>
  <c r="R61" i="79"/>
  <c r="R58" i="79"/>
  <c r="R55" i="79"/>
  <c r="R52" i="79"/>
  <c r="R49" i="79"/>
  <c r="R46" i="79"/>
  <c r="R43" i="79"/>
  <c r="R7" i="79"/>
  <c r="R8" i="79"/>
  <c r="R13" i="79"/>
  <c r="R19" i="79"/>
  <c r="R23" i="79"/>
  <c r="R28" i="79"/>
  <c r="V30" i="79"/>
  <c r="R32" i="79"/>
  <c r="V34" i="79"/>
  <c r="R38" i="79"/>
  <c r="R40" i="79"/>
  <c r="R41" i="79"/>
  <c r="R44" i="79"/>
  <c r="R47" i="79"/>
  <c r="R50" i="79"/>
  <c r="R53" i="79"/>
  <c r="R56" i="79"/>
  <c r="R59" i="79"/>
  <c r="R62" i="79"/>
  <c r="R65" i="79"/>
  <c r="R68" i="79"/>
  <c r="R71" i="79"/>
  <c r="R74" i="79"/>
  <c r="R77" i="79"/>
  <c r="AH3" i="80"/>
  <c r="AQ3" i="80" s="1"/>
  <c r="AI3" i="80"/>
  <c r="H24" i="81"/>
  <c r="I24" i="81" s="1"/>
  <c r="J24" i="81" s="1"/>
  <c r="H40" i="81"/>
  <c r="I40" i="81" s="1"/>
  <c r="J40" i="81" s="1"/>
  <c r="AH3" i="82"/>
  <c r="AQ3" i="82" s="1"/>
  <c r="H19" i="82"/>
  <c r="I19" i="82" s="1"/>
  <c r="J19" i="82" s="1"/>
  <c r="H71" i="82"/>
  <c r="I71" i="82" s="1"/>
  <c r="J71" i="82" s="1"/>
  <c r="H88" i="82"/>
  <c r="I88" i="82" s="1"/>
  <c r="J88" i="82" s="1"/>
  <c r="M9" i="78"/>
  <c r="U9" i="78" s="1"/>
  <c r="M15" i="78"/>
  <c r="U15" i="78" s="1"/>
  <c r="M21" i="78"/>
  <c r="U21" i="78" s="1"/>
  <c r="M27" i="78"/>
  <c r="U27" i="78" s="1"/>
  <c r="M33" i="78"/>
  <c r="U33" i="78" s="1"/>
  <c r="M39" i="78"/>
  <c r="U39" i="78" s="1"/>
  <c r="M45" i="78"/>
  <c r="U45" i="78" s="1"/>
  <c r="M51" i="78"/>
  <c r="U51" i="78" s="1"/>
  <c r="M57" i="78"/>
  <c r="U57" i="78" s="1"/>
  <c r="M63" i="78"/>
  <c r="U63" i="78" s="1"/>
  <c r="M69" i="78"/>
  <c r="U69" i="78" s="1"/>
  <c r="M75" i="78"/>
  <c r="U75" i="78" s="1"/>
  <c r="M81" i="78"/>
  <c r="U81" i="78" s="1"/>
  <c r="M87" i="78"/>
  <c r="U87" i="78" s="1"/>
  <c r="V10" i="78"/>
  <c r="V14" i="78"/>
  <c r="V17" i="78"/>
  <c r="V20" i="78"/>
  <c r="V23" i="78"/>
  <c r="V26" i="78"/>
  <c r="V29" i="78"/>
  <c r="V32" i="78"/>
  <c r="V35" i="78"/>
  <c r="V38" i="78"/>
  <c r="V41" i="78"/>
  <c r="V44" i="78"/>
  <c r="V47" i="78"/>
  <c r="V50" i="78"/>
  <c r="V53" i="78"/>
  <c r="V56" i="78"/>
  <c r="V59" i="78"/>
  <c r="V62" i="78"/>
  <c r="V65" i="78"/>
  <c r="V68" i="78"/>
  <c r="V71" i="78"/>
  <c r="V74" i="78"/>
  <c r="V77" i="78"/>
  <c r="V80" i="78"/>
  <c r="V83" i="78"/>
  <c r="V86" i="78"/>
  <c r="V89" i="78"/>
  <c r="V29" i="79"/>
  <c r="R68" i="80"/>
  <c r="R65" i="80"/>
  <c r="R62" i="80"/>
  <c r="R59" i="80"/>
  <c r="R56" i="80"/>
  <c r="R53" i="80"/>
  <c r="R50" i="80"/>
  <c r="R47" i="80"/>
  <c r="R44" i="80"/>
  <c r="R41" i="80"/>
  <c r="R38" i="80"/>
  <c r="R35" i="80"/>
  <c r="R32" i="80"/>
  <c r="R29" i="80"/>
  <c r="R26" i="80"/>
  <c r="R23" i="80"/>
  <c r="R20" i="80"/>
  <c r="R17" i="80"/>
  <c r="R14" i="80"/>
  <c r="R10" i="80"/>
  <c r="R4" i="80"/>
  <c r="R11" i="80"/>
  <c r="R5" i="80"/>
  <c r="R69" i="80"/>
  <c r="R66" i="80"/>
  <c r="R63" i="80"/>
  <c r="R60" i="80"/>
  <c r="R57" i="80"/>
  <c r="R54" i="80"/>
  <c r="R51" i="80"/>
  <c r="R48" i="80"/>
  <c r="R45" i="80"/>
  <c r="R42" i="80"/>
  <c r="R39" i="80"/>
  <c r="R36" i="80"/>
  <c r="R33" i="80"/>
  <c r="R30" i="80"/>
  <c r="R27" i="80"/>
  <c r="R24" i="80"/>
  <c r="R21" i="80"/>
  <c r="R18" i="80"/>
  <c r="R15" i="80"/>
  <c r="R12" i="80"/>
  <c r="R6" i="80"/>
  <c r="R67" i="80"/>
  <c r="R64" i="80"/>
  <c r="R61" i="80"/>
  <c r="R58" i="80"/>
  <c r="H11" i="80"/>
  <c r="I11" i="80" s="1"/>
  <c r="J11" i="80" s="1"/>
  <c r="H57" i="80"/>
  <c r="I57" i="80" s="1"/>
  <c r="J57" i="80" s="1"/>
  <c r="H58" i="81"/>
  <c r="I58" i="81" s="1"/>
  <c r="J58" i="81" s="1"/>
  <c r="H9" i="82"/>
  <c r="I9" i="82" s="1"/>
  <c r="J9" i="82" s="1"/>
  <c r="H16" i="82"/>
  <c r="I16" i="82" s="1"/>
  <c r="J16" i="82" s="1"/>
  <c r="H17" i="82"/>
  <c r="I17" i="82" s="1"/>
  <c r="J17" i="82" s="1"/>
  <c r="H41" i="82"/>
  <c r="I41" i="82" s="1"/>
  <c r="J41" i="82" s="1"/>
  <c r="H53" i="82"/>
  <c r="I53" i="82" s="1"/>
  <c r="J53" i="82" s="1"/>
  <c r="H23" i="83"/>
  <c r="I23" i="83" s="1"/>
  <c r="J23" i="83" s="1"/>
  <c r="H65" i="83"/>
  <c r="I65" i="83" s="1"/>
  <c r="J65" i="83" s="1"/>
  <c r="H36" i="85"/>
  <c r="I36" i="85" s="1"/>
  <c r="J36" i="85" s="1"/>
  <c r="AH3" i="77"/>
  <c r="AQ3" i="77" s="1"/>
  <c r="V13" i="77"/>
  <c r="V16" i="77"/>
  <c r="V19" i="77"/>
  <c r="V22" i="77"/>
  <c r="V25" i="77"/>
  <c r="V28" i="77"/>
  <c r="V31" i="77"/>
  <c r="V34" i="77"/>
  <c r="V37" i="77"/>
  <c r="V40" i="77"/>
  <c r="V43" i="77"/>
  <c r="V46" i="77"/>
  <c r="V49" i="77"/>
  <c r="V52" i="77"/>
  <c r="V55" i="77"/>
  <c r="V58" i="77"/>
  <c r="V61" i="77"/>
  <c r="V64" i="77"/>
  <c r="V67" i="77"/>
  <c r="V70" i="77"/>
  <c r="V73" i="77"/>
  <c r="V76" i="77"/>
  <c r="V79" i="77"/>
  <c r="V82" i="77"/>
  <c r="V85" i="77"/>
  <c r="V88" i="77"/>
  <c r="V91" i="77"/>
  <c r="V94" i="77"/>
  <c r="M4" i="78"/>
  <c r="U4" i="78" s="1"/>
  <c r="X4" i="78" s="1"/>
  <c r="M10" i="78"/>
  <c r="U10" i="78" s="1"/>
  <c r="M16" i="78"/>
  <c r="U16" i="78" s="1"/>
  <c r="M22" i="78"/>
  <c r="U22" i="78" s="1"/>
  <c r="M28" i="78"/>
  <c r="U28" i="78" s="1"/>
  <c r="M34" i="78"/>
  <c r="U34" i="78" s="1"/>
  <c r="M40" i="78"/>
  <c r="U40" i="78" s="1"/>
  <c r="M46" i="78"/>
  <c r="U46" i="78" s="1"/>
  <c r="M52" i="78"/>
  <c r="U52" i="78" s="1"/>
  <c r="M58" i="78"/>
  <c r="U58" i="78" s="1"/>
  <c r="M64" i="78"/>
  <c r="U64" i="78" s="1"/>
  <c r="M70" i="78"/>
  <c r="U70" i="78" s="1"/>
  <c r="M76" i="78"/>
  <c r="U76" i="78" s="1"/>
  <c r="M82" i="78"/>
  <c r="U82" i="78" s="1"/>
  <c r="R6" i="78"/>
  <c r="R12" i="78"/>
  <c r="R15" i="78"/>
  <c r="R18" i="78"/>
  <c r="R21" i="78"/>
  <c r="R24" i="78"/>
  <c r="R27" i="78"/>
  <c r="R30" i="78"/>
  <c r="R33" i="78"/>
  <c r="R36" i="78"/>
  <c r="R39" i="78"/>
  <c r="R42" i="78"/>
  <c r="R45" i="78"/>
  <c r="R48" i="78"/>
  <c r="R51" i="78"/>
  <c r="R54" i="78"/>
  <c r="R57" i="78"/>
  <c r="R60" i="78"/>
  <c r="R63" i="78"/>
  <c r="R66" i="78"/>
  <c r="R69" i="78"/>
  <c r="R72" i="78"/>
  <c r="R75" i="78"/>
  <c r="R78" i="78"/>
  <c r="R81" i="78"/>
  <c r="R84" i="78"/>
  <c r="R6" i="79"/>
  <c r="V77" i="79"/>
  <c r="V74" i="79"/>
  <c r="V71" i="79"/>
  <c r="V68" i="79"/>
  <c r="V65" i="79"/>
  <c r="V62" i="79"/>
  <c r="V59" i="79"/>
  <c r="V56" i="79"/>
  <c r="V53" i="79"/>
  <c r="V50" i="79"/>
  <c r="V47" i="79"/>
  <c r="V44" i="79"/>
  <c r="V41" i="79"/>
  <c r="V38" i="79"/>
  <c r="V35" i="79"/>
  <c r="R12" i="79"/>
  <c r="V15" i="79"/>
  <c r="R17" i="79"/>
  <c r="V19" i="79"/>
  <c r="R22" i="79"/>
  <c r="H23" i="79"/>
  <c r="I23" i="79" s="1"/>
  <c r="J23" i="79" s="1"/>
  <c r="V24" i="79"/>
  <c r="R26" i="79"/>
  <c r="V28" i="79"/>
  <c r="R31" i="79"/>
  <c r="H32" i="79"/>
  <c r="I32" i="79" s="1"/>
  <c r="J32" i="79" s="1"/>
  <c r="V33" i="79"/>
  <c r="R35" i="79"/>
  <c r="R37" i="79"/>
  <c r="H40" i="79"/>
  <c r="I40" i="79" s="1"/>
  <c r="J40" i="79" s="1"/>
  <c r="V43" i="79"/>
  <c r="V46" i="79"/>
  <c r="V49" i="79"/>
  <c r="V52" i="79"/>
  <c r="V55" i="79"/>
  <c r="V58" i="79"/>
  <c r="V61" i="79"/>
  <c r="V64" i="79"/>
  <c r="V67" i="79"/>
  <c r="V70" i="79"/>
  <c r="V73" i="79"/>
  <c r="V76" i="79"/>
  <c r="V79" i="79"/>
  <c r="H5" i="80"/>
  <c r="I5" i="80" s="1"/>
  <c r="J5" i="80" s="1"/>
  <c r="H12" i="80"/>
  <c r="I12" i="80" s="1"/>
  <c r="J12" i="80" s="1"/>
  <c r="H13" i="80"/>
  <c r="I13" i="80" s="1"/>
  <c r="J13" i="80" s="1"/>
  <c r="H15" i="80"/>
  <c r="I15" i="80" s="1"/>
  <c r="J15" i="80" s="1"/>
  <c r="H16" i="80"/>
  <c r="I16" i="80" s="1"/>
  <c r="J16" i="80" s="1"/>
  <c r="H18" i="80"/>
  <c r="I18" i="80" s="1"/>
  <c r="J18" i="80" s="1"/>
  <c r="H19" i="80"/>
  <c r="I19" i="80" s="1"/>
  <c r="J19" i="80" s="1"/>
  <c r="H21" i="80"/>
  <c r="I21" i="80" s="1"/>
  <c r="J21" i="80" s="1"/>
  <c r="H22" i="80"/>
  <c r="I22" i="80" s="1"/>
  <c r="J22" i="80" s="1"/>
  <c r="H24" i="80"/>
  <c r="I24" i="80" s="1"/>
  <c r="J24" i="80" s="1"/>
  <c r="H25" i="80"/>
  <c r="I25" i="80" s="1"/>
  <c r="J25" i="80" s="1"/>
  <c r="H27" i="80"/>
  <c r="I27" i="80" s="1"/>
  <c r="J27" i="80" s="1"/>
  <c r="H28" i="80"/>
  <c r="I28" i="80" s="1"/>
  <c r="J28" i="80" s="1"/>
  <c r="H30" i="80"/>
  <c r="I30" i="80" s="1"/>
  <c r="J30" i="80" s="1"/>
  <c r="H31" i="80"/>
  <c r="I31" i="80" s="1"/>
  <c r="J31" i="80" s="1"/>
  <c r="H33" i="80"/>
  <c r="I33" i="80" s="1"/>
  <c r="J33" i="80" s="1"/>
  <c r="H34" i="80"/>
  <c r="I34" i="80" s="1"/>
  <c r="J34" i="80" s="1"/>
  <c r="H36" i="80"/>
  <c r="I36" i="80" s="1"/>
  <c r="J36" i="80" s="1"/>
  <c r="H37" i="80"/>
  <c r="I37" i="80" s="1"/>
  <c r="J37" i="80" s="1"/>
  <c r="H39" i="80"/>
  <c r="I39" i="80" s="1"/>
  <c r="J39" i="80" s="1"/>
  <c r="H40" i="80"/>
  <c r="I40" i="80" s="1"/>
  <c r="J40" i="80" s="1"/>
  <c r="H42" i="80"/>
  <c r="I42" i="80" s="1"/>
  <c r="J42" i="80" s="1"/>
  <c r="H43" i="80"/>
  <c r="I43" i="80" s="1"/>
  <c r="J43" i="80" s="1"/>
  <c r="H45" i="80"/>
  <c r="I45" i="80" s="1"/>
  <c r="J45" i="80" s="1"/>
  <c r="H46" i="80"/>
  <c r="I46" i="80" s="1"/>
  <c r="J46" i="80" s="1"/>
  <c r="H48" i="80"/>
  <c r="I48" i="80" s="1"/>
  <c r="J48" i="80" s="1"/>
  <c r="H49" i="80"/>
  <c r="I49" i="80" s="1"/>
  <c r="J49" i="80" s="1"/>
  <c r="H51" i="80"/>
  <c r="I51" i="80" s="1"/>
  <c r="J51" i="80" s="1"/>
  <c r="H52" i="80"/>
  <c r="I52" i="80" s="1"/>
  <c r="J52" i="80" s="1"/>
  <c r="H54" i="80"/>
  <c r="I54" i="80" s="1"/>
  <c r="J54" i="80" s="1"/>
  <c r="H55" i="80"/>
  <c r="I55" i="80" s="1"/>
  <c r="J55" i="80" s="1"/>
  <c r="H66" i="80"/>
  <c r="I66" i="80" s="1"/>
  <c r="J66" i="80" s="1"/>
  <c r="H69" i="80"/>
  <c r="I69" i="80" s="1"/>
  <c r="J69" i="80" s="1"/>
  <c r="Y4" i="81"/>
  <c r="H28" i="81"/>
  <c r="I28" i="81" s="1"/>
  <c r="J28" i="81" s="1"/>
  <c r="H45" i="81"/>
  <c r="I45" i="81" s="1"/>
  <c r="J45" i="81" s="1"/>
  <c r="H76" i="81"/>
  <c r="I76" i="81" s="1"/>
  <c r="J76" i="81" s="1"/>
  <c r="H34" i="82"/>
  <c r="I34" i="82" s="1"/>
  <c r="J34" i="82" s="1"/>
  <c r="H46" i="82"/>
  <c r="I46" i="82" s="1"/>
  <c r="J46" i="82" s="1"/>
  <c r="Z4" i="83"/>
  <c r="V85" i="78"/>
  <c r="AH3" i="79"/>
  <c r="AQ3" i="79" s="1"/>
  <c r="H6" i="80"/>
  <c r="I6" i="80" s="1"/>
  <c r="J6" i="80" s="1"/>
  <c r="H60" i="80"/>
  <c r="I60" i="80" s="1"/>
  <c r="J60" i="80" s="1"/>
  <c r="H63" i="80"/>
  <c r="I63" i="80" s="1"/>
  <c r="J63" i="80" s="1"/>
  <c r="H5" i="81"/>
  <c r="I5" i="81" s="1"/>
  <c r="J5" i="81" s="1"/>
  <c r="H13" i="81"/>
  <c r="I13" i="81" s="1"/>
  <c r="J13" i="81" s="1"/>
  <c r="H46" i="81"/>
  <c r="I46" i="81" s="1"/>
  <c r="J46" i="81" s="1"/>
  <c r="H63" i="81"/>
  <c r="I63" i="81" s="1"/>
  <c r="J63" i="81" s="1"/>
  <c r="H10" i="82"/>
  <c r="I10" i="82" s="1"/>
  <c r="J10" i="82" s="1"/>
  <c r="P3" i="82"/>
  <c r="AF3" i="82" s="1"/>
  <c r="AO3" i="82" s="1"/>
  <c r="AE3" i="82"/>
  <c r="H68" i="82"/>
  <c r="I68" i="82" s="1"/>
  <c r="J68" i="82" s="1"/>
  <c r="H80" i="82"/>
  <c r="I80" i="82" s="1"/>
  <c r="J80" i="82" s="1"/>
  <c r="H8" i="81"/>
  <c r="I8" i="81" s="1"/>
  <c r="J8" i="81" s="1"/>
  <c r="H16" i="81"/>
  <c r="I16" i="81" s="1"/>
  <c r="J16" i="81" s="1"/>
  <c r="H25" i="81"/>
  <c r="I25" i="81" s="1"/>
  <c r="J25" i="81" s="1"/>
  <c r="H30" i="81"/>
  <c r="I30" i="81" s="1"/>
  <c r="J30" i="81" s="1"/>
  <c r="H48" i="81"/>
  <c r="I48" i="81" s="1"/>
  <c r="J48" i="81" s="1"/>
  <c r="H66" i="81"/>
  <c r="I66" i="81" s="1"/>
  <c r="J66" i="81" s="1"/>
  <c r="H84" i="81"/>
  <c r="I84" i="81" s="1"/>
  <c r="J84" i="81" s="1"/>
  <c r="H8" i="82"/>
  <c r="I8" i="82" s="1"/>
  <c r="J8" i="82" s="1"/>
  <c r="H4" i="83"/>
  <c r="I4" i="83" s="1"/>
  <c r="J4" i="83" s="1"/>
  <c r="K4" i="83" s="1"/>
  <c r="H9" i="83"/>
  <c r="I9" i="83" s="1"/>
  <c r="J9" i="83" s="1"/>
  <c r="H13" i="83"/>
  <c r="I13" i="83" s="1"/>
  <c r="J13" i="83" s="1"/>
  <c r="H22" i="83"/>
  <c r="I22" i="83" s="1"/>
  <c r="J22" i="83" s="1"/>
  <c r="H33" i="84"/>
  <c r="I33" i="84" s="1"/>
  <c r="J33" i="84" s="1"/>
  <c r="H39" i="84"/>
  <c r="I39" i="84" s="1"/>
  <c r="J39" i="84" s="1"/>
  <c r="H21" i="85"/>
  <c r="I21" i="85" s="1"/>
  <c r="J21" i="85" s="1"/>
  <c r="H54" i="85"/>
  <c r="I54" i="85" s="1"/>
  <c r="J54" i="85" s="1"/>
  <c r="H52" i="86"/>
  <c r="I52" i="86" s="1"/>
  <c r="J52" i="86" s="1"/>
  <c r="V97" i="81"/>
  <c r="V94" i="81"/>
  <c r="V91" i="81"/>
  <c r="V88" i="81"/>
  <c r="V85" i="81"/>
  <c r="V82" i="81"/>
  <c r="V79" i="81"/>
  <c r="V76" i="81"/>
  <c r="V73" i="81"/>
  <c r="V70" i="81"/>
  <c r="V67" i="81"/>
  <c r="V64" i="81"/>
  <c r="V61" i="81"/>
  <c r="V58" i="81"/>
  <c r="V55" i="81"/>
  <c r="V52" i="81"/>
  <c r="V49" i="81"/>
  <c r="V46" i="81"/>
  <c r="V43" i="81"/>
  <c r="V40" i="81"/>
  <c r="V37" i="81"/>
  <c r="V34" i="81"/>
  <c r="V31" i="81"/>
  <c r="V28" i="81"/>
  <c r="V25" i="81"/>
  <c r="V22" i="81"/>
  <c r="V19" i="81"/>
  <c r="V16" i="81"/>
  <c r="V13" i="81"/>
  <c r="V8" i="81"/>
  <c r="V7" i="81"/>
  <c r="V15" i="81"/>
  <c r="V20" i="81"/>
  <c r="V24" i="81"/>
  <c r="V39" i="81"/>
  <c r="H42" i="81"/>
  <c r="I42" i="81" s="1"/>
  <c r="J42" i="81" s="1"/>
  <c r="V44" i="81"/>
  <c r="V57" i="81"/>
  <c r="H60" i="81"/>
  <c r="I60" i="81" s="1"/>
  <c r="J60" i="81" s="1"/>
  <c r="V62" i="81"/>
  <c r="V75" i="81"/>
  <c r="H78" i="81"/>
  <c r="I78" i="81" s="1"/>
  <c r="J78" i="81" s="1"/>
  <c r="V80" i="81"/>
  <c r="V93" i="81"/>
  <c r="H96" i="81"/>
  <c r="I96" i="81" s="1"/>
  <c r="J96" i="81" s="1"/>
  <c r="V98" i="81"/>
  <c r="H31" i="83"/>
  <c r="I31" i="83" s="1"/>
  <c r="J31" i="83" s="1"/>
  <c r="H67" i="83"/>
  <c r="I67" i="83" s="1"/>
  <c r="J67" i="83" s="1"/>
  <c r="H18" i="84"/>
  <c r="I18" i="84" s="1"/>
  <c r="J18" i="84" s="1"/>
  <c r="H24" i="84"/>
  <c r="I24" i="84" s="1"/>
  <c r="J24" i="84" s="1"/>
  <c r="H30" i="84"/>
  <c r="I30" i="84" s="1"/>
  <c r="J30" i="84" s="1"/>
  <c r="AN3" i="85"/>
  <c r="M97" i="85"/>
  <c r="U97" i="85" s="1"/>
  <c r="M91" i="85"/>
  <c r="U91" i="85" s="1"/>
  <c r="M85" i="85"/>
  <c r="U85" i="85" s="1"/>
  <c r="M79" i="85"/>
  <c r="U79" i="85" s="1"/>
  <c r="M73" i="85"/>
  <c r="U73" i="85" s="1"/>
  <c r="M67" i="85"/>
  <c r="U67" i="85" s="1"/>
  <c r="M61" i="85"/>
  <c r="U61" i="85" s="1"/>
  <c r="M55" i="85"/>
  <c r="U55" i="85" s="1"/>
  <c r="M49" i="85"/>
  <c r="U49" i="85" s="1"/>
  <c r="M43" i="85"/>
  <c r="U43" i="85" s="1"/>
  <c r="M37" i="85"/>
  <c r="U37" i="85" s="1"/>
  <c r="M31" i="85"/>
  <c r="U31" i="85" s="1"/>
  <c r="M25" i="85"/>
  <c r="U25" i="85" s="1"/>
  <c r="M19" i="85"/>
  <c r="U19" i="85" s="1"/>
  <c r="M13" i="85"/>
  <c r="U13" i="85" s="1"/>
  <c r="M7" i="85"/>
  <c r="U7" i="85" s="1"/>
  <c r="M96" i="85"/>
  <c r="U96" i="85" s="1"/>
  <c r="M90" i="85"/>
  <c r="U90" i="85" s="1"/>
  <c r="M84" i="85"/>
  <c r="U84" i="85" s="1"/>
  <c r="M78" i="85"/>
  <c r="U78" i="85" s="1"/>
  <c r="M72" i="85"/>
  <c r="U72" i="85" s="1"/>
  <c r="M66" i="85"/>
  <c r="U66" i="85" s="1"/>
  <c r="M60" i="85"/>
  <c r="U60" i="85" s="1"/>
  <c r="M54" i="85"/>
  <c r="U54" i="85" s="1"/>
  <c r="M48" i="85"/>
  <c r="U48" i="85" s="1"/>
  <c r="M42" i="85"/>
  <c r="U42" i="85" s="1"/>
  <c r="M36" i="85"/>
  <c r="U36" i="85" s="1"/>
  <c r="M30" i="85"/>
  <c r="U30" i="85" s="1"/>
  <c r="M24" i="85"/>
  <c r="U24" i="85" s="1"/>
  <c r="M18" i="85"/>
  <c r="U18" i="85" s="1"/>
  <c r="M12" i="85"/>
  <c r="U12" i="85" s="1"/>
  <c r="M6" i="85"/>
  <c r="U6" i="85" s="1"/>
  <c r="M95" i="85"/>
  <c r="U95" i="85" s="1"/>
  <c r="M89" i="85"/>
  <c r="U89" i="85" s="1"/>
  <c r="M83" i="85"/>
  <c r="U83" i="85" s="1"/>
  <c r="M77" i="85"/>
  <c r="U77" i="85" s="1"/>
  <c r="M71" i="85"/>
  <c r="U71" i="85" s="1"/>
  <c r="M65" i="85"/>
  <c r="U65" i="85" s="1"/>
  <c r="M59" i="85"/>
  <c r="U59" i="85" s="1"/>
  <c r="M53" i="85"/>
  <c r="U53" i="85" s="1"/>
  <c r="M47" i="85"/>
  <c r="U47" i="85" s="1"/>
  <c r="M41" i="85"/>
  <c r="U41" i="85" s="1"/>
  <c r="M35" i="85"/>
  <c r="U35" i="85" s="1"/>
  <c r="M29" i="85"/>
  <c r="U29" i="85" s="1"/>
  <c r="M23" i="85"/>
  <c r="U23" i="85" s="1"/>
  <c r="M17" i="85"/>
  <c r="U17" i="85" s="1"/>
  <c r="M11" i="85"/>
  <c r="U11" i="85" s="1"/>
  <c r="M5" i="85"/>
  <c r="U5" i="85" s="1"/>
  <c r="M93" i="85"/>
  <c r="U93" i="85" s="1"/>
  <c r="M81" i="85"/>
  <c r="U81" i="85" s="1"/>
  <c r="M69" i="85"/>
  <c r="U69" i="85" s="1"/>
  <c r="M57" i="85"/>
  <c r="U57" i="85" s="1"/>
  <c r="M45" i="85"/>
  <c r="U45" i="85" s="1"/>
  <c r="M33" i="85"/>
  <c r="U33" i="85" s="1"/>
  <c r="M21" i="85"/>
  <c r="U21" i="85" s="1"/>
  <c r="M9" i="85"/>
  <c r="U9" i="85" s="1"/>
  <c r="M92" i="85"/>
  <c r="U92" i="85" s="1"/>
  <c r="M80" i="85"/>
  <c r="U80" i="85" s="1"/>
  <c r="M68" i="85"/>
  <c r="U68" i="85" s="1"/>
  <c r="M56" i="85"/>
  <c r="U56" i="85" s="1"/>
  <c r="M44" i="85"/>
  <c r="U44" i="85" s="1"/>
  <c r="M32" i="85"/>
  <c r="U32" i="85" s="1"/>
  <c r="M20" i="85"/>
  <c r="U20" i="85" s="1"/>
  <c r="M8" i="85"/>
  <c r="U8" i="85" s="1"/>
  <c r="M88" i="85"/>
  <c r="U88" i="85" s="1"/>
  <c r="M76" i="85"/>
  <c r="U76" i="85" s="1"/>
  <c r="M64" i="85"/>
  <c r="U64" i="85" s="1"/>
  <c r="M52" i="85"/>
  <c r="U52" i="85" s="1"/>
  <c r="M40" i="85"/>
  <c r="U40" i="85" s="1"/>
  <c r="M28" i="85"/>
  <c r="U28" i="85" s="1"/>
  <c r="M16" i="85"/>
  <c r="U16" i="85" s="1"/>
  <c r="M4" i="85"/>
  <c r="U4" i="85" s="1"/>
  <c r="X4" i="85" s="1"/>
  <c r="M94" i="85"/>
  <c r="U94" i="85" s="1"/>
  <c r="M82" i="85"/>
  <c r="U82" i="85" s="1"/>
  <c r="M70" i="85"/>
  <c r="U70" i="85" s="1"/>
  <c r="M58" i="85"/>
  <c r="U58" i="85" s="1"/>
  <c r="M46" i="85"/>
  <c r="U46" i="85" s="1"/>
  <c r="M34" i="85"/>
  <c r="U34" i="85" s="1"/>
  <c r="M22" i="85"/>
  <c r="U22" i="85" s="1"/>
  <c r="M10" i="85"/>
  <c r="U10" i="85" s="1"/>
  <c r="M98" i="85"/>
  <c r="U98" i="85" s="1"/>
  <c r="M62" i="85"/>
  <c r="U62" i="85" s="1"/>
  <c r="M26" i="85"/>
  <c r="U26" i="85" s="1"/>
  <c r="M87" i="85"/>
  <c r="U87" i="85" s="1"/>
  <c r="M51" i="85"/>
  <c r="U51" i="85" s="1"/>
  <c r="M15" i="85"/>
  <c r="U15" i="85" s="1"/>
  <c r="M86" i="85"/>
  <c r="U86" i="85" s="1"/>
  <c r="M50" i="85"/>
  <c r="U50" i="85" s="1"/>
  <c r="M14" i="85"/>
  <c r="U14" i="85" s="1"/>
  <c r="M63" i="85"/>
  <c r="U63" i="85" s="1"/>
  <c r="M27" i="85"/>
  <c r="U27" i="85" s="1"/>
  <c r="H22" i="86"/>
  <c r="I22" i="86" s="1"/>
  <c r="J22" i="86" s="1"/>
  <c r="M9" i="80"/>
  <c r="U9" i="80" s="1"/>
  <c r="M15" i="80"/>
  <c r="U15" i="80" s="1"/>
  <c r="M21" i="80"/>
  <c r="U21" i="80" s="1"/>
  <c r="M27" i="80"/>
  <c r="U27" i="80" s="1"/>
  <c r="M33" i="80"/>
  <c r="U33" i="80" s="1"/>
  <c r="M39" i="80"/>
  <c r="U39" i="80" s="1"/>
  <c r="M45" i="80"/>
  <c r="U45" i="80" s="1"/>
  <c r="M51" i="80"/>
  <c r="U51" i="80" s="1"/>
  <c r="M57" i="80"/>
  <c r="U57" i="80" s="1"/>
  <c r="M63" i="80"/>
  <c r="U63" i="80" s="1"/>
  <c r="M69" i="80"/>
  <c r="U69" i="80" s="1"/>
  <c r="V7" i="80"/>
  <c r="V8" i="80"/>
  <c r="V13" i="80"/>
  <c r="V16" i="80"/>
  <c r="V19" i="80"/>
  <c r="V22" i="80"/>
  <c r="V25" i="80"/>
  <c r="V28" i="80"/>
  <c r="V31" i="80"/>
  <c r="V34" i="80"/>
  <c r="V37" i="80"/>
  <c r="V40" i="80"/>
  <c r="V43" i="80"/>
  <c r="V46" i="80"/>
  <c r="V49" i="80"/>
  <c r="V52" i="80"/>
  <c r="V55" i="80"/>
  <c r="V58" i="80"/>
  <c r="V61" i="80"/>
  <c r="V64" i="80"/>
  <c r="M9" i="81"/>
  <c r="U9" i="81" s="1"/>
  <c r="M15" i="81"/>
  <c r="U15" i="81" s="1"/>
  <c r="M21" i="81"/>
  <c r="U21" i="81" s="1"/>
  <c r="M27" i="81"/>
  <c r="U27" i="81" s="1"/>
  <c r="M33" i="81"/>
  <c r="U33" i="81" s="1"/>
  <c r="M39" i="81"/>
  <c r="U39" i="81" s="1"/>
  <c r="M45" i="81"/>
  <c r="U45" i="81" s="1"/>
  <c r="M51" i="81"/>
  <c r="U51" i="81" s="1"/>
  <c r="M57" i="81"/>
  <c r="U57" i="81" s="1"/>
  <c r="M63" i="81"/>
  <c r="U63" i="81" s="1"/>
  <c r="M69" i="81"/>
  <c r="U69" i="81" s="1"/>
  <c r="M75" i="81"/>
  <c r="U75" i="81" s="1"/>
  <c r="M81" i="81"/>
  <c r="U81" i="81" s="1"/>
  <c r="M87" i="81"/>
  <c r="U87" i="81" s="1"/>
  <c r="M93" i="81"/>
  <c r="U93" i="81" s="1"/>
  <c r="V6" i="81"/>
  <c r="H14" i="81"/>
  <c r="I14" i="81" s="1"/>
  <c r="J14" i="81" s="1"/>
  <c r="H18" i="81"/>
  <c r="I18" i="81" s="1"/>
  <c r="J18" i="81" s="1"/>
  <c r="H23" i="81"/>
  <c r="I23" i="81" s="1"/>
  <c r="J23" i="81" s="1"/>
  <c r="H27" i="81"/>
  <c r="I27" i="81" s="1"/>
  <c r="J27" i="81" s="1"/>
  <c r="V36" i="81"/>
  <c r="H37" i="81"/>
  <c r="I37" i="81" s="1"/>
  <c r="J37" i="81" s="1"/>
  <c r="H39" i="81"/>
  <c r="I39" i="81" s="1"/>
  <c r="J39" i="81" s="1"/>
  <c r="V41" i="81"/>
  <c r="V54" i="81"/>
  <c r="H55" i="81"/>
  <c r="I55" i="81" s="1"/>
  <c r="J55" i="81" s="1"/>
  <c r="H57" i="81"/>
  <c r="I57" i="81" s="1"/>
  <c r="J57" i="81" s="1"/>
  <c r="V59" i="81"/>
  <c r="V72" i="81"/>
  <c r="H73" i="81"/>
  <c r="I73" i="81" s="1"/>
  <c r="J73" i="81" s="1"/>
  <c r="H75" i="81"/>
  <c r="I75" i="81" s="1"/>
  <c r="J75" i="81" s="1"/>
  <c r="V77" i="81"/>
  <c r="V90" i="81"/>
  <c r="H91" i="81"/>
  <c r="I91" i="81" s="1"/>
  <c r="J91" i="81" s="1"/>
  <c r="H93" i="81"/>
  <c r="I93" i="81" s="1"/>
  <c r="J93" i="81" s="1"/>
  <c r="V95" i="81"/>
  <c r="M89" i="82"/>
  <c r="U89" i="82" s="1"/>
  <c r="M83" i="82"/>
  <c r="U83" i="82" s="1"/>
  <c r="M77" i="82"/>
  <c r="U77" i="82" s="1"/>
  <c r="M71" i="82"/>
  <c r="U71" i="82" s="1"/>
  <c r="M65" i="82"/>
  <c r="U65" i="82" s="1"/>
  <c r="M59" i="82"/>
  <c r="U59" i="82" s="1"/>
  <c r="M53" i="82"/>
  <c r="U53" i="82" s="1"/>
  <c r="M47" i="82"/>
  <c r="U47" i="82" s="1"/>
  <c r="M41" i="82"/>
  <c r="U41" i="82" s="1"/>
  <c r="M35" i="82"/>
  <c r="U35" i="82" s="1"/>
  <c r="M29" i="82"/>
  <c r="U29" i="82" s="1"/>
  <c r="M23" i="82"/>
  <c r="U23" i="82" s="1"/>
  <c r="M17" i="82"/>
  <c r="U17" i="82" s="1"/>
  <c r="M11" i="82"/>
  <c r="U11" i="82" s="1"/>
  <c r="M5" i="82"/>
  <c r="U5" i="82" s="1"/>
  <c r="M88" i="82"/>
  <c r="U88" i="82" s="1"/>
  <c r="M82" i="82"/>
  <c r="U82" i="82" s="1"/>
  <c r="M76" i="82"/>
  <c r="U76" i="82" s="1"/>
  <c r="M70" i="82"/>
  <c r="U70" i="82" s="1"/>
  <c r="M64" i="82"/>
  <c r="U64" i="82" s="1"/>
  <c r="M58" i="82"/>
  <c r="U58" i="82" s="1"/>
  <c r="M52" i="82"/>
  <c r="U52" i="82" s="1"/>
  <c r="M46" i="82"/>
  <c r="U46" i="82" s="1"/>
  <c r="M40" i="82"/>
  <c r="U40" i="82" s="1"/>
  <c r="M34" i="82"/>
  <c r="U34" i="82" s="1"/>
  <c r="M28" i="82"/>
  <c r="U28" i="82" s="1"/>
  <c r="M22" i="82"/>
  <c r="U22" i="82" s="1"/>
  <c r="M16" i="82"/>
  <c r="U16" i="82" s="1"/>
  <c r="M10" i="82"/>
  <c r="U10" i="82" s="1"/>
  <c r="M4" i="82"/>
  <c r="U4" i="82" s="1"/>
  <c r="X4" i="82" s="1"/>
  <c r="M13" i="82"/>
  <c r="U13" i="82" s="1"/>
  <c r="M21" i="82"/>
  <c r="U21" i="82" s="1"/>
  <c r="M31" i="82"/>
  <c r="U31" i="82" s="1"/>
  <c r="M39" i="82"/>
  <c r="U39" i="82" s="1"/>
  <c r="M49" i="82"/>
  <c r="U49" i="82" s="1"/>
  <c r="M57" i="82"/>
  <c r="U57" i="82" s="1"/>
  <c r="M67" i="82"/>
  <c r="U67" i="82" s="1"/>
  <c r="M75" i="82"/>
  <c r="U75" i="82" s="1"/>
  <c r="M85" i="82"/>
  <c r="U85" i="82" s="1"/>
  <c r="R87" i="82"/>
  <c r="R84" i="82"/>
  <c r="R81" i="82"/>
  <c r="R78" i="82"/>
  <c r="R75" i="82"/>
  <c r="R72" i="82"/>
  <c r="R69" i="82"/>
  <c r="R66" i="82"/>
  <c r="R63" i="82"/>
  <c r="R60" i="82"/>
  <c r="R57" i="82"/>
  <c r="R54" i="82"/>
  <c r="R51" i="82"/>
  <c r="R48" i="82"/>
  <c r="R45" i="82"/>
  <c r="R42" i="82"/>
  <c r="R39" i="82"/>
  <c r="R36" i="82"/>
  <c r="R33" i="82"/>
  <c r="R30" i="82"/>
  <c r="R27" i="82"/>
  <c r="R24" i="82"/>
  <c r="R21" i="82"/>
  <c r="R89" i="82"/>
  <c r="R82" i="82"/>
  <c r="R80" i="82"/>
  <c r="R73" i="82"/>
  <c r="R71" i="82"/>
  <c r="R64" i="82"/>
  <c r="R62" i="82"/>
  <c r="R55" i="82"/>
  <c r="R53" i="82"/>
  <c r="R46" i="82"/>
  <c r="R44" i="82"/>
  <c r="R37" i="82"/>
  <c r="R35" i="82"/>
  <c r="R28" i="82"/>
  <c r="R26" i="82"/>
  <c r="R19" i="82"/>
  <c r="R11" i="82"/>
  <c r="R5" i="82"/>
  <c r="R18" i="82"/>
  <c r="R15" i="82"/>
  <c r="R12" i="82"/>
  <c r="R6" i="82"/>
  <c r="R8" i="82"/>
  <c r="R9" i="82"/>
  <c r="H14" i="82"/>
  <c r="I14" i="82" s="1"/>
  <c r="J14" i="82" s="1"/>
  <c r="R20" i="82"/>
  <c r="R22" i="82"/>
  <c r="H23" i="82"/>
  <c r="I23" i="82" s="1"/>
  <c r="J23" i="82" s="1"/>
  <c r="H28" i="82"/>
  <c r="I28" i="82" s="1"/>
  <c r="J28" i="82" s="1"/>
  <c r="R34" i="82"/>
  <c r="R41" i="82"/>
  <c r="H43" i="82"/>
  <c r="I43" i="82" s="1"/>
  <c r="J43" i="82" s="1"/>
  <c r="R47" i="82"/>
  <c r="R49" i="82"/>
  <c r="H50" i="82"/>
  <c r="I50" i="82" s="1"/>
  <c r="J50" i="82" s="1"/>
  <c r="H55" i="82"/>
  <c r="I55" i="82" s="1"/>
  <c r="J55" i="82" s="1"/>
  <c r="R61" i="82"/>
  <c r="R68" i="82"/>
  <c r="H70" i="82"/>
  <c r="I70" i="82" s="1"/>
  <c r="J70" i="82" s="1"/>
  <c r="R74" i="82"/>
  <c r="R76" i="82"/>
  <c r="H77" i="82"/>
  <c r="I77" i="82" s="1"/>
  <c r="J77" i="82" s="1"/>
  <c r="H82" i="82"/>
  <c r="I82" i="82" s="1"/>
  <c r="J82" i="82" s="1"/>
  <c r="R88" i="82"/>
  <c r="H7" i="83"/>
  <c r="I7" i="83" s="1"/>
  <c r="J7" i="83" s="1"/>
  <c r="H29" i="83"/>
  <c r="I29" i="83" s="1"/>
  <c r="J29" i="83" s="1"/>
  <c r="H36" i="84"/>
  <c r="I36" i="84" s="1"/>
  <c r="J36" i="84" s="1"/>
  <c r="M38" i="85"/>
  <c r="U38" i="85" s="1"/>
  <c r="H10" i="85"/>
  <c r="I10" i="85" s="1"/>
  <c r="J10" i="85" s="1"/>
  <c r="H18" i="85"/>
  <c r="I18" i="85" s="1"/>
  <c r="J18" i="85" s="1"/>
  <c r="M4" i="80"/>
  <c r="U4" i="80" s="1"/>
  <c r="X4" i="80" s="1"/>
  <c r="M10" i="80"/>
  <c r="U10" i="80" s="1"/>
  <c r="M16" i="80"/>
  <c r="U16" i="80" s="1"/>
  <c r="M22" i="80"/>
  <c r="U22" i="80" s="1"/>
  <c r="M28" i="80"/>
  <c r="U28" i="80" s="1"/>
  <c r="M34" i="80"/>
  <c r="U34" i="80" s="1"/>
  <c r="M40" i="80"/>
  <c r="U40" i="80" s="1"/>
  <c r="M46" i="80"/>
  <c r="U46" i="80" s="1"/>
  <c r="M52" i="80"/>
  <c r="U52" i="80" s="1"/>
  <c r="M58" i="80"/>
  <c r="U58" i="80" s="1"/>
  <c r="M4" i="81"/>
  <c r="U4" i="81" s="1"/>
  <c r="X4" i="81" s="1"/>
  <c r="Z4" i="81" s="1"/>
  <c r="M10" i="81"/>
  <c r="U10" i="81" s="1"/>
  <c r="M16" i="81"/>
  <c r="U16" i="81" s="1"/>
  <c r="M22" i="81"/>
  <c r="U22" i="81" s="1"/>
  <c r="M28" i="81"/>
  <c r="U28" i="81" s="1"/>
  <c r="M34" i="81"/>
  <c r="U34" i="81" s="1"/>
  <c r="M40" i="81"/>
  <c r="U40" i="81" s="1"/>
  <c r="M46" i="81"/>
  <c r="U46" i="81" s="1"/>
  <c r="M52" i="81"/>
  <c r="U52" i="81" s="1"/>
  <c r="M58" i="81"/>
  <c r="U58" i="81" s="1"/>
  <c r="M64" i="81"/>
  <c r="U64" i="81" s="1"/>
  <c r="M70" i="81"/>
  <c r="U70" i="81" s="1"/>
  <c r="M76" i="81"/>
  <c r="U76" i="81" s="1"/>
  <c r="M82" i="81"/>
  <c r="U82" i="81" s="1"/>
  <c r="M88" i="81"/>
  <c r="U88" i="81" s="1"/>
  <c r="V14" i="81"/>
  <c r="V18" i="81"/>
  <c r="V23" i="81"/>
  <c r="V27" i="81"/>
  <c r="V33" i="81"/>
  <c r="H34" i="81"/>
  <c r="I34" i="81" s="1"/>
  <c r="J34" i="81" s="1"/>
  <c r="H36" i="81"/>
  <c r="I36" i="81" s="1"/>
  <c r="J36" i="81" s="1"/>
  <c r="V38" i="81"/>
  <c r="V51" i="81"/>
  <c r="H52" i="81"/>
  <c r="I52" i="81" s="1"/>
  <c r="J52" i="81" s="1"/>
  <c r="H54" i="81"/>
  <c r="I54" i="81" s="1"/>
  <c r="J54" i="81" s="1"/>
  <c r="V56" i="81"/>
  <c r="V69" i="81"/>
  <c r="H70" i="81"/>
  <c r="I70" i="81" s="1"/>
  <c r="J70" i="81" s="1"/>
  <c r="H72" i="81"/>
  <c r="I72" i="81" s="1"/>
  <c r="J72" i="81" s="1"/>
  <c r="V74" i="81"/>
  <c r="V87" i="81"/>
  <c r="H88" i="81"/>
  <c r="I88" i="81" s="1"/>
  <c r="J88" i="81" s="1"/>
  <c r="H90" i="81"/>
  <c r="I90" i="81" s="1"/>
  <c r="J90" i="81" s="1"/>
  <c r="V92" i="81"/>
  <c r="M6" i="82"/>
  <c r="U6" i="82" s="1"/>
  <c r="M14" i="82"/>
  <c r="U14" i="82" s="1"/>
  <c r="M24" i="82"/>
  <c r="U24" i="82" s="1"/>
  <c r="M32" i="82"/>
  <c r="U32" i="82" s="1"/>
  <c r="M42" i="82"/>
  <c r="U42" i="82" s="1"/>
  <c r="M50" i="82"/>
  <c r="U50" i="82" s="1"/>
  <c r="M60" i="82"/>
  <c r="U60" i="82" s="1"/>
  <c r="M68" i="82"/>
  <c r="U68" i="82" s="1"/>
  <c r="M78" i="82"/>
  <c r="U78" i="82" s="1"/>
  <c r="M86" i="82"/>
  <c r="U86" i="82" s="1"/>
  <c r="H35" i="82"/>
  <c r="I35" i="82" s="1"/>
  <c r="J35" i="82" s="1"/>
  <c r="H62" i="82"/>
  <c r="I62" i="82" s="1"/>
  <c r="J62" i="82" s="1"/>
  <c r="H89" i="82"/>
  <c r="I89" i="82" s="1"/>
  <c r="J89" i="82" s="1"/>
  <c r="AH3" i="83"/>
  <c r="AQ3" i="83" s="1"/>
  <c r="H11" i="83"/>
  <c r="I11" i="83" s="1"/>
  <c r="J11" i="83" s="1"/>
  <c r="H14" i="83"/>
  <c r="I14" i="83" s="1"/>
  <c r="J14" i="83" s="1"/>
  <c r="H25" i="83"/>
  <c r="I25" i="83" s="1"/>
  <c r="J25" i="83" s="1"/>
  <c r="H56" i="83"/>
  <c r="I56" i="83" s="1"/>
  <c r="J56" i="83" s="1"/>
  <c r="H58" i="83"/>
  <c r="I58" i="83" s="1"/>
  <c r="J58" i="83" s="1"/>
  <c r="M39" i="85"/>
  <c r="U39" i="85" s="1"/>
  <c r="H90" i="85"/>
  <c r="I90" i="85" s="1"/>
  <c r="J90" i="85" s="1"/>
  <c r="H12" i="81"/>
  <c r="I12" i="81" s="1"/>
  <c r="J12" i="81" s="1"/>
  <c r="H21" i="81"/>
  <c r="I21" i="81" s="1"/>
  <c r="J21" i="81" s="1"/>
  <c r="H33" i="81"/>
  <c r="I33" i="81" s="1"/>
  <c r="J33" i="81" s="1"/>
  <c r="H51" i="81"/>
  <c r="I51" i="81" s="1"/>
  <c r="J51" i="81" s="1"/>
  <c r="H69" i="81"/>
  <c r="I69" i="81" s="1"/>
  <c r="J69" i="81" s="1"/>
  <c r="H87" i="81"/>
  <c r="I87" i="81" s="1"/>
  <c r="J87" i="81" s="1"/>
  <c r="H25" i="82"/>
  <c r="I25" i="82" s="1"/>
  <c r="J25" i="82" s="1"/>
  <c r="H32" i="82"/>
  <c r="I32" i="82" s="1"/>
  <c r="J32" i="82" s="1"/>
  <c r="H37" i="82"/>
  <c r="I37" i="82" s="1"/>
  <c r="J37" i="82" s="1"/>
  <c r="H52" i="82"/>
  <c r="I52" i="82" s="1"/>
  <c r="J52" i="82" s="1"/>
  <c r="H59" i="82"/>
  <c r="I59" i="82" s="1"/>
  <c r="J59" i="82" s="1"/>
  <c r="H64" i="82"/>
  <c r="I64" i="82" s="1"/>
  <c r="J64" i="82" s="1"/>
  <c r="H79" i="82"/>
  <c r="I79" i="82" s="1"/>
  <c r="J79" i="82" s="1"/>
  <c r="H86" i="82"/>
  <c r="I86" i="82" s="1"/>
  <c r="J86" i="82" s="1"/>
  <c r="H49" i="83"/>
  <c r="I49" i="83" s="1"/>
  <c r="J49" i="83" s="1"/>
  <c r="H15" i="84"/>
  <c r="I15" i="84" s="1"/>
  <c r="J15" i="84" s="1"/>
  <c r="H21" i="84"/>
  <c r="I21" i="84" s="1"/>
  <c r="J21" i="84" s="1"/>
  <c r="H27" i="84"/>
  <c r="I27" i="84" s="1"/>
  <c r="J27" i="84" s="1"/>
  <c r="H72" i="85"/>
  <c r="I72" i="85" s="1"/>
  <c r="J72" i="85" s="1"/>
  <c r="H13" i="86"/>
  <c r="I13" i="86" s="1"/>
  <c r="J13" i="86" s="1"/>
  <c r="H31" i="86"/>
  <c r="I31" i="86" s="1"/>
  <c r="J31" i="86" s="1"/>
  <c r="H70" i="83"/>
  <c r="I70" i="83" s="1"/>
  <c r="J70" i="83" s="1"/>
  <c r="H73" i="83"/>
  <c r="I73" i="83" s="1"/>
  <c r="J73" i="83" s="1"/>
  <c r="H76" i="83"/>
  <c r="I76" i="83" s="1"/>
  <c r="J76" i="83" s="1"/>
  <c r="H79" i="83"/>
  <c r="I79" i="83" s="1"/>
  <c r="J79" i="83" s="1"/>
  <c r="H31" i="85"/>
  <c r="I31" i="85" s="1"/>
  <c r="J31" i="85" s="1"/>
  <c r="H49" i="85"/>
  <c r="I49" i="85" s="1"/>
  <c r="J49" i="85" s="1"/>
  <c r="H67" i="85"/>
  <c r="I67" i="85" s="1"/>
  <c r="J67" i="85" s="1"/>
  <c r="H85" i="85"/>
  <c r="I85" i="85" s="1"/>
  <c r="J85" i="85" s="1"/>
  <c r="H19" i="86"/>
  <c r="I19" i="86" s="1"/>
  <c r="J19" i="86" s="1"/>
  <c r="H28" i="86"/>
  <c r="I28" i="86" s="1"/>
  <c r="J28" i="86" s="1"/>
  <c r="H37" i="86"/>
  <c r="I37" i="86" s="1"/>
  <c r="J37" i="86" s="1"/>
  <c r="H74" i="86"/>
  <c r="I74" i="86" s="1"/>
  <c r="J74" i="86" s="1"/>
  <c r="H7" i="88"/>
  <c r="I7" i="88" s="1"/>
  <c r="J7" i="88" s="1"/>
  <c r="V89" i="82"/>
  <c r="V86" i="82"/>
  <c r="V83" i="82"/>
  <c r="V80" i="82"/>
  <c r="V77" i="82"/>
  <c r="V74" i="82"/>
  <c r="V71" i="82"/>
  <c r="V68" i="82"/>
  <c r="V65" i="82"/>
  <c r="V62" i="82"/>
  <c r="V59" i="82"/>
  <c r="V56" i="82"/>
  <c r="V53" i="82"/>
  <c r="V50" i="82"/>
  <c r="V47" i="82"/>
  <c r="V44" i="82"/>
  <c r="V41" i="82"/>
  <c r="V38" i="82"/>
  <c r="V35" i="82"/>
  <c r="V32" i="82"/>
  <c r="V29" i="82"/>
  <c r="V26" i="82"/>
  <c r="V23" i="82"/>
  <c r="V20" i="82"/>
  <c r="V22" i="82"/>
  <c r="V24" i="82"/>
  <c r="V31" i="82"/>
  <c r="V33" i="82"/>
  <c r="V40" i="82"/>
  <c r="V42" i="82"/>
  <c r="V49" i="82"/>
  <c r="V51" i="82"/>
  <c r="V58" i="82"/>
  <c r="V60" i="82"/>
  <c r="V67" i="82"/>
  <c r="V69" i="82"/>
  <c r="V76" i="82"/>
  <c r="V78" i="82"/>
  <c r="V85" i="82"/>
  <c r="V87" i="82"/>
  <c r="M78" i="83"/>
  <c r="U78" i="83" s="1"/>
  <c r="M72" i="83"/>
  <c r="U72" i="83" s="1"/>
  <c r="M66" i="83"/>
  <c r="U66" i="83" s="1"/>
  <c r="M60" i="83"/>
  <c r="U60" i="83" s="1"/>
  <c r="M54" i="83"/>
  <c r="U54" i="83" s="1"/>
  <c r="M48" i="83"/>
  <c r="U48" i="83" s="1"/>
  <c r="M42" i="83"/>
  <c r="U42" i="83" s="1"/>
  <c r="M36" i="83"/>
  <c r="U36" i="83" s="1"/>
  <c r="M30" i="83"/>
  <c r="U30" i="83" s="1"/>
  <c r="M24" i="83"/>
  <c r="U24" i="83" s="1"/>
  <c r="M18" i="83"/>
  <c r="U18" i="83" s="1"/>
  <c r="M12" i="83"/>
  <c r="U12" i="83" s="1"/>
  <c r="M6" i="83"/>
  <c r="U6" i="83" s="1"/>
  <c r="M77" i="83"/>
  <c r="U77" i="83" s="1"/>
  <c r="M71" i="83"/>
  <c r="U71" i="83" s="1"/>
  <c r="M65" i="83"/>
  <c r="U65" i="83" s="1"/>
  <c r="M59" i="83"/>
  <c r="U59" i="83" s="1"/>
  <c r="M53" i="83"/>
  <c r="U53" i="83" s="1"/>
  <c r="M47" i="83"/>
  <c r="U47" i="83" s="1"/>
  <c r="M41" i="83"/>
  <c r="U41" i="83" s="1"/>
  <c r="M35" i="83"/>
  <c r="U35" i="83" s="1"/>
  <c r="M29" i="83"/>
  <c r="U29" i="83" s="1"/>
  <c r="M23" i="83"/>
  <c r="U23" i="83" s="1"/>
  <c r="M17" i="83"/>
  <c r="U17" i="83" s="1"/>
  <c r="M11" i="83"/>
  <c r="U11" i="83" s="1"/>
  <c r="M5" i="83"/>
  <c r="U5" i="83" s="1"/>
  <c r="M13" i="83"/>
  <c r="U13" i="83" s="1"/>
  <c r="M21" i="83"/>
  <c r="U21" i="83" s="1"/>
  <c r="M31" i="83"/>
  <c r="U31" i="83" s="1"/>
  <c r="M39" i="83"/>
  <c r="U39" i="83" s="1"/>
  <c r="M49" i="83"/>
  <c r="U49" i="83" s="1"/>
  <c r="M57" i="83"/>
  <c r="U57" i="83" s="1"/>
  <c r="M67" i="83"/>
  <c r="U67" i="83" s="1"/>
  <c r="M75" i="83"/>
  <c r="U75" i="83" s="1"/>
  <c r="R5" i="83"/>
  <c r="R9" i="83"/>
  <c r="R14" i="83"/>
  <c r="R16" i="83"/>
  <c r="H19" i="83"/>
  <c r="I19" i="83" s="1"/>
  <c r="J19" i="83" s="1"/>
  <c r="R23" i="83"/>
  <c r="R25" i="83"/>
  <c r="H28" i="83"/>
  <c r="I28" i="83" s="1"/>
  <c r="J28" i="83" s="1"/>
  <c r="R32" i="83"/>
  <c r="R34" i="83"/>
  <c r="H37" i="83"/>
  <c r="I37" i="83" s="1"/>
  <c r="J37" i="83" s="1"/>
  <c r="R41" i="83"/>
  <c r="R43" i="83"/>
  <c r="H46" i="83"/>
  <c r="I46" i="83" s="1"/>
  <c r="J46" i="83" s="1"/>
  <c r="R50" i="83"/>
  <c r="R52" i="83"/>
  <c r="H55" i="83"/>
  <c r="I55" i="83" s="1"/>
  <c r="J55" i="83" s="1"/>
  <c r="R59" i="83"/>
  <c r="R61" i="83"/>
  <c r="H64" i="83"/>
  <c r="I64" i="83" s="1"/>
  <c r="J64" i="83" s="1"/>
  <c r="R70" i="83"/>
  <c r="R73" i="83"/>
  <c r="R76" i="83"/>
  <c r="H5" i="85"/>
  <c r="I5" i="85" s="1"/>
  <c r="J5" i="85" s="1"/>
  <c r="H9" i="85"/>
  <c r="I9" i="85" s="1"/>
  <c r="J9" i="85" s="1"/>
  <c r="H14" i="85"/>
  <c r="I14" i="85" s="1"/>
  <c r="J14" i="85" s="1"/>
  <c r="H16" i="85"/>
  <c r="I16" i="85" s="1"/>
  <c r="J16" i="85" s="1"/>
  <c r="H28" i="85"/>
  <c r="I28" i="85" s="1"/>
  <c r="J28" i="85" s="1"/>
  <c r="H46" i="85"/>
  <c r="I46" i="85" s="1"/>
  <c r="J46" i="85" s="1"/>
  <c r="H64" i="85"/>
  <c r="I64" i="85" s="1"/>
  <c r="J64" i="85" s="1"/>
  <c r="H82" i="85"/>
  <c r="I82" i="85" s="1"/>
  <c r="J82" i="85" s="1"/>
  <c r="H64" i="86"/>
  <c r="I64" i="86" s="1"/>
  <c r="J64" i="86" s="1"/>
  <c r="AH4" i="87"/>
  <c r="H19" i="87"/>
  <c r="I19" i="87" s="1"/>
  <c r="J19" i="87" s="1"/>
  <c r="H47" i="87"/>
  <c r="I47" i="87" s="1"/>
  <c r="J47" i="87" s="1"/>
  <c r="H22" i="82"/>
  <c r="I22" i="82" s="1"/>
  <c r="J22" i="82" s="1"/>
  <c r="H31" i="82"/>
  <c r="I31" i="82" s="1"/>
  <c r="J31" i="82" s="1"/>
  <c r="H40" i="82"/>
  <c r="I40" i="82" s="1"/>
  <c r="J40" i="82" s="1"/>
  <c r="H49" i="82"/>
  <c r="I49" i="82" s="1"/>
  <c r="J49" i="82" s="1"/>
  <c r="H58" i="82"/>
  <c r="I58" i="82" s="1"/>
  <c r="J58" i="82" s="1"/>
  <c r="H67" i="82"/>
  <c r="I67" i="82" s="1"/>
  <c r="J67" i="82" s="1"/>
  <c r="H76" i="82"/>
  <c r="I76" i="82" s="1"/>
  <c r="J76" i="82" s="1"/>
  <c r="H85" i="82"/>
  <c r="I85" i="82" s="1"/>
  <c r="J85" i="82" s="1"/>
  <c r="R78" i="83"/>
  <c r="R75" i="83"/>
  <c r="R72" i="83"/>
  <c r="R69" i="83"/>
  <c r="R66" i="83"/>
  <c r="R63" i="83"/>
  <c r="R60" i="83"/>
  <c r="R57" i="83"/>
  <c r="R54" i="83"/>
  <c r="R51" i="83"/>
  <c r="R48" i="83"/>
  <c r="R45" i="83"/>
  <c r="R42" i="83"/>
  <c r="R39" i="83"/>
  <c r="R36" i="83"/>
  <c r="R33" i="83"/>
  <c r="R30" i="83"/>
  <c r="R27" i="83"/>
  <c r="R24" i="83"/>
  <c r="R21" i="83"/>
  <c r="R18" i="83"/>
  <c r="R15" i="83"/>
  <c r="R12" i="83"/>
  <c r="R6" i="83"/>
  <c r="R77" i="83"/>
  <c r="R74" i="83"/>
  <c r="R71" i="83"/>
  <c r="R68" i="83"/>
  <c r="R7" i="83"/>
  <c r="R8" i="83"/>
  <c r="R10" i="83"/>
  <c r="R11" i="83"/>
  <c r="P3" i="84"/>
  <c r="AF3" i="84" s="1"/>
  <c r="AO3" i="84" s="1"/>
  <c r="H6" i="84"/>
  <c r="I6" i="84" s="1"/>
  <c r="J6" i="84" s="1"/>
  <c r="V68" i="84"/>
  <c r="V65" i="84"/>
  <c r="V62" i="84"/>
  <c r="V59" i="84"/>
  <c r="V56" i="84"/>
  <c r="V53" i="84"/>
  <c r="V50" i="84"/>
  <c r="V47" i="84"/>
  <c r="V44" i="84"/>
  <c r="V41" i="84"/>
  <c r="V69" i="84"/>
  <c r="V66" i="84"/>
  <c r="V63" i="84"/>
  <c r="V60" i="84"/>
  <c r="V57" i="84"/>
  <c r="V54" i="84"/>
  <c r="V51" i="84"/>
  <c r="V48" i="84"/>
  <c r="V45" i="84"/>
  <c r="V42" i="84"/>
  <c r="V39" i="84"/>
  <c r="V67" i="84"/>
  <c r="V64" i="84"/>
  <c r="V61" i="84"/>
  <c r="V58" i="84"/>
  <c r="V55" i="84"/>
  <c r="V52" i="84"/>
  <c r="V49" i="84"/>
  <c r="V46" i="84"/>
  <c r="V43" i="84"/>
  <c r="V40" i="84"/>
  <c r="V37" i="84"/>
  <c r="V34" i="84"/>
  <c r="V31" i="84"/>
  <c r="V28" i="84"/>
  <c r="V25" i="84"/>
  <c r="V22" i="84"/>
  <c r="V19" i="84"/>
  <c r="V16" i="84"/>
  <c r="V13" i="84"/>
  <c r="V8" i="84"/>
  <c r="V7" i="84"/>
  <c r="V11" i="84"/>
  <c r="V5" i="84"/>
  <c r="H19" i="85"/>
  <c r="I19" i="85" s="1"/>
  <c r="J19" i="85" s="1"/>
  <c r="H23" i="85"/>
  <c r="I23" i="85" s="1"/>
  <c r="J23" i="85" s="1"/>
  <c r="H33" i="85"/>
  <c r="I33" i="85" s="1"/>
  <c r="J33" i="85" s="1"/>
  <c r="H51" i="85"/>
  <c r="I51" i="85" s="1"/>
  <c r="J51" i="85" s="1"/>
  <c r="H69" i="85"/>
  <c r="I69" i="85" s="1"/>
  <c r="J69" i="85" s="1"/>
  <c r="H87" i="85"/>
  <c r="I87" i="85" s="1"/>
  <c r="J87" i="85" s="1"/>
  <c r="H9" i="86"/>
  <c r="I9" i="86" s="1"/>
  <c r="J9" i="86" s="1"/>
  <c r="H16" i="86"/>
  <c r="I16" i="86" s="1"/>
  <c r="J16" i="86" s="1"/>
  <c r="H25" i="86"/>
  <c r="I25" i="86" s="1"/>
  <c r="J25" i="86" s="1"/>
  <c r="H34" i="86"/>
  <c r="I34" i="86" s="1"/>
  <c r="J34" i="86" s="1"/>
  <c r="H88" i="86"/>
  <c r="I88" i="86" s="1"/>
  <c r="J88" i="86" s="1"/>
  <c r="H34" i="83"/>
  <c r="I34" i="83" s="1"/>
  <c r="J34" i="83" s="1"/>
  <c r="H43" i="83"/>
  <c r="I43" i="83" s="1"/>
  <c r="J43" i="83" s="1"/>
  <c r="H52" i="83"/>
  <c r="I52" i="83" s="1"/>
  <c r="J52" i="83" s="1"/>
  <c r="H61" i="83"/>
  <c r="I61" i="83" s="1"/>
  <c r="J61" i="83" s="1"/>
  <c r="H9" i="84"/>
  <c r="I9" i="84" s="1"/>
  <c r="J9" i="84" s="1"/>
  <c r="R67" i="84"/>
  <c r="R64" i="84"/>
  <c r="R61" i="84"/>
  <c r="R58" i="84"/>
  <c r="R55" i="84"/>
  <c r="R52" i="84"/>
  <c r="R49" i="84"/>
  <c r="R46" i="84"/>
  <c r="R43" i="84"/>
  <c r="R40" i="84"/>
  <c r="R7" i="84"/>
  <c r="R8" i="84"/>
  <c r="R13" i="84"/>
  <c r="R16" i="84"/>
  <c r="R19" i="84"/>
  <c r="R22" i="84"/>
  <c r="R25" i="84"/>
  <c r="R28" i="84"/>
  <c r="R31" i="84"/>
  <c r="R34" i="84"/>
  <c r="R37" i="84"/>
  <c r="R39" i="84"/>
  <c r="R42" i="84"/>
  <c r="R45" i="84"/>
  <c r="R48" i="84"/>
  <c r="R51" i="84"/>
  <c r="R54" i="84"/>
  <c r="R57" i="84"/>
  <c r="R60" i="84"/>
  <c r="R63" i="84"/>
  <c r="R66" i="84"/>
  <c r="R69" i="84"/>
  <c r="H4" i="85"/>
  <c r="I4" i="85" s="1"/>
  <c r="J4" i="85" s="1"/>
  <c r="K4" i="85" s="1"/>
  <c r="K5" i="85" s="1"/>
  <c r="H8" i="85"/>
  <c r="I8" i="85" s="1"/>
  <c r="J8" i="85" s="1"/>
  <c r="H13" i="85"/>
  <c r="I13" i="85" s="1"/>
  <c r="J13" i="85" s="1"/>
  <c r="H15" i="85"/>
  <c r="I15" i="85" s="1"/>
  <c r="J15" i="85" s="1"/>
  <c r="H30" i="85"/>
  <c r="I30" i="85" s="1"/>
  <c r="J30" i="85" s="1"/>
  <c r="H43" i="85"/>
  <c r="I43" i="85" s="1"/>
  <c r="J43" i="85" s="1"/>
  <c r="H48" i="85"/>
  <c r="I48" i="85" s="1"/>
  <c r="J48" i="85" s="1"/>
  <c r="H61" i="85"/>
  <c r="I61" i="85" s="1"/>
  <c r="J61" i="85" s="1"/>
  <c r="H66" i="85"/>
  <c r="I66" i="85" s="1"/>
  <c r="J66" i="85" s="1"/>
  <c r="H79" i="85"/>
  <c r="I79" i="85" s="1"/>
  <c r="J79" i="85" s="1"/>
  <c r="H84" i="85"/>
  <c r="I84" i="85" s="1"/>
  <c r="J84" i="85" s="1"/>
  <c r="H8" i="86"/>
  <c r="I8" i="86" s="1"/>
  <c r="J8" i="86" s="1"/>
  <c r="H10" i="86"/>
  <c r="I10" i="86" s="1"/>
  <c r="J10" i="86" s="1"/>
  <c r="H46" i="86"/>
  <c r="I46" i="86" s="1"/>
  <c r="J46" i="86" s="1"/>
  <c r="H61" i="86"/>
  <c r="I61" i="86" s="1"/>
  <c r="J61" i="86" s="1"/>
  <c r="H79" i="86"/>
  <c r="I79" i="86" s="1"/>
  <c r="J79" i="86" s="1"/>
  <c r="H13" i="88"/>
  <c r="I13" i="88" s="1"/>
  <c r="J13" i="88" s="1"/>
  <c r="H27" i="88"/>
  <c r="I27" i="88" s="1"/>
  <c r="J27" i="88" s="1"/>
  <c r="H31" i="88"/>
  <c r="I31" i="88" s="1"/>
  <c r="J31" i="88" s="1"/>
  <c r="H45" i="88"/>
  <c r="I45" i="88" s="1"/>
  <c r="J45" i="88" s="1"/>
  <c r="H49" i="88"/>
  <c r="I49" i="88" s="1"/>
  <c r="J49" i="88" s="1"/>
  <c r="V10" i="83"/>
  <c r="V14" i="83"/>
  <c r="V17" i="83"/>
  <c r="V20" i="83"/>
  <c r="V23" i="83"/>
  <c r="V26" i="83"/>
  <c r="V29" i="83"/>
  <c r="V32" i="83"/>
  <c r="V35" i="83"/>
  <c r="V38" i="83"/>
  <c r="V41" i="83"/>
  <c r="V44" i="83"/>
  <c r="V47" i="83"/>
  <c r="V50" i="83"/>
  <c r="V53" i="83"/>
  <c r="V56" i="83"/>
  <c r="V59" i="83"/>
  <c r="V62" i="83"/>
  <c r="V65" i="83"/>
  <c r="V68" i="83"/>
  <c r="V71" i="83"/>
  <c r="V74" i="83"/>
  <c r="M9" i="84"/>
  <c r="U9" i="84" s="1"/>
  <c r="M15" i="84"/>
  <c r="U15" i="84" s="1"/>
  <c r="M21" i="84"/>
  <c r="U21" i="84" s="1"/>
  <c r="M27" i="84"/>
  <c r="U27" i="84" s="1"/>
  <c r="M33" i="84"/>
  <c r="U33" i="84" s="1"/>
  <c r="M39" i="84"/>
  <c r="U39" i="84" s="1"/>
  <c r="M45" i="84"/>
  <c r="U45" i="84" s="1"/>
  <c r="M51" i="84"/>
  <c r="U51" i="84" s="1"/>
  <c r="M57" i="84"/>
  <c r="U57" i="84" s="1"/>
  <c r="M63" i="84"/>
  <c r="U63" i="84" s="1"/>
  <c r="M69" i="84"/>
  <c r="U69" i="84" s="1"/>
  <c r="R5" i="84"/>
  <c r="R11" i="84"/>
  <c r="H22" i="85"/>
  <c r="I22" i="85" s="1"/>
  <c r="J22" i="85" s="1"/>
  <c r="H24" i="85"/>
  <c r="I24" i="85" s="1"/>
  <c r="J24" i="85" s="1"/>
  <c r="H34" i="85"/>
  <c r="I34" i="85" s="1"/>
  <c r="J34" i="85" s="1"/>
  <c r="H39" i="85"/>
  <c r="I39" i="85" s="1"/>
  <c r="J39" i="85" s="1"/>
  <c r="H52" i="85"/>
  <c r="I52" i="85" s="1"/>
  <c r="J52" i="85" s="1"/>
  <c r="H57" i="85"/>
  <c r="I57" i="85" s="1"/>
  <c r="J57" i="85" s="1"/>
  <c r="H70" i="85"/>
  <c r="I70" i="85" s="1"/>
  <c r="J70" i="85" s="1"/>
  <c r="H75" i="85"/>
  <c r="I75" i="85" s="1"/>
  <c r="J75" i="85" s="1"/>
  <c r="H88" i="85"/>
  <c r="I88" i="85" s="1"/>
  <c r="J88" i="85" s="1"/>
  <c r="H93" i="85"/>
  <c r="I93" i="85" s="1"/>
  <c r="J93" i="85" s="1"/>
  <c r="H96" i="85"/>
  <c r="I96" i="85" s="1"/>
  <c r="J96" i="85" s="1"/>
  <c r="H7" i="86"/>
  <c r="I7" i="86" s="1"/>
  <c r="J7" i="86" s="1"/>
  <c r="AE3" i="87"/>
  <c r="P3" i="87"/>
  <c r="AF3" i="87" s="1"/>
  <c r="AO3" i="87" s="1"/>
  <c r="H7" i="87"/>
  <c r="I7" i="87" s="1"/>
  <c r="J7" i="87" s="1"/>
  <c r="H38" i="87"/>
  <c r="I38" i="87" s="1"/>
  <c r="J38" i="87" s="1"/>
  <c r="M4" i="84"/>
  <c r="U4" i="84" s="1"/>
  <c r="X4" i="84" s="1"/>
  <c r="Z4" i="84" s="1"/>
  <c r="M10" i="84"/>
  <c r="U10" i="84" s="1"/>
  <c r="M16" i="84"/>
  <c r="U16" i="84" s="1"/>
  <c r="M22" i="84"/>
  <c r="U22" i="84" s="1"/>
  <c r="M28" i="84"/>
  <c r="U28" i="84" s="1"/>
  <c r="M34" i="84"/>
  <c r="U34" i="84" s="1"/>
  <c r="M40" i="84"/>
  <c r="U40" i="84" s="1"/>
  <c r="M46" i="84"/>
  <c r="U46" i="84" s="1"/>
  <c r="M52" i="84"/>
  <c r="U52" i="84" s="1"/>
  <c r="M58" i="84"/>
  <c r="U58" i="84" s="1"/>
  <c r="R4" i="84"/>
  <c r="R10" i="84"/>
  <c r="R14" i="84"/>
  <c r="R17" i="84"/>
  <c r="R20" i="84"/>
  <c r="R23" i="84"/>
  <c r="R26" i="84"/>
  <c r="R29" i="84"/>
  <c r="R32" i="84"/>
  <c r="R35" i="84"/>
  <c r="R38" i="84"/>
  <c r="H40" i="84"/>
  <c r="I40" i="84" s="1"/>
  <c r="J40" i="84" s="1"/>
  <c r="H41" i="84"/>
  <c r="I41" i="84" s="1"/>
  <c r="J41" i="84" s="1"/>
  <c r="H43" i="84"/>
  <c r="I43" i="84" s="1"/>
  <c r="J43" i="84" s="1"/>
  <c r="H44" i="84"/>
  <c r="I44" i="84" s="1"/>
  <c r="J44" i="84" s="1"/>
  <c r="H46" i="84"/>
  <c r="I46" i="84" s="1"/>
  <c r="J46" i="84" s="1"/>
  <c r="H47" i="84"/>
  <c r="I47" i="84" s="1"/>
  <c r="J47" i="84" s="1"/>
  <c r="H49" i="84"/>
  <c r="I49" i="84" s="1"/>
  <c r="J49" i="84" s="1"/>
  <c r="H50" i="84"/>
  <c r="I50" i="84" s="1"/>
  <c r="J50" i="84" s="1"/>
  <c r="H52" i="84"/>
  <c r="I52" i="84" s="1"/>
  <c r="J52" i="84" s="1"/>
  <c r="H53" i="84"/>
  <c r="I53" i="84" s="1"/>
  <c r="J53" i="84" s="1"/>
  <c r="H55" i="84"/>
  <c r="I55" i="84" s="1"/>
  <c r="J55" i="84" s="1"/>
  <c r="H56" i="84"/>
  <c r="I56" i="84" s="1"/>
  <c r="J56" i="84" s="1"/>
  <c r="H58" i="84"/>
  <c r="I58" i="84" s="1"/>
  <c r="J58" i="84" s="1"/>
  <c r="H59" i="84"/>
  <c r="I59" i="84" s="1"/>
  <c r="J59" i="84" s="1"/>
  <c r="H61" i="84"/>
  <c r="I61" i="84" s="1"/>
  <c r="J61" i="84" s="1"/>
  <c r="H62" i="84"/>
  <c r="I62" i="84" s="1"/>
  <c r="J62" i="84" s="1"/>
  <c r="H64" i="84"/>
  <c r="I64" i="84" s="1"/>
  <c r="J64" i="84" s="1"/>
  <c r="H65" i="84"/>
  <c r="I65" i="84" s="1"/>
  <c r="J65" i="84" s="1"/>
  <c r="H67" i="84"/>
  <c r="I67" i="84" s="1"/>
  <c r="J67" i="84" s="1"/>
  <c r="H68" i="84"/>
  <c r="I68" i="84" s="1"/>
  <c r="J68" i="84" s="1"/>
  <c r="H6" i="85"/>
  <c r="I6" i="85" s="1"/>
  <c r="J6" i="85" s="1"/>
  <c r="H25" i="85"/>
  <c r="I25" i="85" s="1"/>
  <c r="J25" i="85" s="1"/>
  <c r="H26" i="85"/>
  <c r="I26" i="85" s="1"/>
  <c r="J26" i="85" s="1"/>
  <c r="H37" i="85"/>
  <c r="I37" i="85" s="1"/>
  <c r="J37" i="85" s="1"/>
  <c r="H42" i="85"/>
  <c r="I42" i="85" s="1"/>
  <c r="J42" i="85" s="1"/>
  <c r="H55" i="85"/>
  <c r="I55" i="85" s="1"/>
  <c r="J55" i="85" s="1"/>
  <c r="H60" i="85"/>
  <c r="I60" i="85" s="1"/>
  <c r="J60" i="85" s="1"/>
  <c r="H73" i="85"/>
  <c r="I73" i="85" s="1"/>
  <c r="J73" i="85" s="1"/>
  <c r="H78" i="85"/>
  <c r="I78" i="85" s="1"/>
  <c r="J78" i="85" s="1"/>
  <c r="H91" i="85"/>
  <c r="I91" i="85" s="1"/>
  <c r="J91" i="85" s="1"/>
  <c r="AE3" i="86"/>
  <c r="P3" i="86"/>
  <c r="AF3" i="86" s="1"/>
  <c r="AO3" i="86" s="1"/>
  <c r="H14" i="86"/>
  <c r="I14" i="86" s="1"/>
  <c r="J14" i="86" s="1"/>
  <c r="H17" i="86"/>
  <c r="I17" i="86" s="1"/>
  <c r="J17" i="86" s="1"/>
  <c r="H20" i="86"/>
  <c r="I20" i="86" s="1"/>
  <c r="J20" i="86" s="1"/>
  <c r="H23" i="86"/>
  <c r="I23" i="86" s="1"/>
  <c r="J23" i="86" s="1"/>
  <c r="H26" i="86"/>
  <c r="I26" i="86" s="1"/>
  <c r="J26" i="86" s="1"/>
  <c r="H29" i="86"/>
  <c r="I29" i="86" s="1"/>
  <c r="J29" i="86" s="1"/>
  <c r="H32" i="86"/>
  <c r="I32" i="86" s="1"/>
  <c r="J32" i="86" s="1"/>
  <c r="H35" i="86"/>
  <c r="I35" i="86" s="1"/>
  <c r="J35" i="86" s="1"/>
  <c r="H38" i="86"/>
  <c r="I38" i="86" s="1"/>
  <c r="J38" i="86" s="1"/>
  <c r="H43" i="86"/>
  <c r="I43" i="86" s="1"/>
  <c r="J43" i="86" s="1"/>
  <c r="H55" i="86"/>
  <c r="I55" i="86" s="1"/>
  <c r="J55" i="86" s="1"/>
  <c r="H70" i="86"/>
  <c r="I70" i="86" s="1"/>
  <c r="J70" i="86" s="1"/>
  <c r="H83" i="86"/>
  <c r="I83" i="86" s="1"/>
  <c r="J83" i="86" s="1"/>
  <c r="H29" i="87"/>
  <c r="I29" i="87" s="1"/>
  <c r="J29" i="87" s="1"/>
  <c r="H48" i="89"/>
  <c r="I48" i="89" s="1"/>
  <c r="J48" i="89" s="1"/>
  <c r="H7" i="85"/>
  <c r="I7" i="85" s="1"/>
  <c r="J7" i="85" s="1"/>
  <c r="H12" i="85"/>
  <c r="I12" i="85" s="1"/>
  <c r="J12" i="85" s="1"/>
  <c r="H27" i="85"/>
  <c r="I27" i="85" s="1"/>
  <c r="J27" i="85" s="1"/>
  <c r="H40" i="85"/>
  <c r="I40" i="85" s="1"/>
  <c r="J40" i="85" s="1"/>
  <c r="H45" i="85"/>
  <c r="I45" i="85" s="1"/>
  <c r="J45" i="85" s="1"/>
  <c r="H58" i="85"/>
  <c r="I58" i="85" s="1"/>
  <c r="J58" i="85" s="1"/>
  <c r="H63" i="85"/>
  <c r="I63" i="85" s="1"/>
  <c r="J63" i="85" s="1"/>
  <c r="H76" i="85"/>
  <c r="I76" i="85" s="1"/>
  <c r="J76" i="85" s="1"/>
  <c r="H81" i="85"/>
  <c r="I81" i="85" s="1"/>
  <c r="J81" i="85" s="1"/>
  <c r="H97" i="85"/>
  <c r="I97" i="85" s="1"/>
  <c r="J97" i="85" s="1"/>
  <c r="Z4" i="87"/>
  <c r="H16" i="87"/>
  <c r="I16" i="87" s="1"/>
  <c r="J16" i="87" s="1"/>
  <c r="V50" i="86"/>
  <c r="V59" i="86"/>
  <c r="V68" i="86"/>
  <c r="R73" i="86"/>
  <c r="V77" i="86"/>
  <c r="R82" i="86"/>
  <c r="V86" i="86"/>
  <c r="M78" i="87"/>
  <c r="U78" i="87" s="1"/>
  <c r="M72" i="87"/>
  <c r="U72" i="87" s="1"/>
  <c r="M66" i="87"/>
  <c r="U66" i="87" s="1"/>
  <c r="M60" i="87"/>
  <c r="U60" i="87" s="1"/>
  <c r="M54" i="87"/>
  <c r="U54" i="87" s="1"/>
  <c r="M48" i="87"/>
  <c r="U48" i="87" s="1"/>
  <c r="M42" i="87"/>
  <c r="U42" i="87" s="1"/>
  <c r="M36" i="87"/>
  <c r="U36" i="87" s="1"/>
  <c r="M30" i="87"/>
  <c r="U30" i="87" s="1"/>
  <c r="M24" i="87"/>
  <c r="U24" i="87" s="1"/>
  <c r="M18" i="87"/>
  <c r="U18" i="87" s="1"/>
  <c r="M12" i="87"/>
  <c r="U12" i="87" s="1"/>
  <c r="M6" i="87"/>
  <c r="U6" i="87" s="1"/>
  <c r="M79" i="87"/>
  <c r="U79" i="87" s="1"/>
  <c r="M73" i="87"/>
  <c r="U73" i="87" s="1"/>
  <c r="M67" i="87"/>
  <c r="U67" i="87" s="1"/>
  <c r="M61" i="87"/>
  <c r="U61" i="87" s="1"/>
  <c r="M55" i="87"/>
  <c r="U55" i="87" s="1"/>
  <c r="M49" i="87"/>
  <c r="U49" i="87" s="1"/>
  <c r="M43" i="87"/>
  <c r="U43" i="87" s="1"/>
  <c r="M37" i="87"/>
  <c r="U37" i="87" s="1"/>
  <c r="M31" i="87"/>
  <c r="U31" i="87" s="1"/>
  <c r="M25" i="87"/>
  <c r="U25" i="87" s="1"/>
  <c r="M19" i="87"/>
  <c r="U19" i="87" s="1"/>
  <c r="M13" i="87"/>
  <c r="U13" i="87" s="1"/>
  <c r="M7" i="87"/>
  <c r="U7" i="87" s="1"/>
  <c r="M11" i="87"/>
  <c r="U11" i="87" s="1"/>
  <c r="M21" i="87"/>
  <c r="U21" i="87" s="1"/>
  <c r="M29" i="87"/>
  <c r="U29" i="87" s="1"/>
  <c r="M39" i="87"/>
  <c r="U39" i="87" s="1"/>
  <c r="M47" i="87"/>
  <c r="U47" i="87" s="1"/>
  <c r="M57" i="87"/>
  <c r="U57" i="87" s="1"/>
  <c r="M65" i="87"/>
  <c r="U65" i="87" s="1"/>
  <c r="M75" i="87"/>
  <c r="U75" i="87" s="1"/>
  <c r="R78" i="87"/>
  <c r="R75" i="87"/>
  <c r="R72" i="87"/>
  <c r="R69" i="87"/>
  <c r="R66" i="87"/>
  <c r="R63" i="87"/>
  <c r="R60" i="87"/>
  <c r="R57" i="87"/>
  <c r="R54" i="87"/>
  <c r="R51" i="87"/>
  <c r="R48" i="87"/>
  <c r="R45" i="87"/>
  <c r="R42" i="87"/>
  <c r="R39" i="87"/>
  <c r="R36" i="87"/>
  <c r="R33" i="87"/>
  <c r="R30" i="87"/>
  <c r="R27" i="87"/>
  <c r="R24" i="87"/>
  <c r="R21" i="87"/>
  <c r="R18" i="87"/>
  <c r="R15" i="87"/>
  <c r="R12" i="87"/>
  <c r="R6" i="87"/>
  <c r="R79" i="87"/>
  <c r="R76" i="87"/>
  <c r="R73" i="87"/>
  <c r="R70" i="87"/>
  <c r="R67" i="87"/>
  <c r="R64" i="87"/>
  <c r="R61" i="87"/>
  <c r="R58" i="87"/>
  <c r="R55" i="87"/>
  <c r="R52" i="87"/>
  <c r="R49" i="87"/>
  <c r="R46" i="87"/>
  <c r="R43" i="87"/>
  <c r="R40" i="87"/>
  <c r="R37" i="87"/>
  <c r="R34" i="87"/>
  <c r="R31" i="87"/>
  <c r="R28" i="87"/>
  <c r="R25" i="87"/>
  <c r="R22" i="87"/>
  <c r="R11" i="87"/>
  <c r="R5" i="87"/>
  <c r="R3" i="87"/>
  <c r="R8" i="87"/>
  <c r="R9" i="87"/>
  <c r="H28" i="87"/>
  <c r="I28" i="87" s="1"/>
  <c r="J28" i="87" s="1"/>
  <c r="H37" i="87"/>
  <c r="I37" i="87" s="1"/>
  <c r="J37" i="87" s="1"/>
  <c r="H46" i="87"/>
  <c r="I46" i="87" s="1"/>
  <c r="J46" i="87" s="1"/>
  <c r="R50" i="87"/>
  <c r="R53" i="87"/>
  <c r="R56" i="87"/>
  <c r="R59" i="87"/>
  <c r="R62" i="87"/>
  <c r="R65" i="87"/>
  <c r="R68" i="87"/>
  <c r="R71" i="87"/>
  <c r="R74" i="87"/>
  <c r="R77" i="87"/>
  <c r="H6" i="88"/>
  <c r="I6" i="88" s="1"/>
  <c r="J6" i="88" s="1"/>
  <c r="H12" i="88"/>
  <c r="I12" i="88" s="1"/>
  <c r="J12" i="88" s="1"/>
  <c r="H16" i="88"/>
  <c r="I16" i="88" s="1"/>
  <c r="J16" i="88" s="1"/>
  <c r="H30" i="88"/>
  <c r="I30" i="88" s="1"/>
  <c r="J30" i="88" s="1"/>
  <c r="H34" i="88"/>
  <c r="I34" i="88" s="1"/>
  <c r="J34" i="88" s="1"/>
  <c r="H48" i="88"/>
  <c r="I48" i="88" s="1"/>
  <c r="J48" i="88" s="1"/>
  <c r="H58" i="91"/>
  <c r="I58" i="91" s="1"/>
  <c r="J58" i="91" s="1"/>
  <c r="AH3" i="86"/>
  <c r="AQ3" i="86" s="1"/>
  <c r="V44" i="86"/>
  <c r="V53" i="86"/>
  <c r="V62" i="86"/>
  <c r="R70" i="86"/>
  <c r="V74" i="86"/>
  <c r="R79" i="86"/>
  <c r="V83" i="86"/>
  <c r="M5" i="87"/>
  <c r="U5" i="87" s="1"/>
  <c r="M15" i="87"/>
  <c r="U15" i="87" s="1"/>
  <c r="M23" i="87"/>
  <c r="U23" i="87" s="1"/>
  <c r="M33" i="87"/>
  <c r="U33" i="87" s="1"/>
  <c r="M41" i="87"/>
  <c r="U41" i="87" s="1"/>
  <c r="M51" i="87"/>
  <c r="U51" i="87" s="1"/>
  <c r="M59" i="87"/>
  <c r="U59" i="87" s="1"/>
  <c r="M69" i="87"/>
  <c r="U69" i="87" s="1"/>
  <c r="M77" i="87"/>
  <c r="U77" i="87" s="1"/>
  <c r="R10" i="87"/>
  <c r="R16" i="87"/>
  <c r="R17" i="87"/>
  <c r="H25" i="87"/>
  <c r="I25" i="87" s="1"/>
  <c r="J25" i="87" s="1"/>
  <c r="H34" i="87"/>
  <c r="I34" i="87" s="1"/>
  <c r="J34" i="87" s="1"/>
  <c r="H43" i="87"/>
  <c r="I43" i="87" s="1"/>
  <c r="J43" i="87" s="1"/>
  <c r="H8" i="88"/>
  <c r="I8" i="88" s="1"/>
  <c r="J8" i="88" s="1"/>
  <c r="H24" i="88"/>
  <c r="I24" i="88" s="1"/>
  <c r="J24" i="88" s="1"/>
  <c r="H28" i="88"/>
  <c r="I28" i="88" s="1"/>
  <c r="J28" i="88" s="1"/>
  <c r="H42" i="88"/>
  <c r="I42" i="88" s="1"/>
  <c r="J42" i="88" s="1"/>
  <c r="H46" i="88"/>
  <c r="I46" i="88" s="1"/>
  <c r="J46" i="88" s="1"/>
  <c r="H21" i="89"/>
  <c r="I21" i="89" s="1"/>
  <c r="J21" i="89" s="1"/>
  <c r="H57" i="89"/>
  <c r="I57" i="89" s="1"/>
  <c r="J57" i="89" s="1"/>
  <c r="V10" i="85"/>
  <c r="V14" i="85"/>
  <c r="V17" i="85"/>
  <c r="V20" i="85"/>
  <c r="V23" i="85"/>
  <c r="V26" i="85"/>
  <c r="V29" i="85"/>
  <c r="V32" i="85"/>
  <c r="V35" i="85"/>
  <c r="V38" i="85"/>
  <c r="V41" i="85"/>
  <c r="V44" i="85"/>
  <c r="V47" i="85"/>
  <c r="V50" i="85"/>
  <c r="V53" i="85"/>
  <c r="V56" i="85"/>
  <c r="V59" i="85"/>
  <c r="V62" i="85"/>
  <c r="V65" i="85"/>
  <c r="V68" i="85"/>
  <c r="V71" i="85"/>
  <c r="V74" i="85"/>
  <c r="V77" i="85"/>
  <c r="V80" i="85"/>
  <c r="V83" i="85"/>
  <c r="V86" i="85"/>
  <c r="V89" i="85"/>
  <c r="V92" i="85"/>
  <c r="V95" i="85"/>
  <c r="V98" i="85"/>
  <c r="M8" i="86"/>
  <c r="U8" i="86" s="1"/>
  <c r="M14" i="86"/>
  <c r="U14" i="86" s="1"/>
  <c r="M20" i="86"/>
  <c r="U20" i="86" s="1"/>
  <c r="M26" i="86"/>
  <c r="U26" i="86" s="1"/>
  <c r="M32" i="86"/>
  <c r="U32" i="86" s="1"/>
  <c r="M38" i="86"/>
  <c r="U38" i="86" s="1"/>
  <c r="M44" i="86"/>
  <c r="U44" i="86" s="1"/>
  <c r="M50" i="86"/>
  <c r="U50" i="86" s="1"/>
  <c r="M56" i="86"/>
  <c r="U56" i="86" s="1"/>
  <c r="M62" i="86"/>
  <c r="U62" i="86" s="1"/>
  <c r="M68" i="86"/>
  <c r="U68" i="86" s="1"/>
  <c r="M74" i="86"/>
  <c r="U74" i="86" s="1"/>
  <c r="M80" i="86"/>
  <c r="U80" i="86" s="1"/>
  <c r="M86" i="86"/>
  <c r="U86" i="86" s="1"/>
  <c r="R87" i="86"/>
  <c r="R84" i="86"/>
  <c r="R81" i="86"/>
  <c r="R78" i="86"/>
  <c r="R75" i="86"/>
  <c r="R72" i="86"/>
  <c r="R69" i="86"/>
  <c r="R66" i="86"/>
  <c r="R63" i="86"/>
  <c r="R60" i="86"/>
  <c r="R57" i="86"/>
  <c r="R54" i="86"/>
  <c r="R51" i="86"/>
  <c r="R48" i="86"/>
  <c r="R45" i="86"/>
  <c r="R42" i="86"/>
  <c r="R7" i="86"/>
  <c r="R8" i="86"/>
  <c r="V11" i="86"/>
  <c r="R13" i="86"/>
  <c r="R16" i="86"/>
  <c r="R19" i="86"/>
  <c r="R22" i="86"/>
  <c r="R25" i="86"/>
  <c r="R28" i="86"/>
  <c r="R31" i="86"/>
  <c r="R34" i="86"/>
  <c r="R37" i="86"/>
  <c r="R41" i="86"/>
  <c r="V43" i="86"/>
  <c r="R46" i="86"/>
  <c r="H47" i="86"/>
  <c r="I47" i="86" s="1"/>
  <c r="J47" i="86" s="1"/>
  <c r="V48" i="86"/>
  <c r="R50" i="86"/>
  <c r="V52" i="86"/>
  <c r="R55" i="86"/>
  <c r="H56" i="86"/>
  <c r="I56" i="86" s="1"/>
  <c r="J56" i="86" s="1"/>
  <c r="V57" i="86"/>
  <c r="R59" i="86"/>
  <c r="V61" i="86"/>
  <c r="R64" i="86"/>
  <c r="H65" i="86"/>
  <c r="I65" i="86" s="1"/>
  <c r="J65" i="86" s="1"/>
  <c r="V66" i="86"/>
  <c r="R68" i="86"/>
  <c r="V72" i="86"/>
  <c r="H73" i="86"/>
  <c r="I73" i="86" s="1"/>
  <c r="J73" i="86" s="1"/>
  <c r="R77" i="86"/>
  <c r="V81" i="86"/>
  <c r="H82" i="86"/>
  <c r="I82" i="86" s="1"/>
  <c r="J82" i="86" s="1"/>
  <c r="R86" i="86"/>
  <c r="M8" i="87"/>
  <c r="U8" i="87" s="1"/>
  <c r="M16" i="87"/>
  <c r="U16" i="87" s="1"/>
  <c r="M26" i="87"/>
  <c r="U26" i="87" s="1"/>
  <c r="M34" i="87"/>
  <c r="U34" i="87" s="1"/>
  <c r="M44" i="87"/>
  <c r="U44" i="87" s="1"/>
  <c r="M52" i="87"/>
  <c r="U52" i="87" s="1"/>
  <c r="M62" i="87"/>
  <c r="U62" i="87" s="1"/>
  <c r="M70" i="87"/>
  <c r="U70" i="87" s="1"/>
  <c r="R4" i="87"/>
  <c r="H8" i="87"/>
  <c r="I8" i="87" s="1"/>
  <c r="J8" i="87" s="1"/>
  <c r="H9" i="87"/>
  <c r="I9" i="87" s="1"/>
  <c r="J9" i="87" s="1"/>
  <c r="R13" i="87"/>
  <c r="R14" i="87"/>
  <c r="R29" i="87"/>
  <c r="R38" i="87"/>
  <c r="R47" i="87"/>
  <c r="R8" i="88"/>
  <c r="H21" i="88"/>
  <c r="I21" i="88" s="1"/>
  <c r="J21" i="88" s="1"/>
  <c r="H25" i="88"/>
  <c r="I25" i="88" s="1"/>
  <c r="J25" i="88" s="1"/>
  <c r="R28" i="88"/>
  <c r="H39" i="88"/>
  <c r="I39" i="88" s="1"/>
  <c r="J39" i="88" s="1"/>
  <c r="H43" i="88"/>
  <c r="I43" i="88" s="1"/>
  <c r="J43" i="88" s="1"/>
  <c r="M9" i="86"/>
  <c r="U9" i="86" s="1"/>
  <c r="M15" i="86"/>
  <c r="U15" i="86" s="1"/>
  <c r="M21" i="86"/>
  <c r="U21" i="86" s="1"/>
  <c r="M27" i="86"/>
  <c r="U27" i="86" s="1"/>
  <c r="M33" i="86"/>
  <c r="U33" i="86" s="1"/>
  <c r="M39" i="86"/>
  <c r="U39" i="86" s="1"/>
  <c r="M45" i="86"/>
  <c r="U45" i="86" s="1"/>
  <c r="M51" i="86"/>
  <c r="U51" i="86" s="1"/>
  <c r="M57" i="86"/>
  <c r="U57" i="86" s="1"/>
  <c r="M63" i="86"/>
  <c r="U63" i="86" s="1"/>
  <c r="M69" i="86"/>
  <c r="U69" i="86" s="1"/>
  <c r="M75" i="86"/>
  <c r="U75" i="86" s="1"/>
  <c r="M81" i="86"/>
  <c r="U81" i="86" s="1"/>
  <c r="M87" i="86"/>
  <c r="U87" i="86" s="1"/>
  <c r="V10" i="86"/>
  <c r="V14" i="86"/>
  <c r="V17" i="86"/>
  <c r="V20" i="86"/>
  <c r="V23" i="86"/>
  <c r="V26" i="86"/>
  <c r="V29" i="86"/>
  <c r="V32" i="86"/>
  <c r="V35" i="86"/>
  <c r="V38" i="86"/>
  <c r="V47" i="86"/>
  <c r="V56" i="86"/>
  <c r="V65" i="86"/>
  <c r="H71" i="86"/>
  <c r="I71" i="86" s="1"/>
  <c r="J71" i="86" s="1"/>
  <c r="V71" i="86"/>
  <c r="R76" i="86"/>
  <c r="H80" i="86"/>
  <c r="I80" i="86" s="1"/>
  <c r="J80" i="86" s="1"/>
  <c r="V80" i="86"/>
  <c r="R85" i="86"/>
  <c r="H4" i="87"/>
  <c r="I4" i="87" s="1"/>
  <c r="J4" i="87" s="1"/>
  <c r="K4" i="87" s="1"/>
  <c r="M9" i="87"/>
  <c r="U9" i="87" s="1"/>
  <c r="M17" i="87"/>
  <c r="U17" i="87" s="1"/>
  <c r="M27" i="87"/>
  <c r="U27" i="87" s="1"/>
  <c r="M35" i="87"/>
  <c r="U35" i="87" s="1"/>
  <c r="M45" i="87"/>
  <c r="U45" i="87" s="1"/>
  <c r="M53" i="87"/>
  <c r="U53" i="87" s="1"/>
  <c r="M63" i="87"/>
  <c r="U63" i="87" s="1"/>
  <c r="M71" i="87"/>
  <c r="U71" i="87" s="1"/>
  <c r="H20" i="87"/>
  <c r="I20" i="87" s="1"/>
  <c r="J20" i="87" s="1"/>
  <c r="H22" i="87"/>
  <c r="I22" i="87" s="1"/>
  <c r="J22" i="87" s="1"/>
  <c r="H26" i="87"/>
  <c r="I26" i="87" s="1"/>
  <c r="J26" i="87" s="1"/>
  <c r="H31" i="87"/>
  <c r="I31" i="87" s="1"/>
  <c r="J31" i="87" s="1"/>
  <c r="H35" i="87"/>
  <c r="I35" i="87" s="1"/>
  <c r="J35" i="87" s="1"/>
  <c r="H40" i="87"/>
  <c r="I40" i="87" s="1"/>
  <c r="J40" i="87" s="1"/>
  <c r="H44" i="87"/>
  <c r="I44" i="87" s="1"/>
  <c r="J44" i="87" s="1"/>
  <c r="H49" i="87"/>
  <c r="I49" i="87" s="1"/>
  <c r="J49" i="87" s="1"/>
  <c r="H5" i="88"/>
  <c r="I5" i="88" s="1"/>
  <c r="J5" i="88" s="1"/>
  <c r="R68" i="88"/>
  <c r="R65" i="88"/>
  <c r="R62" i="88"/>
  <c r="R59" i="88"/>
  <c r="R56" i="88"/>
  <c r="R53" i="88"/>
  <c r="R50" i="88"/>
  <c r="R47" i="88"/>
  <c r="R44" i="88"/>
  <c r="R41" i="88"/>
  <c r="R38" i="88"/>
  <c r="R35" i="88"/>
  <c r="R32" i="88"/>
  <c r="R29" i="88"/>
  <c r="R26" i="88"/>
  <c r="R23" i="88"/>
  <c r="R20" i="88"/>
  <c r="R17" i="88"/>
  <c r="R14" i="88"/>
  <c r="R10" i="88"/>
  <c r="R4" i="88"/>
  <c r="R69" i="88"/>
  <c r="R67" i="88"/>
  <c r="R60" i="88"/>
  <c r="R58" i="88"/>
  <c r="R51" i="88"/>
  <c r="R11" i="88"/>
  <c r="R5" i="88"/>
  <c r="R48" i="88"/>
  <c r="R45" i="88"/>
  <c r="R42" i="88"/>
  <c r="R39" i="88"/>
  <c r="R36" i="88"/>
  <c r="R33" i="88"/>
  <c r="R30" i="88"/>
  <c r="R27" i="88"/>
  <c r="R24" i="88"/>
  <c r="R21" i="88"/>
  <c r="R18" i="88"/>
  <c r="R15" i="88"/>
  <c r="R12" i="88"/>
  <c r="R6" i="88"/>
  <c r="R63" i="88"/>
  <c r="R61" i="88"/>
  <c r="R54" i="88"/>
  <c r="R52" i="88"/>
  <c r="R3" i="88"/>
  <c r="R66" i="88"/>
  <c r="R64" i="88"/>
  <c r="R57" i="88"/>
  <c r="R55" i="88"/>
  <c r="R9" i="88"/>
  <c r="H11" i="88"/>
  <c r="I11" i="88" s="1"/>
  <c r="J11" i="88" s="1"/>
  <c r="AE3" i="88"/>
  <c r="P3" i="88"/>
  <c r="AF3" i="88" s="1"/>
  <c r="AO3" i="88" s="1"/>
  <c r="H18" i="88"/>
  <c r="I18" i="88" s="1"/>
  <c r="J18" i="88" s="1"/>
  <c r="H22" i="88"/>
  <c r="I22" i="88" s="1"/>
  <c r="J22" i="88" s="1"/>
  <c r="R25" i="88"/>
  <c r="H36" i="88"/>
  <c r="I36" i="88" s="1"/>
  <c r="J36" i="88" s="1"/>
  <c r="H40" i="88"/>
  <c r="I40" i="88" s="1"/>
  <c r="J40" i="88" s="1"/>
  <c r="R43" i="88"/>
  <c r="H30" i="89"/>
  <c r="I30" i="89" s="1"/>
  <c r="J30" i="89" s="1"/>
  <c r="H66" i="89"/>
  <c r="I66" i="89" s="1"/>
  <c r="J66" i="89" s="1"/>
  <c r="AH3" i="85"/>
  <c r="AQ3" i="85" s="1"/>
  <c r="V8" i="85"/>
  <c r="V13" i="85"/>
  <c r="V16" i="85"/>
  <c r="V19" i="85"/>
  <c r="V22" i="85"/>
  <c r="V25" i="85"/>
  <c r="V28" i="85"/>
  <c r="V31" i="85"/>
  <c r="V34" i="85"/>
  <c r="V37" i="85"/>
  <c r="V40" i="85"/>
  <c r="V43" i="85"/>
  <c r="V46" i="85"/>
  <c r="V49" i="85"/>
  <c r="V52" i="85"/>
  <c r="V55" i="85"/>
  <c r="V58" i="85"/>
  <c r="V61" i="85"/>
  <c r="V64" i="85"/>
  <c r="V67" i="85"/>
  <c r="V70" i="85"/>
  <c r="V73" i="85"/>
  <c r="V76" i="85"/>
  <c r="V79" i="85"/>
  <c r="V82" i="85"/>
  <c r="V85" i="85"/>
  <c r="V88" i="85"/>
  <c r="V91" i="85"/>
  <c r="V94" i="85"/>
  <c r="M4" i="86"/>
  <c r="U4" i="86" s="1"/>
  <c r="X4" i="86" s="1"/>
  <c r="M10" i="86"/>
  <c r="U10" i="86" s="1"/>
  <c r="M16" i="86"/>
  <c r="U16" i="86" s="1"/>
  <c r="M22" i="86"/>
  <c r="U22" i="86" s="1"/>
  <c r="M28" i="86"/>
  <c r="U28" i="86" s="1"/>
  <c r="M34" i="86"/>
  <c r="U34" i="86" s="1"/>
  <c r="M40" i="86"/>
  <c r="U40" i="86" s="1"/>
  <c r="M46" i="86"/>
  <c r="U46" i="86" s="1"/>
  <c r="M52" i="86"/>
  <c r="U52" i="86" s="1"/>
  <c r="M58" i="86"/>
  <c r="U58" i="86" s="1"/>
  <c r="M64" i="86"/>
  <c r="U64" i="86" s="1"/>
  <c r="M70" i="86"/>
  <c r="U70" i="86" s="1"/>
  <c r="M76" i="86"/>
  <c r="U76" i="86" s="1"/>
  <c r="M82" i="86"/>
  <c r="U82" i="86" s="1"/>
  <c r="R6" i="86"/>
  <c r="V88" i="86"/>
  <c r="V85" i="86"/>
  <c r="V82" i="86"/>
  <c r="V79" i="86"/>
  <c r="V76" i="86"/>
  <c r="V73" i="86"/>
  <c r="V70" i="86"/>
  <c r="R12" i="86"/>
  <c r="R15" i="86"/>
  <c r="R18" i="86"/>
  <c r="R21" i="86"/>
  <c r="R24" i="86"/>
  <c r="R27" i="86"/>
  <c r="R30" i="86"/>
  <c r="R33" i="86"/>
  <c r="R36" i="86"/>
  <c r="R39" i="86"/>
  <c r="R40" i="86"/>
  <c r="H41" i="86"/>
  <c r="I41" i="86" s="1"/>
  <c r="J41" i="86" s="1"/>
  <c r="V42" i="86"/>
  <c r="R44" i="86"/>
  <c r="V46" i="86"/>
  <c r="R49" i="86"/>
  <c r="H50" i="86"/>
  <c r="I50" i="86" s="1"/>
  <c r="J50" i="86" s="1"/>
  <c r="V51" i="86"/>
  <c r="R53" i="86"/>
  <c r="V55" i="86"/>
  <c r="R58" i="86"/>
  <c r="H59" i="86"/>
  <c r="I59" i="86" s="1"/>
  <c r="J59" i="86" s="1"/>
  <c r="V60" i="86"/>
  <c r="R62" i="86"/>
  <c r="V64" i="86"/>
  <c r="R67" i="86"/>
  <c r="H68" i="86"/>
  <c r="I68" i="86" s="1"/>
  <c r="J68" i="86" s="1"/>
  <c r="V69" i="86"/>
  <c r="R74" i="86"/>
  <c r="V78" i="86"/>
  <c r="R83" i="86"/>
  <c r="V87" i="86"/>
  <c r="M10" i="87"/>
  <c r="U10" i="87" s="1"/>
  <c r="M20" i="87"/>
  <c r="U20" i="87" s="1"/>
  <c r="M28" i="87"/>
  <c r="U28" i="87" s="1"/>
  <c r="M38" i="87"/>
  <c r="U38" i="87" s="1"/>
  <c r="M46" i="87"/>
  <c r="U46" i="87" s="1"/>
  <c r="M56" i="87"/>
  <c r="U56" i="87" s="1"/>
  <c r="M64" i="87"/>
  <c r="U64" i="87" s="1"/>
  <c r="M74" i="87"/>
  <c r="U74" i="87" s="1"/>
  <c r="R7" i="87"/>
  <c r="H10" i="87"/>
  <c r="I10" i="87" s="1"/>
  <c r="J10" i="87" s="1"/>
  <c r="H17" i="87"/>
  <c r="I17" i="87" s="1"/>
  <c r="J17" i="87" s="1"/>
  <c r="R26" i="87"/>
  <c r="R35" i="87"/>
  <c r="R44" i="87"/>
  <c r="H50" i="87"/>
  <c r="I50" i="87" s="1"/>
  <c r="J50" i="87" s="1"/>
  <c r="H53" i="87"/>
  <c r="I53" i="87" s="1"/>
  <c r="J53" i="87" s="1"/>
  <c r="H56" i="87"/>
  <c r="I56" i="87" s="1"/>
  <c r="J56" i="87" s="1"/>
  <c r="H59" i="87"/>
  <c r="I59" i="87" s="1"/>
  <c r="J59" i="87" s="1"/>
  <c r="H62" i="87"/>
  <c r="I62" i="87" s="1"/>
  <c r="J62" i="87" s="1"/>
  <c r="H65" i="87"/>
  <c r="I65" i="87" s="1"/>
  <c r="J65" i="87" s="1"/>
  <c r="H68" i="87"/>
  <c r="I68" i="87" s="1"/>
  <c r="J68" i="87" s="1"/>
  <c r="H71" i="87"/>
  <c r="I71" i="87" s="1"/>
  <c r="J71" i="87" s="1"/>
  <c r="H74" i="87"/>
  <c r="I74" i="87" s="1"/>
  <c r="J74" i="87" s="1"/>
  <c r="H77" i="87"/>
  <c r="I77" i="87" s="1"/>
  <c r="J77" i="87" s="1"/>
  <c r="H15" i="88"/>
  <c r="I15" i="88" s="1"/>
  <c r="J15" i="88" s="1"/>
  <c r="H19" i="88"/>
  <c r="I19" i="88" s="1"/>
  <c r="J19" i="88" s="1"/>
  <c r="R22" i="88"/>
  <c r="H33" i="88"/>
  <c r="I33" i="88" s="1"/>
  <c r="J33" i="88" s="1"/>
  <c r="H37" i="88"/>
  <c r="I37" i="88" s="1"/>
  <c r="J37" i="88" s="1"/>
  <c r="R40" i="88"/>
  <c r="H39" i="89"/>
  <c r="I39" i="89" s="1"/>
  <c r="J39" i="89" s="1"/>
  <c r="H75" i="89"/>
  <c r="I75" i="89" s="1"/>
  <c r="J75" i="89" s="1"/>
  <c r="V49" i="87"/>
  <c r="V52" i="87"/>
  <c r="V55" i="87"/>
  <c r="V58" i="87"/>
  <c r="V61" i="87"/>
  <c r="V64" i="87"/>
  <c r="V67" i="87"/>
  <c r="V70" i="87"/>
  <c r="V73" i="87"/>
  <c r="V76" i="87"/>
  <c r="M5" i="88"/>
  <c r="U5" i="88" s="1"/>
  <c r="M11" i="88"/>
  <c r="U11" i="88" s="1"/>
  <c r="M17" i="88"/>
  <c r="U17" i="88" s="1"/>
  <c r="M23" i="88"/>
  <c r="U23" i="88" s="1"/>
  <c r="M29" i="88"/>
  <c r="U29" i="88" s="1"/>
  <c r="M35" i="88"/>
  <c r="U35" i="88" s="1"/>
  <c r="M41" i="88"/>
  <c r="U41" i="88" s="1"/>
  <c r="M47" i="88"/>
  <c r="U47" i="88" s="1"/>
  <c r="M53" i="88"/>
  <c r="U53" i="88" s="1"/>
  <c r="M59" i="88"/>
  <c r="U59" i="88" s="1"/>
  <c r="M65" i="88"/>
  <c r="U65" i="88" s="1"/>
  <c r="V6" i="88"/>
  <c r="V12" i="88"/>
  <c r="V15" i="88"/>
  <c r="V18" i="88"/>
  <c r="V21" i="88"/>
  <c r="V24" i="88"/>
  <c r="V27" i="88"/>
  <c r="V30" i="88"/>
  <c r="V33" i="88"/>
  <c r="V36" i="88"/>
  <c r="V39" i="88"/>
  <c r="V42" i="88"/>
  <c r="V45" i="88"/>
  <c r="H51" i="88"/>
  <c r="I51" i="88" s="1"/>
  <c r="J51" i="88" s="1"/>
  <c r="H60" i="88"/>
  <c r="I60" i="88" s="1"/>
  <c r="J60" i="88" s="1"/>
  <c r="H69" i="88"/>
  <c r="I69" i="88" s="1"/>
  <c r="J69" i="88" s="1"/>
  <c r="H10" i="89"/>
  <c r="I10" i="89" s="1"/>
  <c r="J10" i="89" s="1"/>
  <c r="V17" i="89"/>
  <c r="H20" i="89"/>
  <c r="I20" i="89" s="1"/>
  <c r="J20" i="89" s="1"/>
  <c r="V26" i="89"/>
  <c r="H29" i="89"/>
  <c r="I29" i="89" s="1"/>
  <c r="J29" i="89" s="1"/>
  <c r="V35" i="89"/>
  <c r="H38" i="89"/>
  <c r="I38" i="89" s="1"/>
  <c r="J38" i="89" s="1"/>
  <c r="V44" i="89"/>
  <c r="H47" i="89"/>
  <c r="I47" i="89" s="1"/>
  <c r="J47" i="89" s="1"/>
  <c r="V53" i="89"/>
  <c r="H56" i="89"/>
  <c r="I56" i="89" s="1"/>
  <c r="J56" i="89" s="1"/>
  <c r="V62" i="89"/>
  <c r="H65" i="89"/>
  <c r="I65" i="89" s="1"/>
  <c r="J65" i="89" s="1"/>
  <c r="V71" i="89"/>
  <c r="H74" i="89"/>
  <c r="I74" i="89" s="1"/>
  <c r="J74" i="89" s="1"/>
  <c r="V80" i="89"/>
  <c r="H57" i="88"/>
  <c r="I57" i="88" s="1"/>
  <c r="J57" i="88" s="1"/>
  <c r="H66" i="88"/>
  <c r="I66" i="88" s="1"/>
  <c r="J66" i="88" s="1"/>
  <c r="H12" i="89"/>
  <c r="I12" i="89" s="1"/>
  <c r="J12" i="89" s="1"/>
  <c r="H17" i="89"/>
  <c r="I17" i="89" s="1"/>
  <c r="J17" i="89" s="1"/>
  <c r="H26" i="89"/>
  <c r="I26" i="89" s="1"/>
  <c r="J26" i="89" s="1"/>
  <c r="H35" i="89"/>
  <c r="I35" i="89" s="1"/>
  <c r="J35" i="89" s="1"/>
  <c r="H44" i="89"/>
  <c r="I44" i="89" s="1"/>
  <c r="J44" i="89" s="1"/>
  <c r="H53" i="89"/>
  <c r="I53" i="89" s="1"/>
  <c r="J53" i="89" s="1"/>
  <c r="H62" i="89"/>
  <c r="I62" i="89" s="1"/>
  <c r="J62" i="89" s="1"/>
  <c r="H71" i="89"/>
  <c r="I71" i="89" s="1"/>
  <c r="J71" i="89" s="1"/>
  <c r="H80" i="89"/>
  <c r="I80" i="89" s="1"/>
  <c r="J80" i="89" s="1"/>
  <c r="H10" i="90"/>
  <c r="I10" i="90" s="1"/>
  <c r="J10" i="90" s="1"/>
  <c r="M8" i="88"/>
  <c r="U8" i="88" s="1"/>
  <c r="M14" i="88"/>
  <c r="U14" i="88" s="1"/>
  <c r="M20" i="88"/>
  <c r="U20" i="88" s="1"/>
  <c r="M26" i="88"/>
  <c r="U26" i="88" s="1"/>
  <c r="M32" i="88"/>
  <c r="U32" i="88" s="1"/>
  <c r="M38" i="88"/>
  <c r="U38" i="88" s="1"/>
  <c r="M44" i="88"/>
  <c r="U44" i="88" s="1"/>
  <c r="M50" i="88"/>
  <c r="U50" i="88" s="1"/>
  <c r="M56" i="88"/>
  <c r="U56" i="88" s="1"/>
  <c r="M62" i="88"/>
  <c r="U62" i="88" s="1"/>
  <c r="M68" i="88"/>
  <c r="U68" i="88" s="1"/>
  <c r="V67" i="88"/>
  <c r="V64" i="88"/>
  <c r="V61" i="88"/>
  <c r="V58" i="88"/>
  <c r="V55" i="88"/>
  <c r="V52" i="88"/>
  <c r="V54" i="88"/>
  <c r="H55" i="88"/>
  <c r="I55" i="88" s="1"/>
  <c r="J55" i="88" s="1"/>
  <c r="V56" i="88"/>
  <c r="V63" i="88"/>
  <c r="H64" i="88"/>
  <c r="I64" i="88" s="1"/>
  <c r="J64" i="88" s="1"/>
  <c r="V65" i="88"/>
  <c r="H18" i="89"/>
  <c r="I18" i="89" s="1"/>
  <c r="J18" i="89" s="1"/>
  <c r="H27" i="89"/>
  <c r="I27" i="89" s="1"/>
  <c r="J27" i="89" s="1"/>
  <c r="H36" i="89"/>
  <c r="I36" i="89" s="1"/>
  <c r="J36" i="89" s="1"/>
  <c r="H45" i="89"/>
  <c r="I45" i="89" s="1"/>
  <c r="J45" i="89" s="1"/>
  <c r="H54" i="89"/>
  <c r="I54" i="89" s="1"/>
  <c r="J54" i="89" s="1"/>
  <c r="H63" i="89"/>
  <c r="I63" i="89" s="1"/>
  <c r="J63" i="89" s="1"/>
  <c r="H72" i="89"/>
  <c r="I72" i="89" s="1"/>
  <c r="J72" i="89" s="1"/>
  <c r="H81" i="89"/>
  <c r="I81" i="89" s="1"/>
  <c r="J81" i="89" s="1"/>
  <c r="H92" i="89"/>
  <c r="I92" i="89" s="1"/>
  <c r="J92" i="89" s="1"/>
  <c r="V68" i="92"/>
  <c r="V65" i="92"/>
  <c r="V62" i="92"/>
  <c r="V59" i="92"/>
  <c r="V56" i="92"/>
  <c r="V53" i="92"/>
  <c r="V50" i="92"/>
  <c r="V47" i="92"/>
  <c r="V44" i="92"/>
  <c r="V41" i="92"/>
  <c r="V38" i="92"/>
  <c r="V35" i="92"/>
  <c r="V32" i="92"/>
  <c r="V29" i="92"/>
  <c r="V26" i="92"/>
  <c r="V23" i="92"/>
  <c r="V20" i="92"/>
  <c r="V17" i="92"/>
  <c r="V14" i="92"/>
  <c r="V10" i="92"/>
  <c r="V69" i="92"/>
  <c r="V66" i="92"/>
  <c r="V63" i="92"/>
  <c r="V60" i="92"/>
  <c r="V57" i="92"/>
  <c r="V54" i="92"/>
  <c r="V51" i="92"/>
  <c r="V48" i="92"/>
  <c r="V45" i="92"/>
  <c r="V42" i="92"/>
  <c r="V39" i="92"/>
  <c r="V36" i="92"/>
  <c r="V33" i="92"/>
  <c r="V30" i="92"/>
  <c r="V27" i="92"/>
  <c r="V24" i="92"/>
  <c r="V21" i="92"/>
  <c r="V18" i="92"/>
  <c r="V15" i="92"/>
  <c r="V12" i="92"/>
  <c r="V61" i="92"/>
  <c r="V52" i="92"/>
  <c r="V43" i="92"/>
  <c r="V34" i="92"/>
  <c r="V25" i="92"/>
  <c r="V16" i="92"/>
  <c r="V6" i="92"/>
  <c r="V67" i="92"/>
  <c r="V58" i="92"/>
  <c r="V49" i="92"/>
  <c r="V40" i="92"/>
  <c r="V31" i="92"/>
  <c r="V22" i="92"/>
  <c r="V46" i="92"/>
  <c r="V11" i="92"/>
  <c r="V9" i="92"/>
  <c r="V4" i="92"/>
  <c r="Y4" i="92" s="1"/>
  <c r="V55" i="92"/>
  <c r="V28" i="92"/>
  <c r="V5" i="92"/>
  <c r="V37" i="92"/>
  <c r="V13" i="92"/>
  <c r="V8" i="92"/>
  <c r="V64" i="92"/>
  <c r="V7" i="92"/>
  <c r="V19" i="92"/>
  <c r="M9" i="88"/>
  <c r="U9" i="88" s="1"/>
  <c r="M15" i="88"/>
  <c r="U15" i="88" s="1"/>
  <c r="M21" i="88"/>
  <c r="U21" i="88" s="1"/>
  <c r="M27" i="88"/>
  <c r="U27" i="88" s="1"/>
  <c r="M33" i="88"/>
  <c r="U33" i="88" s="1"/>
  <c r="M39" i="88"/>
  <c r="U39" i="88" s="1"/>
  <c r="M45" i="88"/>
  <c r="U45" i="88" s="1"/>
  <c r="M51" i="88"/>
  <c r="U51" i="88" s="1"/>
  <c r="M57" i="88"/>
  <c r="U57" i="88" s="1"/>
  <c r="M63" i="88"/>
  <c r="U63" i="88" s="1"/>
  <c r="M69" i="88"/>
  <c r="U69" i="88" s="1"/>
  <c r="V7" i="88"/>
  <c r="V8" i="88"/>
  <c r="V13" i="88"/>
  <c r="V16" i="88"/>
  <c r="V19" i="88"/>
  <c r="V22" i="88"/>
  <c r="V25" i="88"/>
  <c r="V28" i="88"/>
  <c r="V31" i="88"/>
  <c r="V34" i="88"/>
  <c r="V37" i="88"/>
  <c r="V40" i="88"/>
  <c r="V43" i="88"/>
  <c r="V46" i="88"/>
  <c r="V49" i="88"/>
  <c r="H54" i="88"/>
  <c r="I54" i="88" s="1"/>
  <c r="J54" i="88" s="1"/>
  <c r="H63" i="88"/>
  <c r="I63" i="88" s="1"/>
  <c r="J63" i="88" s="1"/>
  <c r="H5" i="89"/>
  <c r="I5" i="89" s="1"/>
  <c r="J5" i="89" s="1"/>
  <c r="V97" i="89"/>
  <c r="V94" i="89"/>
  <c r="V91" i="89"/>
  <c r="V88" i="89"/>
  <c r="V98" i="89"/>
  <c r="V95" i="89"/>
  <c r="V84" i="89"/>
  <c r="V90" i="89"/>
  <c r="V96" i="89"/>
  <c r="V81" i="89"/>
  <c r="V78" i="89"/>
  <c r="V75" i="89"/>
  <c r="V72" i="89"/>
  <c r="V69" i="89"/>
  <c r="V66" i="89"/>
  <c r="V63" i="89"/>
  <c r="V60" i="89"/>
  <c r="V57" i="89"/>
  <c r="V54" i="89"/>
  <c r="V51" i="89"/>
  <c r="V48" i="89"/>
  <c r="V45" i="89"/>
  <c r="V42" i="89"/>
  <c r="V39" i="89"/>
  <c r="V36" i="89"/>
  <c r="V33" i="89"/>
  <c r="V30" i="89"/>
  <c r="V27" i="89"/>
  <c r="V24" i="89"/>
  <c r="V21" i="89"/>
  <c r="V18" i="89"/>
  <c r="V15" i="89"/>
  <c r="V12" i="89"/>
  <c r="V6" i="89"/>
  <c r="V87" i="89"/>
  <c r="V86" i="89"/>
  <c r="V89" i="89"/>
  <c r="V82" i="89"/>
  <c r="V79" i="89"/>
  <c r="V76" i="89"/>
  <c r="V73" i="89"/>
  <c r="V70" i="89"/>
  <c r="V67" i="89"/>
  <c r="V64" i="89"/>
  <c r="V61" i="89"/>
  <c r="V58" i="89"/>
  <c r="V55" i="89"/>
  <c r="V52" i="89"/>
  <c r="V49" i="89"/>
  <c r="V46" i="89"/>
  <c r="V43" i="89"/>
  <c r="V40" i="89"/>
  <c r="V37" i="89"/>
  <c r="V34" i="89"/>
  <c r="V31" i="89"/>
  <c r="V28" i="89"/>
  <c r="V25" i="89"/>
  <c r="V22" i="89"/>
  <c r="V19" i="89"/>
  <c r="V16" i="89"/>
  <c r="V13" i="89"/>
  <c r="V8" i="89"/>
  <c r="V7" i="89"/>
  <c r="V93" i="89"/>
  <c r="V85" i="89"/>
  <c r="V11" i="89"/>
  <c r="V10" i="89"/>
  <c r="H14" i="89"/>
  <c r="I14" i="89" s="1"/>
  <c r="J14" i="89" s="1"/>
  <c r="V20" i="89"/>
  <c r="H23" i="89"/>
  <c r="I23" i="89" s="1"/>
  <c r="J23" i="89" s="1"/>
  <c r="V29" i="89"/>
  <c r="H32" i="89"/>
  <c r="I32" i="89" s="1"/>
  <c r="J32" i="89" s="1"/>
  <c r="V38" i="89"/>
  <c r="H41" i="89"/>
  <c r="I41" i="89" s="1"/>
  <c r="J41" i="89" s="1"/>
  <c r="V47" i="89"/>
  <c r="H50" i="89"/>
  <c r="I50" i="89" s="1"/>
  <c r="J50" i="89" s="1"/>
  <c r="V56" i="89"/>
  <c r="H59" i="89"/>
  <c r="I59" i="89" s="1"/>
  <c r="J59" i="89" s="1"/>
  <c r="V65" i="89"/>
  <c r="H68" i="89"/>
  <c r="I68" i="89" s="1"/>
  <c r="J68" i="89" s="1"/>
  <c r="V74" i="89"/>
  <c r="H77" i="89"/>
  <c r="I77" i="89" s="1"/>
  <c r="J77" i="89" s="1"/>
  <c r="H83" i="89"/>
  <c r="I83" i="89" s="1"/>
  <c r="J83" i="89" s="1"/>
  <c r="M4" i="88"/>
  <c r="U4" i="88" s="1"/>
  <c r="X4" i="88" s="1"/>
  <c r="AH4" i="88" s="1"/>
  <c r="M10" i="88"/>
  <c r="U10" i="88" s="1"/>
  <c r="M16" i="88"/>
  <c r="U16" i="88" s="1"/>
  <c r="M22" i="88"/>
  <c r="U22" i="88" s="1"/>
  <c r="M28" i="88"/>
  <c r="U28" i="88" s="1"/>
  <c r="M34" i="88"/>
  <c r="U34" i="88" s="1"/>
  <c r="M40" i="88"/>
  <c r="U40" i="88" s="1"/>
  <c r="M46" i="88"/>
  <c r="U46" i="88" s="1"/>
  <c r="M52" i="88"/>
  <c r="U52" i="88" s="1"/>
  <c r="M58" i="88"/>
  <c r="U58" i="88" s="1"/>
  <c r="V51" i="88"/>
  <c r="H52" i="88"/>
  <c r="I52" i="88" s="1"/>
  <c r="J52" i="88" s="1"/>
  <c r="V53" i="88"/>
  <c r="V60" i="88"/>
  <c r="H61" i="88"/>
  <c r="I61" i="88" s="1"/>
  <c r="J61" i="88" s="1"/>
  <c r="V62" i="88"/>
  <c r="V69" i="88"/>
  <c r="P3" i="89"/>
  <c r="AF3" i="89" s="1"/>
  <c r="AO3" i="89" s="1"/>
  <c r="H6" i="89"/>
  <c r="I6" i="89" s="1"/>
  <c r="J6" i="89" s="1"/>
  <c r="H15" i="89"/>
  <c r="I15" i="89" s="1"/>
  <c r="J15" i="89" s="1"/>
  <c r="H24" i="89"/>
  <c r="I24" i="89" s="1"/>
  <c r="J24" i="89" s="1"/>
  <c r="H33" i="89"/>
  <c r="I33" i="89" s="1"/>
  <c r="J33" i="89" s="1"/>
  <c r="H42" i="89"/>
  <c r="I42" i="89" s="1"/>
  <c r="J42" i="89" s="1"/>
  <c r="H51" i="89"/>
  <c r="I51" i="89" s="1"/>
  <c r="J51" i="89" s="1"/>
  <c r="H60" i="89"/>
  <c r="I60" i="89" s="1"/>
  <c r="J60" i="89" s="1"/>
  <c r="H69" i="89"/>
  <c r="I69" i="89" s="1"/>
  <c r="J69" i="89" s="1"/>
  <c r="H78" i="89"/>
  <c r="I78" i="89" s="1"/>
  <c r="J78" i="89" s="1"/>
  <c r="H97" i="89"/>
  <c r="I97" i="89" s="1"/>
  <c r="J97" i="89" s="1"/>
  <c r="P3" i="91"/>
  <c r="AF3" i="91" s="1"/>
  <c r="AO3" i="91" s="1"/>
  <c r="AE3" i="91"/>
  <c r="M4" i="89"/>
  <c r="U4" i="89" s="1"/>
  <c r="X4" i="89" s="1"/>
  <c r="M10" i="89"/>
  <c r="U10" i="89" s="1"/>
  <c r="M16" i="89"/>
  <c r="U16" i="89" s="1"/>
  <c r="M22" i="89"/>
  <c r="U22" i="89" s="1"/>
  <c r="M28" i="89"/>
  <c r="U28" i="89" s="1"/>
  <c r="M34" i="89"/>
  <c r="U34" i="89" s="1"/>
  <c r="M40" i="89"/>
  <c r="U40" i="89" s="1"/>
  <c r="M46" i="89"/>
  <c r="U46" i="89" s="1"/>
  <c r="M52" i="89"/>
  <c r="U52" i="89" s="1"/>
  <c r="M58" i="89"/>
  <c r="U58" i="89" s="1"/>
  <c r="M64" i="89"/>
  <c r="U64" i="89" s="1"/>
  <c r="M70" i="89"/>
  <c r="U70" i="89" s="1"/>
  <c r="M76" i="89"/>
  <c r="U76" i="89" s="1"/>
  <c r="M82" i="89"/>
  <c r="U82" i="89" s="1"/>
  <c r="M88" i="89"/>
  <c r="U88" i="89" s="1"/>
  <c r="M94" i="89"/>
  <c r="U94" i="89" s="1"/>
  <c r="H95" i="89"/>
  <c r="I95" i="89" s="1"/>
  <c r="J95" i="89" s="1"/>
  <c r="M11" i="90"/>
  <c r="U11" i="90" s="1"/>
  <c r="M29" i="90"/>
  <c r="U29" i="90" s="1"/>
  <c r="M47" i="90"/>
  <c r="U47" i="90" s="1"/>
  <c r="M65" i="90"/>
  <c r="U65" i="90" s="1"/>
  <c r="M83" i="90"/>
  <c r="U83" i="90" s="1"/>
  <c r="H28" i="92"/>
  <c r="I28" i="92" s="1"/>
  <c r="J28" i="92" s="1"/>
  <c r="H86" i="89"/>
  <c r="I86" i="89" s="1"/>
  <c r="J86" i="89" s="1"/>
  <c r="M19" i="90"/>
  <c r="U19" i="90" s="1"/>
  <c r="M37" i="90"/>
  <c r="U37" i="90" s="1"/>
  <c r="M55" i="90"/>
  <c r="U55" i="90" s="1"/>
  <c r="H5" i="90"/>
  <c r="I5" i="90" s="1"/>
  <c r="J5" i="90" s="1"/>
  <c r="M88" i="90"/>
  <c r="U88" i="90" s="1"/>
  <c r="M82" i="90"/>
  <c r="U82" i="90" s="1"/>
  <c r="M76" i="90"/>
  <c r="U76" i="90" s="1"/>
  <c r="M70" i="90"/>
  <c r="U70" i="90" s="1"/>
  <c r="M64" i="90"/>
  <c r="U64" i="90" s="1"/>
  <c r="M58" i="90"/>
  <c r="U58" i="90" s="1"/>
  <c r="M52" i="90"/>
  <c r="U52" i="90" s="1"/>
  <c r="M46" i="90"/>
  <c r="U46" i="90" s="1"/>
  <c r="M40" i="90"/>
  <c r="U40" i="90" s="1"/>
  <c r="M34" i="90"/>
  <c r="U34" i="90" s="1"/>
  <c r="M28" i="90"/>
  <c r="U28" i="90" s="1"/>
  <c r="M22" i="90"/>
  <c r="U22" i="90" s="1"/>
  <c r="M16" i="90"/>
  <c r="U16" i="90" s="1"/>
  <c r="M10" i="90"/>
  <c r="U10" i="90" s="1"/>
  <c r="M4" i="90"/>
  <c r="U4" i="90" s="1"/>
  <c r="X4" i="90" s="1"/>
  <c r="M86" i="90"/>
  <c r="U86" i="90" s="1"/>
  <c r="M80" i="90"/>
  <c r="U80" i="90" s="1"/>
  <c r="M74" i="90"/>
  <c r="U74" i="90" s="1"/>
  <c r="M68" i="90"/>
  <c r="U68" i="90" s="1"/>
  <c r="M62" i="90"/>
  <c r="U62" i="90" s="1"/>
  <c r="M56" i="90"/>
  <c r="U56" i="90" s="1"/>
  <c r="M50" i="90"/>
  <c r="U50" i="90" s="1"/>
  <c r="M44" i="90"/>
  <c r="U44" i="90" s="1"/>
  <c r="M38" i="90"/>
  <c r="U38" i="90" s="1"/>
  <c r="M32" i="90"/>
  <c r="U32" i="90" s="1"/>
  <c r="M26" i="90"/>
  <c r="U26" i="90" s="1"/>
  <c r="M20" i="90"/>
  <c r="U20" i="90" s="1"/>
  <c r="M14" i="90"/>
  <c r="U14" i="90" s="1"/>
  <c r="M8" i="90"/>
  <c r="U8" i="90" s="1"/>
  <c r="M81" i="90"/>
  <c r="U81" i="90" s="1"/>
  <c r="M72" i="90"/>
  <c r="U72" i="90" s="1"/>
  <c r="M63" i="90"/>
  <c r="U63" i="90" s="1"/>
  <c r="M54" i="90"/>
  <c r="U54" i="90" s="1"/>
  <c r="M45" i="90"/>
  <c r="U45" i="90" s="1"/>
  <c r="M36" i="90"/>
  <c r="U36" i="90" s="1"/>
  <c r="M27" i="90"/>
  <c r="U27" i="90" s="1"/>
  <c r="M18" i="90"/>
  <c r="U18" i="90" s="1"/>
  <c r="M9" i="90"/>
  <c r="U9" i="90" s="1"/>
  <c r="M89" i="90"/>
  <c r="U89" i="90" s="1"/>
  <c r="M79" i="90"/>
  <c r="U79" i="90" s="1"/>
  <c r="M71" i="90"/>
  <c r="U71" i="90" s="1"/>
  <c r="M61" i="90"/>
  <c r="U61" i="90" s="1"/>
  <c r="M53" i="90"/>
  <c r="U53" i="90" s="1"/>
  <c r="M43" i="90"/>
  <c r="U43" i="90" s="1"/>
  <c r="M35" i="90"/>
  <c r="U35" i="90" s="1"/>
  <c r="M25" i="90"/>
  <c r="U25" i="90" s="1"/>
  <c r="M17" i="90"/>
  <c r="U17" i="90" s="1"/>
  <c r="M7" i="90"/>
  <c r="U7" i="90" s="1"/>
  <c r="M87" i="90"/>
  <c r="U87" i="90" s="1"/>
  <c r="M78" i="90"/>
  <c r="U78" i="90" s="1"/>
  <c r="M69" i="90"/>
  <c r="U69" i="90" s="1"/>
  <c r="M60" i="90"/>
  <c r="U60" i="90" s="1"/>
  <c r="M51" i="90"/>
  <c r="U51" i="90" s="1"/>
  <c r="M42" i="90"/>
  <c r="U42" i="90" s="1"/>
  <c r="M33" i="90"/>
  <c r="U33" i="90" s="1"/>
  <c r="M24" i="90"/>
  <c r="U24" i="90" s="1"/>
  <c r="M15" i="90"/>
  <c r="U15" i="90" s="1"/>
  <c r="M6" i="90"/>
  <c r="U6" i="90" s="1"/>
  <c r="M21" i="90"/>
  <c r="U21" i="90" s="1"/>
  <c r="M39" i="90"/>
  <c r="U39" i="90" s="1"/>
  <c r="M57" i="90"/>
  <c r="U57" i="90" s="1"/>
  <c r="M75" i="90"/>
  <c r="U75" i="90" s="1"/>
  <c r="M9" i="89"/>
  <c r="U9" i="89" s="1"/>
  <c r="M15" i="89"/>
  <c r="U15" i="89" s="1"/>
  <c r="M21" i="89"/>
  <c r="U21" i="89" s="1"/>
  <c r="M27" i="89"/>
  <c r="U27" i="89" s="1"/>
  <c r="M33" i="89"/>
  <c r="U33" i="89" s="1"/>
  <c r="M39" i="89"/>
  <c r="U39" i="89" s="1"/>
  <c r="M45" i="89"/>
  <c r="U45" i="89" s="1"/>
  <c r="M51" i="89"/>
  <c r="U51" i="89" s="1"/>
  <c r="M57" i="89"/>
  <c r="U57" i="89" s="1"/>
  <c r="M63" i="89"/>
  <c r="U63" i="89" s="1"/>
  <c r="M69" i="89"/>
  <c r="U69" i="89" s="1"/>
  <c r="M75" i="89"/>
  <c r="U75" i="89" s="1"/>
  <c r="M81" i="89"/>
  <c r="U81" i="89" s="1"/>
  <c r="M87" i="89"/>
  <c r="U87" i="89" s="1"/>
  <c r="H85" i="89"/>
  <c r="I85" i="89" s="1"/>
  <c r="J85" i="89" s="1"/>
  <c r="H87" i="89"/>
  <c r="I87" i="89" s="1"/>
  <c r="J87" i="89" s="1"/>
  <c r="M5" i="90"/>
  <c r="U5" i="90" s="1"/>
  <c r="M23" i="90"/>
  <c r="U23" i="90" s="1"/>
  <c r="M41" i="90"/>
  <c r="U41" i="90" s="1"/>
  <c r="M59" i="90"/>
  <c r="U59" i="90" s="1"/>
  <c r="M77" i="90"/>
  <c r="U77" i="90" s="1"/>
  <c r="H11" i="90"/>
  <c r="I11" i="90" s="1"/>
  <c r="J11" i="90" s="1"/>
  <c r="H49" i="91"/>
  <c r="I49" i="91" s="1"/>
  <c r="J49" i="91" s="1"/>
  <c r="H76" i="91"/>
  <c r="I76" i="91" s="1"/>
  <c r="J76" i="91" s="1"/>
  <c r="H90" i="89"/>
  <c r="I90" i="89" s="1"/>
  <c r="J90" i="89" s="1"/>
  <c r="H96" i="89"/>
  <c r="I96" i="89" s="1"/>
  <c r="J96" i="89" s="1"/>
  <c r="R52" i="91"/>
  <c r="P3" i="92"/>
  <c r="AF3" i="92" s="1"/>
  <c r="AO3" i="92" s="1"/>
  <c r="AE3" i="92"/>
  <c r="H50" i="90"/>
  <c r="I50" i="90" s="1"/>
  <c r="J50" i="90" s="1"/>
  <c r="H54" i="90"/>
  <c r="I54" i="90" s="1"/>
  <c r="J54" i="90" s="1"/>
  <c r="H55" i="90"/>
  <c r="I55" i="90" s="1"/>
  <c r="J55" i="90" s="1"/>
  <c r="H59" i="90"/>
  <c r="I59" i="90" s="1"/>
  <c r="J59" i="90" s="1"/>
  <c r="H63" i="90"/>
  <c r="I63" i="90" s="1"/>
  <c r="J63" i="90" s="1"/>
  <c r="H64" i="90"/>
  <c r="I64" i="90" s="1"/>
  <c r="J64" i="90" s="1"/>
  <c r="H68" i="90"/>
  <c r="I68" i="90" s="1"/>
  <c r="J68" i="90" s="1"/>
  <c r="H72" i="90"/>
  <c r="I72" i="90" s="1"/>
  <c r="J72" i="90" s="1"/>
  <c r="H73" i="90"/>
  <c r="I73" i="90" s="1"/>
  <c r="J73" i="90" s="1"/>
  <c r="H81" i="90"/>
  <c r="I81" i="90" s="1"/>
  <c r="J81" i="90" s="1"/>
  <c r="H82" i="90"/>
  <c r="I82" i="90" s="1"/>
  <c r="J82" i="90" s="1"/>
  <c r="R78" i="91"/>
  <c r="R75" i="91"/>
  <c r="R72" i="91"/>
  <c r="R69" i="91"/>
  <c r="R66" i="91"/>
  <c r="R63" i="91"/>
  <c r="R60" i="91"/>
  <c r="R57" i="91"/>
  <c r="R54" i="91"/>
  <c r="R51" i="91"/>
  <c r="R48" i="91"/>
  <c r="R45" i="91"/>
  <c r="R42" i="91"/>
  <c r="R39" i="91"/>
  <c r="R36" i="91"/>
  <c r="R33" i="91"/>
  <c r="R30" i="91"/>
  <c r="R27" i="91"/>
  <c r="R24" i="91"/>
  <c r="R21" i="91"/>
  <c r="R18" i="91"/>
  <c r="R15" i="91"/>
  <c r="R74" i="91"/>
  <c r="R65" i="91"/>
  <c r="R56" i="91"/>
  <c r="R47" i="91"/>
  <c r="R38" i="91"/>
  <c r="R29" i="91"/>
  <c r="R20" i="91"/>
  <c r="R11" i="91"/>
  <c r="R5" i="91"/>
  <c r="R3" i="91"/>
  <c r="R76" i="91"/>
  <c r="R67" i="91"/>
  <c r="R58" i="91"/>
  <c r="R49" i="91"/>
  <c r="R40" i="91"/>
  <c r="R31" i="91"/>
  <c r="R22" i="91"/>
  <c r="R12" i="91"/>
  <c r="R6" i="91"/>
  <c r="R77" i="91"/>
  <c r="R68" i="91"/>
  <c r="R59" i="91"/>
  <c r="R50" i="91"/>
  <c r="R41" i="91"/>
  <c r="R32" i="91"/>
  <c r="R23" i="91"/>
  <c r="R14" i="91"/>
  <c r="R26" i="91"/>
  <c r="R25" i="91"/>
  <c r="R19" i="91"/>
  <c r="R10" i="91"/>
  <c r="R17" i="91"/>
  <c r="R16" i="91"/>
  <c r="R79" i="91"/>
  <c r="R73" i="91"/>
  <c r="R71" i="91"/>
  <c r="R70" i="91"/>
  <c r="R64" i="91"/>
  <c r="H20" i="91"/>
  <c r="I20" i="91" s="1"/>
  <c r="J20" i="91" s="1"/>
  <c r="H21" i="91"/>
  <c r="I21" i="91" s="1"/>
  <c r="J21" i="91" s="1"/>
  <c r="R44" i="91"/>
  <c r="R61" i="91"/>
  <c r="H89" i="89"/>
  <c r="I89" i="89" s="1"/>
  <c r="J89" i="89" s="1"/>
  <c r="H93" i="89"/>
  <c r="I93" i="89" s="1"/>
  <c r="J93" i="89" s="1"/>
  <c r="P3" i="90"/>
  <c r="AF3" i="90" s="1"/>
  <c r="AO3" i="90" s="1"/>
  <c r="H9" i="90"/>
  <c r="I9" i="90" s="1"/>
  <c r="J9" i="90" s="1"/>
  <c r="H14" i="90"/>
  <c r="I14" i="90" s="1"/>
  <c r="J14" i="90" s="1"/>
  <c r="H16" i="90"/>
  <c r="I16" i="90" s="1"/>
  <c r="J16" i="90" s="1"/>
  <c r="H17" i="90"/>
  <c r="I17" i="90" s="1"/>
  <c r="J17" i="90" s="1"/>
  <c r="H19" i="90"/>
  <c r="I19" i="90" s="1"/>
  <c r="J19" i="90" s="1"/>
  <c r="H20" i="90"/>
  <c r="I20" i="90" s="1"/>
  <c r="J20" i="90" s="1"/>
  <c r="H22" i="90"/>
  <c r="I22" i="90" s="1"/>
  <c r="J22" i="90" s="1"/>
  <c r="H23" i="90"/>
  <c r="I23" i="90" s="1"/>
  <c r="J23" i="90" s="1"/>
  <c r="H25" i="90"/>
  <c r="I25" i="90" s="1"/>
  <c r="J25" i="90" s="1"/>
  <c r="H26" i="90"/>
  <c r="I26" i="90" s="1"/>
  <c r="J26" i="90" s="1"/>
  <c r="H28" i="90"/>
  <c r="I28" i="90" s="1"/>
  <c r="J28" i="90" s="1"/>
  <c r="H31" i="90"/>
  <c r="I31" i="90" s="1"/>
  <c r="J31" i="90" s="1"/>
  <c r="H34" i="90"/>
  <c r="I34" i="90" s="1"/>
  <c r="J34" i="90" s="1"/>
  <c r="H37" i="90"/>
  <c r="I37" i="90" s="1"/>
  <c r="J37" i="90" s="1"/>
  <c r="H40" i="90"/>
  <c r="I40" i="90" s="1"/>
  <c r="J40" i="90" s="1"/>
  <c r="H43" i="90"/>
  <c r="I43" i="90" s="1"/>
  <c r="J43" i="90" s="1"/>
  <c r="H46" i="90"/>
  <c r="I46" i="90" s="1"/>
  <c r="J46" i="90" s="1"/>
  <c r="H52" i="90"/>
  <c r="I52" i="90" s="1"/>
  <c r="J52" i="90" s="1"/>
  <c r="H61" i="90"/>
  <c r="I61" i="90" s="1"/>
  <c r="J61" i="90" s="1"/>
  <c r="H70" i="90"/>
  <c r="I70" i="90" s="1"/>
  <c r="J70" i="90" s="1"/>
  <c r="H79" i="90"/>
  <c r="I79" i="90" s="1"/>
  <c r="J79" i="90" s="1"/>
  <c r="H88" i="90"/>
  <c r="I88" i="90" s="1"/>
  <c r="J88" i="90" s="1"/>
  <c r="H22" i="91"/>
  <c r="I22" i="91" s="1"/>
  <c r="J22" i="91" s="1"/>
  <c r="H31" i="91"/>
  <c r="I31" i="91" s="1"/>
  <c r="J31" i="91" s="1"/>
  <c r="R53" i="91"/>
  <c r="AH4" i="91"/>
  <c r="AQ4" i="91" s="1"/>
  <c r="Z4" i="91"/>
  <c r="H13" i="91"/>
  <c r="I13" i="91" s="1"/>
  <c r="J13" i="91" s="1"/>
  <c r="H40" i="91"/>
  <c r="I40" i="91" s="1"/>
  <c r="J40" i="91" s="1"/>
  <c r="H67" i="91"/>
  <c r="I67" i="91" s="1"/>
  <c r="J67" i="91" s="1"/>
  <c r="H38" i="92"/>
  <c r="I38" i="92" s="1"/>
  <c r="J38" i="92" s="1"/>
  <c r="M65" i="92"/>
  <c r="U65" i="92" s="1"/>
  <c r="M59" i="92"/>
  <c r="U59" i="92" s="1"/>
  <c r="M53" i="92"/>
  <c r="U53" i="92" s="1"/>
  <c r="M47" i="92"/>
  <c r="U47" i="92" s="1"/>
  <c r="M41" i="92"/>
  <c r="U41" i="92" s="1"/>
  <c r="M35" i="92"/>
  <c r="U35" i="92" s="1"/>
  <c r="M29" i="92"/>
  <c r="U29" i="92" s="1"/>
  <c r="M23" i="92"/>
  <c r="U23" i="92" s="1"/>
  <c r="M17" i="92"/>
  <c r="U17" i="92" s="1"/>
  <c r="M11" i="92"/>
  <c r="U11" i="92" s="1"/>
  <c r="M5" i="92"/>
  <c r="U5" i="92" s="1"/>
  <c r="M64" i="92"/>
  <c r="U64" i="92" s="1"/>
  <c r="M58" i="92"/>
  <c r="U58" i="92" s="1"/>
  <c r="M52" i="92"/>
  <c r="U52" i="92" s="1"/>
  <c r="M46" i="92"/>
  <c r="U46" i="92" s="1"/>
  <c r="M40" i="92"/>
  <c r="U40" i="92" s="1"/>
  <c r="M34" i="92"/>
  <c r="U34" i="92" s="1"/>
  <c r="M28" i="92"/>
  <c r="U28" i="92" s="1"/>
  <c r="M22" i="92"/>
  <c r="U22" i="92" s="1"/>
  <c r="M16" i="92"/>
  <c r="U16" i="92" s="1"/>
  <c r="M10" i="92"/>
  <c r="U10" i="92" s="1"/>
  <c r="M4" i="92"/>
  <c r="U4" i="92" s="1"/>
  <c r="X4" i="92" s="1"/>
  <c r="M66" i="92"/>
  <c r="U66" i="92" s="1"/>
  <c r="M56" i="92"/>
  <c r="U56" i="92" s="1"/>
  <c r="M48" i="92"/>
  <c r="U48" i="92" s="1"/>
  <c r="M38" i="92"/>
  <c r="U38" i="92" s="1"/>
  <c r="M30" i="92"/>
  <c r="U30" i="92" s="1"/>
  <c r="M20" i="92"/>
  <c r="U20" i="92" s="1"/>
  <c r="M12" i="92"/>
  <c r="U12" i="92" s="1"/>
  <c r="M63" i="92"/>
  <c r="U63" i="92" s="1"/>
  <c r="M55" i="92"/>
  <c r="U55" i="92" s="1"/>
  <c r="M45" i="92"/>
  <c r="U45" i="92" s="1"/>
  <c r="M37" i="92"/>
  <c r="U37" i="92" s="1"/>
  <c r="M27" i="92"/>
  <c r="U27" i="92" s="1"/>
  <c r="M19" i="92"/>
  <c r="U19" i="92" s="1"/>
  <c r="M9" i="92"/>
  <c r="U9" i="92" s="1"/>
  <c r="M62" i="92"/>
  <c r="U62" i="92" s="1"/>
  <c r="M54" i="92"/>
  <c r="U54" i="92" s="1"/>
  <c r="M44" i="92"/>
  <c r="U44" i="92" s="1"/>
  <c r="M36" i="92"/>
  <c r="U36" i="92" s="1"/>
  <c r="M26" i="92"/>
  <c r="U26" i="92" s="1"/>
  <c r="M18" i="92"/>
  <c r="U18" i="92" s="1"/>
  <c r="M8" i="92"/>
  <c r="U8" i="92" s="1"/>
  <c r="M21" i="92"/>
  <c r="U21" i="92" s="1"/>
  <c r="M39" i="92"/>
  <c r="U39" i="92" s="1"/>
  <c r="M57" i="92"/>
  <c r="U57" i="92" s="1"/>
  <c r="H7" i="92"/>
  <c r="I7" i="92" s="1"/>
  <c r="J7" i="92" s="1"/>
  <c r="H65" i="92"/>
  <c r="I65" i="92" s="1"/>
  <c r="J65" i="92" s="1"/>
  <c r="H13" i="93"/>
  <c r="I13" i="93" s="1"/>
  <c r="J13" i="93" s="1"/>
  <c r="R7" i="90"/>
  <c r="R8" i="90"/>
  <c r="R13" i="90"/>
  <c r="R16" i="90"/>
  <c r="R19" i="90"/>
  <c r="R22" i="90"/>
  <c r="R25" i="90"/>
  <c r="R28" i="90"/>
  <c r="R31" i="90"/>
  <c r="R34" i="90"/>
  <c r="R37" i="90"/>
  <c r="R40" i="90"/>
  <c r="R43" i="90"/>
  <c r="R46" i="90"/>
  <c r="R48" i="90"/>
  <c r="H51" i="90"/>
  <c r="I51" i="90" s="1"/>
  <c r="J51" i="90" s="1"/>
  <c r="V51" i="90"/>
  <c r="R56" i="90"/>
  <c r="R57" i="90"/>
  <c r="H60" i="90"/>
  <c r="I60" i="90" s="1"/>
  <c r="J60" i="90" s="1"/>
  <c r="V60" i="90"/>
  <c r="R65" i="90"/>
  <c r="R66" i="90"/>
  <c r="H69" i="90"/>
  <c r="I69" i="90" s="1"/>
  <c r="J69" i="90" s="1"/>
  <c r="V69" i="90"/>
  <c r="R74" i="90"/>
  <c r="R75" i="90"/>
  <c r="H78" i="90"/>
  <c r="I78" i="90" s="1"/>
  <c r="J78" i="90" s="1"/>
  <c r="V78" i="90"/>
  <c r="R83" i="90"/>
  <c r="R84" i="90"/>
  <c r="H87" i="90"/>
  <c r="I87" i="90" s="1"/>
  <c r="J87" i="90" s="1"/>
  <c r="V87" i="90"/>
  <c r="H4" i="91"/>
  <c r="I4" i="91" s="1"/>
  <c r="J4" i="91" s="1"/>
  <c r="K4" i="91" s="1"/>
  <c r="H19" i="91"/>
  <c r="I19" i="91" s="1"/>
  <c r="J19" i="91" s="1"/>
  <c r="M13" i="92"/>
  <c r="U13" i="92" s="1"/>
  <c r="M31" i="92"/>
  <c r="U31" i="92" s="1"/>
  <c r="M49" i="92"/>
  <c r="U49" i="92" s="1"/>
  <c r="M67" i="92"/>
  <c r="U67" i="92" s="1"/>
  <c r="H8" i="92"/>
  <c r="I8" i="92" s="1"/>
  <c r="J8" i="92" s="1"/>
  <c r="H45" i="92"/>
  <c r="I45" i="92" s="1"/>
  <c r="J45" i="92" s="1"/>
  <c r="V14" i="90"/>
  <c r="V17" i="90"/>
  <c r="V20" i="90"/>
  <c r="V23" i="90"/>
  <c r="V26" i="90"/>
  <c r="V29" i="90"/>
  <c r="V32" i="90"/>
  <c r="V35" i="90"/>
  <c r="V38" i="90"/>
  <c r="V41" i="90"/>
  <c r="V44" i="90"/>
  <c r="H49" i="90"/>
  <c r="I49" i="90" s="1"/>
  <c r="J49" i="90" s="1"/>
  <c r="R55" i="90"/>
  <c r="H58" i="90"/>
  <c r="I58" i="90" s="1"/>
  <c r="J58" i="90" s="1"/>
  <c r="R64" i="90"/>
  <c r="H67" i="90"/>
  <c r="I67" i="90" s="1"/>
  <c r="J67" i="90" s="1"/>
  <c r="R73" i="90"/>
  <c r="H76" i="90"/>
  <c r="I76" i="90" s="1"/>
  <c r="J76" i="90" s="1"/>
  <c r="R82" i="90"/>
  <c r="H85" i="90"/>
  <c r="I85" i="90" s="1"/>
  <c r="J85" i="90" s="1"/>
  <c r="H7" i="91"/>
  <c r="I7" i="91" s="1"/>
  <c r="J7" i="91" s="1"/>
  <c r="H30" i="91"/>
  <c r="I30" i="91" s="1"/>
  <c r="J30" i="91" s="1"/>
  <c r="H39" i="91"/>
  <c r="I39" i="91" s="1"/>
  <c r="J39" i="91" s="1"/>
  <c r="H48" i="91"/>
  <c r="I48" i="91" s="1"/>
  <c r="J48" i="91" s="1"/>
  <c r="M14" i="92"/>
  <c r="U14" i="92" s="1"/>
  <c r="M32" i="92"/>
  <c r="U32" i="92" s="1"/>
  <c r="M50" i="92"/>
  <c r="U50" i="92" s="1"/>
  <c r="M68" i="92"/>
  <c r="U68" i="92" s="1"/>
  <c r="R67" i="92"/>
  <c r="R9" i="92"/>
  <c r="R69" i="92"/>
  <c r="R66" i="92"/>
  <c r="R65" i="92"/>
  <c r="R56" i="92"/>
  <c r="R47" i="92"/>
  <c r="R38" i="92"/>
  <c r="R29" i="92"/>
  <c r="R58" i="92"/>
  <c r="R57" i="92"/>
  <c r="R49" i="92"/>
  <c r="R48" i="92"/>
  <c r="R40" i="92"/>
  <c r="R39" i="92"/>
  <c r="R31" i="92"/>
  <c r="R30" i="92"/>
  <c r="R22" i="92"/>
  <c r="R21" i="92"/>
  <c r="R13" i="92"/>
  <c r="R12" i="92"/>
  <c r="R11" i="92"/>
  <c r="R7" i="92"/>
  <c r="R59" i="92"/>
  <c r="R50" i="92"/>
  <c r="R41" i="92"/>
  <c r="R32" i="92"/>
  <c r="R23" i="92"/>
  <c r="R14" i="92"/>
  <c r="R4" i="92"/>
  <c r="R64" i="92"/>
  <c r="R63" i="92"/>
  <c r="R55" i="92"/>
  <c r="R54" i="92"/>
  <c r="R46" i="92"/>
  <c r="R45" i="92"/>
  <c r="R37" i="92"/>
  <c r="R36" i="92"/>
  <c r="R28" i="92"/>
  <c r="R27" i="92"/>
  <c r="R19" i="92"/>
  <c r="R18" i="92"/>
  <c r="R24" i="92"/>
  <c r="R16" i="92"/>
  <c r="R15" i="92"/>
  <c r="R68" i="92"/>
  <c r="R53" i="92"/>
  <c r="R51" i="92"/>
  <c r="R43" i="92"/>
  <c r="R26" i="92"/>
  <c r="R8" i="92"/>
  <c r="R3" i="92"/>
  <c r="R61" i="92"/>
  <c r="R44" i="92"/>
  <c r="R42" i="92"/>
  <c r="R34" i="92"/>
  <c r="R10" i="92"/>
  <c r="H12" i="92"/>
  <c r="I12" i="92" s="1"/>
  <c r="J12" i="92" s="1"/>
  <c r="H14" i="92"/>
  <c r="I14" i="92" s="1"/>
  <c r="J14" i="92" s="1"/>
  <c r="R25" i="92"/>
  <c r="H55" i="92"/>
  <c r="I55" i="92" s="1"/>
  <c r="J55" i="92" s="1"/>
  <c r="R60" i="92"/>
  <c r="R6" i="90"/>
  <c r="V88" i="90"/>
  <c r="V85" i="90"/>
  <c r="V82" i="90"/>
  <c r="V79" i="90"/>
  <c r="V76" i="90"/>
  <c r="V73" i="90"/>
  <c r="V70" i="90"/>
  <c r="V67" i="90"/>
  <c r="V64" i="90"/>
  <c r="V61" i="90"/>
  <c r="V58" i="90"/>
  <c r="V55" i="90"/>
  <c r="V52" i="90"/>
  <c r="V49" i="90"/>
  <c r="V89" i="90"/>
  <c r="V86" i="90"/>
  <c r="V83" i="90"/>
  <c r="V80" i="90"/>
  <c r="V77" i="90"/>
  <c r="V74" i="90"/>
  <c r="V71" i="90"/>
  <c r="V68" i="90"/>
  <c r="V65" i="90"/>
  <c r="V62" i="90"/>
  <c r="V59" i="90"/>
  <c r="V56" i="90"/>
  <c r="V53" i="90"/>
  <c r="V50" i="90"/>
  <c r="R12" i="90"/>
  <c r="R15" i="90"/>
  <c r="R18" i="90"/>
  <c r="R21" i="90"/>
  <c r="R24" i="90"/>
  <c r="R27" i="90"/>
  <c r="R30" i="90"/>
  <c r="R33" i="90"/>
  <c r="R36" i="90"/>
  <c r="R39" i="90"/>
  <c r="R42" i="90"/>
  <c r="R45" i="90"/>
  <c r="H48" i="90"/>
  <c r="I48" i="90" s="1"/>
  <c r="J48" i="90" s="1"/>
  <c r="V48" i="90"/>
  <c r="R53" i="90"/>
  <c r="R54" i="90"/>
  <c r="H57" i="90"/>
  <c r="I57" i="90" s="1"/>
  <c r="J57" i="90" s="1"/>
  <c r="V57" i="90"/>
  <c r="R62" i="90"/>
  <c r="R63" i="90"/>
  <c r="H66" i="90"/>
  <c r="I66" i="90" s="1"/>
  <c r="J66" i="90" s="1"/>
  <c r="V66" i="90"/>
  <c r="R71" i="90"/>
  <c r="R72" i="90"/>
  <c r="H75" i="90"/>
  <c r="I75" i="90" s="1"/>
  <c r="J75" i="90" s="1"/>
  <c r="V75" i="90"/>
  <c r="R80" i="90"/>
  <c r="R81" i="90"/>
  <c r="H84" i="90"/>
  <c r="I84" i="90" s="1"/>
  <c r="J84" i="90" s="1"/>
  <c r="V84" i="90"/>
  <c r="M79" i="91"/>
  <c r="U79" i="91" s="1"/>
  <c r="M73" i="91"/>
  <c r="U73" i="91" s="1"/>
  <c r="M67" i="91"/>
  <c r="U67" i="91" s="1"/>
  <c r="M61" i="91"/>
  <c r="U61" i="91" s="1"/>
  <c r="M55" i="91"/>
  <c r="U55" i="91" s="1"/>
  <c r="M49" i="91"/>
  <c r="U49" i="91" s="1"/>
  <c r="M43" i="91"/>
  <c r="U43" i="91" s="1"/>
  <c r="M37" i="91"/>
  <c r="U37" i="91" s="1"/>
  <c r="M31" i="91"/>
  <c r="U31" i="91" s="1"/>
  <c r="M25" i="91"/>
  <c r="U25" i="91" s="1"/>
  <c r="M19" i="91"/>
  <c r="U19" i="91" s="1"/>
  <c r="M13" i="91"/>
  <c r="U13" i="91" s="1"/>
  <c r="M7" i="91"/>
  <c r="U7" i="91" s="1"/>
  <c r="M78" i="91"/>
  <c r="U78" i="91" s="1"/>
  <c r="M72" i="91"/>
  <c r="U72" i="91" s="1"/>
  <c r="M66" i="91"/>
  <c r="U66" i="91" s="1"/>
  <c r="M60" i="91"/>
  <c r="U60" i="91" s="1"/>
  <c r="M54" i="91"/>
  <c r="U54" i="91" s="1"/>
  <c r="M48" i="91"/>
  <c r="U48" i="91" s="1"/>
  <c r="M42" i="91"/>
  <c r="U42" i="91" s="1"/>
  <c r="M36" i="91"/>
  <c r="U36" i="91" s="1"/>
  <c r="M30" i="91"/>
  <c r="U30" i="91" s="1"/>
  <c r="M24" i="91"/>
  <c r="U24" i="91" s="1"/>
  <c r="M18" i="91"/>
  <c r="U18" i="91" s="1"/>
  <c r="M12" i="91"/>
  <c r="U12" i="91" s="1"/>
  <c r="M6" i="91"/>
  <c r="U6" i="91" s="1"/>
  <c r="M77" i="91"/>
  <c r="U77" i="91" s="1"/>
  <c r="M71" i="91"/>
  <c r="U71" i="91" s="1"/>
  <c r="M65" i="91"/>
  <c r="U65" i="91" s="1"/>
  <c r="M59" i="91"/>
  <c r="U59" i="91" s="1"/>
  <c r="M53" i="91"/>
  <c r="U53" i="91" s="1"/>
  <c r="M47" i="91"/>
  <c r="U47" i="91" s="1"/>
  <c r="M41" i="91"/>
  <c r="U41" i="91" s="1"/>
  <c r="M35" i="91"/>
  <c r="U35" i="91" s="1"/>
  <c r="M29" i="91"/>
  <c r="U29" i="91" s="1"/>
  <c r="M23" i="91"/>
  <c r="U23" i="91" s="1"/>
  <c r="M17" i="91"/>
  <c r="U17" i="91" s="1"/>
  <c r="M11" i="91"/>
  <c r="U11" i="91" s="1"/>
  <c r="M5" i="91"/>
  <c r="U5" i="91" s="1"/>
  <c r="M15" i="91"/>
  <c r="U15" i="91" s="1"/>
  <c r="M27" i="91"/>
  <c r="U27" i="91" s="1"/>
  <c r="M39" i="91"/>
  <c r="U39" i="91" s="1"/>
  <c r="M51" i="91"/>
  <c r="U51" i="91" s="1"/>
  <c r="M63" i="91"/>
  <c r="U63" i="91" s="1"/>
  <c r="M75" i="91"/>
  <c r="U75" i="91" s="1"/>
  <c r="H8" i="91"/>
  <c r="I8" i="91" s="1"/>
  <c r="J8" i="91" s="1"/>
  <c r="H28" i="91"/>
  <c r="I28" i="91" s="1"/>
  <c r="J28" i="91" s="1"/>
  <c r="H29" i="91"/>
  <c r="I29" i="91" s="1"/>
  <c r="J29" i="91" s="1"/>
  <c r="H37" i="91"/>
  <c r="I37" i="91" s="1"/>
  <c r="J37" i="91" s="1"/>
  <c r="H38" i="91"/>
  <c r="I38" i="91" s="1"/>
  <c r="J38" i="91" s="1"/>
  <c r="H46" i="91"/>
  <c r="I46" i="91" s="1"/>
  <c r="J46" i="91" s="1"/>
  <c r="H47" i="91"/>
  <c r="I47" i="91" s="1"/>
  <c r="J47" i="91" s="1"/>
  <c r="H55" i="91"/>
  <c r="I55" i="91" s="1"/>
  <c r="J55" i="91" s="1"/>
  <c r="H56" i="91"/>
  <c r="I56" i="91" s="1"/>
  <c r="J56" i="91" s="1"/>
  <c r="H64" i="91"/>
  <c r="I64" i="91" s="1"/>
  <c r="J64" i="91" s="1"/>
  <c r="H65" i="91"/>
  <c r="I65" i="91" s="1"/>
  <c r="J65" i="91" s="1"/>
  <c r="H73" i="91"/>
  <c r="I73" i="91" s="1"/>
  <c r="J73" i="91" s="1"/>
  <c r="H74" i="91"/>
  <c r="I74" i="91" s="1"/>
  <c r="J74" i="91" s="1"/>
  <c r="M15" i="92"/>
  <c r="U15" i="92" s="1"/>
  <c r="M33" i="92"/>
  <c r="U33" i="92" s="1"/>
  <c r="M51" i="92"/>
  <c r="U51" i="92" s="1"/>
  <c r="M69" i="92"/>
  <c r="U69" i="92" s="1"/>
  <c r="H23" i="92"/>
  <c r="I23" i="92" s="1"/>
  <c r="J23" i="92" s="1"/>
  <c r="R52" i="92"/>
  <c r="H33" i="92"/>
  <c r="I33" i="92" s="1"/>
  <c r="J33" i="92" s="1"/>
  <c r="H58" i="93"/>
  <c r="I58" i="93" s="1"/>
  <c r="J58" i="93" s="1"/>
  <c r="H18" i="91"/>
  <c r="I18" i="91" s="1"/>
  <c r="J18" i="91" s="1"/>
  <c r="H27" i="91"/>
  <c r="I27" i="91" s="1"/>
  <c r="J27" i="91" s="1"/>
  <c r="H36" i="91"/>
  <c r="I36" i="91" s="1"/>
  <c r="J36" i="91" s="1"/>
  <c r="V36" i="91"/>
  <c r="H45" i="91"/>
  <c r="I45" i="91" s="1"/>
  <c r="J45" i="91" s="1"/>
  <c r="V45" i="91"/>
  <c r="V54" i="91"/>
  <c r="V63" i="91"/>
  <c r="H29" i="92"/>
  <c r="I29" i="92" s="1"/>
  <c r="J29" i="92" s="1"/>
  <c r="H36" i="92"/>
  <c r="I36" i="92" s="1"/>
  <c r="J36" i="92" s="1"/>
  <c r="H46" i="92"/>
  <c r="I46" i="92" s="1"/>
  <c r="J46" i="92" s="1"/>
  <c r="H56" i="92"/>
  <c r="I56" i="92" s="1"/>
  <c r="J56" i="92" s="1"/>
  <c r="H63" i="92"/>
  <c r="I63" i="92" s="1"/>
  <c r="J63" i="92" s="1"/>
  <c r="V79" i="91"/>
  <c r="V76" i="91"/>
  <c r="V73" i="91"/>
  <c r="V70" i="91"/>
  <c r="V67" i="91"/>
  <c r="V64" i="91"/>
  <c r="V61" i="91"/>
  <c r="V58" i="91"/>
  <c r="V55" i="91"/>
  <c r="V52" i="91"/>
  <c r="V49" i="91"/>
  <c r="V46" i="91"/>
  <c r="V43" i="91"/>
  <c r="V40" i="91"/>
  <c r="V37" i="91"/>
  <c r="V34" i="91"/>
  <c r="V31" i="91"/>
  <c r="V28" i="91"/>
  <c r="V25" i="91"/>
  <c r="V22" i="91"/>
  <c r="V19" i="91"/>
  <c r="V16" i="91"/>
  <c r="V13" i="91"/>
  <c r="H17" i="91"/>
  <c r="I17" i="91" s="1"/>
  <c r="J17" i="91" s="1"/>
  <c r="V17" i="91"/>
  <c r="H26" i="91"/>
  <c r="I26" i="91" s="1"/>
  <c r="J26" i="91" s="1"/>
  <c r="V26" i="91"/>
  <c r="H35" i="91"/>
  <c r="I35" i="91" s="1"/>
  <c r="J35" i="91" s="1"/>
  <c r="V35" i="91"/>
  <c r="H44" i="91"/>
  <c r="I44" i="91" s="1"/>
  <c r="J44" i="91" s="1"/>
  <c r="V44" i="91"/>
  <c r="H53" i="91"/>
  <c r="I53" i="91" s="1"/>
  <c r="J53" i="91" s="1"/>
  <c r="V53" i="91"/>
  <c r="H62" i="91"/>
  <c r="I62" i="91" s="1"/>
  <c r="J62" i="91" s="1"/>
  <c r="V62" i="91"/>
  <c r="H71" i="91"/>
  <c r="I71" i="91" s="1"/>
  <c r="J71" i="91" s="1"/>
  <c r="V71" i="91"/>
  <c r="H5" i="92"/>
  <c r="I5" i="92" s="1"/>
  <c r="J5" i="92" s="1"/>
  <c r="H6" i="92"/>
  <c r="I6" i="92" s="1"/>
  <c r="J6" i="92" s="1"/>
  <c r="H10" i="92"/>
  <c r="I10" i="92" s="1"/>
  <c r="J10" i="92" s="1"/>
  <c r="H13" i="92"/>
  <c r="I13" i="92" s="1"/>
  <c r="J13" i="92" s="1"/>
  <c r="H42" i="92"/>
  <c r="I42" i="92" s="1"/>
  <c r="J42" i="92" s="1"/>
  <c r="H15" i="91"/>
  <c r="I15" i="91" s="1"/>
  <c r="J15" i="91" s="1"/>
  <c r="H24" i="91"/>
  <c r="I24" i="91" s="1"/>
  <c r="J24" i="91" s="1"/>
  <c r="H33" i="91"/>
  <c r="I33" i="91" s="1"/>
  <c r="J33" i="91" s="1"/>
  <c r="V33" i="91"/>
  <c r="H42" i="91"/>
  <c r="I42" i="91" s="1"/>
  <c r="J42" i="91" s="1"/>
  <c r="V42" i="91"/>
  <c r="V51" i="91"/>
  <c r="V60" i="91"/>
  <c r="V69" i="91"/>
  <c r="V78" i="91"/>
  <c r="H18" i="92"/>
  <c r="I18" i="92" s="1"/>
  <c r="J18" i="92" s="1"/>
  <c r="H19" i="92"/>
  <c r="I19" i="92" s="1"/>
  <c r="J19" i="92" s="1"/>
  <c r="H20" i="92"/>
  <c r="I20" i="92" s="1"/>
  <c r="J20" i="92" s="1"/>
  <c r="H27" i="92"/>
  <c r="I27" i="92" s="1"/>
  <c r="J27" i="92" s="1"/>
  <c r="H37" i="92"/>
  <c r="I37" i="92" s="1"/>
  <c r="J37" i="92" s="1"/>
  <c r="H47" i="92"/>
  <c r="I47" i="92" s="1"/>
  <c r="J47" i="92" s="1"/>
  <c r="H54" i="92"/>
  <c r="I54" i="92" s="1"/>
  <c r="J54" i="92" s="1"/>
  <c r="H64" i="92"/>
  <c r="I64" i="92" s="1"/>
  <c r="J64" i="92" s="1"/>
  <c r="H7" i="93"/>
  <c r="I7" i="93" s="1"/>
  <c r="J7" i="93" s="1"/>
  <c r="H8" i="93"/>
  <c r="I8" i="93" s="1"/>
  <c r="J8" i="93" s="1"/>
  <c r="H22" i="92"/>
  <c r="I22" i="92" s="1"/>
  <c r="J22" i="92" s="1"/>
  <c r="H31" i="92"/>
  <c r="I31" i="92" s="1"/>
  <c r="J31" i="92" s="1"/>
  <c r="H40" i="92"/>
  <c r="I40" i="92" s="1"/>
  <c r="J40" i="92" s="1"/>
  <c r="H49" i="92"/>
  <c r="I49" i="92" s="1"/>
  <c r="J49" i="92" s="1"/>
  <c r="H58" i="92"/>
  <c r="I58" i="92" s="1"/>
  <c r="J58" i="92" s="1"/>
  <c r="H67" i="92"/>
  <c r="I67" i="92" s="1"/>
  <c r="J67" i="92" s="1"/>
  <c r="H68" i="92"/>
  <c r="I68" i="92" s="1"/>
  <c r="J68" i="92" s="1"/>
  <c r="Z4" i="93"/>
  <c r="H6" i="93"/>
  <c r="I6" i="93" s="1"/>
  <c r="J6" i="93" s="1"/>
  <c r="H15" i="93"/>
  <c r="I15" i="93" s="1"/>
  <c r="J15" i="93" s="1"/>
  <c r="H67" i="93"/>
  <c r="I67" i="93" s="1"/>
  <c r="J67" i="93" s="1"/>
  <c r="H17" i="92"/>
  <c r="I17" i="92" s="1"/>
  <c r="J17" i="92" s="1"/>
  <c r="H26" i="92"/>
  <c r="I26" i="92" s="1"/>
  <c r="J26" i="92" s="1"/>
  <c r="H35" i="92"/>
  <c r="I35" i="92" s="1"/>
  <c r="J35" i="92" s="1"/>
  <c r="H44" i="92"/>
  <c r="I44" i="92" s="1"/>
  <c r="J44" i="92" s="1"/>
  <c r="H53" i="92"/>
  <c r="I53" i="92" s="1"/>
  <c r="J53" i="92" s="1"/>
  <c r="H62" i="92"/>
  <c r="I62" i="92" s="1"/>
  <c r="J62" i="92" s="1"/>
  <c r="AE3" i="93"/>
  <c r="M15" i="93"/>
  <c r="U15" i="93" s="1"/>
  <c r="M33" i="93"/>
  <c r="U33" i="93" s="1"/>
  <c r="M51" i="93"/>
  <c r="U51" i="93" s="1"/>
  <c r="M69" i="93"/>
  <c r="U69" i="93" s="1"/>
  <c r="M87" i="93"/>
  <c r="U87" i="93" s="1"/>
  <c r="H37" i="94"/>
  <c r="I37" i="94" s="1"/>
  <c r="J37" i="94" s="1"/>
  <c r="H16" i="92"/>
  <c r="I16" i="92" s="1"/>
  <c r="J16" i="92" s="1"/>
  <c r="H25" i="92"/>
  <c r="I25" i="92" s="1"/>
  <c r="J25" i="92" s="1"/>
  <c r="H34" i="92"/>
  <c r="I34" i="92" s="1"/>
  <c r="J34" i="92" s="1"/>
  <c r="H43" i="92"/>
  <c r="I43" i="92" s="1"/>
  <c r="J43" i="92" s="1"/>
  <c r="H52" i="92"/>
  <c r="I52" i="92" s="1"/>
  <c r="J52" i="92" s="1"/>
  <c r="H61" i="92"/>
  <c r="I61" i="92" s="1"/>
  <c r="J61" i="92" s="1"/>
  <c r="H4" i="93"/>
  <c r="I4" i="93" s="1"/>
  <c r="J4" i="93" s="1"/>
  <c r="K4" i="93" s="1"/>
  <c r="M16" i="93"/>
  <c r="U16" i="93" s="1"/>
  <c r="M34" i="93"/>
  <c r="U34" i="93" s="1"/>
  <c r="M52" i="93"/>
  <c r="U52" i="93" s="1"/>
  <c r="M70" i="93"/>
  <c r="U70" i="93" s="1"/>
  <c r="H85" i="93"/>
  <c r="I85" i="93" s="1"/>
  <c r="J85" i="93" s="1"/>
  <c r="H32" i="92"/>
  <c r="I32" i="92" s="1"/>
  <c r="J32" i="92" s="1"/>
  <c r="H41" i="92"/>
  <c r="I41" i="92" s="1"/>
  <c r="J41" i="92" s="1"/>
  <c r="H50" i="92"/>
  <c r="I50" i="92" s="1"/>
  <c r="J50" i="92" s="1"/>
  <c r="H59" i="92"/>
  <c r="I59" i="92" s="1"/>
  <c r="J59" i="92" s="1"/>
  <c r="M97" i="93"/>
  <c r="U97" i="93" s="1"/>
  <c r="M91" i="93"/>
  <c r="U91" i="93" s="1"/>
  <c r="M85" i="93"/>
  <c r="U85" i="93" s="1"/>
  <c r="M79" i="93"/>
  <c r="U79" i="93" s="1"/>
  <c r="M73" i="93"/>
  <c r="U73" i="93" s="1"/>
  <c r="M67" i="93"/>
  <c r="U67" i="93" s="1"/>
  <c r="M61" i="93"/>
  <c r="U61" i="93" s="1"/>
  <c r="M55" i="93"/>
  <c r="U55" i="93" s="1"/>
  <c r="M49" i="93"/>
  <c r="U49" i="93" s="1"/>
  <c r="M43" i="93"/>
  <c r="U43" i="93" s="1"/>
  <c r="M37" i="93"/>
  <c r="U37" i="93" s="1"/>
  <c r="M31" i="93"/>
  <c r="U31" i="93" s="1"/>
  <c r="M25" i="93"/>
  <c r="U25" i="93" s="1"/>
  <c r="M19" i="93"/>
  <c r="U19" i="93" s="1"/>
  <c r="M13" i="93"/>
  <c r="U13" i="93" s="1"/>
  <c r="M7" i="93"/>
  <c r="U7" i="93" s="1"/>
  <c r="M96" i="93"/>
  <c r="U96" i="93" s="1"/>
  <c r="M90" i="93"/>
  <c r="U90" i="93" s="1"/>
  <c r="M84" i="93"/>
  <c r="U84" i="93" s="1"/>
  <c r="M78" i="93"/>
  <c r="U78" i="93" s="1"/>
  <c r="M72" i="93"/>
  <c r="U72" i="93" s="1"/>
  <c r="M66" i="93"/>
  <c r="U66" i="93" s="1"/>
  <c r="M60" i="93"/>
  <c r="U60" i="93" s="1"/>
  <c r="M54" i="93"/>
  <c r="U54" i="93" s="1"/>
  <c r="M48" i="93"/>
  <c r="U48" i="93" s="1"/>
  <c r="M42" i="93"/>
  <c r="U42" i="93" s="1"/>
  <c r="M36" i="93"/>
  <c r="U36" i="93" s="1"/>
  <c r="M30" i="93"/>
  <c r="U30" i="93" s="1"/>
  <c r="M24" i="93"/>
  <c r="U24" i="93" s="1"/>
  <c r="M18" i="93"/>
  <c r="U18" i="93" s="1"/>
  <c r="M12" i="93"/>
  <c r="U12" i="93" s="1"/>
  <c r="M6" i="93"/>
  <c r="U6" i="93" s="1"/>
  <c r="M95" i="93"/>
  <c r="U95" i="93" s="1"/>
  <c r="M89" i="93"/>
  <c r="U89" i="93" s="1"/>
  <c r="M83" i="93"/>
  <c r="U83" i="93" s="1"/>
  <c r="M77" i="93"/>
  <c r="U77" i="93" s="1"/>
  <c r="M71" i="93"/>
  <c r="U71" i="93" s="1"/>
  <c r="M65" i="93"/>
  <c r="U65" i="93" s="1"/>
  <c r="M59" i="93"/>
  <c r="U59" i="93" s="1"/>
  <c r="M53" i="93"/>
  <c r="U53" i="93" s="1"/>
  <c r="M47" i="93"/>
  <c r="U47" i="93" s="1"/>
  <c r="M41" i="93"/>
  <c r="U41" i="93" s="1"/>
  <c r="M35" i="93"/>
  <c r="U35" i="93" s="1"/>
  <c r="M29" i="93"/>
  <c r="U29" i="93" s="1"/>
  <c r="M23" i="93"/>
  <c r="U23" i="93" s="1"/>
  <c r="M17" i="93"/>
  <c r="U17" i="93" s="1"/>
  <c r="M11" i="93"/>
  <c r="U11" i="93" s="1"/>
  <c r="M5" i="93"/>
  <c r="U5" i="93" s="1"/>
  <c r="M98" i="93"/>
  <c r="U98" i="93" s="1"/>
  <c r="M92" i="93"/>
  <c r="U92" i="93" s="1"/>
  <c r="M86" i="93"/>
  <c r="U86" i="93" s="1"/>
  <c r="M80" i="93"/>
  <c r="U80" i="93" s="1"/>
  <c r="M74" i="93"/>
  <c r="U74" i="93" s="1"/>
  <c r="M68" i="93"/>
  <c r="U68" i="93" s="1"/>
  <c r="M62" i="93"/>
  <c r="U62" i="93" s="1"/>
  <c r="M56" i="93"/>
  <c r="U56" i="93" s="1"/>
  <c r="M50" i="93"/>
  <c r="U50" i="93" s="1"/>
  <c r="M44" i="93"/>
  <c r="U44" i="93" s="1"/>
  <c r="M38" i="93"/>
  <c r="U38" i="93" s="1"/>
  <c r="M32" i="93"/>
  <c r="U32" i="93" s="1"/>
  <c r="M26" i="93"/>
  <c r="U26" i="93" s="1"/>
  <c r="M20" i="93"/>
  <c r="U20" i="93" s="1"/>
  <c r="M14" i="93"/>
  <c r="U14" i="93" s="1"/>
  <c r="M8" i="93"/>
  <c r="U8" i="93" s="1"/>
  <c r="M21" i="93"/>
  <c r="U21" i="93" s="1"/>
  <c r="M39" i="93"/>
  <c r="U39" i="93" s="1"/>
  <c r="M57" i="93"/>
  <c r="U57" i="93" s="1"/>
  <c r="M75" i="93"/>
  <c r="U75" i="93" s="1"/>
  <c r="M93" i="93"/>
  <c r="U93" i="93" s="1"/>
  <c r="H12" i="93"/>
  <c r="I12" i="93" s="1"/>
  <c r="J12" i="93" s="1"/>
  <c r="H76" i="93"/>
  <c r="I76" i="93" s="1"/>
  <c r="J76" i="93" s="1"/>
  <c r="H93" i="93"/>
  <c r="I93" i="93" s="1"/>
  <c r="J93" i="93" s="1"/>
  <c r="H16" i="94"/>
  <c r="I16" i="94" s="1"/>
  <c r="J16" i="94" s="1"/>
  <c r="H24" i="94"/>
  <c r="I24" i="94" s="1"/>
  <c r="J24" i="94" s="1"/>
  <c r="V5" i="93"/>
  <c r="V10" i="93"/>
  <c r="V14" i="93"/>
  <c r="V55" i="93"/>
  <c r="V56" i="93"/>
  <c r="V65" i="93"/>
  <c r="V74" i="93"/>
  <c r="H88" i="93"/>
  <c r="I88" i="93" s="1"/>
  <c r="J88" i="93" s="1"/>
  <c r="H91" i="93"/>
  <c r="I91" i="93" s="1"/>
  <c r="J91" i="93" s="1"/>
  <c r="H15" i="94"/>
  <c r="I15" i="94" s="1"/>
  <c r="J15" i="94" s="1"/>
  <c r="V98" i="93"/>
  <c r="V97" i="93"/>
  <c r="V91" i="93"/>
  <c r="V88" i="93"/>
  <c r="V85" i="93"/>
  <c r="V82" i="93"/>
  <c r="V79" i="93"/>
  <c r="V76" i="93"/>
  <c r="V73" i="93"/>
  <c r="V70" i="93"/>
  <c r="V67" i="93"/>
  <c r="V64" i="93"/>
  <c r="V61" i="93"/>
  <c r="V58" i="93"/>
  <c r="V93" i="93"/>
  <c r="V95" i="93"/>
  <c r="V94" i="93"/>
  <c r="V92" i="93"/>
  <c r="V89" i="93"/>
  <c r="V86" i="93"/>
  <c r="V96" i="93"/>
  <c r="V90" i="93"/>
  <c r="V87" i="93"/>
  <c r="V84" i="93"/>
  <c r="V81" i="93"/>
  <c r="V78" i="93"/>
  <c r="V75" i="93"/>
  <c r="V72" i="93"/>
  <c r="V69" i="93"/>
  <c r="V66" i="93"/>
  <c r="V63" i="93"/>
  <c r="V60" i="93"/>
  <c r="V57" i="93"/>
  <c r="V16" i="93"/>
  <c r="V19" i="93"/>
  <c r="V22" i="93"/>
  <c r="V25" i="93"/>
  <c r="V28" i="93"/>
  <c r="V31" i="93"/>
  <c r="V34" i="93"/>
  <c r="V37" i="93"/>
  <c r="V40" i="93"/>
  <c r="V43" i="93"/>
  <c r="V46" i="93"/>
  <c r="V49" i="93"/>
  <c r="V52" i="93"/>
  <c r="P3" i="94"/>
  <c r="AF3" i="94" s="1"/>
  <c r="AO3" i="94" s="1"/>
  <c r="AE3" i="94"/>
  <c r="H14" i="94"/>
  <c r="I14" i="94" s="1"/>
  <c r="J14" i="94" s="1"/>
  <c r="AH3" i="93"/>
  <c r="AQ3" i="93" s="1"/>
  <c r="V7" i="93"/>
  <c r="V8" i="93"/>
  <c r="V13" i="93"/>
  <c r="H16" i="93"/>
  <c r="I16" i="93" s="1"/>
  <c r="J16" i="93" s="1"/>
  <c r="V17" i="93"/>
  <c r="V18" i="93"/>
  <c r="H19" i="93"/>
  <c r="I19" i="93" s="1"/>
  <c r="J19" i="93" s="1"/>
  <c r="V20" i="93"/>
  <c r="V21" i="93"/>
  <c r="H22" i="93"/>
  <c r="I22" i="93" s="1"/>
  <c r="J22" i="93" s="1"/>
  <c r="V23" i="93"/>
  <c r="V24" i="93"/>
  <c r="H25" i="93"/>
  <c r="I25" i="93" s="1"/>
  <c r="J25" i="93" s="1"/>
  <c r="V26" i="93"/>
  <c r="V27" i="93"/>
  <c r="H28" i="93"/>
  <c r="I28" i="93" s="1"/>
  <c r="J28" i="93" s="1"/>
  <c r="V29" i="93"/>
  <c r="V30" i="93"/>
  <c r="H31" i="93"/>
  <c r="I31" i="93" s="1"/>
  <c r="J31" i="93" s="1"/>
  <c r="V32" i="93"/>
  <c r="V33" i="93"/>
  <c r="H34" i="93"/>
  <c r="I34" i="93" s="1"/>
  <c r="J34" i="93" s="1"/>
  <c r="V35" i="93"/>
  <c r="V36" i="93"/>
  <c r="H37" i="93"/>
  <c r="I37" i="93" s="1"/>
  <c r="J37" i="93" s="1"/>
  <c r="V38" i="93"/>
  <c r="V39" i="93"/>
  <c r="H40" i="93"/>
  <c r="I40" i="93" s="1"/>
  <c r="J40" i="93" s="1"/>
  <c r="V41" i="93"/>
  <c r="V42" i="93"/>
  <c r="H43" i="93"/>
  <c r="I43" i="93" s="1"/>
  <c r="J43" i="93" s="1"/>
  <c r="V44" i="93"/>
  <c r="V45" i="93"/>
  <c r="H46" i="93"/>
  <c r="I46" i="93" s="1"/>
  <c r="J46" i="93" s="1"/>
  <c r="V47" i="93"/>
  <c r="V48" i="93"/>
  <c r="H49" i="93"/>
  <c r="I49" i="93" s="1"/>
  <c r="J49" i="93" s="1"/>
  <c r="V50" i="93"/>
  <c r="V51" i="93"/>
  <c r="H52" i="93"/>
  <c r="I52" i="93" s="1"/>
  <c r="J52" i="93" s="1"/>
  <c r="V53" i="93"/>
  <c r="V54" i="93"/>
  <c r="H55" i="93"/>
  <c r="I55" i="93" s="1"/>
  <c r="J55" i="93" s="1"/>
  <c r="V62" i="93"/>
  <c r="V71" i="93"/>
  <c r="V80" i="93"/>
  <c r="H25" i="94"/>
  <c r="I25" i="94" s="1"/>
  <c r="J25" i="94" s="1"/>
  <c r="R3" i="94"/>
  <c r="R4" i="94"/>
  <c r="AH4" i="94" s="1"/>
  <c r="AQ4" i="94" s="1"/>
  <c r="R9" i="94"/>
  <c r="V87" i="94"/>
  <c r="V84" i="94"/>
  <c r="V81" i="94"/>
  <c r="V78" i="94"/>
  <c r="V75" i="94"/>
  <c r="V72" i="94"/>
  <c r="V69" i="94"/>
  <c r="V66" i="94"/>
  <c r="V63" i="94"/>
  <c r="V60" i="94"/>
  <c r="V88" i="94"/>
  <c r="V85" i="94"/>
  <c r="V82" i="94"/>
  <c r="V79" i="94"/>
  <c r="V76" i="94"/>
  <c r="V73" i="94"/>
  <c r="V70" i="94"/>
  <c r="V67" i="94"/>
  <c r="V64" i="94"/>
  <c r="V61" i="94"/>
  <c r="V58" i="94"/>
  <c r="V55" i="94"/>
  <c r="V89" i="94"/>
  <c r="V86" i="94"/>
  <c r="V83" i="94"/>
  <c r="V80" i="94"/>
  <c r="V77" i="94"/>
  <c r="V68" i="94"/>
  <c r="V59" i="94"/>
  <c r="V71" i="94"/>
  <c r="V62" i="94"/>
  <c r="V74" i="94"/>
  <c r="V65" i="94"/>
  <c r="V54" i="94"/>
  <c r="V51" i="94"/>
  <c r="V48" i="94"/>
  <c r="V49" i="94"/>
  <c r="V43" i="94"/>
  <c r="V40" i="94"/>
  <c r="V37" i="94"/>
  <c r="V34" i="94"/>
  <c r="V31" i="94"/>
  <c r="V28" i="94"/>
  <c r="V25" i="94"/>
  <c r="V22" i="94"/>
  <c r="V19" i="94"/>
  <c r="V16" i="94"/>
  <c r="V13" i="94"/>
  <c r="V8" i="94"/>
  <c r="V7" i="94"/>
  <c r="V50" i="94"/>
  <c r="V52" i="94"/>
  <c r="V44" i="94"/>
  <c r="V41" i="94"/>
  <c r="V38" i="94"/>
  <c r="V35" i="94"/>
  <c r="V32" i="94"/>
  <c r="V29" i="94"/>
  <c r="V26" i="94"/>
  <c r="V23" i="94"/>
  <c r="V20" i="94"/>
  <c r="V17" i="94"/>
  <c r="V14" i="94"/>
  <c r="V10" i="94"/>
  <c r="V4" i="94"/>
  <c r="Y4" i="94" s="1"/>
  <c r="Z4" i="94" s="1"/>
  <c r="V56" i="94"/>
  <c r="V53" i="94"/>
  <c r="V47" i="94"/>
  <c r="R10" i="94"/>
  <c r="V18" i="94"/>
  <c r="V27" i="94"/>
  <c r="H36" i="94"/>
  <c r="I36" i="94" s="1"/>
  <c r="J36" i="94" s="1"/>
  <c r="V39" i="94"/>
  <c r="H45" i="94"/>
  <c r="I45" i="94" s="1"/>
  <c r="J45" i="94" s="1"/>
  <c r="R89" i="94"/>
  <c r="R86" i="94"/>
  <c r="R83" i="94"/>
  <c r="R80" i="94"/>
  <c r="R72" i="94"/>
  <c r="R63" i="94"/>
  <c r="R57" i="94"/>
  <c r="R53" i="94"/>
  <c r="R50" i="94"/>
  <c r="R47" i="94"/>
  <c r="R74" i="94"/>
  <c r="R73" i="94"/>
  <c r="R65" i="94"/>
  <c r="R64" i="94"/>
  <c r="R87" i="94"/>
  <c r="R84" i="94"/>
  <c r="R81" i="94"/>
  <c r="R75" i="94"/>
  <c r="R66" i="94"/>
  <c r="R88" i="94"/>
  <c r="R85" i="94"/>
  <c r="R82" i="94"/>
  <c r="R77" i="94"/>
  <c r="R76" i="94"/>
  <c r="R68" i="94"/>
  <c r="R67" i="94"/>
  <c r="R59" i="94"/>
  <c r="R58" i="94"/>
  <c r="R79" i="94"/>
  <c r="R71" i="94"/>
  <c r="R70" i="94"/>
  <c r="R62" i="94"/>
  <c r="R61" i="94"/>
  <c r="R56" i="94"/>
  <c r="R78" i="94"/>
  <c r="R54" i="94"/>
  <c r="R11" i="94"/>
  <c r="R5" i="94"/>
  <c r="R55" i="94"/>
  <c r="R46" i="94"/>
  <c r="R45" i="94"/>
  <c r="R42" i="94"/>
  <c r="R39" i="94"/>
  <c r="R36" i="94"/>
  <c r="R33" i="94"/>
  <c r="R30" i="94"/>
  <c r="R27" i="94"/>
  <c r="R24" i="94"/>
  <c r="R21" i="94"/>
  <c r="R18" i="94"/>
  <c r="R15" i="94"/>
  <c r="R69" i="94"/>
  <c r="R48" i="94"/>
  <c r="R49" i="94"/>
  <c r="R43" i="94"/>
  <c r="R40" i="94"/>
  <c r="R37" i="94"/>
  <c r="R34" i="94"/>
  <c r="R52" i="94"/>
  <c r="R44" i="94"/>
  <c r="R41" i="94"/>
  <c r="R38" i="94"/>
  <c r="R35" i="94"/>
  <c r="R32" i="94"/>
  <c r="R29" i="94"/>
  <c r="R26" i="94"/>
  <c r="R23" i="94"/>
  <c r="R20" i="94"/>
  <c r="R17" i="94"/>
  <c r="R6" i="94"/>
  <c r="H13" i="94"/>
  <c r="I13" i="94" s="1"/>
  <c r="J13" i="94" s="1"/>
  <c r="H33" i="94"/>
  <c r="I33" i="94" s="1"/>
  <c r="J33" i="94" s="1"/>
  <c r="H42" i="94"/>
  <c r="I42" i="94" s="1"/>
  <c r="J42" i="94" s="1"/>
  <c r="R51" i="94"/>
  <c r="H7" i="94"/>
  <c r="I7" i="94" s="1"/>
  <c r="J7" i="94" s="1"/>
  <c r="H8" i="94"/>
  <c r="I8" i="94" s="1"/>
  <c r="J8" i="94" s="1"/>
  <c r="H9" i="94"/>
  <c r="I9" i="94" s="1"/>
  <c r="J9" i="94" s="1"/>
  <c r="H10" i="94"/>
  <c r="I10" i="94" s="1"/>
  <c r="J10" i="94" s="1"/>
  <c r="V11" i="94"/>
  <c r="H12" i="94"/>
  <c r="I12" i="94" s="1"/>
  <c r="J12" i="94" s="1"/>
  <c r="V12" i="94"/>
  <c r="R16" i="94"/>
  <c r="H18" i="94"/>
  <c r="I18" i="94" s="1"/>
  <c r="J18" i="94" s="1"/>
  <c r="H19" i="94"/>
  <c r="I19" i="94" s="1"/>
  <c r="J19" i="94" s="1"/>
  <c r="R25" i="94"/>
  <c r="H27" i="94"/>
  <c r="I27" i="94" s="1"/>
  <c r="J27" i="94" s="1"/>
  <c r="H28" i="94"/>
  <c r="I28" i="94" s="1"/>
  <c r="J28" i="94" s="1"/>
  <c r="H34" i="94"/>
  <c r="I34" i="94" s="1"/>
  <c r="J34" i="94" s="1"/>
  <c r="H43" i="94"/>
  <c r="I43" i="94" s="1"/>
  <c r="J43" i="94" s="1"/>
  <c r="V46" i="94"/>
  <c r="H4" i="94"/>
  <c r="I4" i="94" s="1"/>
  <c r="J4" i="94" s="1"/>
  <c r="K4" i="94" s="1"/>
  <c r="H6" i="94"/>
  <c r="I6" i="94" s="1"/>
  <c r="J6" i="94" s="1"/>
  <c r="V15" i="94"/>
  <c r="V24" i="94"/>
  <c r="V33" i="94"/>
  <c r="H39" i="94"/>
  <c r="I39" i="94" s="1"/>
  <c r="J39" i="94" s="1"/>
  <c r="V42" i="94"/>
  <c r="H54" i="94"/>
  <c r="I54" i="94" s="1"/>
  <c r="J54" i="94" s="1"/>
  <c r="R14" i="94"/>
  <c r="R19" i="94"/>
  <c r="H21" i="94"/>
  <c r="I21" i="94" s="1"/>
  <c r="J21" i="94" s="1"/>
  <c r="H22" i="94"/>
  <c r="I22" i="94" s="1"/>
  <c r="J22" i="94" s="1"/>
  <c r="R28" i="94"/>
  <c r="H30" i="94"/>
  <c r="I30" i="94" s="1"/>
  <c r="J30" i="94" s="1"/>
  <c r="H31" i="94"/>
  <c r="I31" i="94" s="1"/>
  <c r="J31" i="94" s="1"/>
  <c r="H40" i="94"/>
  <c r="I40" i="94" s="1"/>
  <c r="J40" i="94" s="1"/>
  <c r="R60" i="94"/>
  <c r="H10" i="95"/>
  <c r="I10" i="95" s="1"/>
  <c r="J10" i="95" s="1"/>
  <c r="H47" i="94"/>
  <c r="I47" i="94" s="1"/>
  <c r="J47" i="94" s="1"/>
  <c r="H58" i="94"/>
  <c r="I58" i="94" s="1"/>
  <c r="J58" i="94" s="1"/>
  <c r="H53" i="94"/>
  <c r="I53" i="94" s="1"/>
  <c r="J53" i="94" s="1"/>
  <c r="H67" i="94"/>
  <c r="I67" i="94" s="1"/>
  <c r="J67" i="94" s="1"/>
  <c r="M9" i="94"/>
  <c r="U9" i="94" s="1"/>
  <c r="M15" i="94"/>
  <c r="U15" i="94" s="1"/>
  <c r="M21" i="94"/>
  <c r="U21" i="94" s="1"/>
  <c r="M27" i="94"/>
  <c r="U27" i="94" s="1"/>
  <c r="M33" i="94"/>
  <c r="U33" i="94" s="1"/>
  <c r="M39" i="94"/>
  <c r="U39" i="94" s="1"/>
  <c r="M45" i="94"/>
  <c r="U45" i="94" s="1"/>
  <c r="M51" i="94"/>
  <c r="U51" i="94" s="1"/>
  <c r="M57" i="94"/>
  <c r="U57" i="94" s="1"/>
  <c r="M63" i="94"/>
  <c r="U63" i="94" s="1"/>
  <c r="M69" i="94"/>
  <c r="U69" i="94" s="1"/>
  <c r="M75" i="94"/>
  <c r="U75" i="94" s="1"/>
  <c r="M81" i="94"/>
  <c r="U81" i="94" s="1"/>
  <c r="M87" i="94"/>
  <c r="U87" i="94" s="1"/>
  <c r="H52" i="94"/>
  <c r="I52" i="94" s="1"/>
  <c r="J52" i="94" s="1"/>
  <c r="H63" i="94"/>
  <c r="I63" i="94" s="1"/>
  <c r="J63" i="94" s="1"/>
  <c r="H12" i="95"/>
  <c r="I12" i="95" s="1"/>
  <c r="J12" i="95" s="1"/>
  <c r="H50" i="94"/>
  <c r="I50" i="94" s="1"/>
  <c r="J50" i="94" s="1"/>
  <c r="H76" i="94"/>
  <c r="I76" i="94" s="1"/>
  <c r="J76" i="94" s="1"/>
  <c r="H14" i="95"/>
  <c r="I14" i="95" s="1"/>
  <c r="J14" i="95" s="1"/>
  <c r="M5" i="94"/>
  <c r="U5" i="94" s="1"/>
  <c r="M11" i="94"/>
  <c r="U11" i="94" s="1"/>
  <c r="M17" i="94"/>
  <c r="U17" i="94" s="1"/>
  <c r="M23" i="94"/>
  <c r="U23" i="94" s="1"/>
  <c r="M29" i="94"/>
  <c r="U29" i="94" s="1"/>
  <c r="M35" i="94"/>
  <c r="U35" i="94" s="1"/>
  <c r="M41" i="94"/>
  <c r="U41" i="94" s="1"/>
  <c r="M47" i="94"/>
  <c r="U47" i="94" s="1"/>
  <c r="M53" i="94"/>
  <c r="U53" i="94" s="1"/>
  <c r="M59" i="94"/>
  <c r="U59" i="94" s="1"/>
  <c r="M65" i="94"/>
  <c r="U65" i="94" s="1"/>
  <c r="M71" i="94"/>
  <c r="U71" i="94" s="1"/>
  <c r="M77" i="94"/>
  <c r="U77" i="94" s="1"/>
  <c r="M83" i="94"/>
  <c r="U83" i="94" s="1"/>
  <c r="H49" i="94"/>
  <c r="I49" i="94" s="1"/>
  <c r="J49" i="94" s="1"/>
  <c r="H72" i="94"/>
  <c r="I72" i="94" s="1"/>
  <c r="J72" i="94" s="1"/>
  <c r="H57" i="94"/>
  <c r="I57" i="94" s="1"/>
  <c r="J57" i="94" s="1"/>
  <c r="H65" i="94"/>
  <c r="I65" i="94" s="1"/>
  <c r="J65" i="94" s="1"/>
  <c r="H74" i="94"/>
  <c r="I74" i="94" s="1"/>
  <c r="J74" i="94" s="1"/>
  <c r="H81" i="94"/>
  <c r="I81" i="94" s="1"/>
  <c r="J81" i="94" s="1"/>
  <c r="H84" i="94"/>
  <c r="I84" i="94" s="1"/>
  <c r="J84" i="94" s="1"/>
  <c r="H87" i="94"/>
  <c r="I87" i="94" s="1"/>
  <c r="J87" i="94" s="1"/>
  <c r="H62" i="94"/>
  <c r="I62" i="94" s="1"/>
  <c r="J62" i="94" s="1"/>
  <c r="H71" i="94"/>
  <c r="I71" i="94" s="1"/>
  <c r="J71" i="94" s="1"/>
  <c r="H5" i="95"/>
  <c r="I5" i="95" s="1"/>
  <c r="J5" i="95" s="1"/>
  <c r="H60" i="94"/>
  <c r="I60" i="94" s="1"/>
  <c r="J60" i="94" s="1"/>
  <c r="H61" i="94"/>
  <c r="I61" i="94" s="1"/>
  <c r="J61" i="94" s="1"/>
  <c r="H69" i="94"/>
  <c r="I69" i="94" s="1"/>
  <c r="J69" i="94" s="1"/>
  <c r="H70" i="94"/>
  <c r="I70" i="94" s="1"/>
  <c r="J70" i="94" s="1"/>
  <c r="H78" i="94"/>
  <c r="I78" i="94" s="1"/>
  <c r="J78" i="94" s="1"/>
  <c r="H79" i="94"/>
  <c r="I79" i="94" s="1"/>
  <c r="J79" i="94" s="1"/>
  <c r="H59" i="94"/>
  <c r="I59" i="94" s="1"/>
  <c r="J59" i="94" s="1"/>
  <c r="H68" i="94"/>
  <c r="I68" i="94" s="1"/>
  <c r="J68" i="94" s="1"/>
  <c r="H77" i="94"/>
  <c r="I77" i="94" s="1"/>
  <c r="J77" i="94" s="1"/>
  <c r="H6" i="95"/>
  <c r="I6" i="95" s="1"/>
  <c r="J6" i="95" s="1"/>
  <c r="H11" i="95"/>
  <c r="I11" i="95" s="1"/>
  <c r="J11" i="95" s="1"/>
  <c r="H66" i="94"/>
  <c r="I66" i="94" s="1"/>
  <c r="J66" i="94" s="1"/>
  <c r="H75" i="94"/>
  <c r="I75" i="94" s="1"/>
  <c r="J75" i="94" s="1"/>
  <c r="Z4" i="95"/>
  <c r="R74" i="95"/>
  <c r="R69" i="95"/>
  <c r="R65" i="95"/>
  <c r="R79" i="95"/>
  <c r="R78" i="95"/>
  <c r="R70" i="95"/>
  <c r="R61" i="95"/>
  <c r="R57" i="95"/>
  <c r="R75" i="95"/>
  <c r="R71" i="95"/>
  <c r="R66" i="95"/>
  <c r="R76" i="95"/>
  <c r="R73" i="95"/>
  <c r="R64" i="95"/>
  <c r="R72" i="95"/>
  <c r="R67" i="95"/>
  <c r="R60" i="95"/>
  <c r="R59" i="95"/>
  <c r="R55" i="95"/>
  <c r="R54" i="95"/>
  <c r="R51" i="95"/>
  <c r="R48" i="95"/>
  <c r="R45" i="95"/>
  <c r="R42" i="95"/>
  <c r="R39" i="95"/>
  <c r="R36" i="95"/>
  <c r="R63" i="95"/>
  <c r="R56" i="95"/>
  <c r="R52" i="95"/>
  <c r="R49" i="95"/>
  <c r="R46" i="95"/>
  <c r="R43" i="95"/>
  <c r="R40" i="95"/>
  <c r="R37" i="95"/>
  <c r="R77" i="95"/>
  <c r="R62" i="95"/>
  <c r="R38" i="95"/>
  <c r="R34" i="95"/>
  <c r="R31" i="95"/>
  <c r="R28" i="95"/>
  <c r="R25" i="95"/>
  <c r="R22" i="95"/>
  <c r="R19" i="95"/>
  <c r="R16" i="95"/>
  <c r="R13" i="95"/>
  <c r="R50" i="95"/>
  <c r="R9" i="95"/>
  <c r="R53" i="95"/>
  <c r="R7" i="95"/>
  <c r="V78" i="95"/>
  <c r="V75" i="95"/>
  <c r="V72" i="95"/>
  <c r="V69" i="95"/>
  <c r="V66" i="95"/>
  <c r="V63" i="95"/>
  <c r="V60" i="95"/>
  <c r="V76" i="95"/>
  <c r="V71" i="95"/>
  <c r="V67" i="95"/>
  <c r="V77" i="95"/>
  <c r="V73" i="95"/>
  <c r="V68" i="95"/>
  <c r="V79" i="95"/>
  <c r="V70" i="95"/>
  <c r="V57" i="95"/>
  <c r="V53" i="95"/>
  <c r="V50" i="95"/>
  <c r="V47" i="95"/>
  <c r="V64" i="95"/>
  <c r="V61" i="95"/>
  <c r="V58" i="95"/>
  <c r="V74" i="95"/>
  <c r="V65" i="95"/>
  <c r="V56" i="95"/>
  <c r="V52" i="95"/>
  <c r="V49" i="95"/>
  <c r="V46" i="95"/>
  <c r="V43" i="95"/>
  <c r="V48" i="95"/>
  <c r="V44" i="95"/>
  <c r="V42" i="95"/>
  <c r="V41" i="95"/>
  <c r="V11" i="95"/>
  <c r="V59" i="95"/>
  <c r="V33" i="95"/>
  <c r="V30" i="95"/>
  <c r="V27" i="95"/>
  <c r="V24" i="95"/>
  <c r="V21" i="95"/>
  <c r="V18" i="95"/>
  <c r="V15" i="95"/>
  <c r="V12" i="95"/>
  <c r="V62" i="95"/>
  <c r="V40" i="95"/>
  <c r="V32" i="95"/>
  <c r="V29" i="95"/>
  <c r="V26" i="95"/>
  <c r="V23" i="95"/>
  <c r="V20" i="95"/>
  <c r="V17" i="95"/>
  <c r="R10" i="95"/>
  <c r="V14" i="95"/>
  <c r="V16" i="95"/>
  <c r="R35" i="95"/>
  <c r="R41" i="95"/>
  <c r="H13" i="96"/>
  <c r="I13" i="96" s="1"/>
  <c r="J13" i="96" s="1"/>
  <c r="R3" i="95"/>
  <c r="M7" i="95"/>
  <c r="U7" i="95" s="1"/>
  <c r="M13" i="95"/>
  <c r="U13" i="95" s="1"/>
  <c r="M19" i="95"/>
  <c r="U19" i="95" s="1"/>
  <c r="M25" i="95"/>
  <c r="U25" i="95" s="1"/>
  <c r="M31" i="95"/>
  <c r="U31" i="95" s="1"/>
  <c r="M37" i="95"/>
  <c r="U37" i="95" s="1"/>
  <c r="M43" i="95"/>
  <c r="U43" i="95" s="1"/>
  <c r="M49" i="95"/>
  <c r="U49" i="95" s="1"/>
  <c r="M55" i="95"/>
  <c r="U55" i="95" s="1"/>
  <c r="M61" i="95"/>
  <c r="U61" i="95" s="1"/>
  <c r="M67" i="95"/>
  <c r="U67" i="95" s="1"/>
  <c r="M73" i="95"/>
  <c r="U73" i="95" s="1"/>
  <c r="M79" i="95"/>
  <c r="U79" i="95" s="1"/>
  <c r="R5" i="95"/>
  <c r="V7" i="95"/>
  <c r="R15" i="95"/>
  <c r="V39" i="95"/>
  <c r="R44" i="95"/>
  <c r="V55" i="95"/>
  <c r="H58" i="95"/>
  <c r="I58" i="95" s="1"/>
  <c r="J58" i="95" s="1"/>
  <c r="H61" i="95"/>
  <c r="I61" i="95" s="1"/>
  <c r="J61" i="95" s="1"/>
  <c r="M8" i="95"/>
  <c r="U8" i="95" s="1"/>
  <c r="M14" i="95"/>
  <c r="U14" i="95" s="1"/>
  <c r="M20" i="95"/>
  <c r="U20" i="95" s="1"/>
  <c r="M26" i="95"/>
  <c r="U26" i="95" s="1"/>
  <c r="M32" i="95"/>
  <c r="U32" i="95" s="1"/>
  <c r="M38" i="95"/>
  <c r="U38" i="95" s="1"/>
  <c r="M44" i="95"/>
  <c r="U44" i="95" s="1"/>
  <c r="M50" i="95"/>
  <c r="U50" i="95" s="1"/>
  <c r="M56" i="95"/>
  <c r="U56" i="95" s="1"/>
  <c r="M62" i="95"/>
  <c r="U62" i="95" s="1"/>
  <c r="M68" i="95"/>
  <c r="U68" i="95" s="1"/>
  <c r="M74" i="95"/>
  <c r="U74" i="95" s="1"/>
  <c r="R4" i="95"/>
  <c r="AH4" i="95" s="1"/>
  <c r="V19" i="95"/>
  <c r="V22" i="95"/>
  <c r="V25" i="95"/>
  <c r="V28" i="95"/>
  <c r="V31" i="95"/>
  <c r="V34" i="95"/>
  <c r="R58" i="95"/>
  <c r="H68" i="95"/>
  <c r="I68" i="95" s="1"/>
  <c r="J68" i="95" s="1"/>
  <c r="M9" i="95"/>
  <c r="U9" i="95" s="1"/>
  <c r="M15" i="95"/>
  <c r="U15" i="95" s="1"/>
  <c r="M21" i="95"/>
  <c r="U21" i="95" s="1"/>
  <c r="M27" i="95"/>
  <c r="U27" i="95" s="1"/>
  <c r="M33" i="95"/>
  <c r="U33" i="95" s="1"/>
  <c r="M39" i="95"/>
  <c r="U39" i="95" s="1"/>
  <c r="M45" i="95"/>
  <c r="U45" i="95" s="1"/>
  <c r="M51" i="95"/>
  <c r="U51" i="95" s="1"/>
  <c r="M57" i="95"/>
  <c r="U57" i="95" s="1"/>
  <c r="M63" i="95"/>
  <c r="U63" i="95" s="1"/>
  <c r="M69" i="95"/>
  <c r="U69" i="95" s="1"/>
  <c r="V6" i="95"/>
  <c r="R8" i="95"/>
  <c r="R11" i="95"/>
  <c r="R12" i="95"/>
  <c r="R14" i="95"/>
  <c r="H17" i="95"/>
  <c r="I17" i="95" s="1"/>
  <c r="J17" i="95" s="1"/>
  <c r="H20" i="95"/>
  <c r="I20" i="95" s="1"/>
  <c r="J20" i="95" s="1"/>
  <c r="H23" i="95"/>
  <c r="I23" i="95" s="1"/>
  <c r="J23" i="95" s="1"/>
  <c r="H26" i="95"/>
  <c r="I26" i="95" s="1"/>
  <c r="J26" i="95" s="1"/>
  <c r="H29" i="95"/>
  <c r="I29" i="95" s="1"/>
  <c r="J29" i="95" s="1"/>
  <c r="H32" i="95"/>
  <c r="I32" i="95" s="1"/>
  <c r="J32" i="95" s="1"/>
  <c r="H35" i="95"/>
  <c r="I35" i="95" s="1"/>
  <c r="J35" i="95" s="1"/>
  <c r="H38" i="95"/>
  <c r="I38" i="95" s="1"/>
  <c r="J38" i="95" s="1"/>
  <c r="R47" i="95"/>
  <c r="R68" i="95"/>
  <c r="AN3" i="96"/>
  <c r="H53" i="95"/>
  <c r="I53" i="95" s="1"/>
  <c r="J53" i="95" s="1"/>
  <c r="H60" i="95"/>
  <c r="I60" i="95" s="1"/>
  <c r="J60" i="95" s="1"/>
  <c r="H63" i="95"/>
  <c r="I63" i="95" s="1"/>
  <c r="J63" i="95" s="1"/>
  <c r="H64" i="95"/>
  <c r="I64" i="95" s="1"/>
  <c r="J64" i="95" s="1"/>
  <c r="AH4" i="96"/>
  <c r="Z4" i="96"/>
  <c r="H72" i="95"/>
  <c r="I72" i="95" s="1"/>
  <c r="J72" i="95" s="1"/>
  <c r="H73" i="95"/>
  <c r="I73" i="95" s="1"/>
  <c r="J73" i="95" s="1"/>
  <c r="H12" i="96"/>
  <c r="I12" i="96" s="1"/>
  <c r="J12" i="96" s="1"/>
  <c r="H56" i="95"/>
  <c r="I56" i="95" s="1"/>
  <c r="J56" i="95" s="1"/>
  <c r="H65" i="95"/>
  <c r="I65" i="95" s="1"/>
  <c r="J65" i="95" s="1"/>
  <c r="H70" i="95"/>
  <c r="I70" i="95" s="1"/>
  <c r="J70" i="95" s="1"/>
  <c r="H74" i="95"/>
  <c r="I74" i="95" s="1"/>
  <c r="J74" i="95" s="1"/>
  <c r="H79" i="95"/>
  <c r="I79" i="95" s="1"/>
  <c r="J79" i="95" s="1"/>
  <c r="H31" i="96"/>
  <c r="I31" i="96" s="1"/>
  <c r="J31" i="96" s="1"/>
  <c r="H77" i="95"/>
  <c r="I77" i="95" s="1"/>
  <c r="J77" i="95" s="1"/>
  <c r="H22" i="96"/>
  <c r="I22" i="96" s="1"/>
  <c r="J22" i="96" s="1"/>
  <c r="R67" i="96"/>
  <c r="R64" i="96"/>
  <c r="R61" i="96"/>
  <c r="R68" i="96"/>
  <c r="R69" i="96"/>
  <c r="R66" i="96"/>
  <c r="R63" i="96"/>
  <c r="R56" i="96"/>
  <c r="R58" i="96"/>
  <c r="R57" i="96"/>
  <c r="R55" i="96"/>
  <c r="R52" i="96"/>
  <c r="R49" i="96"/>
  <c r="R65" i="96"/>
  <c r="R59" i="96"/>
  <c r="R60" i="96"/>
  <c r="R53" i="96"/>
  <c r="R50" i="96"/>
  <c r="R47" i="96"/>
  <c r="R42" i="96"/>
  <c r="R33" i="96"/>
  <c r="R44" i="96"/>
  <c r="R43" i="96"/>
  <c r="R35" i="96"/>
  <c r="R34" i="96"/>
  <c r="R54" i="96"/>
  <c r="R48" i="96"/>
  <c r="R40" i="96"/>
  <c r="R38" i="96"/>
  <c r="R26" i="96"/>
  <c r="R25" i="96"/>
  <c r="R27" i="96"/>
  <c r="R21" i="96"/>
  <c r="R41" i="96"/>
  <c r="R31" i="96"/>
  <c r="R29" i="96"/>
  <c r="R28" i="96"/>
  <c r="R46" i="96"/>
  <c r="R45" i="96"/>
  <c r="R39" i="96"/>
  <c r="R36" i="96"/>
  <c r="R62" i="96"/>
  <c r="R51" i="96"/>
  <c r="R37" i="96"/>
  <c r="R30" i="96"/>
  <c r="R24" i="96"/>
  <c r="R11" i="96"/>
  <c r="R5" i="96"/>
  <c r="R18" i="96"/>
  <c r="R15" i="96"/>
  <c r="R12" i="96"/>
  <c r="R6" i="96"/>
  <c r="R22" i="96"/>
  <c r="R3" i="96"/>
  <c r="R32" i="96"/>
  <c r="R23" i="96"/>
  <c r="R17" i="96"/>
  <c r="R14" i="96"/>
  <c r="R10" i="96"/>
  <c r="R13" i="96"/>
  <c r="H16" i="96"/>
  <c r="I16" i="96" s="1"/>
  <c r="J16" i="96" s="1"/>
  <c r="H20" i="96"/>
  <c r="I20" i="96" s="1"/>
  <c r="J20" i="96" s="1"/>
  <c r="H62" i="95"/>
  <c r="I62" i="95" s="1"/>
  <c r="J62" i="95" s="1"/>
  <c r="H67" i="95"/>
  <c r="I67" i="95" s="1"/>
  <c r="J67" i="95" s="1"/>
  <c r="H71" i="95"/>
  <c r="I71" i="95" s="1"/>
  <c r="J71" i="95" s="1"/>
  <c r="H76" i="95"/>
  <c r="I76" i="95" s="1"/>
  <c r="J76" i="95" s="1"/>
  <c r="R20" i="96"/>
  <c r="H6" i="96"/>
  <c r="I6" i="96" s="1"/>
  <c r="J6" i="96" s="1"/>
  <c r="H7" i="96"/>
  <c r="I7" i="96" s="1"/>
  <c r="J7" i="96" s="1"/>
  <c r="H8" i="96"/>
  <c r="I8" i="96" s="1"/>
  <c r="J8" i="96" s="1"/>
  <c r="R16" i="96"/>
  <c r="H19" i="96"/>
  <c r="I19" i="96" s="1"/>
  <c r="J19" i="96" s="1"/>
  <c r="H25" i="96"/>
  <c r="I25" i="96" s="1"/>
  <c r="J25" i="96" s="1"/>
  <c r="V26" i="96"/>
  <c r="M7" i="96"/>
  <c r="U7" i="96" s="1"/>
  <c r="M13" i="96"/>
  <c r="U13" i="96" s="1"/>
  <c r="M19" i="96"/>
  <c r="U19" i="96" s="1"/>
  <c r="M25" i="96"/>
  <c r="U25" i="96" s="1"/>
  <c r="M31" i="96"/>
  <c r="U31" i="96" s="1"/>
  <c r="M37" i="96"/>
  <c r="U37" i="96" s="1"/>
  <c r="M43" i="96"/>
  <c r="U43" i="96" s="1"/>
  <c r="M49" i="96"/>
  <c r="U49" i="96" s="1"/>
  <c r="M55" i="96"/>
  <c r="U55" i="96" s="1"/>
  <c r="M61" i="96"/>
  <c r="U61" i="96" s="1"/>
  <c r="M67" i="96"/>
  <c r="U67" i="96" s="1"/>
  <c r="V10" i="96"/>
  <c r="V14" i="96"/>
  <c r="H41" i="96"/>
  <c r="I41" i="96" s="1"/>
  <c r="J41" i="96" s="1"/>
  <c r="H44" i="96"/>
  <c r="I44" i="96" s="1"/>
  <c r="J44" i="96" s="1"/>
  <c r="M50" i="96"/>
  <c r="U50" i="96" s="1"/>
  <c r="M56" i="96"/>
  <c r="U56" i="96" s="1"/>
  <c r="M62" i="96"/>
  <c r="U62" i="96" s="1"/>
  <c r="M68" i="96"/>
  <c r="U68" i="96" s="1"/>
  <c r="V68" i="96"/>
  <c r="V65" i="96"/>
  <c r="V62" i="96"/>
  <c r="V59" i="96"/>
  <c r="V56" i="96"/>
  <c r="V69" i="96"/>
  <c r="V66" i="96"/>
  <c r="V63" i="96"/>
  <c r="V60" i="96"/>
  <c r="V57" i="96"/>
  <c r="V53" i="96"/>
  <c r="V50" i="96"/>
  <c r="V47" i="96"/>
  <c r="V64" i="96"/>
  <c r="V54" i="96"/>
  <c r="V51" i="96"/>
  <c r="V48" i="96"/>
  <c r="V67" i="96"/>
  <c r="V58" i="96"/>
  <c r="V55" i="96"/>
  <c r="V52" i="96"/>
  <c r="V49" i="96"/>
  <c r="V45" i="96"/>
  <c r="V42" i="96"/>
  <c r="V39" i="96"/>
  <c r="V36" i="96"/>
  <c r="V33" i="96"/>
  <c r="V30" i="96"/>
  <c r="V27" i="96"/>
  <c r="V24" i="96"/>
  <c r="V46" i="96"/>
  <c r="V43" i="96"/>
  <c r="V40" i="96"/>
  <c r="V37" i="96"/>
  <c r="V34" i="96"/>
  <c r="V31" i="96"/>
  <c r="V28" i="96"/>
  <c r="V25" i="96"/>
  <c r="V61" i="96"/>
  <c r="V38" i="96"/>
  <c r="V29" i="96"/>
  <c r="V44" i="96"/>
  <c r="V41" i="96"/>
  <c r="V35" i="96"/>
  <c r="V32" i="96"/>
  <c r="V23" i="96"/>
  <c r="V22" i="96"/>
  <c r="V20" i="96"/>
  <c r="M9" i="96"/>
  <c r="U9" i="96" s="1"/>
  <c r="M15" i="96"/>
  <c r="U15" i="96" s="1"/>
  <c r="M21" i="96"/>
  <c r="U21" i="96" s="1"/>
  <c r="M27" i="96"/>
  <c r="U27" i="96" s="1"/>
  <c r="M33" i="96"/>
  <c r="U33" i="96" s="1"/>
  <c r="M39" i="96"/>
  <c r="U39" i="96" s="1"/>
  <c r="M45" i="96"/>
  <c r="U45" i="96" s="1"/>
  <c r="M51" i="96"/>
  <c r="U51" i="96" s="1"/>
  <c r="M57" i="96"/>
  <c r="U57" i="96" s="1"/>
  <c r="M63" i="96"/>
  <c r="U63" i="96" s="1"/>
  <c r="V13" i="96"/>
  <c r="V16" i="96"/>
  <c r="V19" i="96"/>
  <c r="H26" i="96"/>
  <c r="I26" i="96" s="1"/>
  <c r="J26" i="96" s="1"/>
  <c r="H43" i="96"/>
  <c r="I43" i="96" s="1"/>
  <c r="J43" i="96" s="1"/>
  <c r="H27" i="96"/>
  <c r="I27" i="96" s="1"/>
  <c r="J27" i="96" s="1"/>
  <c r="H39" i="96"/>
  <c r="I39" i="96" s="1"/>
  <c r="J39" i="96" s="1"/>
  <c r="H46" i="96"/>
  <c r="I46" i="96" s="1"/>
  <c r="J46" i="96" s="1"/>
  <c r="H53" i="96"/>
  <c r="I53" i="96" s="1"/>
  <c r="J53" i="96" s="1"/>
  <c r="H64" i="96"/>
  <c r="I64" i="96" s="1"/>
  <c r="J64" i="96" s="1"/>
  <c r="H24" i="96"/>
  <c r="I24" i="96" s="1"/>
  <c r="J24" i="96" s="1"/>
  <c r="H33" i="96"/>
  <c r="I33" i="96" s="1"/>
  <c r="J33" i="96" s="1"/>
  <c r="H23" i="96"/>
  <c r="I23" i="96" s="1"/>
  <c r="J23" i="96" s="1"/>
  <c r="H37" i="96"/>
  <c r="I37" i="96" s="1"/>
  <c r="J37" i="96" s="1"/>
  <c r="H47" i="96"/>
  <c r="I47" i="96" s="1"/>
  <c r="J47" i="96" s="1"/>
  <c r="H30" i="96"/>
  <c r="I30" i="96" s="1"/>
  <c r="J30" i="96" s="1"/>
  <c r="H42" i="96"/>
  <c r="I42" i="96" s="1"/>
  <c r="J42" i="96" s="1"/>
  <c r="H29" i="96"/>
  <c r="I29" i="96" s="1"/>
  <c r="J29" i="96" s="1"/>
  <c r="H32" i="96"/>
  <c r="I32" i="96" s="1"/>
  <c r="J32" i="96" s="1"/>
  <c r="H35" i="96"/>
  <c r="I35" i="96" s="1"/>
  <c r="J35" i="96" s="1"/>
  <c r="H50" i="96"/>
  <c r="I50" i="96" s="1"/>
  <c r="J50" i="96" s="1"/>
  <c r="H38" i="96"/>
  <c r="I38" i="96" s="1"/>
  <c r="J38" i="96" s="1"/>
  <c r="H36" i="96"/>
  <c r="I36" i="96" s="1"/>
  <c r="J36" i="96" s="1"/>
  <c r="H45" i="96"/>
  <c r="I45" i="96" s="1"/>
  <c r="J45" i="96" s="1"/>
  <c r="H49" i="96"/>
  <c r="I49" i="96" s="1"/>
  <c r="J49" i="96" s="1"/>
  <c r="H68" i="96"/>
  <c r="I68" i="96" s="1"/>
  <c r="J68" i="96" s="1"/>
  <c r="H56" i="96"/>
  <c r="I56" i="96" s="1"/>
  <c r="J56" i="96" s="1"/>
  <c r="H65" i="96"/>
  <c r="I65" i="96" s="1"/>
  <c r="J65" i="96" s="1"/>
  <c r="H58" i="96"/>
  <c r="I58" i="96" s="1"/>
  <c r="J58" i="96" s="1"/>
  <c r="H67" i="96"/>
  <c r="I67" i="96" s="1"/>
  <c r="J67" i="96" s="1"/>
  <c r="H61" i="96"/>
  <c r="I61" i="96" s="1"/>
  <c r="J61" i="96" s="1"/>
  <c r="H59" i="96"/>
  <c r="I59" i="96" s="1"/>
  <c r="J59" i="96" s="1"/>
  <c r="H62" i="96"/>
  <c r="I62" i="96" s="1"/>
  <c r="J62" i="96" s="1"/>
  <c r="AI3" i="19" l="1"/>
  <c r="P3" i="51"/>
  <c r="AF3" i="51" s="1"/>
  <c r="AO3" i="51" s="1"/>
  <c r="AE3" i="51"/>
  <c r="AN3" i="51" s="1"/>
  <c r="AE3" i="50"/>
  <c r="AN3" i="50" s="1"/>
  <c r="P3" i="50"/>
  <c r="AF3" i="50" s="1"/>
  <c r="AO3" i="50" s="1"/>
  <c r="P3" i="49"/>
  <c r="AF3" i="49" s="1"/>
  <c r="AO3" i="49" s="1"/>
  <c r="AE3" i="49"/>
  <c r="AN3" i="49" s="1"/>
  <c r="AI3" i="38"/>
  <c r="AG4" i="84"/>
  <c r="AF4" i="84"/>
  <c r="AE4" i="84"/>
  <c r="W5" i="84"/>
  <c r="K6" i="25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K84" i="25" s="1"/>
  <c r="K85" i="25" s="1"/>
  <c r="K86" i="25" s="1"/>
  <c r="K87" i="25" s="1"/>
  <c r="K88" i="25" s="1"/>
  <c r="K89" i="25" s="1"/>
  <c r="K90" i="25" s="1"/>
  <c r="K91" i="25" s="1"/>
  <c r="K92" i="25" s="1"/>
  <c r="K93" i="25" s="1"/>
  <c r="K94" i="25" s="1"/>
  <c r="K95" i="25" s="1"/>
  <c r="K96" i="25" s="1"/>
  <c r="K97" i="25" s="1"/>
  <c r="K98" i="25" s="1"/>
  <c r="I10" i="8"/>
  <c r="J10" i="8" s="1"/>
  <c r="I10" i="4"/>
  <c r="J10" i="4" s="1"/>
  <c r="AG4" i="41"/>
  <c r="AF4" i="41"/>
  <c r="AE4" i="41"/>
  <c r="W5" i="41"/>
  <c r="W5" i="37"/>
  <c r="AG4" i="37"/>
  <c r="AE4" i="37"/>
  <c r="AF4" i="37"/>
  <c r="I5" i="24"/>
  <c r="J5" i="24" s="1"/>
  <c r="AF4" i="94"/>
  <c r="AO4" i="94" s="1"/>
  <c r="W5" i="94"/>
  <c r="AG4" i="94"/>
  <c r="AP4" i="94" s="1"/>
  <c r="AE4" i="94"/>
  <c r="AG4" i="81"/>
  <c r="AF4" i="81"/>
  <c r="W5" i="81"/>
  <c r="AE4" i="81"/>
  <c r="K6" i="73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K74" i="73" s="1"/>
  <c r="K75" i="73" s="1"/>
  <c r="K76" i="73" s="1"/>
  <c r="K77" i="73" s="1"/>
  <c r="K78" i="73" s="1"/>
  <c r="K79" i="73" s="1"/>
  <c r="K80" i="73" s="1"/>
  <c r="K81" i="73" s="1"/>
  <c r="K82" i="73" s="1"/>
  <c r="K83" i="73" s="1"/>
  <c r="K84" i="73" s="1"/>
  <c r="K85" i="73" s="1"/>
  <c r="K86" i="73" s="1"/>
  <c r="K87" i="73" s="1"/>
  <c r="K88" i="73" s="1"/>
  <c r="K89" i="73" s="1"/>
  <c r="K90" i="73" s="1"/>
  <c r="K91" i="73" s="1"/>
  <c r="K92" i="73" s="1"/>
  <c r="K93" i="73" s="1"/>
  <c r="AG4" i="47"/>
  <c r="AP4" i="47" s="1"/>
  <c r="AF4" i="47"/>
  <c r="AO4" i="47" s="1"/>
  <c r="AE4" i="47"/>
  <c r="W5" i="47"/>
  <c r="W5" i="17"/>
  <c r="AG4" i="17"/>
  <c r="AP4" i="17" s="1"/>
  <c r="AF4" i="17"/>
  <c r="AE4" i="17"/>
  <c r="AE4" i="24"/>
  <c r="W5" i="24"/>
  <c r="AG4" i="24"/>
  <c r="AF4" i="24"/>
  <c r="W5" i="48"/>
  <c r="AG4" i="48"/>
  <c r="AF4" i="48"/>
  <c r="AE4" i="48"/>
  <c r="AQ4" i="40"/>
  <c r="AF4" i="38"/>
  <c r="AO4" i="38" s="1"/>
  <c r="AE4" i="38"/>
  <c r="W5" i="38"/>
  <c r="AG4" i="38"/>
  <c r="AP4" i="38" s="1"/>
  <c r="AG4" i="31"/>
  <c r="AF4" i="31"/>
  <c r="AE4" i="31"/>
  <c r="W5" i="31"/>
  <c r="I17" i="19"/>
  <c r="J17" i="19" s="1"/>
  <c r="I10" i="15"/>
  <c r="J10" i="15" s="1"/>
  <c r="I18" i="2"/>
  <c r="J18" i="2" s="1"/>
  <c r="AE4" i="74"/>
  <c r="W5" i="74"/>
  <c r="AF4" i="74"/>
  <c r="AG4" i="74"/>
  <c r="W5" i="63"/>
  <c r="AG4" i="63"/>
  <c r="AP4" i="63" s="1"/>
  <c r="AF4" i="63"/>
  <c r="AE4" i="63"/>
  <c r="AF4" i="40"/>
  <c r="AE4" i="40"/>
  <c r="W5" i="40"/>
  <c r="AG4" i="40"/>
  <c r="I4" i="23"/>
  <c r="J4" i="23" s="1"/>
  <c r="K4" i="23" s="1"/>
  <c r="AQ4" i="93"/>
  <c r="AN3" i="92"/>
  <c r="AI3" i="88"/>
  <c r="AN3" i="88"/>
  <c r="AN3" i="87"/>
  <c r="AH4" i="85"/>
  <c r="AQ4" i="85" s="1"/>
  <c r="Z4" i="85"/>
  <c r="AI3" i="85"/>
  <c r="AH4" i="68"/>
  <c r="Z4" i="68"/>
  <c r="I19" i="71"/>
  <c r="J19" i="71" s="1"/>
  <c r="I7" i="72"/>
  <c r="J7" i="72" s="1"/>
  <c r="AN3" i="75"/>
  <c r="AI3" i="75"/>
  <c r="I22" i="72"/>
  <c r="J22" i="72" s="1"/>
  <c r="I6" i="72"/>
  <c r="J6" i="72" s="1"/>
  <c r="I21" i="67"/>
  <c r="J21" i="67" s="1"/>
  <c r="I18" i="67"/>
  <c r="J18" i="67" s="1"/>
  <c r="I15" i="67"/>
  <c r="J15" i="67" s="1"/>
  <c r="I12" i="67"/>
  <c r="J12" i="67" s="1"/>
  <c r="I20" i="71"/>
  <c r="J20" i="71" s="1"/>
  <c r="I7" i="67"/>
  <c r="J7" i="67" s="1"/>
  <c r="I11" i="60"/>
  <c r="J11" i="60" s="1"/>
  <c r="I6" i="55"/>
  <c r="J6" i="55" s="1"/>
  <c r="I22" i="51"/>
  <c r="J22" i="51" s="1"/>
  <c r="I16" i="51"/>
  <c r="J16" i="51" s="1"/>
  <c r="I18" i="50"/>
  <c r="J18" i="50" s="1"/>
  <c r="I8" i="60"/>
  <c r="J8" i="60" s="1"/>
  <c r="AH3" i="55"/>
  <c r="AQ3" i="55" s="1"/>
  <c r="I11" i="50"/>
  <c r="J11" i="50" s="1"/>
  <c r="I5" i="64"/>
  <c r="J5" i="64" s="1"/>
  <c r="Y5" i="63"/>
  <c r="K5" i="62"/>
  <c r="AH3" i="59"/>
  <c r="AQ3" i="59" s="1"/>
  <c r="I14" i="55"/>
  <c r="J14" i="55" s="1"/>
  <c r="I14" i="50"/>
  <c r="J14" i="50" s="1"/>
  <c r="AN3" i="46"/>
  <c r="AI3" i="46"/>
  <c r="AE3" i="61"/>
  <c r="P3" i="61"/>
  <c r="AF3" i="61" s="1"/>
  <c r="AO3" i="61" s="1"/>
  <c r="I21" i="60"/>
  <c r="J21" i="60" s="1"/>
  <c r="I12" i="60"/>
  <c r="J12" i="60" s="1"/>
  <c r="I6" i="56"/>
  <c r="J6" i="56" s="1"/>
  <c r="AE3" i="72"/>
  <c r="P3" i="72"/>
  <c r="AF3" i="72" s="1"/>
  <c r="AO3" i="72" s="1"/>
  <c r="AH4" i="64"/>
  <c r="I4" i="55"/>
  <c r="J4" i="55" s="1"/>
  <c r="K4" i="55" s="1"/>
  <c r="P3" i="53"/>
  <c r="AF3" i="53" s="1"/>
  <c r="AO3" i="53" s="1"/>
  <c r="AE3" i="53"/>
  <c r="AH3" i="50"/>
  <c r="I13" i="52"/>
  <c r="J13" i="52" s="1"/>
  <c r="AI3" i="59"/>
  <c r="AN3" i="59"/>
  <c r="AE3" i="55"/>
  <c r="P3" i="55"/>
  <c r="AF3" i="55" s="1"/>
  <c r="AO3" i="55" s="1"/>
  <c r="Z4" i="51"/>
  <c r="AI4" i="52"/>
  <c r="AH3" i="47"/>
  <c r="Y5" i="47"/>
  <c r="Z4" i="46"/>
  <c r="AH4" i="46"/>
  <c r="AQ4" i="46" s="1"/>
  <c r="I5" i="52"/>
  <c r="J5" i="52" s="1"/>
  <c r="AI3" i="45"/>
  <c r="K6" i="49"/>
  <c r="H73" i="33"/>
  <c r="I73" i="33" s="1"/>
  <c r="J73" i="33" s="1"/>
  <c r="H41" i="36"/>
  <c r="I41" i="36" s="1"/>
  <c r="J41" i="36" s="1"/>
  <c r="H23" i="36"/>
  <c r="I23" i="36" s="1"/>
  <c r="J23" i="36" s="1"/>
  <c r="H56" i="33"/>
  <c r="I56" i="33" s="1"/>
  <c r="J56" i="33" s="1"/>
  <c r="H85" i="33"/>
  <c r="I85" i="33" s="1"/>
  <c r="J85" i="33" s="1"/>
  <c r="H39" i="36"/>
  <c r="I39" i="36" s="1"/>
  <c r="J39" i="36" s="1"/>
  <c r="AN3" i="36"/>
  <c r="AI3" i="36"/>
  <c r="H56" i="36"/>
  <c r="I56" i="36" s="1"/>
  <c r="J56" i="36" s="1"/>
  <c r="AQ4" i="36"/>
  <c r="H62" i="36"/>
  <c r="I62" i="36" s="1"/>
  <c r="J62" i="36" s="1"/>
  <c r="H61" i="33"/>
  <c r="I61" i="33" s="1"/>
  <c r="J61" i="33" s="1"/>
  <c r="H70" i="33"/>
  <c r="I70" i="33" s="1"/>
  <c r="J70" i="33" s="1"/>
  <c r="H77" i="33"/>
  <c r="I77" i="33" s="1"/>
  <c r="J77" i="33" s="1"/>
  <c r="H98" i="33"/>
  <c r="I98" i="33" s="1"/>
  <c r="J98" i="33" s="1"/>
  <c r="H15" i="33"/>
  <c r="I15" i="33" s="1"/>
  <c r="J15" i="33" s="1"/>
  <c r="H6" i="33"/>
  <c r="I6" i="33" s="1"/>
  <c r="J6" i="33" s="1"/>
  <c r="H77" i="30"/>
  <c r="I77" i="30" s="1"/>
  <c r="J77" i="30" s="1"/>
  <c r="H41" i="30"/>
  <c r="I41" i="30" s="1"/>
  <c r="J41" i="30" s="1"/>
  <c r="H92" i="29"/>
  <c r="I92" i="29" s="1"/>
  <c r="J92" i="29" s="1"/>
  <c r="H56" i="29"/>
  <c r="I56" i="29" s="1"/>
  <c r="J56" i="29" s="1"/>
  <c r="H20" i="29"/>
  <c r="I20" i="29" s="1"/>
  <c r="J20" i="29" s="1"/>
  <c r="H59" i="27"/>
  <c r="I59" i="27" s="1"/>
  <c r="J59" i="27" s="1"/>
  <c r="H32" i="27"/>
  <c r="I32" i="27" s="1"/>
  <c r="J32" i="27" s="1"/>
  <c r="H11" i="31"/>
  <c r="I11" i="31" s="1"/>
  <c r="J11" i="31" s="1"/>
  <c r="H5" i="31"/>
  <c r="I5" i="31" s="1"/>
  <c r="J5" i="31" s="1"/>
  <c r="H94" i="37"/>
  <c r="I94" i="37" s="1"/>
  <c r="J94" i="37" s="1"/>
  <c r="H91" i="37"/>
  <c r="I91" i="37" s="1"/>
  <c r="J91" i="37" s="1"/>
  <c r="H88" i="37"/>
  <c r="I88" i="37" s="1"/>
  <c r="J88" i="37" s="1"/>
  <c r="H85" i="37"/>
  <c r="I85" i="37" s="1"/>
  <c r="J85" i="37" s="1"/>
  <c r="H82" i="37"/>
  <c r="I82" i="37" s="1"/>
  <c r="J82" i="37" s="1"/>
  <c r="H79" i="37"/>
  <c r="I79" i="37" s="1"/>
  <c r="J79" i="37" s="1"/>
  <c r="H76" i="37"/>
  <c r="I76" i="37" s="1"/>
  <c r="J76" i="37" s="1"/>
  <c r="H73" i="37"/>
  <c r="I73" i="37" s="1"/>
  <c r="J73" i="37" s="1"/>
  <c r="H70" i="37"/>
  <c r="I70" i="37" s="1"/>
  <c r="J70" i="37" s="1"/>
  <c r="H67" i="37"/>
  <c r="I67" i="37" s="1"/>
  <c r="J67" i="37" s="1"/>
  <c r="H64" i="37"/>
  <c r="I64" i="37" s="1"/>
  <c r="J64" i="37" s="1"/>
  <c r="H61" i="37"/>
  <c r="I61" i="37" s="1"/>
  <c r="J61" i="37" s="1"/>
  <c r="H58" i="37"/>
  <c r="I58" i="37" s="1"/>
  <c r="J58" i="37" s="1"/>
  <c r="H55" i="37"/>
  <c r="I55" i="37" s="1"/>
  <c r="J55" i="37" s="1"/>
  <c r="H52" i="37"/>
  <c r="I52" i="37" s="1"/>
  <c r="J52" i="37" s="1"/>
  <c r="H49" i="37"/>
  <c r="I49" i="37" s="1"/>
  <c r="J49" i="37" s="1"/>
  <c r="H46" i="37"/>
  <c r="I46" i="37" s="1"/>
  <c r="J46" i="37" s="1"/>
  <c r="H43" i="37"/>
  <c r="I43" i="37" s="1"/>
  <c r="J43" i="37" s="1"/>
  <c r="H40" i="37"/>
  <c r="I40" i="37" s="1"/>
  <c r="J40" i="37" s="1"/>
  <c r="H37" i="37"/>
  <c r="I37" i="37" s="1"/>
  <c r="J37" i="37" s="1"/>
  <c r="H34" i="37"/>
  <c r="I34" i="37" s="1"/>
  <c r="J34" i="37" s="1"/>
  <c r="H31" i="37"/>
  <c r="I31" i="37" s="1"/>
  <c r="J31" i="37" s="1"/>
  <c r="H28" i="37"/>
  <c r="I28" i="37" s="1"/>
  <c r="J28" i="37" s="1"/>
  <c r="H25" i="37"/>
  <c r="I25" i="37" s="1"/>
  <c r="J25" i="37" s="1"/>
  <c r="H22" i="37"/>
  <c r="I22" i="37" s="1"/>
  <c r="J22" i="37" s="1"/>
  <c r="H19" i="37"/>
  <c r="I19" i="37" s="1"/>
  <c r="J19" i="37" s="1"/>
  <c r="H16" i="37"/>
  <c r="I16" i="37" s="1"/>
  <c r="J16" i="37" s="1"/>
  <c r="H13" i="37"/>
  <c r="I13" i="37" s="1"/>
  <c r="J13" i="37" s="1"/>
  <c r="H8" i="37"/>
  <c r="I8" i="37" s="1"/>
  <c r="J8" i="37" s="1"/>
  <c r="H7" i="37"/>
  <c r="I7" i="37" s="1"/>
  <c r="J7" i="37" s="1"/>
  <c r="H4" i="37"/>
  <c r="I4" i="37" s="1"/>
  <c r="J4" i="37" s="1"/>
  <c r="K4" i="37" s="1"/>
  <c r="H97" i="37"/>
  <c r="I97" i="37" s="1"/>
  <c r="J97" i="37" s="1"/>
  <c r="H96" i="37"/>
  <c r="I96" i="37" s="1"/>
  <c r="J96" i="37" s="1"/>
  <c r="H93" i="37"/>
  <c r="I93" i="37" s="1"/>
  <c r="J93" i="37" s="1"/>
  <c r="H90" i="37"/>
  <c r="I90" i="37" s="1"/>
  <c r="J90" i="37" s="1"/>
  <c r="H87" i="37"/>
  <c r="I87" i="37" s="1"/>
  <c r="J87" i="37" s="1"/>
  <c r="H84" i="37"/>
  <c r="I84" i="37" s="1"/>
  <c r="J84" i="37" s="1"/>
  <c r="H81" i="37"/>
  <c r="I81" i="37" s="1"/>
  <c r="J81" i="37" s="1"/>
  <c r="H78" i="37"/>
  <c r="I78" i="37" s="1"/>
  <c r="J78" i="37" s="1"/>
  <c r="H75" i="37"/>
  <c r="I75" i="37" s="1"/>
  <c r="J75" i="37" s="1"/>
  <c r="H72" i="37"/>
  <c r="I72" i="37" s="1"/>
  <c r="J72" i="37" s="1"/>
  <c r="H69" i="37"/>
  <c r="I69" i="37" s="1"/>
  <c r="J69" i="37" s="1"/>
  <c r="H66" i="37"/>
  <c r="I66" i="37" s="1"/>
  <c r="J66" i="37" s="1"/>
  <c r="H63" i="37"/>
  <c r="I63" i="37" s="1"/>
  <c r="J63" i="37" s="1"/>
  <c r="H60" i="37"/>
  <c r="I60" i="37" s="1"/>
  <c r="J60" i="37" s="1"/>
  <c r="H57" i="37"/>
  <c r="I57" i="37" s="1"/>
  <c r="J57" i="37" s="1"/>
  <c r="H54" i="37"/>
  <c r="I54" i="37" s="1"/>
  <c r="J54" i="37" s="1"/>
  <c r="H51" i="37"/>
  <c r="I51" i="37" s="1"/>
  <c r="J51" i="37" s="1"/>
  <c r="H48" i="37"/>
  <c r="I48" i="37" s="1"/>
  <c r="J48" i="37" s="1"/>
  <c r="H45" i="37"/>
  <c r="I45" i="37" s="1"/>
  <c r="J45" i="37" s="1"/>
  <c r="H42" i="37"/>
  <c r="I42" i="37" s="1"/>
  <c r="J42" i="37" s="1"/>
  <c r="H39" i="37"/>
  <c r="I39" i="37" s="1"/>
  <c r="J39" i="37" s="1"/>
  <c r="H36" i="37"/>
  <c r="I36" i="37" s="1"/>
  <c r="J36" i="37" s="1"/>
  <c r="H33" i="37"/>
  <c r="I33" i="37" s="1"/>
  <c r="J33" i="37" s="1"/>
  <c r="H30" i="37"/>
  <c r="I30" i="37" s="1"/>
  <c r="J30" i="37" s="1"/>
  <c r="H27" i="37"/>
  <c r="I27" i="37" s="1"/>
  <c r="J27" i="37" s="1"/>
  <c r="H24" i="37"/>
  <c r="I24" i="37" s="1"/>
  <c r="J24" i="37" s="1"/>
  <c r="H21" i="37"/>
  <c r="I21" i="37" s="1"/>
  <c r="J21" i="37" s="1"/>
  <c r="H18" i="37"/>
  <c r="I18" i="37" s="1"/>
  <c r="J18" i="37" s="1"/>
  <c r="H15" i="37"/>
  <c r="I15" i="37" s="1"/>
  <c r="J15" i="37" s="1"/>
  <c r="H12" i="37"/>
  <c r="I12" i="37" s="1"/>
  <c r="J12" i="37" s="1"/>
  <c r="H6" i="37"/>
  <c r="I6" i="37" s="1"/>
  <c r="J6" i="37" s="1"/>
  <c r="H11" i="37"/>
  <c r="I11" i="37" s="1"/>
  <c r="J11" i="37" s="1"/>
  <c r="H11" i="40"/>
  <c r="I11" i="40" s="1"/>
  <c r="J11" i="40" s="1"/>
  <c r="H5" i="40"/>
  <c r="I5" i="40" s="1"/>
  <c r="J5" i="40" s="1"/>
  <c r="H47" i="40"/>
  <c r="I47" i="40" s="1"/>
  <c r="J47" i="40" s="1"/>
  <c r="H44" i="40"/>
  <c r="I44" i="40" s="1"/>
  <c r="J44" i="40" s="1"/>
  <c r="H53" i="40"/>
  <c r="I53" i="40" s="1"/>
  <c r="J53" i="40" s="1"/>
  <c r="H50" i="40"/>
  <c r="I50" i="40" s="1"/>
  <c r="J50" i="40" s="1"/>
  <c r="H17" i="40"/>
  <c r="I17" i="40" s="1"/>
  <c r="J17" i="40" s="1"/>
  <c r="H14" i="40"/>
  <c r="I14" i="40" s="1"/>
  <c r="J14" i="40" s="1"/>
  <c r="H59" i="40"/>
  <c r="I59" i="40" s="1"/>
  <c r="J59" i="40" s="1"/>
  <c r="H56" i="40"/>
  <c r="I56" i="40" s="1"/>
  <c r="J56" i="40" s="1"/>
  <c r="H23" i="40"/>
  <c r="I23" i="40" s="1"/>
  <c r="J23" i="40" s="1"/>
  <c r="H20" i="40"/>
  <c r="I20" i="40" s="1"/>
  <c r="J20" i="40" s="1"/>
  <c r="H65" i="40"/>
  <c r="I65" i="40" s="1"/>
  <c r="J65" i="40" s="1"/>
  <c r="H62" i="40"/>
  <c r="I62" i="40" s="1"/>
  <c r="J62" i="40" s="1"/>
  <c r="H29" i="40"/>
  <c r="I29" i="40" s="1"/>
  <c r="J29" i="40" s="1"/>
  <c r="H26" i="40"/>
  <c r="I26" i="40" s="1"/>
  <c r="J26" i="40" s="1"/>
  <c r="H10" i="40"/>
  <c r="I10" i="40" s="1"/>
  <c r="J10" i="40" s="1"/>
  <c r="H4" i="40"/>
  <c r="I4" i="40" s="1"/>
  <c r="J4" i="40" s="1"/>
  <c r="K4" i="40" s="1"/>
  <c r="H41" i="40"/>
  <c r="I41" i="40" s="1"/>
  <c r="J41" i="40" s="1"/>
  <c r="H38" i="40"/>
  <c r="I38" i="40" s="1"/>
  <c r="J38" i="40" s="1"/>
  <c r="H68" i="40"/>
  <c r="I68" i="40" s="1"/>
  <c r="J68" i="40" s="1"/>
  <c r="H35" i="40"/>
  <c r="I35" i="40" s="1"/>
  <c r="J35" i="40" s="1"/>
  <c r="H32" i="40"/>
  <c r="I32" i="40" s="1"/>
  <c r="J32" i="40" s="1"/>
  <c r="H66" i="48"/>
  <c r="I66" i="48" s="1"/>
  <c r="J66" i="48" s="1"/>
  <c r="H57" i="48"/>
  <c r="I57" i="48" s="1"/>
  <c r="J57" i="48" s="1"/>
  <c r="H48" i="48"/>
  <c r="I48" i="48" s="1"/>
  <c r="J48" i="48" s="1"/>
  <c r="H39" i="48"/>
  <c r="I39" i="48" s="1"/>
  <c r="J39" i="48" s="1"/>
  <c r="H30" i="48"/>
  <c r="I30" i="48" s="1"/>
  <c r="J30" i="48" s="1"/>
  <c r="H21" i="48"/>
  <c r="I21" i="48" s="1"/>
  <c r="J21" i="48" s="1"/>
  <c r="H12" i="48"/>
  <c r="I12" i="48" s="1"/>
  <c r="J12" i="48" s="1"/>
  <c r="H11" i="48"/>
  <c r="I11" i="48" s="1"/>
  <c r="J11" i="48" s="1"/>
  <c r="H68" i="48"/>
  <c r="I68" i="48" s="1"/>
  <c r="J68" i="48" s="1"/>
  <c r="H29" i="48"/>
  <c r="I29" i="48" s="1"/>
  <c r="J29" i="48" s="1"/>
  <c r="H20" i="48"/>
  <c r="I20" i="48" s="1"/>
  <c r="J20" i="48" s="1"/>
  <c r="H56" i="48"/>
  <c r="I56" i="48" s="1"/>
  <c r="J56" i="48" s="1"/>
  <c r="H41" i="48"/>
  <c r="I41" i="48" s="1"/>
  <c r="J41" i="48" s="1"/>
  <c r="H38" i="48"/>
  <c r="I38" i="48" s="1"/>
  <c r="J38" i="48" s="1"/>
  <c r="H59" i="48"/>
  <c r="I59" i="48" s="1"/>
  <c r="J59" i="48" s="1"/>
  <c r="H47" i="48"/>
  <c r="I47" i="48" s="1"/>
  <c r="J47" i="48" s="1"/>
  <c r="H50" i="48"/>
  <c r="I50" i="48" s="1"/>
  <c r="J50" i="48" s="1"/>
  <c r="H65" i="48"/>
  <c r="I65" i="48" s="1"/>
  <c r="J65" i="48" s="1"/>
  <c r="H24" i="48"/>
  <c r="I24" i="48" s="1"/>
  <c r="J24" i="48" s="1"/>
  <c r="H15" i="48"/>
  <c r="I15" i="48" s="1"/>
  <c r="J15" i="48" s="1"/>
  <c r="H10" i="48"/>
  <c r="I10" i="48" s="1"/>
  <c r="J10" i="48" s="1"/>
  <c r="H4" i="48"/>
  <c r="I4" i="48" s="1"/>
  <c r="J4" i="48" s="1"/>
  <c r="K4" i="48" s="1"/>
  <c r="H51" i="48"/>
  <c r="I51" i="48" s="1"/>
  <c r="J51" i="48" s="1"/>
  <c r="H39" i="79"/>
  <c r="I39" i="79" s="1"/>
  <c r="J39" i="79" s="1"/>
  <c r="H38" i="79"/>
  <c r="I38" i="79" s="1"/>
  <c r="J38" i="79" s="1"/>
  <c r="H27" i="79"/>
  <c r="I27" i="79" s="1"/>
  <c r="J27" i="79" s="1"/>
  <c r="H18" i="79"/>
  <c r="I18" i="79" s="1"/>
  <c r="J18" i="79" s="1"/>
  <c r="H12" i="79"/>
  <c r="I12" i="79" s="1"/>
  <c r="J12" i="79" s="1"/>
  <c r="H6" i="79"/>
  <c r="I6" i="79" s="1"/>
  <c r="J6" i="79" s="1"/>
  <c r="H33" i="79"/>
  <c r="I33" i="79" s="1"/>
  <c r="J33" i="79" s="1"/>
  <c r="H24" i="79"/>
  <c r="I24" i="79" s="1"/>
  <c r="J24" i="79" s="1"/>
  <c r="H15" i="79"/>
  <c r="I15" i="79" s="1"/>
  <c r="J15" i="79" s="1"/>
  <c r="H13" i="79"/>
  <c r="I13" i="79" s="1"/>
  <c r="J13" i="79" s="1"/>
  <c r="H8" i="79"/>
  <c r="I8" i="79" s="1"/>
  <c r="J8" i="79" s="1"/>
  <c r="H7" i="79"/>
  <c r="I7" i="79" s="1"/>
  <c r="J7" i="79" s="1"/>
  <c r="H4" i="79"/>
  <c r="I4" i="79" s="1"/>
  <c r="J4" i="79" s="1"/>
  <c r="K4" i="79" s="1"/>
  <c r="H78" i="79"/>
  <c r="I78" i="79" s="1"/>
  <c r="J78" i="79" s="1"/>
  <c r="H77" i="79"/>
  <c r="I77" i="79" s="1"/>
  <c r="J77" i="79" s="1"/>
  <c r="H75" i="79"/>
  <c r="I75" i="79" s="1"/>
  <c r="J75" i="79" s="1"/>
  <c r="H74" i="79"/>
  <c r="I74" i="79" s="1"/>
  <c r="J74" i="79" s="1"/>
  <c r="H72" i="79"/>
  <c r="I72" i="79" s="1"/>
  <c r="J72" i="79" s="1"/>
  <c r="H69" i="79"/>
  <c r="I69" i="79" s="1"/>
  <c r="J69" i="79" s="1"/>
  <c r="H66" i="79"/>
  <c r="I66" i="79" s="1"/>
  <c r="J66" i="79" s="1"/>
  <c r="H63" i="79"/>
  <c r="I63" i="79" s="1"/>
  <c r="J63" i="79" s="1"/>
  <c r="H60" i="79"/>
  <c r="I60" i="79" s="1"/>
  <c r="J60" i="79" s="1"/>
  <c r="H57" i="79"/>
  <c r="I57" i="79" s="1"/>
  <c r="J57" i="79" s="1"/>
  <c r="H54" i="79"/>
  <c r="I54" i="79" s="1"/>
  <c r="J54" i="79" s="1"/>
  <c r="H51" i="79"/>
  <c r="I51" i="79" s="1"/>
  <c r="J51" i="79" s="1"/>
  <c r="H48" i="79"/>
  <c r="I48" i="79" s="1"/>
  <c r="J48" i="79" s="1"/>
  <c r="H45" i="79"/>
  <c r="I45" i="79" s="1"/>
  <c r="J45" i="79" s="1"/>
  <c r="H42" i="79"/>
  <c r="I42" i="79" s="1"/>
  <c r="J42" i="79" s="1"/>
  <c r="H30" i="79"/>
  <c r="I30" i="79" s="1"/>
  <c r="J30" i="79" s="1"/>
  <c r="H36" i="79"/>
  <c r="I36" i="79" s="1"/>
  <c r="J36" i="79" s="1"/>
  <c r="H14" i="79"/>
  <c r="I14" i="79" s="1"/>
  <c r="J14" i="79" s="1"/>
  <c r="H10" i="79"/>
  <c r="I10" i="79" s="1"/>
  <c r="J10" i="79" s="1"/>
  <c r="H21" i="79"/>
  <c r="I21" i="79" s="1"/>
  <c r="J21" i="79" s="1"/>
  <c r="H87" i="86"/>
  <c r="I87" i="86" s="1"/>
  <c r="J87" i="86" s="1"/>
  <c r="H84" i="86"/>
  <c r="I84" i="86" s="1"/>
  <c r="J84" i="86" s="1"/>
  <c r="H81" i="86"/>
  <c r="I81" i="86" s="1"/>
  <c r="J81" i="86" s="1"/>
  <c r="H78" i="86"/>
  <c r="I78" i="86" s="1"/>
  <c r="J78" i="86" s="1"/>
  <c r="H75" i="86"/>
  <c r="I75" i="86" s="1"/>
  <c r="J75" i="86" s="1"/>
  <c r="H72" i="86"/>
  <c r="I72" i="86" s="1"/>
  <c r="J72" i="86" s="1"/>
  <c r="H89" i="86"/>
  <c r="I89" i="86" s="1"/>
  <c r="J89" i="86" s="1"/>
  <c r="H69" i="86"/>
  <c r="I69" i="86" s="1"/>
  <c r="J69" i="86" s="1"/>
  <c r="H60" i="86"/>
  <c r="I60" i="86" s="1"/>
  <c r="J60" i="86" s="1"/>
  <c r="H51" i="86"/>
  <c r="I51" i="86" s="1"/>
  <c r="J51" i="86" s="1"/>
  <c r="H42" i="86"/>
  <c r="I42" i="86" s="1"/>
  <c r="J42" i="86" s="1"/>
  <c r="H66" i="86"/>
  <c r="I66" i="86" s="1"/>
  <c r="J66" i="86" s="1"/>
  <c r="H57" i="86"/>
  <c r="I57" i="86" s="1"/>
  <c r="J57" i="86" s="1"/>
  <c r="H48" i="86"/>
  <c r="I48" i="86" s="1"/>
  <c r="J48" i="86" s="1"/>
  <c r="H86" i="86"/>
  <c r="I86" i="86" s="1"/>
  <c r="J86" i="86" s="1"/>
  <c r="H77" i="86"/>
  <c r="I77" i="86" s="1"/>
  <c r="J77" i="86" s="1"/>
  <c r="H63" i="86"/>
  <c r="I63" i="86" s="1"/>
  <c r="J63" i="86" s="1"/>
  <c r="H54" i="86"/>
  <c r="I54" i="86" s="1"/>
  <c r="J54" i="86" s="1"/>
  <c r="H45" i="86"/>
  <c r="I45" i="86" s="1"/>
  <c r="J45" i="86" s="1"/>
  <c r="H39" i="86"/>
  <c r="I39" i="86" s="1"/>
  <c r="J39" i="86" s="1"/>
  <c r="H36" i="86"/>
  <c r="I36" i="86" s="1"/>
  <c r="J36" i="86" s="1"/>
  <c r="H33" i="86"/>
  <c r="I33" i="86" s="1"/>
  <c r="J33" i="86" s="1"/>
  <c r="H30" i="86"/>
  <c r="I30" i="86" s="1"/>
  <c r="J30" i="86" s="1"/>
  <c r="H27" i="86"/>
  <c r="I27" i="86" s="1"/>
  <c r="J27" i="86" s="1"/>
  <c r="H24" i="86"/>
  <c r="I24" i="86" s="1"/>
  <c r="J24" i="86" s="1"/>
  <c r="H21" i="86"/>
  <c r="I21" i="86" s="1"/>
  <c r="J21" i="86" s="1"/>
  <c r="H18" i="86"/>
  <c r="I18" i="86" s="1"/>
  <c r="J18" i="86" s="1"/>
  <c r="H15" i="86"/>
  <c r="I15" i="86" s="1"/>
  <c r="J15" i="86" s="1"/>
  <c r="H12" i="86"/>
  <c r="I12" i="86" s="1"/>
  <c r="J12" i="86" s="1"/>
  <c r="H6" i="86"/>
  <c r="I6" i="86" s="1"/>
  <c r="J6" i="86" s="1"/>
  <c r="H4" i="86"/>
  <c r="I4" i="86" s="1"/>
  <c r="J4" i="86" s="1"/>
  <c r="K4" i="86" s="1"/>
  <c r="H58" i="86"/>
  <c r="I58" i="86" s="1"/>
  <c r="J58" i="86" s="1"/>
  <c r="H44" i="86"/>
  <c r="I44" i="86" s="1"/>
  <c r="J44" i="86" s="1"/>
  <c r="H85" i="86"/>
  <c r="I85" i="86" s="1"/>
  <c r="J85" i="86" s="1"/>
  <c r="H67" i="86"/>
  <c r="I67" i="86" s="1"/>
  <c r="J67" i="86" s="1"/>
  <c r="H53" i="86"/>
  <c r="I53" i="86" s="1"/>
  <c r="J53" i="86" s="1"/>
  <c r="H49" i="86"/>
  <c r="I49" i="86" s="1"/>
  <c r="J49" i="86" s="1"/>
  <c r="H11" i="86"/>
  <c r="I11" i="86" s="1"/>
  <c r="J11" i="86" s="1"/>
  <c r="H40" i="86"/>
  <c r="I40" i="86" s="1"/>
  <c r="J40" i="86" s="1"/>
  <c r="H76" i="86"/>
  <c r="I76" i="86" s="1"/>
  <c r="J76" i="86" s="1"/>
  <c r="H5" i="86"/>
  <c r="I5" i="86" s="1"/>
  <c r="J5" i="86" s="1"/>
  <c r="H62" i="86"/>
  <c r="I62" i="86" s="1"/>
  <c r="J62" i="86" s="1"/>
  <c r="H66" i="92"/>
  <c r="I66" i="92" s="1"/>
  <c r="J66" i="92" s="1"/>
  <c r="H60" i="92"/>
  <c r="I60" i="92" s="1"/>
  <c r="J60" i="92" s="1"/>
  <c r="H51" i="92"/>
  <c r="I51" i="92" s="1"/>
  <c r="J51" i="92" s="1"/>
  <c r="H4" i="92"/>
  <c r="I4" i="92" s="1"/>
  <c r="J4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H39" i="92"/>
  <c r="I39" i="92" s="1"/>
  <c r="J39" i="92" s="1"/>
  <c r="H69" i="92"/>
  <c r="I69" i="92" s="1"/>
  <c r="J69" i="92" s="1"/>
  <c r="H48" i="92"/>
  <c r="I48" i="92" s="1"/>
  <c r="J48" i="92" s="1"/>
  <c r="H24" i="92"/>
  <c r="I24" i="92" s="1"/>
  <c r="J24" i="92" s="1"/>
  <c r="H21" i="92"/>
  <c r="I21" i="92" s="1"/>
  <c r="J21" i="92" s="1"/>
  <c r="H30" i="92"/>
  <c r="I30" i="92" s="1"/>
  <c r="J30" i="92" s="1"/>
  <c r="H11" i="92"/>
  <c r="I11" i="92" s="1"/>
  <c r="J11" i="92" s="1"/>
  <c r="H9" i="92"/>
  <c r="I9" i="92" s="1"/>
  <c r="J9" i="92" s="1"/>
  <c r="H57" i="92"/>
  <c r="I57" i="92" s="1"/>
  <c r="J57" i="92" s="1"/>
  <c r="H15" i="92"/>
  <c r="I15" i="92" s="1"/>
  <c r="J15" i="92" s="1"/>
  <c r="H21" i="32"/>
  <c r="I21" i="32" s="1"/>
  <c r="J21" i="32" s="1"/>
  <c r="AI3" i="32"/>
  <c r="H71" i="29"/>
  <c r="I71" i="29" s="1"/>
  <c r="J71" i="29" s="1"/>
  <c r="H35" i="29"/>
  <c r="I35" i="29" s="1"/>
  <c r="J35" i="29" s="1"/>
  <c r="H68" i="28"/>
  <c r="I68" i="28" s="1"/>
  <c r="J68" i="28" s="1"/>
  <c r="H30" i="28"/>
  <c r="I30" i="28" s="1"/>
  <c r="J30" i="28" s="1"/>
  <c r="H20" i="33"/>
  <c r="I20" i="33" s="1"/>
  <c r="J20" i="33" s="1"/>
  <c r="H64" i="31"/>
  <c r="I64" i="31" s="1"/>
  <c r="J64" i="31" s="1"/>
  <c r="H37" i="31"/>
  <c r="I37" i="31" s="1"/>
  <c r="J37" i="31" s="1"/>
  <c r="H7" i="31"/>
  <c r="I7" i="31" s="1"/>
  <c r="J7" i="31" s="1"/>
  <c r="H69" i="28"/>
  <c r="I69" i="28" s="1"/>
  <c r="J69" i="28" s="1"/>
  <c r="H50" i="28"/>
  <c r="I50" i="28" s="1"/>
  <c r="J50" i="28" s="1"/>
  <c r="H23" i="28"/>
  <c r="I23" i="28" s="1"/>
  <c r="J23" i="28" s="1"/>
  <c r="H35" i="27"/>
  <c r="I35" i="27" s="1"/>
  <c r="J35" i="27" s="1"/>
  <c r="AH4" i="26"/>
  <c r="AQ4" i="26" s="1"/>
  <c r="Z4" i="26"/>
  <c r="H4" i="31"/>
  <c r="I4" i="31" s="1"/>
  <c r="J4" i="31" s="1"/>
  <c r="K4" i="31" s="1"/>
  <c r="H56" i="30"/>
  <c r="I56" i="30" s="1"/>
  <c r="J56" i="30" s="1"/>
  <c r="H20" i="30"/>
  <c r="I20" i="30" s="1"/>
  <c r="J20" i="30" s="1"/>
  <c r="H34" i="28"/>
  <c r="I34" i="28" s="1"/>
  <c r="J34" i="28" s="1"/>
  <c r="H25" i="28"/>
  <c r="I25" i="28" s="1"/>
  <c r="J25" i="28" s="1"/>
  <c r="H7" i="28"/>
  <c r="I7" i="28" s="1"/>
  <c r="J7" i="28" s="1"/>
  <c r="H63" i="32"/>
  <c r="I63" i="32" s="1"/>
  <c r="J63" i="32" s="1"/>
  <c r="H27" i="32"/>
  <c r="I27" i="32" s="1"/>
  <c r="J27" i="32" s="1"/>
  <c r="H61" i="31"/>
  <c r="I61" i="31" s="1"/>
  <c r="J61" i="31" s="1"/>
  <c r="H34" i="31"/>
  <c r="I34" i="31" s="1"/>
  <c r="J34" i="31" s="1"/>
  <c r="H10" i="31"/>
  <c r="I10" i="31" s="1"/>
  <c r="J10" i="31" s="1"/>
  <c r="H74" i="27"/>
  <c r="I74" i="27" s="1"/>
  <c r="J74" i="27" s="1"/>
  <c r="H47" i="27"/>
  <c r="I47" i="27" s="1"/>
  <c r="J47" i="27" s="1"/>
  <c r="H15" i="32"/>
  <c r="I15" i="32" s="1"/>
  <c r="J15" i="32" s="1"/>
  <c r="H11" i="30"/>
  <c r="I11" i="30" s="1"/>
  <c r="J11" i="30" s="1"/>
  <c r="H46" i="28"/>
  <c r="I46" i="28" s="1"/>
  <c r="J46" i="28" s="1"/>
  <c r="H37" i="28"/>
  <c r="I37" i="28" s="1"/>
  <c r="J37" i="28" s="1"/>
  <c r="Q97" i="29"/>
  <c r="Q94" i="29"/>
  <c r="Q91" i="29"/>
  <c r="Q88" i="29"/>
  <c r="Q85" i="29"/>
  <c r="Q82" i="29"/>
  <c r="Q79" i="29"/>
  <c r="Q76" i="29"/>
  <c r="Q73" i="29"/>
  <c r="Q70" i="29"/>
  <c r="Q67" i="29"/>
  <c r="Q64" i="29"/>
  <c r="Q61" i="29"/>
  <c r="Q58" i="29"/>
  <c r="Q55" i="29"/>
  <c r="Q52" i="29"/>
  <c r="Q49" i="29"/>
  <c r="Q46" i="29"/>
  <c r="Q43" i="29"/>
  <c r="Q40" i="29"/>
  <c r="Q37" i="29"/>
  <c r="Q34" i="29"/>
  <c r="Q31" i="29"/>
  <c r="Q28" i="29"/>
  <c r="Q25" i="29"/>
  <c r="Q22" i="29"/>
  <c r="Q19" i="29"/>
  <c r="Q16" i="29"/>
  <c r="Q13" i="29"/>
  <c r="Q8" i="29"/>
  <c r="Q7" i="29"/>
  <c r="Q9" i="29"/>
  <c r="Q98" i="29"/>
  <c r="Q95" i="29"/>
  <c r="Q92" i="29"/>
  <c r="Q89" i="29"/>
  <c r="Q86" i="29"/>
  <c r="Q83" i="29"/>
  <c r="Q80" i="29"/>
  <c r="Q77" i="29"/>
  <c r="Q74" i="29"/>
  <c r="Q71" i="29"/>
  <c r="Q68" i="29"/>
  <c r="Q65" i="29"/>
  <c r="Q62" i="29"/>
  <c r="Q59" i="29"/>
  <c r="Q56" i="29"/>
  <c r="Q53" i="29"/>
  <c r="Q50" i="29"/>
  <c r="Q47" i="29"/>
  <c r="Q44" i="29"/>
  <c r="Q41" i="29"/>
  <c r="Q38" i="29"/>
  <c r="Q35" i="29"/>
  <c r="Q32" i="29"/>
  <c r="Q29" i="29"/>
  <c r="Q26" i="29"/>
  <c r="Q23" i="29"/>
  <c r="Q20" i="29"/>
  <c r="Q17" i="29"/>
  <c r="Q14" i="29"/>
  <c r="Q10" i="29"/>
  <c r="Q5" i="29"/>
  <c r="Q11" i="29"/>
  <c r="Q84" i="29"/>
  <c r="Q66" i="29"/>
  <c r="Q48" i="29"/>
  <c r="Q30" i="29"/>
  <c r="Q81" i="29"/>
  <c r="Q63" i="29"/>
  <c r="Q45" i="29"/>
  <c r="Q27" i="29"/>
  <c r="Q12" i="29"/>
  <c r="Q96" i="29"/>
  <c r="Q78" i="29"/>
  <c r="Q60" i="29"/>
  <c r="Q42" i="29"/>
  <c r="Q24" i="29"/>
  <c r="Q93" i="29"/>
  <c r="Q75" i="29"/>
  <c r="Q57" i="29"/>
  <c r="Q39" i="29"/>
  <c r="Q21" i="29"/>
  <c r="Q90" i="29"/>
  <c r="Q72" i="29"/>
  <c r="Q54" i="29"/>
  <c r="Q36" i="29"/>
  <c r="Q18" i="29"/>
  <c r="Q87" i="29"/>
  <c r="Q69" i="29"/>
  <c r="Q51" i="29"/>
  <c r="Q33" i="29"/>
  <c r="Q15" i="29"/>
  <c r="Q6" i="29"/>
  <c r="Q68" i="40"/>
  <c r="Q65" i="40"/>
  <c r="Q62" i="40"/>
  <c r="Q59" i="40"/>
  <c r="Q56" i="40"/>
  <c r="Q53" i="40"/>
  <c r="Q50" i="40"/>
  <c r="Q47" i="40"/>
  <c r="Q44" i="40"/>
  <c r="Q41" i="40"/>
  <c r="Q38" i="40"/>
  <c r="Q35" i="40"/>
  <c r="Q32" i="40"/>
  <c r="Q29" i="40"/>
  <c r="Q26" i="40"/>
  <c r="Q23" i="40"/>
  <c r="Q20" i="40"/>
  <c r="Q17" i="40"/>
  <c r="Q14" i="40"/>
  <c r="Q10" i="40"/>
  <c r="Q11" i="40"/>
  <c r="Q5" i="40"/>
  <c r="Q69" i="40"/>
  <c r="Q66" i="40"/>
  <c r="Q63" i="40"/>
  <c r="Q60" i="40"/>
  <c r="Q57" i="40"/>
  <c r="Q54" i="40"/>
  <c r="Q51" i="40"/>
  <c r="Q48" i="40"/>
  <c r="Q45" i="40"/>
  <c r="Q42" i="40"/>
  <c r="Q39" i="40"/>
  <c r="Q36" i="40"/>
  <c r="Q33" i="40"/>
  <c r="Q30" i="40"/>
  <c r="Q27" i="40"/>
  <c r="Q24" i="40"/>
  <c r="Q21" i="40"/>
  <c r="Q18" i="40"/>
  <c r="Q15" i="40"/>
  <c r="Q12" i="40"/>
  <c r="Q6" i="40"/>
  <c r="Q9" i="40"/>
  <c r="Q37" i="40"/>
  <c r="Q34" i="40"/>
  <c r="Q43" i="40"/>
  <c r="Q40" i="40"/>
  <c r="Q8" i="40"/>
  <c r="Q49" i="40"/>
  <c r="Q46" i="40"/>
  <c r="Q13" i="40"/>
  <c r="Q7" i="40"/>
  <c r="Q55" i="40"/>
  <c r="Q52" i="40"/>
  <c r="Q19" i="40"/>
  <c r="Q16" i="40"/>
  <c r="Q67" i="40"/>
  <c r="Q64" i="40"/>
  <c r="Q31" i="40"/>
  <c r="Q28" i="40"/>
  <c r="Q58" i="40"/>
  <c r="Q22" i="40"/>
  <c r="Q61" i="40"/>
  <c r="Q25" i="40"/>
  <c r="Q9" i="43"/>
  <c r="Q78" i="43"/>
  <c r="Q11" i="43"/>
  <c r="Q8" i="43"/>
  <c r="Q7" i="43"/>
  <c r="Q75" i="43"/>
  <c r="Q71" i="43"/>
  <c r="Q70" i="43"/>
  <c r="Q66" i="43"/>
  <c r="Q62" i="43"/>
  <c r="Q61" i="43"/>
  <c r="Q57" i="43"/>
  <c r="Q53" i="43"/>
  <c r="Q52" i="43"/>
  <c r="Q48" i="43"/>
  <c r="Q44" i="43"/>
  <c r="Q43" i="43"/>
  <c r="Q39" i="43"/>
  <c r="Q35" i="43"/>
  <c r="Q34" i="43"/>
  <c r="Q30" i="43"/>
  <c r="Q26" i="43"/>
  <c r="Q25" i="43"/>
  <c r="Q21" i="43"/>
  <c r="Q17" i="43"/>
  <c r="Q16" i="43"/>
  <c r="Q12" i="43"/>
  <c r="Q79" i="43"/>
  <c r="Q77" i="43"/>
  <c r="Q76" i="43"/>
  <c r="Q72" i="43"/>
  <c r="Q68" i="43"/>
  <c r="Q67" i="43"/>
  <c r="Q63" i="43"/>
  <c r="Q59" i="43"/>
  <c r="Q58" i="43"/>
  <c r="Q54" i="43"/>
  <c r="Q50" i="43"/>
  <c r="Q49" i="43"/>
  <c r="Q45" i="43"/>
  <c r="Q41" i="43"/>
  <c r="Q40" i="43"/>
  <c r="Q36" i="43"/>
  <c r="Q32" i="43"/>
  <c r="Q31" i="43"/>
  <c r="Q27" i="43"/>
  <c r="Q23" i="43"/>
  <c r="Q22" i="43"/>
  <c r="Q18" i="43"/>
  <c r="Q14" i="43"/>
  <c r="Q13" i="43"/>
  <c r="Q5" i="43"/>
  <c r="Q74" i="43"/>
  <c r="Q73" i="43"/>
  <c r="Q69" i="43"/>
  <c r="Q65" i="43"/>
  <c r="Q64" i="43"/>
  <c r="Q60" i="43"/>
  <c r="Q56" i="43"/>
  <c r="Q55" i="43"/>
  <c r="Q51" i="43"/>
  <c r="Q47" i="43"/>
  <c r="Q46" i="43"/>
  <c r="Q42" i="43"/>
  <c r="Q38" i="43"/>
  <c r="Q37" i="43"/>
  <c r="Q33" i="43"/>
  <c r="Q29" i="43"/>
  <c r="Q28" i="43"/>
  <c r="Q24" i="43"/>
  <c r="Q20" i="43"/>
  <c r="Q19" i="43"/>
  <c r="Q15" i="43"/>
  <c r="Q10" i="43"/>
  <c r="Q6" i="43"/>
  <c r="Q11" i="74"/>
  <c r="Q5" i="74"/>
  <c r="Q87" i="74"/>
  <c r="Q84" i="74"/>
  <c r="Q81" i="74"/>
  <c r="Q78" i="74"/>
  <c r="Q75" i="74"/>
  <c r="Q72" i="74"/>
  <c r="Q69" i="74"/>
  <c r="Q66" i="74"/>
  <c r="Q63" i="74"/>
  <c r="Q60" i="74"/>
  <c r="Q57" i="74"/>
  <c r="Q54" i="74"/>
  <c r="Q51" i="74"/>
  <c r="Q48" i="74"/>
  <c r="Q45" i="74"/>
  <c r="Q42" i="74"/>
  <c r="Q39" i="74"/>
  <c r="Q36" i="74"/>
  <c r="Q33" i="74"/>
  <c r="Q30" i="74"/>
  <c r="Q27" i="74"/>
  <c r="Q24" i="74"/>
  <c r="Q21" i="74"/>
  <c r="Q18" i="74"/>
  <c r="Q15" i="74"/>
  <c r="Q12" i="74"/>
  <c r="Q6" i="74"/>
  <c r="Q88" i="74"/>
  <c r="Q85" i="74"/>
  <c r="Q82" i="74"/>
  <c r="Q79" i="74"/>
  <c r="Q76" i="74"/>
  <c r="Q73" i="74"/>
  <c r="Q70" i="74"/>
  <c r="Q67" i="74"/>
  <c r="Q64" i="74"/>
  <c r="Q61" i="74"/>
  <c r="Q58" i="74"/>
  <c r="Q55" i="74"/>
  <c r="Q52" i="74"/>
  <c r="Q49" i="74"/>
  <c r="Q46" i="74"/>
  <c r="Q43" i="74"/>
  <c r="Q40" i="74"/>
  <c r="Q37" i="74"/>
  <c r="Q34" i="74"/>
  <c r="Q31" i="74"/>
  <c r="Q28" i="74"/>
  <c r="Q25" i="74"/>
  <c r="Q22" i="74"/>
  <c r="Q19" i="74"/>
  <c r="Q16" i="74"/>
  <c r="Q13" i="74"/>
  <c r="Q8" i="74"/>
  <c r="Q7" i="74"/>
  <c r="Q89" i="74"/>
  <c r="Q86" i="74"/>
  <c r="Q83" i="74"/>
  <c r="Q80" i="74"/>
  <c r="Q77" i="74"/>
  <c r="Q74" i="74"/>
  <c r="Q71" i="74"/>
  <c r="Q68" i="74"/>
  <c r="Q65" i="74"/>
  <c r="Q62" i="74"/>
  <c r="Q59" i="74"/>
  <c r="Q56" i="74"/>
  <c r="Q53" i="74"/>
  <c r="Q50" i="74"/>
  <c r="Q47" i="74"/>
  <c r="Q44" i="74"/>
  <c r="Q41" i="74"/>
  <c r="Q38" i="74"/>
  <c r="Q35" i="74"/>
  <c r="Q32" i="74"/>
  <c r="Q29" i="74"/>
  <c r="Q26" i="74"/>
  <c r="Q23" i="74"/>
  <c r="Q20" i="74"/>
  <c r="Q17" i="74"/>
  <c r="Q14" i="74"/>
  <c r="Q10" i="74"/>
  <c r="Q9" i="74"/>
  <c r="Q67" i="80"/>
  <c r="Q64" i="80"/>
  <c r="Q61" i="80"/>
  <c r="Q58" i="80"/>
  <c r="Q9" i="80"/>
  <c r="Q68" i="80"/>
  <c r="Q65" i="80"/>
  <c r="Q62" i="80"/>
  <c r="Q59" i="80"/>
  <c r="Q56" i="80"/>
  <c r="Q53" i="80"/>
  <c r="Q50" i="80"/>
  <c r="Q47" i="80"/>
  <c r="Q44" i="80"/>
  <c r="Q41" i="80"/>
  <c r="Q38" i="80"/>
  <c r="Q35" i="80"/>
  <c r="Q32" i="80"/>
  <c r="Q29" i="80"/>
  <c r="Q26" i="80"/>
  <c r="Q23" i="80"/>
  <c r="Q20" i="80"/>
  <c r="Q17" i="80"/>
  <c r="Q14" i="80"/>
  <c r="Q10" i="80"/>
  <c r="Q11" i="80"/>
  <c r="Q5" i="80"/>
  <c r="Q69" i="80"/>
  <c r="Q66" i="80"/>
  <c r="Q57" i="80"/>
  <c r="Q55" i="80"/>
  <c r="Q52" i="80"/>
  <c r="Q49" i="80"/>
  <c r="Q46" i="80"/>
  <c r="Q43" i="80"/>
  <c r="Q40" i="80"/>
  <c r="Q37" i="80"/>
  <c r="Q34" i="80"/>
  <c r="Q31" i="80"/>
  <c r="Q28" i="80"/>
  <c r="Q25" i="80"/>
  <c r="Q22" i="80"/>
  <c r="Q19" i="80"/>
  <c r="Q16" i="80"/>
  <c r="Q13" i="80"/>
  <c r="Q6" i="80"/>
  <c r="Q63" i="80"/>
  <c r="Q60" i="80"/>
  <c r="Q8" i="80"/>
  <c r="Q7" i="80"/>
  <c r="Q54" i="80"/>
  <c r="Q51" i="80"/>
  <c r="Q18" i="80"/>
  <c r="Q15" i="80"/>
  <c r="Q48" i="80"/>
  <c r="Q45" i="80"/>
  <c r="Q12" i="80"/>
  <c r="Q42" i="80"/>
  <c r="Q39" i="80"/>
  <c r="Q36" i="80"/>
  <c r="Q33" i="80"/>
  <c r="Q24" i="80"/>
  <c r="Q21" i="80"/>
  <c r="Q27" i="80"/>
  <c r="Q30" i="80"/>
  <c r="Q98" i="89"/>
  <c r="Q95" i="89"/>
  <c r="Q92" i="89"/>
  <c r="Q89" i="89"/>
  <c r="Q96" i="89"/>
  <c r="Q97" i="89"/>
  <c r="Q91" i="89"/>
  <c r="Q87" i="89"/>
  <c r="Q85" i="89"/>
  <c r="Q93" i="89"/>
  <c r="Q88" i="89"/>
  <c r="Q90" i="89"/>
  <c r="Q83" i="89"/>
  <c r="Q82" i="89"/>
  <c r="Q79" i="89"/>
  <c r="Q76" i="89"/>
  <c r="Q73" i="89"/>
  <c r="Q70" i="89"/>
  <c r="Q67" i="89"/>
  <c r="Q64" i="89"/>
  <c r="Q61" i="89"/>
  <c r="Q58" i="89"/>
  <c r="Q55" i="89"/>
  <c r="Q52" i="89"/>
  <c r="Q49" i="89"/>
  <c r="Q46" i="89"/>
  <c r="Q43" i="89"/>
  <c r="Q40" i="89"/>
  <c r="Q37" i="89"/>
  <c r="Q34" i="89"/>
  <c r="Q31" i="89"/>
  <c r="Q28" i="89"/>
  <c r="Q25" i="89"/>
  <c r="Q22" i="89"/>
  <c r="Q19" i="89"/>
  <c r="Q16" i="89"/>
  <c r="Q13" i="89"/>
  <c r="Q8" i="89"/>
  <c r="Q7" i="89"/>
  <c r="Q84" i="89"/>
  <c r="Q80" i="89"/>
  <c r="Q77" i="89"/>
  <c r="Q74" i="89"/>
  <c r="Q71" i="89"/>
  <c r="Q68" i="89"/>
  <c r="Q65" i="89"/>
  <c r="Q62" i="89"/>
  <c r="Q59" i="89"/>
  <c r="Q56" i="89"/>
  <c r="Q53" i="89"/>
  <c r="Q50" i="89"/>
  <c r="Q47" i="89"/>
  <c r="Q44" i="89"/>
  <c r="Q41" i="89"/>
  <c r="Q38" i="89"/>
  <c r="Q35" i="89"/>
  <c r="Q32" i="89"/>
  <c r="Q29" i="89"/>
  <c r="Q26" i="89"/>
  <c r="Q23" i="89"/>
  <c r="Q20" i="89"/>
  <c r="Q17" i="89"/>
  <c r="Q14" i="89"/>
  <c r="Q10" i="89"/>
  <c r="Q81" i="89"/>
  <c r="Q72" i="89"/>
  <c r="Q63" i="89"/>
  <c r="Q54" i="89"/>
  <c r="Q45" i="89"/>
  <c r="Q36" i="89"/>
  <c r="Q27" i="89"/>
  <c r="Q18" i="89"/>
  <c r="Q12" i="89"/>
  <c r="Q11" i="89"/>
  <c r="Q75" i="89"/>
  <c r="Q66" i="89"/>
  <c r="Q57" i="89"/>
  <c r="Q48" i="89"/>
  <c r="Q39" i="89"/>
  <c r="Q30" i="89"/>
  <c r="Q21" i="89"/>
  <c r="Q94" i="89"/>
  <c r="Q86" i="89"/>
  <c r="Q78" i="89"/>
  <c r="Q69" i="89"/>
  <c r="Q60" i="89"/>
  <c r="Q51" i="89"/>
  <c r="Q42" i="89"/>
  <c r="Q33" i="89"/>
  <c r="Q24" i="89"/>
  <c r="Q15" i="89"/>
  <c r="Q9" i="89"/>
  <c r="Q5" i="89"/>
  <c r="Q6" i="89"/>
  <c r="Q88" i="94"/>
  <c r="Q85" i="94"/>
  <c r="Q82" i="94"/>
  <c r="Q79" i="94"/>
  <c r="Q76" i="94"/>
  <c r="Q73" i="94"/>
  <c r="Q70" i="94"/>
  <c r="Q67" i="94"/>
  <c r="Q64" i="94"/>
  <c r="Q61" i="94"/>
  <c r="Q58" i="94"/>
  <c r="Q89" i="94"/>
  <c r="Q86" i="94"/>
  <c r="Q83" i="94"/>
  <c r="Q80" i="94"/>
  <c r="Q77" i="94"/>
  <c r="Q74" i="94"/>
  <c r="Q71" i="94"/>
  <c r="Q68" i="94"/>
  <c r="Q65" i="94"/>
  <c r="Q62" i="94"/>
  <c r="Q59" i="94"/>
  <c r="Q56" i="94"/>
  <c r="Q72" i="94"/>
  <c r="Q63" i="94"/>
  <c r="Q57" i="94"/>
  <c r="Q87" i="94"/>
  <c r="Q84" i="94"/>
  <c r="Q81" i="94"/>
  <c r="Q75" i="94"/>
  <c r="Q66" i="94"/>
  <c r="Q78" i="94"/>
  <c r="Q69" i="94"/>
  <c r="Q60" i="94"/>
  <c r="Q55" i="94"/>
  <c r="Q52" i="94"/>
  <c r="Q49" i="94"/>
  <c r="Q46" i="94"/>
  <c r="Q44" i="94"/>
  <c r="Q41" i="94"/>
  <c r="Q38" i="94"/>
  <c r="Q35" i="94"/>
  <c r="Q32" i="94"/>
  <c r="Q29" i="94"/>
  <c r="Q26" i="94"/>
  <c r="Q23" i="94"/>
  <c r="Q20" i="94"/>
  <c r="Q17" i="94"/>
  <c r="Q14" i="94"/>
  <c r="Q10" i="94"/>
  <c r="Q54" i="94"/>
  <c r="Q47" i="94"/>
  <c r="Q45" i="94"/>
  <c r="Q42" i="94"/>
  <c r="Q39" i="94"/>
  <c r="Q36" i="94"/>
  <c r="Q33" i="94"/>
  <c r="Q30" i="94"/>
  <c r="Q27" i="94"/>
  <c r="Q24" i="94"/>
  <c r="Q21" i="94"/>
  <c r="Q18" i="94"/>
  <c r="Q15" i="94"/>
  <c r="Q12" i="94"/>
  <c r="Q6" i="94"/>
  <c r="Q50" i="94"/>
  <c r="Q48" i="94"/>
  <c r="Q53" i="94"/>
  <c r="Q51" i="94"/>
  <c r="Q13" i="94"/>
  <c r="Q9" i="94"/>
  <c r="Q43" i="94"/>
  <c r="Q34" i="94"/>
  <c r="Q28" i="94"/>
  <c r="Q19" i="94"/>
  <c r="Q37" i="94"/>
  <c r="Q25" i="94"/>
  <c r="Q16" i="94"/>
  <c r="Q40" i="94"/>
  <c r="Q31" i="94"/>
  <c r="Q22" i="94"/>
  <c r="Q11" i="94"/>
  <c r="Q8" i="94"/>
  <c r="Q7" i="94"/>
  <c r="Q5" i="94"/>
  <c r="H7" i="24"/>
  <c r="H15" i="19"/>
  <c r="H11" i="15"/>
  <c r="H11" i="24"/>
  <c r="H17" i="22"/>
  <c r="I17" i="22" s="1"/>
  <c r="J17" i="22" s="1"/>
  <c r="H5" i="21"/>
  <c r="I5" i="21" s="1"/>
  <c r="J5" i="21" s="1"/>
  <c r="I6" i="16"/>
  <c r="J6" i="16" s="1"/>
  <c r="H23" i="3"/>
  <c r="H22" i="3"/>
  <c r="H21" i="3"/>
  <c r="H20" i="3"/>
  <c r="H19" i="3"/>
  <c r="H18" i="3"/>
  <c r="H17" i="3"/>
  <c r="H16" i="3"/>
  <c r="H15" i="3"/>
  <c r="H14" i="3"/>
  <c r="H13" i="3"/>
  <c r="H12" i="3"/>
  <c r="H7" i="3"/>
  <c r="H6" i="3"/>
  <c r="H10" i="3"/>
  <c r="H9" i="3"/>
  <c r="H4" i="3"/>
  <c r="H8" i="16"/>
  <c r="H10" i="16"/>
  <c r="H9" i="16"/>
  <c r="H4" i="16"/>
  <c r="H9" i="66"/>
  <c r="I9" i="66" s="1"/>
  <c r="J9" i="66" s="1"/>
  <c r="H4" i="66"/>
  <c r="I4" i="66" s="1"/>
  <c r="J4" i="66" s="1"/>
  <c r="K4" i="66" s="1"/>
  <c r="H21" i="66"/>
  <c r="I21" i="66" s="1"/>
  <c r="J21" i="66" s="1"/>
  <c r="H18" i="66"/>
  <c r="I18" i="66" s="1"/>
  <c r="J18" i="66" s="1"/>
  <c r="H15" i="66"/>
  <c r="I15" i="66" s="1"/>
  <c r="J15" i="66" s="1"/>
  <c r="H11" i="66"/>
  <c r="I11" i="66" s="1"/>
  <c r="J11" i="66" s="1"/>
  <c r="H12" i="66"/>
  <c r="I12" i="66" s="1"/>
  <c r="J12" i="66" s="1"/>
  <c r="H7" i="66"/>
  <c r="I7" i="66" s="1"/>
  <c r="J7" i="66" s="1"/>
  <c r="H23" i="66"/>
  <c r="I23" i="66" s="1"/>
  <c r="J23" i="66" s="1"/>
  <c r="H20" i="66"/>
  <c r="I20" i="66" s="1"/>
  <c r="J20" i="66" s="1"/>
  <c r="H17" i="66"/>
  <c r="I17" i="66" s="1"/>
  <c r="J17" i="66" s="1"/>
  <c r="H14" i="66"/>
  <c r="I14" i="66" s="1"/>
  <c r="J14" i="66" s="1"/>
  <c r="H5" i="66"/>
  <c r="I5" i="66" s="1"/>
  <c r="J5" i="66" s="1"/>
  <c r="H19" i="66"/>
  <c r="I19" i="66" s="1"/>
  <c r="J19" i="66" s="1"/>
  <c r="H13" i="66"/>
  <c r="I13" i="66" s="1"/>
  <c r="J13" i="66" s="1"/>
  <c r="H22" i="66"/>
  <c r="I22" i="66" s="1"/>
  <c r="J22" i="66" s="1"/>
  <c r="H16" i="66"/>
  <c r="I16" i="66" s="1"/>
  <c r="J16" i="66" s="1"/>
  <c r="H6" i="66"/>
  <c r="I6" i="66" s="1"/>
  <c r="J6" i="66" s="1"/>
  <c r="H7" i="52"/>
  <c r="H6" i="52"/>
  <c r="H4" i="52"/>
  <c r="H9" i="52"/>
  <c r="H10" i="52"/>
  <c r="H8" i="65"/>
  <c r="I8" i="65" s="1"/>
  <c r="J8" i="65" s="1"/>
  <c r="H11" i="65"/>
  <c r="I11" i="65" s="1"/>
  <c r="J11" i="65" s="1"/>
  <c r="H4" i="65"/>
  <c r="I4" i="65" s="1"/>
  <c r="J4" i="65" s="1"/>
  <c r="K4" i="65" s="1"/>
  <c r="AQ4" i="65" s="1"/>
  <c r="H10" i="65"/>
  <c r="I10" i="65" s="1"/>
  <c r="J10" i="65" s="1"/>
  <c r="H21" i="69"/>
  <c r="I21" i="69" s="1"/>
  <c r="J21" i="69" s="1"/>
  <c r="H18" i="69"/>
  <c r="I18" i="69" s="1"/>
  <c r="J18" i="69" s="1"/>
  <c r="H15" i="69"/>
  <c r="I15" i="69" s="1"/>
  <c r="J15" i="69" s="1"/>
  <c r="H12" i="69"/>
  <c r="I12" i="69" s="1"/>
  <c r="J12" i="69" s="1"/>
  <c r="H5" i="69"/>
  <c r="I5" i="69" s="1"/>
  <c r="J5" i="69" s="1"/>
  <c r="H22" i="69"/>
  <c r="I22" i="69" s="1"/>
  <c r="J22" i="69" s="1"/>
  <c r="H19" i="69"/>
  <c r="I19" i="69" s="1"/>
  <c r="J19" i="69" s="1"/>
  <c r="H16" i="69"/>
  <c r="I16" i="69" s="1"/>
  <c r="J16" i="69" s="1"/>
  <c r="H13" i="69"/>
  <c r="I13" i="69" s="1"/>
  <c r="J13" i="69" s="1"/>
  <c r="H6" i="69"/>
  <c r="I6" i="69" s="1"/>
  <c r="J6" i="69" s="1"/>
  <c r="H23" i="69"/>
  <c r="I23" i="69" s="1"/>
  <c r="J23" i="69" s="1"/>
  <c r="H14" i="69"/>
  <c r="I14" i="69" s="1"/>
  <c r="J14" i="69" s="1"/>
  <c r="H7" i="69"/>
  <c r="I7" i="69" s="1"/>
  <c r="J7" i="69" s="1"/>
  <c r="H17" i="69"/>
  <c r="I17" i="69" s="1"/>
  <c r="J17" i="69" s="1"/>
  <c r="H20" i="69"/>
  <c r="I20" i="69" s="1"/>
  <c r="J20" i="69" s="1"/>
  <c r="H21" i="24"/>
  <c r="H22" i="21"/>
  <c r="I22" i="21" s="1"/>
  <c r="J22" i="21" s="1"/>
  <c r="H19" i="19"/>
  <c r="H12" i="22"/>
  <c r="I12" i="22" s="1"/>
  <c r="J12" i="22" s="1"/>
  <c r="AQ4" i="13"/>
  <c r="AN3" i="10"/>
  <c r="AI3" i="10"/>
  <c r="H19" i="24"/>
  <c r="H18" i="16"/>
  <c r="Z4" i="15"/>
  <c r="I19" i="7"/>
  <c r="J19" i="7" s="1"/>
  <c r="I13" i="7"/>
  <c r="J13" i="7" s="1"/>
  <c r="H16" i="22"/>
  <c r="I16" i="22" s="1"/>
  <c r="J16" i="22" s="1"/>
  <c r="H18" i="10"/>
  <c r="I18" i="10" s="1"/>
  <c r="J18" i="10" s="1"/>
  <c r="AH5" i="3"/>
  <c r="H9" i="2"/>
  <c r="Z4" i="13"/>
  <c r="H19" i="10"/>
  <c r="I19" i="10" s="1"/>
  <c r="J19" i="10" s="1"/>
  <c r="H17" i="5"/>
  <c r="I17" i="5" s="1"/>
  <c r="J17" i="5" s="1"/>
  <c r="H6" i="5"/>
  <c r="I6" i="5" s="1"/>
  <c r="J6" i="5" s="1"/>
  <c r="H4" i="4"/>
  <c r="H23" i="2"/>
  <c r="H14" i="10"/>
  <c r="I14" i="10" s="1"/>
  <c r="J14" i="10" s="1"/>
  <c r="H6" i="10"/>
  <c r="I6" i="10" s="1"/>
  <c r="J6" i="10" s="1"/>
  <c r="H13" i="5"/>
  <c r="I13" i="5" s="1"/>
  <c r="J13" i="5" s="1"/>
  <c r="Z4" i="2"/>
  <c r="H14" i="5"/>
  <c r="I14" i="5" s="1"/>
  <c r="J14" i="5" s="1"/>
  <c r="H5" i="3"/>
  <c r="AF4" i="96"/>
  <c r="AE4" i="96"/>
  <c r="W5" i="96"/>
  <c r="AG4" i="96"/>
  <c r="AF4" i="91"/>
  <c r="AO4" i="91" s="1"/>
  <c r="AE4" i="91"/>
  <c r="W5" i="91"/>
  <c r="X5" i="91" s="1"/>
  <c r="AG4" i="91"/>
  <c r="AP4" i="91" s="1"/>
  <c r="AH4" i="89"/>
  <c r="AH4" i="82"/>
  <c r="Z4" i="82"/>
  <c r="AH4" i="78"/>
  <c r="Z4" i="78"/>
  <c r="P3" i="68"/>
  <c r="AF3" i="68" s="1"/>
  <c r="AO3" i="68" s="1"/>
  <c r="AE3" i="68"/>
  <c r="AH4" i="75"/>
  <c r="AQ4" i="75" s="1"/>
  <c r="Z4" i="75"/>
  <c r="AN3" i="78"/>
  <c r="AI3" i="78"/>
  <c r="AE3" i="67"/>
  <c r="P3" i="67"/>
  <c r="AF3" i="67" s="1"/>
  <c r="AO3" i="67" s="1"/>
  <c r="I23" i="72"/>
  <c r="J23" i="72" s="1"/>
  <c r="W5" i="70"/>
  <c r="AG4" i="70"/>
  <c r="AF4" i="70"/>
  <c r="AE4" i="70"/>
  <c r="I20" i="72"/>
  <c r="J20" i="72" s="1"/>
  <c r="I11" i="71"/>
  <c r="J11" i="71" s="1"/>
  <c r="AE3" i="65"/>
  <c r="P3" i="65"/>
  <c r="AF3" i="65" s="1"/>
  <c r="AO3" i="65" s="1"/>
  <c r="I18" i="71"/>
  <c r="J18" i="71" s="1"/>
  <c r="I10" i="59"/>
  <c r="J10" i="59" s="1"/>
  <c r="AG4" i="76"/>
  <c r="AF4" i="76"/>
  <c r="AE4" i="76"/>
  <c r="W5" i="76"/>
  <c r="I22" i="71"/>
  <c r="J22" i="71" s="1"/>
  <c r="W5" i="64"/>
  <c r="AG4" i="64"/>
  <c r="AE4" i="64"/>
  <c r="AF4" i="64"/>
  <c r="I15" i="63"/>
  <c r="J15" i="63" s="1"/>
  <c r="I4" i="63"/>
  <c r="J4" i="63" s="1"/>
  <c r="K4" i="63" s="1"/>
  <c r="I23" i="60"/>
  <c r="J23" i="60" s="1"/>
  <c r="I14" i="60"/>
  <c r="J14" i="60" s="1"/>
  <c r="I21" i="55"/>
  <c r="J21" i="55" s="1"/>
  <c r="I21" i="51"/>
  <c r="J21" i="51" s="1"/>
  <c r="I15" i="51"/>
  <c r="J15" i="51" s="1"/>
  <c r="I15" i="50"/>
  <c r="J15" i="50" s="1"/>
  <c r="Y5" i="48"/>
  <c r="I8" i="72"/>
  <c r="J8" i="72" s="1"/>
  <c r="I4" i="68"/>
  <c r="J4" i="68" s="1"/>
  <c r="K4" i="68" s="1"/>
  <c r="I17" i="63"/>
  <c r="J17" i="63" s="1"/>
  <c r="I22" i="60"/>
  <c r="J22" i="60" s="1"/>
  <c r="I13" i="60"/>
  <c r="J13" i="60" s="1"/>
  <c r="I5" i="55"/>
  <c r="J5" i="55" s="1"/>
  <c r="I7" i="50"/>
  <c r="J7" i="50" s="1"/>
  <c r="I8" i="68"/>
  <c r="J8" i="68" s="1"/>
  <c r="I22" i="63"/>
  <c r="J22" i="63" s="1"/>
  <c r="I13" i="63"/>
  <c r="J13" i="63" s="1"/>
  <c r="I21" i="56"/>
  <c r="J21" i="56" s="1"/>
  <c r="I18" i="56"/>
  <c r="J18" i="56" s="1"/>
  <c r="I15" i="56"/>
  <c r="J15" i="56" s="1"/>
  <c r="I12" i="56"/>
  <c r="J12" i="56" s="1"/>
  <c r="I7" i="55"/>
  <c r="J7" i="55" s="1"/>
  <c r="AE4" i="57"/>
  <c r="W5" i="57"/>
  <c r="AG4" i="57"/>
  <c r="AF4" i="57"/>
  <c r="I6" i="50"/>
  <c r="J6" i="50" s="1"/>
  <c r="I19" i="50"/>
  <c r="J19" i="50" s="1"/>
  <c r="H94" i="89"/>
  <c r="I94" i="89" s="1"/>
  <c r="J94" i="89" s="1"/>
  <c r="I12" i="52"/>
  <c r="J12" i="52" s="1"/>
  <c r="I22" i="50"/>
  <c r="J22" i="50" s="1"/>
  <c r="I23" i="52"/>
  <c r="J23" i="52" s="1"/>
  <c r="Y5" i="40"/>
  <c r="AH3" i="43"/>
  <c r="AQ3" i="43" s="1"/>
  <c r="Y5" i="41"/>
  <c r="AH4" i="43"/>
  <c r="AQ4" i="43" s="1"/>
  <c r="Z4" i="39"/>
  <c r="AH4" i="39"/>
  <c r="AQ4" i="39" s="1"/>
  <c r="AR3" i="38"/>
  <c r="AI3" i="41"/>
  <c r="AG4" i="33"/>
  <c r="AF4" i="33"/>
  <c r="AE4" i="33"/>
  <c r="W5" i="33"/>
  <c r="H32" i="33"/>
  <c r="I32" i="33" s="1"/>
  <c r="J32" i="33" s="1"/>
  <c r="H29" i="33"/>
  <c r="I29" i="33" s="1"/>
  <c r="J29" i="33" s="1"/>
  <c r="H26" i="33"/>
  <c r="I26" i="33" s="1"/>
  <c r="J26" i="33" s="1"/>
  <c r="H23" i="33"/>
  <c r="I23" i="33" s="1"/>
  <c r="J23" i="33" s="1"/>
  <c r="H45" i="33"/>
  <c r="I45" i="33" s="1"/>
  <c r="J45" i="33" s="1"/>
  <c r="H54" i="33"/>
  <c r="I54" i="33" s="1"/>
  <c r="J54" i="33" s="1"/>
  <c r="H78" i="33"/>
  <c r="I78" i="33" s="1"/>
  <c r="J78" i="33" s="1"/>
  <c r="H63" i="33"/>
  <c r="I63" i="33" s="1"/>
  <c r="J63" i="33" s="1"/>
  <c r="H25" i="33"/>
  <c r="I25" i="33" s="1"/>
  <c r="J25" i="33" s="1"/>
  <c r="H11" i="33"/>
  <c r="I11" i="33" s="1"/>
  <c r="J11" i="33" s="1"/>
  <c r="H72" i="33"/>
  <c r="I72" i="33" s="1"/>
  <c r="J72" i="33" s="1"/>
  <c r="H96" i="33"/>
  <c r="I96" i="33" s="1"/>
  <c r="J96" i="33" s="1"/>
  <c r="H81" i="33"/>
  <c r="I81" i="33" s="1"/>
  <c r="J81" i="33" s="1"/>
  <c r="H42" i="33"/>
  <c r="I42" i="33" s="1"/>
  <c r="J42" i="33" s="1"/>
  <c r="H90" i="33"/>
  <c r="I90" i="33" s="1"/>
  <c r="J90" i="33" s="1"/>
  <c r="H51" i="33"/>
  <c r="I51" i="33" s="1"/>
  <c r="J51" i="33" s="1"/>
  <c r="H36" i="33"/>
  <c r="I36" i="33" s="1"/>
  <c r="J36" i="33" s="1"/>
  <c r="H19" i="33"/>
  <c r="I19" i="33" s="1"/>
  <c r="J19" i="33" s="1"/>
  <c r="H16" i="33"/>
  <c r="I16" i="33" s="1"/>
  <c r="J16" i="33" s="1"/>
  <c r="H13" i="33"/>
  <c r="I13" i="33" s="1"/>
  <c r="J13" i="33" s="1"/>
  <c r="H8" i="33"/>
  <c r="I8" i="33" s="1"/>
  <c r="J8" i="33" s="1"/>
  <c r="H7" i="33"/>
  <c r="I7" i="33" s="1"/>
  <c r="J7" i="33" s="1"/>
  <c r="H4" i="33"/>
  <c r="I4" i="33" s="1"/>
  <c r="J4" i="33" s="1"/>
  <c r="K4" i="33" s="1"/>
  <c r="H9" i="36"/>
  <c r="I9" i="36" s="1"/>
  <c r="J9" i="36" s="1"/>
  <c r="H61" i="36"/>
  <c r="I61" i="36" s="1"/>
  <c r="J61" i="36" s="1"/>
  <c r="H58" i="36"/>
  <c r="I58" i="36" s="1"/>
  <c r="J58" i="36" s="1"/>
  <c r="H67" i="36"/>
  <c r="I67" i="36" s="1"/>
  <c r="J67" i="36" s="1"/>
  <c r="H64" i="36"/>
  <c r="I64" i="36" s="1"/>
  <c r="J64" i="36" s="1"/>
  <c r="H40" i="36"/>
  <c r="I40" i="36" s="1"/>
  <c r="J40" i="36" s="1"/>
  <c r="H31" i="36"/>
  <c r="I31" i="36" s="1"/>
  <c r="J31" i="36" s="1"/>
  <c r="H22" i="36"/>
  <c r="I22" i="36" s="1"/>
  <c r="J22" i="36" s="1"/>
  <c r="H16" i="36"/>
  <c r="I16" i="36" s="1"/>
  <c r="J16" i="36" s="1"/>
  <c r="H8" i="36"/>
  <c r="I8" i="36" s="1"/>
  <c r="J8" i="36" s="1"/>
  <c r="H5" i="36"/>
  <c r="I5" i="36" s="1"/>
  <c r="J5" i="36" s="1"/>
  <c r="H11" i="36"/>
  <c r="I11" i="36" s="1"/>
  <c r="J11" i="36" s="1"/>
  <c r="H43" i="36"/>
  <c r="I43" i="36" s="1"/>
  <c r="J43" i="36" s="1"/>
  <c r="H37" i="36"/>
  <c r="I37" i="36" s="1"/>
  <c r="J37" i="36" s="1"/>
  <c r="H28" i="36"/>
  <c r="I28" i="36" s="1"/>
  <c r="J28" i="36" s="1"/>
  <c r="H7" i="36"/>
  <c r="I7" i="36" s="1"/>
  <c r="J7" i="36" s="1"/>
  <c r="H49" i="36"/>
  <c r="I49" i="36" s="1"/>
  <c r="J49" i="36" s="1"/>
  <c r="H46" i="36"/>
  <c r="I46" i="36" s="1"/>
  <c r="J46" i="36" s="1"/>
  <c r="H19" i="36"/>
  <c r="I19" i="36" s="1"/>
  <c r="J19" i="36" s="1"/>
  <c r="H13" i="36"/>
  <c r="I13" i="36" s="1"/>
  <c r="J13" i="36" s="1"/>
  <c r="H55" i="36"/>
  <c r="I55" i="36" s="1"/>
  <c r="J55" i="36" s="1"/>
  <c r="H52" i="36"/>
  <c r="I52" i="36" s="1"/>
  <c r="J52" i="36" s="1"/>
  <c r="H34" i="36"/>
  <c r="I34" i="36" s="1"/>
  <c r="J34" i="36" s="1"/>
  <c r="H25" i="36"/>
  <c r="I25" i="36" s="1"/>
  <c r="J25" i="36" s="1"/>
  <c r="H77" i="43"/>
  <c r="I77" i="43" s="1"/>
  <c r="J77" i="43" s="1"/>
  <c r="H68" i="43"/>
  <c r="I68" i="43" s="1"/>
  <c r="J68" i="43" s="1"/>
  <c r="H59" i="43"/>
  <c r="I59" i="43" s="1"/>
  <c r="J59" i="43" s="1"/>
  <c r="H50" i="43"/>
  <c r="I50" i="43" s="1"/>
  <c r="J50" i="43" s="1"/>
  <c r="H41" i="43"/>
  <c r="I41" i="43" s="1"/>
  <c r="J41" i="43" s="1"/>
  <c r="H32" i="43"/>
  <c r="I32" i="43" s="1"/>
  <c r="J32" i="43" s="1"/>
  <c r="H23" i="43"/>
  <c r="I23" i="43" s="1"/>
  <c r="J23" i="43" s="1"/>
  <c r="H14" i="43"/>
  <c r="I14" i="43" s="1"/>
  <c r="J14" i="43" s="1"/>
  <c r="H6" i="43"/>
  <c r="I6" i="43" s="1"/>
  <c r="J6" i="43" s="1"/>
  <c r="H78" i="43"/>
  <c r="I78" i="43" s="1"/>
  <c r="J78" i="43" s="1"/>
  <c r="H74" i="43"/>
  <c r="I74" i="43" s="1"/>
  <c r="J74" i="43" s="1"/>
  <c r="H65" i="43"/>
  <c r="I65" i="43" s="1"/>
  <c r="J65" i="43" s="1"/>
  <c r="H56" i="43"/>
  <c r="I56" i="43" s="1"/>
  <c r="J56" i="43" s="1"/>
  <c r="H47" i="43"/>
  <c r="I47" i="43" s="1"/>
  <c r="J47" i="43" s="1"/>
  <c r="H38" i="43"/>
  <c r="I38" i="43" s="1"/>
  <c r="J38" i="43" s="1"/>
  <c r="H29" i="43"/>
  <c r="I29" i="43" s="1"/>
  <c r="J29" i="43" s="1"/>
  <c r="H20" i="43"/>
  <c r="I20" i="43" s="1"/>
  <c r="J20" i="43" s="1"/>
  <c r="H10" i="43"/>
  <c r="I10" i="43" s="1"/>
  <c r="J10" i="43" s="1"/>
  <c r="H79" i="43"/>
  <c r="I79" i="43" s="1"/>
  <c r="J79" i="43" s="1"/>
  <c r="H75" i="43"/>
  <c r="I75" i="43" s="1"/>
  <c r="J75" i="43" s="1"/>
  <c r="H70" i="43"/>
  <c r="I70" i="43" s="1"/>
  <c r="J70" i="43" s="1"/>
  <c r="H66" i="43"/>
  <c r="I66" i="43" s="1"/>
  <c r="J66" i="43" s="1"/>
  <c r="H61" i="43"/>
  <c r="I61" i="43" s="1"/>
  <c r="J61" i="43" s="1"/>
  <c r="H57" i="43"/>
  <c r="I57" i="43" s="1"/>
  <c r="J57" i="43" s="1"/>
  <c r="H52" i="43"/>
  <c r="I52" i="43" s="1"/>
  <c r="J52" i="43" s="1"/>
  <c r="H48" i="43"/>
  <c r="I48" i="43" s="1"/>
  <c r="J48" i="43" s="1"/>
  <c r="H43" i="43"/>
  <c r="I43" i="43" s="1"/>
  <c r="J43" i="43" s="1"/>
  <c r="H39" i="43"/>
  <c r="I39" i="43" s="1"/>
  <c r="J39" i="43" s="1"/>
  <c r="H34" i="43"/>
  <c r="I34" i="43" s="1"/>
  <c r="J34" i="43" s="1"/>
  <c r="H30" i="43"/>
  <c r="I30" i="43" s="1"/>
  <c r="J30" i="43" s="1"/>
  <c r="H25" i="43"/>
  <c r="I25" i="43" s="1"/>
  <c r="J25" i="43" s="1"/>
  <c r="H21" i="43"/>
  <c r="I21" i="43" s="1"/>
  <c r="J21" i="43" s="1"/>
  <c r="H16" i="43"/>
  <c r="I16" i="43" s="1"/>
  <c r="J16" i="43" s="1"/>
  <c r="H12" i="43"/>
  <c r="I12" i="43" s="1"/>
  <c r="J12" i="43" s="1"/>
  <c r="H71" i="43"/>
  <c r="I71" i="43" s="1"/>
  <c r="J71" i="43" s="1"/>
  <c r="H62" i="43"/>
  <c r="I62" i="43" s="1"/>
  <c r="J62" i="43" s="1"/>
  <c r="H53" i="43"/>
  <c r="I53" i="43" s="1"/>
  <c r="J53" i="43" s="1"/>
  <c r="H44" i="43"/>
  <c r="I44" i="43" s="1"/>
  <c r="J44" i="43" s="1"/>
  <c r="H35" i="43"/>
  <c r="I35" i="43" s="1"/>
  <c r="J35" i="43" s="1"/>
  <c r="H26" i="43"/>
  <c r="I26" i="43" s="1"/>
  <c r="J26" i="43" s="1"/>
  <c r="H17" i="43"/>
  <c r="I17" i="43" s="1"/>
  <c r="J17" i="43" s="1"/>
  <c r="H87" i="74"/>
  <c r="I87" i="74" s="1"/>
  <c r="J87" i="74" s="1"/>
  <c r="H84" i="74"/>
  <c r="I84" i="74" s="1"/>
  <c r="J84" i="74" s="1"/>
  <c r="H81" i="74"/>
  <c r="I81" i="74" s="1"/>
  <c r="J81" i="74" s="1"/>
  <c r="H78" i="74"/>
  <c r="I78" i="74" s="1"/>
  <c r="J78" i="74" s="1"/>
  <c r="H75" i="74"/>
  <c r="I75" i="74" s="1"/>
  <c r="J75" i="74" s="1"/>
  <c r="H72" i="74"/>
  <c r="I72" i="74" s="1"/>
  <c r="J72" i="74" s="1"/>
  <c r="H69" i="74"/>
  <c r="I69" i="74" s="1"/>
  <c r="J69" i="74" s="1"/>
  <c r="H66" i="74"/>
  <c r="I66" i="74" s="1"/>
  <c r="J66" i="74" s="1"/>
  <c r="H63" i="74"/>
  <c r="I63" i="74" s="1"/>
  <c r="J63" i="74" s="1"/>
  <c r="H60" i="74"/>
  <c r="I60" i="74" s="1"/>
  <c r="J60" i="74" s="1"/>
  <c r="H57" i="74"/>
  <c r="I57" i="74" s="1"/>
  <c r="J57" i="74" s="1"/>
  <c r="H54" i="74"/>
  <c r="I54" i="74" s="1"/>
  <c r="J54" i="74" s="1"/>
  <c r="H51" i="74"/>
  <c r="I51" i="74" s="1"/>
  <c r="J51" i="74" s="1"/>
  <c r="H48" i="74"/>
  <c r="I48" i="74" s="1"/>
  <c r="J48" i="74" s="1"/>
  <c r="H45" i="74"/>
  <c r="I45" i="74" s="1"/>
  <c r="J45" i="74" s="1"/>
  <c r="H42" i="74"/>
  <c r="I42" i="74" s="1"/>
  <c r="J42" i="74" s="1"/>
  <c r="H39" i="74"/>
  <c r="I39" i="74" s="1"/>
  <c r="J39" i="74" s="1"/>
  <c r="H36" i="74"/>
  <c r="I36" i="74" s="1"/>
  <c r="J36" i="74" s="1"/>
  <c r="H33" i="74"/>
  <c r="I33" i="74" s="1"/>
  <c r="J33" i="74" s="1"/>
  <c r="H30" i="74"/>
  <c r="I30" i="74" s="1"/>
  <c r="J30" i="74" s="1"/>
  <c r="H27" i="74"/>
  <c r="I27" i="74" s="1"/>
  <c r="J27" i="74" s="1"/>
  <c r="H24" i="74"/>
  <c r="I24" i="74" s="1"/>
  <c r="J24" i="74" s="1"/>
  <c r="H21" i="74"/>
  <c r="I21" i="74" s="1"/>
  <c r="J21" i="74" s="1"/>
  <c r="H18" i="74"/>
  <c r="I18" i="74" s="1"/>
  <c r="J18" i="74" s="1"/>
  <c r="H15" i="74"/>
  <c r="I15" i="74" s="1"/>
  <c r="J15" i="74" s="1"/>
  <c r="H12" i="74"/>
  <c r="I12" i="74" s="1"/>
  <c r="J12" i="74" s="1"/>
  <c r="H6" i="74"/>
  <c r="I6" i="74" s="1"/>
  <c r="J6" i="74" s="1"/>
  <c r="H4" i="74"/>
  <c r="I4" i="74" s="1"/>
  <c r="J4" i="74" s="1"/>
  <c r="K4" i="74" s="1"/>
  <c r="AQ4" i="74" s="1"/>
  <c r="H5" i="74"/>
  <c r="I5" i="74" s="1"/>
  <c r="J5" i="74" s="1"/>
  <c r="H11" i="74"/>
  <c r="I11" i="74" s="1"/>
  <c r="J11" i="74" s="1"/>
  <c r="H68" i="80"/>
  <c r="I68" i="80" s="1"/>
  <c r="J68" i="80" s="1"/>
  <c r="H65" i="80"/>
  <c r="I65" i="80" s="1"/>
  <c r="J65" i="80" s="1"/>
  <c r="H62" i="80"/>
  <c r="I62" i="80" s="1"/>
  <c r="J62" i="80" s="1"/>
  <c r="H59" i="80"/>
  <c r="I59" i="80" s="1"/>
  <c r="J59" i="80" s="1"/>
  <c r="H56" i="80"/>
  <c r="I56" i="80" s="1"/>
  <c r="J56" i="80" s="1"/>
  <c r="H9" i="80"/>
  <c r="I9" i="80" s="1"/>
  <c r="J9" i="80" s="1"/>
  <c r="H8" i="80"/>
  <c r="I8" i="80" s="1"/>
  <c r="J8" i="80" s="1"/>
  <c r="H7" i="80"/>
  <c r="I7" i="80" s="1"/>
  <c r="J7" i="80" s="1"/>
  <c r="H4" i="80"/>
  <c r="I4" i="80" s="1"/>
  <c r="J4" i="80" s="1"/>
  <c r="K4" i="80" s="1"/>
  <c r="H53" i="80"/>
  <c r="I53" i="80" s="1"/>
  <c r="J53" i="80" s="1"/>
  <c r="H50" i="80"/>
  <c r="I50" i="80" s="1"/>
  <c r="J50" i="80" s="1"/>
  <c r="H47" i="80"/>
  <c r="I47" i="80" s="1"/>
  <c r="J47" i="80" s="1"/>
  <c r="H44" i="80"/>
  <c r="I44" i="80" s="1"/>
  <c r="J44" i="80" s="1"/>
  <c r="H41" i="80"/>
  <c r="I41" i="80" s="1"/>
  <c r="J41" i="80" s="1"/>
  <c r="H38" i="80"/>
  <c r="I38" i="80" s="1"/>
  <c r="J38" i="80" s="1"/>
  <c r="H35" i="80"/>
  <c r="I35" i="80" s="1"/>
  <c r="J35" i="80" s="1"/>
  <c r="H32" i="80"/>
  <c r="I32" i="80" s="1"/>
  <c r="J32" i="80" s="1"/>
  <c r="H29" i="80"/>
  <c r="I29" i="80" s="1"/>
  <c r="J29" i="80" s="1"/>
  <c r="H26" i="80"/>
  <c r="I26" i="80" s="1"/>
  <c r="J26" i="80" s="1"/>
  <c r="H23" i="80"/>
  <c r="I23" i="80" s="1"/>
  <c r="J23" i="80" s="1"/>
  <c r="H20" i="80"/>
  <c r="I20" i="80" s="1"/>
  <c r="J20" i="80" s="1"/>
  <c r="H17" i="80"/>
  <c r="I17" i="80" s="1"/>
  <c r="J17" i="80" s="1"/>
  <c r="H14" i="80"/>
  <c r="I14" i="80" s="1"/>
  <c r="J14" i="80" s="1"/>
  <c r="H58" i="80"/>
  <c r="I58" i="80" s="1"/>
  <c r="J58" i="80" s="1"/>
  <c r="H64" i="80"/>
  <c r="I64" i="80" s="1"/>
  <c r="J64" i="80" s="1"/>
  <c r="H61" i="80"/>
  <c r="I61" i="80" s="1"/>
  <c r="J61" i="80" s="1"/>
  <c r="H10" i="80"/>
  <c r="I10" i="80" s="1"/>
  <c r="J10" i="80" s="1"/>
  <c r="H67" i="80"/>
  <c r="I67" i="80" s="1"/>
  <c r="J67" i="80" s="1"/>
  <c r="H86" i="85"/>
  <c r="I86" i="85" s="1"/>
  <c r="J86" i="85" s="1"/>
  <c r="H68" i="85"/>
  <c r="I68" i="85" s="1"/>
  <c r="J68" i="85" s="1"/>
  <c r="H50" i="85"/>
  <c r="I50" i="85" s="1"/>
  <c r="J50" i="85" s="1"/>
  <c r="H32" i="85"/>
  <c r="I32" i="85" s="1"/>
  <c r="J32" i="85" s="1"/>
  <c r="H83" i="85"/>
  <c r="I83" i="85" s="1"/>
  <c r="J83" i="85" s="1"/>
  <c r="H65" i="85"/>
  <c r="I65" i="85" s="1"/>
  <c r="J65" i="85" s="1"/>
  <c r="H47" i="85"/>
  <c r="I47" i="85" s="1"/>
  <c r="J47" i="85" s="1"/>
  <c r="H29" i="85"/>
  <c r="I29" i="85" s="1"/>
  <c r="J29" i="85" s="1"/>
  <c r="H80" i="85"/>
  <c r="I80" i="85" s="1"/>
  <c r="J80" i="85" s="1"/>
  <c r="H62" i="85"/>
  <c r="I62" i="85" s="1"/>
  <c r="J62" i="85" s="1"/>
  <c r="H44" i="85"/>
  <c r="I44" i="85" s="1"/>
  <c r="J44" i="85" s="1"/>
  <c r="H11" i="85"/>
  <c r="I11" i="85" s="1"/>
  <c r="J11" i="85" s="1"/>
  <c r="H89" i="85"/>
  <c r="I89" i="85" s="1"/>
  <c r="J89" i="85" s="1"/>
  <c r="H71" i="85"/>
  <c r="I71" i="85" s="1"/>
  <c r="J71" i="85" s="1"/>
  <c r="H53" i="85"/>
  <c r="I53" i="85" s="1"/>
  <c r="J53" i="85" s="1"/>
  <c r="H35" i="85"/>
  <c r="I35" i="85" s="1"/>
  <c r="J35" i="85" s="1"/>
  <c r="H95" i="85"/>
  <c r="I95" i="85" s="1"/>
  <c r="J95" i="85" s="1"/>
  <c r="H77" i="85"/>
  <c r="I77" i="85" s="1"/>
  <c r="J77" i="85" s="1"/>
  <c r="H59" i="85"/>
  <c r="I59" i="85" s="1"/>
  <c r="J59" i="85" s="1"/>
  <c r="H41" i="85"/>
  <c r="I41" i="85" s="1"/>
  <c r="J41" i="85" s="1"/>
  <c r="H20" i="85"/>
  <c r="I20" i="85" s="1"/>
  <c r="J20" i="85" s="1"/>
  <c r="H17" i="85"/>
  <c r="I17" i="85" s="1"/>
  <c r="J17" i="85" s="1"/>
  <c r="H98" i="85"/>
  <c r="I98" i="85" s="1"/>
  <c r="J98" i="85" s="1"/>
  <c r="H38" i="85"/>
  <c r="I38" i="85" s="1"/>
  <c r="J38" i="85" s="1"/>
  <c r="H56" i="85"/>
  <c r="I56" i="85" s="1"/>
  <c r="J56" i="85" s="1"/>
  <c r="H92" i="85"/>
  <c r="I92" i="85" s="1"/>
  <c r="J92" i="85" s="1"/>
  <c r="H74" i="85"/>
  <c r="I74" i="85" s="1"/>
  <c r="J74" i="85" s="1"/>
  <c r="H78" i="91"/>
  <c r="I78" i="91" s="1"/>
  <c r="J78" i="91" s="1"/>
  <c r="H75" i="91"/>
  <c r="I75" i="91" s="1"/>
  <c r="J75" i="91" s="1"/>
  <c r="H72" i="91"/>
  <c r="I72" i="91" s="1"/>
  <c r="J72" i="91" s="1"/>
  <c r="H69" i="91"/>
  <c r="I69" i="91" s="1"/>
  <c r="J69" i="91" s="1"/>
  <c r="H66" i="91"/>
  <c r="I66" i="91" s="1"/>
  <c r="J66" i="91" s="1"/>
  <c r="H63" i="91"/>
  <c r="I63" i="91" s="1"/>
  <c r="J63" i="91" s="1"/>
  <c r="H60" i="91"/>
  <c r="I60" i="91" s="1"/>
  <c r="J60" i="91" s="1"/>
  <c r="H57" i="91"/>
  <c r="I57" i="91" s="1"/>
  <c r="J57" i="91" s="1"/>
  <c r="H54" i="91"/>
  <c r="I54" i="91" s="1"/>
  <c r="J54" i="91" s="1"/>
  <c r="H51" i="91"/>
  <c r="I51" i="91" s="1"/>
  <c r="J51" i="91" s="1"/>
  <c r="H79" i="91"/>
  <c r="I79" i="91" s="1"/>
  <c r="J79" i="91" s="1"/>
  <c r="H70" i="91"/>
  <c r="I70" i="91" s="1"/>
  <c r="J70" i="91" s="1"/>
  <c r="H61" i="91"/>
  <c r="I61" i="91" s="1"/>
  <c r="J61" i="91" s="1"/>
  <c r="H52" i="91"/>
  <c r="I52" i="91" s="1"/>
  <c r="J52" i="91" s="1"/>
  <c r="H43" i="91"/>
  <c r="I43" i="91" s="1"/>
  <c r="J43" i="91" s="1"/>
  <c r="H34" i="91"/>
  <c r="I34" i="91" s="1"/>
  <c r="J34" i="91" s="1"/>
  <c r="H25" i="91"/>
  <c r="I25" i="91" s="1"/>
  <c r="J25" i="91" s="1"/>
  <c r="H16" i="91"/>
  <c r="I16" i="91" s="1"/>
  <c r="J16" i="91" s="1"/>
  <c r="H12" i="91"/>
  <c r="I12" i="91" s="1"/>
  <c r="J12" i="91" s="1"/>
  <c r="H6" i="91"/>
  <c r="I6" i="91" s="1"/>
  <c r="J6" i="91" s="1"/>
  <c r="H23" i="91"/>
  <c r="I23" i="91" s="1"/>
  <c r="J23" i="91" s="1"/>
  <c r="H11" i="91"/>
  <c r="I11" i="91" s="1"/>
  <c r="J11" i="91" s="1"/>
  <c r="H5" i="91"/>
  <c r="I5" i="91" s="1"/>
  <c r="J5" i="91" s="1"/>
  <c r="K5" i="91" s="1"/>
  <c r="H77" i="91"/>
  <c r="I77" i="91" s="1"/>
  <c r="J77" i="91" s="1"/>
  <c r="H68" i="91"/>
  <c r="I68" i="91" s="1"/>
  <c r="J68" i="91" s="1"/>
  <c r="H9" i="91"/>
  <c r="I9" i="91" s="1"/>
  <c r="J9" i="91" s="1"/>
  <c r="H59" i="91"/>
  <c r="I59" i="91" s="1"/>
  <c r="J59" i="91" s="1"/>
  <c r="H50" i="91"/>
  <c r="I50" i="91" s="1"/>
  <c r="J50" i="91" s="1"/>
  <c r="H41" i="91"/>
  <c r="I41" i="91" s="1"/>
  <c r="J41" i="91" s="1"/>
  <c r="H14" i="91"/>
  <c r="I14" i="91" s="1"/>
  <c r="J14" i="91" s="1"/>
  <c r="H10" i="91"/>
  <c r="I10" i="91" s="1"/>
  <c r="J10" i="91" s="1"/>
  <c r="H32" i="91"/>
  <c r="I32" i="91" s="1"/>
  <c r="J32" i="91" s="1"/>
  <c r="AP3" i="35"/>
  <c r="AI3" i="35"/>
  <c r="H18" i="27"/>
  <c r="I18" i="27" s="1"/>
  <c r="J18" i="27" s="1"/>
  <c r="H14" i="27"/>
  <c r="I14" i="27" s="1"/>
  <c r="J14" i="27" s="1"/>
  <c r="H10" i="27"/>
  <c r="I10" i="27" s="1"/>
  <c r="J10" i="27" s="1"/>
  <c r="H79" i="27"/>
  <c r="I79" i="27" s="1"/>
  <c r="J79" i="27" s="1"/>
  <c r="H78" i="27"/>
  <c r="I78" i="27" s="1"/>
  <c r="J78" i="27" s="1"/>
  <c r="H70" i="27"/>
  <c r="I70" i="27" s="1"/>
  <c r="J70" i="27" s="1"/>
  <c r="H69" i="27"/>
  <c r="I69" i="27" s="1"/>
  <c r="J69" i="27" s="1"/>
  <c r="H61" i="27"/>
  <c r="I61" i="27" s="1"/>
  <c r="J61" i="27" s="1"/>
  <c r="H60" i="27"/>
  <c r="I60" i="27" s="1"/>
  <c r="J60" i="27" s="1"/>
  <c r="H52" i="27"/>
  <c r="I52" i="27" s="1"/>
  <c r="J52" i="27" s="1"/>
  <c r="H43" i="27"/>
  <c r="I43" i="27" s="1"/>
  <c r="J43" i="27" s="1"/>
  <c r="H34" i="27"/>
  <c r="I34" i="27" s="1"/>
  <c r="J34" i="27" s="1"/>
  <c r="H25" i="27"/>
  <c r="I25" i="27" s="1"/>
  <c r="J25" i="27" s="1"/>
  <c r="H19" i="27"/>
  <c r="I19" i="27" s="1"/>
  <c r="J19" i="27" s="1"/>
  <c r="H20" i="27"/>
  <c r="I20" i="27" s="1"/>
  <c r="J20" i="27" s="1"/>
  <c r="H15" i="27"/>
  <c r="I15" i="27" s="1"/>
  <c r="J15" i="27" s="1"/>
  <c r="H73" i="27"/>
  <c r="I73" i="27" s="1"/>
  <c r="J73" i="27" s="1"/>
  <c r="H64" i="27"/>
  <c r="I64" i="27" s="1"/>
  <c r="J64" i="27" s="1"/>
  <c r="H55" i="27"/>
  <c r="I55" i="27" s="1"/>
  <c r="J55" i="27" s="1"/>
  <c r="H46" i="27"/>
  <c r="I46" i="27" s="1"/>
  <c r="J46" i="27" s="1"/>
  <c r="H37" i="27"/>
  <c r="I37" i="27" s="1"/>
  <c r="J37" i="27" s="1"/>
  <c r="H28" i="27"/>
  <c r="I28" i="27" s="1"/>
  <c r="J28" i="27" s="1"/>
  <c r="H16" i="27"/>
  <c r="I16" i="27" s="1"/>
  <c r="J16" i="27" s="1"/>
  <c r="H17" i="27"/>
  <c r="I17" i="27" s="1"/>
  <c r="J17" i="27" s="1"/>
  <c r="H12" i="27"/>
  <c r="I12" i="27" s="1"/>
  <c r="J12" i="27" s="1"/>
  <c r="H11" i="27"/>
  <c r="I11" i="27" s="1"/>
  <c r="J11" i="27" s="1"/>
  <c r="H8" i="27"/>
  <c r="I8" i="27" s="1"/>
  <c r="J8" i="27" s="1"/>
  <c r="H7" i="27"/>
  <c r="I7" i="27" s="1"/>
  <c r="J7" i="27" s="1"/>
  <c r="H4" i="27"/>
  <c r="I4" i="27" s="1"/>
  <c r="J4" i="27" s="1"/>
  <c r="K4" i="27" s="1"/>
  <c r="H76" i="27"/>
  <c r="I76" i="27" s="1"/>
  <c r="J76" i="27" s="1"/>
  <c r="H67" i="27"/>
  <c r="I67" i="27" s="1"/>
  <c r="J67" i="27" s="1"/>
  <c r="H58" i="27"/>
  <c r="I58" i="27" s="1"/>
  <c r="J58" i="27" s="1"/>
  <c r="H49" i="27"/>
  <c r="I49" i="27" s="1"/>
  <c r="J49" i="27" s="1"/>
  <c r="H40" i="27"/>
  <c r="I40" i="27" s="1"/>
  <c r="J40" i="27" s="1"/>
  <c r="H31" i="27"/>
  <c r="I31" i="27" s="1"/>
  <c r="J31" i="27" s="1"/>
  <c r="H22" i="27"/>
  <c r="I22" i="27" s="1"/>
  <c r="J22" i="27" s="1"/>
  <c r="H13" i="27"/>
  <c r="I13" i="27" s="1"/>
  <c r="J13" i="27" s="1"/>
  <c r="AN3" i="26"/>
  <c r="AI3" i="26"/>
  <c r="AH4" i="14"/>
  <c r="AQ4" i="14" s="1"/>
  <c r="Z4" i="14"/>
  <c r="H86" i="30"/>
  <c r="I86" i="30" s="1"/>
  <c r="J86" i="30" s="1"/>
  <c r="H50" i="30"/>
  <c r="I50" i="30" s="1"/>
  <c r="J50" i="30" s="1"/>
  <c r="H14" i="30"/>
  <c r="I14" i="30" s="1"/>
  <c r="J14" i="30" s="1"/>
  <c r="H65" i="29"/>
  <c r="I65" i="29" s="1"/>
  <c r="J65" i="29" s="1"/>
  <c r="H29" i="29"/>
  <c r="I29" i="29" s="1"/>
  <c r="J29" i="29" s="1"/>
  <c r="H52" i="28"/>
  <c r="I52" i="28" s="1"/>
  <c r="J52" i="28" s="1"/>
  <c r="H43" i="28"/>
  <c r="I43" i="28" s="1"/>
  <c r="J43" i="28" s="1"/>
  <c r="H15" i="28"/>
  <c r="I15" i="28" s="1"/>
  <c r="J15" i="28" s="1"/>
  <c r="AQ4" i="34"/>
  <c r="H98" i="29"/>
  <c r="I98" i="29" s="1"/>
  <c r="J98" i="29" s="1"/>
  <c r="H62" i="29"/>
  <c r="I62" i="29" s="1"/>
  <c r="J62" i="29" s="1"/>
  <c r="H26" i="29"/>
  <c r="I26" i="29" s="1"/>
  <c r="J26" i="29" s="1"/>
  <c r="H35" i="28"/>
  <c r="I35" i="28" s="1"/>
  <c r="J35" i="28" s="1"/>
  <c r="H9" i="28"/>
  <c r="I9" i="28" s="1"/>
  <c r="J9" i="28" s="1"/>
  <c r="AI3" i="23"/>
  <c r="AN3" i="23"/>
  <c r="AQ4" i="15"/>
  <c r="H42" i="32"/>
  <c r="I42" i="32" s="1"/>
  <c r="J42" i="32" s="1"/>
  <c r="H95" i="29"/>
  <c r="I95" i="29" s="1"/>
  <c r="J95" i="29" s="1"/>
  <c r="H59" i="29"/>
  <c r="I59" i="29" s="1"/>
  <c r="J59" i="29" s="1"/>
  <c r="H64" i="28"/>
  <c r="I64" i="28" s="1"/>
  <c r="J64" i="28" s="1"/>
  <c r="H55" i="28"/>
  <c r="I55" i="28" s="1"/>
  <c r="J55" i="28" s="1"/>
  <c r="H27" i="28"/>
  <c r="I27" i="28" s="1"/>
  <c r="J27" i="28" s="1"/>
  <c r="H18" i="28"/>
  <c r="I18" i="28" s="1"/>
  <c r="J18" i="28" s="1"/>
  <c r="H9" i="27"/>
  <c r="I9" i="27" s="1"/>
  <c r="J9" i="27" s="1"/>
  <c r="AH3" i="26"/>
  <c r="AQ3" i="26" s="1"/>
  <c r="Q88" i="30"/>
  <c r="Q85" i="30"/>
  <c r="Q82" i="30"/>
  <c r="Q79" i="30"/>
  <c r="Q76" i="30"/>
  <c r="Q73" i="30"/>
  <c r="Q70" i="30"/>
  <c r="Q67" i="30"/>
  <c r="Q64" i="30"/>
  <c r="Q61" i="30"/>
  <c r="Q58" i="30"/>
  <c r="Q55" i="30"/>
  <c r="Q52" i="30"/>
  <c r="Q49" i="30"/>
  <c r="Q46" i="30"/>
  <c r="Q43" i="30"/>
  <c r="Q40" i="30"/>
  <c r="Q37" i="30"/>
  <c r="Q34" i="30"/>
  <c r="Q31" i="30"/>
  <c r="Q28" i="30"/>
  <c r="Q25" i="30"/>
  <c r="Q22" i="30"/>
  <c r="Q19" i="30"/>
  <c r="Q16" i="30"/>
  <c r="Q13" i="30"/>
  <c r="Q8" i="30"/>
  <c r="Q7" i="30"/>
  <c r="Q9" i="30"/>
  <c r="Q89" i="30"/>
  <c r="Q86" i="30"/>
  <c r="Q83" i="30"/>
  <c r="Q80" i="30"/>
  <c r="Q77" i="30"/>
  <c r="Q74" i="30"/>
  <c r="Q71" i="30"/>
  <c r="Q68" i="30"/>
  <c r="Q65" i="30"/>
  <c r="Q62" i="30"/>
  <c r="Q59" i="30"/>
  <c r="Q56" i="30"/>
  <c r="Q53" i="30"/>
  <c r="Q50" i="30"/>
  <c r="Q47" i="30"/>
  <c r="Q44" i="30"/>
  <c r="Q41" i="30"/>
  <c r="Q38" i="30"/>
  <c r="Q35" i="30"/>
  <c r="Q32" i="30"/>
  <c r="Q29" i="30"/>
  <c r="Q26" i="30"/>
  <c r="Q23" i="30"/>
  <c r="Q20" i="30"/>
  <c r="Q17" i="30"/>
  <c r="Q14" i="30"/>
  <c r="Q10" i="30"/>
  <c r="Q11" i="30"/>
  <c r="Q5" i="30"/>
  <c r="Q87" i="30"/>
  <c r="Q84" i="30"/>
  <c r="Q81" i="30"/>
  <c r="Q78" i="30"/>
  <c r="Q75" i="30"/>
  <c r="Q72" i="30"/>
  <c r="Q69" i="30"/>
  <c r="Q66" i="30"/>
  <c r="Q63" i="30"/>
  <c r="Q60" i="30"/>
  <c r="Q57" i="30"/>
  <c r="Q54" i="30"/>
  <c r="Q51" i="30"/>
  <c r="Q48" i="30"/>
  <c r="Q45" i="30"/>
  <c r="Q42" i="30"/>
  <c r="Q39" i="30"/>
  <c r="Q36" i="30"/>
  <c r="Q33" i="30"/>
  <c r="Q30" i="30"/>
  <c r="Q27" i="30"/>
  <c r="Q24" i="30"/>
  <c r="Q21" i="30"/>
  <c r="Q15" i="30"/>
  <c r="Q12" i="30"/>
  <c r="Q6" i="30"/>
  <c r="Q18" i="30"/>
  <c r="Q9" i="39"/>
  <c r="Q77" i="39"/>
  <c r="Q74" i="39"/>
  <c r="Q71" i="39"/>
  <c r="Q68" i="39"/>
  <c r="Q65" i="39"/>
  <c r="Q62" i="39"/>
  <c r="Q59" i="39"/>
  <c r="Q56" i="39"/>
  <c r="Q53" i="39"/>
  <c r="Q50" i="39"/>
  <c r="Q47" i="39"/>
  <c r="Q44" i="39"/>
  <c r="Q41" i="39"/>
  <c r="Q38" i="39"/>
  <c r="Q35" i="39"/>
  <c r="Q32" i="39"/>
  <c r="Q29" i="39"/>
  <c r="Q26" i="39"/>
  <c r="Q23" i="39"/>
  <c r="Q20" i="39"/>
  <c r="Q17" i="39"/>
  <c r="Q14" i="39"/>
  <c r="Q10" i="39"/>
  <c r="Q78" i="39"/>
  <c r="Q75" i="39"/>
  <c r="Q72" i="39"/>
  <c r="Q69" i="39"/>
  <c r="Q66" i="39"/>
  <c r="Q63" i="39"/>
  <c r="Q60" i="39"/>
  <c r="Q57" i="39"/>
  <c r="Q54" i="39"/>
  <c r="Q51" i="39"/>
  <c r="Q48" i="39"/>
  <c r="Q45" i="39"/>
  <c r="Q42" i="39"/>
  <c r="Q39" i="39"/>
  <c r="Q36" i="39"/>
  <c r="Q33" i="39"/>
  <c r="Q30" i="39"/>
  <c r="Q27" i="39"/>
  <c r="Q24" i="39"/>
  <c r="Q21" i="39"/>
  <c r="Q18" i="39"/>
  <c r="Q15" i="39"/>
  <c r="Q12" i="39"/>
  <c r="Q6" i="39"/>
  <c r="Q76" i="39"/>
  <c r="Q67" i="39"/>
  <c r="Q58" i="39"/>
  <c r="Q49" i="39"/>
  <c r="Q40" i="39"/>
  <c r="Q31" i="39"/>
  <c r="Q22" i="39"/>
  <c r="Q13" i="39"/>
  <c r="Q7" i="39"/>
  <c r="Q73" i="39"/>
  <c r="Q64" i="39"/>
  <c r="Q55" i="39"/>
  <c r="Q46" i="39"/>
  <c r="Q37" i="39"/>
  <c r="Q28" i="39"/>
  <c r="Q19" i="39"/>
  <c r="Q11" i="39"/>
  <c r="Q5" i="39"/>
  <c r="Q8" i="39"/>
  <c r="Q79" i="39"/>
  <c r="Q70" i="39"/>
  <c r="Q61" i="39"/>
  <c r="Q52" i="39"/>
  <c r="Q43" i="39"/>
  <c r="Q34" i="39"/>
  <c r="Q25" i="39"/>
  <c r="Q16" i="39"/>
  <c r="Q89" i="46"/>
  <c r="Q86" i="46"/>
  <c r="Q83" i="46"/>
  <c r="Q80" i="46"/>
  <c r="Q77" i="46"/>
  <c r="Q74" i="46"/>
  <c r="Q71" i="46"/>
  <c r="Q68" i="46"/>
  <c r="Q65" i="46"/>
  <c r="Q62" i="46"/>
  <c r="Q59" i="46"/>
  <c r="Q56" i="46"/>
  <c r="Q53" i="46"/>
  <c r="Q50" i="46"/>
  <c r="Q47" i="46"/>
  <c r="Q44" i="46"/>
  <c r="Q41" i="46"/>
  <c r="Q38" i="46"/>
  <c r="Q35" i="46"/>
  <c r="Q32" i="46"/>
  <c r="Q29" i="46"/>
  <c r="Q26" i="46"/>
  <c r="Q23" i="46"/>
  <c r="Q20" i="46"/>
  <c r="Q17" i="46"/>
  <c r="Q14" i="46"/>
  <c r="Q10" i="46"/>
  <c r="Q11" i="46"/>
  <c r="Q5" i="46"/>
  <c r="Q24" i="46"/>
  <c r="Q22" i="46"/>
  <c r="Q15" i="46"/>
  <c r="Q13" i="46"/>
  <c r="Q6" i="46"/>
  <c r="Q88" i="46"/>
  <c r="Q85" i="46"/>
  <c r="Q82" i="46"/>
  <c r="Q79" i="46"/>
  <c r="Q76" i="46"/>
  <c r="Q73" i="46"/>
  <c r="Q70" i="46"/>
  <c r="Q67" i="46"/>
  <c r="Q64" i="46"/>
  <c r="Q61" i="46"/>
  <c r="Q58" i="46"/>
  <c r="Q55" i="46"/>
  <c r="Q52" i="46"/>
  <c r="Q49" i="46"/>
  <c r="Q46" i="46"/>
  <c r="Q43" i="46"/>
  <c r="Q40" i="46"/>
  <c r="Q37" i="46"/>
  <c r="Q34" i="46"/>
  <c r="Q31" i="46"/>
  <c r="Q28" i="46"/>
  <c r="Q25" i="46"/>
  <c r="Q18" i="46"/>
  <c r="Q16" i="46"/>
  <c r="Q8" i="46"/>
  <c r="Q7" i="46"/>
  <c r="Q9" i="46"/>
  <c r="Q87" i="46"/>
  <c r="Q84" i="46"/>
  <c r="Q81" i="46"/>
  <c r="Q78" i="46"/>
  <c r="Q75" i="46"/>
  <c r="Q72" i="46"/>
  <c r="Q69" i="46"/>
  <c r="Q66" i="46"/>
  <c r="Q63" i="46"/>
  <c r="Q60" i="46"/>
  <c r="Q57" i="46"/>
  <c r="Q54" i="46"/>
  <c r="Q51" i="46"/>
  <c r="Q48" i="46"/>
  <c r="Q45" i="46"/>
  <c r="Q42" i="46"/>
  <c r="Q39" i="46"/>
  <c r="Q36" i="46"/>
  <c r="Q33" i="46"/>
  <c r="Q30" i="46"/>
  <c r="Q27" i="46"/>
  <c r="Q21" i="46"/>
  <c r="Q19" i="46"/>
  <c r="Q12" i="46"/>
  <c r="Q69" i="76"/>
  <c r="Q66" i="76"/>
  <c r="Q63" i="76"/>
  <c r="Q60" i="76"/>
  <c r="Q57" i="76"/>
  <c r="Q54" i="76"/>
  <c r="Q51" i="76"/>
  <c r="Q48" i="76"/>
  <c r="Q45" i="76"/>
  <c r="Q42" i="76"/>
  <c r="Q39" i="76"/>
  <c r="Q36" i="76"/>
  <c r="Q33" i="76"/>
  <c r="Q30" i="76"/>
  <c r="Q27" i="76"/>
  <c r="Q24" i="76"/>
  <c r="Q21" i="76"/>
  <c r="Q67" i="76"/>
  <c r="Q64" i="76"/>
  <c r="Q61" i="76"/>
  <c r="Q58" i="76"/>
  <c r="Q55" i="76"/>
  <c r="Q52" i="76"/>
  <c r="Q49" i="76"/>
  <c r="Q46" i="76"/>
  <c r="Q43" i="76"/>
  <c r="Q40" i="76"/>
  <c r="Q37" i="76"/>
  <c r="Q34" i="76"/>
  <c r="Q31" i="76"/>
  <c r="Q28" i="76"/>
  <c r="Q25" i="76"/>
  <c r="Q22" i="76"/>
  <c r="Q19" i="76"/>
  <c r="Q9" i="76"/>
  <c r="Q17" i="76"/>
  <c r="Q14" i="76"/>
  <c r="Q10" i="76"/>
  <c r="Q68" i="76"/>
  <c r="Q65" i="76"/>
  <c r="Q62" i="76"/>
  <c r="Q59" i="76"/>
  <c r="Q56" i="76"/>
  <c r="Q53" i="76"/>
  <c r="Q50" i="76"/>
  <c r="Q47" i="76"/>
  <c r="Q44" i="76"/>
  <c r="Q41" i="76"/>
  <c r="Q38" i="76"/>
  <c r="Q35" i="76"/>
  <c r="Q32" i="76"/>
  <c r="Q29" i="76"/>
  <c r="Q26" i="76"/>
  <c r="Q23" i="76"/>
  <c r="Q11" i="76"/>
  <c r="Q5" i="76"/>
  <c r="Q20" i="76"/>
  <c r="Q18" i="76"/>
  <c r="Q15" i="76"/>
  <c r="Q12" i="76"/>
  <c r="Q6" i="76"/>
  <c r="Q16" i="76"/>
  <c r="Q13" i="76"/>
  <c r="Q8" i="76"/>
  <c r="Q7" i="76"/>
  <c r="Q11" i="83"/>
  <c r="Q5" i="83"/>
  <c r="Q78" i="83"/>
  <c r="Q75" i="83"/>
  <c r="Q72" i="83"/>
  <c r="Q69" i="83"/>
  <c r="Q66" i="83"/>
  <c r="Q63" i="83"/>
  <c r="Q60" i="83"/>
  <c r="Q57" i="83"/>
  <c r="Q54" i="83"/>
  <c r="Q51" i="83"/>
  <c r="Q48" i="83"/>
  <c r="Q45" i="83"/>
  <c r="Q42" i="83"/>
  <c r="Q39" i="83"/>
  <c r="Q36" i="83"/>
  <c r="Q33" i="83"/>
  <c r="Q30" i="83"/>
  <c r="Q27" i="83"/>
  <c r="Q24" i="83"/>
  <c r="Q21" i="83"/>
  <c r="Q18" i="83"/>
  <c r="Q15" i="83"/>
  <c r="Q12" i="83"/>
  <c r="Q6" i="83"/>
  <c r="Q67" i="83"/>
  <c r="Q65" i="83"/>
  <c r="Q58" i="83"/>
  <c r="Q56" i="83"/>
  <c r="Q49" i="83"/>
  <c r="Q47" i="83"/>
  <c r="Q40" i="83"/>
  <c r="Q38" i="83"/>
  <c r="Q31" i="83"/>
  <c r="Q29" i="83"/>
  <c r="Q22" i="83"/>
  <c r="Q20" i="83"/>
  <c r="Q13" i="83"/>
  <c r="Q10" i="83"/>
  <c r="Q8" i="83"/>
  <c r="Q7" i="83"/>
  <c r="Q64" i="83"/>
  <c r="Q62" i="83"/>
  <c r="Q55" i="83"/>
  <c r="Q53" i="83"/>
  <c r="Q46" i="83"/>
  <c r="Q44" i="83"/>
  <c r="Q37" i="83"/>
  <c r="Q35" i="83"/>
  <c r="Q28" i="83"/>
  <c r="Q26" i="83"/>
  <c r="Q19" i="83"/>
  <c r="Q71" i="83"/>
  <c r="Q59" i="83"/>
  <c r="Q43" i="83"/>
  <c r="Q73" i="83"/>
  <c r="Q52" i="83"/>
  <c r="Q16" i="83"/>
  <c r="Q77" i="83"/>
  <c r="Q68" i="83"/>
  <c r="Q32" i="83"/>
  <c r="Q23" i="83"/>
  <c r="Q79" i="83"/>
  <c r="Q70" i="83"/>
  <c r="Q61" i="83"/>
  <c r="Q41" i="83"/>
  <c r="Q17" i="83"/>
  <c r="Q9" i="83"/>
  <c r="Q76" i="83"/>
  <c r="Q50" i="83"/>
  <c r="Q25" i="83"/>
  <c r="Q14" i="83"/>
  <c r="Q74" i="83"/>
  <c r="Q34" i="83"/>
  <c r="Q68" i="88"/>
  <c r="Q65" i="88"/>
  <c r="Q62" i="88"/>
  <c r="Q59" i="88"/>
  <c r="Q56" i="88"/>
  <c r="Q53" i="88"/>
  <c r="Q66" i="88"/>
  <c r="Q64" i="88"/>
  <c r="Q57" i="88"/>
  <c r="Q55" i="88"/>
  <c r="Q9" i="88"/>
  <c r="Q50" i="88"/>
  <c r="Q47" i="88"/>
  <c r="Q44" i="88"/>
  <c r="Q41" i="88"/>
  <c r="Q38" i="88"/>
  <c r="Q35" i="88"/>
  <c r="Q32" i="88"/>
  <c r="Q29" i="88"/>
  <c r="Q26" i="88"/>
  <c r="Q23" i="88"/>
  <c r="Q20" i="88"/>
  <c r="Q17" i="88"/>
  <c r="Q14" i="88"/>
  <c r="Q10" i="88"/>
  <c r="Q69" i="88"/>
  <c r="Q67" i="88"/>
  <c r="Q60" i="88"/>
  <c r="Q58" i="88"/>
  <c r="Q51" i="88"/>
  <c r="Q11" i="88"/>
  <c r="Q5" i="88"/>
  <c r="Q48" i="88"/>
  <c r="Q45" i="88"/>
  <c r="Q42" i="88"/>
  <c r="Q39" i="88"/>
  <c r="Q36" i="88"/>
  <c r="Q33" i="88"/>
  <c r="Q30" i="88"/>
  <c r="Q27" i="88"/>
  <c r="Q24" i="88"/>
  <c r="Q21" i="88"/>
  <c r="Q18" i="88"/>
  <c r="Q15" i="88"/>
  <c r="Q12" i="88"/>
  <c r="Q6" i="88"/>
  <c r="Q49" i="88"/>
  <c r="Q46" i="88"/>
  <c r="Q43" i="88"/>
  <c r="Q40" i="88"/>
  <c r="Q37" i="88"/>
  <c r="Q34" i="88"/>
  <c r="Q31" i="88"/>
  <c r="Q28" i="88"/>
  <c r="Q25" i="88"/>
  <c r="Q22" i="88"/>
  <c r="Q19" i="88"/>
  <c r="Q16" i="88"/>
  <c r="Q13" i="88"/>
  <c r="Q8" i="88"/>
  <c r="Q7" i="88"/>
  <c r="Q54" i="88"/>
  <c r="Q52" i="88"/>
  <c r="Q61" i="88"/>
  <c r="Q63" i="88"/>
  <c r="Q78" i="95"/>
  <c r="Q79" i="95"/>
  <c r="Q76" i="95"/>
  <c r="Q73" i="95"/>
  <c r="Q70" i="95"/>
  <c r="Q67" i="95"/>
  <c r="Q64" i="95"/>
  <c r="Q61" i="95"/>
  <c r="Q74" i="95"/>
  <c r="Q69" i="95"/>
  <c r="Q65" i="95"/>
  <c r="Q60" i="95"/>
  <c r="Q75" i="95"/>
  <c r="Q71" i="95"/>
  <c r="Q77" i="95"/>
  <c r="Q72" i="95"/>
  <c r="Q68" i="95"/>
  <c r="Q63" i="95"/>
  <c r="Q59" i="95"/>
  <c r="Q55" i="95"/>
  <c r="Q54" i="95"/>
  <c r="Q51" i="95"/>
  <c r="Q48" i="95"/>
  <c r="Q45" i="95"/>
  <c r="Q66" i="95"/>
  <c r="Q62" i="95"/>
  <c r="Q58" i="95"/>
  <c r="Q53" i="95"/>
  <c r="Q50" i="95"/>
  <c r="Q47" i="95"/>
  <c r="Q44" i="95"/>
  <c r="Q49" i="95"/>
  <c r="Q40" i="95"/>
  <c r="Q39" i="95"/>
  <c r="Q38" i="95"/>
  <c r="Q34" i="95"/>
  <c r="Q31" i="95"/>
  <c r="Q28" i="95"/>
  <c r="Q25" i="95"/>
  <c r="Q22" i="95"/>
  <c r="Q19" i="95"/>
  <c r="Q16" i="95"/>
  <c r="Q13" i="95"/>
  <c r="Q8" i="95"/>
  <c r="Q57" i="95"/>
  <c r="Q52" i="95"/>
  <c r="Q37" i="95"/>
  <c r="Q36" i="95"/>
  <c r="Q35" i="95"/>
  <c r="Q33" i="95"/>
  <c r="Q30" i="95"/>
  <c r="Q27" i="95"/>
  <c r="Q24" i="95"/>
  <c r="Q21" i="95"/>
  <c r="Q18" i="95"/>
  <c r="Q42" i="95"/>
  <c r="Q41" i="95"/>
  <c r="Q10" i="95"/>
  <c r="Q7" i="95"/>
  <c r="Q56" i="95"/>
  <c r="Q43" i="95"/>
  <c r="Q14" i="95"/>
  <c r="Q12" i="95"/>
  <c r="Q11" i="95"/>
  <c r="Q46" i="95"/>
  <c r="Q9" i="95"/>
  <c r="Q6" i="95"/>
  <c r="Q5" i="95"/>
  <c r="Q15" i="95"/>
  <c r="Q26" i="95"/>
  <c r="Q29" i="95"/>
  <c r="Q32" i="95"/>
  <c r="Q17" i="95"/>
  <c r="Q23" i="95"/>
  <c r="Q20" i="95"/>
  <c r="I23" i="24"/>
  <c r="J23" i="24" s="1"/>
  <c r="I12" i="19"/>
  <c r="J12" i="19" s="1"/>
  <c r="X5" i="4"/>
  <c r="AH5" i="4" s="1"/>
  <c r="H57" i="27"/>
  <c r="I57" i="27" s="1"/>
  <c r="J57" i="27" s="1"/>
  <c r="AR3" i="19"/>
  <c r="I5" i="16"/>
  <c r="J5" i="16" s="1"/>
  <c r="AN3" i="12"/>
  <c r="AI3" i="12"/>
  <c r="I4" i="7"/>
  <c r="J4" i="7" s="1"/>
  <c r="K4" i="7" s="1"/>
  <c r="H11" i="17"/>
  <c r="I11" i="17" s="1"/>
  <c r="J11" i="17" s="1"/>
  <c r="H10" i="17"/>
  <c r="I10" i="17" s="1"/>
  <c r="J10" i="17" s="1"/>
  <c r="H4" i="17"/>
  <c r="I4" i="17" s="1"/>
  <c r="J4" i="17" s="1"/>
  <c r="K4" i="17" s="1"/>
  <c r="H23" i="17"/>
  <c r="I23" i="17" s="1"/>
  <c r="J23" i="17" s="1"/>
  <c r="H22" i="17"/>
  <c r="I22" i="17" s="1"/>
  <c r="J22" i="17" s="1"/>
  <c r="H21" i="17"/>
  <c r="I21" i="17" s="1"/>
  <c r="J21" i="17" s="1"/>
  <c r="H20" i="17"/>
  <c r="I20" i="17" s="1"/>
  <c r="J20" i="17" s="1"/>
  <c r="H19" i="17"/>
  <c r="I19" i="17" s="1"/>
  <c r="J19" i="17" s="1"/>
  <c r="H18" i="17"/>
  <c r="I18" i="17" s="1"/>
  <c r="J18" i="17" s="1"/>
  <c r="H17" i="17"/>
  <c r="I17" i="17" s="1"/>
  <c r="J17" i="17" s="1"/>
  <c r="H16" i="17"/>
  <c r="I16" i="17" s="1"/>
  <c r="J16" i="17" s="1"/>
  <c r="H15" i="17"/>
  <c r="I15" i="17" s="1"/>
  <c r="J15" i="17" s="1"/>
  <c r="H14" i="17"/>
  <c r="I14" i="17" s="1"/>
  <c r="J14" i="17" s="1"/>
  <c r="H13" i="17"/>
  <c r="I13" i="17" s="1"/>
  <c r="J13" i="17" s="1"/>
  <c r="H12" i="17"/>
  <c r="I12" i="17" s="1"/>
  <c r="J12" i="17" s="1"/>
  <c r="H7" i="17"/>
  <c r="I7" i="17" s="1"/>
  <c r="J7" i="17" s="1"/>
  <c r="H6" i="17"/>
  <c r="I6" i="17" s="1"/>
  <c r="J6" i="17" s="1"/>
  <c r="H5" i="17"/>
  <c r="I5" i="17" s="1"/>
  <c r="J5" i="17" s="1"/>
  <c r="H8" i="21"/>
  <c r="I8" i="21" s="1"/>
  <c r="J8" i="21" s="1"/>
  <c r="H10" i="21"/>
  <c r="I10" i="21" s="1"/>
  <c r="J10" i="21" s="1"/>
  <c r="H9" i="21"/>
  <c r="I9" i="21" s="1"/>
  <c r="J9" i="21" s="1"/>
  <c r="H9" i="61"/>
  <c r="I9" i="61" s="1"/>
  <c r="J9" i="61" s="1"/>
  <c r="H11" i="61"/>
  <c r="I11" i="61" s="1"/>
  <c r="J11" i="61" s="1"/>
  <c r="H6" i="61"/>
  <c r="I6" i="61" s="1"/>
  <c r="J6" i="61" s="1"/>
  <c r="H22" i="61"/>
  <c r="I22" i="61" s="1"/>
  <c r="J22" i="61" s="1"/>
  <c r="H20" i="61"/>
  <c r="I20" i="61" s="1"/>
  <c r="J20" i="61" s="1"/>
  <c r="H18" i="61"/>
  <c r="I18" i="61" s="1"/>
  <c r="J18" i="61" s="1"/>
  <c r="H16" i="61"/>
  <c r="I16" i="61" s="1"/>
  <c r="J16" i="61" s="1"/>
  <c r="H14" i="61"/>
  <c r="I14" i="61" s="1"/>
  <c r="J14" i="61" s="1"/>
  <c r="H12" i="61"/>
  <c r="I12" i="61" s="1"/>
  <c r="J12" i="61" s="1"/>
  <c r="H23" i="61"/>
  <c r="I23" i="61" s="1"/>
  <c r="J23" i="61" s="1"/>
  <c r="H21" i="61"/>
  <c r="I21" i="61" s="1"/>
  <c r="J21" i="61" s="1"/>
  <c r="H19" i="61"/>
  <c r="I19" i="61" s="1"/>
  <c r="J19" i="61" s="1"/>
  <c r="H17" i="61"/>
  <c r="I17" i="61" s="1"/>
  <c r="J17" i="61" s="1"/>
  <c r="H15" i="61"/>
  <c r="I15" i="61" s="1"/>
  <c r="J15" i="61" s="1"/>
  <c r="H13" i="61"/>
  <c r="I13" i="61" s="1"/>
  <c r="J13" i="61" s="1"/>
  <c r="H5" i="61"/>
  <c r="I5" i="61" s="1"/>
  <c r="J5" i="61" s="1"/>
  <c r="H7" i="61"/>
  <c r="I7" i="61" s="1"/>
  <c r="J7" i="61" s="1"/>
  <c r="H10" i="62"/>
  <c r="I10" i="62" s="1"/>
  <c r="J10" i="62" s="1"/>
  <c r="H21" i="62"/>
  <c r="I21" i="62" s="1"/>
  <c r="J21" i="62" s="1"/>
  <c r="H18" i="62"/>
  <c r="I18" i="62" s="1"/>
  <c r="J18" i="62" s="1"/>
  <c r="H15" i="62"/>
  <c r="I15" i="62" s="1"/>
  <c r="J15" i="62" s="1"/>
  <c r="H12" i="62"/>
  <c r="I12" i="62" s="1"/>
  <c r="J12" i="62" s="1"/>
  <c r="H23" i="62"/>
  <c r="I23" i="62" s="1"/>
  <c r="J23" i="62" s="1"/>
  <c r="H20" i="62"/>
  <c r="I20" i="62" s="1"/>
  <c r="J20" i="62" s="1"/>
  <c r="H17" i="62"/>
  <c r="I17" i="62" s="1"/>
  <c r="J17" i="62" s="1"/>
  <c r="H14" i="62"/>
  <c r="I14" i="62" s="1"/>
  <c r="J14" i="62" s="1"/>
  <c r="H7" i="62"/>
  <c r="I7" i="62" s="1"/>
  <c r="J7" i="62" s="1"/>
  <c r="H16" i="62"/>
  <c r="I16" i="62" s="1"/>
  <c r="J16" i="62" s="1"/>
  <c r="H19" i="62"/>
  <c r="I19" i="62" s="1"/>
  <c r="J19" i="62" s="1"/>
  <c r="H22" i="62"/>
  <c r="I22" i="62" s="1"/>
  <c r="J22" i="62" s="1"/>
  <c r="H6" i="62"/>
  <c r="I6" i="62" s="1"/>
  <c r="J6" i="62" s="1"/>
  <c r="H13" i="62"/>
  <c r="I13" i="62" s="1"/>
  <c r="J13" i="62" s="1"/>
  <c r="H10" i="50"/>
  <c r="H4" i="50"/>
  <c r="H8" i="50"/>
  <c r="H4" i="67"/>
  <c r="H10" i="67"/>
  <c r="H11" i="67"/>
  <c r="H5" i="67"/>
  <c r="H9" i="67"/>
  <c r="I18" i="24"/>
  <c r="J18" i="24" s="1"/>
  <c r="I16" i="19"/>
  <c r="J16" i="19" s="1"/>
  <c r="I23" i="16"/>
  <c r="J23" i="16" s="1"/>
  <c r="I4" i="15"/>
  <c r="J4" i="15" s="1"/>
  <c r="K4" i="15" s="1"/>
  <c r="AH3" i="11"/>
  <c r="W5" i="18"/>
  <c r="AG4" i="18"/>
  <c r="AF4" i="18"/>
  <c r="AE4" i="18"/>
  <c r="I11" i="16"/>
  <c r="J11" i="16" s="1"/>
  <c r="AN3" i="13"/>
  <c r="AI3" i="13"/>
  <c r="H9" i="9"/>
  <c r="I9" i="9" s="1"/>
  <c r="J9" i="9" s="1"/>
  <c r="H8" i="9"/>
  <c r="I8" i="9" s="1"/>
  <c r="J8" i="9" s="1"/>
  <c r="H23" i="9"/>
  <c r="I23" i="9" s="1"/>
  <c r="J23" i="9" s="1"/>
  <c r="H22" i="9"/>
  <c r="I22" i="9" s="1"/>
  <c r="J22" i="9" s="1"/>
  <c r="H21" i="9"/>
  <c r="I21" i="9" s="1"/>
  <c r="J21" i="9" s="1"/>
  <c r="H20" i="9"/>
  <c r="I20" i="9" s="1"/>
  <c r="J20" i="9" s="1"/>
  <c r="H19" i="9"/>
  <c r="I19" i="9" s="1"/>
  <c r="J19" i="9" s="1"/>
  <c r="H18" i="9"/>
  <c r="I18" i="9" s="1"/>
  <c r="J18" i="9" s="1"/>
  <c r="H17" i="9"/>
  <c r="I17" i="9" s="1"/>
  <c r="J17" i="9" s="1"/>
  <c r="H16" i="9"/>
  <c r="I16" i="9" s="1"/>
  <c r="J16" i="9" s="1"/>
  <c r="H15" i="9"/>
  <c r="I15" i="9" s="1"/>
  <c r="J15" i="9" s="1"/>
  <c r="H14" i="9"/>
  <c r="I14" i="9" s="1"/>
  <c r="J14" i="9" s="1"/>
  <c r="H13" i="9"/>
  <c r="I13" i="9" s="1"/>
  <c r="J13" i="9" s="1"/>
  <c r="H12" i="9"/>
  <c r="I12" i="9" s="1"/>
  <c r="J12" i="9" s="1"/>
  <c r="H7" i="9"/>
  <c r="I7" i="9" s="1"/>
  <c r="J7" i="9" s="1"/>
  <c r="H6" i="9"/>
  <c r="I6" i="9" s="1"/>
  <c r="J6" i="9" s="1"/>
  <c r="H5" i="9"/>
  <c r="I5" i="9" s="1"/>
  <c r="J5" i="9" s="1"/>
  <c r="H11" i="9"/>
  <c r="I11" i="9" s="1"/>
  <c r="J11" i="9" s="1"/>
  <c r="AN3" i="2"/>
  <c r="AI3" i="2"/>
  <c r="I16" i="24"/>
  <c r="J16" i="24" s="1"/>
  <c r="H11" i="21"/>
  <c r="I11" i="21" s="1"/>
  <c r="J11" i="21" s="1"/>
  <c r="H23" i="19"/>
  <c r="H8" i="17"/>
  <c r="I8" i="17" s="1"/>
  <c r="J8" i="17" s="1"/>
  <c r="I15" i="16"/>
  <c r="J15" i="16" s="1"/>
  <c r="AI3" i="8"/>
  <c r="AN3" i="8"/>
  <c r="I18" i="7"/>
  <c r="J18" i="7" s="1"/>
  <c r="I12" i="7"/>
  <c r="J12" i="7" s="1"/>
  <c r="W5" i="23"/>
  <c r="AG4" i="23"/>
  <c r="AP4" i="23" s="1"/>
  <c r="AF4" i="23"/>
  <c r="AO4" i="23" s="1"/>
  <c r="AE4" i="23"/>
  <c r="H13" i="21"/>
  <c r="I13" i="21" s="1"/>
  <c r="J13" i="21" s="1"/>
  <c r="H11" i="2"/>
  <c r="H5" i="2"/>
  <c r="H10" i="2"/>
  <c r="H8" i="2"/>
  <c r="K5" i="10"/>
  <c r="H7" i="2"/>
  <c r="H12" i="5"/>
  <c r="I12" i="5" s="1"/>
  <c r="J12" i="5" s="1"/>
  <c r="H8" i="3"/>
  <c r="H7" i="13"/>
  <c r="I7" i="13" s="1"/>
  <c r="J7" i="13" s="1"/>
  <c r="H15" i="5"/>
  <c r="I15" i="5" s="1"/>
  <c r="J15" i="5" s="1"/>
  <c r="H6" i="2"/>
  <c r="AH3" i="95"/>
  <c r="AG4" i="95"/>
  <c r="AF4" i="95"/>
  <c r="W5" i="95"/>
  <c r="AE4" i="95"/>
  <c r="X5" i="94"/>
  <c r="AH5" i="94" s="1"/>
  <c r="AN3" i="94"/>
  <c r="AE4" i="93"/>
  <c r="W5" i="93"/>
  <c r="AF4" i="93"/>
  <c r="AO4" i="93" s="1"/>
  <c r="AG4" i="93"/>
  <c r="AP4" i="93" s="1"/>
  <c r="Z4" i="89"/>
  <c r="AH3" i="88"/>
  <c r="AQ3" i="88" s="1"/>
  <c r="AI3" i="89"/>
  <c r="AH4" i="84"/>
  <c r="Y5" i="84"/>
  <c r="Z4" i="80"/>
  <c r="AH4" i="80"/>
  <c r="AQ4" i="80" s="1"/>
  <c r="AR3" i="80"/>
  <c r="AN3" i="83"/>
  <c r="AI3" i="83"/>
  <c r="AH4" i="73"/>
  <c r="AQ4" i="73" s="1"/>
  <c r="AN3" i="81"/>
  <c r="AI3" i="81"/>
  <c r="I17" i="71"/>
  <c r="J17" i="71" s="1"/>
  <c r="P3" i="69"/>
  <c r="AF3" i="69" s="1"/>
  <c r="AO3" i="69" s="1"/>
  <c r="AE3" i="69"/>
  <c r="I17" i="72"/>
  <c r="J17" i="72" s="1"/>
  <c r="AH3" i="71"/>
  <c r="AQ3" i="71" s="1"/>
  <c r="I23" i="67"/>
  <c r="J23" i="67" s="1"/>
  <c r="I20" i="67"/>
  <c r="J20" i="67" s="1"/>
  <c r="I17" i="67"/>
  <c r="J17" i="67" s="1"/>
  <c r="I14" i="67"/>
  <c r="J14" i="67" s="1"/>
  <c r="AE3" i="60"/>
  <c r="P3" i="60"/>
  <c r="AF3" i="60" s="1"/>
  <c r="AO3" i="60" s="1"/>
  <c r="AE3" i="57"/>
  <c r="P3" i="57"/>
  <c r="AF3" i="57" s="1"/>
  <c r="AO3" i="57" s="1"/>
  <c r="AQ4" i="55"/>
  <c r="AQ4" i="76"/>
  <c r="AH3" i="64"/>
  <c r="AN3" i="63"/>
  <c r="AI3" i="63"/>
  <c r="P3" i="62"/>
  <c r="AF3" i="62" s="1"/>
  <c r="AO3" i="62" s="1"/>
  <c r="AE3" i="62"/>
  <c r="I18" i="55"/>
  <c r="J18" i="55" s="1"/>
  <c r="I8" i="52"/>
  <c r="J8" i="52" s="1"/>
  <c r="I20" i="51"/>
  <c r="J20" i="51" s="1"/>
  <c r="I14" i="51"/>
  <c r="J14" i="51" s="1"/>
  <c r="I12" i="50"/>
  <c r="J12" i="50" s="1"/>
  <c r="I6" i="67"/>
  <c r="J6" i="67" s="1"/>
  <c r="I6" i="60"/>
  <c r="J6" i="60" s="1"/>
  <c r="I21" i="72"/>
  <c r="J21" i="72" s="1"/>
  <c r="P3" i="56"/>
  <c r="AF3" i="56" s="1"/>
  <c r="AO3" i="56" s="1"/>
  <c r="AE3" i="56"/>
  <c r="Z4" i="65"/>
  <c r="I18" i="60"/>
  <c r="J18" i="60" s="1"/>
  <c r="I22" i="55"/>
  <c r="J22" i="55" s="1"/>
  <c r="Z4" i="55"/>
  <c r="I14" i="71"/>
  <c r="J14" i="71" s="1"/>
  <c r="H94" i="81"/>
  <c r="I94" i="81" s="1"/>
  <c r="J94" i="81" s="1"/>
  <c r="H94" i="85"/>
  <c r="I94" i="85" s="1"/>
  <c r="J94" i="85" s="1"/>
  <c r="AN3" i="58"/>
  <c r="AI3" i="58"/>
  <c r="I16" i="50"/>
  <c r="J16" i="50" s="1"/>
  <c r="Z4" i="49"/>
  <c r="I19" i="52"/>
  <c r="J19" i="52" s="1"/>
  <c r="I6" i="51"/>
  <c r="J6" i="51" s="1"/>
  <c r="I20" i="52"/>
  <c r="J20" i="52" s="1"/>
  <c r="AH3" i="51"/>
  <c r="I9" i="50"/>
  <c r="J9" i="50" s="1"/>
  <c r="I5" i="60"/>
  <c r="J5" i="60" s="1"/>
  <c r="I21" i="52"/>
  <c r="J21" i="52" s="1"/>
  <c r="Z4" i="50"/>
  <c r="AH4" i="41"/>
  <c r="AN3" i="44"/>
  <c r="X5" i="41"/>
  <c r="AH5" i="41" s="1"/>
  <c r="Z4" i="43"/>
  <c r="AH4" i="33"/>
  <c r="AQ4" i="33" s="1"/>
  <c r="H89" i="33"/>
  <c r="I89" i="33" s="1"/>
  <c r="J89" i="33" s="1"/>
  <c r="H66" i="33"/>
  <c r="I66" i="33" s="1"/>
  <c r="J66" i="33" s="1"/>
  <c r="H88" i="33"/>
  <c r="I88" i="33" s="1"/>
  <c r="J88" i="33" s="1"/>
  <c r="H22" i="33"/>
  <c r="I22" i="33" s="1"/>
  <c r="J22" i="33" s="1"/>
  <c r="H12" i="33"/>
  <c r="I12" i="33" s="1"/>
  <c r="J12" i="33" s="1"/>
  <c r="W5" i="34"/>
  <c r="AE4" i="34"/>
  <c r="AG4" i="34"/>
  <c r="AP4" i="34" s="1"/>
  <c r="AF4" i="34"/>
  <c r="AO4" i="34" s="1"/>
  <c r="Y5" i="33"/>
  <c r="AH4" i="32"/>
  <c r="Z4" i="32"/>
  <c r="H68" i="27"/>
  <c r="I68" i="27" s="1"/>
  <c r="J68" i="27" s="1"/>
  <c r="H41" i="27"/>
  <c r="I41" i="27" s="1"/>
  <c r="J41" i="27" s="1"/>
  <c r="Q9" i="26"/>
  <c r="Q89" i="26"/>
  <c r="Q86" i="26"/>
  <c r="Q83" i="26"/>
  <c r="Q80" i="26"/>
  <c r="Q77" i="26"/>
  <c r="Q74" i="26"/>
  <c r="Q71" i="26"/>
  <c r="Q68" i="26"/>
  <c r="Q65" i="26"/>
  <c r="Q62" i="26"/>
  <c r="Q59" i="26"/>
  <c r="Q56" i="26"/>
  <c r="Q53" i="26"/>
  <c r="Q50" i="26"/>
  <c r="Q47" i="26"/>
  <c r="Q44" i="26"/>
  <c r="Q41" i="26"/>
  <c r="Q38" i="26"/>
  <c r="Q35" i="26"/>
  <c r="Q32" i="26"/>
  <c r="Q29" i="26"/>
  <c r="Q26" i="26"/>
  <c r="Q23" i="26"/>
  <c r="Q20" i="26"/>
  <c r="Q17" i="26"/>
  <c r="Q14" i="26"/>
  <c r="Q10" i="26"/>
  <c r="Q11" i="26"/>
  <c r="Q5" i="26"/>
  <c r="Q87" i="26"/>
  <c r="Q84" i="26"/>
  <c r="Q81" i="26"/>
  <c r="Q78" i="26"/>
  <c r="Q75" i="26"/>
  <c r="Q72" i="26"/>
  <c r="Q69" i="26"/>
  <c r="Q66" i="26"/>
  <c r="Q63" i="26"/>
  <c r="Q60" i="26"/>
  <c r="Q57" i="26"/>
  <c r="Q54" i="26"/>
  <c r="Q51" i="26"/>
  <c r="Q48" i="26"/>
  <c r="Q45" i="26"/>
  <c r="Q42" i="26"/>
  <c r="Q39" i="26"/>
  <c r="Q36" i="26"/>
  <c r="Q33" i="26"/>
  <c r="Q30" i="26"/>
  <c r="Q27" i="26"/>
  <c r="Q24" i="26"/>
  <c r="Q21" i="26"/>
  <c r="Q18" i="26"/>
  <c r="Q15" i="26"/>
  <c r="Q12" i="26"/>
  <c r="Q6" i="26"/>
  <c r="Q88" i="26"/>
  <c r="Q85" i="26"/>
  <c r="Q82" i="26"/>
  <c r="Q79" i="26"/>
  <c r="Q76" i="26"/>
  <c r="Q73" i="26"/>
  <c r="Q70" i="26"/>
  <c r="Q67" i="26"/>
  <c r="Q64" i="26"/>
  <c r="Q61" i="26"/>
  <c r="Q58" i="26"/>
  <c r="Q55" i="26"/>
  <c r="Q52" i="26"/>
  <c r="Q49" i="26"/>
  <c r="Q46" i="26"/>
  <c r="Q43" i="26"/>
  <c r="Q40" i="26"/>
  <c r="Q37" i="26"/>
  <c r="Q34" i="26"/>
  <c r="Q31" i="26"/>
  <c r="Q28" i="26"/>
  <c r="Q25" i="26"/>
  <c r="Q22" i="26"/>
  <c r="Q19" i="26"/>
  <c r="Q16" i="26"/>
  <c r="Q13" i="26"/>
  <c r="Q8" i="26"/>
  <c r="Q7" i="26"/>
  <c r="H11" i="29"/>
  <c r="I11" i="29" s="1"/>
  <c r="J11" i="29" s="1"/>
  <c r="H96" i="29"/>
  <c r="I96" i="29" s="1"/>
  <c r="J96" i="29" s="1"/>
  <c r="H93" i="29"/>
  <c r="I93" i="29" s="1"/>
  <c r="J93" i="29" s="1"/>
  <c r="H90" i="29"/>
  <c r="I90" i="29" s="1"/>
  <c r="J90" i="29" s="1"/>
  <c r="H87" i="29"/>
  <c r="I87" i="29" s="1"/>
  <c r="J87" i="29" s="1"/>
  <c r="H84" i="29"/>
  <c r="I84" i="29" s="1"/>
  <c r="J84" i="29" s="1"/>
  <c r="H81" i="29"/>
  <c r="I81" i="29" s="1"/>
  <c r="J81" i="29" s="1"/>
  <c r="H78" i="29"/>
  <c r="I78" i="29" s="1"/>
  <c r="J78" i="29" s="1"/>
  <c r="H75" i="29"/>
  <c r="I75" i="29" s="1"/>
  <c r="J75" i="29" s="1"/>
  <c r="H72" i="29"/>
  <c r="I72" i="29" s="1"/>
  <c r="J72" i="29" s="1"/>
  <c r="H69" i="29"/>
  <c r="I69" i="29" s="1"/>
  <c r="J69" i="29" s="1"/>
  <c r="H66" i="29"/>
  <c r="I66" i="29" s="1"/>
  <c r="J66" i="29" s="1"/>
  <c r="H63" i="29"/>
  <c r="I63" i="29" s="1"/>
  <c r="J63" i="29" s="1"/>
  <c r="H60" i="29"/>
  <c r="I60" i="29" s="1"/>
  <c r="J60" i="29" s="1"/>
  <c r="H57" i="29"/>
  <c r="I57" i="29" s="1"/>
  <c r="J57" i="29" s="1"/>
  <c r="H54" i="29"/>
  <c r="I54" i="29" s="1"/>
  <c r="J54" i="29" s="1"/>
  <c r="H51" i="29"/>
  <c r="I51" i="29" s="1"/>
  <c r="J51" i="29" s="1"/>
  <c r="H48" i="29"/>
  <c r="I48" i="29" s="1"/>
  <c r="J48" i="29" s="1"/>
  <c r="H45" i="29"/>
  <c r="I45" i="29" s="1"/>
  <c r="J45" i="29" s="1"/>
  <c r="H42" i="29"/>
  <c r="I42" i="29" s="1"/>
  <c r="J42" i="29" s="1"/>
  <c r="H39" i="29"/>
  <c r="I39" i="29" s="1"/>
  <c r="J39" i="29" s="1"/>
  <c r="H36" i="29"/>
  <c r="I36" i="29" s="1"/>
  <c r="J36" i="29" s="1"/>
  <c r="H33" i="29"/>
  <c r="I33" i="29" s="1"/>
  <c r="J33" i="29" s="1"/>
  <c r="H30" i="29"/>
  <c r="I30" i="29" s="1"/>
  <c r="J30" i="29" s="1"/>
  <c r="H27" i="29"/>
  <c r="I27" i="29" s="1"/>
  <c r="J27" i="29" s="1"/>
  <c r="H24" i="29"/>
  <c r="I24" i="29" s="1"/>
  <c r="J24" i="29" s="1"/>
  <c r="H21" i="29"/>
  <c r="I21" i="29" s="1"/>
  <c r="J21" i="29" s="1"/>
  <c r="H18" i="29"/>
  <c r="I18" i="29" s="1"/>
  <c r="J18" i="29" s="1"/>
  <c r="H15" i="29"/>
  <c r="I15" i="29" s="1"/>
  <c r="J15" i="29" s="1"/>
  <c r="H12" i="29"/>
  <c r="I12" i="29" s="1"/>
  <c r="J12" i="29" s="1"/>
  <c r="H6" i="29"/>
  <c r="I6" i="29" s="1"/>
  <c r="J6" i="29" s="1"/>
  <c r="H97" i="29"/>
  <c r="I97" i="29" s="1"/>
  <c r="J97" i="29" s="1"/>
  <c r="H79" i="29"/>
  <c r="I79" i="29" s="1"/>
  <c r="J79" i="29" s="1"/>
  <c r="H61" i="29"/>
  <c r="I61" i="29" s="1"/>
  <c r="J61" i="29" s="1"/>
  <c r="H43" i="29"/>
  <c r="I43" i="29" s="1"/>
  <c r="J43" i="29" s="1"/>
  <c r="H25" i="29"/>
  <c r="I25" i="29" s="1"/>
  <c r="J25" i="29" s="1"/>
  <c r="H4" i="29"/>
  <c r="I4" i="29" s="1"/>
  <c r="J4" i="29" s="1"/>
  <c r="K4" i="29" s="1"/>
  <c r="H94" i="29"/>
  <c r="I94" i="29" s="1"/>
  <c r="J94" i="29" s="1"/>
  <c r="H76" i="29"/>
  <c r="I76" i="29" s="1"/>
  <c r="J76" i="29" s="1"/>
  <c r="H58" i="29"/>
  <c r="I58" i="29" s="1"/>
  <c r="J58" i="29" s="1"/>
  <c r="H40" i="29"/>
  <c r="I40" i="29" s="1"/>
  <c r="J40" i="29" s="1"/>
  <c r="H22" i="29"/>
  <c r="I22" i="29" s="1"/>
  <c r="J22" i="29" s="1"/>
  <c r="H91" i="29"/>
  <c r="I91" i="29" s="1"/>
  <c r="J91" i="29" s="1"/>
  <c r="H73" i="29"/>
  <c r="I73" i="29" s="1"/>
  <c r="J73" i="29" s="1"/>
  <c r="H55" i="29"/>
  <c r="I55" i="29" s="1"/>
  <c r="J55" i="29" s="1"/>
  <c r="H37" i="29"/>
  <c r="I37" i="29" s="1"/>
  <c r="J37" i="29" s="1"/>
  <c r="H19" i="29"/>
  <c r="I19" i="29" s="1"/>
  <c r="J19" i="29" s="1"/>
  <c r="H7" i="29"/>
  <c r="I7" i="29" s="1"/>
  <c r="J7" i="29" s="1"/>
  <c r="H88" i="29"/>
  <c r="I88" i="29" s="1"/>
  <c r="J88" i="29" s="1"/>
  <c r="H70" i="29"/>
  <c r="I70" i="29" s="1"/>
  <c r="J70" i="29" s="1"/>
  <c r="H52" i="29"/>
  <c r="I52" i="29" s="1"/>
  <c r="J52" i="29" s="1"/>
  <c r="H34" i="29"/>
  <c r="I34" i="29" s="1"/>
  <c r="J34" i="29" s="1"/>
  <c r="H16" i="29"/>
  <c r="I16" i="29" s="1"/>
  <c r="J16" i="29" s="1"/>
  <c r="H85" i="29"/>
  <c r="I85" i="29" s="1"/>
  <c r="J85" i="29" s="1"/>
  <c r="H67" i="29"/>
  <c r="I67" i="29" s="1"/>
  <c r="J67" i="29" s="1"/>
  <c r="H49" i="29"/>
  <c r="I49" i="29" s="1"/>
  <c r="J49" i="29" s="1"/>
  <c r="H31" i="29"/>
  <c r="I31" i="29" s="1"/>
  <c r="J31" i="29" s="1"/>
  <c r="H8" i="29"/>
  <c r="I8" i="29" s="1"/>
  <c r="J8" i="29" s="1"/>
  <c r="H82" i="29"/>
  <c r="I82" i="29" s="1"/>
  <c r="J82" i="29" s="1"/>
  <c r="H64" i="29"/>
  <c r="I64" i="29" s="1"/>
  <c r="J64" i="29" s="1"/>
  <c r="H46" i="29"/>
  <c r="I46" i="29" s="1"/>
  <c r="J46" i="29" s="1"/>
  <c r="H28" i="29"/>
  <c r="I28" i="29" s="1"/>
  <c r="J28" i="29" s="1"/>
  <c r="H13" i="29"/>
  <c r="I13" i="29" s="1"/>
  <c r="J13" i="29" s="1"/>
  <c r="H79" i="39"/>
  <c r="I79" i="39" s="1"/>
  <c r="J79" i="39" s="1"/>
  <c r="H76" i="39"/>
  <c r="I76" i="39" s="1"/>
  <c r="J76" i="39" s="1"/>
  <c r="H73" i="39"/>
  <c r="I73" i="39" s="1"/>
  <c r="J73" i="39" s="1"/>
  <c r="H70" i="39"/>
  <c r="I70" i="39" s="1"/>
  <c r="J70" i="39" s="1"/>
  <c r="H67" i="39"/>
  <c r="I67" i="39" s="1"/>
  <c r="J67" i="39" s="1"/>
  <c r="H64" i="39"/>
  <c r="I64" i="39" s="1"/>
  <c r="J64" i="39" s="1"/>
  <c r="H61" i="39"/>
  <c r="I61" i="39" s="1"/>
  <c r="J61" i="39" s="1"/>
  <c r="H58" i="39"/>
  <c r="I58" i="39" s="1"/>
  <c r="J58" i="39" s="1"/>
  <c r="H55" i="39"/>
  <c r="I55" i="39" s="1"/>
  <c r="J55" i="39" s="1"/>
  <c r="H52" i="39"/>
  <c r="I52" i="39" s="1"/>
  <c r="J52" i="39" s="1"/>
  <c r="H49" i="39"/>
  <c r="I49" i="39" s="1"/>
  <c r="J49" i="39" s="1"/>
  <c r="H46" i="39"/>
  <c r="I46" i="39" s="1"/>
  <c r="J46" i="39" s="1"/>
  <c r="H43" i="39"/>
  <c r="I43" i="39" s="1"/>
  <c r="J43" i="39" s="1"/>
  <c r="H77" i="39"/>
  <c r="I77" i="39" s="1"/>
  <c r="J77" i="39" s="1"/>
  <c r="H68" i="39"/>
  <c r="I68" i="39" s="1"/>
  <c r="J68" i="39" s="1"/>
  <c r="H59" i="39"/>
  <c r="I59" i="39" s="1"/>
  <c r="J59" i="39" s="1"/>
  <c r="H50" i="39"/>
  <c r="I50" i="39" s="1"/>
  <c r="J50" i="39" s="1"/>
  <c r="H41" i="39"/>
  <c r="I41" i="39" s="1"/>
  <c r="J41" i="39" s="1"/>
  <c r="H32" i="39"/>
  <c r="I32" i="39" s="1"/>
  <c r="J32" i="39" s="1"/>
  <c r="H23" i="39"/>
  <c r="I23" i="39" s="1"/>
  <c r="J23" i="39" s="1"/>
  <c r="H14" i="39"/>
  <c r="I14" i="39" s="1"/>
  <c r="J14" i="39" s="1"/>
  <c r="H74" i="39"/>
  <c r="I74" i="39" s="1"/>
  <c r="J74" i="39" s="1"/>
  <c r="H65" i="39"/>
  <c r="I65" i="39" s="1"/>
  <c r="J65" i="39" s="1"/>
  <c r="H56" i="39"/>
  <c r="I56" i="39" s="1"/>
  <c r="J56" i="39" s="1"/>
  <c r="H47" i="39"/>
  <c r="I47" i="39" s="1"/>
  <c r="J47" i="39" s="1"/>
  <c r="H38" i="39"/>
  <c r="I38" i="39" s="1"/>
  <c r="J38" i="39" s="1"/>
  <c r="H29" i="39"/>
  <c r="I29" i="39" s="1"/>
  <c r="J29" i="39" s="1"/>
  <c r="H20" i="39"/>
  <c r="I20" i="39" s="1"/>
  <c r="J20" i="39" s="1"/>
  <c r="H10" i="39"/>
  <c r="I10" i="39" s="1"/>
  <c r="J10" i="39" s="1"/>
  <c r="H71" i="39"/>
  <c r="I71" i="39" s="1"/>
  <c r="J71" i="39" s="1"/>
  <c r="H62" i="39"/>
  <c r="I62" i="39" s="1"/>
  <c r="J62" i="39" s="1"/>
  <c r="H53" i="39"/>
  <c r="I53" i="39" s="1"/>
  <c r="J53" i="39" s="1"/>
  <c r="H44" i="39"/>
  <c r="I44" i="39" s="1"/>
  <c r="J44" i="39" s="1"/>
  <c r="H35" i="39"/>
  <c r="I35" i="39" s="1"/>
  <c r="J35" i="39" s="1"/>
  <c r="H26" i="39"/>
  <c r="I26" i="39" s="1"/>
  <c r="J26" i="39" s="1"/>
  <c r="H17" i="39"/>
  <c r="I17" i="39" s="1"/>
  <c r="J17" i="39" s="1"/>
  <c r="H66" i="44"/>
  <c r="I66" i="44" s="1"/>
  <c r="J66" i="44" s="1"/>
  <c r="H67" i="44"/>
  <c r="I67" i="44" s="1"/>
  <c r="J67" i="44" s="1"/>
  <c r="H68" i="44"/>
  <c r="I68" i="44" s="1"/>
  <c r="J68" i="44" s="1"/>
  <c r="H64" i="44"/>
  <c r="I64" i="44" s="1"/>
  <c r="J64" i="44" s="1"/>
  <c r="H69" i="44"/>
  <c r="I69" i="44" s="1"/>
  <c r="J69" i="44" s="1"/>
  <c r="H9" i="44"/>
  <c r="I9" i="44" s="1"/>
  <c r="J9" i="44" s="1"/>
  <c r="H65" i="44"/>
  <c r="I65" i="44" s="1"/>
  <c r="J65" i="44" s="1"/>
  <c r="H21" i="44"/>
  <c r="I21" i="44" s="1"/>
  <c r="J21" i="44" s="1"/>
  <c r="H12" i="44"/>
  <c r="I12" i="44" s="1"/>
  <c r="J12" i="44" s="1"/>
  <c r="H11" i="44"/>
  <c r="I11" i="44" s="1"/>
  <c r="J11" i="44" s="1"/>
  <c r="H6" i="44"/>
  <c r="I6" i="44" s="1"/>
  <c r="J6" i="44" s="1"/>
  <c r="H5" i="44"/>
  <c r="I5" i="44" s="1"/>
  <c r="J5" i="44" s="1"/>
  <c r="H79" i="75"/>
  <c r="I79" i="75" s="1"/>
  <c r="J79" i="75" s="1"/>
  <c r="H76" i="75"/>
  <c r="I76" i="75" s="1"/>
  <c r="J76" i="75" s="1"/>
  <c r="H73" i="75"/>
  <c r="I73" i="75" s="1"/>
  <c r="J73" i="75" s="1"/>
  <c r="H70" i="75"/>
  <c r="I70" i="75" s="1"/>
  <c r="J70" i="75" s="1"/>
  <c r="H67" i="75"/>
  <c r="I67" i="75" s="1"/>
  <c r="J67" i="75" s="1"/>
  <c r="H64" i="75"/>
  <c r="I64" i="75" s="1"/>
  <c r="J64" i="75" s="1"/>
  <c r="H61" i="75"/>
  <c r="I61" i="75" s="1"/>
  <c r="J61" i="75" s="1"/>
  <c r="H58" i="75"/>
  <c r="I58" i="75" s="1"/>
  <c r="J58" i="75" s="1"/>
  <c r="H55" i="75"/>
  <c r="I55" i="75" s="1"/>
  <c r="J55" i="75" s="1"/>
  <c r="H52" i="75"/>
  <c r="I52" i="75" s="1"/>
  <c r="J52" i="75" s="1"/>
  <c r="H49" i="75"/>
  <c r="I49" i="75" s="1"/>
  <c r="J49" i="75" s="1"/>
  <c r="H78" i="75"/>
  <c r="I78" i="75" s="1"/>
  <c r="J78" i="75" s="1"/>
  <c r="H75" i="75"/>
  <c r="I75" i="75" s="1"/>
  <c r="J75" i="75" s="1"/>
  <c r="H72" i="75"/>
  <c r="I72" i="75" s="1"/>
  <c r="J72" i="75" s="1"/>
  <c r="H69" i="75"/>
  <c r="I69" i="75" s="1"/>
  <c r="J69" i="75" s="1"/>
  <c r="H66" i="75"/>
  <c r="I66" i="75" s="1"/>
  <c r="J66" i="75" s="1"/>
  <c r="H63" i="75"/>
  <c r="I63" i="75" s="1"/>
  <c r="J63" i="75" s="1"/>
  <c r="H60" i="75"/>
  <c r="I60" i="75" s="1"/>
  <c r="J60" i="75" s="1"/>
  <c r="H57" i="75"/>
  <c r="I57" i="75" s="1"/>
  <c r="J57" i="75" s="1"/>
  <c r="H54" i="75"/>
  <c r="I54" i="75" s="1"/>
  <c r="J54" i="75" s="1"/>
  <c r="H51" i="75"/>
  <c r="I51" i="75" s="1"/>
  <c r="J51" i="75" s="1"/>
  <c r="H48" i="75"/>
  <c r="I48" i="75" s="1"/>
  <c r="J48" i="75" s="1"/>
  <c r="H45" i="75"/>
  <c r="I45" i="75" s="1"/>
  <c r="J45" i="75" s="1"/>
  <c r="H42" i="75"/>
  <c r="I42" i="75" s="1"/>
  <c r="J42" i="75" s="1"/>
  <c r="H39" i="75"/>
  <c r="I39" i="75" s="1"/>
  <c r="J39" i="75" s="1"/>
  <c r="H36" i="75"/>
  <c r="I36" i="75" s="1"/>
  <c r="J36" i="75" s="1"/>
  <c r="H33" i="75"/>
  <c r="I33" i="75" s="1"/>
  <c r="J33" i="75" s="1"/>
  <c r="H30" i="75"/>
  <c r="I30" i="75" s="1"/>
  <c r="J30" i="75" s="1"/>
  <c r="H27" i="75"/>
  <c r="I27" i="75" s="1"/>
  <c r="J27" i="75" s="1"/>
  <c r="H24" i="75"/>
  <c r="I24" i="75" s="1"/>
  <c r="J24" i="75" s="1"/>
  <c r="H21" i="75"/>
  <c r="I21" i="75" s="1"/>
  <c r="J21" i="75" s="1"/>
  <c r="H18" i="75"/>
  <c r="I18" i="75" s="1"/>
  <c r="J18" i="75" s="1"/>
  <c r="H15" i="75"/>
  <c r="I15" i="75" s="1"/>
  <c r="J15" i="75" s="1"/>
  <c r="H12" i="75"/>
  <c r="I12" i="75" s="1"/>
  <c r="J12" i="75" s="1"/>
  <c r="H6" i="75"/>
  <c r="I6" i="75" s="1"/>
  <c r="J6" i="75" s="1"/>
  <c r="H11" i="75"/>
  <c r="I11" i="75" s="1"/>
  <c r="J11" i="75" s="1"/>
  <c r="H5" i="75"/>
  <c r="I5" i="75" s="1"/>
  <c r="J5" i="75" s="1"/>
  <c r="K5" i="75" s="1"/>
  <c r="H86" i="81"/>
  <c r="I86" i="81" s="1"/>
  <c r="J86" i="81" s="1"/>
  <c r="H85" i="81"/>
  <c r="I85" i="81" s="1"/>
  <c r="J85" i="81" s="1"/>
  <c r="H68" i="81"/>
  <c r="I68" i="81" s="1"/>
  <c r="J68" i="81" s="1"/>
  <c r="H67" i="81"/>
  <c r="I67" i="81" s="1"/>
  <c r="J67" i="81" s="1"/>
  <c r="H50" i="81"/>
  <c r="I50" i="81" s="1"/>
  <c r="J50" i="81" s="1"/>
  <c r="H49" i="81"/>
  <c r="I49" i="81" s="1"/>
  <c r="J49" i="81" s="1"/>
  <c r="H32" i="81"/>
  <c r="I32" i="81" s="1"/>
  <c r="J32" i="81" s="1"/>
  <c r="H31" i="81"/>
  <c r="I31" i="81" s="1"/>
  <c r="J31" i="81" s="1"/>
  <c r="H26" i="81"/>
  <c r="I26" i="81" s="1"/>
  <c r="J26" i="81" s="1"/>
  <c r="H17" i="81"/>
  <c r="I17" i="81" s="1"/>
  <c r="J17" i="81" s="1"/>
  <c r="H11" i="81"/>
  <c r="I11" i="81" s="1"/>
  <c r="J11" i="81" s="1"/>
  <c r="H10" i="81"/>
  <c r="I10" i="81" s="1"/>
  <c r="J10" i="81" s="1"/>
  <c r="H9" i="81"/>
  <c r="I9" i="81" s="1"/>
  <c r="J9" i="81" s="1"/>
  <c r="H7" i="81"/>
  <c r="I7" i="81" s="1"/>
  <c r="J7" i="81" s="1"/>
  <c r="H4" i="81"/>
  <c r="I4" i="81" s="1"/>
  <c r="J4" i="81" s="1"/>
  <c r="K4" i="81" s="1"/>
  <c r="H89" i="81"/>
  <c r="I89" i="81" s="1"/>
  <c r="J89" i="81" s="1"/>
  <c r="H71" i="81"/>
  <c r="I71" i="81" s="1"/>
  <c r="J71" i="81" s="1"/>
  <c r="H53" i="81"/>
  <c r="I53" i="81" s="1"/>
  <c r="J53" i="81" s="1"/>
  <c r="H35" i="81"/>
  <c r="I35" i="81" s="1"/>
  <c r="J35" i="81" s="1"/>
  <c r="H92" i="81"/>
  <c r="I92" i="81" s="1"/>
  <c r="J92" i="81" s="1"/>
  <c r="H74" i="81"/>
  <c r="I74" i="81" s="1"/>
  <c r="J74" i="81" s="1"/>
  <c r="H56" i="81"/>
  <c r="I56" i="81" s="1"/>
  <c r="J56" i="81" s="1"/>
  <c r="H38" i="81"/>
  <c r="I38" i="81" s="1"/>
  <c r="J38" i="81" s="1"/>
  <c r="H95" i="81"/>
  <c r="I95" i="81" s="1"/>
  <c r="J95" i="81" s="1"/>
  <c r="H77" i="81"/>
  <c r="I77" i="81" s="1"/>
  <c r="J77" i="81" s="1"/>
  <c r="H59" i="81"/>
  <c r="I59" i="81" s="1"/>
  <c r="J59" i="81" s="1"/>
  <c r="H41" i="81"/>
  <c r="I41" i="81" s="1"/>
  <c r="J41" i="81" s="1"/>
  <c r="H83" i="81"/>
  <c r="I83" i="81" s="1"/>
  <c r="J83" i="81" s="1"/>
  <c r="H82" i="81"/>
  <c r="I82" i="81" s="1"/>
  <c r="J82" i="81" s="1"/>
  <c r="H65" i="81"/>
  <c r="I65" i="81" s="1"/>
  <c r="J65" i="81" s="1"/>
  <c r="H47" i="81"/>
  <c r="I47" i="81" s="1"/>
  <c r="J47" i="81" s="1"/>
  <c r="H29" i="81"/>
  <c r="I29" i="81" s="1"/>
  <c r="J29" i="81" s="1"/>
  <c r="H79" i="81"/>
  <c r="I79" i="81" s="1"/>
  <c r="J79" i="81" s="1"/>
  <c r="H62" i="81"/>
  <c r="I62" i="81" s="1"/>
  <c r="J62" i="81" s="1"/>
  <c r="H61" i="81"/>
  <c r="I61" i="81" s="1"/>
  <c r="J61" i="81" s="1"/>
  <c r="H44" i="81"/>
  <c r="I44" i="81" s="1"/>
  <c r="J44" i="81" s="1"/>
  <c r="H43" i="81"/>
  <c r="I43" i="81" s="1"/>
  <c r="J43" i="81" s="1"/>
  <c r="H20" i="81"/>
  <c r="I20" i="81" s="1"/>
  <c r="J20" i="81" s="1"/>
  <c r="H6" i="81"/>
  <c r="I6" i="81" s="1"/>
  <c r="J6" i="81" s="1"/>
  <c r="H97" i="81"/>
  <c r="I97" i="81" s="1"/>
  <c r="J97" i="81" s="1"/>
  <c r="H80" i="81"/>
  <c r="I80" i="81" s="1"/>
  <c r="J80" i="81" s="1"/>
  <c r="H98" i="81"/>
  <c r="I98" i="81" s="1"/>
  <c r="J98" i="81" s="1"/>
  <c r="H79" i="87"/>
  <c r="I79" i="87" s="1"/>
  <c r="J79" i="87" s="1"/>
  <c r="H76" i="87"/>
  <c r="I76" i="87" s="1"/>
  <c r="J76" i="87" s="1"/>
  <c r="H73" i="87"/>
  <c r="I73" i="87" s="1"/>
  <c r="J73" i="87" s="1"/>
  <c r="H70" i="87"/>
  <c r="I70" i="87" s="1"/>
  <c r="J70" i="87" s="1"/>
  <c r="H67" i="87"/>
  <c r="I67" i="87" s="1"/>
  <c r="J67" i="87" s="1"/>
  <c r="H64" i="87"/>
  <c r="I64" i="87" s="1"/>
  <c r="J64" i="87" s="1"/>
  <c r="H61" i="87"/>
  <c r="I61" i="87" s="1"/>
  <c r="J61" i="87" s="1"/>
  <c r="H58" i="87"/>
  <c r="I58" i="87" s="1"/>
  <c r="J58" i="87" s="1"/>
  <c r="H55" i="87"/>
  <c r="I55" i="87" s="1"/>
  <c r="J55" i="87" s="1"/>
  <c r="H52" i="87"/>
  <c r="I52" i="87" s="1"/>
  <c r="J52" i="87" s="1"/>
  <c r="H78" i="87"/>
  <c r="I78" i="87" s="1"/>
  <c r="J78" i="87" s="1"/>
  <c r="H75" i="87"/>
  <c r="I75" i="87" s="1"/>
  <c r="J75" i="87" s="1"/>
  <c r="H72" i="87"/>
  <c r="I72" i="87" s="1"/>
  <c r="J72" i="87" s="1"/>
  <c r="H69" i="87"/>
  <c r="I69" i="87" s="1"/>
  <c r="J69" i="87" s="1"/>
  <c r="H66" i="87"/>
  <c r="I66" i="87" s="1"/>
  <c r="J66" i="87" s="1"/>
  <c r="H63" i="87"/>
  <c r="I63" i="87" s="1"/>
  <c r="J63" i="87" s="1"/>
  <c r="H60" i="87"/>
  <c r="I60" i="87" s="1"/>
  <c r="J60" i="87" s="1"/>
  <c r="H57" i="87"/>
  <c r="I57" i="87" s="1"/>
  <c r="J57" i="87" s="1"/>
  <c r="H54" i="87"/>
  <c r="I54" i="87" s="1"/>
  <c r="J54" i="87" s="1"/>
  <c r="H51" i="87"/>
  <c r="I51" i="87" s="1"/>
  <c r="J51" i="87" s="1"/>
  <c r="H48" i="87"/>
  <c r="I48" i="87" s="1"/>
  <c r="J48" i="87" s="1"/>
  <c r="H45" i="87"/>
  <c r="I45" i="87" s="1"/>
  <c r="J45" i="87" s="1"/>
  <c r="H42" i="87"/>
  <c r="I42" i="87" s="1"/>
  <c r="J42" i="87" s="1"/>
  <c r="H39" i="87"/>
  <c r="I39" i="87" s="1"/>
  <c r="J39" i="87" s="1"/>
  <c r="H36" i="87"/>
  <c r="I36" i="87" s="1"/>
  <c r="J36" i="87" s="1"/>
  <c r="H33" i="87"/>
  <c r="I33" i="87" s="1"/>
  <c r="J33" i="87" s="1"/>
  <c r="H30" i="87"/>
  <c r="I30" i="87" s="1"/>
  <c r="J30" i="87" s="1"/>
  <c r="H27" i="87"/>
  <c r="I27" i="87" s="1"/>
  <c r="J27" i="87" s="1"/>
  <c r="H24" i="87"/>
  <c r="I24" i="87" s="1"/>
  <c r="J24" i="87" s="1"/>
  <c r="H21" i="87"/>
  <c r="I21" i="87" s="1"/>
  <c r="J21" i="87" s="1"/>
  <c r="H18" i="87"/>
  <c r="I18" i="87" s="1"/>
  <c r="J18" i="87" s="1"/>
  <c r="H15" i="87"/>
  <c r="I15" i="87" s="1"/>
  <c r="J15" i="87" s="1"/>
  <c r="H12" i="87"/>
  <c r="I12" i="87" s="1"/>
  <c r="J12" i="87" s="1"/>
  <c r="H6" i="87"/>
  <c r="I6" i="87" s="1"/>
  <c r="J6" i="87" s="1"/>
  <c r="H5" i="87"/>
  <c r="I5" i="87" s="1"/>
  <c r="J5" i="87" s="1"/>
  <c r="K5" i="87" s="1"/>
  <c r="H41" i="87"/>
  <c r="I41" i="87" s="1"/>
  <c r="J41" i="87" s="1"/>
  <c r="H32" i="87"/>
  <c r="I32" i="87" s="1"/>
  <c r="J32" i="87" s="1"/>
  <c r="H23" i="87"/>
  <c r="I23" i="87" s="1"/>
  <c r="J23" i="87" s="1"/>
  <c r="H14" i="87"/>
  <c r="I14" i="87" s="1"/>
  <c r="J14" i="87" s="1"/>
  <c r="H13" i="87"/>
  <c r="I13" i="87" s="1"/>
  <c r="J13" i="87" s="1"/>
  <c r="H11" i="87"/>
  <c r="I11" i="87" s="1"/>
  <c r="J11" i="87" s="1"/>
  <c r="H97" i="93"/>
  <c r="I97" i="93" s="1"/>
  <c r="J97" i="93" s="1"/>
  <c r="H90" i="93"/>
  <c r="I90" i="93" s="1"/>
  <c r="J90" i="93" s="1"/>
  <c r="H87" i="93"/>
  <c r="I87" i="93" s="1"/>
  <c r="J87" i="93" s="1"/>
  <c r="H84" i="93"/>
  <c r="I84" i="93" s="1"/>
  <c r="J84" i="93" s="1"/>
  <c r="H81" i="93"/>
  <c r="I81" i="93" s="1"/>
  <c r="J81" i="93" s="1"/>
  <c r="H78" i="93"/>
  <c r="I78" i="93" s="1"/>
  <c r="J78" i="93" s="1"/>
  <c r="H75" i="93"/>
  <c r="I75" i="93" s="1"/>
  <c r="J75" i="93" s="1"/>
  <c r="H72" i="93"/>
  <c r="I72" i="93" s="1"/>
  <c r="J72" i="93" s="1"/>
  <c r="H69" i="93"/>
  <c r="I69" i="93" s="1"/>
  <c r="J69" i="93" s="1"/>
  <c r="H66" i="93"/>
  <c r="I66" i="93" s="1"/>
  <c r="J66" i="93" s="1"/>
  <c r="H63" i="93"/>
  <c r="I63" i="93" s="1"/>
  <c r="J63" i="93" s="1"/>
  <c r="H60" i="93"/>
  <c r="I60" i="93" s="1"/>
  <c r="J60" i="93" s="1"/>
  <c r="H57" i="93"/>
  <c r="I57" i="93" s="1"/>
  <c r="J57" i="93" s="1"/>
  <c r="H98" i="93"/>
  <c r="I98" i="93" s="1"/>
  <c r="J98" i="93" s="1"/>
  <c r="H96" i="93"/>
  <c r="I96" i="93" s="1"/>
  <c r="J96" i="93" s="1"/>
  <c r="H95" i="93"/>
  <c r="I95" i="93" s="1"/>
  <c r="J95" i="93" s="1"/>
  <c r="H92" i="93"/>
  <c r="I92" i="93" s="1"/>
  <c r="J92" i="93" s="1"/>
  <c r="H89" i="93"/>
  <c r="I89" i="93" s="1"/>
  <c r="J89" i="93" s="1"/>
  <c r="H86" i="93"/>
  <c r="I86" i="93" s="1"/>
  <c r="J86" i="93" s="1"/>
  <c r="H83" i="93"/>
  <c r="I83" i="93" s="1"/>
  <c r="J83" i="93" s="1"/>
  <c r="H80" i="93"/>
  <c r="I80" i="93" s="1"/>
  <c r="J80" i="93" s="1"/>
  <c r="H77" i="93"/>
  <c r="I77" i="93" s="1"/>
  <c r="J77" i="93" s="1"/>
  <c r="H74" i="93"/>
  <c r="I74" i="93" s="1"/>
  <c r="J74" i="93" s="1"/>
  <c r="H71" i="93"/>
  <c r="I71" i="93" s="1"/>
  <c r="J71" i="93" s="1"/>
  <c r="H68" i="93"/>
  <c r="I68" i="93" s="1"/>
  <c r="J68" i="93" s="1"/>
  <c r="H65" i="93"/>
  <c r="I65" i="93" s="1"/>
  <c r="J65" i="93" s="1"/>
  <c r="H62" i="93"/>
  <c r="I62" i="93" s="1"/>
  <c r="J62" i="93" s="1"/>
  <c r="H59" i="93"/>
  <c r="I59" i="93" s="1"/>
  <c r="J59" i="93" s="1"/>
  <c r="H56" i="93"/>
  <c r="I56" i="93" s="1"/>
  <c r="J56" i="93" s="1"/>
  <c r="H54" i="93"/>
  <c r="I54" i="93" s="1"/>
  <c r="J54" i="93" s="1"/>
  <c r="H51" i="93"/>
  <c r="I51" i="93" s="1"/>
  <c r="J51" i="93" s="1"/>
  <c r="H48" i="93"/>
  <c r="I48" i="93" s="1"/>
  <c r="J48" i="93" s="1"/>
  <c r="H45" i="93"/>
  <c r="I45" i="93" s="1"/>
  <c r="J45" i="93" s="1"/>
  <c r="H42" i="93"/>
  <c r="I42" i="93" s="1"/>
  <c r="J42" i="93" s="1"/>
  <c r="H39" i="93"/>
  <c r="I39" i="93" s="1"/>
  <c r="J39" i="93" s="1"/>
  <c r="H36" i="93"/>
  <c r="I36" i="93" s="1"/>
  <c r="J36" i="93" s="1"/>
  <c r="H33" i="93"/>
  <c r="I33" i="93" s="1"/>
  <c r="J33" i="93" s="1"/>
  <c r="H30" i="93"/>
  <c r="I30" i="93" s="1"/>
  <c r="J30" i="93" s="1"/>
  <c r="H27" i="93"/>
  <c r="I27" i="93" s="1"/>
  <c r="J27" i="93" s="1"/>
  <c r="H24" i="93"/>
  <c r="I24" i="93" s="1"/>
  <c r="J24" i="93" s="1"/>
  <c r="H21" i="93"/>
  <c r="I21" i="93" s="1"/>
  <c r="J21" i="93" s="1"/>
  <c r="H18" i="93"/>
  <c r="I18" i="93" s="1"/>
  <c r="J18" i="93" s="1"/>
  <c r="H82" i="93"/>
  <c r="I82" i="93" s="1"/>
  <c r="J82" i="93" s="1"/>
  <c r="H73" i="93"/>
  <c r="I73" i="93" s="1"/>
  <c r="J73" i="93" s="1"/>
  <c r="H64" i="93"/>
  <c r="I64" i="93" s="1"/>
  <c r="J64" i="93" s="1"/>
  <c r="H53" i="93"/>
  <c r="I53" i="93" s="1"/>
  <c r="J53" i="93" s="1"/>
  <c r="H50" i="93"/>
  <c r="I50" i="93" s="1"/>
  <c r="J50" i="93" s="1"/>
  <c r="H47" i="93"/>
  <c r="I47" i="93" s="1"/>
  <c r="J47" i="93" s="1"/>
  <c r="H44" i="93"/>
  <c r="I44" i="93" s="1"/>
  <c r="J44" i="93" s="1"/>
  <c r="H41" i="93"/>
  <c r="I41" i="93" s="1"/>
  <c r="J41" i="93" s="1"/>
  <c r="H38" i="93"/>
  <c r="I38" i="93" s="1"/>
  <c r="J38" i="93" s="1"/>
  <c r="H35" i="93"/>
  <c r="I35" i="93" s="1"/>
  <c r="J35" i="93" s="1"/>
  <c r="H32" i="93"/>
  <c r="I32" i="93" s="1"/>
  <c r="J32" i="93" s="1"/>
  <c r="H29" i="93"/>
  <c r="I29" i="93" s="1"/>
  <c r="J29" i="93" s="1"/>
  <c r="H26" i="93"/>
  <c r="I26" i="93" s="1"/>
  <c r="J26" i="93" s="1"/>
  <c r="H23" i="93"/>
  <c r="I23" i="93" s="1"/>
  <c r="J23" i="93" s="1"/>
  <c r="H20" i="93"/>
  <c r="I20" i="93" s="1"/>
  <c r="J20" i="93" s="1"/>
  <c r="H17" i="93"/>
  <c r="I17" i="93" s="1"/>
  <c r="J17" i="93" s="1"/>
  <c r="H79" i="93"/>
  <c r="I79" i="93" s="1"/>
  <c r="J79" i="93" s="1"/>
  <c r="H70" i="93"/>
  <c r="I70" i="93" s="1"/>
  <c r="J70" i="93" s="1"/>
  <c r="H61" i="93"/>
  <c r="I61" i="93" s="1"/>
  <c r="J61" i="93" s="1"/>
  <c r="H11" i="93"/>
  <c r="I11" i="93" s="1"/>
  <c r="J11" i="93" s="1"/>
  <c r="H10" i="93"/>
  <c r="I10" i="93" s="1"/>
  <c r="J10" i="93" s="1"/>
  <c r="H14" i="93"/>
  <c r="I14" i="93" s="1"/>
  <c r="J14" i="93" s="1"/>
  <c r="H5" i="93"/>
  <c r="I5" i="93" s="1"/>
  <c r="J5" i="93" s="1"/>
  <c r="H9" i="93"/>
  <c r="I9" i="93" s="1"/>
  <c r="J9" i="93" s="1"/>
  <c r="AP3" i="37"/>
  <c r="AI3" i="37"/>
  <c r="H36" i="32"/>
  <c r="I36" i="32" s="1"/>
  <c r="J36" i="32" s="1"/>
  <c r="H12" i="32"/>
  <c r="I12" i="32" s="1"/>
  <c r="J12" i="32" s="1"/>
  <c r="H14" i="33"/>
  <c r="I14" i="33" s="1"/>
  <c r="J14" i="33" s="1"/>
  <c r="H69" i="32"/>
  <c r="I69" i="32" s="1"/>
  <c r="J69" i="32" s="1"/>
  <c r="H33" i="32"/>
  <c r="I33" i="32" s="1"/>
  <c r="J33" i="32" s="1"/>
  <c r="H6" i="32"/>
  <c r="I6" i="32" s="1"/>
  <c r="J6" i="32" s="1"/>
  <c r="H65" i="28"/>
  <c r="I65" i="28" s="1"/>
  <c r="J65" i="28" s="1"/>
  <c r="H41" i="28"/>
  <c r="I41" i="28" s="1"/>
  <c r="J41" i="28" s="1"/>
  <c r="H14" i="28"/>
  <c r="I14" i="28" s="1"/>
  <c r="J14" i="28" s="1"/>
  <c r="H53" i="27"/>
  <c r="I53" i="27" s="1"/>
  <c r="J53" i="27" s="1"/>
  <c r="H48" i="32"/>
  <c r="I48" i="32" s="1"/>
  <c r="J48" i="32" s="1"/>
  <c r="H18" i="32"/>
  <c r="I18" i="32" s="1"/>
  <c r="J18" i="32" s="1"/>
  <c r="H80" i="30"/>
  <c r="I80" i="30" s="1"/>
  <c r="J80" i="30" s="1"/>
  <c r="H44" i="30"/>
  <c r="I44" i="30" s="1"/>
  <c r="J44" i="30" s="1"/>
  <c r="H61" i="28"/>
  <c r="I61" i="28" s="1"/>
  <c r="J61" i="28" s="1"/>
  <c r="H33" i="28"/>
  <c r="I33" i="28" s="1"/>
  <c r="J33" i="28" s="1"/>
  <c r="H24" i="28"/>
  <c r="I24" i="28" s="1"/>
  <c r="J24" i="28" s="1"/>
  <c r="H6" i="28"/>
  <c r="I6" i="28" s="1"/>
  <c r="J6" i="28" s="1"/>
  <c r="H63" i="27"/>
  <c r="I63" i="27" s="1"/>
  <c r="J63" i="27" s="1"/>
  <c r="H45" i="27"/>
  <c r="I45" i="27" s="1"/>
  <c r="J45" i="27" s="1"/>
  <c r="H27" i="27"/>
  <c r="I27" i="27" s="1"/>
  <c r="J27" i="27" s="1"/>
  <c r="AH3" i="16"/>
  <c r="H79" i="31"/>
  <c r="I79" i="31" s="1"/>
  <c r="J79" i="31" s="1"/>
  <c r="H52" i="31"/>
  <c r="I52" i="31" s="1"/>
  <c r="J52" i="31" s="1"/>
  <c r="H25" i="31"/>
  <c r="I25" i="31" s="1"/>
  <c r="J25" i="31" s="1"/>
  <c r="H56" i="27"/>
  <c r="I56" i="27" s="1"/>
  <c r="J56" i="27" s="1"/>
  <c r="H29" i="27"/>
  <c r="I29" i="27" s="1"/>
  <c r="J29" i="27" s="1"/>
  <c r="AI3" i="15"/>
  <c r="AN3" i="15"/>
  <c r="H45" i="28"/>
  <c r="I45" i="28" s="1"/>
  <c r="J45" i="28" s="1"/>
  <c r="H36" i="28"/>
  <c r="I36" i="28" s="1"/>
  <c r="J36" i="28" s="1"/>
  <c r="Q68" i="32"/>
  <c r="Q65" i="32"/>
  <c r="Q62" i="32"/>
  <c r="Q59" i="32"/>
  <c r="Q56" i="32"/>
  <c r="Q53" i="32"/>
  <c r="Q50" i="32"/>
  <c r="Q47" i="32"/>
  <c r="Q44" i="32"/>
  <c r="Q41" i="32"/>
  <c r="Q38" i="32"/>
  <c r="Q35" i="32"/>
  <c r="Q32" i="32"/>
  <c r="Q29" i="32"/>
  <c r="Q26" i="32"/>
  <c r="Q23" i="32"/>
  <c r="Q20" i="32"/>
  <c r="Q17" i="32"/>
  <c r="Q14" i="32"/>
  <c r="Q10" i="32"/>
  <c r="Q11" i="32"/>
  <c r="Q5" i="32"/>
  <c r="Q69" i="32"/>
  <c r="Q66" i="32"/>
  <c r="Q63" i="32"/>
  <c r="Q60" i="32"/>
  <c r="Q57" i="32"/>
  <c r="Q54" i="32"/>
  <c r="Q51" i="32"/>
  <c r="Q48" i="32"/>
  <c r="Q45" i="32"/>
  <c r="Q42" i="32"/>
  <c r="Q39" i="32"/>
  <c r="Q36" i="32"/>
  <c r="Q33" i="32"/>
  <c r="Q30" i="32"/>
  <c r="Q27" i="32"/>
  <c r="Q24" i="32"/>
  <c r="Q21" i="32"/>
  <c r="Q18" i="32"/>
  <c r="Q15" i="32"/>
  <c r="Q12" i="32"/>
  <c r="Q6" i="32"/>
  <c r="Q67" i="32"/>
  <c r="Q64" i="32"/>
  <c r="Q61" i="32"/>
  <c r="Q58" i="32"/>
  <c r="Q55" i="32"/>
  <c r="Q52" i="32"/>
  <c r="Q49" i="32"/>
  <c r="Q46" i="32"/>
  <c r="Q43" i="32"/>
  <c r="Q40" i="32"/>
  <c r="Q37" i="32"/>
  <c r="Q34" i="32"/>
  <c r="Q31" i="32"/>
  <c r="Q28" i="32"/>
  <c r="Q25" i="32"/>
  <c r="Q22" i="32"/>
  <c r="Q19" i="32"/>
  <c r="Q16" i="32"/>
  <c r="Q13" i="32"/>
  <c r="Q8" i="32"/>
  <c r="Q7" i="32"/>
  <c r="Q9" i="32"/>
  <c r="Q98" i="37"/>
  <c r="Q11" i="37"/>
  <c r="Q96" i="37"/>
  <c r="Q93" i="37"/>
  <c r="Q90" i="37"/>
  <c r="Q87" i="37"/>
  <c r="Q84" i="37"/>
  <c r="Q81" i="37"/>
  <c r="Q78" i="37"/>
  <c r="Q75" i="37"/>
  <c r="Q72" i="37"/>
  <c r="Q69" i="37"/>
  <c r="Q66" i="37"/>
  <c r="Q63" i="37"/>
  <c r="Q60" i="37"/>
  <c r="Q57" i="37"/>
  <c r="Q54" i="37"/>
  <c r="Q51" i="37"/>
  <c r="Q48" i="37"/>
  <c r="Q45" i="37"/>
  <c r="Q42" i="37"/>
  <c r="Q39" i="37"/>
  <c r="Q36" i="37"/>
  <c r="Q33" i="37"/>
  <c r="Q30" i="37"/>
  <c r="Q27" i="37"/>
  <c r="Q24" i="37"/>
  <c r="Q21" i="37"/>
  <c r="Q18" i="37"/>
  <c r="Q15" i="37"/>
  <c r="Q12" i="37"/>
  <c r="Q6" i="37"/>
  <c r="Q97" i="37"/>
  <c r="Q94" i="37"/>
  <c r="Q91" i="37"/>
  <c r="Q88" i="37"/>
  <c r="Q85" i="37"/>
  <c r="Q82" i="37"/>
  <c r="Q79" i="37"/>
  <c r="Q76" i="37"/>
  <c r="Q73" i="37"/>
  <c r="Q70" i="37"/>
  <c r="Q67" i="37"/>
  <c r="Q64" i="37"/>
  <c r="Q61" i="37"/>
  <c r="Q58" i="37"/>
  <c r="Q55" i="37"/>
  <c r="Q52" i="37"/>
  <c r="Q49" i="37"/>
  <c r="Q46" i="37"/>
  <c r="Q43" i="37"/>
  <c r="Q40" i="37"/>
  <c r="Q37" i="37"/>
  <c r="Q34" i="37"/>
  <c r="Q31" i="37"/>
  <c r="Q28" i="37"/>
  <c r="Q25" i="37"/>
  <c r="Q22" i="37"/>
  <c r="Q19" i="37"/>
  <c r="Q16" i="37"/>
  <c r="Q13" i="37"/>
  <c r="Q8" i="37"/>
  <c r="Q7" i="37"/>
  <c r="Q95" i="37"/>
  <c r="Q92" i="37"/>
  <c r="Q89" i="37"/>
  <c r="Q86" i="37"/>
  <c r="Q83" i="37"/>
  <c r="Q80" i="37"/>
  <c r="Q77" i="37"/>
  <c r="Q74" i="37"/>
  <c r="Q71" i="37"/>
  <c r="Q68" i="37"/>
  <c r="Q65" i="37"/>
  <c r="Q62" i="37"/>
  <c r="Q59" i="37"/>
  <c r="Q56" i="37"/>
  <c r="Q53" i="37"/>
  <c r="Q50" i="37"/>
  <c r="Q47" i="37"/>
  <c r="Q44" i="37"/>
  <c r="Q41" i="37"/>
  <c r="Q38" i="37"/>
  <c r="Q35" i="37"/>
  <c r="Q32" i="37"/>
  <c r="Q29" i="37"/>
  <c r="Q26" i="37"/>
  <c r="Q23" i="37"/>
  <c r="Q20" i="37"/>
  <c r="Q17" i="37"/>
  <c r="Q14" i="37"/>
  <c r="Q10" i="37"/>
  <c r="Q5" i="37"/>
  <c r="Q9" i="37"/>
  <c r="Q97" i="41"/>
  <c r="Q94" i="41"/>
  <c r="Q91" i="41"/>
  <c r="Q88" i="41"/>
  <c r="Q85" i="41"/>
  <c r="Q82" i="41"/>
  <c r="Q79" i="41"/>
  <c r="Q76" i="41"/>
  <c r="Q73" i="41"/>
  <c r="Q70" i="41"/>
  <c r="Q67" i="41"/>
  <c r="Q64" i="41"/>
  <c r="Q61" i="41"/>
  <c r="Q58" i="41"/>
  <c r="Q55" i="41"/>
  <c r="Q52" i="41"/>
  <c r="Q49" i="41"/>
  <c r="Q46" i="41"/>
  <c r="Q43" i="41"/>
  <c r="Q40" i="41"/>
  <c r="Q37" i="41"/>
  <c r="Q34" i="41"/>
  <c r="Q31" i="41"/>
  <c r="Q28" i="41"/>
  <c r="Q25" i="41"/>
  <c r="Q22" i="41"/>
  <c r="Q19" i="41"/>
  <c r="Q16" i="41"/>
  <c r="Q13" i="41"/>
  <c r="Q8" i="41"/>
  <c r="Q7" i="41"/>
  <c r="Q9" i="41"/>
  <c r="Q98" i="41"/>
  <c r="Q95" i="41"/>
  <c r="Q92" i="41"/>
  <c r="Q89" i="41"/>
  <c r="Q86" i="41"/>
  <c r="Q83" i="41"/>
  <c r="Q80" i="41"/>
  <c r="Q77" i="41"/>
  <c r="Q74" i="41"/>
  <c r="Q71" i="41"/>
  <c r="Q68" i="41"/>
  <c r="Q65" i="41"/>
  <c r="Q62" i="41"/>
  <c r="Q59" i="41"/>
  <c r="Q56" i="41"/>
  <c r="Q53" i="41"/>
  <c r="Q50" i="41"/>
  <c r="Q47" i="41"/>
  <c r="Q44" i="41"/>
  <c r="Q41" i="41"/>
  <c r="Q38" i="41"/>
  <c r="Q35" i="41"/>
  <c r="Q32" i="41"/>
  <c r="Q29" i="41"/>
  <c r="Q26" i="41"/>
  <c r="Q23" i="41"/>
  <c r="Q20" i="41"/>
  <c r="Q17" i="41"/>
  <c r="Q14" i="41"/>
  <c r="Q10" i="41"/>
  <c r="Q5" i="41"/>
  <c r="Q96" i="41"/>
  <c r="Q93" i="41"/>
  <c r="Q90" i="41"/>
  <c r="Q87" i="41"/>
  <c r="Q84" i="41"/>
  <c r="Q81" i="41"/>
  <c r="Q78" i="41"/>
  <c r="Q75" i="41"/>
  <c r="Q72" i="41"/>
  <c r="Q69" i="41"/>
  <c r="Q66" i="41"/>
  <c r="Q63" i="41"/>
  <c r="Q60" i="41"/>
  <c r="Q57" i="41"/>
  <c r="Q54" i="41"/>
  <c r="Q51" i="41"/>
  <c r="Q48" i="41"/>
  <c r="Q45" i="41"/>
  <c r="Q42" i="41"/>
  <c r="Q39" i="41"/>
  <c r="Q36" i="41"/>
  <c r="Q33" i="41"/>
  <c r="Q30" i="41"/>
  <c r="Q27" i="41"/>
  <c r="Q24" i="41"/>
  <c r="Q21" i="41"/>
  <c r="Q18" i="41"/>
  <c r="Q15" i="41"/>
  <c r="Q12" i="41"/>
  <c r="Q6" i="41"/>
  <c r="Q11" i="41"/>
  <c r="Q11" i="75"/>
  <c r="Q5" i="75"/>
  <c r="Q78" i="75"/>
  <c r="Q75" i="75"/>
  <c r="Q72" i="75"/>
  <c r="Q69" i="75"/>
  <c r="Q66" i="75"/>
  <c r="Q63" i="75"/>
  <c r="Q60" i="75"/>
  <c r="Q57" i="75"/>
  <c r="Q54" i="75"/>
  <c r="Q51" i="75"/>
  <c r="Q48" i="75"/>
  <c r="Q45" i="75"/>
  <c r="Q42" i="75"/>
  <c r="Q39" i="75"/>
  <c r="Q36" i="75"/>
  <c r="Q33" i="75"/>
  <c r="Q30" i="75"/>
  <c r="Q27" i="75"/>
  <c r="Q24" i="75"/>
  <c r="Q21" i="75"/>
  <c r="Q18" i="75"/>
  <c r="Q15" i="75"/>
  <c r="Q12" i="75"/>
  <c r="Q6" i="75"/>
  <c r="Q79" i="75"/>
  <c r="Q76" i="75"/>
  <c r="Q73" i="75"/>
  <c r="Q70" i="75"/>
  <c r="Q67" i="75"/>
  <c r="Q64" i="75"/>
  <c r="Q61" i="75"/>
  <c r="Q58" i="75"/>
  <c r="Q55" i="75"/>
  <c r="Q52" i="75"/>
  <c r="Q49" i="75"/>
  <c r="Q46" i="75"/>
  <c r="Q43" i="75"/>
  <c r="Q40" i="75"/>
  <c r="Q37" i="75"/>
  <c r="Q34" i="75"/>
  <c r="Q31" i="75"/>
  <c r="Q28" i="75"/>
  <c r="Q25" i="75"/>
  <c r="Q22" i="75"/>
  <c r="Q19" i="75"/>
  <c r="Q16" i="75"/>
  <c r="Q13" i="75"/>
  <c r="Q8" i="75"/>
  <c r="Q7" i="75"/>
  <c r="Q77" i="75"/>
  <c r="Q74" i="75"/>
  <c r="Q71" i="75"/>
  <c r="Q68" i="75"/>
  <c r="Q65" i="75"/>
  <c r="Q62" i="75"/>
  <c r="Q59" i="75"/>
  <c r="Q56" i="75"/>
  <c r="Q53" i="75"/>
  <c r="Q50" i="75"/>
  <c r="Q47" i="75"/>
  <c r="Q44" i="75"/>
  <c r="Q41" i="75"/>
  <c r="Q38" i="75"/>
  <c r="Q35" i="75"/>
  <c r="Q32" i="75"/>
  <c r="Q29" i="75"/>
  <c r="Q26" i="75"/>
  <c r="Q23" i="75"/>
  <c r="Q20" i="75"/>
  <c r="Q17" i="75"/>
  <c r="Q14" i="75"/>
  <c r="Q10" i="75"/>
  <c r="Q9" i="75"/>
  <c r="Q89" i="78"/>
  <c r="Q86" i="78"/>
  <c r="Q83" i="78"/>
  <c r="Q80" i="78"/>
  <c r="Q77" i="78"/>
  <c r="Q74" i="78"/>
  <c r="Q71" i="78"/>
  <c r="Q68" i="78"/>
  <c r="Q65" i="78"/>
  <c r="Q62" i="78"/>
  <c r="Q59" i="78"/>
  <c r="Q56" i="78"/>
  <c r="Q53" i="78"/>
  <c r="Q50" i="78"/>
  <c r="Q47" i="78"/>
  <c r="Q44" i="78"/>
  <c r="Q41" i="78"/>
  <c r="Q38" i="78"/>
  <c r="Q35" i="78"/>
  <c r="Q32" i="78"/>
  <c r="Q29" i="78"/>
  <c r="Q26" i="78"/>
  <c r="Q23" i="78"/>
  <c r="Q20" i="78"/>
  <c r="Q17" i="78"/>
  <c r="Q14" i="78"/>
  <c r="Q10" i="78"/>
  <c r="Q11" i="78"/>
  <c r="Q5" i="78"/>
  <c r="Q87" i="78"/>
  <c r="Q84" i="78"/>
  <c r="Q81" i="78"/>
  <c r="Q78" i="78"/>
  <c r="Q75" i="78"/>
  <c r="Q72" i="78"/>
  <c r="Q69" i="78"/>
  <c r="Q66" i="78"/>
  <c r="Q63" i="78"/>
  <c r="Q60" i="78"/>
  <c r="Q57" i="78"/>
  <c r="Q54" i="78"/>
  <c r="Q51" i="78"/>
  <c r="Q48" i="78"/>
  <c r="Q45" i="78"/>
  <c r="Q42" i="78"/>
  <c r="Q39" i="78"/>
  <c r="Q36" i="78"/>
  <c r="Q33" i="78"/>
  <c r="Q30" i="78"/>
  <c r="Q27" i="78"/>
  <c r="Q24" i="78"/>
  <c r="Q21" i="78"/>
  <c r="Q18" i="78"/>
  <c r="Q15" i="78"/>
  <c r="Q12" i="78"/>
  <c r="Q6" i="78"/>
  <c r="Q9" i="78"/>
  <c r="Q79" i="78"/>
  <c r="Q8" i="78"/>
  <c r="Q82" i="78"/>
  <c r="Q85" i="78"/>
  <c r="Q7" i="78"/>
  <c r="Q76" i="78"/>
  <c r="Q61" i="78"/>
  <c r="Q43" i="78"/>
  <c r="Q25" i="78"/>
  <c r="Q88" i="78"/>
  <c r="Q64" i="78"/>
  <c r="Q46" i="78"/>
  <c r="Q28" i="78"/>
  <c r="Q67" i="78"/>
  <c r="Q49" i="78"/>
  <c r="Q31" i="78"/>
  <c r="Q13" i="78"/>
  <c r="Q58" i="78"/>
  <c r="Q40" i="78"/>
  <c r="Q22" i="78"/>
  <c r="Q52" i="78"/>
  <c r="Q55" i="78"/>
  <c r="Q70" i="78"/>
  <c r="Q16" i="78"/>
  <c r="Q73" i="78"/>
  <c r="Q19" i="78"/>
  <c r="Q37" i="78"/>
  <c r="Q34" i="78"/>
  <c r="Q69" i="84"/>
  <c r="Q66" i="84"/>
  <c r="Q63" i="84"/>
  <c r="Q60" i="84"/>
  <c r="Q57" i="84"/>
  <c r="Q54" i="84"/>
  <c r="Q51" i="84"/>
  <c r="Q48" i="84"/>
  <c r="Q45" i="84"/>
  <c r="Q42" i="84"/>
  <c r="Q67" i="84"/>
  <c r="Q64" i="84"/>
  <c r="Q61" i="84"/>
  <c r="Q58" i="84"/>
  <c r="Q55" i="84"/>
  <c r="Q52" i="84"/>
  <c r="Q49" i="84"/>
  <c r="Q46" i="84"/>
  <c r="Q43" i="84"/>
  <c r="Q40" i="84"/>
  <c r="Q9" i="84"/>
  <c r="Q38" i="84"/>
  <c r="Q35" i="84"/>
  <c r="Q32" i="84"/>
  <c r="Q29" i="84"/>
  <c r="Q26" i="84"/>
  <c r="Q23" i="84"/>
  <c r="Q20" i="84"/>
  <c r="Q17" i="84"/>
  <c r="Q14" i="84"/>
  <c r="Q10" i="84"/>
  <c r="Q68" i="84"/>
  <c r="Q65" i="84"/>
  <c r="Q62" i="84"/>
  <c r="Q59" i="84"/>
  <c r="Q56" i="84"/>
  <c r="Q53" i="84"/>
  <c r="Q50" i="84"/>
  <c r="Q47" i="84"/>
  <c r="Q44" i="84"/>
  <c r="Q41" i="84"/>
  <c r="Q39" i="84"/>
  <c r="Q37" i="84"/>
  <c r="Q36" i="84"/>
  <c r="Q34" i="84"/>
  <c r="Q33" i="84"/>
  <c r="Q31" i="84"/>
  <c r="Q30" i="84"/>
  <c r="Q28" i="84"/>
  <c r="Q27" i="84"/>
  <c r="Q25" i="84"/>
  <c r="Q24" i="84"/>
  <c r="Q22" i="84"/>
  <c r="Q21" i="84"/>
  <c r="Q19" i="84"/>
  <c r="Q18" i="84"/>
  <c r="Q16" i="84"/>
  <c r="Q15" i="84"/>
  <c r="Q13" i="84"/>
  <c r="Q12" i="84"/>
  <c r="Q11" i="84"/>
  <c r="Q7" i="84"/>
  <c r="Q6" i="84"/>
  <c r="Q5" i="84"/>
  <c r="Q8" i="84"/>
  <c r="Q89" i="90"/>
  <c r="Q86" i="90"/>
  <c r="Q83" i="90"/>
  <c r="Q80" i="90"/>
  <c r="Q77" i="90"/>
  <c r="Q74" i="90"/>
  <c r="Q71" i="90"/>
  <c r="Q68" i="90"/>
  <c r="Q65" i="90"/>
  <c r="Q62" i="90"/>
  <c r="Q59" i="90"/>
  <c r="Q56" i="90"/>
  <c r="Q53" i="90"/>
  <c r="Q50" i="90"/>
  <c r="Q87" i="90"/>
  <c r="Q84" i="90"/>
  <c r="Q81" i="90"/>
  <c r="Q78" i="90"/>
  <c r="Q75" i="90"/>
  <c r="Q72" i="90"/>
  <c r="Q69" i="90"/>
  <c r="Q66" i="90"/>
  <c r="Q63" i="90"/>
  <c r="Q60" i="90"/>
  <c r="Q57" i="90"/>
  <c r="Q54" i="90"/>
  <c r="Q51" i="90"/>
  <c r="Q48" i="90"/>
  <c r="Q88" i="90"/>
  <c r="Q79" i="90"/>
  <c r="Q70" i="90"/>
  <c r="Q61" i="90"/>
  <c r="Q52" i="90"/>
  <c r="Q11" i="90"/>
  <c r="Q5" i="90"/>
  <c r="Q45" i="90"/>
  <c r="Q42" i="90"/>
  <c r="Q39" i="90"/>
  <c r="Q36" i="90"/>
  <c r="Q33" i="90"/>
  <c r="Q30" i="90"/>
  <c r="Q27" i="90"/>
  <c r="Q24" i="90"/>
  <c r="Q21" i="90"/>
  <c r="Q18" i="90"/>
  <c r="Q15" i="90"/>
  <c r="Q82" i="90"/>
  <c r="Q73" i="90"/>
  <c r="Q64" i="90"/>
  <c r="Q55" i="90"/>
  <c r="Q85" i="90"/>
  <c r="Q76" i="90"/>
  <c r="Q67" i="90"/>
  <c r="Q58" i="90"/>
  <c r="Q49" i="90"/>
  <c r="Q10" i="90"/>
  <c r="Q8" i="90"/>
  <c r="Q46" i="90"/>
  <c r="Q41" i="90"/>
  <c r="Q28" i="90"/>
  <c r="Q23" i="90"/>
  <c r="Q44" i="90"/>
  <c r="Q31" i="90"/>
  <c r="Q26" i="90"/>
  <c r="Q47" i="90"/>
  <c r="Q34" i="90"/>
  <c r="Q29" i="90"/>
  <c r="Q16" i="90"/>
  <c r="Q13" i="90"/>
  <c r="Q6" i="90"/>
  <c r="Q43" i="90"/>
  <c r="Q38" i="90"/>
  <c r="Q25" i="90"/>
  <c r="Q20" i="90"/>
  <c r="Q9" i="90"/>
  <c r="Q7" i="90"/>
  <c r="Q32" i="90"/>
  <c r="Q22" i="90"/>
  <c r="Q19" i="90"/>
  <c r="Q40" i="90"/>
  <c r="Q37" i="90"/>
  <c r="Q17" i="90"/>
  <c r="Q35" i="90"/>
  <c r="Q14" i="90"/>
  <c r="Q12" i="90"/>
  <c r="Q69" i="96"/>
  <c r="Q66" i="96"/>
  <c r="Q63" i="96"/>
  <c r="Q60" i="96"/>
  <c r="Q57" i="96"/>
  <c r="Q67" i="96"/>
  <c r="Q64" i="96"/>
  <c r="Q61" i="96"/>
  <c r="Q58" i="96"/>
  <c r="Q54" i="96"/>
  <c r="Q51" i="96"/>
  <c r="Q48" i="96"/>
  <c r="Q56" i="96"/>
  <c r="Q55" i="96"/>
  <c r="Q52" i="96"/>
  <c r="Q49" i="96"/>
  <c r="Q62" i="96"/>
  <c r="Q46" i="96"/>
  <c r="Q43" i="96"/>
  <c r="Q40" i="96"/>
  <c r="Q37" i="96"/>
  <c r="Q34" i="96"/>
  <c r="Q31" i="96"/>
  <c r="Q28" i="96"/>
  <c r="Q25" i="96"/>
  <c r="Q22" i="96"/>
  <c r="Q68" i="96"/>
  <c r="Q44" i="96"/>
  <c r="Q41" i="96"/>
  <c r="Q38" i="96"/>
  <c r="Q35" i="96"/>
  <c r="Q32" i="96"/>
  <c r="Q29" i="96"/>
  <c r="Q26" i="96"/>
  <c r="Q23" i="96"/>
  <c r="Q65" i="96"/>
  <c r="Q59" i="96"/>
  <c r="Q53" i="96"/>
  <c r="Q47" i="96"/>
  <c r="Q42" i="96"/>
  <c r="Q33" i="96"/>
  <c r="Q30" i="96"/>
  <c r="Q24" i="96"/>
  <c r="Q50" i="96"/>
  <c r="Q27" i="96"/>
  <c r="Q21" i="96"/>
  <c r="Q17" i="96"/>
  <c r="Q14" i="96"/>
  <c r="Q10" i="96"/>
  <c r="Q11" i="96"/>
  <c r="Q5" i="96"/>
  <c r="Q18" i="96"/>
  <c r="Q15" i="96"/>
  <c r="Q12" i="96"/>
  <c r="Q6" i="96"/>
  <c r="Q36" i="96"/>
  <c r="Q20" i="96"/>
  <c r="Q9" i="96"/>
  <c r="Q45" i="96"/>
  <c r="Q16" i="96"/>
  <c r="Q13" i="96"/>
  <c r="Q39" i="96"/>
  <c r="Q19" i="96"/>
  <c r="Q8" i="96"/>
  <c r="Q7" i="96"/>
  <c r="AI3" i="21"/>
  <c r="AN3" i="21"/>
  <c r="I20" i="24"/>
  <c r="J20" i="24" s="1"/>
  <c r="H20" i="21"/>
  <c r="I20" i="21" s="1"/>
  <c r="J20" i="21" s="1"/>
  <c r="AI3" i="20"/>
  <c r="I11" i="19"/>
  <c r="J11" i="19" s="1"/>
  <c r="I22" i="16"/>
  <c r="J22" i="16" s="1"/>
  <c r="H48" i="27"/>
  <c r="I48" i="27" s="1"/>
  <c r="J48" i="27" s="1"/>
  <c r="H21" i="21"/>
  <c r="I21" i="21" s="1"/>
  <c r="J21" i="21" s="1"/>
  <c r="H4" i="21"/>
  <c r="I4" i="21" s="1"/>
  <c r="J4" i="21" s="1"/>
  <c r="K4" i="21" s="1"/>
  <c r="H11" i="20"/>
  <c r="H5" i="20"/>
  <c r="H23" i="20"/>
  <c r="H22" i="20"/>
  <c r="H21" i="20"/>
  <c r="H20" i="20"/>
  <c r="H19" i="20"/>
  <c r="H18" i="20"/>
  <c r="H17" i="20"/>
  <c r="H16" i="20"/>
  <c r="H15" i="20"/>
  <c r="H14" i="20"/>
  <c r="H13" i="20"/>
  <c r="H12" i="20"/>
  <c r="H7" i="20"/>
  <c r="H6" i="20"/>
  <c r="H8" i="24"/>
  <c r="H9" i="24"/>
  <c r="H4" i="24"/>
  <c r="H11" i="68"/>
  <c r="H5" i="68"/>
  <c r="H10" i="68"/>
  <c r="H23" i="68"/>
  <c r="H20" i="68"/>
  <c r="H17" i="68"/>
  <c r="H14" i="68"/>
  <c r="H6" i="68"/>
  <c r="H21" i="68"/>
  <c r="H18" i="68"/>
  <c r="H15" i="68"/>
  <c r="H12" i="68"/>
  <c r="H7" i="68"/>
  <c r="H22" i="68"/>
  <c r="H19" i="68"/>
  <c r="H16" i="68"/>
  <c r="H13" i="68"/>
  <c r="H11" i="58"/>
  <c r="I11" i="58" s="1"/>
  <c r="J11" i="58" s="1"/>
  <c r="H5" i="58"/>
  <c r="I5" i="58" s="1"/>
  <c r="J5" i="58" s="1"/>
  <c r="H23" i="58"/>
  <c r="I23" i="58" s="1"/>
  <c r="J23" i="58" s="1"/>
  <c r="H22" i="58"/>
  <c r="I22" i="58" s="1"/>
  <c r="J22" i="58" s="1"/>
  <c r="H21" i="58"/>
  <c r="I21" i="58" s="1"/>
  <c r="J21" i="58" s="1"/>
  <c r="H20" i="58"/>
  <c r="I20" i="58" s="1"/>
  <c r="J20" i="58" s="1"/>
  <c r="H19" i="58"/>
  <c r="I19" i="58" s="1"/>
  <c r="J19" i="58" s="1"/>
  <c r="H18" i="58"/>
  <c r="I18" i="58" s="1"/>
  <c r="J18" i="58" s="1"/>
  <c r="H17" i="58"/>
  <c r="I17" i="58" s="1"/>
  <c r="J17" i="58" s="1"/>
  <c r="H16" i="58"/>
  <c r="I16" i="58" s="1"/>
  <c r="J16" i="58" s="1"/>
  <c r="H15" i="58"/>
  <c r="I15" i="58" s="1"/>
  <c r="J15" i="58" s="1"/>
  <c r="H14" i="58"/>
  <c r="I14" i="58" s="1"/>
  <c r="J14" i="58" s="1"/>
  <c r="H13" i="58"/>
  <c r="I13" i="58" s="1"/>
  <c r="J13" i="58" s="1"/>
  <c r="H12" i="58"/>
  <c r="I12" i="58" s="1"/>
  <c r="J12" i="58" s="1"/>
  <c r="H7" i="58"/>
  <c r="I7" i="58" s="1"/>
  <c r="J7" i="58" s="1"/>
  <c r="H6" i="58"/>
  <c r="I6" i="58" s="1"/>
  <c r="J6" i="58" s="1"/>
  <c r="H8" i="58"/>
  <c r="I8" i="58" s="1"/>
  <c r="J8" i="58" s="1"/>
  <c r="H8" i="55"/>
  <c r="H10" i="55"/>
  <c r="H11" i="72"/>
  <c r="H5" i="72"/>
  <c r="H9" i="72"/>
  <c r="H4" i="72"/>
  <c r="H10" i="72"/>
  <c r="H15" i="24"/>
  <c r="I8" i="23"/>
  <c r="J8" i="23" s="1"/>
  <c r="H13" i="19"/>
  <c r="I20" i="16"/>
  <c r="J20" i="16" s="1"/>
  <c r="AH4" i="7"/>
  <c r="AQ4" i="7" s="1"/>
  <c r="Z4" i="7"/>
  <c r="H17" i="21"/>
  <c r="I17" i="21" s="1"/>
  <c r="J17" i="21" s="1"/>
  <c r="H9" i="12"/>
  <c r="H4" i="12"/>
  <c r="H8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7" i="12"/>
  <c r="H6" i="12"/>
  <c r="H11" i="12"/>
  <c r="H5" i="12"/>
  <c r="AN3" i="5"/>
  <c r="AI3" i="5"/>
  <c r="H13" i="24"/>
  <c r="H20" i="19"/>
  <c r="H12" i="16"/>
  <c r="AR3" i="14"/>
  <c r="I23" i="7"/>
  <c r="J23" i="7" s="1"/>
  <c r="I17" i="7"/>
  <c r="J17" i="7" s="1"/>
  <c r="W5" i="8"/>
  <c r="AG4" i="8"/>
  <c r="AF4" i="8"/>
  <c r="AE4" i="8"/>
  <c r="H22" i="5"/>
  <c r="I22" i="5" s="1"/>
  <c r="J22" i="5" s="1"/>
  <c r="H5" i="5"/>
  <c r="I5" i="5" s="1"/>
  <c r="J5" i="5" s="1"/>
  <c r="H22" i="2"/>
  <c r="H17" i="2"/>
  <c r="H12" i="2"/>
  <c r="H10" i="12"/>
  <c r="AI4" i="3"/>
  <c r="H19" i="2"/>
  <c r="H6" i="13"/>
  <c r="I6" i="13" s="1"/>
  <c r="J6" i="13" s="1"/>
  <c r="X5" i="11"/>
  <c r="AH5" i="11" s="1"/>
  <c r="H16" i="10"/>
  <c r="I16" i="10" s="1"/>
  <c r="J16" i="10" s="1"/>
  <c r="K7" i="6"/>
  <c r="AI3" i="1"/>
  <c r="H17" i="10"/>
  <c r="I17" i="10" s="1"/>
  <c r="J17" i="10" s="1"/>
  <c r="K5" i="93"/>
  <c r="K6" i="93" s="1"/>
  <c r="K7" i="93" s="1"/>
  <c r="K8" i="93" s="1"/>
  <c r="AN3" i="93"/>
  <c r="AI3" i="93"/>
  <c r="AH3" i="91"/>
  <c r="AQ3" i="91" s="1"/>
  <c r="AI3" i="90"/>
  <c r="Z4" i="90"/>
  <c r="AH4" i="90"/>
  <c r="K5" i="83"/>
  <c r="AN3" i="82"/>
  <c r="AI3" i="82"/>
  <c r="AH4" i="67"/>
  <c r="Z4" i="67"/>
  <c r="AN3" i="79"/>
  <c r="AI3" i="79"/>
  <c r="AQ4" i="83"/>
  <c r="I19" i="72"/>
  <c r="J19" i="72" s="1"/>
  <c r="I23" i="71"/>
  <c r="J23" i="71" s="1"/>
  <c r="I15" i="71"/>
  <c r="J15" i="71" s="1"/>
  <c r="I18" i="72"/>
  <c r="J18" i="72" s="1"/>
  <c r="AH4" i="69"/>
  <c r="AQ4" i="69" s="1"/>
  <c r="Z4" i="69"/>
  <c r="AN3" i="77"/>
  <c r="AI3" i="77"/>
  <c r="AE4" i="71"/>
  <c r="AF4" i="71"/>
  <c r="W5" i="71"/>
  <c r="AG4" i="71"/>
  <c r="K5" i="69"/>
  <c r="AH3" i="62"/>
  <c r="AQ3" i="62" s="1"/>
  <c r="I7" i="60"/>
  <c r="J7" i="60" s="1"/>
  <c r="I21" i="63"/>
  <c r="J21" i="63" s="1"/>
  <c r="I12" i="63"/>
  <c r="J12" i="63" s="1"/>
  <c r="I20" i="60"/>
  <c r="J20" i="60" s="1"/>
  <c r="I15" i="55"/>
  <c r="J15" i="55" s="1"/>
  <c r="I19" i="51"/>
  <c r="J19" i="51" s="1"/>
  <c r="I13" i="51"/>
  <c r="J13" i="51" s="1"/>
  <c r="I5" i="50"/>
  <c r="J5" i="50" s="1"/>
  <c r="I10" i="63"/>
  <c r="J10" i="63" s="1"/>
  <c r="W5" i="54"/>
  <c r="AG4" i="54"/>
  <c r="AP4" i="54" s="1"/>
  <c r="AE4" i="54"/>
  <c r="AF4" i="54"/>
  <c r="AO4" i="54" s="1"/>
  <c r="AE3" i="70"/>
  <c r="P3" i="70"/>
  <c r="AF3" i="70" s="1"/>
  <c r="AO3" i="70" s="1"/>
  <c r="I11" i="64"/>
  <c r="J11" i="64" s="1"/>
  <c r="I23" i="63"/>
  <c r="J23" i="63" s="1"/>
  <c r="I14" i="63"/>
  <c r="J14" i="63" s="1"/>
  <c r="I19" i="60"/>
  <c r="J19" i="60" s="1"/>
  <c r="I23" i="55"/>
  <c r="J23" i="55" s="1"/>
  <c r="I23" i="50"/>
  <c r="J23" i="50" s="1"/>
  <c r="Z4" i="73"/>
  <c r="I19" i="63"/>
  <c r="J19" i="63" s="1"/>
  <c r="K5" i="61"/>
  <c r="I11" i="59"/>
  <c r="J11" i="59" s="1"/>
  <c r="I23" i="56"/>
  <c r="J23" i="56" s="1"/>
  <c r="I20" i="56"/>
  <c r="J20" i="56" s="1"/>
  <c r="I17" i="56"/>
  <c r="J17" i="56" s="1"/>
  <c r="I14" i="56"/>
  <c r="J14" i="56" s="1"/>
  <c r="I19" i="55"/>
  <c r="J19" i="55" s="1"/>
  <c r="K5" i="53"/>
  <c r="AH4" i="66"/>
  <c r="AQ4" i="66" s="1"/>
  <c r="I10" i="56"/>
  <c r="J10" i="56" s="1"/>
  <c r="I9" i="63"/>
  <c r="J9" i="63" s="1"/>
  <c r="AQ4" i="61"/>
  <c r="AI3" i="49"/>
  <c r="P3" i="66"/>
  <c r="AF3" i="66" s="1"/>
  <c r="AO3" i="66" s="1"/>
  <c r="AE3" i="66"/>
  <c r="H94" i="73"/>
  <c r="I94" i="73" s="1"/>
  <c r="J94" i="73" s="1"/>
  <c r="I16" i="52"/>
  <c r="J16" i="52" s="1"/>
  <c r="I13" i="50"/>
  <c r="J13" i="50" s="1"/>
  <c r="I18" i="52"/>
  <c r="J18" i="52" s="1"/>
  <c r="AH3" i="48"/>
  <c r="AH3" i="44"/>
  <c r="AQ3" i="44" s="1"/>
  <c r="AG4" i="42"/>
  <c r="AP4" i="42" s="1"/>
  <c r="AF4" i="42"/>
  <c r="AO4" i="42" s="1"/>
  <c r="W5" i="42"/>
  <c r="AE4" i="42"/>
  <c r="X5" i="38"/>
  <c r="AH5" i="38" s="1"/>
  <c r="AI3" i="42"/>
  <c r="H87" i="33"/>
  <c r="I87" i="33" s="1"/>
  <c r="J87" i="33" s="1"/>
  <c r="H44" i="33"/>
  <c r="I44" i="33" s="1"/>
  <c r="J44" i="33" s="1"/>
  <c r="H84" i="33"/>
  <c r="I84" i="33" s="1"/>
  <c r="J84" i="33" s="1"/>
  <c r="H41" i="33"/>
  <c r="I41" i="33" s="1"/>
  <c r="J41" i="33" s="1"/>
  <c r="H50" i="33"/>
  <c r="I50" i="33" s="1"/>
  <c r="J50" i="33" s="1"/>
  <c r="X5" i="31"/>
  <c r="AH5" i="31" s="1"/>
  <c r="AH4" i="29"/>
  <c r="AQ4" i="29" s="1"/>
  <c r="AI3" i="30"/>
  <c r="Q11" i="28"/>
  <c r="Q5" i="28"/>
  <c r="Q67" i="28"/>
  <c r="Q68" i="28"/>
  <c r="Q65" i="28"/>
  <c r="Q62" i="28"/>
  <c r="Q59" i="28"/>
  <c r="Q56" i="28"/>
  <c r="Q53" i="28"/>
  <c r="Q50" i="28"/>
  <c r="Q47" i="28"/>
  <c r="Q44" i="28"/>
  <c r="Q41" i="28"/>
  <c r="Q38" i="28"/>
  <c r="Q35" i="28"/>
  <c r="Q32" i="28"/>
  <c r="Q29" i="28"/>
  <c r="Q26" i="28"/>
  <c r="Q23" i="28"/>
  <c r="Q20" i="28"/>
  <c r="Q17" i="28"/>
  <c r="Q14" i="28"/>
  <c r="Q10" i="28"/>
  <c r="Q69" i="28"/>
  <c r="Q63" i="28"/>
  <c r="Q61" i="28"/>
  <c r="Q54" i="28"/>
  <c r="Q52" i="28"/>
  <c r="Q45" i="28"/>
  <c r="Q43" i="28"/>
  <c r="Q36" i="28"/>
  <c r="Q34" i="28"/>
  <c r="Q27" i="28"/>
  <c r="Q25" i="28"/>
  <c r="Q18" i="28"/>
  <c r="Q16" i="28"/>
  <c r="Q8" i="28"/>
  <c r="Q7" i="28"/>
  <c r="Q9" i="28"/>
  <c r="Q64" i="28"/>
  <c r="Q57" i="28"/>
  <c r="Q55" i="28"/>
  <c r="Q48" i="28"/>
  <c r="Q46" i="28"/>
  <c r="Q39" i="28"/>
  <c r="Q37" i="28"/>
  <c r="Q30" i="28"/>
  <c r="Q28" i="28"/>
  <c r="Q21" i="28"/>
  <c r="Q19" i="28"/>
  <c r="Q12" i="28"/>
  <c r="Q66" i="28"/>
  <c r="Q60" i="28"/>
  <c r="Q58" i="28"/>
  <c r="Q51" i="28"/>
  <c r="Q49" i="28"/>
  <c r="Q42" i="28"/>
  <c r="Q40" i="28"/>
  <c r="Q33" i="28"/>
  <c r="Q31" i="28"/>
  <c r="Q24" i="28"/>
  <c r="Q22" i="28"/>
  <c r="Q15" i="28"/>
  <c r="Q13" i="28"/>
  <c r="Q6" i="28"/>
  <c r="H87" i="30"/>
  <c r="I87" i="30" s="1"/>
  <c r="J87" i="30" s="1"/>
  <c r="H84" i="30"/>
  <c r="I84" i="30" s="1"/>
  <c r="J84" i="30" s="1"/>
  <c r="H81" i="30"/>
  <c r="I81" i="30" s="1"/>
  <c r="J81" i="30" s="1"/>
  <c r="H78" i="30"/>
  <c r="I78" i="30" s="1"/>
  <c r="J78" i="30" s="1"/>
  <c r="H75" i="30"/>
  <c r="I75" i="30" s="1"/>
  <c r="J75" i="30" s="1"/>
  <c r="H72" i="30"/>
  <c r="I72" i="30" s="1"/>
  <c r="J72" i="30" s="1"/>
  <c r="H69" i="30"/>
  <c r="I69" i="30" s="1"/>
  <c r="J69" i="30" s="1"/>
  <c r="H66" i="30"/>
  <c r="I66" i="30" s="1"/>
  <c r="J66" i="30" s="1"/>
  <c r="H63" i="30"/>
  <c r="I63" i="30" s="1"/>
  <c r="J63" i="30" s="1"/>
  <c r="H60" i="30"/>
  <c r="I60" i="30" s="1"/>
  <c r="J60" i="30" s="1"/>
  <c r="H57" i="30"/>
  <c r="I57" i="30" s="1"/>
  <c r="J57" i="30" s="1"/>
  <c r="H54" i="30"/>
  <c r="I54" i="30" s="1"/>
  <c r="J54" i="30" s="1"/>
  <c r="H51" i="30"/>
  <c r="I51" i="30" s="1"/>
  <c r="J51" i="30" s="1"/>
  <c r="H48" i="30"/>
  <c r="I48" i="30" s="1"/>
  <c r="J48" i="30" s="1"/>
  <c r="H45" i="30"/>
  <c r="I45" i="30" s="1"/>
  <c r="J45" i="30" s="1"/>
  <c r="H42" i="30"/>
  <c r="I42" i="30" s="1"/>
  <c r="J42" i="30" s="1"/>
  <c r="H39" i="30"/>
  <c r="I39" i="30" s="1"/>
  <c r="J39" i="30" s="1"/>
  <c r="H36" i="30"/>
  <c r="I36" i="30" s="1"/>
  <c r="J36" i="30" s="1"/>
  <c r="H33" i="30"/>
  <c r="I33" i="30" s="1"/>
  <c r="J33" i="30" s="1"/>
  <c r="H30" i="30"/>
  <c r="I30" i="30" s="1"/>
  <c r="J30" i="30" s="1"/>
  <c r="H27" i="30"/>
  <c r="I27" i="30" s="1"/>
  <c r="J27" i="30" s="1"/>
  <c r="H24" i="30"/>
  <c r="I24" i="30" s="1"/>
  <c r="J24" i="30" s="1"/>
  <c r="H21" i="30"/>
  <c r="I21" i="30" s="1"/>
  <c r="J21" i="30" s="1"/>
  <c r="H18" i="30"/>
  <c r="I18" i="30" s="1"/>
  <c r="J18" i="30" s="1"/>
  <c r="H15" i="30"/>
  <c r="I15" i="30" s="1"/>
  <c r="J15" i="30" s="1"/>
  <c r="H12" i="30"/>
  <c r="I12" i="30" s="1"/>
  <c r="J12" i="30" s="1"/>
  <c r="H6" i="30"/>
  <c r="I6" i="30" s="1"/>
  <c r="J6" i="30" s="1"/>
  <c r="H4" i="30"/>
  <c r="I4" i="30" s="1"/>
  <c r="J4" i="30" s="1"/>
  <c r="K4" i="30" s="1"/>
  <c r="H88" i="30"/>
  <c r="I88" i="30" s="1"/>
  <c r="J88" i="30" s="1"/>
  <c r="H85" i="30"/>
  <c r="I85" i="30" s="1"/>
  <c r="J85" i="30" s="1"/>
  <c r="H82" i="30"/>
  <c r="I82" i="30" s="1"/>
  <c r="J82" i="30" s="1"/>
  <c r="H79" i="30"/>
  <c r="I79" i="30" s="1"/>
  <c r="J79" i="30" s="1"/>
  <c r="H76" i="30"/>
  <c r="I76" i="30" s="1"/>
  <c r="J76" i="30" s="1"/>
  <c r="H73" i="30"/>
  <c r="I73" i="30" s="1"/>
  <c r="J73" i="30" s="1"/>
  <c r="H70" i="30"/>
  <c r="I70" i="30" s="1"/>
  <c r="J70" i="30" s="1"/>
  <c r="H67" i="30"/>
  <c r="I67" i="30" s="1"/>
  <c r="J67" i="30" s="1"/>
  <c r="H64" i="30"/>
  <c r="I64" i="30" s="1"/>
  <c r="J64" i="30" s="1"/>
  <c r="H61" i="30"/>
  <c r="I61" i="30" s="1"/>
  <c r="J61" i="30" s="1"/>
  <c r="H58" i="30"/>
  <c r="I58" i="30" s="1"/>
  <c r="J58" i="30" s="1"/>
  <c r="H55" i="30"/>
  <c r="I55" i="30" s="1"/>
  <c r="J55" i="30" s="1"/>
  <c r="H52" i="30"/>
  <c r="I52" i="30" s="1"/>
  <c r="J52" i="30" s="1"/>
  <c r="H49" i="30"/>
  <c r="I49" i="30" s="1"/>
  <c r="J49" i="30" s="1"/>
  <c r="H46" i="30"/>
  <c r="I46" i="30" s="1"/>
  <c r="J46" i="30" s="1"/>
  <c r="H43" i="30"/>
  <c r="I43" i="30" s="1"/>
  <c r="J43" i="30" s="1"/>
  <c r="H40" i="30"/>
  <c r="I40" i="30" s="1"/>
  <c r="J40" i="30" s="1"/>
  <c r="H37" i="30"/>
  <c r="I37" i="30" s="1"/>
  <c r="J37" i="30" s="1"/>
  <c r="H34" i="30"/>
  <c r="I34" i="30" s="1"/>
  <c r="J34" i="30" s="1"/>
  <c r="H31" i="30"/>
  <c r="I31" i="30" s="1"/>
  <c r="J31" i="30" s="1"/>
  <c r="H28" i="30"/>
  <c r="I28" i="30" s="1"/>
  <c r="J28" i="30" s="1"/>
  <c r="H25" i="30"/>
  <c r="I25" i="30" s="1"/>
  <c r="J25" i="30" s="1"/>
  <c r="H22" i="30"/>
  <c r="I22" i="30" s="1"/>
  <c r="J22" i="30" s="1"/>
  <c r="H19" i="30"/>
  <c r="I19" i="30" s="1"/>
  <c r="J19" i="30" s="1"/>
  <c r="H9" i="30"/>
  <c r="I9" i="30" s="1"/>
  <c r="J9" i="30" s="1"/>
  <c r="H8" i="30"/>
  <c r="I8" i="30" s="1"/>
  <c r="J8" i="30" s="1"/>
  <c r="H16" i="30"/>
  <c r="I16" i="30" s="1"/>
  <c r="J16" i="30" s="1"/>
  <c r="H13" i="30"/>
  <c r="I13" i="30" s="1"/>
  <c r="J13" i="30" s="1"/>
  <c r="H7" i="30"/>
  <c r="I7" i="30" s="1"/>
  <c r="J7" i="30" s="1"/>
  <c r="H98" i="41"/>
  <c r="I98" i="41" s="1"/>
  <c r="J98" i="41" s="1"/>
  <c r="H95" i="41"/>
  <c r="I95" i="41" s="1"/>
  <c r="J95" i="41" s="1"/>
  <c r="H92" i="41"/>
  <c r="I92" i="41" s="1"/>
  <c r="J92" i="41" s="1"/>
  <c r="H89" i="41"/>
  <c r="I89" i="41" s="1"/>
  <c r="J89" i="41" s="1"/>
  <c r="H86" i="41"/>
  <c r="I86" i="41" s="1"/>
  <c r="J86" i="41" s="1"/>
  <c r="H83" i="41"/>
  <c r="I83" i="41" s="1"/>
  <c r="J83" i="41" s="1"/>
  <c r="H80" i="41"/>
  <c r="I80" i="41" s="1"/>
  <c r="J80" i="41" s="1"/>
  <c r="H77" i="41"/>
  <c r="I77" i="41" s="1"/>
  <c r="J77" i="41" s="1"/>
  <c r="H74" i="41"/>
  <c r="I74" i="41" s="1"/>
  <c r="J74" i="41" s="1"/>
  <c r="H71" i="41"/>
  <c r="I71" i="41" s="1"/>
  <c r="J71" i="41" s="1"/>
  <c r="H68" i="41"/>
  <c r="I68" i="41" s="1"/>
  <c r="J68" i="41" s="1"/>
  <c r="H65" i="41"/>
  <c r="I65" i="41" s="1"/>
  <c r="J65" i="41" s="1"/>
  <c r="H62" i="41"/>
  <c r="I62" i="41" s="1"/>
  <c r="J62" i="41" s="1"/>
  <c r="H59" i="41"/>
  <c r="I59" i="41" s="1"/>
  <c r="J59" i="41" s="1"/>
  <c r="H56" i="41"/>
  <c r="I56" i="41" s="1"/>
  <c r="J56" i="41" s="1"/>
  <c r="H53" i="41"/>
  <c r="I53" i="41" s="1"/>
  <c r="J53" i="41" s="1"/>
  <c r="H50" i="41"/>
  <c r="I50" i="41" s="1"/>
  <c r="J50" i="41" s="1"/>
  <c r="H47" i="41"/>
  <c r="I47" i="41" s="1"/>
  <c r="J47" i="41" s="1"/>
  <c r="H44" i="41"/>
  <c r="I44" i="41" s="1"/>
  <c r="J44" i="41" s="1"/>
  <c r="H41" i="41"/>
  <c r="I41" i="41" s="1"/>
  <c r="J41" i="41" s="1"/>
  <c r="H38" i="41"/>
  <c r="I38" i="41" s="1"/>
  <c r="J38" i="41" s="1"/>
  <c r="H35" i="41"/>
  <c r="I35" i="41" s="1"/>
  <c r="J35" i="41" s="1"/>
  <c r="H32" i="41"/>
  <c r="I32" i="41" s="1"/>
  <c r="J32" i="41" s="1"/>
  <c r="H29" i="41"/>
  <c r="I29" i="41" s="1"/>
  <c r="J29" i="41" s="1"/>
  <c r="H26" i="41"/>
  <c r="I26" i="41" s="1"/>
  <c r="J26" i="41" s="1"/>
  <c r="H23" i="41"/>
  <c r="I23" i="41" s="1"/>
  <c r="J23" i="41" s="1"/>
  <c r="H20" i="41"/>
  <c r="I20" i="41" s="1"/>
  <c r="J20" i="41" s="1"/>
  <c r="H17" i="41"/>
  <c r="I17" i="41" s="1"/>
  <c r="J17" i="41" s="1"/>
  <c r="H14" i="41"/>
  <c r="I14" i="41" s="1"/>
  <c r="J14" i="41" s="1"/>
  <c r="H10" i="41"/>
  <c r="I10" i="41" s="1"/>
  <c r="J10" i="41" s="1"/>
  <c r="H5" i="41"/>
  <c r="I5" i="41" s="1"/>
  <c r="J5" i="41" s="1"/>
  <c r="H97" i="41"/>
  <c r="I97" i="41" s="1"/>
  <c r="J97" i="41" s="1"/>
  <c r="H94" i="41"/>
  <c r="I94" i="41" s="1"/>
  <c r="J94" i="41" s="1"/>
  <c r="H91" i="41"/>
  <c r="I91" i="41" s="1"/>
  <c r="J91" i="41" s="1"/>
  <c r="H88" i="41"/>
  <c r="I88" i="41" s="1"/>
  <c r="J88" i="41" s="1"/>
  <c r="H85" i="41"/>
  <c r="I85" i="41" s="1"/>
  <c r="J85" i="41" s="1"/>
  <c r="H82" i="41"/>
  <c r="I82" i="41" s="1"/>
  <c r="J82" i="41" s="1"/>
  <c r="H79" i="41"/>
  <c r="I79" i="41" s="1"/>
  <c r="J79" i="41" s="1"/>
  <c r="H76" i="41"/>
  <c r="I76" i="41" s="1"/>
  <c r="J76" i="41" s="1"/>
  <c r="H73" i="41"/>
  <c r="I73" i="41" s="1"/>
  <c r="J73" i="41" s="1"/>
  <c r="H70" i="41"/>
  <c r="I70" i="41" s="1"/>
  <c r="J70" i="41" s="1"/>
  <c r="H67" i="41"/>
  <c r="I67" i="41" s="1"/>
  <c r="J67" i="41" s="1"/>
  <c r="H64" i="41"/>
  <c r="I64" i="41" s="1"/>
  <c r="J64" i="41" s="1"/>
  <c r="H61" i="41"/>
  <c r="I61" i="41" s="1"/>
  <c r="J61" i="41" s="1"/>
  <c r="H58" i="41"/>
  <c r="I58" i="41" s="1"/>
  <c r="J58" i="41" s="1"/>
  <c r="H55" i="41"/>
  <c r="I55" i="41" s="1"/>
  <c r="J55" i="41" s="1"/>
  <c r="H52" i="41"/>
  <c r="I52" i="41" s="1"/>
  <c r="J52" i="41" s="1"/>
  <c r="H49" i="41"/>
  <c r="I49" i="41" s="1"/>
  <c r="J49" i="41" s="1"/>
  <c r="H46" i="41"/>
  <c r="I46" i="41" s="1"/>
  <c r="J46" i="41" s="1"/>
  <c r="H43" i="41"/>
  <c r="I43" i="41" s="1"/>
  <c r="J43" i="41" s="1"/>
  <c r="H40" i="41"/>
  <c r="I40" i="41" s="1"/>
  <c r="J40" i="41" s="1"/>
  <c r="H37" i="41"/>
  <c r="I37" i="41" s="1"/>
  <c r="J37" i="41" s="1"/>
  <c r="H34" i="41"/>
  <c r="I34" i="41" s="1"/>
  <c r="J34" i="41" s="1"/>
  <c r="H31" i="41"/>
  <c r="I31" i="41" s="1"/>
  <c r="J31" i="41" s="1"/>
  <c r="H28" i="41"/>
  <c r="I28" i="41" s="1"/>
  <c r="J28" i="41" s="1"/>
  <c r="H25" i="41"/>
  <c r="I25" i="41" s="1"/>
  <c r="J25" i="41" s="1"/>
  <c r="H22" i="41"/>
  <c r="I22" i="41" s="1"/>
  <c r="J22" i="41" s="1"/>
  <c r="H19" i="41"/>
  <c r="I19" i="41" s="1"/>
  <c r="J19" i="41" s="1"/>
  <c r="H16" i="41"/>
  <c r="I16" i="41" s="1"/>
  <c r="J16" i="41" s="1"/>
  <c r="H13" i="41"/>
  <c r="I13" i="41" s="1"/>
  <c r="J13" i="41" s="1"/>
  <c r="H8" i="41"/>
  <c r="I8" i="41" s="1"/>
  <c r="J8" i="41" s="1"/>
  <c r="H7" i="41"/>
  <c r="I7" i="41" s="1"/>
  <c r="J7" i="41" s="1"/>
  <c r="H4" i="41"/>
  <c r="I4" i="41" s="1"/>
  <c r="J4" i="41" s="1"/>
  <c r="K4" i="41" s="1"/>
  <c r="H79" i="47"/>
  <c r="I79" i="47" s="1"/>
  <c r="J79" i="47" s="1"/>
  <c r="H75" i="47"/>
  <c r="I75" i="47" s="1"/>
  <c r="J75" i="47" s="1"/>
  <c r="H70" i="47"/>
  <c r="I70" i="47" s="1"/>
  <c r="J70" i="47" s="1"/>
  <c r="H66" i="47"/>
  <c r="I66" i="47" s="1"/>
  <c r="J66" i="47" s="1"/>
  <c r="H61" i="47"/>
  <c r="I61" i="47" s="1"/>
  <c r="J61" i="47" s="1"/>
  <c r="H57" i="47"/>
  <c r="I57" i="47" s="1"/>
  <c r="J57" i="47" s="1"/>
  <c r="H52" i="47"/>
  <c r="I52" i="47" s="1"/>
  <c r="J52" i="47" s="1"/>
  <c r="H50" i="47"/>
  <c r="I50" i="47" s="1"/>
  <c r="J50" i="47" s="1"/>
  <c r="H47" i="47"/>
  <c r="I47" i="47" s="1"/>
  <c r="J47" i="47" s="1"/>
  <c r="H44" i="47"/>
  <c r="I44" i="47" s="1"/>
  <c r="J44" i="47" s="1"/>
  <c r="H41" i="47"/>
  <c r="I41" i="47" s="1"/>
  <c r="J41" i="47" s="1"/>
  <c r="H38" i="47"/>
  <c r="I38" i="47" s="1"/>
  <c r="J38" i="47" s="1"/>
  <c r="H35" i="47"/>
  <c r="I35" i="47" s="1"/>
  <c r="J35" i="47" s="1"/>
  <c r="H32" i="47"/>
  <c r="I32" i="47" s="1"/>
  <c r="J32" i="47" s="1"/>
  <c r="H29" i="47"/>
  <c r="I29" i="47" s="1"/>
  <c r="J29" i="47" s="1"/>
  <c r="H26" i="47"/>
  <c r="I26" i="47" s="1"/>
  <c r="J26" i="47" s="1"/>
  <c r="H23" i="47"/>
  <c r="I23" i="47" s="1"/>
  <c r="J23" i="47" s="1"/>
  <c r="H20" i="47"/>
  <c r="I20" i="47" s="1"/>
  <c r="J20" i="47" s="1"/>
  <c r="H17" i="47"/>
  <c r="I17" i="47" s="1"/>
  <c r="J17" i="47" s="1"/>
  <c r="H14" i="47"/>
  <c r="I14" i="47" s="1"/>
  <c r="J14" i="47" s="1"/>
  <c r="H10" i="47"/>
  <c r="I10" i="47" s="1"/>
  <c r="J10" i="47" s="1"/>
  <c r="H71" i="47"/>
  <c r="I71" i="47" s="1"/>
  <c r="J71" i="47" s="1"/>
  <c r="H62" i="47"/>
  <c r="I62" i="47" s="1"/>
  <c r="J62" i="47" s="1"/>
  <c r="H53" i="47"/>
  <c r="I53" i="47" s="1"/>
  <c r="J53" i="47" s="1"/>
  <c r="H77" i="47"/>
  <c r="I77" i="47" s="1"/>
  <c r="J77" i="47" s="1"/>
  <c r="H68" i="47"/>
  <c r="I68" i="47" s="1"/>
  <c r="J68" i="47" s="1"/>
  <c r="H59" i="47"/>
  <c r="I59" i="47" s="1"/>
  <c r="J59" i="47" s="1"/>
  <c r="H9" i="47"/>
  <c r="I9" i="47" s="1"/>
  <c r="J9" i="47" s="1"/>
  <c r="H78" i="47"/>
  <c r="I78" i="47" s="1"/>
  <c r="J78" i="47" s="1"/>
  <c r="H69" i="47"/>
  <c r="I69" i="47" s="1"/>
  <c r="J69" i="47" s="1"/>
  <c r="H60" i="47"/>
  <c r="I60" i="47" s="1"/>
  <c r="J60" i="47" s="1"/>
  <c r="H7" i="47"/>
  <c r="I7" i="47" s="1"/>
  <c r="J7" i="47" s="1"/>
  <c r="K7" i="47" s="1"/>
  <c r="H74" i="47"/>
  <c r="I74" i="47" s="1"/>
  <c r="J74" i="47" s="1"/>
  <c r="H65" i="47"/>
  <c r="I65" i="47" s="1"/>
  <c r="J65" i="47" s="1"/>
  <c r="H56" i="47"/>
  <c r="I56" i="47" s="1"/>
  <c r="J56" i="47" s="1"/>
  <c r="H46" i="76"/>
  <c r="I46" i="76" s="1"/>
  <c r="J46" i="76" s="1"/>
  <c r="H43" i="76"/>
  <c r="I43" i="76" s="1"/>
  <c r="J43" i="76" s="1"/>
  <c r="H40" i="76"/>
  <c r="I40" i="76" s="1"/>
  <c r="J40" i="76" s="1"/>
  <c r="H37" i="76"/>
  <c r="I37" i="76" s="1"/>
  <c r="J37" i="76" s="1"/>
  <c r="H11" i="76"/>
  <c r="I11" i="76" s="1"/>
  <c r="J11" i="76" s="1"/>
  <c r="H5" i="76"/>
  <c r="I5" i="76" s="1"/>
  <c r="J5" i="76" s="1"/>
  <c r="H19" i="76"/>
  <c r="I19" i="76" s="1"/>
  <c r="J19" i="76" s="1"/>
  <c r="H17" i="76"/>
  <c r="I17" i="76" s="1"/>
  <c r="J17" i="76" s="1"/>
  <c r="H14" i="76"/>
  <c r="I14" i="76" s="1"/>
  <c r="J14" i="76" s="1"/>
  <c r="H10" i="76"/>
  <c r="I10" i="76" s="1"/>
  <c r="J10" i="76" s="1"/>
  <c r="H4" i="76"/>
  <c r="I4" i="76" s="1"/>
  <c r="J4" i="76" s="1"/>
  <c r="K4" i="76" s="1"/>
  <c r="H69" i="76"/>
  <c r="I69" i="76" s="1"/>
  <c r="J69" i="76" s="1"/>
  <c r="H60" i="76"/>
  <c r="I60" i="76" s="1"/>
  <c r="J60" i="76" s="1"/>
  <c r="H51" i="76"/>
  <c r="I51" i="76" s="1"/>
  <c r="J51" i="76" s="1"/>
  <c r="H42" i="76"/>
  <c r="I42" i="76" s="1"/>
  <c r="J42" i="76" s="1"/>
  <c r="H33" i="76"/>
  <c r="I33" i="76" s="1"/>
  <c r="J33" i="76" s="1"/>
  <c r="H24" i="76"/>
  <c r="I24" i="76" s="1"/>
  <c r="J24" i="76" s="1"/>
  <c r="H63" i="76"/>
  <c r="I63" i="76" s="1"/>
  <c r="J63" i="76" s="1"/>
  <c r="H54" i="76"/>
  <c r="I54" i="76" s="1"/>
  <c r="J54" i="76" s="1"/>
  <c r="H45" i="76"/>
  <c r="I45" i="76" s="1"/>
  <c r="J45" i="76" s="1"/>
  <c r="H36" i="76"/>
  <c r="I36" i="76" s="1"/>
  <c r="J36" i="76" s="1"/>
  <c r="H27" i="76"/>
  <c r="I27" i="76" s="1"/>
  <c r="J27" i="76" s="1"/>
  <c r="H57" i="76"/>
  <c r="I57" i="76" s="1"/>
  <c r="J57" i="76" s="1"/>
  <c r="H30" i="76"/>
  <c r="I30" i="76" s="1"/>
  <c r="J30" i="76" s="1"/>
  <c r="H66" i="76"/>
  <c r="I66" i="76" s="1"/>
  <c r="J66" i="76" s="1"/>
  <c r="H39" i="76"/>
  <c r="I39" i="76" s="1"/>
  <c r="J39" i="76" s="1"/>
  <c r="H9" i="76"/>
  <c r="I9" i="76" s="1"/>
  <c r="J9" i="76" s="1"/>
  <c r="H48" i="76"/>
  <c r="I48" i="76" s="1"/>
  <c r="J48" i="76" s="1"/>
  <c r="H21" i="76"/>
  <c r="I21" i="76" s="1"/>
  <c r="J21" i="76" s="1"/>
  <c r="H63" i="83"/>
  <c r="I63" i="83" s="1"/>
  <c r="J63" i="83" s="1"/>
  <c r="H62" i="83"/>
  <c r="I62" i="83" s="1"/>
  <c r="J62" i="83" s="1"/>
  <c r="H54" i="83"/>
  <c r="I54" i="83" s="1"/>
  <c r="J54" i="83" s="1"/>
  <c r="H53" i="83"/>
  <c r="I53" i="83" s="1"/>
  <c r="J53" i="83" s="1"/>
  <c r="H45" i="83"/>
  <c r="I45" i="83" s="1"/>
  <c r="J45" i="83" s="1"/>
  <c r="H44" i="83"/>
  <c r="I44" i="83" s="1"/>
  <c r="J44" i="83" s="1"/>
  <c r="H36" i="83"/>
  <c r="I36" i="83" s="1"/>
  <c r="J36" i="83" s="1"/>
  <c r="H35" i="83"/>
  <c r="I35" i="83" s="1"/>
  <c r="J35" i="83" s="1"/>
  <c r="H27" i="83"/>
  <c r="I27" i="83" s="1"/>
  <c r="J27" i="83" s="1"/>
  <c r="H26" i="83"/>
  <c r="I26" i="83" s="1"/>
  <c r="J26" i="83" s="1"/>
  <c r="H18" i="83"/>
  <c r="I18" i="83" s="1"/>
  <c r="J18" i="83" s="1"/>
  <c r="H17" i="83"/>
  <c r="I17" i="83" s="1"/>
  <c r="J17" i="83" s="1"/>
  <c r="H77" i="83"/>
  <c r="I77" i="83" s="1"/>
  <c r="J77" i="83" s="1"/>
  <c r="H74" i="83"/>
  <c r="I74" i="83" s="1"/>
  <c r="J74" i="83" s="1"/>
  <c r="H71" i="83"/>
  <c r="I71" i="83" s="1"/>
  <c r="J71" i="83" s="1"/>
  <c r="H68" i="83"/>
  <c r="I68" i="83" s="1"/>
  <c r="J68" i="83" s="1"/>
  <c r="H60" i="83"/>
  <c r="I60" i="83" s="1"/>
  <c r="J60" i="83" s="1"/>
  <c r="H59" i="83"/>
  <c r="I59" i="83" s="1"/>
  <c r="J59" i="83" s="1"/>
  <c r="H51" i="83"/>
  <c r="I51" i="83" s="1"/>
  <c r="J51" i="83" s="1"/>
  <c r="H50" i="83"/>
  <c r="I50" i="83" s="1"/>
  <c r="J50" i="83" s="1"/>
  <c r="H42" i="83"/>
  <c r="I42" i="83" s="1"/>
  <c r="J42" i="83" s="1"/>
  <c r="H41" i="83"/>
  <c r="I41" i="83" s="1"/>
  <c r="J41" i="83" s="1"/>
  <c r="H33" i="83"/>
  <c r="I33" i="83" s="1"/>
  <c r="J33" i="83" s="1"/>
  <c r="H32" i="83"/>
  <c r="I32" i="83" s="1"/>
  <c r="J32" i="83" s="1"/>
  <c r="H24" i="83"/>
  <c r="I24" i="83" s="1"/>
  <c r="J24" i="83" s="1"/>
  <c r="H47" i="83"/>
  <c r="I47" i="83" s="1"/>
  <c r="J47" i="83" s="1"/>
  <c r="H39" i="83"/>
  <c r="I39" i="83" s="1"/>
  <c r="J39" i="83" s="1"/>
  <c r="H20" i="83"/>
  <c r="I20" i="83" s="1"/>
  <c r="J20" i="83" s="1"/>
  <c r="H78" i="83"/>
  <c r="I78" i="83" s="1"/>
  <c r="J78" i="83" s="1"/>
  <c r="H69" i="83"/>
  <c r="I69" i="83" s="1"/>
  <c r="J69" i="83" s="1"/>
  <c r="H30" i="83"/>
  <c r="I30" i="83" s="1"/>
  <c r="J30" i="83" s="1"/>
  <c r="H48" i="83"/>
  <c r="I48" i="83" s="1"/>
  <c r="J48" i="83" s="1"/>
  <c r="H15" i="83"/>
  <c r="I15" i="83" s="1"/>
  <c r="J15" i="83" s="1"/>
  <c r="H12" i="83"/>
  <c r="I12" i="83" s="1"/>
  <c r="J12" i="83" s="1"/>
  <c r="H75" i="83"/>
  <c r="I75" i="83" s="1"/>
  <c r="J75" i="83" s="1"/>
  <c r="H57" i="83"/>
  <c r="I57" i="83" s="1"/>
  <c r="J57" i="83" s="1"/>
  <c r="H72" i="83"/>
  <c r="I72" i="83" s="1"/>
  <c r="J72" i="83" s="1"/>
  <c r="H66" i="83"/>
  <c r="I66" i="83" s="1"/>
  <c r="J66" i="83" s="1"/>
  <c r="H21" i="83"/>
  <c r="I21" i="83" s="1"/>
  <c r="J21" i="83" s="1"/>
  <c r="H10" i="83"/>
  <c r="I10" i="83" s="1"/>
  <c r="J10" i="83" s="1"/>
  <c r="H6" i="83"/>
  <c r="I6" i="83" s="1"/>
  <c r="J6" i="83" s="1"/>
  <c r="H5" i="83"/>
  <c r="I5" i="83" s="1"/>
  <c r="J5" i="83" s="1"/>
  <c r="H38" i="83"/>
  <c r="I38" i="83" s="1"/>
  <c r="J38" i="83" s="1"/>
  <c r="H62" i="88"/>
  <c r="I62" i="88" s="1"/>
  <c r="J62" i="88" s="1"/>
  <c r="H53" i="88"/>
  <c r="I53" i="88" s="1"/>
  <c r="J53" i="88" s="1"/>
  <c r="H65" i="88"/>
  <c r="I65" i="88" s="1"/>
  <c r="J65" i="88" s="1"/>
  <c r="H56" i="88"/>
  <c r="I56" i="88" s="1"/>
  <c r="J56" i="88" s="1"/>
  <c r="H50" i="88"/>
  <c r="I50" i="88" s="1"/>
  <c r="J50" i="88" s="1"/>
  <c r="H47" i="88"/>
  <c r="I47" i="88" s="1"/>
  <c r="J47" i="88" s="1"/>
  <c r="H44" i="88"/>
  <c r="I44" i="88" s="1"/>
  <c r="J44" i="88" s="1"/>
  <c r="H41" i="88"/>
  <c r="I41" i="88" s="1"/>
  <c r="J41" i="88" s="1"/>
  <c r="H38" i="88"/>
  <c r="I38" i="88" s="1"/>
  <c r="J38" i="88" s="1"/>
  <c r="H35" i="88"/>
  <c r="I35" i="88" s="1"/>
  <c r="J35" i="88" s="1"/>
  <c r="H32" i="88"/>
  <c r="I32" i="88" s="1"/>
  <c r="J32" i="88" s="1"/>
  <c r="H29" i="88"/>
  <c r="I29" i="88" s="1"/>
  <c r="J29" i="88" s="1"/>
  <c r="H26" i="88"/>
  <c r="I26" i="88" s="1"/>
  <c r="J26" i="88" s="1"/>
  <c r="H23" i="88"/>
  <c r="I23" i="88" s="1"/>
  <c r="J23" i="88" s="1"/>
  <c r="H20" i="88"/>
  <c r="I20" i="88" s="1"/>
  <c r="J20" i="88" s="1"/>
  <c r="H17" i="88"/>
  <c r="I17" i="88" s="1"/>
  <c r="J17" i="88" s="1"/>
  <c r="H14" i="88"/>
  <c r="I14" i="88" s="1"/>
  <c r="J14" i="88" s="1"/>
  <c r="H10" i="88"/>
  <c r="I10" i="88" s="1"/>
  <c r="J10" i="88" s="1"/>
  <c r="H4" i="88"/>
  <c r="I4" i="88" s="1"/>
  <c r="J4" i="88" s="1"/>
  <c r="K4" i="88" s="1"/>
  <c r="H9" i="88"/>
  <c r="I9" i="88" s="1"/>
  <c r="J9" i="88" s="1"/>
  <c r="H68" i="88"/>
  <c r="I68" i="88" s="1"/>
  <c r="J68" i="88" s="1"/>
  <c r="H67" i="88"/>
  <c r="I67" i="88" s="1"/>
  <c r="J67" i="88" s="1"/>
  <c r="H58" i="88"/>
  <c r="I58" i="88" s="1"/>
  <c r="J58" i="88" s="1"/>
  <c r="H59" i="88"/>
  <c r="I59" i="88" s="1"/>
  <c r="J59" i="88" s="1"/>
  <c r="H89" i="94"/>
  <c r="I89" i="94" s="1"/>
  <c r="J89" i="94" s="1"/>
  <c r="H86" i="94"/>
  <c r="I86" i="94" s="1"/>
  <c r="J86" i="94" s="1"/>
  <c r="H83" i="94"/>
  <c r="I83" i="94" s="1"/>
  <c r="J83" i="94" s="1"/>
  <c r="H80" i="94"/>
  <c r="I80" i="94" s="1"/>
  <c r="J80" i="94" s="1"/>
  <c r="H88" i="94"/>
  <c r="I88" i="94" s="1"/>
  <c r="J88" i="94" s="1"/>
  <c r="H85" i="94"/>
  <c r="I85" i="94" s="1"/>
  <c r="J85" i="94" s="1"/>
  <c r="H82" i="94"/>
  <c r="I82" i="94" s="1"/>
  <c r="J82" i="94" s="1"/>
  <c r="H73" i="94"/>
  <c r="I73" i="94" s="1"/>
  <c r="J73" i="94" s="1"/>
  <c r="H56" i="94"/>
  <c r="I56" i="94" s="1"/>
  <c r="J56" i="94" s="1"/>
  <c r="H51" i="94"/>
  <c r="I51" i="94" s="1"/>
  <c r="J51" i="94" s="1"/>
  <c r="H64" i="94"/>
  <c r="I64" i="94" s="1"/>
  <c r="J64" i="94" s="1"/>
  <c r="H48" i="94"/>
  <c r="I48" i="94" s="1"/>
  <c r="J48" i="94" s="1"/>
  <c r="H44" i="94"/>
  <c r="I44" i="94" s="1"/>
  <c r="J44" i="94" s="1"/>
  <c r="H35" i="94"/>
  <c r="I35" i="94" s="1"/>
  <c r="J35" i="94" s="1"/>
  <c r="H55" i="94"/>
  <c r="I55" i="94" s="1"/>
  <c r="J55" i="94" s="1"/>
  <c r="H29" i="94"/>
  <c r="I29" i="94" s="1"/>
  <c r="J29" i="94" s="1"/>
  <c r="H20" i="94"/>
  <c r="I20" i="94" s="1"/>
  <c r="J20" i="94" s="1"/>
  <c r="H5" i="94"/>
  <c r="I5" i="94" s="1"/>
  <c r="J5" i="94" s="1"/>
  <c r="H38" i="94"/>
  <c r="I38" i="94" s="1"/>
  <c r="J38" i="94" s="1"/>
  <c r="H11" i="94"/>
  <c r="I11" i="94" s="1"/>
  <c r="J11" i="94" s="1"/>
  <c r="H46" i="94"/>
  <c r="I46" i="94" s="1"/>
  <c r="J46" i="94" s="1"/>
  <c r="H26" i="94"/>
  <c r="I26" i="94" s="1"/>
  <c r="J26" i="94" s="1"/>
  <c r="H17" i="94"/>
  <c r="I17" i="94" s="1"/>
  <c r="J17" i="94" s="1"/>
  <c r="H32" i="94"/>
  <c r="I32" i="94" s="1"/>
  <c r="J32" i="94" s="1"/>
  <c r="H23" i="94"/>
  <c r="I23" i="94" s="1"/>
  <c r="J23" i="94" s="1"/>
  <c r="H41" i="94"/>
  <c r="I41" i="94" s="1"/>
  <c r="J41" i="94" s="1"/>
  <c r="AI3" i="31"/>
  <c r="H89" i="29"/>
  <c r="I89" i="29" s="1"/>
  <c r="J89" i="29" s="1"/>
  <c r="H53" i="29"/>
  <c r="I53" i="29" s="1"/>
  <c r="J53" i="29" s="1"/>
  <c r="H17" i="29"/>
  <c r="I17" i="29" s="1"/>
  <c r="J17" i="29" s="1"/>
  <c r="H48" i="28"/>
  <c r="I48" i="28" s="1"/>
  <c r="J48" i="28" s="1"/>
  <c r="H12" i="28"/>
  <c r="I12" i="28" s="1"/>
  <c r="J12" i="28" s="1"/>
  <c r="Q79" i="27"/>
  <c r="Q76" i="27"/>
  <c r="Q73" i="27"/>
  <c r="Q70" i="27"/>
  <c r="Q67" i="27"/>
  <c r="Q64" i="27"/>
  <c r="Q61" i="27"/>
  <c r="Q58" i="27"/>
  <c r="Q55" i="27"/>
  <c r="Q52" i="27"/>
  <c r="Q49" i="27"/>
  <c r="Q46" i="27"/>
  <c r="Q43" i="27"/>
  <c r="Q40" i="27"/>
  <c r="Q37" i="27"/>
  <c r="Q34" i="27"/>
  <c r="Q31" i="27"/>
  <c r="Q28" i="27"/>
  <c r="Q25" i="27"/>
  <c r="Q22" i="27"/>
  <c r="Q8" i="27"/>
  <c r="Q7" i="27"/>
  <c r="Q74" i="27"/>
  <c r="Q72" i="27"/>
  <c r="Q65" i="27"/>
  <c r="Q63" i="27"/>
  <c r="Q56" i="27"/>
  <c r="Q54" i="27"/>
  <c r="Q47" i="27"/>
  <c r="Q45" i="27"/>
  <c r="Q38" i="27"/>
  <c r="Q36" i="27"/>
  <c r="Q29" i="27"/>
  <c r="Q27" i="27"/>
  <c r="Q17" i="27"/>
  <c r="Q13" i="27"/>
  <c r="Q12" i="27"/>
  <c r="Q11" i="27"/>
  <c r="Q9" i="27"/>
  <c r="Q10" i="27"/>
  <c r="Q77" i="27"/>
  <c r="Q75" i="27"/>
  <c r="Q68" i="27"/>
  <c r="Q66" i="27"/>
  <c r="Q59" i="27"/>
  <c r="Q57" i="27"/>
  <c r="Q50" i="27"/>
  <c r="Q48" i="27"/>
  <c r="Q41" i="27"/>
  <c r="Q39" i="27"/>
  <c r="Q32" i="27"/>
  <c r="Q30" i="27"/>
  <c r="Q23" i="27"/>
  <c r="Q21" i="27"/>
  <c r="Q19" i="27"/>
  <c r="Q18" i="27"/>
  <c r="Q14" i="27"/>
  <c r="Q5" i="27"/>
  <c r="Q6" i="27"/>
  <c r="Q78" i="27"/>
  <c r="Q71" i="27"/>
  <c r="Q69" i="27"/>
  <c r="Q62" i="27"/>
  <c r="Q60" i="27"/>
  <c r="Q53" i="27"/>
  <c r="Q51" i="27"/>
  <c r="Q44" i="27"/>
  <c r="Q42" i="27"/>
  <c r="Q35" i="27"/>
  <c r="Q33" i="27"/>
  <c r="Q26" i="27"/>
  <c r="Q24" i="27"/>
  <c r="Q20" i="27"/>
  <c r="Q16" i="27"/>
  <c r="Q15" i="27"/>
  <c r="AH4" i="19"/>
  <c r="Z4" i="19"/>
  <c r="H10" i="28"/>
  <c r="I10" i="28" s="1"/>
  <c r="J10" i="28" s="1"/>
  <c r="H62" i="27"/>
  <c r="I62" i="27" s="1"/>
  <c r="J62" i="27" s="1"/>
  <c r="AH4" i="25"/>
  <c r="AQ4" i="25" s="1"/>
  <c r="H74" i="30"/>
  <c r="I74" i="30" s="1"/>
  <c r="J74" i="30" s="1"/>
  <c r="H38" i="30"/>
  <c r="I38" i="30" s="1"/>
  <c r="J38" i="30" s="1"/>
  <c r="H51" i="28"/>
  <c r="I51" i="28" s="1"/>
  <c r="J51" i="28" s="1"/>
  <c r="H42" i="28"/>
  <c r="I42" i="28" s="1"/>
  <c r="J42" i="28" s="1"/>
  <c r="Y5" i="23"/>
  <c r="H77" i="31"/>
  <c r="I77" i="31" s="1"/>
  <c r="J77" i="31" s="1"/>
  <c r="H50" i="31"/>
  <c r="I50" i="31" s="1"/>
  <c r="J50" i="31" s="1"/>
  <c r="H23" i="31"/>
  <c r="I23" i="31" s="1"/>
  <c r="J23" i="31" s="1"/>
  <c r="AH4" i="30"/>
  <c r="AQ4" i="30" s="1"/>
  <c r="H53" i="28"/>
  <c r="I53" i="28" s="1"/>
  <c r="J53" i="28" s="1"/>
  <c r="H26" i="28"/>
  <c r="I26" i="28" s="1"/>
  <c r="J26" i="28" s="1"/>
  <c r="H21" i="33"/>
  <c r="I21" i="33" s="1"/>
  <c r="J21" i="33" s="1"/>
  <c r="Z4" i="30"/>
  <c r="H63" i="28"/>
  <c r="I63" i="28" s="1"/>
  <c r="J63" i="28" s="1"/>
  <c r="AH4" i="27"/>
  <c r="AQ4" i="27" s="1"/>
  <c r="Z4" i="27"/>
  <c r="Q87" i="34"/>
  <c r="Q84" i="34"/>
  <c r="Q81" i="34"/>
  <c r="Q78" i="34"/>
  <c r="Q75" i="34"/>
  <c r="Q72" i="34"/>
  <c r="Q69" i="34"/>
  <c r="Q66" i="34"/>
  <c r="Q63" i="34"/>
  <c r="Q60" i="34"/>
  <c r="Q57" i="34"/>
  <c r="Q54" i="34"/>
  <c r="Q51" i="34"/>
  <c r="Q48" i="34"/>
  <c r="Q45" i="34"/>
  <c r="Q42" i="34"/>
  <c r="Q39" i="34"/>
  <c r="Q36" i="34"/>
  <c r="Q33" i="34"/>
  <c r="Q30" i="34"/>
  <c r="Q27" i="34"/>
  <c r="Q24" i="34"/>
  <c r="Q21" i="34"/>
  <c r="Q18" i="34"/>
  <c r="Q15" i="34"/>
  <c r="Q12" i="34"/>
  <c r="Q6" i="34"/>
  <c r="Q88" i="34"/>
  <c r="Q85" i="34"/>
  <c r="Q82" i="34"/>
  <c r="Q79" i="34"/>
  <c r="Q76" i="34"/>
  <c r="Q73" i="34"/>
  <c r="Q70" i="34"/>
  <c r="Q67" i="34"/>
  <c r="Q64" i="34"/>
  <c r="Q61" i="34"/>
  <c r="Q58" i="34"/>
  <c r="Q55" i="34"/>
  <c r="Q52" i="34"/>
  <c r="Q49" i="34"/>
  <c r="Q46" i="34"/>
  <c r="Q43" i="34"/>
  <c r="Q40" i="34"/>
  <c r="Q37" i="34"/>
  <c r="Q34" i="34"/>
  <c r="Q31" i="34"/>
  <c r="Q28" i="34"/>
  <c r="Q25" i="34"/>
  <c r="Q22" i="34"/>
  <c r="Q19" i="34"/>
  <c r="Q16" i="34"/>
  <c r="Q13" i="34"/>
  <c r="Q8" i="34"/>
  <c r="Q7" i="34"/>
  <c r="Q89" i="34"/>
  <c r="Q38" i="34"/>
  <c r="Q29" i="34"/>
  <c r="Q20" i="34"/>
  <c r="Q10" i="34"/>
  <c r="Q11" i="34"/>
  <c r="Q5" i="34"/>
  <c r="Q86" i="34"/>
  <c r="Q41" i="34"/>
  <c r="Q32" i="34"/>
  <c r="Q23" i="34"/>
  <c r="Q14" i="34"/>
  <c r="Q83" i="34"/>
  <c r="Q80" i="34"/>
  <c r="Q77" i="34"/>
  <c r="Q74" i="34"/>
  <c r="Q71" i="34"/>
  <c r="Q68" i="34"/>
  <c r="Q65" i="34"/>
  <c r="Q62" i="34"/>
  <c r="Q59" i="34"/>
  <c r="Q56" i="34"/>
  <c r="Q53" i="34"/>
  <c r="Q50" i="34"/>
  <c r="Q47" i="34"/>
  <c r="Q44" i="34"/>
  <c r="Q35" i="34"/>
  <c r="Q26" i="34"/>
  <c r="Q17" i="34"/>
  <c r="Q9" i="34"/>
  <c r="Q11" i="35"/>
  <c r="Q5" i="35"/>
  <c r="Q79" i="35"/>
  <c r="Q76" i="35"/>
  <c r="Q73" i="35"/>
  <c r="Q70" i="35"/>
  <c r="Q67" i="35"/>
  <c r="Q64" i="35"/>
  <c r="Q61" i="35"/>
  <c r="Q58" i="35"/>
  <c r="Q55" i="35"/>
  <c r="Q52" i="35"/>
  <c r="Q49" i="35"/>
  <c r="Q46" i="35"/>
  <c r="Q43" i="35"/>
  <c r="Q40" i="35"/>
  <c r="Q37" i="35"/>
  <c r="Q34" i="35"/>
  <c r="Q31" i="35"/>
  <c r="Q28" i="35"/>
  <c r="Q25" i="35"/>
  <c r="Q22" i="35"/>
  <c r="Q19" i="35"/>
  <c r="Q16" i="35"/>
  <c r="Q13" i="35"/>
  <c r="Q8" i="35"/>
  <c r="Q7" i="35"/>
  <c r="Q77" i="35"/>
  <c r="Q74" i="35"/>
  <c r="Q71" i="35"/>
  <c r="Q68" i="35"/>
  <c r="Q65" i="35"/>
  <c r="Q62" i="35"/>
  <c r="Q59" i="35"/>
  <c r="Q56" i="35"/>
  <c r="Q53" i="35"/>
  <c r="Q50" i="35"/>
  <c r="Q47" i="35"/>
  <c r="Q44" i="35"/>
  <c r="Q41" i="35"/>
  <c r="Q38" i="35"/>
  <c r="Q35" i="35"/>
  <c r="Q32" i="35"/>
  <c r="Q29" i="35"/>
  <c r="Q26" i="35"/>
  <c r="Q23" i="35"/>
  <c r="Q20" i="35"/>
  <c r="Q17" i="35"/>
  <c r="Q14" i="35"/>
  <c r="Q10" i="35"/>
  <c r="Q72" i="35"/>
  <c r="Q63" i="35"/>
  <c r="Q54" i="35"/>
  <c r="Q45" i="35"/>
  <c r="Q36" i="35"/>
  <c r="Q27" i="35"/>
  <c r="Q18" i="35"/>
  <c r="Q75" i="35"/>
  <c r="Q66" i="35"/>
  <c r="Q57" i="35"/>
  <c r="Q48" i="35"/>
  <c r="Q39" i="35"/>
  <c r="Q30" i="35"/>
  <c r="Q21" i="35"/>
  <c r="Q12" i="35"/>
  <c r="Q78" i="35"/>
  <c r="Q69" i="35"/>
  <c r="Q60" i="35"/>
  <c r="Q51" i="35"/>
  <c r="Q42" i="35"/>
  <c r="Q33" i="35"/>
  <c r="Q24" i="35"/>
  <c r="Q15" i="35"/>
  <c r="Q9" i="35"/>
  <c r="Q6" i="35"/>
  <c r="Q88" i="42"/>
  <c r="Q85" i="42"/>
  <c r="Q82" i="42"/>
  <c r="Q79" i="42"/>
  <c r="Q76" i="42"/>
  <c r="Q73" i="42"/>
  <c r="Q70" i="42"/>
  <c r="Q67" i="42"/>
  <c r="Q64" i="42"/>
  <c r="Q61" i="42"/>
  <c r="Q58" i="42"/>
  <c r="Q55" i="42"/>
  <c r="Q52" i="42"/>
  <c r="Q49" i="42"/>
  <c r="Q46" i="42"/>
  <c r="Q43" i="42"/>
  <c r="Q40" i="42"/>
  <c r="Q37" i="42"/>
  <c r="Q34" i="42"/>
  <c r="Q31" i="42"/>
  <c r="Q28" i="42"/>
  <c r="Q25" i="42"/>
  <c r="Q22" i="42"/>
  <c r="Q19" i="42"/>
  <c r="Q16" i="42"/>
  <c r="Q13" i="42"/>
  <c r="Q8" i="42"/>
  <c r="Q7" i="42"/>
  <c r="Q9" i="42"/>
  <c r="Q89" i="42"/>
  <c r="Q86" i="42"/>
  <c r="Q83" i="42"/>
  <c r="Q80" i="42"/>
  <c r="Q77" i="42"/>
  <c r="Q74" i="42"/>
  <c r="Q71" i="42"/>
  <c r="Q68" i="42"/>
  <c r="Q65" i="42"/>
  <c r="Q62" i="42"/>
  <c r="Q59" i="42"/>
  <c r="Q56" i="42"/>
  <c r="Q53" i="42"/>
  <c r="Q50" i="42"/>
  <c r="Q47" i="42"/>
  <c r="Q44" i="42"/>
  <c r="Q41" i="42"/>
  <c r="Q38" i="42"/>
  <c r="Q35" i="42"/>
  <c r="Q32" i="42"/>
  <c r="Q29" i="42"/>
  <c r="Q26" i="42"/>
  <c r="Q23" i="42"/>
  <c r="Q20" i="42"/>
  <c r="Q17" i="42"/>
  <c r="Q14" i="42"/>
  <c r="Q10" i="42"/>
  <c r="Q87" i="42"/>
  <c r="Q84" i="42"/>
  <c r="Q81" i="42"/>
  <c r="Q78" i="42"/>
  <c r="Q75" i="42"/>
  <c r="Q72" i="42"/>
  <c r="Q69" i="42"/>
  <c r="Q66" i="42"/>
  <c r="Q63" i="42"/>
  <c r="Q60" i="42"/>
  <c r="Q57" i="42"/>
  <c r="Q54" i="42"/>
  <c r="Q51" i="42"/>
  <c r="Q48" i="42"/>
  <c r="Q45" i="42"/>
  <c r="Q42" i="42"/>
  <c r="Q39" i="42"/>
  <c r="Q36" i="42"/>
  <c r="Q33" i="42"/>
  <c r="Q30" i="42"/>
  <c r="Q27" i="42"/>
  <c r="Q24" i="42"/>
  <c r="Q21" i="42"/>
  <c r="Q18" i="42"/>
  <c r="Q15" i="42"/>
  <c r="Q12" i="42"/>
  <c r="Q6" i="42"/>
  <c r="Q11" i="42"/>
  <c r="Q5" i="42"/>
  <c r="Q49" i="47"/>
  <c r="Q46" i="47"/>
  <c r="Q43" i="47"/>
  <c r="Q40" i="47"/>
  <c r="Q37" i="47"/>
  <c r="Q34" i="47"/>
  <c r="Q31" i="47"/>
  <c r="Q28" i="47"/>
  <c r="Q25" i="47"/>
  <c r="Q22" i="47"/>
  <c r="Q19" i="47"/>
  <c r="Q16" i="47"/>
  <c r="Q13" i="47"/>
  <c r="Q8" i="47"/>
  <c r="Q7" i="47"/>
  <c r="Q78" i="47"/>
  <c r="Q74" i="47"/>
  <c r="Q73" i="47"/>
  <c r="Q69" i="47"/>
  <c r="Q65" i="47"/>
  <c r="Q64" i="47"/>
  <c r="Q60" i="47"/>
  <c r="Q56" i="47"/>
  <c r="Q55" i="47"/>
  <c r="Q9" i="47"/>
  <c r="Q50" i="47"/>
  <c r="Q47" i="47"/>
  <c r="Q44" i="47"/>
  <c r="Q41" i="47"/>
  <c r="Q38" i="47"/>
  <c r="Q35" i="47"/>
  <c r="Q32" i="47"/>
  <c r="Q29" i="47"/>
  <c r="Q26" i="47"/>
  <c r="Q23" i="47"/>
  <c r="Q20" i="47"/>
  <c r="Q17" i="47"/>
  <c r="Q14" i="47"/>
  <c r="Q10" i="47"/>
  <c r="Q77" i="47"/>
  <c r="Q71" i="47"/>
  <c r="Q68" i="47"/>
  <c r="Q62" i="47"/>
  <c r="Q59" i="47"/>
  <c r="Q53" i="47"/>
  <c r="Q5" i="47"/>
  <c r="Q6" i="47"/>
  <c r="Q76" i="47"/>
  <c r="Q67" i="47"/>
  <c r="Q58" i="47"/>
  <c r="Q11" i="47"/>
  <c r="Q79" i="47"/>
  <c r="Q75" i="47"/>
  <c r="Q70" i="47"/>
  <c r="Q66" i="47"/>
  <c r="Q61" i="47"/>
  <c r="Q57" i="47"/>
  <c r="Q52" i="47"/>
  <c r="Q51" i="47"/>
  <c r="Q48" i="47"/>
  <c r="Q45" i="47"/>
  <c r="Q42" i="47"/>
  <c r="Q39" i="47"/>
  <c r="Q36" i="47"/>
  <c r="Q33" i="47"/>
  <c r="Q30" i="47"/>
  <c r="Q27" i="47"/>
  <c r="Q24" i="47"/>
  <c r="Q21" i="47"/>
  <c r="Q18" i="47"/>
  <c r="Q15" i="47"/>
  <c r="Q12" i="47"/>
  <c r="Q72" i="47"/>
  <c r="Q63" i="47"/>
  <c r="Q54" i="47"/>
  <c r="Q78" i="79"/>
  <c r="Q75" i="79"/>
  <c r="Q72" i="79"/>
  <c r="Q69" i="79"/>
  <c r="Q66" i="79"/>
  <c r="Q63" i="79"/>
  <c r="Q60" i="79"/>
  <c r="Q57" i="79"/>
  <c r="Q54" i="79"/>
  <c r="Q51" i="79"/>
  <c r="Q48" i="79"/>
  <c r="Q45" i="79"/>
  <c r="Q42" i="79"/>
  <c r="Q39" i="79"/>
  <c r="Q36" i="79"/>
  <c r="Q34" i="79"/>
  <c r="Q30" i="79"/>
  <c r="Q29" i="79"/>
  <c r="Q25" i="79"/>
  <c r="Q21" i="79"/>
  <c r="Q20" i="79"/>
  <c r="Q16" i="79"/>
  <c r="Q14" i="79"/>
  <c r="Q10" i="79"/>
  <c r="Q11" i="79"/>
  <c r="Q5" i="79"/>
  <c r="Q79" i="79"/>
  <c r="Q76" i="79"/>
  <c r="Q73" i="79"/>
  <c r="Q70" i="79"/>
  <c r="Q67" i="79"/>
  <c r="Q64" i="79"/>
  <c r="Q61" i="79"/>
  <c r="Q58" i="79"/>
  <c r="Q55" i="79"/>
  <c r="Q52" i="79"/>
  <c r="Q49" i="79"/>
  <c r="Q46" i="79"/>
  <c r="Q43" i="79"/>
  <c r="Q37" i="79"/>
  <c r="Q35" i="79"/>
  <c r="Q31" i="79"/>
  <c r="Q27" i="79"/>
  <c r="Q26" i="79"/>
  <c r="Q22" i="79"/>
  <c r="Q18" i="79"/>
  <c r="Q17" i="79"/>
  <c r="Q12" i="79"/>
  <c r="Q6" i="79"/>
  <c r="Q9" i="79"/>
  <c r="Q77" i="79"/>
  <c r="Q68" i="79"/>
  <c r="Q59" i="79"/>
  <c r="Q50" i="79"/>
  <c r="Q41" i="79"/>
  <c r="Q38" i="79"/>
  <c r="Q24" i="79"/>
  <c r="Q15" i="79"/>
  <c r="Q28" i="79"/>
  <c r="Q23" i="79"/>
  <c r="Q19" i="79"/>
  <c r="Q71" i="79"/>
  <c r="Q62" i="79"/>
  <c r="Q53" i="79"/>
  <c r="Q44" i="79"/>
  <c r="Q33" i="79"/>
  <c r="Q8" i="79"/>
  <c r="Q32" i="79"/>
  <c r="Q40" i="79"/>
  <c r="Q13" i="79"/>
  <c r="Q65" i="79"/>
  <c r="Q56" i="79"/>
  <c r="Q47" i="79"/>
  <c r="Q74" i="79"/>
  <c r="Q7" i="79"/>
  <c r="Q98" i="85"/>
  <c r="Q95" i="85"/>
  <c r="Q92" i="85"/>
  <c r="Q89" i="85"/>
  <c r="Q86" i="85"/>
  <c r="Q83" i="85"/>
  <c r="Q80" i="85"/>
  <c r="Q77" i="85"/>
  <c r="Q74" i="85"/>
  <c r="Q71" i="85"/>
  <c r="Q68" i="85"/>
  <c r="Q65" i="85"/>
  <c r="Q62" i="85"/>
  <c r="Q59" i="85"/>
  <c r="Q56" i="85"/>
  <c r="Q53" i="85"/>
  <c r="Q50" i="85"/>
  <c r="Q47" i="85"/>
  <c r="Q44" i="85"/>
  <c r="Q41" i="85"/>
  <c r="Q38" i="85"/>
  <c r="Q35" i="85"/>
  <c r="Q32" i="85"/>
  <c r="Q29" i="85"/>
  <c r="Q26" i="85"/>
  <c r="Q23" i="85"/>
  <c r="Q20" i="85"/>
  <c r="Q17" i="85"/>
  <c r="Q14" i="85"/>
  <c r="Q10" i="85"/>
  <c r="Q5" i="85"/>
  <c r="Q11" i="85"/>
  <c r="Q96" i="85"/>
  <c r="Q93" i="85"/>
  <c r="Q90" i="85"/>
  <c r="Q87" i="85"/>
  <c r="Q84" i="85"/>
  <c r="Q81" i="85"/>
  <c r="Q78" i="85"/>
  <c r="Q75" i="85"/>
  <c r="Q72" i="85"/>
  <c r="Q69" i="85"/>
  <c r="Q66" i="85"/>
  <c r="Q63" i="85"/>
  <c r="Q60" i="85"/>
  <c r="Q57" i="85"/>
  <c r="Q54" i="85"/>
  <c r="Q51" i="85"/>
  <c r="Q48" i="85"/>
  <c r="Q45" i="85"/>
  <c r="Q42" i="85"/>
  <c r="Q39" i="85"/>
  <c r="Q36" i="85"/>
  <c r="Q33" i="85"/>
  <c r="Q30" i="85"/>
  <c r="Q27" i="85"/>
  <c r="Q24" i="85"/>
  <c r="Q21" i="85"/>
  <c r="Q18" i="85"/>
  <c r="Q15" i="85"/>
  <c r="Q12" i="85"/>
  <c r="Q6" i="85"/>
  <c r="Q94" i="85"/>
  <c r="Q91" i="85"/>
  <c r="Q73" i="85"/>
  <c r="Q55" i="85"/>
  <c r="Q37" i="85"/>
  <c r="Q22" i="85"/>
  <c r="Q88" i="85"/>
  <c r="Q70" i="85"/>
  <c r="Q52" i="85"/>
  <c r="Q34" i="85"/>
  <c r="Q19" i="85"/>
  <c r="Q85" i="85"/>
  <c r="Q67" i="85"/>
  <c r="Q49" i="85"/>
  <c r="Q31" i="85"/>
  <c r="Q16" i="85"/>
  <c r="Q97" i="85"/>
  <c r="Q76" i="85"/>
  <c r="Q58" i="85"/>
  <c r="Q40" i="85"/>
  <c r="Q25" i="85"/>
  <c r="Q82" i="85"/>
  <c r="Q64" i="85"/>
  <c r="Q46" i="85"/>
  <c r="Q28" i="85"/>
  <c r="Q9" i="85"/>
  <c r="Q7" i="85"/>
  <c r="Q79" i="85"/>
  <c r="Q61" i="85"/>
  <c r="Q43" i="85"/>
  <c r="Q13" i="85"/>
  <c r="Q8" i="85"/>
  <c r="Q69" i="92"/>
  <c r="Q66" i="92"/>
  <c r="Q63" i="92"/>
  <c r="Q60" i="92"/>
  <c r="Q57" i="92"/>
  <c r="Q54" i="92"/>
  <c r="Q51" i="92"/>
  <c r="Q48" i="92"/>
  <c r="Q45" i="92"/>
  <c r="Q42" i="92"/>
  <c r="Q39" i="92"/>
  <c r="Q36" i="92"/>
  <c r="Q33" i="92"/>
  <c r="Q30" i="92"/>
  <c r="Q27" i="92"/>
  <c r="Q24" i="92"/>
  <c r="Q21" i="92"/>
  <c r="Q18" i="92"/>
  <c r="Q15" i="92"/>
  <c r="Q12" i="92"/>
  <c r="Q67" i="92"/>
  <c r="Q64" i="92"/>
  <c r="Q61" i="92"/>
  <c r="Q58" i="92"/>
  <c r="Q55" i="92"/>
  <c r="Q52" i="92"/>
  <c r="Q49" i="92"/>
  <c r="Q46" i="92"/>
  <c r="Q43" i="92"/>
  <c r="Q40" i="92"/>
  <c r="Q37" i="92"/>
  <c r="Q34" i="92"/>
  <c r="Q31" i="92"/>
  <c r="Q28" i="92"/>
  <c r="Q25" i="92"/>
  <c r="Q22" i="92"/>
  <c r="Q19" i="92"/>
  <c r="Q16" i="92"/>
  <c r="Q13" i="92"/>
  <c r="Q8" i="92"/>
  <c r="Q7" i="92"/>
  <c r="Q65" i="92"/>
  <c r="Q56" i="92"/>
  <c r="Q47" i="92"/>
  <c r="Q38" i="92"/>
  <c r="Q29" i="92"/>
  <c r="Q20" i="92"/>
  <c r="Q10" i="92"/>
  <c r="Q11" i="92"/>
  <c r="Q62" i="92"/>
  <c r="Q53" i="92"/>
  <c r="Q44" i="92"/>
  <c r="Q35" i="92"/>
  <c r="Q26" i="92"/>
  <c r="Q17" i="92"/>
  <c r="Q14" i="92"/>
  <c r="Q59" i="92"/>
  <c r="Q32" i="92"/>
  <c r="Q68" i="92"/>
  <c r="Q23" i="92"/>
  <c r="Q50" i="92"/>
  <c r="Q41" i="92"/>
  <c r="Q9" i="92"/>
  <c r="Q6" i="92"/>
  <c r="Q5" i="92"/>
  <c r="I17" i="24"/>
  <c r="J17" i="24" s="1"/>
  <c r="I19" i="16"/>
  <c r="J19" i="16" s="1"/>
  <c r="AH4" i="9"/>
  <c r="Z4" i="9"/>
  <c r="H23" i="8"/>
  <c r="H22" i="8"/>
  <c r="H21" i="8"/>
  <c r="H20" i="8"/>
  <c r="H19" i="8"/>
  <c r="H18" i="8"/>
  <c r="H17" i="8"/>
  <c r="H16" i="8"/>
  <c r="H15" i="8"/>
  <c r="H14" i="8"/>
  <c r="H13" i="8"/>
  <c r="H12" i="8"/>
  <c r="H7" i="8"/>
  <c r="H6" i="8"/>
  <c r="H11" i="8"/>
  <c r="H5" i="8"/>
  <c r="H9" i="8"/>
  <c r="H4" i="8"/>
  <c r="H8" i="8"/>
  <c r="H39" i="27"/>
  <c r="I39" i="27" s="1"/>
  <c r="J39" i="27" s="1"/>
  <c r="I5" i="15"/>
  <c r="J5" i="15" s="1"/>
  <c r="H23" i="11"/>
  <c r="H22" i="11"/>
  <c r="H21" i="11"/>
  <c r="H20" i="11"/>
  <c r="H19" i="11"/>
  <c r="H18" i="11"/>
  <c r="H17" i="11"/>
  <c r="H16" i="11"/>
  <c r="H15" i="11"/>
  <c r="H14" i="11"/>
  <c r="H13" i="11"/>
  <c r="H12" i="11"/>
  <c r="H7" i="11"/>
  <c r="H6" i="11"/>
  <c r="H10" i="11"/>
  <c r="H9" i="11"/>
  <c r="H4" i="11"/>
  <c r="H10" i="22"/>
  <c r="I10" i="22" s="1"/>
  <c r="J10" i="22" s="1"/>
  <c r="H9" i="22"/>
  <c r="I9" i="22" s="1"/>
  <c r="J9" i="22" s="1"/>
  <c r="H4" i="22"/>
  <c r="I4" i="22" s="1"/>
  <c r="J4" i="22" s="1"/>
  <c r="K4" i="22" s="1"/>
  <c r="H11" i="22"/>
  <c r="I11" i="22" s="1"/>
  <c r="J11" i="22" s="1"/>
  <c r="H5" i="22"/>
  <c r="I5" i="22" s="1"/>
  <c r="J5" i="22" s="1"/>
  <c r="H23" i="18"/>
  <c r="I23" i="18" s="1"/>
  <c r="J23" i="18" s="1"/>
  <c r="H22" i="18"/>
  <c r="I22" i="18" s="1"/>
  <c r="J22" i="18" s="1"/>
  <c r="H18" i="18"/>
  <c r="I18" i="18" s="1"/>
  <c r="J18" i="18" s="1"/>
  <c r="H17" i="18"/>
  <c r="I17" i="18" s="1"/>
  <c r="J17" i="18" s="1"/>
  <c r="H16" i="18"/>
  <c r="I16" i="18" s="1"/>
  <c r="J16" i="18" s="1"/>
  <c r="H15" i="18"/>
  <c r="I15" i="18" s="1"/>
  <c r="J15" i="18" s="1"/>
  <c r="H14" i="18"/>
  <c r="I14" i="18" s="1"/>
  <c r="J14" i="18" s="1"/>
  <c r="H13" i="18"/>
  <c r="I13" i="18" s="1"/>
  <c r="J13" i="18" s="1"/>
  <c r="H12" i="18"/>
  <c r="I12" i="18" s="1"/>
  <c r="J12" i="18" s="1"/>
  <c r="H7" i="18"/>
  <c r="I7" i="18" s="1"/>
  <c r="J7" i="18" s="1"/>
  <c r="H6" i="18"/>
  <c r="I6" i="18" s="1"/>
  <c r="J6" i="18" s="1"/>
  <c r="H9" i="18"/>
  <c r="I9" i="18" s="1"/>
  <c r="J9" i="18" s="1"/>
  <c r="H4" i="18"/>
  <c r="I4" i="18" s="1"/>
  <c r="J4" i="18" s="1"/>
  <c r="K4" i="18" s="1"/>
  <c r="H8" i="18"/>
  <c r="I8" i="18" s="1"/>
  <c r="J8" i="18" s="1"/>
  <c r="H4" i="54"/>
  <c r="I4" i="54" s="1"/>
  <c r="J4" i="54" s="1"/>
  <c r="K4" i="54" s="1"/>
  <c r="H23" i="54"/>
  <c r="I23" i="54" s="1"/>
  <c r="J23" i="54" s="1"/>
  <c r="H20" i="54"/>
  <c r="I20" i="54" s="1"/>
  <c r="J20" i="54" s="1"/>
  <c r="H17" i="54"/>
  <c r="I17" i="54" s="1"/>
  <c r="J17" i="54" s="1"/>
  <c r="H14" i="54"/>
  <c r="I14" i="54" s="1"/>
  <c r="J14" i="54" s="1"/>
  <c r="H8" i="54"/>
  <c r="I8" i="54" s="1"/>
  <c r="J8" i="54" s="1"/>
  <c r="H6" i="54"/>
  <c r="I6" i="54" s="1"/>
  <c r="J6" i="54" s="1"/>
  <c r="H22" i="54"/>
  <c r="I22" i="54" s="1"/>
  <c r="J22" i="54" s="1"/>
  <c r="H19" i="54"/>
  <c r="I19" i="54" s="1"/>
  <c r="J19" i="54" s="1"/>
  <c r="H16" i="54"/>
  <c r="I16" i="54" s="1"/>
  <c r="J16" i="54" s="1"/>
  <c r="H13" i="54"/>
  <c r="I13" i="54" s="1"/>
  <c r="J13" i="54" s="1"/>
  <c r="H21" i="54"/>
  <c r="I21" i="54" s="1"/>
  <c r="J21" i="54" s="1"/>
  <c r="H18" i="54"/>
  <c r="I18" i="54" s="1"/>
  <c r="J18" i="54" s="1"/>
  <c r="H15" i="54"/>
  <c r="I15" i="54" s="1"/>
  <c r="J15" i="54" s="1"/>
  <c r="H12" i="54"/>
  <c r="I12" i="54" s="1"/>
  <c r="J12" i="54" s="1"/>
  <c r="H9" i="54"/>
  <c r="I9" i="54" s="1"/>
  <c r="J9" i="54" s="1"/>
  <c r="H7" i="54"/>
  <c r="I7" i="54" s="1"/>
  <c r="J7" i="54" s="1"/>
  <c r="H11" i="63"/>
  <c r="H5" i="63"/>
  <c r="H8" i="63"/>
  <c r="H9" i="60"/>
  <c r="H4" i="60"/>
  <c r="H10" i="60"/>
  <c r="H10" i="71"/>
  <c r="H8" i="71"/>
  <c r="H9" i="71"/>
  <c r="H4" i="71"/>
  <c r="AI3" i="28"/>
  <c r="H12" i="24"/>
  <c r="I5" i="23"/>
  <c r="J5" i="23" s="1"/>
  <c r="H16" i="21"/>
  <c r="I16" i="21" s="1"/>
  <c r="J16" i="21" s="1"/>
  <c r="I17" i="16"/>
  <c r="J17" i="16" s="1"/>
  <c r="H21" i="22"/>
  <c r="I21" i="22" s="1"/>
  <c r="J21" i="22" s="1"/>
  <c r="H9" i="4"/>
  <c r="H8" i="4"/>
  <c r="H23" i="4"/>
  <c r="H22" i="4"/>
  <c r="H21" i="4"/>
  <c r="H20" i="4"/>
  <c r="H19" i="4"/>
  <c r="H18" i="4"/>
  <c r="H17" i="4"/>
  <c r="H16" i="4"/>
  <c r="H15" i="4"/>
  <c r="H14" i="4"/>
  <c r="H13" i="4"/>
  <c r="H12" i="4"/>
  <c r="H7" i="4"/>
  <c r="H6" i="4"/>
  <c r="H11" i="4"/>
  <c r="H5" i="4"/>
  <c r="H6" i="27"/>
  <c r="I6" i="27" s="1"/>
  <c r="J6" i="27" s="1"/>
  <c r="H10" i="23"/>
  <c r="H18" i="21"/>
  <c r="I18" i="21" s="1"/>
  <c r="J18" i="21" s="1"/>
  <c r="H19" i="18"/>
  <c r="I19" i="18" s="1"/>
  <c r="J19" i="18" s="1"/>
  <c r="AI3" i="17"/>
  <c r="I22" i="7"/>
  <c r="J22" i="7" s="1"/>
  <c r="I16" i="7"/>
  <c r="J16" i="7" s="1"/>
  <c r="H8" i="22"/>
  <c r="I8" i="22" s="1"/>
  <c r="J8" i="22" s="1"/>
  <c r="AI4" i="16"/>
  <c r="H10" i="5"/>
  <c r="I10" i="5" s="1"/>
  <c r="J10" i="5" s="1"/>
  <c r="H20" i="10"/>
  <c r="I20" i="10" s="1"/>
  <c r="J20" i="10" s="1"/>
  <c r="AI3" i="6"/>
  <c r="Z4" i="5"/>
  <c r="H5" i="13"/>
  <c r="I5" i="13" s="1"/>
  <c r="J5" i="13" s="1"/>
  <c r="K5" i="13" s="1"/>
  <c r="AI3" i="9"/>
  <c r="H20" i="2"/>
  <c r="H21" i="2"/>
  <c r="AH3" i="96"/>
  <c r="AH3" i="94"/>
  <c r="AQ3" i="94" s="1"/>
  <c r="Y5" i="93"/>
  <c r="AH3" i="92"/>
  <c r="AQ3" i="92" s="1"/>
  <c r="AH4" i="92"/>
  <c r="AQ4" i="92" s="1"/>
  <c r="AN3" i="91"/>
  <c r="AH4" i="86"/>
  <c r="AQ4" i="86" s="1"/>
  <c r="Z4" i="86"/>
  <c r="AH3" i="87"/>
  <c r="AQ3" i="87" s="1"/>
  <c r="AI3" i="86"/>
  <c r="AN3" i="86"/>
  <c r="AQ4" i="87"/>
  <c r="AH4" i="81"/>
  <c r="AQ4" i="81" s="1"/>
  <c r="AH4" i="72"/>
  <c r="Z4" i="72"/>
  <c r="AQ4" i="77"/>
  <c r="AH3" i="76"/>
  <c r="AQ3" i="76" s="1"/>
  <c r="I13" i="71"/>
  <c r="J13" i="71" s="1"/>
  <c r="I6" i="71"/>
  <c r="J6" i="71" s="1"/>
  <c r="I12" i="72"/>
  <c r="J12" i="72" s="1"/>
  <c r="I9" i="68"/>
  <c r="J9" i="68" s="1"/>
  <c r="I8" i="67"/>
  <c r="J8" i="67" s="1"/>
  <c r="I22" i="67"/>
  <c r="J22" i="67" s="1"/>
  <c r="I19" i="67"/>
  <c r="J19" i="67" s="1"/>
  <c r="I16" i="67"/>
  <c r="J16" i="67" s="1"/>
  <c r="I13" i="67"/>
  <c r="J13" i="67" s="1"/>
  <c r="W5" i="58"/>
  <c r="Y5" i="58" s="1"/>
  <c r="AG4" i="58"/>
  <c r="AP4" i="58" s="1"/>
  <c r="AF4" i="58"/>
  <c r="AO4" i="58" s="1"/>
  <c r="AE4" i="58"/>
  <c r="I12" i="55"/>
  <c r="J12" i="55" s="1"/>
  <c r="I18" i="51"/>
  <c r="J18" i="51" s="1"/>
  <c r="I12" i="51"/>
  <c r="J12" i="51" s="1"/>
  <c r="AN3" i="76"/>
  <c r="AI3" i="74"/>
  <c r="I16" i="72"/>
  <c r="J16" i="72" s="1"/>
  <c r="I12" i="71"/>
  <c r="J12" i="71" s="1"/>
  <c r="I7" i="63"/>
  <c r="J7" i="63" s="1"/>
  <c r="AE4" i="61"/>
  <c r="AF4" i="61"/>
  <c r="AO4" i="61" s="1"/>
  <c r="AG4" i="61"/>
  <c r="AP4" i="61" s="1"/>
  <c r="W5" i="61"/>
  <c r="AH3" i="60"/>
  <c r="AQ3" i="60" s="1"/>
  <c r="I20" i="55"/>
  <c r="J20" i="55" s="1"/>
  <c r="I20" i="50"/>
  <c r="J20" i="50" s="1"/>
  <c r="I16" i="71"/>
  <c r="J16" i="71" s="1"/>
  <c r="X5" i="63"/>
  <c r="AH5" i="63" s="1"/>
  <c r="I15" i="60"/>
  <c r="J15" i="60" s="1"/>
  <c r="I7" i="56"/>
  <c r="J7" i="56" s="1"/>
  <c r="I16" i="55"/>
  <c r="J16" i="55" s="1"/>
  <c r="AE3" i="54"/>
  <c r="P3" i="54"/>
  <c r="AF3" i="54" s="1"/>
  <c r="AO3" i="54" s="1"/>
  <c r="I10" i="64"/>
  <c r="J10" i="64" s="1"/>
  <c r="Z4" i="56"/>
  <c r="H94" i="93"/>
  <c r="I94" i="93" s="1"/>
  <c r="J94" i="93" s="1"/>
  <c r="AH3" i="70"/>
  <c r="AQ3" i="70" s="1"/>
  <c r="I15" i="52"/>
  <c r="J15" i="52" s="1"/>
  <c r="I7" i="51"/>
  <c r="J7" i="51" s="1"/>
  <c r="I9" i="55"/>
  <c r="J9" i="55" s="1"/>
  <c r="AH3" i="52"/>
  <c r="AQ3" i="52" s="1"/>
  <c r="X5" i="52"/>
  <c r="AH5" i="52" s="1"/>
  <c r="Y5" i="52"/>
  <c r="AE4" i="45"/>
  <c r="W5" i="45"/>
  <c r="X5" i="45" s="1"/>
  <c r="AH5" i="45" s="1"/>
  <c r="AG4" i="45"/>
  <c r="AF4" i="45"/>
  <c r="AH3" i="39"/>
  <c r="AQ3" i="39" s="1"/>
  <c r="K5" i="43"/>
  <c r="K6" i="43" s="1"/>
  <c r="K7" i="43" s="1"/>
  <c r="K8" i="43" s="1"/>
  <c r="K9" i="43" s="1"/>
  <c r="K10" i="43" s="1"/>
  <c r="K11" i="43" s="1"/>
  <c r="K12" i="43" s="1"/>
  <c r="K13" i="43" s="1"/>
  <c r="K14" i="43" s="1"/>
  <c r="K15" i="43" s="1"/>
  <c r="K16" i="43" s="1"/>
  <c r="K17" i="43" s="1"/>
  <c r="K18" i="43" s="1"/>
  <c r="K19" i="43" s="1"/>
  <c r="K20" i="43" s="1"/>
  <c r="K21" i="43" s="1"/>
  <c r="K22" i="43" s="1"/>
  <c r="K23" i="43" s="1"/>
  <c r="K24" i="43" s="1"/>
  <c r="K25" i="43" s="1"/>
  <c r="K26" i="43" s="1"/>
  <c r="K27" i="43" s="1"/>
  <c r="K28" i="43" s="1"/>
  <c r="K29" i="43" s="1"/>
  <c r="K30" i="43" s="1"/>
  <c r="K31" i="43" s="1"/>
  <c r="K32" i="43" s="1"/>
  <c r="K33" i="43" s="1"/>
  <c r="K34" i="43" s="1"/>
  <c r="K35" i="43" s="1"/>
  <c r="AQ4" i="42"/>
  <c r="Y5" i="31"/>
  <c r="AH4" i="31"/>
  <c r="AQ4" i="31" s="1"/>
  <c r="H79" i="33"/>
  <c r="I79" i="33" s="1"/>
  <c r="J79" i="33" s="1"/>
  <c r="H35" i="33"/>
  <c r="I35" i="33" s="1"/>
  <c r="J35" i="33" s="1"/>
  <c r="H18" i="33"/>
  <c r="I18" i="33" s="1"/>
  <c r="J18" i="33" s="1"/>
  <c r="H93" i="33"/>
  <c r="I93" i="33" s="1"/>
  <c r="J93" i="33" s="1"/>
  <c r="H77" i="27"/>
  <c r="I77" i="27" s="1"/>
  <c r="J77" i="27" s="1"/>
  <c r="H50" i="27"/>
  <c r="I50" i="27" s="1"/>
  <c r="J50" i="27" s="1"/>
  <c r="H23" i="27"/>
  <c r="I23" i="27" s="1"/>
  <c r="J23" i="27" s="1"/>
  <c r="H67" i="28"/>
  <c r="I67" i="28" s="1"/>
  <c r="J67" i="28" s="1"/>
  <c r="H56" i="28"/>
  <c r="I56" i="28" s="1"/>
  <c r="J56" i="28" s="1"/>
  <c r="H47" i="28"/>
  <c r="I47" i="28" s="1"/>
  <c r="J47" i="28" s="1"/>
  <c r="H38" i="28"/>
  <c r="I38" i="28" s="1"/>
  <c r="J38" i="28" s="1"/>
  <c r="H29" i="28"/>
  <c r="I29" i="28" s="1"/>
  <c r="J29" i="28" s="1"/>
  <c r="H20" i="28"/>
  <c r="I20" i="28" s="1"/>
  <c r="J20" i="28" s="1"/>
  <c r="H58" i="28"/>
  <c r="I58" i="28" s="1"/>
  <c r="J58" i="28" s="1"/>
  <c r="H49" i="28"/>
  <c r="I49" i="28" s="1"/>
  <c r="J49" i="28" s="1"/>
  <c r="H40" i="28"/>
  <c r="I40" i="28" s="1"/>
  <c r="J40" i="28" s="1"/>
  <c r="H31" i="28"/>
  <c r="I31" i="28" s="1"/>
  <c r="J31" i="28" s="1"/>
  <c r="H22" i="28"/>
  <c r="I22" i="28" s="1"/>
  <c r="J22" i="28" s="1"/>
  <c r="H13" i="28"/>
  <c r="I13" i="28" s="1"/>
  <c r="J13" i="28" s="1"/>
  <c r="H11" i="28"/>
  <c r="I11" i="28" s="1"/>
  <c r="J11" i="28" s="1"/>
  <c r="H4" i="28"/>
  <c r="I4" i="28" s="1"/>
  <c r="J4" i="28" s="1"/>
  <c r="K4" i="28" s="1"/>
  <c r="H59" i="28"/>
  <c r="I59" i="28" s="1"/>
  <c r="J59" i="28" s="1"/>
  <c r="H5" i="28"/>
  <c r="I5" i="28" s="1"/>
  <c r="J5" i="28" s="1"/>
  <c r="H62" i="28"/>
  <c r="I62" i="28" s="1"/>
  <c r="J62" i="28" s="1"/>
  <c r="H67" i="32"/>
  <c r="I67" i="32" s="1"/>
  <c r="J67" i="32" s="1"/>
  <c r="H64" i="32"/>
  <c r="I64" i="32" s="1"/>
  <c r="J64" i="32" s="1"/>
  <c r="H61" i="32"/>
  <c r="I61" i="32" s="1"/>
  <c r="J61" i="32" s="1"/>
  <c r="H58" i="32"/>
  <c r="I58" i="32" s="1"/>
  <c r="J58" i="32" s="1"/>
  <c r="H55" i="32"/>
  <c r="I55" i="32" s="1"/>
  <c r="J55" i="32" s="1"/>
  <c r="H52" i="32"/>
  <c r="I52" i="32" s="1"/>
  <c r="J52" i="32" s="1"/>
  <c r="H49" i="32"/>
  <c r="I49" i="32" s="1"/>
  <c r="J49" i="32" s="1"/>
  <c r="H46" i="32"/>
  <c r="I46" i="32" s="1"/>
  <c r="J46" i="32" s="1"/>
  <c r="H43" i="32"/>
  <c r="I43" i="32" s="1"/>
  <c r="J43" i="32" s="1"/>
  <c r="H40" i="32"/>
  <c r="I40" i="32" s="1"/>
  <c r="J40" i="32" s="1"/>
  <c r="H37" i="32"/>
  <c r="I37" i="32" s="1"/>
  <c r="J37" i="32" s="1"/>
  <c r="H34" i="32"/>
  <c r="I34" i="32" s="1"/>
  <c r="J34" i="32" s="1"/>
  <c r="H31" i="32"/>
  <c r="I31" i="32" s="1"/>
  <c r="J31" i="32" s="1"/>
  <c r="H28" i="32"/>
  <c r="I28" i="32" s="1"/>
  <c r="J28" i="32" s="1"/>
  <c r="H25" i="32"/>
  <c r="I25" i="32" s="1"/>
  <c r="J25" i="32" s="1"/>
  <c r="H22" i="32"/>
  <c r="I22" i="32" s="1"/>
  <c r="J22" i="32" s="1"/>
  <c r="H19" i="32"/>
  <c r="I19" i="32" s="1"/>
  <c r="J19" i="32" s="1"/>
  <c r="H16" i="32"/>
  <c r="I16" i="32" s="1"/>
  <c r="J16" i="32" s="1"/>
  <c r="H13" i="32"/>
  <c r="I13" i="32" s="1"/>
  <c r="J13" i="32" s="1"/>
  <c r="H8" i="32"/>
  <c r="I8" i="32" s="1"/>
  <c r="J8" i="32" s="1"/>
  <c r="H7" i="32"/>
  <c r="I7" i="32" s="1"/>
  <c r="J7" i="32" s="1"/>
  <c r="H68" i="32"/>
  <c r="I68" i="32" s="1"/>
  <c r="J68" i="32" s="1"/>
  <c r="H65" i="32"/>
  <c r="I65" i="32" s="1"/>
  <c r="J65" i="32" s="1"/>
  <c r="H62" i="32"/>
  <c r="I62" i="32" s="1"/>
  <c r="J62" i="32" s="1"/>
  <c r="H59" i="32"/>
  <c r="I59" i="32" s="1"/>
  <c r="J59" i="32" s="1"/>
  <c r="H56" i="32"/>
  <c r="I56" i="32" s="1"/>
  <c r="J56" i="32" s="1"/>
  <c r="H53" i="32"/>
  <c r="I53" i="32" s="1"/>
  <c r="J53" i="32" s="1"/>
  <c r="H50" i="32"/>
  <c r="I50" i="32" s="1"/>
  <c r="J50" i="32" s="1"/>
  <c r="H47" i="32"/>
  <c r="I47" i="32" s="1"/>
  <c r="J47" i="32" s="1"/>
  <c r="H44" i="32"/>
  <c r="I44" i="32" s="1"/>
  <c r="J44" i="32" s="1"/>
  <c r="H41" i="32"/>
  <c r="I41" i="32" s="1"/>
  <c r="J41" i="32" s="1"/>
  <c r="H38" i="32"/>
  <c r="I38" i="32" s="1"/>
  <c r="J38" i="32" s="1"/>
  <c r="H35" i="32"/>
  <c r="I35" i="32" s="1"/>
  <c r="J35" i="32" s="1"/>
  <c r="H32" i="32"/>
  <c r="I32" i="32" s="1"/>
  <c r="J32" i="32" s="1"/>
  <c r="H29" i="32"/>
  <c r="I29" i="32" s="1"/>
  <c r="J29" i="32" s="1"/>
  <c r="H26" i="32"/>
  <c r="I26" i="32" s="1"/>
  <c r="J26" i="32" s="1"/>
  <c r="H23" i="32"/>
  <c r="I23" i="32" s="1"/>
  <c r="J23" i="32" s="1"/>
  <c r="H20" i="32"/>
  <c r="I20" i="32" s="1"/>
  <c r="J20" i="32" s="1"/>
  <c r="H17" i="32"/>
  <c r="I17" i="32" s="1"/>
  <c r="J17" i="32" s="1"/>
  <c r="H14" i="32"/>
  <c r="I14" i="32" s="1"/>
  <c r="J14" i="32" s="1"/>
  <c r="H10" i="32"/>
  <c r="I10" i="32" s="1"/>
  <c r="J10" i="32" s="1"/>
  <c r="H4" i="32"/>
  <c r="I4" i="32" s="1"/>
  <c r="J4" i="32" s="1"/>
  <c r="K4" i="32" s="1"/>
  <c r="H11" i="32"/>
  <c r="I11" i="32" s="1"/>
  <c r="J11" i="32" s="1"/>
  <c r="H5" i="32"/>
  <c r="I5" i="32" s="1"/>
  <c r="J5" i="32" s="1"/>
  <c r="H89" i="42"/>
  <c r="I89" i="42" s="1"/>
  <c r="J89" i="42" s="1"/>
  <c r="H86" i="42"/>
  <c r="I86" i="42" s="1"/>
  <c r="J86" i="42" s="1"/>
  <c r="H83" i="42"/>
  <c r="I83" i="42" s="1"/>
  <c r="J83" i="42" s="1"/>
  <c r="H80" i="42"/>
  <c r="I80" i="42" s="1"/>
  <c r="J80" i="42" s="1"/>
  <c r="H77" i="42"/>
  <c r="I77" i="42" s="1"/>
  <c r="J77" i="42" s="1"/>
  <c r="H74" i="42"/>
  <c r="I74" i="42" s="1"/>
  <c r="J74" i="42" s="1"/>
  <c r="H71" i="42"/>
  <c r="I71" i="42" s="1"/>
  <c r="J71" i="42" s="1"/>
  <c r="H68" i="42"/>
  <c r="I68" i="42" s="1"/>
  <c r="J68" i="42" s="1"/>
  <c r="H65" i="42"/>
  <c r="I65" i="42" s="1"/>
  <c r="J65" i="42" s="1"/>
  <c r="H62" i="42"/>
  <c r="I62" i="42" s="1"/>
  <c r="J62" i="42" s="1"/>
  <c r="H59" i="42"/>
  <c r="I59" i="42" s="1"/>
  <c r="J59" i="42" s="1"/>
  <c r="H56" i="42"/>
  <c r="I56" i="42" s="1"/>
  <c r="J56" i="42" s="1"/>
  <c r="H53" i="42"/>
  <c r="I53" i="42" s="1"/>
  <c r="J53" i="42" s="1"/>
  <c r="H50" i="42"/>
  <c r="I50" i="42" s="1"/>
  <c r="J50" i="42" s="1"/>
  <c r="H47" i="42"/>
  <c r="I47" i="42" s="1"/>
  <c r="J47" i="42" s="1"/>
  <c r="H44" i="42"/>
  <c r="I44" i="42" s="1"/>
  <c r="J44" i="42" s="1"/>
  <c r="H41" i="42"/>
  <c r="I41" i="42" s="1"/>
  <c r="J41" i="42" s="1"/>
  <c r="H38" i="42"/>
  <c r="I38" i="42" s="1"/>
  <c r="J38" i="42" s="1"/>
  <c r="H35" i="42"/>
  <c r="I35" i="42" s="1"/>
  <c r="J35" i="42" s="1"/>
  <c r="H32" i="42"/>
  <c r="I32" i="42" s="1"/>
  <c r="J32" i="42" s="1"/>
  <c r="H29" i="42"/>
  <c r="I29" i="42" s="1"/>
  <c r="J29" i="42" s="1"/>
  <c r="H26" i="42"/>
  <c r="I26" i="42" s="1"/>
  <c r="J26" i="42" s="1"/>
  <c r="H23" i="42"/>
  <c r="I23" i="42" s="1"/>
  <c r="J23" i="42" s="1"/>
  <c r="H20" i="42"/>
  <c r="I20" i="42" s="1"/>
  <c r="J20" i="42" s="1"/>
  <c r="H17" i="42"/>
  <c r="I17" i="42" s="1"/>
  <c r="J17" i="42" s="1"/>
  <c r="H14" i="42"/>
  <c r="I14" i="42" s="1"/>
  <c r="J14" i="42" s="1"/>
  <c r="H10" i="42"/>
  <c r="I10" i="42" s="1"/>
  <c r="J10" i="42" s="1"/>
  <c r="H88" i="42"/>
  <c r="I88" i="42" s="1"/>
  <c r="J88" i="42" s="1"/>
  <c r="H85" i="42"/>
  <c r="I85" i="42" s="1"/>
  <c r="J85" i="42" s="1"/>
  <c r="H82" i="42"/>
  <c r="I82" i="42" s="1"/>
  <c r="J82" i="42" s="1"/>
  <c r="H79" i="42"/>
  <c r="I79" i="42" s="1"/>
  <c r="J79" i="42" s="1"/>
  <c r="H76" i="42"/>
  <c r="I76" i="42" s="1"/>
  <c r="J76" i="42" s="1"/>
  <c r="H73" i="42"/>
  <c r="I73" i="42" s="1"/>
  <c r="J73" i="42" s="1"/>
  <c r="H70" i="42"/>
  <c r="I70" i="42" s="1"/>
  <c r="J70" i="42" s="1"/>
  <c r="H67" i="42"/>
  <c r="I67" i="42" s="1"/>
  <c r="J67" i="42" s="1"/>
  <c r="H64" i="42"/>
  <c r="I64" i="42" s="1"/>
  <c r="J64" i="42" s="1"/>
  <c r="H61" i="42"/>
  <c r="I61" i="42" s="1"/>
  <c r="J61" i="42" s="1"/>
  <c r="H58" i="42"/>
  <c r="I58" i="42" s="1"/>
  <c r="J58" i="42" s="1"/>
  <c r="H55" i="42"/>
  <c r="I55" i="42" s="1"/>
  <c r="J55" i="42" s="1"/>
  <c r="H52" i="42"/>
  <c r="I52" i="42" s="1"/>
  <c r="J52" i="42" s="1"/>
  <c r="H49" i="42"/>
  <c r="I49" i="42" s="1"/>
  <c r="J49" i="42" s="1"/>
  <c r="H46" i="42"/>
  <c r="I46" i="42" s="1"/>
  <c r="J46" i="42" s="1"/>
  <c r="H43" i="42"/>
  <c r="I43" i="42" s="1"/>
  <c r="J43" i="42" s="1"/>
  <c r="H40" i="42"/>
  <c r="I40" i="42" s="1"/>
  <c r="J40" i="42" s="1"/>
  <c r="H37" i="42"/>
  <c r="I37" i="42" s="1"/>
  <c r="J37" i="42" s="1"/>
  <c r="H34" i="42"/>
  <c r="I34" i="42" s="1"/>
  <c r="J34" i="42" s="1"/>
  <c r="H31" i="42"/>
  <c r="I31" i="42" s="1"/>
  <c r="J31" i="42" s="1"/>
  <c r="H28" i="42"/>
  <c r="I28" i="42" s="1"/>
  <c r="J28" i="42" s="1"/>
  <c r="H25" i="42"/>
  <c r="I25" i="42" s="1"/>
  <c r="J25" i="42" s="1"/>
  <c r="H22" i="42"/>
  <c r="I22" i="42" s="1"/>
  <c r="J22" i="42" s="1"/>
  <c r="H19" i="42"/>
  <c r="I19" i="42" s="1"/>
  <c r="J19" i="42" s="1"/>
  <c r="H16" i="42"/>
  <c r="I16" i="42" s="1"/>
  <c r="J16" i="42" s="1"/>
  <c r="H13" i="42"/>
  <c r="I13" i="42" s="1"/>
  <c r="J13" i="42" s="1"/>
  <c r="H8" i="42"/>
  <c r="I8" i="42" s="1"/>
  <c r="J8" i="42" s="1"/>
  <c r="H7" i="42"/>
  <c r="I7" i="42" s="1"/>
  <c r="J7" i="42" s="1"/>
  <c r="K7" i="42" s="1"/>
  <c r="H97" i="45"/>
  <c r="I97" i="45" s="1"/>
  <c r="J97" i="45" s="1"/>
  <c r="H95" i="45"/>
  <c r="I95" i="45" s="1"/>
  <c r="J95" i="45" s="1"/>
  <c r="H79" i="45"/>
  <c r="I79" i="45" s="1"/>
  <c r="J79" i="45" s="1"/>
  <c r="H77" i="45"/>
  <c r="I77" i="45" s="1"/>
  <c r="J77" i="45" s="1"/>
  <c r="H61" i="45"/>
  <c r="I61" i="45" s="1"/>
  <c r="J61" i="45" s="1"/>
  <c r="H59" i="45"/>
  <c r="I59" i="45" s="1"/>
  <c r="J59" i="45" s="1"/>
  <c r="H43" i="45"/>
  <c r="I43" i="45" s="1"/>
  <c r="J43" i="45" s="1"/>
  <c r="H41" i="45"/>
  <c r="I41" i="45" s="1"/>
  <c r="J41" i="45" s="1"/>
  <c r="H38" i="45"/>
  <c r="I38" i="45" s="1"/>
  <c r="J38" i="45" s="1"/>
  <c r="H29" i="45"/>
  <c r="I29" i="45" s="1"/>
  <c r="J29" i="45" s="1"/>
  <c r="H20" i="45"/>
  <c r="I20" i="45" s="1"/>
  <c r="J20" i="45" s="1"/>
  <c r="H4" i="45"/>
  <c r="I4" i="45" s="1"/>
  <c r="J4" i="45" s="1"/>
  <c r="K4" i="45" s="1"/>
  <c r="H85" i="45"/>
  <c r="I85" i="45" s="1"/>
  <c r="J85" i="45" s="1"/>
  <c r="H83" i="45"/>
  <c r="I83" i="45" s="1"/>
  <c r="J83" i="45" s="1"/>
  <c r="H67" i="45"/>
  <c r="I67" i="45" s="1"/>
  <c r="J67" i="45" s="1"/>
  <c r="H65" i="45"/>
  <c r="I65" i="45" s="1"/>
  <c r="J65" i="45" s="1"/>
  <c r="H49" i="45"/>
  <c r="I49" i="45" s="1"/>
  <c r="J49" i="45" s="1"/>
  <c r="H47" i="45"/>
  <c r="I47" i="45" s="1"/>
  <c r="J47" i="45" s="1"/>
  <c r="H35" i="45"/>
  <c r="I35" i="45" s="1"/>
  <c r="J35" i="45" s="1"/>
  <c r="H26" i="45"/>
  <c r="I26" i="45" s="1"/>
  <c r="J26" i="45" s="1"/>
  <c r="H17" i="45"/>
  <c r="I17" i="45" s="1"/>
  <c r="J17" i="45" s="1"/>
  <c r="H11" i="45"/>
  <c r="I11" i="45" s="1"/>
  <c r="J11" i="45" s="1"/>
  <c r="H10" i="45"/>
  <c r="I10" i="45" s="1"/>
  <c r="J10" i="45" s="1"/>
  <c r="H9" i="45"/>
  <c r="I9" i="45" s="1"/>
  <c r="J9" i="45" s="1"/>
  <c r="H91" i="45"/>
  <c r="I91" i="45" s="1"/>
  <c r="J91" i="45" s="1"/>
  <c r="H71" i="45"/>
  <c r="I71" i="45" s="1"/>
  <c r="J71" i="45" s="1"/>
  <c r="H14" i="45"/>
  <c r="I14" i="45" s="1"/>
  <c r="J14" i="45" s="1"/>
  <c r="H5" i="45"/>
  <c r="I5" i="45" s="1"/>
  <c r="J5" i="45" s="1"/>
  <c r="H89" i="45"/>
  <c r="I89" i="45" s="1"/>
  <c r="J89" i="45" s="1"/>
  <c r="H55" i="45"/>
  <c r="I55" i="45" s="1"/>
  <c r="J55" i="45" s="1"/>
  <c r="H23" i="45"/>
  <c r="I23" i="45" s="1"/>
  <c r="J23" i="45" s="1"/>
  <c r="H73" i="45"/>
  <c r="I73" i="45" s="1"/>
  <c r="J73" i="45" s="1"/>
  <c r="H53" i="45"/>
  <c r="I53" i="45" s="1"/>
  <c r="J53" i="45" s="1"/>
  <c r="H32" i="45"/>
  <c r="I32" i="45" s="1"/>
  <c r="J32" i="45" s="1"/>
  <c r="H6" i="77"/>
  <c r="I6" i="77" s="1"/>
  <c r="J6" i="77" s="1"/>
  <c r="H98" i="77"/>
  <c r="I98" i="77" s="1"/>
  <c r="J98" i="77" s="1"/>
  <c r="H95" i="77"/>
  <c r="I95" i="77" s="1"/>
  <c r="J95" i="77" s="1"/>
  <c r="H92" i="77"/>
  <c r="I92" i="77" s="1"/>
  <c r="J92" i="77" s="1"/>
  <c r="H89" i="77"/>
  <c r="I89" i="77" s="1"/>
  <c r="J89" i="77" s="1"/>
  <c r="H86" i="77"/>
  <c r="I86" i="77" s="1"/>
  <c r="J86" i="77" s="1"/>
  <c r="H35" i="77"/>
  <c r="I35" i="77" s="1"/>
  <c r="J35" i="77" s="1"/>
  <c r="H17" i="77"/>
  <c r="I17" i="77" s="1"/>
  <c r="J17" i="77" s="1"/>
  <c r="H32" i="77"/>
  <c r="I32" i="77" s="1"/>
  <c r="J32" i="77" s="1"/>
  <c r="H14" i="77"/>
  <c r="I14" i="77" s="1"/>
  <c r="J14" i="77" s="1"/>
  <c r="H20" i="77"/>
  <c r="I20" i="77" s="1"/>
  <c r="J20" i="77" s="1"/>
  <c r="H10" i="77"/>
  <c r="I10" i="77" s="1"/>
  <c r="J10" i="77" s="1"/>
  <c r="H5" i="77"/>
  <c r="I5" i="77" s="1"/>
  <c r="J5" i="77" s="1"/>
  <c r="K5" i="77" s="1"/>
  <c r="H11" i="77"/>
  <c r="I11" i="77" s="1"/>
  <c r="J11" i="77" s="1"/>
  <c r="H23" i="77"/>
  <c r="I23" i="77" s="1"/>
  <c r="J23" i="77" s="1"/>
  <c r="H18" i="82"/>
  <c r="I18" i="82" s="1"/>
  <c r="J18" i="82" s="1"/>
  <c r="H15" i="82"/>
  <c r="I15" i="82" s="1"/>
  <c r="J15" i="82" s="1"/>
  <c r="H12" i="82"/>
  <c r="I12" i="82" s="1"/>
  <c r="J12" i="82" s="1"/>
  <c r="H6" i="82"/>
  <c r="I6" i="82" s="1"/>
  <c r="J6" i="82" s="1"/>
  <c r="H4" i="82"/>
  <c r="I4" i="82" s="1"/>
  <c r="J4" i="82" s="1"/>
  <c r="K4" i="82" s="1"/>
  <c r="H87" i="82"/>
  <c r="I87" i="82" s="1"/>
  <c r="J87" i="82" s="1"/>
  <c r="H78" i="82"/>
  <c r="I78" i="82" s="1"/>
  <c r="J78" i="82" s="1"/>
  <c r="H69" i="82"/>
  <c r="I69" i="82" s="1"/>
  <c r="J69" i="82" s="1"/>
  <c r="H60" i="82"/>
  <c r="I60" i="82" s="1"/>
  <c r="J60" i="82" s="1"/>
  <c r="H51" i="82"/>
  <c r="I51" i="82" s="1"/>
  <c r="J51" i="82" s="1"/>
  <c r="H42" i="82"/>
  <c r="I42" i="82" s="1"/>
  <c r="J42" i="82" s="1"/>
  <c r="H33" i="82"/>
  <c r="I33" i="82" s="1"/>
  <c r="J33" i="82" s="1"/>
  <c r="H24" i="82"/>
  <c r="I24" i="82" s="1"/>
  <c r="J24" i="82" s="1"/>
  <c r="H7" i="82"/>
  <c r="I7" i="82" s="1"/>
  <c r="J7" i="82" s="1"/>
  <c r="H5" i="82"/>
  <c r="I5" i="82" s="1"/>
  <c r="J5" i="82" s="1"/>
  <c r="H72" i="82"/>
  <c r="I72" i="82" s="1"/>
  <c r="J72" i="82" s="1"/>
  <c r="H66" i="82"/>
  <c r="I66" i="82" s="1"/>
  <c r="J66" i="82" s="1"/>
  <c r="H65" i="82"/>
  <c r="I65" i="82" s="1"/>
  <c r="J65" i="82" s="1"/>
  <c r="H45" i="82"/>
  <c r="I45" i="82" s="1"/>
  <c r="J45" i="82" s="1"/>
  <c r="H39" i="82"/>
  <c r="I39" i="82" s="1"/>
  <c r="J39" i="82" s="1"/>
  <c r="H38" i="82"/>
  <c r="I38" i="82" s="1"/>
  <c r="J38" i="82" s="1"/>
  <c r="H11" i="82"/>
  <c r="I11" i="82" s="1"/>
  <c r="J11" i="82" s="1"/>
  <c r="H84" i="82"/>
  <c r="I84" i="82" s="1"/>
  <c r="J84" i="82" s="1"/>
  <c r="H83" i="82"/>
  <c r="I83" i="82" s="1"/>
  <c r="J83" i="82" s="1"/>
  <c r="H63" i="82"/>
  <c r="I63" i="82" s="1"/>
  <c r="J63" i="82" s="1"/>
  <c r="H57" i="82"/>
  <c r="I57" i="82" s="1"/>
  <c r="J57" i="82" s="1"/>
  <c r="H56" i="82"/>
  <c r="I56" i="82" s="1"/>
  <c r="J56" i="82" s="1"/>
  <c r="H36" i="82"/>
  <c r="I36" i="82" s="1"/>
  <c r="J36" i="82" s="1"/>
  <c r="H30" i="82"/>
  <c r="I30" i="82" s="1"/>
  <c r="J30" i="82" s="1"/>
  <c r="H29" i="82"/>
  <c r="I29" i="82" s="1"/>
  <c r="J29" i="82" s="1"/>
  <c r="H81" i="82"/>
  <c r="I81" i="82" s="1"/>
  <c r="J81" i="82" s="1"/>
  <c r="H75" i="82"/>
  <c r="I75" i="82" s="1"/>
  <c r="J75" i="82" s="1"/>
  <c r="H74" i="82"/>
  <c r="I74" i="82" s="1"/>
  <c r="J74" i="82" s="1"/>
  <c r="H54" i="82"/>
  <c r="I54" i="82" s="1"/>
  <c r="J54" i="82" s="1"/>
  <c r="H48" i="82"/>
  <c r="I48" i="82" s="1"/>
  <c r="J48" i="82" s="1"/>
  <c r="H47" i="82"/>
  <c r="I47" i="82" s="1"/>
  <c r="J47" i="82" s="1"/>
  <c r="H27" i="82"/>
  <c r="I27" i="82" s="1"/>
  <c r="J27" i="82" s="1"/>
  <c r="H21" i="82"/>
  <c r="I21" i="82" s="1"/>
  <c r="J21" i="82" s="1"/>
  <c r="H20" i="82"/>
  <c r="I20" i="82" s="1"/>
  <c r="J20" i="82" s="1"/>
  <c r="H88" i="89"/>
  <c r="I88" i="89" s="1"/>
  <c r="J88" i="89" s="1"/>
  <c r="H91" i="89"/>
  <c r="I91" i="89" s="1"/>
  <c r="J91" i="89" s="1"/>
  <c r="H84" i="89"/>
  <c r="I84" i="89" s="1"/>
  <c r="J84" i="89" s="1"/>
  <c r="H9" i="89"/>
  <c r="I9" i="89" s="1"/>
  <c r="J9" i="89" s="1"/>
  <c r="H98" i="89"/>
  <c r="I98" i="89" s="1"/>
  <c r="J98" i="89" s="1"/>
  <c r="H4" i="89"/>
  <c r="I4" i="89" s="1"/>
  <c r="J4" i="89" s="1"/>
  <c r="K4" i="89" s="1"/>
  <c r="H82" i="89"/>
  <c r="I82" i="89" s="1"/>
  <c r="J82" i="89" s="1"/>
  <c r="H73" i="89"/>
  <c r="I73" i="89" s="1"/>
  <c r="J73" i="89" s="1"/>
  <c r="H64" i="89"/>
  <c r="I64" i="89" s="1"/>
  <c r="J64" i="89" s="1"/>
  <c r="H55" i="89"/>
  <c r="I55" i="89" s="1"/>
  <c r="J55" i="89" s="1"/>
  <c r="H46" i="89"/>
  <c r="I46" i="89" s="1"/>
  <c r="J46" i="89" s="1"/>
  <c r="H37" i="89"/>
  <c r="I37" i="89" s="1"/>
  <c r="J37" i="89" s="1"/>
  <c r="H28" i="89"/>
  <c r="I28" i="89" s="1"/>
  <c r="J28" i="89" s="1"/>
  <c r="H19" i="89"/>
  <c r="I19" i="89" s="1"/>
  <c r="J19" i="89" s="1"/>
  <c r="H13" i="89"/>
  <c r="I13" i="89" s="1"/>
  <c r="J13" i="89" s="1"/>
  <c r="H8" i="89"/>
  <c r="I8" i="89" s="1"/>
  <c r="J8" i="89" s="1"/>
  <c r="H76" i="89"/>
  <c r="I76" i="89" s="1"/>
  <c r="J76" i="89" s="1"/>
  <c r="H67" i="89"/>
  <c r="I67" i="89" s="1"/>
  <c r="J67" i="89" s="1"/>
  <c r="H58" i="89"/>
  <c r="I58" i="89" s="1"/>
  <c r="J58" i="89" s="1"/>
  <c r="H49" i="89"/>
  <c r="I49" i="89" s="1"/>
  <c r="J49" i="89" s="1"/>
  <c r="H40" i="89"/>
  <c r="I40" i="89" s="1"/>
  <c r="J40" i="89" s="1"/>
  <c r="H31" i="89"/>
  <c r="I31" i="89" s="1"/>
  <c r="J31" i="89" s="1"/>
  <c r="H22" i="89"/>
  <c r="I22" i="89" s="1"/>
  <c r="J22" i="89" s="1"/>
  <c r="H79" i="89"/>
  <c r="I79" i="89" s="1"/>
  <c r="J79" i="89" s="1"/>
  <c r="H70" i="89"/>
  <c r="I70" i="89" s="1"/>
  <c r="J70" i="89" s="1"/>
  <c r="H61" i="89"/>
  <c r="I61" i="89" s="1"/>
  <c r="J61" i="89" s="1"/>
  <c r="H52" i="89"/>
  <c r="I52" i="89" s="1"/>
  <c r="J52" i="89" s="1"/>
  <c r="H43" i="89"/>
  <c r="I43" i="89" s="1"/>
  <c r="J43" i="89" s="1"/>
  <c r="H34" i="89"/>
  <c r="I34" i="89" s="1"/>
  <c r="J34" i="89" s="1"/>
  <c r="H25" i="89"/>
  <c r="I25" i="89" s="1"/>
  <c r="J25" i="89" s="1"/>
  <c r="H16" i="89"/>
  <c r="I16" i="89" s="1"/>
  <c r="J16" i="89" s="1"/>
  <c r="H7" i="89"/>
  <c r="I7" i="89" s="1"/>
  <c r="J7" i="89" s="1"/>
  <c r="H11" i="89"/>
  <c r="I11" i="89" s="1"/>
  <c r="J11" i="89" s="1"/>
  <c r="H75" i="95"/>
  <c r="I75" i="95" s="1"/>
  <c r="J75" i="95" s="1"/>
  <c r="H66" i="95"/>
  <c r="I66" i="95" s="1"/>
  <c r="J66" i="95" s="1"/>
  <c r="H57" i="95"/>
  <c r="I57" i="95" s="1"/>
  <c r="J57" i="95" s="1"/>
  <c r="H52" i="95"/>
  <c r="I52" i="95" s="1"/>
  <c r="J52" i="95" s="1"/>
  <c r="H49" i="95"/>
  <c r="I49" i="95" s="1"/>
  <c r="J49" i="95" s="1"/>
  <c r="H46" i="95"/>
  <c r="I46" i="95" s="1"/>
  <c r="J46" i="95" s="1"/>
  <c r="H69" i="95"/>
  <c r="I69" i="95" s="1"/>
  <c r="J69" i="95" s="1"/>
  <c r="H54" i="95"/>
  <c r="I54" i="95" s="1"/>
  <c r="J54" i="95" s="1"/>
  <c r="H51" i="95"/>
  <c r="I51" i="95" s="1"/>
  <c r="J51" i="95" s="1"/>
  <c r="H48" i="95"/>
  <c r="I48" i="95" s="1"/>
  <c r="J48" i="95" s="1"/>
  <c r="H45" i="95"/>
  <c r="I45" i="95" s="1"/>
  <c r="J45" i="95" s="1"/>
  <c r="H42" i="95"/>
  <c r="I42" i="95" s="1"/>
  <c r="J42" i="95" s="1"/>
  <c r="H9" i="95"/>
  <c r="I9" i="95" s="1"/>
  <c r="J9" i="95" s="1"/>
  <c r="H78" i="95"/>
  <c r="I78" i="95" s="1"/>
  <c r="J78" i="95" s="1"/>
  <c r="H55" i="95"/>
  <c r="I55" i="95" s="1"/>
  <c r="J55" i="95" s="1"/>
  <c r="H41" i="95"/>
  <c r="I41" i="95" s="1"/>
  <c r="J41" i="95" s="1"/>
  <c r="H34" i="95"/>
  <c r="I34" i="95" s="1"/>
  <c r="J34" i="95" s="1"/>
  <c r="H31" i="95"/>
  <c r="I31" i="95" s="1"/>
  <c r="J31" i="95" s="1"/>
  <c r="H28" i="95"/>
  <c r="I28" i="95" s="1"/>
  <c r="J28" i="95" s="1"/>
  <c r="H25" i="95"/>
  <c r="I25" i="95" s="1"/>
  <c r="J25" i="95" s="1"/>
  <c r="H22" i="95"/>
  <c r="I22" i="95" s="1"/>
  <c r="J22" i="95" s="1"/>
  <c r="H19" i="95"/>
  <c r="I19" i="95" s="1"/>
  <c r="J19" i="95" s="1"/>
  <c r="H37" i="95"/>
  <c r="I37" i="95" s="1"/>
  <c r="J37" i="95" s="1"/>
  <c r="H36" i="95"/>
  <c r="I36" i="95" s="1"/>
  <c r="J36" i="95" s="1"/>
  <c r="H33" i="95"/>
  <c r="I33" i="95" s="1"/>
  <c r="J33" i="95" s="1"/>
  <c r="H30" i="95"/>
  <c r="I30" i="95" s="1"/>
  <c r="J30" i="95" s="1"/>
  <c r="H27" i="95"/>
  <c r="I27" i="95" s="1"/>
  <c r="J27" i="95" s="1"/>
  <c r="H24" i="95"/>
  <c r="I24" i="95" s="1"/>
  <c r="J24" i="95" s="1"/>
  <c r="H21" i="95"/>
  <c r="I21" i="95" s="1"/>
  <c r="J21" i="95" s="1"/>
  <c r="H18" i="95"/>
  <c r="I18" i="95" s="1"/>
  <c r="J18" i="95" s="1"/>
  <c r="H59" i="95"/>
  <c r="I59" i="95" s="1"/>
  <c r="J59" i="95" s="1"/>
  <c r="H47" i="95"/>
  <c r="I47" i="95" s="1"/>
  <c r="J47" i="95" s="1"/>
  <c r="H39" i="95"/>
  <c r="I39" i="95" s="1"/>
  <c r="J39" i="95" s="1"/>
  <c r="H16" i="95"/>
  <c r="I16" i="95" s="1"/>
  <c r="J16" i="95" s="1"/>
  <c r="H15" i="95"/>
  <c r="I15" i="95" s="1"/>
  <c r="J15" i="95" s="1"/>
  <c r="H13" i="95"/>
  <c r="I13" i="95" s="1"/>
  <c r="J13" i="95" s="1"/>
  <c r="H7" i="95"/>
  <c r="I7" i="95" s="1"/>
  <c r="J7" i="95" s="1"/>
  <c r="H50" i="95"/>
  <c r="I50" i="95" s="1"/>
  <c r="J50" i="95" s="1"/>
  <c r="H4" i="95"/>
  <c r="I4" i="95" s="1"/>
  <c r="J4" i="95" s="1"/>
  <c r="K4" i="95" s="1"/>
  <c r="H43" i="95"/>
  <c r="I43" i="95" s="1"/>
  <c r="J43" i="95" s="1"/>
  <c r="H44" i="95"/>
  <c r="I44" i="95" s="1"/>
  <c r="J44" i="95" s="1"/>
  <c r="H8" i="95"/>
  <c r="I8" i="95" s="1"/>
  <c r="J8" i="95" s="1"/>
  <c r="H40" i="95"/>
  <c r="I40" i="95" s="1"/>
  <c r="J40" i="95" s="1"/>
  <c r="H9" i="29"/>
  <c r="I9" i="29" s="1"/>
  <c r="J9" i="29" s="1"/>
  <c r="H57" i="28"/>
  <c r="I57" i="28" s="1"/>
  <c r="J57" i="28" s="1"/>
  <c r="H21" i="28"/>
  <c r="I21" i="28" s="1"/>
  <c r="J21" i="28" s="1"/>
  <c r="H42" i="27"/>
  <c r="I42" i="27" s="1"/>
  <c r="J42" i="27" s="1"/>
  <c r="H24" i="27"/>
  <c r="I24" i="27" s="1"/>
  <c r="J24" i="27" s="1"/>
  <c r="H9" i="33"/>
  <c r="I9" i="33" s="1"/>
  <c r="J9" i="33" s="1"/>
  <c r="H17" i="30"/>
  <c r="I17" i="30" s="1"/>
  <c r="J17" i="30" s="1"/>
  <c r="H68" i="29"/>
  <c r="I68" i="29" s="1"/>
  <c r="J68" i="29" s="1"/>
  <c r="H32" i="29"/>
  <c r="I32" i="29" s="1"/>
  <c r="J32" i="29" s="1"/>
  <c r="H10" i="29"/>
  <c r="I10" i="29" s="1"/>
  <c r="J10" i="29" s="1"/>
  <c r="H32" i="28"/>
  <c r="I32" i="28" s="1"/>
  <c r="J32" i="28" s="1"/>
  <c r="H71" i="27"/>
  <c r="I71" i="27" s="1"/>
  <c r="J71" i="27" s="1"/>
  <c r="AN3" i="25"/>
  <c r="AI3" i="25"/>
  <c r="H68" i="30"/>
  <c r="I68" i="30" s="1"/>
  <c r="J68" i="30" s="1"/>
  <c r="H32" i="30"/>
  <c r="I32" i="30" s="1"/>
  <c r="J32" i="30" s="1"/>
  <c r="H83" i="29"/>
  <c r="I83" i="29" s="1"/>
  <c r="J83" i="29" s="1"/>
  <c r="H47" i="29"/>
  <c r="I47" i="29" s="1"/>
  <c r="J47" i="29" s="1"/>
  <c r="H60" i="28"/>
  <c r="I60" i="28" s="1"/>
  <c r="J60" i="28" s="1"/>
  <c r="AH4" i="20"/>
  <c r="Z4" i="20"/>
  <c r="H70" i="31"/>
  <c r="I70" i="31" s="1"/>
  <c r="J70" i="31" s="1"/>
  <c r="H43" i="31"/>
  <c r="I43" i="31" s="1"/>
  <c r="J43" i="31" s="1"/>
  <c r="H16" i="31"/>
  <c r="I16" i="31" s="1"/>
  <c r="J16" i="31" s="1"/>
  <c r="H80" i="29"/>
  <c r="I80" i="29" s="1"/>
  <c r="J80" i="29" s="1"/>
  <c r="H44" i="29"/>
  <c r="I44" i="29" s="1"/>
  <c r="J44" i="29" s="1"/>
  <c r="H65" i="27"/>
  <c r="I65" i="27" s="1"/>
  <c r="J65" i="27" s="1"/>
  <c r="H38" i="27"/>
  <c r="I38" i="27" s="1"/>
  <c r="J38" i="27" s="1"/>
  <c r="H17" i="33"/>
  <c r="I17" i="33" s="1"/>
  <c r="J17" i="33" s="1"/>
  <c r="H60" i="32"/>
  <c r="I60" i="32" s="1"/>
  <c r="J60" i="32" s="1"/>
  <c r="H24" i="32"/>
  <c r="I24" i="32" s="1"/>
  <c r="J24" i="32" s="1"/>
  <c r="H77" i="29"/>
  <c r="I77" i="29" s="1"/>
  <c r="J77" i="29" s="1"/>
  <c r="H41" i="29"/>
  <c r="I41" i="29" s="1"/>
  <c r="J41" i="29" s="1"/>
  <c r="Q79" i="31"/>
  <c r="Q76" i="31"/>
  <c r="Q73" i="31"/>
  <c r="Q70" i="31"/>
  <c r="Q67" i="31"/>
  <c r="Q64" i="31"/>
  <c r="Q61" i="31"/>
  <c r="Q58" i="31"/>
  <c r="Q55" i="31"/>
  <c r="Q52" i="31"/>
  <c r="Q49" i="31"/>
  <c r="Q46" i="31"/>
  <c r="Q43" i="31"/>
  <c r="Q40" i="31"/>
  <c r="Q37" i="31"/>
  <c r="Q34" i="31"/>
  <c r="Q31" i="31"/>
  <c r="Q28" i="31"/>
  <c r="Q25" i="31"/>
  <c r="Q22" i="31"/>
  <c r="Q19" i="31"/>
  <c r="Q16" i="31"/>
  <c r="Q13" i="31"/>
  <c r="Q8" i="31"/>
  <c r="Q7" i="31"/>
  <c r="Q9" i="31"/>
  <c r="Q77" i="31"/>
  <c r="Q74" i="31"/>
  <c r="Q71" i="31"/>
  <c r="Q68" i="31"/>
  <c r="Q65" i="31"/>
  <c r="Q62" i="31"/>
  <c r="Q59" i="31"/>
  <c r="Q56" i="31"/>
  <c r="Q53" i="31"/>
  <c r="Q50" i="31"/>
  <c r="Q47" i="31"/>
  <c r="Q44" i="31"/>
  <c r="Q41" i="31"/>
  <c r="Q38" i="31"/>
  <c r="Q35" i="31"/>
  <c r="Q32" i="31"/>
  <c r="Q29" i="31"/>
  <c r="Q26" i="31"/>
  <c r="Q23" i="31"/>
  <c r="Q20" i="31"/>
  <c r="Q17" i="31"/>
  <c r="Q14" i="31"/>
  <c r="Q10" i="31"/>
  <c r="Q11" i="31"/>
  <c r="Q5" i="31"/>
  <c r="Q78" i="31"/>
  <c r="Q75" i="31"/>
  <c r="Q72" i="31"/>
  <c r="Q69" i="31"/>
  <c r="Q66" i="31"/>
  <c r="Q63" i="31"/>
  <c r="Q60" i="31"/>
  <c r="Q57" i="31"/>
  <c r="Q54" i="31"/>
  <c r="Q51" i="31"/>
  <c r="Q48" i="31"/>
  <c r="Q45" i="31"/>
  <c r="Q42" i="31"/>
  <c r="Q39" i="31"/>
  <c r="Q36" i="31"/>
  <c r="Q33" i="31"/>
  <c r="Q30" i="31"/>
  <c r="Q27" i="31"/>
  <c r="Q24" i="31"/>
  <c r="Q21" i="31"/>
  <c r="Q18" i="31"/>
  <c r="Q15" i="31"/>
  <c r="Q12" i="31"/>
  <c r="Q6" i="31"/>
  <c r="Q67" i="36"/>
  <c r="Q64" i="36"/>
  <c r="Q61" i="36"/>
  <c r="Q58" i="36"/>
  <c r="Q55" i="36"/>
  <c r="Q52" i="36"/>
  <c r="Q49" i="36"/>
  <c r="Q46" i="36"/>
  <c r="Q43" i="36"/>
  <c r="Q40" i="36"/>
  <c r="Q37" i="36"/>
  <c r="Q34" i="36"/>
  <c r="Q31" i="36"/>
  <c r="Q28" i="36"/>
  <c r="Q25" i="36"/>
  <c r="Q22" i="36"/>
  <c r="Q19" i="36"/>
  <c r="Q16" i="36"/>
  <c r="Q13" i="36"/>
  <c r="Q8" i="36"/>
  <c r="Q7" i="36"/>
  <c r="Q68" i="36"/>
  <c r="Q65" i="36"/>
  <c r="Q62" i="36"/>
  <c r="Q59" i="36"/>
  <c r="Q56" i="36"/>
  <c r="Q53" i="36"/>
  <c r="Q50" i="36"/>
  <c r="Q47" i="36"/>
  <c r="Q44" i="36"/>
  <c r="Q41" i="36"/>
  <c r="Q38" i="36"/>
  <c r="Q35" i="36"/>
  <c r="Q32" i="36"/>
  <c r="Q29" i="36"/>
  <c r="Q26" i="36"/>
  <c r="Q23" i="36"/>
  <c r="Q20" i="36"/>
  <c r="Q17" i="36"/>
  <c r="Q14" i="36"/>
  <c r="Q10" i="36"/>
  <c r="Q11" i="36"/>
  <c r="Q5" i="36"/>
  <c r="Q51" i="36"/>
  <c r="Q48" i="36"/>
  <c r="Q57" i="36"/>
  <c r="Q54" i="36"/>
  <c r="Q39" i="36"/>
  <c r="Q30" i="36"/>
  <c r="Q63" i="36"/>
  <c r="Q60" i="36"/>
  <c r="Q21" i="36"/>
  <c r="Q15" i="36"/>
  <c r="Q69" i="36"/>
  <c r="Q66" i="36"/>
  <c r="Q36" i="36"/>
  <c r="Q27" i="36"/>
  <c r="Q6" i="36"/>
  <c r="Q45" i="36"/>
  <c r="Q42" i="36"/>
  <c r="Q33" i="36"/>
  <c r="Q24" i="36"/>
  <c r="Q18" i="36"/>
  <c r="Q12" i="36"/>
  <c r="Q9" i="36"/>
  <c r="Q98" i="45"/>
  <c r="Q95" i="45"/>
  <c r="Q92" i="45"/>
  <c r="Q89" i="45"/>
  <c r="Q86" i="45"/>
  <c r="Q83" i="45"/>
  <c r="Q80" i="45"/>
  <c r="Q77" i="45"/>
  <c r="Q74" i="45"/>
  <c r="Q71" i="45"/>
  <c r="Q68" i="45"/>
  <c r="Q65" i="45"/>
  <c r="Q62" i="45"/>
  <c r="Q59" i="45"/>
  <c r="Q56" i="45"/>
  <c r="Q53" i="45"/>
  <c r="Q50" i="45"/>
  <c r="Q47" i="45"/>
  <c r="Q44" i="45"/>
  <c r="Q41" i="45"/>
  <c r="Q38" i="45"/>
  <c r="Q35" i="45"/>
  <c r="Q32" i="45"/>
  <c r="Q29" i="45"/>
  <c r="Q26" i="45"/>
  <c r="Q23" i="45"/>
  <c r="Q20" i="45"/>
  <c r="Q17" i="45"/>
  <c r="Q14" i="45"/>
  <c r="Q10" i="45"/>
  <c r="Q5" i="45"/>
  <c r="Q87" i="45"/>
  <c r="Q85" i="45"/>
  <c r="Q69" i="45"/>
  <c r="Q67" i="45"/>
  <c r="Q51" i="45"/>
  <c r="Q49" i="45"/>
  <c r="Q36" i="45"/>
  <c r="Q31" i="45"/>
  <c r="Q27" i="45"/>
  <c r="Q22" i="45"/>
  <c r="Q18" i="45"/>
  <c r="Q13" i="45"/>
  <c r="Q90" i="45"/>
  <c r="Q88" i="45"/>
  <c r="Q72" i="45"/>
  <c r="Q70" i="45"/>
  <c r="Q54" i="45"/>
  <c r="Q52" i="45"/>
  <c r="Q93" i="45"/>
  <c r="Q91" i="45"/>
  <c r="Q75" i="45"/>
  <c r="Q73" i="45"/>
  <c r="Q57" i="45"/>
  <c r="Q55" i="45"/>
  <c r="Q39" i="45"/>
  <c r="Q37" i="45"/>
  <c r="Q33" i="45"/>
  <c r="Q28" i="45"/>
  <c r="Q24" i="45"/>
  <c r="Q19" i="45"/>
  <c r="Q15" i="45"/>
  <c r="Q6" i="45"/>
  <c r="Q96" i="45"/>
  <c r="Q94" i="45"/>
  <c r="Q78" i="45"/>
  <c r="Q76" i="45"/>
  <c r="Q60" i="45"/>
  <c r="Q58" i="45"/>
  <c r="Q42" i="45"/>
  <c r="Q40" i="45"/>
  <c r="Q84" i="45"/>
  <c r="Q82" i="45"/>
  <c r="Q66" i="45"/>
  <c r="Q64" i="45"/>
  <c r="Q48" i="45"/>
  <c r="Q46" i="45"/>
  <c r="Q9" i="45"/>
  <c r="Q34" i="45"/>
  <c r="Q21" i="45"/>
  <c r="Q81" i="45"/>
  <c r="Q61" i="45"/>
  <c r="Q11" i="45"/>
  <c r="Q7" i="45"/>
  <c r="Q30" i="45"/>
  <c r="Q16" i="45"/>
  <c r="Q79" i="45"/>
  <c r="Q45" i="45"/>
  <c r="Q25" i="45"/>
  <c r="Q12" i="45"/>
  <c r="Q97" i="45"/>
  <c r="Q63" i="45"/>
  <c r="Q43" i="45"/>
  <c r="Q8" i="45"/>
  <c r="Q69" i="48"/>
  <c r="Q66" i="48"/>
  <c r="Q63" i="48"/>
  <c r="Q60" i="48"/>
  <c r="Q57" i="48"/>
  <c r="Q54" i="48"/>
  <c r="Q51" i="48"/>
  <c r="Q48" i="48"/>
  <c r="Q45" i="48"/>
  <c r="Q42" i="48"/>
  <c r="Q39" i="48"/>
  <c r="Q36" i="48"/>
  <c r="Q33" i="48"/>
  <c r="Q30" i="48"/>
  <c r="Q27" i="48"/>
  <c r="Q24" i="48"/>
  <c r="Q21" i="48"/>
  <c r="Q18" i="48"/>
  <c r="Q15" i="48"/>
  <c r="Q12" i="48"/>
  <c r="Q6" i="48"/>
  <c r="Q68" i="48"/>
  <c r="Q64" i="48"/>
  <c r="Q59" i="48"/>
  <c r="Q55" i="48"/>
  <c r="Q50" i="48"/>
  <c r="Q46" i="48"/>
  <c r="Q41" i="48"/>
  <c r="Q37" i="48"/>
  <c r="Q32" i="48"/>
  <c r="Q28" i="48"/>
  <c r="Q23" i="48"/>
  <c r="Q19" i="48"/>
  <c r="Q14" i="48"/>
  <c r="Q8" i="48"/>
  <c r="Q7" i="48"/>
  <c r="Q9" i="48"/>
  <c r="Q65" i="48"/>
  <c r="Q61" i="48"/>
  <c r="Q56" i="48"/>
  <c r="Q52" i="48"/>
  <c r="Q47" i="48"/>
  <c r="Q43" i="48"/>
  <c r="Q38" i="48"/>
  <c r="Q34" i="48"/>
  <c r="Q29" i="48"/>
  <c r="Q25" i="48"/>
  <c r="Q20" i="48"/>
  <c r="Q16" i="48"/>
  <c r="Q10" i="48"/>
  <c r="Q67" i="48"/>
  <c r="Q58" i="48"/>
  <c r="Q49" i="48"/>
  <c r="Q40" i="48"/>
  <c r="Q35" i="48"/>
  <c r="Q26" i="48"/>
  <c r="Q17" i="48"/>
  <c r="Q44" i="48"/>
  <c r="Q31" i="48"/>
  <c r="Q62" i="48"/>
  <c r="Q53" i="48"/>
  <c r="Q13" i="48"/>
  <c r="Q5" i="48"/>
  <c r="Q11" i="48"/>
  <c r="Q22" i="48"/>
  <c r="Q98" i="81"/>
  <c r="Q95" i="81"/>
  <c r="Q92" i="81"/>
  <c r="Q89" i="81"/>
  <c r="Q86" i="81"/>
  <c r="Q83" i="81"/>
  <c r="Q80" i="81"/>
  <c r="Q77" i="81"/>
  <c r="Q74" i="81"/>
  <c r="Q71" i="81"/>
  <c r="Q68" i="81"/>
  <c r="Q65" i="81"/>
  <c r="Q62" i="81"/>
  <c r="Q59" i="81"/>
  <c r="Q56" i="81"/>
  <c r="Q53" i="81"/>
  <c r="Q50" i="81"/>
  <c r="Q47" i="81"/>
  <c r="Q44" i="81"/>
  <c r="Q41" i="81"/>
  <c r="Q38" i="81"/>
  <c r="Q35" i="81"/>
  <c r="Q32" i="81"/>
  <c r="Q29" i="81"/>
  <c r="Q26" i="81"/>
  <c r="Q23" i="81"/>
  <c r="Q20" i="81"/>
  <c r="Q17" i="81"/>
  <c r="Q14" i="81"/>
  <c r="Q10" i="81"/>
  <c r="Q96" i="81"/>
  <c r="Q91" i="81"/>
  <c r="Q78" i="81"/>
  <c r="Q73" i="81"/>
  <c r="Q60" i="81"/>
  <c r="Q55" i="81"/>
  <c r="Q42" i="81"/>
  <c r="Q37" i="81"/>
  <c r="Q28" i="81"/>
  <c r="Q24" i="81"/>
  <c r="Q19" i="81"/>
  <c r="Q15" i="81"/>
  <c r="Q6" i="81"/>
  <c r="Q94" i="81"/>
  <c r="Q81" i="81"/>
  <c r="Q76" i="81"/>
  <c r="Q63" i="81"/>
  <c r="Q58" i="81"/>
  <c r="Q45" i="81"/>
  <c r="Q40" i="81"/>
  <c r="Q97" i="81"/>
  <c r="Q84" i="81"/>
  <c r="Q79" i="81"/>
  <c r="Q66" i="81"/>
  <c r="Q61" i="81"/>
  <c r="Q48" i="81"/>
  <c r="Q43" i="81"/>
  <c r="Q30" i="81"/>
  <c r="Q25" i="81"/>
  <c r="Q21" i="81"/>
  <c r="Q16" i="81"/>
  <c r="Q12" i="81"/>
  <c r="Q11" i="81"/>
  <c r="Q8" i="81"/>
  <c r="Q7" i="81"/>
  <c r="Q87" i="81"/>
  <c r="Q82" i="81"/>
  <c r="Q69" i="81"/>
  <c r="Q64" i="81"/>
  <c r="Q51" i="81"/>
  <c r="Q46" i="81"/>
  <c r="Q33" i="81"/>
  <c r="Q9" i="81"/>
  <c r="Q93" i="81"/>
  <c r="Q88" i="81"/>
  <c r="Q75" i="81"/>
  <c r="Q70" i="81"/>
  <c r="Q57" i="81"/>
  <c r="Q52" i="81"/>
  <c r="Q39" i="81"/>
  <c r="Q34" i="81"/>
  <c r="Q67" i="81"/>
  <c r="Q54" i="81"/>
  <c r="Q49" i="81"/>
  <c r="Q36" i="81"/>
  <c r="Q27" i="81"/>
  <c r="Q31" i="81"/>
  <c r="Q22" i="81"/>
  <c r="Q85" i="81"/>
  <c r="Q72" i="81"/>
  <c r="Q13" i="81"/>
  <c r="Q5" i="81"/>
  <c r="Q18" i="81"/>
  <c r="Q90" i="81"/>
  <c r="Q89" i="86"/>
  <c r="Q86" i="86"/>
  <c r="Q83" i="86"/>
  <c r="Q80" i="86"/>
  <c r="Q77" i="86"/>
  <c r="Q74" i="86"/>
  <c r="Q71" i="86"/>
  <c r="Q84" i="86"/>
  <c r="Q82" i="86"/>
  <c r="Q75" i="86"/>
  <c r="Q73" i="86"/>
  <c r="Q11" i="86"/>
  <c r="Q5" i="86"/>
  <c r="Q67" i="86"/>
  <c r="Q63" i="86"/>
  <c r="Q62" i="86"/>
  <c r="Q58" i="86"/>
  <c r="Q54" i="86"/>
  <c r="Q53" i="86"/>
  <c r="Q49" i="86"/>
  <c r="Q45" i="86"/>
  <c r="Q44" i="86"/>
  <c r="Q40" i="86"/>
  <c r="Q39" i="86"/>
  <c r="Q36" i="86"/>
  <c r="Q33" i="86"/>
  <c r="Q30" i="86"/>
  <c r="Q27" i="86"/>
  <c r="Q24" i="86"/>
  <c r="Q21" i="86"/>
  <c r="Q18" i="86"/>
  <c r="Q15" i="86"/>
  <c r="Q12" i="86"/>
  <c r="Q6" i="86"/>
  <c r="Q87" i="86"/>
  <c r="Q85" i="86"/>
  <c r="Q78" i="86"/>
  <c r="Q76" i="86"/>
  <c r="Q69" i="86"/>
  <c r="Q68" i="86"/>
  <c r="Q64" i="86"/>
  <c r="Q60" i="86"/>
  <c r="Q59" i="86"/>
  <c r="Q55" i="86"/>
  <c r="Q51" i="86"/>
  <c r="Q50" i="86"/>
  <c r="Q46" i="86"/>
  <c r="Q42" i="86"/>
  <c r="Q41" i="86"/>
  <c r="Q37" i="86"/>
  <c r="Q34" i="86"/>
  <c r="Q31" i="86"/>
  <c r="Q28" i="86"/>
  <c r="Q25" i="86"/>
  <c r="Q22" i="86"/>
  <c r="Q19" i="86"/>
  <c r="Q16" i="86"/>
  <c r="Q13" i="86"/>
  <c r="Q8" i="86"/>
  <c r="Q7" i="86"/>
  <c r="Q66" i="86"/>
  <c r="Q65" i="86"/>
  <c r="Q61" i="86"/>
  <c r="Q57" i="86"/>
  <c r="Q56" i="86"/>
  <c r="Q52" i="86"/>
  <c r="Q48" i="86"/>
  <c r="Q47" i="86"/>
  <c r="Q43" i="86"/>
  <c r="Q38" i="86"/>
  <c r="Q35" i="86"/>
  <c r="Q32" i="86"/>
  <c r="Q29" i="86"/>
  <c r="Q26" i="86"/>
  <c r="Q23" i="86"/>
  <c r="Q20" i="86"/>
  <c r="Q17" i="86"/>
  <c r="Q14" i="86"/>
  <c r="Q10" i="86"/>
  <c r="Q72" i="86"/>
  <c r="Q70" i="86"/>
  <c r="Q88" i="86"/>
  <c r="Q9" i="86"/>
  <c r="Q79" i="86"/>
  <c r="Q81" i="86"/>
  <c r="Q77" i="91"/>
  <c r="Q74" i="91"/>
  <c r="Q71" i="91"/>
  <c r="Q68" i="91"/>
  <c r="Q65" i="91"/>
  <c r="Q62" i="91"/>
  <c r="Q59" i="91"/>
  <c r="Q56" i="91"/>
  <c r="Q53" i="91"/>
  <c r="Q50" i="91"/>
  <c r="Q47" i="91"/>
  <c r="Q44" i="91"/>
  <c r="Q41" i="91"/>
  <c r="Q38" i="91"/>
  <c r="Q35" i="91"/>
  <c r="Q32" i="91"/>
  <c r="Q29" i="91"/>
  <c r="Q26" i="91"/>
  <c r="Q23" i="91"/>
  <c r="Q20" i="91"/>
  <c r="Q17" i="91"/>
  <c r="Q14" i="91"/>
  <c r="Q75" i="91"/>
  <c r="Q73" i="91"/>
  <c r="Q66" i="91"/>
  <c r="Q64" i="91"/>
  <c r="Q57" i="91"/>
  <c r="Q55" i="91"/>
  <c r="Q48" i="91"/>
  <c r="Q46" i="91"/>
  <c r="Q39" i="91"/>
  <c r="Q37" i="91"/>
  <c r="Q30" i="91"/>
  <c r="Q28" i="91"/>
  <c r="Q21" i="91"/>
  <c r="Q19" i="91"/>
  <c r="Q13" i="91"/>
  <c r="Q10" i="91"/>
  <c r="Q11" i="91"/>
  <c r="Q5" i="91"/>
  <c r="Q78" i="91"/>
  <c r="Q76" i="91"/>
  <c r="Q69" i="91"/>
  <c r="Q67" i="91"/>
  <c r="Q60" i="91"/>
  <c r="Q58" i="91"/>
  <c r="Q51" i="91"/>
  <c r="Q49" i="91"/>
  <c r="Q42" i="91"/>
  <c r="Q40" i="91"/>
  <c r="Q33" i="91"/>
  <c r="Q31" i="91"/>
  <c r="Q24" i="91"/>
  <c r="Q22" i="91"/>
  <c r="Q15" i="91"/>
  <c r="Q12" i="91"/>
  <c r="Q6" i="91"/>
  <c r="Q79" i="91"/>
  <c r="Q70" i="91"/>
  <c r="Q61" i="91"/>
  <c r="Q52" i="91"/>
  <c r="Q43" i="91"/>
  <c r="Q34" i="91"/>
  <c r="Q25" i="91"/>
  <c r="Q18" i="91"/>
  <c r="Q36" i="91"/>
  <c r="Q27" i="91"/>
  <c r="Q16" i="91"/>
  <c r="Q63" i="91"/>
  <c r="Q45" i="91"/>
  <c r="Q9" i="91"/>
  <c r="Q8" i="91"/>
  <c r="Q7" i="91"/>
  <c r="Q72" i="91"/>
  <c r="Q54" i="91"/>
  <c r="K6" i="26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K78" i="26" s="1"/>
  <c r="K79" i="26" s="1"/>
  <c r="K80" i="26" s="1"/>
  <c r="K81" i="26" s="1"/>
  <c r="K82" i="26" s="1"/>
  <c r="K83" i="26" s="1"/>
  <c r="K84" i="26" s="1"/>
  <c r="K85" i="26" s="1"/>
  <c r="K86" i="26" s="1"/>
  <c r="K87" i="26" s="1"/>
  <c r="K88" i="26" s="1"/>
  <c r="K89" i="26" s="1"/>
  <c r="I14" i="24"/>
  <c r="J14" i="24" s="1"/>
  <c r="I21" i="19"/>
  <c r="J21" i="19" s="1"/>
  <c r="I6" i="19"/>
  <c r="J6" i="19" s="1"/>
  <c r="I16" i="16"/>
  <c r="J16" i="16" s="1"/>
  <c r="AH4" i="6"/>
  <c r="AQ4" i="6" s="1"/>
  <c r="Z4" i="6"/>
  <c r="H11" i="5"/>
  <c r="I11" i="5" s="1"/>
  <c r="J11" i="5" s="1"/>
  <c r="H9" i="5"/>
  <c r="I9" i="5" s="1"/>
  <c r="J9" i="5" s="1"/>
  <c r="H8" i="5"/>
  <c r="I8" i="5" s="1"/>
  <c r="J8" i="5" s="1"/>
  <c r="AH4" i="1"/>
  <c r="AQ4" i="1" s="1"/>
  <c r="Z4" i="1"/>
  <c r="H30" i="27"/>
  <c r="I30" i="27" s="1"/>
  <c r="J30" i="27" s="1"/>
  <c r="H7" i="21"/>
  <c r="I7" i="21" s="1"/>
  <c r="J7" i="21" s="1"/>
  <c r="I5" i="19"/>
  <c r="J5" i="19" s="1"/>
  <c r="AN3" i="4"/>
  <c r="AI3" i="4"/>
  <c r="H9" i="19"/>
  <c r="H4" i="19"/>
  <c r="H8" i="19"/>
  <c r="H10" i="19"/>
  <c r="H23" i="15"/>
  <c r="H22" i="15"/>
  <c r="H21" i="15"/>
  <c r="H20" i="15"/>
  <c r="H19" i="15"/>
  <c r="H18" i="15"/>
  <c r="H17" i="15"/>
  <c r="H16" i="15"/>
  <c r="H15" i="15"/>
  <c r="H14" i="15"/>
  <c r="H13" i="15"/>
  <c r="H12" i="15"/>
  <c r="H7" i="15"/>
  <c r="H6" i="15"/>
  <c r="H8" i="15"/>
  <c r="H21" i="53"/>
  <c r="I21" i="53" s="1"/>
  <c r="J21" i="53" s="1"/>
  <c r="H15" i="53"/>
  <c r="I15" i="53" s="1"/>
  <c r="J15" i="53" s="1"/>
  <c r="H11" i="53"/>
  <c r="I11" i="53" s="1"/>
  <c r="J11" i="53" s="1"/>
  <c r="H8" i="53"/>
  <c r="I8" i="53" s="1"/>
  <c r="J8" i="53" s="1"/>
  <c r="H20" i="53"/>
  <c r="I20" i="53" s="1"/>
  <c r="J20" i="53" s="1"/>
  <c r="H14" i="53"/>
  <c r="I14" i="53" s="1"/>
  <c r="J14" i="53" s="1"/>
  <c r="H19" i="53"/>
  <c r="I19" i="53" s="1"/>
  <c r="J19" i="53" s="1"/>
  <c r="H13" i="53"/>
  <c r="I13" i="53" s="1"/>
  <c r="J13" i="53" s="1"/>
  <c r="H18" i="53"/>
  <c r="I18" i="53" s="1"/>
  <c r="J18" i="53" s="1"/>
  <c r="H12" i="53"/>
  <c r="I12" i="53" s="1"/>
  <c r="J12" i="53" s="1"/>
  <c r="H7" i="53"/>
  <c r="I7" i="53" s="1"/>
  <c r="J7" i="53" s="1"/>
  <c r="H22" i="53"/>
  <c r="I22" i="53" s="1"/>
  <c r="J22" i="53" s="1"/>
  <c r="H16" i="53"/>
  <c r="I16" i="53" s="1"/>
  <c r="J16" i="53" s="1"/>
  <c r="H5" i="53"/>
  <c r="I5" i="53" s="1"/>
  <c r="J5" i="53" s="1"/>
  <c r="H6" i="53"/>
  <c r="I6" i="53" s="1"/>
  <c r="J6" i="53" s="1"/>
  <c r="H23" i="53"/>
  <c r="I23" i="53" s="1"/>
  <c r="J23" i="53" s="1"/>
  <c r="H17" i="53"/>
  <c r="I17" i="53" s="1"/>
  <c r="J17" i="53" s="1"/>
  <c r="H11" i="51"/>
  <c r="H10" i="51"/>
  <c r="H4" i="51"/>
  <c r="H8" i="51"/>
  <c r="H9" i="51"/>
  <c r="H23" i="59"/>
  <c r="H22" i="59"/>
  <c r="H21" i="59"/>
  <c r="H20" i="59"/>
  <c r="H19" i="59"/>
  <c r="H18" i="59"/>
  <c r="H17" i="59"/>
  <c r="H16" i="59"/>
  <c r="H15" i="59"/>
  <c r="H14" i="59"/>
  <c r="H13" i="59"/>
  <c r="H12" i="59"/>
  <c r="H7" i="59"/>
  <c r="H6" i="59"/>
  <c r="H9" i="59"/>
  <c r="H4" i="59"/>
  <c r="H8" i="59"/>
  <c r="H8" i="70"/>
  <c r="I8" i="70" s="1"/>
  <c r="J8" i="70" s="1"/>
  <c r="H9" i="70"/>
  <c r="I9" i="70" s="1"/>
  <c r="J9" i="70" s="1"/>
  <c r="H4" i="70"/>
  <c r="I4" i="70" s="1"/>
  <c r="J4" i="70" s="1"/>
  <c r="K4" i="70" s="1"/>
  <c r="H4" i="20"/>
  <c r="H7" i="19"/>
  <c r="I14" i="16"/>
  <c r="J14" i="16" s="1"/>
  <c r="AH3" i="3"/>
  <c r="I9" i="23"/>
  <c r="J9" i="23" s="1"/>
  <c r="H18" i="22"/>
  <c r="I18" i="22" s="1"/>
  <c r="J18" i="22" s="1"/>
  <c r="H9" i="14"/>
  <c r="I9" i="14" s="1"/>
  <c r="J9" i="14" s="1"/>
  <c r="H19" i="14"/>
  <c r="I19" i="14" s="1"/>
  <c r="J19" i="14" s="1"/>
  <c r="H18" i="14"/>
  <c r="I18" i="14" s="1"/>
  <c r="J18" i="14" s="1"/>
  <c r="H17" i="14"/>
  <c r="I17" i="14" s="1"/>
  <c r="J17" i="14" s="1"/>
  <c r="H16" i="14"/>
  <c r="I16" i="14" s="1"/>
  <c r="J16" i="14" s="1"/>
  <c r="H15" i="14"/>
  <c r="I15" i="14" s="1"/>
  <c r="J15" i="14" s="1"/>
  <c r="H14" i="14"/>
  <c r="I14" i="14" s="1"/>
  <c r="J14" i="14" s="1"/>
  <c r="H13" i="14"/>
  <c r="I13" i="14" s="1"/>
  <c r="J13" i="14" s="1"/>
  <c r="H12" i="14"/>
  <c r="I12" i="14" s="1"/>
  <c r="J12" i="14" s="1"/>
  <c r="H10" i="14"/>
  <c r="I10" i="14" s="1"/>
  <c r="J10" i="14" s="1"/>
  <c r="H5" i="14"/>
  <c r="I5" i="14" s="1"/>
  <c r="J5" i="14" s="1"/>
  <c r="K5" i="14" s="1"/>
  <c r="H11" i="14"/>
  <c r="I11" i="14" s="1"/>
  <c r="J11" i="14" s="1"/>
  <c r="H7" i="14"/>
  <c r="I7" i="14" s="1"/>
  <c r="J7" i="14" s="1"/>
  <c r="H6" i="14"/>
  <c r="I6" i="14" s="1"/>
  <c r="J6" i="14" s="1"/>
  <c r="H6" i="24"/>
  <c r="W5" i="21"/>
  <c r="AG4" i="21"/>
  <c r="AP4" i="21" s="1"/>
  <c r="AF4" i="21"/>
  <c r="AO4" i="21" s="1"/>
  <c r="AE4" i="21"/>
  <c r="H8" i="20"/>
  <c r="H14" i="19"/>
  <c r="H10" i="18"/>
  <c r="I10" i="18" s="1"/>
  <c r="J10" i="18" s="1"/>
  <c r="I21" i="7"/>
  <c r="J21" i="7" s="1"/>
  <c r="I15" i="7"/>
  <c r="J15" i="7" s="1"/>
  <c r="Z4" i="25"/>
  <c r="H22" i="22"/>
  <c r="I22" i="22" s="1"/>
  <c r="J22" i="22" s="1"/>
  <c r="H19" i="21"/>
  <c r="I19" i="21" s="1"/>
  <c r="J19" i="21" s="1"/>
  <c r="H23" i="13"/>
  <c r="I23" i="13" s="1"/>
  <c r="J23" i="13" s="1"/>
  <c r="H17" i="13"/>
  <c r="I17" i="13" s="1"/>
  <c r="J17" i="13" s="1"/>
  <c r="AH3" i="7"/>
  <c r="H16" i="5"/>
  <c r="I16" i="5" s="1"/>
  <c r="J16" i="5" s="1"/>
  <c r="H16" i="2"/>
  <c r="H8" i="11"/>
  <c r="H23" i="5"/>
  <c r="I23" i="5" s="1"/>
  <c r="J23" i="5" s="1"/>
  <c r="AF4" i="12"/>
  <c r="AE4" i="12"/>
  <c r="W5" i="12"/>
  <c r="AG4" i="12"/>
  <c r="H11" i="11"/>
  <c r="H4" i="5"/>
  <c r="I4" i="5" s="1"/>
  <c r="J4" i="5" s="1"/>
  <c r="K4" i="5" s="1"/>
  <c r="H21" i="10"/>
  <c r="I21" i="10" s="1"/>
  <c r="J21" i="10" s="1"/>
  <c r="H19" i="5"/>
  <c r="I19" i="5" s="1"/>
  <c r="J19" i="5" s="1"/>
  <c r="H13" i="2"/>
  <c r="H20" i="5"/>
  <c r="I20" i="5" s="1"/>
  <c r="J20" i="5" s="1"/>
  <c r="K5" i="94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K80" i="94" s="1"/>
  <c r="K81" i="94" s="1"/>
  <c r="K82" i="94" s="1"/>
  <c r="K83" i="94" s="1"/>
  <c r="K84" i="94" s="1"/>
  <c r="K85" i="94" s="1"/>
  <c r="K86" i="94" s="1"/>
  <c r="K87" i="94" s="1"/>
  <c r="K88" i="94" s="1"/>
  <c r="K89" i="94" s="1"/>
  <c r="Z4" i="92"/>
  <c r="Z4" i="88"/>
  <c r="AE4" i="87"/>
  <c r="AF4" i="87"/>
  <c r="AO4" i="87" s="1"/>
  <c r="W5" i="87"/>
  <c r="X5" i="87" s="1"/>
  <c r="AG4" i="87"/>
  <c r="AP4" i="87" s="1"/>
  <c r="K6" i="85"/>
  <c r="AI3" i="84"/>
  <c r="AE4" i="83"/>
  <c r="W5" i="83"/>
  <c r="AG4" i="83"/>
  <c r="AP4" i="83" s="1"/>
  <c r="AF4" i="83"/>
  <c r="AO4" i="83" s="1"/>
  <c r="Z4" i="79"/>
  <c r="AH4" i="79"/>
  <c r="AQ4" i="79" s="1"/>
  <c r="AE4" i="77"/>
  <c r="W5" i="77"/>
  <c r="AF4" i="77"/>
  <c r="AO4" i="77" s="1"/>
  <c r="AG4" i="77"/>
  <c r="AP4" i="77" s="1"/>
  <c r="I14" i="72"/>
  <c r="J14" i="72" s="1"/>
  <c r="I21" i="71"/>
  <c r="J21" i="71" s="1"/>
  <c r="I7" i="71"/>
  <c r="J7" i="71" s="1"/>
  <c r="I13" i="72"/>
  <c r="J13" i="72" s="1"/>
  <c r="AH4" i="62"/>
  <c r="AQ4" i="62" s="1"/>
  <c r="Z4" i="62"/>
  <c r="K5" i="58"/>
  <c r="AH4" i="53"/>
  <c r="AQ4" i="53" s="1"/>
  <c r="Z4" i="53"/>
  <c r="I15" i="72"/>
  <c r="J15" i="72" s="1"/>
  <c r="I18" i="63"/>
  <c r="J18" i="63" s="1"/>
  <c r="I17" i="60"/>
  <c r="J17" i="60" s="1"/>
  <c r="I23" i="51"/>
  <c r="J23" i="51" s="1"/>
  <c r="I17" i="51"/>
  <c r="J17" i="51" s="1"/>
  <c r="I21" i="50"/>
  <c r="J21" i="50" s="1"/>
  <c r="I11" i="55"/>
  <c r="J11" i="55" s="1"/>
  <c r="AF4" i="66"/>
  <c r="AO4" i="66" s="1"/>
  <c r="AE4" i="66"/>
  <c r="W5" i="66"/>
  <c r="AG4" i="66"/>
  <c r="AP4" i="66" s="1"/>
  <c r="I20" i="63"/>
  <c r="J20" i="63" s="1"/>
  <c r="I16" i="60"/>
  <c r="J16" i="60" s="1"/>
  <c r="Z4" i="60"/>
  <c r="W5" i="59"/>
  <c r="AG4" i="59"/>
  <c r="AF4" i="59"/>
  <c r="AE4" i="59"/>
  <c r="I17" i="55"/>
  <c r="J17" i="55" s="1"/>
  <c r="I17" i="50"/>
  <c r="J17" i="50" s="1"/>
  <c r="AN3" i="73"/>
  <c r="AI3" i="73"/>
  <c r="I5" i="71"/>
  <c r="J5" i="71" s="1"/>
  <c r="I16" i="63"/>
  <c r="J16" i="63" s="1"/>
  <c r="I6" i="63"/>
  <c r="J6" i="63" s="1"/>
  <c r="I5" i="59"/>
  <c r="J5" i="59" s="1"/>
  <c r="I22" i="56"/>
  <c r="J22" i="56" s="1"/>
  <c r="I19" i="56"/>
  <c r="J19" i="56" s="1"/>
  <c r="I16" i="56"/>
  <c r="J16" i="56" s="1"/>
  <c r="I13" i="56"/>
  <c r="J13" i="56" s="1"/>
  <c r="I13" i="55"/>
  <c r="J13" i="55" s="1"/>
  <c r="AE3" i="52"/>
  <c r="P3" i="52"/>
  <c r="AF3" i="52" s="1"/>
  <c r="AO3" i="52" s="1"/>
  <c r="AH4" i="59"/>
  <c r="I11" i="52"/>
  <c r="J11" i="52" s="1"/>
  <c r="AE3" i="71"/>
  <c r="P3" i="71"/>
  <c r="AF3" i="71" s="1"/>
  <c r="AO3" i="71" s="1"/>
  <c r="H94" i="77"/>
  <c r="I94" i="77" s="1"/>
  <c r="J94" i="77" s="1"/>
  <c r="I14" i="52"/>
  <c r="J14" i="52" s="1"/>
  <c r="I5" i="51"/>
  <c r="J5" i="51" s="1"/>
  <c r="AQ4" i="58"/>
  <c r="AH3" i="54"/>
  <c r="AQ3" i="54" s="1"/>
  <c r="I17" i="52"/>
  <c r="J17" i="52" s="1"/>
  <c r="I22" i="52"/>
  <c r="J22" i="52" s="1"/>
  <c r="K5" i="44"/>
  <c r="K6" i="44" s="1"/>
  <c r="K7" i="44" s="1"/>
  <c r="K8" i="44" s="1"/>
  <c r="K9" i="44" s="1"/>
  <c r="K10" i="44" s="1"/>
  <c r="K11" i="44" s="1"/>
  <c r="K12" i="44" s="1"/>
  <c r="K13" i="44" s="1"/>
  <c r="K14" i="44" s="1"/>
  <c r="K15" i="44" s="1"/>
  <c r="K16" i="44" s="1"/>
  <c r="K17" i="44" s="1"/>
  <c r="K18" i="44" s="1"/>
  <c r="K19" i="44" s="1"/>
  <c r="K20" i="44" s="1"/>
  <c r="K21" i="44" s="1"/>
  <c r="K22" i="44" s="1"/>
  <c r="K23" i="44" s="1"/>
  <c r="K24" i="44" s="1"/>
  <c r="K25" i="44" s="1"/>
  <c r="K26" i="44" s="1"/>
  <c r="K27" i="44" s="1"/>
  <c r="K28" i="44" s="1"/>
  <c r="K29" i="44" s="1"/>
  <c r="K30" i="44" s="1"/>
  <c r="K31" i="44" s="1"/>
  <c r="K32" i="44" s="1"/>
  <c r="K33" i="44" s="1"/>
  <c r="K34" i="44" s="1"/>
  <c r="K35" i="44" s="1"/>
  <c r="K36" i="44" s="1"/>
  <c r="K37" i="44" s="1"/>
  <c r="K38" i="44" s="1"/>
  <c r="K39" i="44" s="1"/>
  <c r="K40" i="44" s="1"/>
  <c r="K41" i="44" s="1"/>
  <c r="K42" i="44" s="1"/>
  <c r="K43" i="44" s="1"/>
  <c r="K44" i="44" s="1"/>
  <c r="K45" i="44" s="1"/>
  <c r="K46" i="44" s="1"/>
  <c r="K47" i="44" s="1"/>
  <c r="K48" i="44" s="1"/>
  <c r="K49" i="44" s="1"/>
  <c r="K50" i="44" s="1"/>
  <c r="K51" i="44" s="1"/>
  <c r="K52" i="44" s="1"/>
  <c r="K53" i="44" s="1"/>
  <c r="K54" i="44" s="1"/>
  <c r="K55" i="44" s="1"/>
  <c r="K56" i="44" s="1"/>
  <c r="K57" i="44" s="1"/>
  <c r="K58" i="44" s="1"/>
  <c r="K59" i="44" s="1"/>
  <c r="K60" i="44" s="1"/>
  <c r="K61" i="44" s="1"/>
  <c r="K62" i="44" s="1"/>
  <c r="K63" i="44" s="1"/>
  <c r="K64" i="44" s="1"/>
  <c r="K65" i="44" s="1"/>
  <c r="K66" i="44" s="1"/>
  <c r="K67" i="44" s="1"/>
  <c r="K68" i="44" s="1"/>
  <c r="K69" i="44" s="1"/>
  <c r="AI3" i="43"/>
  <c r="AN3" i="43"/>
  <c r="AH3" i="40"/>
  <c r="X5" i="42"/>
  <c r="AH5" i="42" s="1"/>
  <c r="AQ5" i="42" s="1"/>
  <c r="Z4" i="44"/>
  <c r="K6" i="39"/>
  <c r="K7" i="39" s="1"/>
  <c r="K8" i="39" s="1"/>
  <c r="K9" i="39" s="1"/>
  <c r="K10" i="39" s="1"/>
  <c r="K11" i="39" s="1"/>
  <c r="K12" i="39" s="1"/>
  <c r="K13" i="39" s="1"/>
  <c r="K14" i="39" s="1"/>
  <c r="K15" i="39" s="1"/>
  <c r="K16" i="39" s="1"/>
  <c r="K17" i="39" s="1"/>
  <c r="K18" i="39" s="1"/>
  <c r="K19" i="39" s="1"/>
  <c r="K20" i="39" s="1"/>
  <c r="K21" i="39" s="1"/>
  <c r="K22" i="39" s="1"/>
  <c r="K23" i="39" s="1"/>
  <c r="K24" i="39" s="1"/>
  <c r="K25" i="39" s="1"/>
  <c r="K26" i="39" s="1"/>
  <c r="K27" i="39" s="1"/>
  <c r="K28" i="39" s="1"/>
  <c r="K29" i="39" s="1"/>
  <c r="K30" i="39" s="1"/>
  <c r="K31" i="39" s="1"/>
  <c r="K32" i="39" s="1"/>
  <c r="K33" i="39" s="1"/>
  <c r="K34" i="39" s="1"/>
  <c r="K35" i="39" s="1"/>
  <c r="K36" i="39" s="1"/>
  <c r="K37" i="39" s="1"/>
  <c r="K38" i="39" s="1"/>
  <c r="K39" i="39" s="1"/>
  <c r="K40" i="39" s="1"/>
  <c r="K41" i="39" s="1"/>
  <c r="K42" i="39" s="1"/>
  <c r="K43" i="39" s="1"/>
  <c r="K44" i="39" s="1"/>
  <c r="K45" i="39" s="1"/>
  <c r="K46" i="39" s="1"/>
  <c r="K47" i="39" s="1"/>
  <c r="K48" i="39" s="1"/>
  <c r="K49" i="39" s="1"/>
  <c r="K50" i="39" s="1"/>
  <c r="K51" i="39" s="1"/>
  <c r="K52" i="39" s="1"/>
  <c r="K53" i="39" s="1"/>
  <c r="K54" i="39" s="1"/>
  <c r="K55" i="39" s="1"/>
  <c r="K56" i="39" s="1"/>
  <c r="K57" i="39" s="1"/>
  <c r="K58" i="39" s="1"/>
  <c r="K59" i="39" s="1"/>
  <c r="K60" i="39" s="1"/>
  <c r="K61" i="39" s="1"/>
  <c r="K62" i="39" s="1"/>
  <c r="K63" i="39" s="1"/>
  <c r="K64" i="39" s="1"/>
  <c r="K65" i="39" s="1"/>
  <c r="K66" i="39" s="1"/>
  <c r="K67" i="39" s="1"/>
  <c r="K68" i="39" s="1"/>
  <c r="K69" i="39" s="1"/>
  <c r="K70" i="39" s="1"/>
  <c r="K71" i="39" s="1"/>
  <c r="K72" i="39" s="1"/>
  <c r="K73" i="39" s="1"/>
  <c r="K74" i="39" s="1"/>
  <c r="K75" i="39" s="1"/>
  <c r="K76" i="39" s="1"/>
  <c r="K77" i="39" s="1"/>
  <c r="K78" i="39" s="1"/>
  <c r="K79" i="39" s="1"/>
  <c r="AH4" i="37"/>
  <c r="AQ4" i="37" s="1"/>
  <c r="AH4" i="35"/>
  <c r="Z4" i="35"/>
  <c r="AF4" i="36"/>
  <c r="AO4" i="36" s="1"/>
  <c r="AE4" i="36"/>
  <c r="AG4" i="36"/>
  <c r="AP4" i="36" s="1"/>
  <c r="W5" i="36"/>
  <c r="AH3" i="34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H94" i="33"/>
  <c r="I94" i="33" s="1"/>
  <c r="J94" i="33" s="1"/>
  <c r="H40" i="33"/>
  <c r="I40" i="33" s="1"/>
  <c r="J40" i="33" s="1"/>
  <c r="H47" i="36"/>
  <c r="I47" i="36" s="1"/>
  <c r="J47" i="36" s="1"/>
  <c r="H29" i="36"/>
  <c r="I29" i="36" s="1"/>
  <c r="J29" i="36" s="1"/>
  <c r="H36" i="43"/>
  <c r="I36" i="43" s="1"/>
  <c r="J36" i="43" s="1"/>
  <c r="H66" i="36"/>
  <c r="I66" i="36" s="1"/>
  <c r="J66" i="36" s="1"/>
  <c r="H15" i="36"/>
  <c r="I15" i="36" s="1"/>
  <c r="J15" i="36" s="1"/>
  <c r="H35" i="36"/>
  <c r="I35" i="36" s="1"/>
  <c r="J35" i="36" s="1"/>
  <c r="H48" i="33"/>
  <c r="I48" i="33" s="1"/>
  <c r="J48" i="33" s="1"/>
  <c r="H57" i="33"/>
  <c r="I57" i="33" s="1"/>
  <c r="J57" i="33" s="1"/>
  <c r="H27" i="33"/>
  <c r="I27" i="33" s="1"/>
  <c r="J27" i="33" s="1"/>
  <c r="H86" i="33"/>
  <c r="I86" i="33" s="1"/>
  <c r="J86" i="33" s="1"/>
  <c r="H34" i="33"/>
  <c r="I34" i="33" s="1"/>
  <c r="J34" i="33" s="1"/>
  <c r="H97" i="33"/>
  <c r="I97" i="33" s="1"/>
  <c r="J97" i="33" s="1"/>
  <c r="H53" i="33"/>
  <c r="I53" i="33" s="1"/>
  <c r="J53" i="33" s="1"/>
  <c r="H62" i="33"/>
  <c r="I62" i="33" s="1"/>
  <c r="J62" i="33" s="1"/>
  <c r="H39" i="33"/>
  <c r="I39" i="33" s="1"/>
  <c r="J39" i="33" s="1"/>
  <c r="H83" i="30"/>
  <c r="I83" i="30" s="1"/>
  <c r="J83" i="30" s="1"/>
  <c r="H47" i="30"/>
  <c r="I47" i="30" s="1"/>
  <c r="J47" i="30" s="1"/>
  <c r="H36" i="34"/>
  <c r="I36" i="34" s="1"/>
  <c r="J36" i="34" s="1"/>
  <c r="H27" i="34"/>
  <c r="I27" i="34" s="1"/>
  <c r="J27" i="34" s="1"/>
  <c r="H18" i="34"/>
  <c r="I18" i="34" s="1"/>
  <c r="J18" i="34" s="1"/>
  <c r="H87" i="34"/>
  <c r="I87" i="34" s="1"/>
  <c r="J87" i="34" s="1"/>
  <c r="H9" i="34"/>
  <c r="I9" i="34" s="1"/>
  <c r="J9" i="34" s="1"/>
  <c r="H39" i="34"/>
  <c r="I39" i="34" s="1"/>
  <c r="J39" i="34" s="1"/>
  <c r="H84" i="34"/>
  <c r="I84" i="34" s="1"/>
  <c r="J84" i="34" s="1"/>
  <c r="H81" i="34"/>
  <c r="I81" i="34" s="1"/>
  <c r="J81" i="34" s="1"/>
  <c r="H78" i="34"/>
  <c r="I78" i="34" s="1"/>
  <c r="J78" i="34" s="1"/>
  <c r="H75" i="34"/>
  <c r="I75" i="34" s="1"/>
  <c r="J75" i="34" s="1"/>
  <c r="H72" i="34"/>
  <c r="I72" i="34" s="1"/>
  <c r="J72" i="34" s="1"/>
  <c r="H69" i="34"/>
  <c r="I69" i="34" s="1"/>
  <c r="J69" i="34" s="1"/>
  <c r="H66" i="34"/>
  <c r="I66" i="34" s="1"/>
  <c r="J66" i="34" s="1"/>
  <c r="H63" i="34"/>
  <c r="I63" i="34" s="1"/>
  <c r="J63" i="34" s="1"/>
  <c r="H60" i="34"/>
  <c r="I60" i="34" s="1"/>
  <c r="J60" i="34" s="1"/>
  <c r="H57" i="34"/>
  <c r="I57" i="34" s="1"/>
  <c r="J57" i="34" s="1"/>
  <c r="H54" i="34"/>
  <c r="I54" i="34" s="1"/>
  <c r="J54" i="34" s="1"/>
  <c r="H51" i="34"/>
  <c r="I51" i="34" s="1"/>
  <c r="J51" i="34" s="1"/>
  <c r="H48" i="34"/>
  <c r="I48" i="34" s="1"/>
  <c r="J48" i="34" s="1"/>
  <c r="H45" i="34"/>
  <c r="I45" i="34" s="1"/>
  <c r="J45" i="34" s="1"/>
  <c r="H42" i="34"/>
  <c r="I42" i="34" s="1"/>
  <c r="J42" i="34" s="1"/>
  <c r="H33" i="34"/>
  <c r="I33" i="34" s="1"/>
  <c r="J33" i="34" s="1"/>
  <c r="H24" i="34"/>
  <c r="I24" i="34" s="1"/>
  <c r="J24" i="34" s="1"/>
  <c r="H15" i="34"/>
  <c r="I15" i="34" s="1"/>
  <c r="J15" i="34" s="1"/>
  <c r="H5" i="34"/>
  <c r="I5" i="34" s="1"/>
  <c r="J5" i="34" s="1"/>
  <c r="K5" i="34" s="1"/>
  <c r="H78" i="35"/>
  <c r="I78" i="35" s="1"/>
  <c r="J78" i="35" s="1"/>
  <c r="H75" i="35"/>
  <c r="I75" i="35" s="1"/>
  <c r="J75" i="35" s="1"/>
  <c r="H72" i="35"/>
  <c r="I72" i="35" s="1"/>
  <c r="J72" i="35" s="1"/>
  <c r="H69" i="35"/>
  <c r="I69" i="35" s="1"/>
  <c r="J69" i="35" s="1"/>
  <c r="H66" i="35"/>
  <c r="I66" i="35" s="1"/>
  <c r="J66" i="35" s="1"/>
  <c r="H63" i="35"/>
  <c r="I63" i="35" s="1"/>
  <c r="J63" i="35" s="1"/>
  <c r="H60" i="35"/>
  <c r="I60" i="35" s="1"/>
  <c r="J60" i="35" s="1"/>
  <c r="H57" i="35"/>
  <c r="I57" i="35" s="1"/>
  <c r="J57" i="35" s="1"/>
  <c r="H54" i="35"/>
  <c r="I54" i="35" s="1"/>
  <c r="J54" i="35" s="1"/>
  <c r="H51" i="35"/>
  <c r="I51" i="35" s="1"/>
  <c r="J51" i="35" s="1"/>
  <c r="H48" i="35"/>
  <c r="I48" i="35" s="1"/>
  <c r="J48" i="35" s="1"/>
  <c r="H45" i="35"/>
  <c r="I45" i="35" s="1"/>
  <c r="J45" i="35" s="1"/>
  <c r="H42" i="35"/>
  <c r="I42" i="35" s="1"/>
  <c r="J42" i="35" s="1"/>
  <c r="H39" i="35"/>
  <c r="I39" i="35" s="1"/>
  <c r="J39" i="35" s="1"/>
  <c r="H36" i="35"/>
  <c r="I36" i="35" s="1"/>
  <c r="J36" i="35" s="1"/>
  <c r="H33" i="35"/>
  <c r="I33" i="35" s="1"/>
  <c r="J33" i="35" s="1"/>
  <c r="H30" i="35"/>
  <c r="I30" i="35" s="1"/>
  <c r="J30" i="35" s="1"/>
  <c r="H27" i="35"/>
  <c r="I27" i="35" s="1"/>
  <c r="J27" i="35" s="1"/>
  <c r="H24" i="35"/>
  <c r="I24" i="35" s="1"/>
  <c r="J24" i="35" s="1"/>
  <c r="H21" i="35"/>
  <c r="I21" i="35" s="1"/>
  <c r="J21" i="35" s="1"/>
  <c r="H18" i="35"/>
  <c r="I18" i="35" s="1"/>
  <c r="J18" i="35" s="1"/>
  <c r="H15" i="35"/>
  <c r="I15" i="35" s="1"/>
  <c r="J15" i="35" s="1"/>
  <c r="H12" i="35"/>
  <c r="I12" i="35" s="1"/>
  <c r="J12" i="35" s="1"/>
  <c r="H6" i="35"/>
  <c r="I6" i="35" s="1"/>
  <c r="J6" i="35" s="1"/>
  <c r="H11" i="35"/>
  <c r="I11" i="35" s="1"/>
  <c r="J11" i="35" s="1"/>
  <c r="H76" i="35"/>
  <c r="I76" i="35" s="1"/>
  <c r="J76" i="35" s="1"/>
  <c r="H67" i="35"/>
  <c r="I67" i="35" s="1"/>
  <c r="J67" i="35" s="1"/>
  <c r="H58" i="35"/>
  <c r="I58" i="35" s="1"/>
  <c r="J58" i="35" s="1"/>
  <c r="H49" i="35"/>
  <c r="I49" i="35" s="1"/>
  <c r="J49" i="35" s="1"/>
  <c r="H40" i="35"/>
  <c r="I40" i="35" s="1"/>
  <c r="J40" i="35" s="1"/>
  <c r="H31" i="35"/>
  <c r="I31" i="35" s="1"/>
  <c r="J31" i="35" s="1"/>
  <c r="H22" i="35"/>
  <c r="I22" i="35" s="1"/>
  <c r="J22" i="35" s="1"/>
  <c r="H13" i="35"/>
  <c r="I13" i="35" s="1"/>
  <c r="J13" i="35" s="1"/>
  <c r="H8" i="35"/>
  <c r="I8" i="35" s="1"/>
  <c r="J8" i="35" s="1"/>
  <c r="H79" i="35"/>
  <c r="I79" i="35" s="1"/>
  <c r="J79" i="35" s="1"/>
  <c r="H70" i="35"/>
  <c r="I70" i="35" s="1"/>
  <c r="J70" i="35" s="1"/>
  <c r="H61" i="35"/>
  <c r="I61" i="35" s="1"/>
  <c r="J61" i="35" s="1"/>
  <c r="H52" i="35"/>
  <c r="I52" i="35" s="1"/>
  <c r="J52" i="35" s="1"/>
  <c r="H43" i="35"/>
  <c r="I43" i="35" s="1"/>
  <c r="J43" i="35" s="1"/>
  <c r="H34" i="35"/>
  <c r="I34" i="35" s="1"/>
  <c r="J34" i="35" s="1"/>
  <c r="H25" i="35"/>
  <c r="I25" i="35" s="1"/>
  <c r="J25" i="35" s="1"/>
  <c r="H16" i="35"/>
  <c r="I16" i="35" s="1"/>
  <c r="J16" i="35" s="1"/>
  <c r="H4" i="35"/>
  <c r="I4" i="35" s="1"/>
  <c r="J4" i="35" s="1"/>
  <c r="K4" i="35" s="1"/>
  <c r="H7" i="35"/>
  <c r="I7" i="35" s="1"/>
  <c r="J7" i="35" s="1"/>
  <c r="H5" i="35"/>
  <c r="I5" i="35" s="1"/>
  <c r="J5" i="35" s="1"/>
  <c r="H73" i="35"/>
  <c r="I73" i="35" s="1"/>
  <c r="J73" i="35" s="1"/>
  <c r="H64" i="35"/>
  <c r="I64" i="35" s="1"/>
  <c r="J64" i="35" s="1"/>
  <c r="H55" i="35"/>
  <c r="I55" i="35" s="1"/>
  <c r="J55" i="35" s="1"/>
  <c r="H46" i="35"/>
  <c r="I46" i="35" s="1"/>
  <c r="J46" i="35" s="1"/>
  <c r="H37" i="35"/>
  <c r="I37" i="35" s="1"/>
  <c r="J37" i="35" s="1"/>
  <c r="H28" i="35"/>
  <c r="I28" i="35" s="1"/>
  <c r="J28" i="35" s="1"/>
  <c r="H19" i="35"/>
  <c r="I19" i="35" s="1"/>
  <c r="J19" i="35" s="1"/>
  <c r="H5" i="38"/>
  <c r="I5" i="38" s="1"/>
  <c r="J5" i="38" s="1"/>
  <c r="K5" i="38" s="1"/>
  <c r="H82" i="38"/>
  <c r="I82" i="38" s="1"/>
  <c r="J82" i="38" s="1"/>
  <c r="H73" i="38"/>
  <c r="I73" i="38" s="1"/>
  <c r="J73" i="38" s="1"/>
  <c r="H64" i="38"/>
  <c r="I64" i="38" s="1"/>
  <c r="J64" i="38" s="1"/>
  <c r="H55" i="38"/>
  <c r="I55" i="38" s="1"/>
  <c r="J55" i="38" s="1"/>
  <c r="H46" i="38"/>
  <c r="I46" i="38" s="1"/>
  <c r="J46" i="38" s="1"/>
  <c r="H37" i="38"/>
  <c r="I37" i="38" s="1"/>
  <c r="J37" i="38" s="1"/>
  <c r="H28" i="38"/>
  <c r="I28" i="38" s="1"/>
  <c r="J28" i="38" s="1"/>
  <c r="H19" i="38"/>
  <c r="I19" i="38" s="1"/>
  <c r="J19" i="38" s="1"/>
  <c r="H88" i="38"/>
  <c r="I88" i="38" s="1"/>
  <c r="J88" i="38" s="1"/>
  <c r="H79" i="38"/>
  <c r="I79" i="38" s="1"/>
  <c r="J79" i="38" s="1"/>
  <c r="H70" i="38"/>
  <c r="I70" i="38" s="1"/>
  <c r="J70" i="38" s="1"/>
  <c r="H61" i="38"/>
  <c r="I61" i="38" s="1"/>
  <c r="J61" i="38" s="1"/>
  <c r="H52" i="38"/>
  <c r="I52" i="38" s="1"/>
  <c r="J52" i="38" s="1"/>
  <c r="H43" i="38"/>
  <c r="I43" i="38" s="1"/>
  <c r="J43" i="38" s="1"/>
  <c r="H34" i="38"/>
  <c r="I34" i="38" s="1"/>
  <c r="J34" i="38" s="1"/>
  <c r="H11" i="38"/>
  <c r="I11" i="38" s="1"/>
  <c r="J11" i="38" s="1"/>
  <c r="H85" i="38"/>
  <c r="I85" i="38" s="1"/>
  <c r="J85" i="38" s="1"/>
  <c r="H76" i="38"/>
  <c r="I76" i="38" s="1"/>
  <c r="J76" i="38" s="1"/>
  <c r="H67" i="38"/>
  <c r="I67" i="38" s="1"/>
  <c r="J67" i="38" s="1"/>
  <c r="H58" i="38"/>
  <c r="I58" i="38" s="1"/>
  <c r="J58" i="38" s="1"/>
  <c r="H49" i="38"/>
  <c r="I49" i="38" s="1"/>
  <c r="J49" i="38" s="1"/>
  <c r="H40" i="38"/>
  <c r="I40" i="38" s="1"/>
  <c r="J40" i="38" s="1"/>
  <c r="H31" i="38"/>
  <c r="I31" i="38" s="1"/>
  <c r="J31" i="38" s="1"/>
  <c r="H22" i="38"/>
  <c r="I22" i="38" s="1"/>
  <c r="J22" i="38" s="1"/>
  <c r="H13" i="38"/>
  <c r="I13" i="38" s="1"/>
  <c r="J13" i="38" s="1"/>
  <c r="H26" i="38"/>
  <c r="I26" i="38" s="1"/>
  <c r="J26" i="38" s="1"/>
  <c r="H17" i="38"/>
  <c r="I17" i="38" s="1"/>
  <c r="J17" i="38" s="1"/>
  <c r="H19" i="46"/>
  <c r="I19" i="46" s="1"/>
  <c r="J19" i="46" s="1"/>
  <c r="H89" i="46"/>
  <c r="I89" i="46" s="1"/>
  <c r="J89" i="46" s="1"/>
  <c r="H88" i="46"/>
  <c r="I88" i="46" s="1"/>
  <c r="J88" i="46" s="1"/>
  <c r="H86" i="46"/>
  <c r="I86" i="46" s="1"/>
  <c r="J86" i="46" s="1"/>
  <c r="H85" i="46"/>
  <c r="I85" i="46" s="1"/>
  <c r="J85" i="46" s="1"/>
  <c r="H83" i="46"/>
  <c r="I83" i="46" s="1"/>
  <c r="J83" i="46" s="1"/>
  <c r="H82" i="46"/>
  <c r="I82" i="46" s="1"/>
  <c r="J82" i="46" s="1"/>
  <c r="H80" i="46"/>
  <c r="I80" i="46" s="1"/>
  <c r="J80" i="46" s="1"/>
  <c r="H79" i="46"/>
  <c r="I79" i="46" s="1"/>
  <c r="J79" i="46" s="1"/>
  <c r="H77" i="46"/>
  <c r="I77" i="46" s="1"/>
  <c r="J77" i="46" s="1"/>
  <c r="H76" i="46"/>
  <c r="I76" i="46" s="1"/>
  <c r="J76" i="46" s="1"/>
  <c r="H74" i="46"/>
  <c r="I74" i="46" s="1"/>
  <c r="J74" i="46" s="1"/>
  <c r="H73" i="46"/>
  <c r="I73" i="46" s="1"/>
  <c r="J73" i="46" s="1"/>
  <c r="H71" i="46"/>
  <c r="I71" i="46" s="1"/>
  <c r="J71" i="46" s="1"/>
  <c r="H70" i="46"/>
  <c r="I70" i="46" s="1"/>
  <c r="J70" i="46" s="1"/>
  <c r="H68" i="46"/>
  <c r="I68" i="46" s="1"/>
  <c r="J68" i="46" s="1"/>
  <c r="H67" i="46"/>
  <c r="I67" i="46" s="1"/>
  <c r="J67" i="46" s="1"/>
  <c r="H65" i="46"/>
  <c r="I65" i="46" s="1"/>
  <c r="J65" i="46" s="1"/>
  <c r="H64" i="46"/>
  <c r="I64" i="46" s="1"/>
  <c r="J64" i="46" s="1"/>
  <c r="H62" i="46"/>
  <c r="I62" i="46" s="1"/>
  <c r="J62" i="46" s="1"/>
  <c r="H61" i="46"/>
  <c r="I61" i="46" s="1"/>
  <c r="J61" i="46" s="1"/>
  <c r="H59" i="46"/>
  <c r="I59" i="46" s="1"/>
  <c r="J59" i="46" s="1"/>
  <c r="H58" i="46"/>
  <c r="I58" i="46" s="1"/>
  <c r="J58" i="46" s="1"/>
  <c r="H56" i="46"/>
  <c r="I56" i="46" s="1"/>
  <c r="J56" i="46" s="1"/>
  <c r="H55" i="46"/>
  <c r="I55" i="46" s="1"/>
  <c r="J55" i="46" s="1"/>
  <c r="H53" i="46"/>
  <c r="I53" i="46" s="1"/>
  <c r="J53" i="46" s="1"/>
  <c r="H52" i="46"/>
  <c r="I52" i="46" s="1"/>
  <c r="J52" i="46" s="1"/>
  <c r="H50" i="46"/>
  <c r="I50" i="46" s="1"/>
  <c r="J50" i="46" s="1"/>
  <c r="H49" i="46"/>
  <c r="I49" i="46" s="1"/>
  <c r="J49" i="46" s="1"/>
  <c r="H47" i="46"/>
  <c r="I47" i="46" s="1"/>
  <c r="J47" i="46" s="1"/>
  <c r="H46" i="46"/>
  <c r="I46" i="46" s="1"/>
  <c r="J46" i="46" s="1"/>
  <c r="H44" i="46"/>
  <c r="I44" i="46" s="1"/>
  <c r="J44" i="46" s="1"/>
  <c r="H43" i="46"/>
  <c r="I43" i="46" s="1"/>
  <c r="J43" i="46" s="1"/>
  <c r="H41" i="46"/>
  <c r="I41" i="46" s="1"/>
  <c r="J41" i="46" s="1"/>
  <c r="H40" i="46"/>
  <c r="I40" i="46" s="1"/>
  <c r="J40" i="46" s="1"/>
  <c r="H38" i="46"/>
  <c r="I38" i="46" s="1"/>
  <c r="J38" i="46" s="1"/>
  <c r="H37" i="46"/>
  <c r="I37" i="46" s="1"/>
  <c r="J37" i="46" s="1"/>
  <c r="H35" i="46"/>
  <c r="I35" i="46" s="1"/>
  <c r="J35" i="46" s="1"/>
  <c r="H34" i="46"/>
  <c r="I34" i="46" s="1"/>
  <c r="J34" i="46" s="1"/>
  <c r="H32" i="46"/>
  <c r="I32" i="46" s="1"/>
  <c r="J32" i="46" s="1"/>
  <c r="H31" i="46"/>
  <c r="I31" i="46" s="1"/>
  <c r="J31" i="46" s="1"/>
  <c r="H29" i="46"/>
  <c r="I29" i="46" s="1"/>
  <c r="J29" i="46" s="1"/>
  <c r="H28" i="46"/>
  <c r="I28" i="46" s="1"/>
  <c r="J28" i="46" s="1"/>
  <c r="H26" i="46"/>
  <c r="I26" i="46" s="1"/>
  <c r="J26" i="46" s="1"/>
  <c r="H22" i="46"/>
  <c r="I22" i="46" s="1"/>
  <c r="J22" i="46" s="1"/>
  <c r="H13" i="46"/>
  <c r="I13" i="46" s="1"/>
  <c r="J13" i="46" s="1"/>
  <c r="H11" i="46"/>
  <c r="I11" i="46" s="1"/>
  <c r="J11" i="46" s="1"/>
  <c r="H8" i="46"/>
  <c r="I8" i="46" s="1"/>
  <c r="J8" i="46" s="1"/>
  <c r="H7" i="46"/>
  <c r="I7" i="46" s="1"/>
  <c r="J7" i="46" s="1"/>
  <c r="H5" i="46"/>
  <c r="I5" i="46" s="1"/>
  <c r="J5" i="46" s="1"/>
  <c r="K5" i="46" s="1"/>
  <c r="H25" i="46"/>
  <c r="I25" i="46" s="1"/>
  <c r="J25" i="46" s="1"/>
  <c r="H16" i="46"/>
  <c r="I16" i="46" s="1"/>
  <c r="J16" i="46" s="1"/>
  <c r="H87" i="78"/>
  <c r="I87" i="78" s="1"/>
  <c r="J87" i="78" s="1"/>
  <c r="H84" i="78"/>
  <c r="I84" i="78" s="1"/>
  <c r="J84" i="78" s="1"/>
  <c r="H81" i="78"/>
  <c r="I81" i="78" s="1"/>
  <c r="J81" i="78" s="1"/>
  <c r="H78" i="78"/>
  <c r="I78" i="78" s="1"/>
  <c r="J78" i="78" s="1"/>
  <c r="H75" i="78"/>
  <c r="I75" i="78" s="1"/>
  <c r="J75" i="78" s="1"/>
  <c r="H72" i="78"/>
  <c r="I72" i="78" s="1"/>
  <c r="J72" i="78" s="1"/>
  <c r="H69" i="78"/>
  <c r="I69" i="78" s="1"/>
  <c r="J69" i="78" s="1"/>
  <c r="H66" i="78"/>
  <c r="I66" i="78" s="1"/>
  <c r="J66" i="78" s="1"/>
  <c r="H63" i="78"/>
  <c r="I63" i="78" s="1"/>
  <c r="J63" i="78" s="1"/>
  <c r="H60" i="78"/>
  <c r="I60" i="78" s="1"/>
  <c r="J60" i="78" s="1"/>
  <c r="H57" i="78"/>
  <c r="I57" i="78" s="1"/>
  <c r="J57" i="78" s="1"/>
  <c r="H54" i="78"/>
  <c r="I54" i="78" s="1"/>
  <c r="J54" i="78" s="1"/>
  <c r="H51" i="78"/>
  <c r="I51" i="78" s="1"/>
  <c r="J51" i="78" s="1"/>
  <c r="H48" i="78"/>
  <c r="I48" i="78" s="1"/>
  <c r="J48" i="78" s="1"/>
  <c r="H45" i="78"/>
  <c r="I45" i="78" s="1"/>
  <c r="J45" i="78" s="1"/>
  <c r="H42" i="78"/>
  <c r="I42" i="78" s="1"/>
  <c r="J42" i="78" s="1"/>
  <c r="H39" i="78"/>
  <c r="I39" i="78" s="1"/>
  <c r="J39" i="78" s="1"/>
  <c r="H36" i="78"/>
  <c r="I36" i="78" s="1"/>
  <c r="J36" i="78" s="1"/>
  <c r="H33" i="78"/>
  <c r="I33" i="78" s="1"/>
  <c r="J33" i="78" s="1"/>
  <c r="H30" i="78"/>
  <c r="I30" i="78" s="1"/>
  <c r="J30" i="78" s="1"/>
  <c r="H27" i="78"/>
  <c r="I27" i="78" s="1"/>
  <c r="J27" i="78" s="1"/>
  <c r="H24" i="78"/>
  <c r="I24" i="78" s="1"/>
  <c r="J24" i="78" s="1"/>
  <c r="H21" i="78"/>
  <c r="I21" i="78" s="1"/>
  <c r="J21" i="78" s="1"/>
  <c r="H18" i="78"/>
  <c r="I18" i="78" s="1"/>
  <c r="J18" i="78" s="1"/>
  <c r="H15" i="78"/>
  <c r="I15" i="78" s="1"/>
  <c r="J15" i="78" s="1"/>
  <c r="H12" i="78"/>
  <c r="I12" i="78" s="1"/>
  <c r="J12" i="78" s="1"/>
  <c r="H6" i="78"/>
  <c r="I6" i="78" s="1"/>
  <c r="J6" i="78" s="1"/>
  <c r="H4" i="78"/>
  <c r="I4" i="78" s="1"/>
  <c r="J4" i="78" s="1"/>
  <c r="K4" i="78" s="1"/>
  <c r="H88" i="78"/>
  <c r="I88" i="78" s="1"/>
  <c r="J88" i="78" s="1"/>
  <c r="H85" i="78"/>
  <c r="I85" i="78" s="1"/>
  <c r="J85" i="78" s="1"/>
  <c r="H82" i="78"/>
  <c r="I82" i="78" s="1"/>
  <c r="J82" i="78" s="1"/>
  <c r="H79" i="78"/>
  <c r="I79" i="78" s="1"/>
  <c r="J79" i="78" s="1"/>
  <c r="H11" i="78"/>
  <c r="I11" i="78" s="1"/>
  <c r="J11" i="78" s="1"/>
  <c r="H5" i="78"/>
  <c r="I5" i="78" s="1"/>
  <c r="J5" i="78" s="1"/>
  <c r="H86" i="78"/>
  <c r="I86" i="78" s="1"/>
  <c r="J86" i="78" s="1"/>
  <c r="H10" i="78"/>
  <c r="I10" i="78" s="1"/>
  <c r="J10" i="78" s="1"/>
  <c r="H74" i="78"/>
  <c r="I74" i="78" s="1"/>
  <c r="J74" i="78" s="1"/>
  <c r="H71" i="78"/>
  <c r="I71" i="78" s="1"/>
  <c r="J71" i="78" s="1"/>
  <c r="H68" i="78"/>
  <c r="I68" i="78" s="1"/>
  <c r="J68" i="78" s="1"/>
  <c r="H65" i="78"/>
  <c r="I65" i="78" s="1"/>
  <c r="J65" i="78" s="1"/>
  <c r="H62" i="78"/>
  <c r="I62" i="78" s="1"/>
  <c r="J62" i="78" s="1"/>
  <c r="H59" i="78"/>
  <c r="I59" i="78" s="1"/>
  <c r="J59" i="78" s="1"/>
  <c r="H56" i="78"/>
  <c r="I56" i="78" s="1"/>
  <c r="J56" i="78" s="1"/>
  <c r="H53" i="78"/>
  <c r="I53" i="78" s="1"/>
  <c r="J53" i="78" s="1"/>
  <c r="H50" i="78"/>
  <c r="I50" i="78" s="1"/>
  <c r="J50" i="78" s="1"/>
  <c r="H47" i="78"/>
  <c r="I47" i="78" s="1"/>
  <c r="J47" i="78" s="1"/>
  <c r="H44" i="78"/>
  <c r="I44" i="78" s="1"/>
  <c r="J44" i="78" s="1"/>
  <c r="H41" i="78"/>
  <c r="I41" i="78" s="1"/>
  <c r="J41" i="78" s="1"/>
  <c r="H38" i="78"/>
  <c r="I38" i="78" s="1"/>
  <c r="J38" i="78" s="1"/>
  <c r="H35" i="78"/>
  <c r="I35" i="78" s="1"/>
  <c r="J35" i="78" s="1"/>
  <c r="H32" i="78"/>
  <c r="I32" i="78" s="1"/>
  <c r="J32" i="78" s="1"/>
  <c r="H29" i="78"/>
  <c r="I29" i="78" s="1"/>
  <c r="J29" i="78" s="1"/>
  <c r="H26" i="78"/>
  <c r="I26" i="78" s="1"/>
  <c r="J26" i="78" s="1"/>
  <c r="H23" i="78"/>
  <c r="I23" i="78" s="1"/>
  <c r="J23" i="78" s="1"/>
  <c r="H20" i="78"/>
  <c r="I20" i="78" s="1"/>
  <c r="J20" i="78" s="1"/>
  <c r="H17" i="78"/>
  <c r="I17" i="78" s="1"/>
  <c r="J17" i="78" s="1"/>
  <c r="H14" i="78"/>
  <c r="I14" i="78" s="1"/>
  <c r="J14" i="78" s="1"/>
  <c r="H89" i="78"/>
  <c r="I89" i="78" s="1"/>
  <c r="J89" i="78" s="1"/>
  <c r="H77" i="78"/>
  <c r="I77" i="78" s="1"/>
  <c r="J77" i="78" s="1"/>
  <c r="H83" i="78"/>
  <c r="I83" i="78" s="1"/>
  <c r="J83" i="78" s="1"/>
  <c r="H80" i="78"/>
  <c r="I80" i="78" s="1"/>
  <c r="J80" i="78" s="1"/>
  <c r="H69" i="84"/>
  <c r="I69" i="84" s="1"/>
  <c r="J69" i="84" s="1"/>
  <c r="H66" i="84"/>
  <c r="I66" i="84" s="1"/>
  <c r="J66" i="84" s="1"/>
  <c r="H63" i="84"/>
  <c r="I63" i="84" s="1"/>
  <c r="J63" i="84" s="1"/>
  <c r="H60" i="84"/>
  <c r="I60" i="84" s="1"/>
  <c r="J60" i="84" s="1"/>
  <c r="H57" i="84"/>
  <c r="I57" i="84" s="1"/>
  <c r="J57" i="84" s="1"/>
  <c r="H54" i="84"/>
  <c r="I54" i="84" s="1"/>
  <c r="J54" i="84" s="1"/>
  <c r="H51" i="84"/>
  <c r="I51" i="84" s="1"/>
  <c r="J51" i="84" s="1"/>
  <c r="H48" i="84"/>
  <c r="I48" i="84" s="1"/>
  <c r="J48" i="84" s="1"/>
  <c r="H45" i="84"/>
  <c r="I45" i="84" s="1"/>
  <c r="J45" i="84" s="1"/>
  <c r="H42" i="84"/>
  <c r="I42" i="84" s="1"/>
  <c r="J42" i="84" s="1"/>
  <c r="H11" i="84"/>
  <c r="I11" i="84" s="1"/>
  <c r="J11" i="84" s="1"/>
  <c r="H5" i="84"/>
  <c r="I5" i="84" s="1"/>
  <c r="J5" i="84" s="1"/>
  <c r="H8" i="84"/>
  <c r="I8" i="84" s="1"/>
  <c r="J8" i="84" s="1"/>
  <c r="H7" i="84"/>
  <c r="I7" i="84" s="1"/>
  <c r="J7" i="84" s="1"/>
  <c r="H38" i="84"/>
  <c r="I38" i="84" s="1"/>
  <c r="J38" i="84" s="1"/>
  <c r="H35" i="84"/>
  <c r="I35" i="84" s="1"/>
  <c r="J35" i="84" s="1"/>
  <c r="H32" i="84"/>
  <c r="I32" i="84" s="1"/>
  <c r="J32" i="84" s="1"/>
  <c r="H29" i="84"/>
  <c r="I29" i="84" s="1"/>
  <c r="J29" i="84" s="1"/>
  <c r="H26" i="84"/>
  <c r="I26" i="84" s="1"/>
  <c r="J26" i="84" s="1"/>
  <c r="H23" i="84"/>
  <c r="I23" i="84" s="1"/>
  <c r="J23" i="84" s="1"/>
  <c r="H20" i="84"/>
  <c r="I20" i="84" s="1"/>
  <c r="J20" i="84" s="1"/>
  <c r="H17" i="84"/>
  <c r="I17" i="84" s="1"/>
  <c r="J17" i="84" s="1"/>
  <c r="H14" i="84"/>
  <c r="I14" i="84" s="1"/>
  <c r="J14" i="84" s="1"/>
  <c r="H4" i="84"/>
  <c r="I4" i="84" s="1"/>
  <c r="J4" i="84" s="1"/>
  <c r="K4" i="84" s="1"/>
  <c r="H31" i="84"/>
  <c r="I31" i="84" s="1"/>
  <c r="J31" i="84" s="1"/>
  <c r="H25" i="84"/>
  <c r="I25" i="84" s="1"/>
  <c r="J25" i="84" s="1"/>
  <c r="H19" i="84"/>
  <c r="I19" i="84" s="1"/>
  <c r="J19" i="84" s="1"/>
  <c r="H13" i="84"/>
  <c r="I13" i="84" s="1"/>
  <c r="J13" i="84" s="1"/>
  <c r="H34" i="84"/>
  <c r="I34" i="84" s="1"/>
  <c r="J34" i="84" s="1"/>
  <c r="H10" i="84"/>
  <c r="I10" i="84" s="1"/>
  <c r="J10" i="84" s="1"/>
  <c r="H28" i="84"/>
  <c r="I28" i="84" s="1"/>
  <c r="J28" i="84" s="1"/>
  <c r="H22" i="84"/>
  <c r="I22" i="84" s="1"/>
  <c r="J22" i="84" s="1"/>
  <c r="H16" i="84"/>
  <c r="I16" i="84" s="1"/>
  <c r="J16" i="84" s="1"/>
  <c r="H37" i="84"/>
  <c r="I37" i="84" s="1"/>
  <c r="J37" i="84" s="1"/>
  <c r="H86" i="90"/>
  <c r="I86" i="90" s="1"/>
  <c r="J86" i="90" s="1"/>
  <c r="H77" i="90"/>
  <c r="I77" i="90" s="1"/>
  <c r="J77" i="90" s="1"/>
  <c r="H83" i="90"/>
  <c r="I83" i="90" s="1"/>
  <c r="J83" i="90" s="1"/>
  <c r="H89" i="90"/>
  <c r="I89" i="90" s="1"/>
  <c r="J89" i="90" s="1"/>
  <c r="H80" i="90"/>
  <c r="I80" i="90" s="1"/>
  <c r="J80" i="90" s="1"/>
  <c r="H71" i="90"/>
  <c r="I71" i="90" s="1"/>
  <c r="J71" i="90" s="1"/>
  <c r="H62" i="90"/>
  <c r="I62" i="90" s="1"/>
  <c r="J62" i="90" s="1"/>
  <c r="H53" i="90"/>
  <c r="I53" i="90" s="1"/>
  <c r="J53" i="90" s="1"/>
  <c r="H47" i="90"/>
  <c r="I47" i="90" s="1"/>
  <c r="J47" i="90" s="1"/>
  <c r="H45" i="90"/>
  <c r="I45" i="90" s="1"/>
  <c r="J45" i="90" s="1"/>
  <c r="H44" i="90"/>
  <c r="I44" i="90" s="1"/>
  <c r="J44" i="90" s="1"/>
  <c r="H42" i="90"/>
  <c r="I42" i="90" s="1"/>
  <c r="J42" i="90" s="1"/>
  <c r="H41" i="90"/>
  <c r="I41" i="90" s="1"/>
  <c r="J41" i="90" s="1"/>
  <c r="H39" i="90"/>
  <c r="I39" i="90" s="1"/>
  <c r="J39" i="90" s="1"/>
  <c r="H38" i="90"/>
  <c r="I38" i="90" s="1"/>
  <c r="J38" i="90" s="1"/>
  <c r="H36" i="90"/>
  <c r="I36" i="90" s="1"/>
  <c r="J36" i="90" s="1"/>
  <c r="H35" i="90"/>
  <c r="I35" i="90" s="1"/>
  <c r="J35" i="90" s="1"/>
  <c r="H33" i="90"/>
  <c r="I33" i="90" s="1"/>
  <c r="J33" i="90" s="1"/>
  <c r="H32" i="90"/>
  <c r="I32" i="90" s="1"/>
  <c r="J32" i="90" s="1"/>
  <c r="H30" i="90"/>
  <c r="I30" i="90" s="1"/>
  <c r="J30" i="90" s="1"/>
  <c r="H29" i="90"/>
  <c r="I29" i="90" s="1"/>
  <c r="J29" i="90" s="1"/>
  <c r="H27" i="90"/>
  <c r="I27" i="90" s="1"/>
  <c r="J27" i="90" s="1"/>
  <c r="H24" i="90"/>
  <c r="I24" i="90" s="1"/>
  <c r="J24" i="90" s="1"/>
  <c r="H21" i="90"/>
  <c r="I21" i="90" s="1"/>
  <c r="J21" i="90" s="1"/>
  <c r="H18" i="90"/>
  <c r="I18" i="90" s="1"/>
  <c r="J18" i="90" s="1"/>
  <c r="H15" i="90"/>
  <c r="I15" i="90" s="1"/>
  <c r="J15" i="90" s="1"/>
  <c r="H7" i="90"/>
  <c r="I7" i="90" s="1"/>
  <c r="J7" i="90" s="1"/>
  <c r="H6" i="90"/>
  <c r="I6" i="90" s="1"/>
  <c r="J6" i="90" s="1"/>
  <c r="H4" i="90"/>
  <c r="I4" i="90" s="1"/>
  <c r="J4" i="90" s="1"/>
  <c r="K4" i="90" s="1"/>
  <c r="H13" i="90"/>
  <c r="I13" i="90" s="1"/>
  <c r="J13" i="90" s="1"/>
  <c r="H12" i="90"/>
  <c r="I12" i="90" s="1"/>
  <c r="J12" i="90" s="1"/>
  <c r="H74" i="90"/>
  <c r="I74" i="90" s="1"/>
  <c r="J74" i="90" s="1"/>
  <c r="H65" i="90"/>
  <c r="I65" i="90" s="1"/>
  <c r="J65" i="90" s="1"/>
  <c r="H56" i="90"/>
  <c r="I56" i="90" s="1"/>
  <c r="J56" i="90" s="1"/>
  <c r="H8" i="90"/>
  <c r="I8" i="90" s="1"/>
  <c r="J8" i="90" s="1"/>
  <c r="H60" i="96"/>
  <c r="I60" i="96" s="1"/>
  <c r="J60" i="96" s="1"/>
  <c r="H55" i="96"/>
  <c r="I55" i="96" s="1"/>
  <c r="J55" i="96" s="1"/>
  <c r="H52" i="96"/>
  <c r="I52" i="96" s="1"/>
  <c r="J52" i="96" s="1"/>
  <c r="H69" i="96"/>
  <c r="I69" i="96" s="1"/>
  <c r="J69" i="96" s="1"/>
  <c r="H63" i="96"/>
  <c r="I63" i="96" s="1"/>
  <c r="J63" i="96" s="1"/>
  <c r="H66" i="96"/>
  <c r="I66" i="96" s="1"/>
  <c r="J66" i="96" s="1"/>
  <c r="H57" i="96"/>
  <c r="I57" i="96" s="1"/>
  <c r="J57" i="96" s="1"/>
  <c r="H54" i="96"/>
  <c r="I54" i="96" s="1"/>
  <c r="J54" i="96" s="1"/>
  <c r="H48" i="96"/>
  <c r="I48" i="96" s="1"/>
  <c r="J48" i="96" s="1"/>
  <c r="H51" i="96"/>
  <c r="I51" i="96" s="1"/>
  <c r="J51" i="96" s="1"/>
  <c r="H40" i="96"/>
  <c r="I40" i="96" s="1"/>
  <c r="J40" i="96" s="1"/>
  <c r="H28" i="96"/>
  <c r="I28" i="96" s="1"/>
  <c r="J28" i="96" s="1"/>
  <c r="H18" i="96"/>
  <c r="I18" i="96" s="1"/>
  <c r="J18" i="96" s="1"/>
  <c r="H15" i="96"/>
  <c r="I15" i="96" s="1"/>
  <c r="J15" i="96" s="1"/>
  <c r="H11" i="96"/>
  <c r="I11" i="96" s="1"/>
  <c r="J11" i="96" s="1"/>
  <c r="H17" i="96"/>
  <c r="I17" i="96" s="1"/>
  <c r="J17" i="96" s="1"/>
  <c r="H10" i="96"/>
  <c r="I10" i="96" s="1"/>
  <c r="J10" i="96" s="1"/>
  <c r="H5" i="96"/>
  <c r="I5" i="96" s="1"/>
  <c r="J5" i="96" s="1"/>
  <c r="H34" i="96"/>
  <c r="I34" i="96" s="1"/>
  <c r="J34" i="96" s="1"/>
  <c r="H21" i="96"/>
  <c r="I21" i="96" s="1"/>
  <c r="J21" i="96" s="1"/>
  <c r="H14" i="96"/>
  <c r="I14" i="96" s="1"/>
  <c r="J14" i="96" s="1"/>
  <c r="H4" i="96"/>
  <c r="I4" i="96" s="1"/>
  <c r="J4" i="96" s="1"/>
  <c r="K4" i="96" s="1"/>
  <c r="H9" i="96"/>
  <c r="I9" i="96" s="1"/>
  <c r="J9" i="96" s="1"/>
  <c r="H54" i="32"/>
  <c r="I54" i="32" s="1"/>
  <c r="J54" i="32" s="1"/>
  <c r="Y5" i="17"/>
  <c r="H51" i="32"/>
  <c r="I51" i="32" s="1"/>
  <c r="J51" i="32" s="1"/>
  <c r="H71" i="31"/>
  <c r="I71" i="31" s="1"/>
  <c r="J71" i="31" s="1"/>
  <c r="H44" i="31"/>
  <c r="I44" i="31" s="1"/>
  <c r="J44" i="31" s="1"/>
  <c r="H17" i="31"/>
  <c r="I17" i="31" s="1"/>
  <c r="J17" i="31" s="1"/>
  <c r="H5" i="29"/>
  <c r="I5" i="29" s="1"/>
  <c r="J5" i="29" s="1"/>
  <c r="AI3" i="29"/>
  <c r="H26" i="27"/>
  <c r="I26" i="27" s="1"/>
  <c r="J26" i="27" s="1"/>
  <c r="AH3" i="27"/>
  <c r="AQ3" i="27" s="1"/>
  <c r="AH4" i="22"/>
  <c r="AQ4" i="22" s="1"/>
  <c r="Z4" i="22"/>
  <c r="AH3" i="18"/>
  <c r="AQ3" i="18" s="1"/>
  <c r="H10" i="33"/>
  <c r="I10" i="33" s="1"/>
  <c r="J10" i="33" s="1"/>
  <c r="H66" i="32"/>
  <c r="I66" i="32" s="1"/>
  <c r="J66" i="32" s="1"/>
  <c r="H30" i="32"/>
  <c r="I30" i="32" s="1"/>
  <c r="J30" i="32" s="1"/>
  <c r="H62" i="30"/>
  <c r="I62" i="30" s="1"/>
  <c r="J62" i="30" s="1"/>
  <c r="H26" i="30"/>
  <c r="I26" i="30" s="1"/>
  <c r="J26" i="30" s="1"/>
  <c r="Z4" i="29"/>
  <c r="H16" i="28"/>
  <c r="I16" i="28" s="1"/>
  <c r="J16" i="28" s="1"/>
  <c r="H8" i="28"/>
  <c r="I8" i="28" s="1"/>
  <c r="J8" i="28" s="1"/>
  <c r="H72" i="27"/>
  <c r="I72" i="27" s="1"/>
  <c r="J72" i="27" s="1"/>
  <c r="H54" i="27"/>
  <c r="I54" i="27" s="1"/>
  <c r="J54" i="27" s="1"/>
  <c r="H36" i="27"/>
  <c r="I36" i="27" s="1"/>
  <c r="J36" i="27" s="1"/>
  <c r="AH3" i="24"/>
  <c r="AQ3" i="24" s="1"/>
  <c r="AI3" i="33"/>
  <c r="H68" i="31"/>
  <c r="I68" i="31" s="1"/>
  <c r="J68" i="31" s="1"/>
  <c r="H41" i="31"/>
  <c r="I41" i="31" s="1"/>
  <c r="J41" i="31" s="1"/>
  <c r="H14" i="31"/>
  <c r="I14" i="31" s="1"/>
  <c r="J14" i="31" s="1"/>
  <c r="H44" i="28"/>
  <c r="I44" i="28" s="1"/>
  <c r="J44" i="28" s="1"/>
  <c r="H17" i="28"/>
  <c r="I17" i="28" s="1"/>
  <c r="J17" i="28" s="1"/>
  <c r="X5" i="21"/>
  <c r="AH5" i="21" s="1"/>
  <c r="H28" i="28"/>
  <c r="I28" i="28" s="1"/>
  <c r="J28" i="28" s="1"/>
  <c r="H19" i="28"/>
  <c r="I19" i="28" s="1"/>
  <c r="J19" i="28" s="1"/>
  <c r="Q96" i="33"/>
  <c r="Q93" i="33"/>
  <c r="Q90" i="33"/>
  <c r="Q87" i="33"/>
  <c r="Q84" i="33"/>
  <c r="Q81" i="33"/>
  <c r="Q78" i="33"/>
  <c r="Q75" i="33"/>
  <c r="Q72" i="33"/>
  <c r="Q69" i="33"/>
  <c r="Q66" i="33"/>
  <c r="Q63" i="33"/>
  <c r="Q60" i="33"/>
  <c r="Q57" i="33"/>
  <c r="Q54" i="33"/>
  <c r="Q51" i="33"/>
  <c r="Q48" i="33"/>
  <c r="Q45" i="33"/>
  <c r="Q42" i="33"/>
  <c r="Q39" i="33"/>
  <c r="Q36" i="33"/>
  <c r="Q97" i="33"/>
  <c r="Q94" i="33"/>
  <c r="Q91" i="33"/>
  <c r="Q88" i="33"/>
  <c r="Q85" i="33"/>
  <c r="Q82" i="33"/>
  <c r="Q79" i="33"/>
  <c r="Q76" i="33"/>
  <c r="Q73" i="33"/>
  <c r="Q70" i="33"/>
  <c r="Q67" i="33"/>
  <c r="Q64" i="33"/>
  <c r="Q61" i="33"/>
  <c r="Q58" i="33"/>
  <c r="Q55" i="33"/>
  <c r="Q52" i="33"/>
  <c r="Q49" i="33"/>
  <c r="Q46" i="33"/>
  <c r="Q43" i="33"/>
  <c r="Q40" i="33"/>
  <c r="Q37" i="33"/>
  <c r="Q34" i="33"/>
  <c r="Q95" i="33"/>
  <c r="Q86" i="33"/>
  <c r="Q77" i="33"/>
  <c r="Q68" i="33"/>
  <c r="Q59" i="33"/>
  <c r="Q50" i="33"/>
  <c r="Q41" i="33"/>
  <c r="Q31" i="33"/>
  <c r="Q28" i="33"/>
  <c r="Q25" i="33"/>
  <c r="Q22" i="33"/>
  <c r="Q98" i="33"/>
  <c r="Q89" i="33"/>
  <c r="Q80" i="33"/>
  <c r="Q71" i="33"/>
  <c r="Q62" i="33"/>
  <c r="Q53" i="33"/>
  <c r="Q44" i="33"/>
  <c r="Q35" i="33"/>
  <c r="Q32" i="33"/>
  <c r="Q29" i="33"/>
  <c r="Q26" i="33"/>
  <c r="Q23" i="33"/>
  <c r="Q56" i="33"/>
  <c r="Q24" i="33"/>
  <c r="Q65" i="33"/>
  <c r="Q19" i="33"/>
  <c r="Q16" i="33"/>
  <c r="Q13" i="33"/>
  <c r="Q8" i="33"/>
  <c r="Q7" i="33"/>
  <c r="Q74" i="33"/>
  <c r="Q9" i="33"/>
  <c r="Q83" i="33"/>
  <c r="Q33" i="33"/>
  <c r="Q20" i="33"/>
  <c r="Q17" i="33"/>
  <c r="Q14" i="33"/>
  <c r="Q10" i="33"/>
  <c r="Q5" i="33"/>
  <c r="Q92" i="33"/>
  <c r="Q38" i="33"/>
  <c r="Q30" i="33"/>
  <c r="Q11" i="33"/>
  <c r="Q47" i="33"/>
  <c r="Q27" i="33"/>
  <c r="Q21" i="33"/>
  <c r="Q18" i="33"/>
  <c r="Q15" i="33"/>
  <c r="Q12" i="33"/>
  <c r="Q6" i="33"/>
  <c r="Q88" i="38"/>
  <c r="Q85" i="38"/>
  <c r="Q82" i="38"/>
  <c r="Q79" i="38"/>
  <c r="Q76" i="38"/>
  <c r="Q73" i="38"/>
  <c r="Q70" i="38"/>
  <c r="Q67" i="38"/>
  <c r="Q64" i="38"/>
  <c r="Q61" i="38"/>
  <c r="Q58" i="38"/>
  <c r="Q55" i="38"/>
  <c r="Q52" i="38"/>
  <c r="Q49" i="38"/>
  <c r="Q46" i="38"/>
  <c r="Q43" i="38"/>
  <c r="Q40" i="38"/>
  <c r="Q37" i="38"/>
  <c r="Q34" i="38"/>
  <c r="Q89" i="38"/>
  <c r="Q86" i="38"/>
  <c r="Q83" i="38"/>
  <c r="Q80" i="38"/>
  <c r="Q77" i="38"/>
  <c r="Q74" i="38"/>
  <c r="Q71" i="38"/>
  <c r="Q68" i="38"/>
  <c r="Q65" i="38"/>
  <c r="Q62" i="38"/>
  <c r="Q59" i="38"/>
  <c r="Q56" i="38"/>
  <c r="Q53" i="38"/>
  <c r="Q50" i="38"/>
  <c r="Q47" i="38"/>
  <c r="Q44" i="38"/>
  <c r="Q41" i="38"/>
  <c r="Q38" i="38"/>
  <c r="Q35" i="38"/>
  <c r="Q32" i="38"/>
  <c r="Q29" i="38"/>
  <c r="Q26" i="38"/>
  <c r="Q23" i="38"/>
  <c r="Q20" i="38"/>
  <c r="Q17" i="38"/>
  <c r="Q14" i="38"/>
  <c r="Q10" i="38"/>
  <c r="Q30" i="38"/>
  <c r="Q25" i="38"/>
  <c r="Q21" i="38"/>
  <c r="Q16" i="38"/>
  <c r="Q12" i="38"/>
  <c r="Q9" i="38"/>
  <c r="Q81" i="38"/>
  <c r="Q72" i="38"/>
  <c r="Q63" i="38"/>
  <c r="Q54" i="38"/>
  <c r="Q45" i="38"/>
  <c r="Q36" i="38"/>
  <c r="Q33" i="38"/>
  <c r="Q31" i="38"/>
  <c r="Q27" i="38"/>
  <c r="Q22" i="38"/>
  <c r="Q18" i="38"/>
  <c r="Q13" i="38"/>
  <c r="Q5" i="38"/>
  <c r="Q87" i="38"/>
  <c r="Q78" i="38"/>
  <c r="Q69" i="38"/>
  <c r="Q60" i="38"/>
  <c r="Q51" i="38"/>
  <c r="Q42" i="38"/>
  <c r="Q6" i="38"/>
  <c r="Q84" i="38"/>
  <c r="Q75" i="38"/>
  <c r="Q66" i="38"/>
  <c r="Q57" i="38"/>
  <c r="Q48" i="38"/>
  <c r="Q39" i="38"/>
  <c r="Q11" i="38"/>
  <c r="Q8" i="38"/>
  <c r="Q7" i="38"/>
  <c r="Q28" i="38"/>
  <c r="Q24" i="38"/>
  <c r="Q19" i="38"/>
  <c r="Q15" i="38"/>
  <c r="Q69" i="44"/>
  <c r="Q65" i="44"/>
  <c r="Q61" i="44"/>
  <c r="Q58" i="44"/>
  <c r="Q55" i="44"/>
  <c r="Q52" i="44"/>
  <c r="Q49" i="44"/>
  <c r="Q46" i="44"/>
  <c r="Q43" i="44"/>
  <c r="Q40" i="44"/>
  <c r="Q37" i="44"/>
  <c r="Q34" i="44"/>
  <c r="Q31" i="44"/>
  <c r="Q28" i="44"/>
  <c r="Q25" i="44"/>
  <c r="Q22" i="44"/>
  <c r="Q19" i="44"/>
  <c r="Q16" i="44"/>
  <c r="Q13" i="44"/>
  <c r="Q8" i="44"/>
  <c r="Q7" i="44"/>
  <c r="Q67" i="44"/>
  <c r="Q66" i="44"/>
  <c r="Q62" i="44"/>
  <c r="Q59" i="44"/>
  <c r="Q56" i="44"/>
  <c r="Q53" i="44"/>
  <c r="Q50" i="44"/>
  <c r="Q47" i="44"/>
  <c r="Q44" i="44"/>
  <c r="Q68" i="44"/>
  <c r="Q64" i="44"/>
  <c r="Q63" i="44"/>
  <c r="Q60" i="44"/>
  <c r="Q57" i="44"/>
  <c r="Q54" i="44"/>
  <c r="Q51" i="44"/>
  <c r="Q48" i="44"/>
  <c r="Q45" i="44"/>
  <c r="Q42" i="44"/>
  <c r="Q39" i="44"/>
  <c r="Q36" i="44"/>
  <c r="Q33" i="44"/>
  <c r="Q30" i="44"/>
  <c r="Q27" i="44"/>
  <c r="Q24" i="44"/>
  <c r="Q21" i="44"/>
  <c r="Q18" i="44"/>
  <c r="Q15" i="44"/>
  <c r="Q12" i="44"/>
  <c r="Q6" i="44"/>
  <c r="Q9" i="44"/>
  <c r="Q41" i="44"/>
  <c r="Q38" i="44"/>
  <c r="Q35" i="44"/>
  <c r="Q32" i="44"/>
  <c r="Q29" i="44"/>
  <c r="Q26" i="44"/>
  <c r="Q20" i="44"/>
  <c r="Q10" i="44"/>
  <c r="Q11" i="44"/>
  <c r="Q5" i="44"/>
  <c r="Q23" i="44"/>
  <c r="Q14" i="44"/>
  <c r="Q17" i="44"/>
  <c r="Q98" i="77"/>
  <c r="Q95" i="77"/>
  <c r="Q92" i="77"/>
  <c r="Q89" i="77"/>
  <c r="Q86" i="77"/>
  <c r="Q83" i="77"/>
  <c r="Q80" i="77"/>
  <c r="Q77" i="77"/>
  <c r="Q74" i="77"/>
  <c r="Q71" i="77"/>
  <c r="Q68" i="77"/>
  <c r="Q65" i="77"/>
  <c r="Q62" i="77"/>
  <c r="Q59" i="77"/>
  <c r="Q56" i="77"/>
  <c r="Q53" i="77"/>
  <c r="Q50" i="77"/>
  <c r="Q47" i="77"/>
  <c r="Q44" i="77"/>
  <c r="Q41" i="77"/>
  <c r="Q38" i="77"/>
  <c r="Q35" i="77"/>
  <c r="Q32" i="77"/>
  <c r="Q29" i="77"/>
  <c r="Q26" i="77"/>
  <c r="Q23" i="77"/>
  <c r="Q20" i="77"/>
  <c r="Q17" i="77"/>
  <c r="Q14" i="77"/>
  <c r="Q10" i="77"/>
  <c r="Q5" i="77"/>
  <c r="Q11" i="77"/>
  <c r="Q96" i="77"/>
  <c r="Q93" i="77"/>
  <c r="Q90" i="77"/>
  <c r="Q87" i="77"/>
  <c r="Q84" i="77"/>
  <c r="Q81" i="77"/>
  <c r="Q78" i="77"/>
  <c r="Q75" i="77"/>
  <c r="Q72" i="77"/>
  <c r="Q69" i="77"/>
  <c r="Q66" i="77"/>
  <c r="Q63" i="77"/>
  <c r="Q60" i="77"/>
  <c r="Q57" i="77"/>
  <c r="Q54" i="77"/>
  <c r="Q51" i="77"/>
  <c r="Q48" i="77"/>
  <c r="Q45" i="77"/>
  <c r="Q42" i="77"/>
  <c r="Q39" i="77"/>
  <c r="Q36" i="77"/>
  <c r="Q33" i="77"/>
  <c r="Q30" i="77"/>
  <c r="Q27" i="77"/>
  <c r="Q24" i="77"/>
  <c r="Q21" i="77"/>
  <c r="Q18" i="77"/>
  <c r="Q15" i="77"/>
  <c r="Q12" i="77"/>
  <c r="Q6" i="77"/>
  <c r="Q97" i="77"/>
  <c r="Q94" i="77"/>
  <c r="Q91" i="77"/>
  <c r="Q88" i="77"/>
  <c r="Q85" i="77"/>
  <c r="Q82" i="77"/>
  <c r="Q79" i="77"/>
  <c r="Q76" i="77"/>
  <c r="Q73" i="77"/>
  <c r="Q70" i="77"/>
  <c r="Q67" i="77"/>
  <c r="Q64" i="77"/>
  <c r="Q61" i="77"/>
  <c r="Q58" i="77"/>
  <c r="Q55" i="77"/>
  <c r="Q52" i="77"/>
  <c r="Q49" i="77"/>
  <c r="Q46" i="77"/>
  <c r="Q43" i="77"/>
  <c r="Q40" i="77"/>
  <c r="Q37" i="77"/>
  <c r="Q28" i="77"/>
  <c r="Q9" i="77"/>
  <c r="Q8" i="77"/>
  <c r="Q25" i="77"/>
  <c r="Q7" i="77"/>
  <c r="Q22" i="77"/>
  <c r="Q19" i="77"/>
  <c r="Q31" i="77"/>
  <c r="Q13" i="77"/>
  <c r="Q34" i="77"/>
  <c r="Q16" i="77"/>
  <c r="Q87" i="82"/>
  <c r="Q84" i="82"/>
  <c r="Q81" i="82"/>
  <c r="Q78" i="82"/>
  <c r="Q75" i="82"/>
  <c r="Q72" i="82"/>
  <c r="Q69" i="82"/>
  <c r="Q66" i="82"/>
  <c r="Q63" i="82"/>
  <c r="Q60" i="82"/>
  <c r="Q57" i="82"/>
  <c r="Q54" i="82"/>
  <c r="Q51" i="82"/>
  <c r="Q48" i="82"/>
  <c r="Q45" i="82"/>
  <c r="Q42" i="82"/>
  <c r="Q39" i="82"/>
  <c r="Q36" i="82"/>
  <c r="Q33" i="82"/>
  <c r="Q30" i="82"/>
  <c r="Q27" i="82"/>
  <c r="Q24" i="82"/>
  <c r="Q21" i="82"/>
  <c r="Q17" i="82"/>
  <c r="Q14" i="82"/>
  <c r="Q10" i="82"/>
  <c r="Q89" i="82"/>
  <c r="Q82" i="82"/>
  <c r="Q80" i="82"/>
  <c r="Q73" i="82"/>
  <c r="Q71" i="82"/>
  <c r="Q64" i="82"/>
  <c r="Q62" i="82"/>
  <c r="Q55" i="82"/>
  <c r="Q53" i="82"/>
  <c r="Q46" i="82"/>
  <c r="Q44" i="82"/>
  <c r="Q37" i="82"/>
  <c r="Q35" i="82"/>
  <c r="Q28" i="82"/>
  <c r="Q26" i="82"/>
  <c r="Q19" i="82"/>
  <c r="Q11" i="82"/>
  <c r="Q5" i="82"/>
  <c r="Q18" i="82"/>
  <c r="Q13" i="82"/>
  <c r="Q85" i="82"/>
  <c r="Q83" i="82"/>
  <c r="Q77" i="82"/>
  <c r="Q70" i="82"/>
  <c r="Q58" i="82"/>
  <c r="Q56" i="82"/>
  <c r="Q50" i="82"/>
  <c r="Q43" i="82"/>
  <c r="Q31" i="82"/>
  <c r="Q29" i="82"/>
  <c r="Q23" i="82"/>
  <c r="Q16" i="82"/>
  <c r="Q6" i="82"/>
  <c r="Q88" i="82"/>
  <c r="Q76" i="82"/>
  <c r="Q74" i="82"/>
  <c r="Q68" i="82"/>
  <c r="Q61" i="82"/>
  <c r="Q49" i="82"/>
  <c r="Q47" i="82"/>
  <c r="Q41" i="82"/>
  <c r="Q34" i="82"/>
  <c r="Q22" i="82"/>
  <c r="Q20" i="82"/>
  <c r="Q9" i="82"/>
  <c r="Q8" i="82"/>
  <c r="Q86" i="82"/>
  <c r="Q79" i="82"/>
  <c r="Q67" i="82"/>
  <c r="Q65" i="82"/>
  <c r="Q59" i="82"/>
  <c r="Q52" i="82"/>
  <c r="Q40" i="82"/>
  <c r="Q38" i="82"/>
  <c r="Q32" i="82"/>
  <c r="Q25" i="82"/>
  <c r="Q15" i="82"/>
  <c r="Q12" i="82"/>
  <c r="Q7" i="82"/>
  <c r="Q11" i="87"/>
  <c r="Q5" i="87"/>
  <c r="Q78" i="87"/>
  <c r="Q75" i="87"/>
  <c r="Q72" i="87"/>
  <c r="Q69" i="87"/>
  <c r="Q66" i="87"/>
  <c r="Q63" i="87"/>
  <c r="Q60" i="87"/>
  <c r="Q57" i="87"/>
  <c r="Q54" i="87"/>
  <c r="Q51" i="87"/>
  <c r="Q48" i="87"/>
  <c r="Q45" i="87"/>
  <c r="Q42" i="87"/>
  <c r="Q39" i="87"/>
  <c r="Q36" i="87"/>
  <c r="Q33" i="87"/>
  <c r="Q30" i="87"/>
  <c r="Q27" i="87"/>
  <c r="Q24" i="87"/>
  <c r="Q21" i="87"/>
  <c r="Q79" i="87"/>
  <c r="Q76" i="87"/>
  <c r="Q73" i="87"/>
  <c r="Q70" i="87"/>
  <c r="Q67" i="87"/>
  <c r="Q64" i="87"/>
  <c r="Q61" i="87"/>
  <c r="Q58" i="87"/>
  <c r="Q55" i="87"/>
  <c r="Q52" i="87"/>
  <c r="Q77" i="87"/>
  <c r="Q74" i="87"/>
  <c r="Q71" i="87"/>
  <c r="Q68" i="87"/>
  <c r="Q65" i="87"/>
  <c r="Q62" i="87"/>
  <c r="Q59" i="87"/>
  <c r="Q56" i="87"/>
  <c r="Q53" i="87"/>
  <c r="Q50" i="87"/>
  <c r="Q47" i="87"/>
  <c r="Q44" i="87"/>
  <c r="Q41" i="87"/>
  <c r="Q38" i="87"/>
  <c r="Q35" i="87"/>
  <c r="Q32" i="87"/>
  <c r="Q29" i="87"/>
  <c r="Q26" i="87"/>
  <c r="Q23" i="87"/>
  <c r="Q20" i="87"/>
  <c r="Q17" i="87"/>
  <c r="Q14" i="87"/>
  <c r="Q10" i="87"/>
  <c r="Q9" i="87"/>
  <c r="Q8" i="87"/>
  <c r="Q43" i="87"/>
  <c r="Q34" i="87"/>
  <c r="Q25" i="87"/>
  <c r="Q12" i="87"/>
  <c r="Q7" i="87"/>
  <c r="Q15" i="87"/>
  <c r="Q46" i="87"/>
  <c r="Q37" i="87"/>
  <c r="Q28" i="87"/>
  <c r="Q18" i="87"/>
  <c r="Q13" i="87"/>
  <c r="Q49" i="87"/>
  <c r="Q40" i="87"/>
  <c r="Q31" i="87"/>
  <c r="Q22" i="87"/>
  <c r="Q19" i="87"/>
  <c r="Q6" i="87"/>
  <c r="Q16" i="87"/>
  <c r="Q95" i="93"/>
  <c r="Q94" i="93"/>
  <c r="Q92" i="93"/>
  <c r="Q89" i="93"/>
  <c r="Q86" i="93"/>
  <c r="Q83" i="93"/>
  <c r="Q80" i="93"/>
  <c r="Q77" i="93"/>
  <c r="Q74" i="93"/>
  <c r="Q71" i="93"/>
  <c r="Q68" i="93"/>
  <c r="Q65" i="93"/>
  <c r="Q62" i="93"/>
  <c r="Q59" i="93"/>
  <c r="Q56" i="93"/>
  <c r="Q96" i="93"/>
  <c r="Q90" i="93"/>
  <c r="Q87" i="93"/>
  <c r="Q93" i="93"/>
  <c r="Q91" i="93"/>
  <c r="Q88" i="93"/>
  <c r="Q85" i="93"/>
  <c r="Q82" i="93"/>
  <c r="Q79" i="93"/>
  <c r="Q76" i="93"/>
  <c r="Q73" i="93"/>
  <c r="Q70" i="93"/>
  <c r="Q67" i="93"/>
  <c r="Q64" i="93"/>
  <c r="Q61" i="93"/>
  <c r="Q58" i="93"/>
  <c r="Q55" i="93"/>
  <c r="Q14" i="93"/>
  <c r="Q10" i="93"/>
  <c r="Q5" i="93"/>
  <c r="Q81" i="93"/>
  <c r="Q72" i="93"/>
  <c r="Q63" i="93"/>
  <c r="Q11" i="93"/>
  <c r="Q15" i="93"/>
  <c r="Q12" i="93"/>
  <c r="Q6" i="93"/>
  <c r="Q84" i="93"/>
  <c r="Q75" i="93"/>
  <c r="Q66" i="93"/>
  <c r="Q57" i="93"/>
  <c r="Q54" i="93"/>
  <c r="Q51" i="93"/>
  <c r="Q48" i="93"/>
  <c r="Q45" i="93"/>
  <c r="Q42" i="93"/>
  <c r="Q39" i="93"/>
  <c r="Q36" i="93"/>
  <c r="Q33" i="93"/>
  <c r="Q30" i="93"/>
  <c r="Q27" i="93"/>
  <c r="Q24" i="93"/>
  <c r="Q21" i="93"/>
  <c r="Q18" i="93"/>
  <c r="Q97" i="93"/>
  <c r="Q78" i="93"/>
  <c r="Q69" i="93"/>
  <c r="Q60" i="93"/>
  <c r="Q9" i="93"/>
  <c r="Q98" i="93"/>
  <c r="Q53" i="93"/>
  <c r="Q47" i="93"/>
  <c r="Q41" i="93"/>
  <c r="Q35" i="93"/>
  <c r="Q29" i="93"/>
  <c r="Q23" i="93"/>
  <c r="Q17" i="93"/>
  <c r="Q52" i="93"/>
  <c r="Q46" i="93"/>
  <c r="Q40" i="93"/>
  <c r="Q34" i="93"/>
  <c r="Q28" i="93"/>
  <c r="Q22" i="93"/>
  <c r="Q16" i="93"/>
  <c r="Q49" i="93"/>
  <c r="Q43" i="93"/>
  <c r="Q37" i="93"/>
  <c r="Q31" i="93"/>
  <c r="Q25" i="93"/>
  <c r="Q19" i="93"/>
  <c r="Q50" i="93"/>
  <c r="Q32" i="93"/>
  <c r="Q13" i="93"/>
  <c r="Q38" i="93"/>
  <c r="Q20" i="93"/>
  <c r="Q8" i="93"/>
  <c r="Q7" i="93"/>
  <c r="Q26" i="93"/>
  <c r="Q44" i="93"/>
  <c r="AN3" i="18"/>
  <c r="AI3" i="27"/>
  <c r="H10" i="24"/>
  <c r="I11" i="23"/>
  <c r="J11" i="23" s="1"/>
  <c r="H14" i="21"/>
  <c r="I14" i="21" s="1"/>
  <c r="J14" i="21" s="1"/>
  <c r="H9" i="20"/>
  <c r="H18" i="19"/>
  <c r="I13" i="16"/>
  <c r="J13" i="16" s="1"/>
  <c r="H75" i="27"/>
  <c r="I75" i="27" s="1"/>
  <c r="J75" i="27" s="1"/>
  <c r="H21" i="27"/>
  <c r="I21" i="27" s="1"/>
  <c r="J21" i="27" s="1"/>
  <c r="H20" i="22"/>
  <c r="I20" i="22" s="1"/>
  <c r="J20" i="22" s="1"/>
  <c r="H15" i="21"/>
  <c r="I15" i="21" s="1"/>
  <c r="J15" i="21" s="1"/>
  <c r="H6" i="21"/>
  <c r="I6" i="21" s="1"/>
  <c r="J6" i="21" s="1"/>
  <c r="H10" i="20"/>
  <c r="I9" i="7"/>
  <c r="J9" i="7" s="1"/>
  <c r="H9" i="13"/>
  <c r="I9" i="13" s="1"/>
  <c r="J9" i="13" s="1"/>
  <c r="H8" i="13"/>
  <c r="I8" i="13" s="1"/>
  <c r="J8" i="13" s="1"/>
  <c r="H23" i="23"/>
  <c r="H22" i="23"/>
  <c r="H21" i="23"/>
  <c r="H20" i="23"/>
  <c r="H19" i="23"/>
  <c r="H18" i="23"/>
  <c r="H17" i="23"/>
  <c r="H16" i="23"/>
  <c r="H15" i="23"/>
  <c r="H14" i="23"/>
  <c r="H13" i="23"/>
  <c r="H12" i="23"/>
  <c r="H7" i="23"/>
  <c r="H6" i="23"/>
  <c r="H11" i="57"/>
  <c r="I11" i="57" s="1"/>
  <c r="J11" i="57" s="1"/>
  <c r="H15" i="57"/>
  <c r="I15" i="57" s="1"/>
  <c r="J15" i="57" s="1"/>
  <c r="H23" i="57"/>
  <c r="I23" i="57" s="1"/>
  <c r="J23" i="57" s="1"/>
  <c r="H20" i="57"/>
  <c r="I20" i="57" s="1"/>
  <c r="J20" i="57" s="1"/>
  <c r="H14" i="57"/>
  <c r="I14" i="57" s="1"/>
  <c r="J14" i="57" s="1"/>
  <c r="H10" i="57"/>
  <c r="I10" i="57" s="1"/>
  <c r="J10" i="57" s="1"/>
  <c r="H22" i="57"/>
  <c r="I22" i="57" s="1"/>
  <c r="J22" i="57" s="1"/>
  <c r="H21" i="57"/>
  <c r="I21" i="57" s="1"/>
  <c r="J21" i="57" s="1"/>
  <c r="H16" i="57"/>
  <c r="I16" i="57" s="1"/>
  <c r="J16" i="57" s="1"/>
  <c r="H5" i="57"/>
  <c r="I5" i="57" s="1"/>
  <c r="J5" i="57" s="1"/>
  <c r="H17" i="57"/>
  <c r="I17" i="57" s="1"/>
  <c r="J17" i="57" s="1"/>
  <c r="H4" i="57"/>
  <c r="I4" i="57" s="1"/>
  <c r="J4" i="57" s="1"/>
  <c r="K4" i="57" s="1"/>
  <c r="AQ4" i="57" s="1"/>
  <c r="H6" i="57"/>
  <c r="I6" i="57" s="1"/>
  <c r="J6" i="57" s="1"/>
  <c r="H9" i="56"/>
  <c r="H4" i="56"/>
  <c r="H11" i="56"/>
  <c r="H5" i="56"/>
  <c r="H8" i="56"/>
  <c r="H23" i="64"/>
  <c r="H22" i="64"/>
  <c r="H21" i="64"/>
  <c r="H20" i="64"/>
  <c r="H19" i="64"/>
  <c r="H18" i="64"/>
  <c r="H17" i="64"/>
  <c r="H16" i="64"/>
  <c r="H15" i="64"/>
  <c r="H14" i="64"/>
  <c r="H13" i="64"/>
  <c r="H12" i="64"/>
  <c r="H7" i="64"/>
  <c r="H6" i="64"/>
  <c r="H4" i="64"/>
  <c r="H8" i="64"/>
  <c r="H9" i="64"/>
  <c r="H5" i="27"/>
  <c r="I5" i="27" s="1"/>
  <c r="J5" i="27" s="1"/>
  <c r="H22" i="19"/>
  <c r="H7" i="16"/>
  <c r="H9" i="15"/>
  <c r="H15" i="22"/>
  <c r="I15" i="22" s="1"/>
  <c r="J15" i="22" s="1"/>
  <c r="H23" i="21"/>
  <c r="I23" i="21" s="1"/>
  <c r="J23" i="21" s="1"/>
  <c r="AQ4" i="17"/>
  <c r="H21" i="13"/>
  <c r="I21" i="13" s="1"/>
  <c r="J21" i="13" s="1"/>
  <c r="H15" i="13"/>
  <c r="I15" i="13" s="1"/>
  <c r="J15" i="13" s="1"/>
  <c r="AQ4" i="10"/>
  <c r="H22" i="24"/>
  <c r="AI3" i="22"/>
  <c r="H21" i="16"/>
  <c r="I20" i="7"/>
  <c r="J20" i="7" s="1"/>
  <c r="I14" i="7"/>
  <c r="J14" i="7" s="1"/>
  <c r="AE4" i="28"/>
  <c r="AF4" i="28"/>
  <c r="AO4" i="28" s="1"/>
  <c r="W5" i="28"/>
  <c r="AG4" i="28"/>
  <c r="AP4" i="28" s="1"/>
  <c r="H19" i="22"/>
  <c r="I19" i="22" s="1"/>
  <c r="J19" i="22" s="1"/>
  <c r="H6" i="22"/>
  <c r="I6" i="22" s="1"/>
  <c r="J6" i="22" s="1"/>
  <c r="X5" i="16"/>
  <c r="AH5" i="16" s="1"/>
  <c r="H23" i="14"/>
  <c r="I23" i="14" s="1"/>
  <c r="J23" i="14" s="1"/>
  <c r="H10" i="10"/>
  <c r="I10" i="10" s="1"/>
  <c r="J10" i="10" s="1"/>
  <c r="H8" i="10"/>
  <c r="I8" i="10" s="1"/>
  <c r="J8" i="10" s="1"/>
  <c r="AH4" i="11"/>
  <c r="H4" i="9"/>
  <c r="I4" i="9" s="1"/>
  <c r="J4" i="9" s="1"/>
  <c r="K4" i="9" s="1"/>
  <c r="AI4" i="11"/>
  <c r="Z4" i="10"/>
  <c r="H10" i="13"/>
  <c r="I10" i="13" s="1"/>
  <c r="J10" i="13" s="1"/>
  <c r="H5" i="11"/>
  <c r="H18" i="5"/>
  <c r="I18" i="5" s="1"/>
  <c r="J18" i="5" s="1"/>
  <c r="H4" i="2"/>
  <c r="Z5" i="3"/>
  <c r="H22" i="10"/>
  <c r="I22" i="10" s="1"/>
  <c r="J22" i="10" s="1"/>
  <c r="H7" i="10"/>
  <c r="I7" i="10" s="1"/>
  <c r="J7" i="10" s="1"/>
  <c r="H10" i="9"/>
  <c r="I10" i="9" s="1"/>
  <c r="J10" i="9" s="1"/>
  <c r="AF4" i="4"/>
  <c r="AE4" i="4"/>
  <c r="W5" i="4"/>
  <c r="AG4" i="4"/>
  <c r="H11" i="3"/>
  <c r="H14" i="2"/>
  <c r="H23" i="10"/>
  <c r="I23" i="10" s="1"/>
  <c r="J23" i="10" s="1"/>
  <c r="H21" i="5"/>
  <c r="I21" i="5" s="1"/>
  <c r="J21" i="5" s="1"/>
  <c r="H15" i="2"/>
  <c r="K11" i="1"/>
  <c r="K6" i="34" l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K84" i="34" s="1"/>
  <c r="K85" i="34" s="1"/>
  <c r="K86" i="34" s="1"/>
  <c r="K87" i="34" s="1"/>
  <c r="K88" i="34" s="1"/>
  <c r="K89" i="34" s="1"/>
  <c r="AH5" i="87"/>
  <c r="AQ5" i="87" s="1"/>
  <c r="AQ5" i="45"/>
  <c r="K6" i="38"/>
  <c r="K7" i="38" s="1"/>
  <c r="K8" i="38" s="1"/>
  <c r="K9" i="38" s="1"/>
  <c r="K10" i="38" s="1"/>
  <c r="K11" i="38" s="1"/>
  <c r="K12" i="38" s="1"/>
  <c r="K13" i="38" s="1"/>
  <c r="K14" i="38" s="1"/>
  <c r="K15" i="38" s="1"/>
  <c r="K16" i="38" s="1"/>
  <c r="K17" i="38" s="1"/>
  <c r="K18" i="38" s="1"/>
  <c r="K19" i="38" s="1"/>
  <c r="K20" i="38" s="1"/>
  <c r="K21" i="38" s="1"/>
  <c r="K22" i="38" s="1"/>
  <c r="K23" i="38" s="1"/>
  <c r="K24" i="38" s="1"/>
  <c r="K25" i="38" s="1"/>
  <c r="K26" i="38" s="1"/>
  <c r="K27" i="38" s="1"/>
  <c r="K28" i="38" s="1"/>
  <c r="K29" i="38" s="1"/>
  <c r="K30" i="38" s="1"/>
  <c r="K31" i="38" s="1"/>
  <c r="K32" i="38" s="1"/>
  <c r="K33" i="38" s="1"/>
  <c r="K34" i="38" s="1"/>
  <c r="K35" i="38" s="1"/>
  <c r="K36" i="38" s="1"/>
  <c r="K37" i="38" s="1"/>
  <c r="K38" i="38" s="1"/>
  <c r="K39" i="38" s="1"/>
  <c r="K40" i="38" s="1"/>
  <c r="K41" i="38" s="1"/>
  <c r="K42" i="38" s="1"/>
  <c r="K43" i="38" s="1"/>
  <c r="K44" i="38" s="1"/>
  <c r="K45" i="38" s="1"/>
  <c r="K46" i="38" s="1"/>
  <c r="K47" i="38" s="1"/>
  <c r="K48" i="38" s="1"/>
  <c r="K49" i="38" s="1"/>
  <c r="K50" i="38" s="1"/>
  <c r="K51" i="38" s="1"/>
  <c r="K52" i="38" s="1"/>
  <c r="K53" i="38" s="1"/>
  <c r="K54" i="38" s="1"/>
  <c r="K55" i="38" s="1"/>
  <c r="K56" i="38" s="1"/>
  <c r="K57" i="38" s="1"/>
  <c r="K58" i="38" s="1"/>
  <c r="K59" i="38" s="1"/>
  <c r="K60" i="38" s="1"/>
  <c r="K61" i="38" s="1"/>
  <c r="K62" i="38" s="1"/>
  <c r="K63" i="38" s="1"/>
  <c r="K64" i="38" s="1"/>
  <c r="K65" i="38" s="1"/>
  <c r="K66" i="38" s="1"/>
  <c r="K67" i="38" s="1"/>
  <c r="K68" i="38" s="1"/>
  <c r="K69" i="38" s="1"/>
  <c r="K70" i="38" s="1"/>
  <c r="K71" i="38" s="1"/>
  <c r="K72" i="38" s="1"/>
  <c r="K73" i="38" s="1"/>
  <c r="K74" i="38" s="1"/>
  <c r="K75" i="38" s="1"/>
  <c r="K76" i="38" s="1"/>
  <c r="K77" i="38" s="1"/>
  <c r="K78" i="38" s="1"/>
  <c r="K79" i="38" s="1"/>
  <c r="K80" i="38" s="1"/>
  <c r="K81" i="38" s="1"/>
  <c r="K82" i="38" s="1"/>
  <c r="K83" i="38" s="1"/>
  <c r="K84" i="38" s="1"/>
  <c r="K85" i="38" s="1"/>
  <c r="K86" i="38" s="1"/>
  <c r="K87" i="38" s="1"/>
  <c r="K88" i="38" s="1"/>
  <c r="K89" i="38" s="1"/>
  <c r="K6" i="13"/>
  <c r="K6" i="9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AH5" i="91"/>
  <c r="AQ5" i="91" s="1"/>
  <c r="K6" i="46"/>
  <c r="K7" i="46" s="1"/>
  <c r="K8" i="46" s="1"/>
  <c r="K9" i="46" s="1"/>
  <c r="K10" i="46" s="1"/>
  <c r="K11" i="46" s="1"/>
  <c r="K12" i="46" s="1"/>
  <c r="K13" i="46" s="1"/>
  <c r="K14" i="46" s="1"/>
  <c r="K15" i="46" s="1"/>
  <c r="K16" i="46" s="1"/>
  <c r="K17" i="46" s="1"/>
  <c r="K18" i="46" s="1"/>
  <c r="K19" i="46" s="1"/>
  <c r="K20" i="46" s="1"/>
  <c r="K21" i="46" s="1"/>
  <c r="K22" i="46" s="1"/>
  <c r="K23" i="46" s="1"/>
  <c r="K24" i="46" s="1"/>
  <c r="K25" i="46" s="1"/>
  <c r="K26" i="46" s="1"/>
  <c r="K27" i="46" s="1"/>
  <c r="K28" i="46" s="1"/>
  <c r="K29" i="46" s="1"/>
  <c r="K30" i="46" s="1"/>
  <c r="K31" i="46" s="1"/>
  <c r="K32" i="46" s="1"/>
  <c r="K33" i="46" s="1"/>
  <c r="K34" i="46" s="1"/>
  <c r="K35" i="46" s="1"/>
  <c r="K36" i="46" s="1"/>
  <c r="K37" i="46" s="1"/>
  <c r="K38" i="46" s="1"/>
  <c r="K39" i="46" s="1"/>
  <c r="K40" i="46" s="1"/>
  <c r="K41" i="46" s="1"/>
  <c r="K42" i="46" s="1"/>
  <c r="K43" i="46" s="1"/>
  <c r="K44" i="46" s="1"/>
  <c r="K45" i="46" s="1"/>
  <c r="K46" i="46" s="1"/>
  <c r="K47" i="46" s="1"/>
  <c r="K48" i="46" s="1"/>
  <c r="K49" i="46" s="1"/>
  <c r="K50" i="46" s="1"/>
  <c r="K51" i="46" s="1"/>
  <c r="K52" i="46" s="1"/>
  <c r="K53" i="46" s="1"/>
  <c r="K54" i="46" s="1"/>
  <c r="K55" i="46" s="1"/>
  <c r="K56" i="46" s="1"/>
  <c r="K57" i="46" s="1"/>
  <c r="K58" i="46" s="1"/>
  <c r="K59" i="46" s="1"/>
  <c r="K60" i="46" s="1"/>
  <c r="K61" i="46" s="1"/>
  <c r="K62" i="46" s="1"/>
  <c r="K63" i="46" s="1"/>
  <c r="K64" i="46" s="1"/>
  <c r="K65" i="46" s="1"/>
  <c r="K66" i="46" s="1"/>
  <c r="K67" i="46" s="1"/>
  <c r="K68" i="46" s="1"/>
  <c r="K69" i="46" s="1"/>
  <c r="K70" i="46" s="1"/>
  <c r="K71" i="46" s="1"/>
  <c r="K72" i="46" s="1"/>
  <c r="K73" i="46" s="1"/>
  <c r="K74" i="46" s="1"/>
  <c r="K75" i="46" s="1"/>
  <c r="K76" i="46" s="1"/>
  <c r="K77" i="46" s="1"/>
  <c r="K78" i="46" s="1"/>
  <c r="K79" i="46" s="1"/>
  <c r="K80" i="46" s="1"/>
  <c r="K81" i="46" s="1"/>
  <c r="K82" i="46" s="1"/>
  <c r="K83" i="46" s="1"/>
  <c r="K84" i="46" s="1"/>
  <c r="K85" i="46" s="1"/>
  <c r="K86" i="46" s="1"/>
  <c r="K87" i="46" s="1"/>
  <c r="K88" i="46" s="1"/>
  <c r="K89" i="46" s="1"/>
  <c r="K8" i="42"/>
  <c r="K9" i="42" s="1"/>
  <c r="K10" i="42" s="1"/>
  <c r="K11" i="42" s="1"/>
  <c r="K12" i="42" s="1"/>
  <c r="K13" i="42" s="1"/>
  <c r="K14" i="42" s="1"/>
  <c r="K15" i="42" s="1"/>
  <c r="K16" i="42" s="1"/>
  <c r="K17" i="42" s="1"/>
  <c r="K18" i="42" s="1"/>
  <c r="K19" i="42" s="1"/>
  <c r="K20" i="42" s="1"/>
  <c r="K21" i="42" s="1"/>
  <c r="K22" i="42" s="1"/>
  <c r="K23" i="42" s="1"/>
  <c r="K24" i="42" s="1"/>
  <c r="K25" i="42" s="1"/>
  <c r="K26" i="42" s="1"/>
  <c r="K27" i="42" s="1"/>
  <c r="K28" i="42" s="1"/>
  <c r="K29" i="42" s="1"/>
  <c r="K30" i="42" s="1"/>
  <c r="K31" i="42" s="1"/>
  <c r="K32" i="42" s="1"/>
  <c r="K33" i="42" s="1"/>
  <c r="K34" i="42" s="1"/>
  <c r="K35" i="42" s="1"/>
  <c r="K36" i="42" s="1"/>
  <c r="K37" i="42" s="1"/>
  <c r="K38" i="42" s="1"/>
  <c r="K39" i="42" s="1"/>
  <c r="K40" i="42" s="1"/>
  <c r="K41" i="42" s="1"/>
  <c r="K42" i="42" s="1"/>
  <c r="K43" i="42" s="1"/>
  <c r="K44" i="42" s="1"/>
  <c r="K45" i="42" s="1"/>
  <c r="K46" i="42" s="1"/>
  <c r="K47" i="42" s="1"/>
  <c r="K48" i="42" s="1"/>
  <c r="K49" i="42" s="1"/>
  <c r="K50" i="42" s="1"/>
  <c r="K51" i="42" s="1"/>
  <c r="K52" i="42" s="1"/>
  <c r="K53" i="42" s="1"/>
  <c r="K54" i="42" s="1"/>
  <c r="K55" i="42" s="1"/>
  <c r="K56" i="42" s="1"/>
  <c r="K57" i="42" s="1"/>
  <c r="K58" i="42" s="1"/>
  <c r="K59" i="42" s="1"/>
  <c r="K60" i="42" s="1"/>
  <c r="K61" i="42" s="1"/>
  <c r="K62" i="42" s="1"/>
  <c r="K63" i="42" s="1"/>
  <c r="K64" i="42" s="1"/>
  <c r="K65" i="42" s="1"/>
  <c r="K66" i="42" s="1"/>
  <c r="K67" i="42" s="1"/>
  <c r="K68" i="42" s="1"/>
  <c r="K69" i="42" s="1"/>
  <c r="K70" i="42" s="1"/>
  <c r="K71" i="42" s="1"/>
  <c r="K72" i="42" s="1"/>
  <c r="K73" i="42" s="1"/>
  <c r="K74" i="42" s="1"/>
  <c r="K75" i="42" s="1"/>
  <c r="K76" i="42" s="1"/>
  <c r="K77" i="42" s="1"/>
  <c r="K78" i="42" s="1"/>
  <c r="K79" i="42" s="1"/>
  <c r="K80" i="42" s="1"/>
  <c r="K81" i="42" s="1"/>
  <c r="K82" i="42" s="1"/>
  <c r="K83" i="42" s="1"/>
  <c r="K84" i="42" s="1"/>
  <c r="K85" i="42" s="1"/>
  <c r="K86" i="42" s="1"/>
  <c r="K87" i="42" s="1"/>
  <c r="K88" i="42" s="1"/>
  <c r="K89" i="42" s="1"/>
  <c r="K8" i="47"/>
  <c r="K9" i="47" s="1"/>
  <c r="K10" i="47" s="1"/>
  <c r="K11" i="47" s="1"/>
  <c r="K12" i="47" s="1"/>
  <c r="K13" i="47" s="1"/>
  <c r="K14" i="47" s="1"/>
  <c r="K15" i="47" s="1"/>
  <c r="K16" i="47" s="1"/>
  <c r="K17" i="47" s="1"/>
  <c r="K18" i="47" s="1"/>
  <c r="K19" i="47" s="1"/>
  <c r="K20" i="47" s="1"/>
  <c r="K21" i="47" s="1"/>
  <c r="K22" i="47" s="1"/>
  <c r="K23" i="47" s="1"/>
  <c r="K24" i="47" s="1"/>
  <c r="K25" i="47" s="1"/>
  <c r="K26" i="47" s="1"/>
  <c r="K27" i="47" s="1"/>
  <c r="K28" i="47" s="1"/>
  <c r="K29" i="47" s="1"/>
  <c r="K30" i="47" s="1"/>
  <c r="K31" i="47" s="1"/>
  <c r="K32" i="47" s="1"/>
  <c r="K33" i="47" s="1"/>
  <c r="K34" i="47" s="1"/>
  <c r="K35" i="47" s="1"/>
  <c r="K36" i="47" s="1"/>
  <c r="K37" i="47" s="1"/>
  <c r="K38" i="47" s="1"/>
  <c r="K39" i="47" s="1"/>
  <c r="K40" i="47" s="1"/>
  <c r="K41" i="47" s="1"/>
  <c r="K42" i="47" s="1"/>
  <c r="K43" i="47" s="1"/>
  <c r="K44" i="47" s="1"/>
  <c r="K45" i="47" s="1"/>
  <c r="K46" i="47" s="1"/>
  <c r="K47" i="47" s="1"/>
  <c r="K48" i="47" s="1"/>
  <c r="K49" i="47" s="1"/>
  <c r="K50" i="47" s="1"/>
  <c r="K51" i="47" s="1"/>
  <c r="K52" i="47" s="1"/>
  <c r="K53" i="47" s="1"/>
  <c r="K54" i="47" s="1"/>
  <c r="K55" i="47" s="1"/>
  <c r="K56" i="47" s="1"/>
  <c r="K57" i="47" s="1"/>
  <c r="K58" i="47" s="1"/>
  <c r="K59" i="47" s="1"/>
  <c r="K60" i="47" s="1"/>
  <c r="K61" i="47" s="1"/>
  <c r="K62" i="47" s="1"/>
  <c r="K63" i="47" s="1"/>
  <c r="K64" i="47" s="1"/>
  <c r="K65" i="47" s="1"/>
  <c r="K66" i="47" s="1"/>
  <c r="K67" i="47" s="1"/>
  <c r="K68" i="47" s="1"/>
  <c r="K69" i="47" s="1"/>
  <c r="K70" i="47" s="1"/>
  <c r="K71" i="47" s="1"/>
  <c r="K72" i="47" s="1"/>
  <c r="K73" i="47" s="1"/>
  <c r="K74" i="47" s="1"/>
  <c r="K75" i="47" s="1"/>
  <c r="K76" i="47" s="1"/>
  <c r="K77" i="47" s="1"/>
  <c r="K78" i="47" s="1"/>
  <c r="K79" i="47" s="1"/>
  <c r="K6" i="75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K78" i="75" s="1"/>
  <c r="K79" i="75" s="1"/>
  <c r="K6" i="14"/>
  <c r="K6" i="77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K77" i="77" s="1"/>
  <c r="K78" i="77" s="1"/>
  <c r="K79" i="77" s="1"/>
  <c r="K80" i="77" s="1"/>
  <c r="K81" i="77" s="1"/>
  <c r="K82" i="77" s="1"/>
  <c r="K83" i="77" s="1"/>
  <c r="K84" i="77" s="1"/>
  <c r="K85" i="77" s="1"/>
  <c r="K86" i="77" s="1"/>
  <c r="K87" i="77" s="1"/>
  <c r="K88" i="77" s="1"/>
  <c r="K89" i="77" s="1"/>
  <c r="K90" i="77" s="1"/>
  <c r="K91" i="77" s="1"/>
  <c r="K92" i="77" s="1"/>
  <c r="K93" i="77" s="1"/>
  <c r="K94" i="77" s="1"/>
  <c r="K95" i="77" s="1"/>
  <c r="K96" i="77" s="1"/>
  <c r="K97" i="77" s="1"/>
  <c r="K98" i="77" s="1"/>
  <c r="K6" i="87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Y5" i="28"/>
  <c r="Z5" i="28" s="1"/>
  <c r="X5" i="28"/>
  <c r="AH5" i="28" s="1"/>
  <c r="I7" i="64"/>
  <c r="J7" i="64" s="1"/>
  <c r="I17" i="64"/>
  <c r="J17" i="64" s="1"/>
  <c r="I23" i="64"/>
  <c r="J23" i="64" s="1"/>
  <c r="I15" i="23"/>
  <c r="J15" i="23" s="1"/>
  <c r="I21" i="23"/>
  <c r="J21" i="23" s="1"/>
  <c r="I9" i="20"/>
  <c r="J9" i="20" s="1"/>
  <c r="AQ3" i="34"/>
  <c r="AI3" i="34"/>
  <c r="W5" i="44"/>
  <c r="AF4" i="44"/>
  <c r="AO4" i="44" s="1"/>
  <c r="AE4" i="44"/>
  <c r="AG4" i="44"/>
  <c r="AP4" i="44" s="1"/>
  <c r="AI3" i="52"/>
  <c r="AN3" i="52"/>
  <c r="Z5" i="59"/>
  <c r="Y5" i="59"/>
  <c r="X5" i="59"/>
  <c r="AH5" i="59" s="1"/>
  <c r="AF4" i="53"/>
  <c r="AO4" i="53" s="1"/>
  <c r="AE4" i="53"/>
  <c r="AG4" i="53"/>
  <c r="AP4" i="53" s="1"/>
  <c r="W5" i="53"/>
  <c r="K7" i="85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K81" i="85" s="1"/>
  <c r="K82" i="85" s="1"/>
  <c r="K83" i="85" s="1"/>
  <c r="K84" i="85" s="1"/>
  <c r="K85" i="85" s="1"/>
  <c r="K86" i="85" s="1"/>
  <c r="K87" i="85" s="1"/>
  <c r="K88" i="85" s="1"/>
  <c r="K89" i="85" s="1"/>
  <c r="K90" i="85" s="1"/>
  <c r="K91" i="85" s="1"/>
  <c r="K92" i="85" s="1"/>
  <c r="K93" i="85" s="1"/>
  <c r="K94" i="85" s="1"/>
  <c r="K95" i="85" s="1"/>
  <c r="K96" i="85" s="1"/>
  <c r="K97" i="85" s="1"/>
  <c r="K98" i="85" s="1"/>
  <c r="AI4" i="12"/>
  <c r="W5" i="25"/>
  <c r="AG4" i="25"/>
  <c r="AP4" i="25" s="1"/>
  <c r="AF4" i="25"/>
  <c r="AO4" i="25" s="1"/>
  <c r="AE4" i="25"/>
  <c r="I8" i="20"/>
  <c r="J8" i="20" s="1"/>
  <c r="K5" i="70"/>
  <c r="I6" i="59"/>
  <c r="J6" i="59" s="1"/>
  <c r="I16" i="59"/>
  <c r="J16" i="59" s="1"/>
  <c r="I22" i="59"/>
  <c r="J22" i="59" s="1"/>
  <c r="I11" i="51"/>
  <c r="J11" i="51" s="1"/>
  <c r="I8" i="15"/>
  <c r="J8" i="15" s="1"/>
  <c r="I15" i="15"/>
  <c r="J15" i="15" s="1"/>
  <c r="I21" i="15"/>
  <c r="J21" i="15" s="1"/>
  <c r="I9" i="19"/>
  <c r="J9" i="19" s="1"/>
  <c r="AR3" i="25"/>
  <c r="K5" i="82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K82" i="82" s="1"/>
  <c r="K83" i="82" s="1"/>
  <c r="K84" i="82" s="1"/>
  <c r="K85" i="82" s="1"/>
  <c r="K86" i="82" s="1"/>
  <c r="K87" i="82" s="1"/>
  <c r="K88" i="82" s="1"/>
  <c r="K89" i="82" s="1"/>
  <c r="K5" i="45"/>
  <c r="K6" i="45" s="1"/>
  <c r="K7" i="45" s="1"/>
  <c r="K8" i="45" s="1"/>
  <c r="K9" i="45" s="1"/>
  <c r="K10" i="45" s="1"/>
  <c r="K11" i="45" s="1"/>
  <c r="K12" i="45" s="1"/>
  <c r="K13" i="45" s="1"/>
  <c r="K14" i="45" s="1"/>
  <c r="K15" i="45" s="1"/>
  <c r="K16" i="45" s="1"/>
  <c r="K17" i="45" s="1"/>
  <c r="K18" i="45" s="1"/>
  <c r="K19" i="45" s="1"/>
  <c r="K20" i="45" s="1"/>
  <c r="K21" i="45" s="1"/>
  <c r="K22" i="45" s="1"/>
  <c r="K23" i="45" s="1"/>
  <c r="K24" i="45" s="1"/>
  <c r="K25" i="45" s="1"/>
  <c r="K26" i="45" s="1"/>
  <c r="K27" i="45" s="1"/>
  <c r="K28" i="45" s="1"/>
  <c r="K29" i="45" s="1"/>
  <c r="K30" i="45" s="1"/>
  <c r="K31" i="45" s="1"/>
  <c r="K32" i="45" s="1"/>
  <c r="K33" i="45" s="1"/>
  <c r="K34" i="45" s="1"/>
  <c r="K35" i="45" s="1"/>
  <c r="K36" i="45" s="1"/>
  <c r="K37" i="45" s="1"/>
  <c r="K38" i="45" s="1"/>
  <c r="K39" i="45" s="1"/>
  <c r="K40" i="45" s="1"/>
  <c r="K41" i="45" s="1"/>
  <c r="K42" i="45" s="1"/>
  <c r="K43" i="45" s="1"/>
  <c r="K44" i="45" s="1"/>
  <c r="K45" i="45" s="1"/>
  <c r="K46" i="45" s="1"/>
  <c r="K47" i="45" s="1"/>
  <c r="K48" i="45" s="1"/>
  <c r="K49" i="45" s="1"/>
  <c r="K50" i="45" s="1"/>
  <c r="K51" i="45" s="1"/>
  <c r="K52" i="45" s="1"/>
  <c r="K53" i="45" s="1"/>
  <c r="K54" i="45" s="1"/>
  <c r="K55" i="45" s="1"/>
  <c r="K56" i="45" s="1"/>
  <c r="K57" i="45" s="1"/>
  <c r="K58" i="45" s="1"/>
  <c r="K59" i="45" s="1"/>
  <c r="K60" i="45" s="1"/>
  <c r="K61" i="45" s="1"/>
  <c r="K62" i="45" s="1"/>
  <c r="K63" i="45" s="1"/>
  <c r="K64" i="45" s="1"/>
  <c r="K65" i="45" s="1"/>
  <c r="K66" i="45" s="1"/>
  <c r="K67" i="45" s="1"/>
  <c r="K68" i="45" s="1"/>
  <c r="K69" i="45" s="1"/>
  <c r="K70" i="45" s="1"/>
  <c r="K71" i="45" s="1"/>
  <c r="K72" i="45" s="1"/>
  <c r="K73" i="45" s="1"/>
  <c r="K74" i="45" s="1"/>
  <c r="K75" i="45" s="1"/>
  <c r="K76" i="45" s="1"/>
  <c r="K77" i="45" s="1"/>
  <c r="K78" i="45" s="1"/>
  <c r="K79" i="45" s="1"/>
  <c r="K80" i="45" s="1"/>
  <c r="K81" i="45" s="1"/>
  <c r="K82" i="45" s="1"/>
  <c r="K83" i="45" s="1"/>
  <c r="K84" i="45" s="1"/>
  <c r="K85" i="45" s="1"/>
  <c r="K86" i="45" s="1"/>
  <c r="K87" i="45" s="1"/>
  <c r="K88" i="45" s="1"/>
  <c r="K89" i="45" s="1"/>
  <c r="K90" i="45" s="1"/>
  <c r="K91" i="45" s="1"/>
  <c r="K92" i="45" s="1"/>
  <c r="K93" i="45" s="1"/>
  <c r="K94" i="45" s="1"/>
  <c r="K95" i="45" s="1"/>
  <c r="K96" i="45" s="1"/>
  <c r="K97" i="45" s="1"/>
  <c r="K98" i="45" s="1"/>
  <c r="K5" i="28"/>
  <c r="K36" i="43"/>
  <c r="K37" i="43" s="1"/>
  <c r="K38" i="43" s="1"/>
  <c r="K39" i="43" s="1"/>
  <c r="K40" i="43" s="1"/>
  <c r="K41" i="43" s="1"/>
  <c r="K42" i="43" s="1"/>
  <c r="K43" i="43" s="1"/>
  <c r="K44" i="43" s="1"/>
  <c r="K45" i="43" s="1"/>
  <c r="K46" i="43" s="1"/>
  <c r="K47" i="43" s="1"/>
  <c r="K48" i="43" s="1"/>
  <c r="K49" i="43" s="1"/>
  <c r="K50" i="43" s="1"/>
  <c r="K51" i="43" s="1"/>
  <c r="K52" i="43" s="1"/>
  <c r="K53" i="43" s="1"/>
  <c r="K54" i="43" s="1"/>
  <c r="K55" i="43" s="1"/>
  <c r="K56" i="43" s="1"/>
  <c r="K57" i="43" s="1"/>
  <c r="K58" i="43" s="1"/>
  <c r="K59" i="43" s="1"/>
  <c r="K60" i="43" s="1"/>
  <c r="K61" i="43" s="1"/>
  <c r="K62" i="43" s="1"/>
  <c r="K63" i="43" s="1"/>
  <c r="K64" i="43" s="1"/>
  <c r="K65" i="43" s="1"/>
  <c r="K66" i="43" s="1"/>
  <c r="K67" i="43" s="1"/>
  <c r="K68" i="43" s="1"/>
  <c r="K69" i="43" s="1"/>
  <c r="K70" i="43" s="1"/>
  <c r="K71" i="43" s="1"/>
  <c r="K72" i="43" s="1"/>
  <c r="K73" i="43" s="1"/>
  <c r="K74" i="43" s="1"/>
  <c r="K75" i="43" s="1"/>
  <c r="K76" i="43" s="1"/>
  <c r="K77" i="43" s="1"/>
  <c r="K78" i="43" s="1"/>
  <c r="K79" i="43" s="1"/>
  <c r="AI4" i="45"/>
  <c r="AN4" i="45"/>
  <c r="Z5" i="52"/>
  <c r="AF4" i="56"/>
  <c r="W5" i="56"/>
  <c r="AG4" i="56"/>
  <c r="AE4" i="56"/>
  <c r="Y5" i="61"/>
  <c r="AR3" i="74"/>
  <c r="AN4" i="58"/>
  <c r="AI4" i="58"/>
  <c r="AE4" i="72"/>
  <c r="AF4" i="72"/>
  <c r="W5" i="72"/>
  <c r="AG4" i="72"/>
  <c r="AP4" i="72" s="1"/>
  <c r="AE4" i="86"/>
  <c r="W5" i="86"/>
  <c r="AF4" i="86"/>
  <c r="AO4" i="86" s="1"/>
  <c r="AG4" i="86"/>
  <c r="AP4" i="86" s="1"/>
  <c r="I21" i="2"/>
  <c r="J21" i="2" s="1"/>
  <c r="I5" i="4"/>
  <c r="J5" i="4" s="1"/>
  <c r="I14" i="4"/>
  <c r="J14" i="4" s="1"/>
  <c r="I20" i="4"/>
  <c r="J20" i="4" s="1"/>
  <c r="I12" i="24"/>
  <c r="J12" i="24" s="1"/>
  <c r="I10" i="60"/>
  <c r="J10" i="60" s="1"/>
  <c r="K5" i="18"/>
  <c r="I12" i="11"/>
  <c r="J12" i="11" s="1"/>
  <c r="I18" i="11"/>
  <c r="J18" i="11" s="1"/>
  <c r="I8" i="8"/>
  <c r="J8" i="8" s="1"/>
  <c r="I7" i="8"/>
  <c r="J7" i="8" s="1"/>
  <c r="I17" i="8"/>
  <c r="J17" i="8" s="1"/>
  <c r="I23" i="8"/>
  <c r="J23" i="8" s="1"/>
  <c r="AF4" i="19"/>
  <c r="AE4" i="19"/>
  <c r="W5" i="19"/>
  <c r="AG4" i="19"/>
  <c r="AR3" i="31"/>
  <c r="AQ5" i="38"/>
  <c r="AN4" i="54"/>
  <c r="AI4" i="54"/>
  <c r="AR3" i="79"/>
  <c r="AE4" i="90"/>
  <c r="W5" i="90"/>
  <c r="AG4" i="90"/>
  <c r="AP4" i="90" s="1"/>
  <c r="AF4" i="90"/>
  <c r="AO4" i="90" s="1"/>
  <c r="AR3" i="90"/>
  <c r="I12" i="2"/>
  <c r="J12" i="2" s="1"/>
  <c r="I13" i="24"/>
  <c r="J13" i="24" s="1"/>
  <c r="I6" i="12"/>
  <c r="J6" i="12" s="1"/>
  <c r="I16" i="12"/>
  <c r="J16" i="12" s="1"/>
  <c r="I22" i="12"/>
  <c r="J22" i="12" s="1"/>
  <c r="I13" i="19"/>
  <c r="J13" i="19" s="1"/>
  <c r="I4" i="72"/>
  <c r="J4" i="72" s="1"/>
  <c r="K4" i="72" s="1"/>
  <c r="I16" i="68"/>
  <c r="J16" i="68" s="1"/>
  <c r="I18" i="68"/>
  <c r="J18" i="68" s="1"/>
  <c r="I23" i="68"/>
  <c r="J23" i="68" s="1"/>
  <c r="I8" i="24"/>
  <c r="J8" i="24" s="1"/>
  <c r="I15" i="20"/>
  <c r="J15" i="20" s="1"/>
  <c r="I21" i="20"/>
  <c r="J21" i="20" s="1"/>
  <c r="AQ4" i="32"/>
  <c r="AN3" i="57"/>
  <c r="AI3" i="57"/>
  <c r="AN4" i="95"/>
  <c r="AI4" i="95"/>
  <c r="AR3" i="2"/>
  <c r="AI3" i="24"/>
  <c r="I11" i="67"/>
  <c r="J11" i="67" s="1"/>
  <c r="AR3" i="26"/>
  <c r="K5" i="33"/>
  <c r="AO4" i="57"/>
  <c r="Y5" i="76"/>
  <c r="Z5" i="76" s="1"/>
  <c r="X5" i="76"/>
  <c r="AH5" i="76" s="1"/>
  <c r="Z5" i="70"/>
  <c r="Y5" i="70"/>
  <c r="X5" i="70"/>
  <c r="AH5" i="70" s="1"/>
  <c r="Z5" i="96"/>
  <c r="X5" i="96"/>
  <c r="AH5" i="96" s="1"/>
  <c r="Y5" i="96"/>
  <c r="W5" i="2"/>
  <c r="AG4" i="2"/>
  <c r="AF4" i="2"/>
  <c r="AE4" i="2"/>
  <c r="I7" i="52"/>
  <c r="J7" i="52" s="1"/>
  <c r="I7" i="3"/>
  <c r="J7" i="3" s="1"/>
  <c r="I17" i="3"/>
  <c r="J17" i="3" s="1"/>
  <c r="I23" i="3"/>
  <c r="J23" i="3" s="1"/>
  <c r="I11" i="15"/>
  <c r="J11" i="15" s="1"/>
  <c r="AG4" i="26"/>
  <c r="AP4" i="26" s="1"/>
  <c r="AF4" i="26"/>
  <c r="AO4" i="26" s="1"/>
  <c r="AE4" i="26"/>
  <c r="W5" i="26"/>
  <c r="AR3" i="32"/>
  <c r="K5" i="37"/>
  <c r="K6" i="37" s="1"/>
  <c r="K7" i="37" s="1"/>
  <c r="K8" i="37" s="1"/>
  <c r="K9" i="37" s="1"/>
  <c r="K10" i="37" s="1"/>
  <c r="K11" i="37" s="1"/>
  <c r="K12" i="37" s="1"/>
  <c r="K13" i="37" s="1"/>
  <c r="K14" i="37" s="1"/>
  <c r="K15" i="37" s="1"/>
  <c r="K16" i="37" s="1"/>
  <c r="K17" i="37" s="1"/>
  <c r="K18" i="37" s="1"/>
  <c r="K19" i="37" s="1"/>
  <c r="K20" i="37" s="1"/>
  <c r="K21" i="37" s="1"/>
  <c r="K22" i="37" s="1"/>
  <c r="K23" i="37" s="1"/>
  <c r="K24" i="37" s="1"/>
  <c r="K25" i="37" s="1"/>
  <c r="K26" i="37" s="1"/>
  <c r="K27" i="37" s="1"/>
  <c r="K28" i="37" s="1"/>
  <c r="K29" i="37" s="1"/>
  <c r="K30" i="37" s="1"/>
  <c r="K31" i="37" s="1"/>
  <c r="K32" i="37" s="1"/>
  <c r="K33" i="37" s="1"/>
  <c r="K34" i="37" s="1"/>
  <c r="K35" i="37" s="1"/>
  <c r="K36" i="37" s="1"/>
  <c r="K37" i="37" s="1"/>
  <c r="K38" i="37" s="1"/>
  <c r="K39" i="37" s="1"/>
  <c r="K40" i="37" s="1"/>
  <c r="K41" i="37" s="1"/>
  <c r="K42" i="37" s="1"/>
  <c r="K43" i="37" s="1"/>
  <c r="K44" i="37" s="1"/>
  <c r="K45" i="37" s="1"/>
  <c r="K46" i="37" s="1"/>
  <c r="K47" i="37" s="1"/>
  <c r="K48" i="37" s="1"/>
  <c r="K49" i="37" s="1"/>
  <c r="K50" i="37" s="1"/>
  <c r="K51" i="37" s="1"/>
  <c r="K52" i="37" s="1"/>
  <c r="K53" i="37" s="1"/>
  <c r="K54" i="37" s="1"/>
  <c r="K55" i="37" s="1"/>
  <c r="K56" i="37" s="1"/>
  <c r="K57" i="37" s="1"/>
  <c r="K58" i="37" s="1"/>
  <c r="K59" i="37" s="1"/>
  <c r="K60" i="37" s="1"/>
  <c r="K61" i="37" s="1"/>
  <c r="K62" i="37" s="1"/>
  <c r="K63" i="37" s="1"/>
  <c r="K64" i="37" s="1"/>
  <c r="K65" i="37" s="1"/>
  <c r="K66" i="37" s="1"/>
  <c r="K67" i="37" s="1"/>
  <c r="K68" i="37" s="1"/>
  <c r="K69" i="37" s="1"/>
  <c r="K70" i="37" s="1"/>
  <c r="K71" i="37" s="1"/>
  <c r="K72" i="37" s="1"/>
  <c r="K73" i="37" s="1"/>
  <c r="K74" i="37" s="1"/>
  <c r="K75" i="37" s="1"/>
  <c r="K76" i="37" s="1"/>
  <c r="K77" i="37" s="1"/>
  <c r="K78" i="37" s="1"/>
  <c r="K79" i="37" s="1"/>
  <c r="K80" i="37" s="1"/>
  <c r="K81" i="37" s="1"/>
  <c r="K82" i="37" s="1"/>
  <c r="K83" i="37" s="1"/>
  <c r="K84" i="37" s="1"/>
  <c r="K85" i="37" s="1"/>
  <c r="K86" i="37" s="1"/>
  <c r="K87" i="37" s="1"/>
  <c r="K88" i="37" s="1"/>
  <c r="K89" i="37" s="1"/>
  <c r="K90" i="37" s="1"/>
  <c r="K91" i="37" s="1"/>
  <c r="K92" i="37" s="1"/>
  <c r="K93" i="37" s="1"/>
  <c r="K94" i="37" s="1"/>
  <c r="K95" i="37" s="1"/>
  <c r="K96" i="37" s="1"/>
  <c r="K97" i="37" s="1"/>
  <c r="K98" i="37" s="1"/>
  <c r="AQ3" i="47"/>
  <c r="AI3" i="47"/>
  <c r="K6" i="62"/>
  <c r="AP4" i="40"/>
  <c r="AO4" i="63"/>
  <c r="Y5" i="74"/>
  <c r="X5" i="74"/>
  <c r="AH5" i="74" s="1"/>
  <c r="Z5" i="48"/>
  <c r="X5" i="48"/>
  <c r="AH5" i="48" s="1"/>
  <c r="AO4" i="17"/>
  <c r="AN4" i="47"/>
  <c r="AI4" i="47"/>
  <c r="AP4" i="41"/>
  <c r="Z5" i="84"/>
  <c r="X5" i="84"/>
  <c r="AH5" i="84" s="1"/>
  <c r="I5" i="11"/>
  <c r="J5" i="11" s="1"/>
  <c r="I12" i="64"/>
  <c r="J12" i="64" s="1"/>
  <c r="I8" i="56"/>
  <c r="J8" i="56" s="1"/>
  <c r="I6" i="23"/>
  <c r="J6" i="23" s="1"/>
  <c r="AR3" i="73"/>
  <c r="W5" i="62"/>
  <c r="AG4" i="62"/>
  <c r="AP4" i="62" s="1"/>
  <c r="AF4" i="62"/>
  <c r="AO4" i="62" s="1"/>
  <c r="AE4" i="62"/>
  <c r="Y5" i="77"/>
  <c r="Y5" i="83"/>
  <c r="Z5" i="83"/>
  <c r="AN4" i="87"/>
  <c r="AI4" i="87"/>
  <c r="AG4" i="88"/>
  <c r="AP4" i="88" s="1"/>
  <c r="AF4" i="88"/>
  <c r="AO4" i="88" s="1"/>
  <c r="AE4" i="88"/>
  <c r="W5" i="88"/>
  <c r="K5" i="5"/>
  <c r="AI4" i="21"/>
  <c r="AN4" i="21"/>
  <c r="I7" i="59"/>
  <c r="J7" i="59" s="1"/>
  <c r="I17" i="59"/>
  <c r="J17" i="59" s="1"/>
  <c r="I23" i="59"/>
  <c r="J23" i="59" s="1"/>
  <c r="I6" i="15"/>
  <c r="J6" i="15" s="1"/>
  <c r="I16" i="15"/>
  <c r="J16" i="15" s="1"/>
  <c r="I22" i="15"/>
  <c r="J22" i="15" s="1"/>
  <c r="AE4" i="6"/>
  <c r="W5" i="6"/>
  <c r="AG4" i="6"/>
  <c r="AP4" i="6" s="1"/>
  <c r="AF4" i="6"/>
  <c r="AO4" i="6" s="1"/>
  <c r="W5" i="20"/>
  <c r="AG4" i="20"/>
  <c r="AF4" i="20"/>
  <c r="AE4" i="20"/>
  <c r="AN3" i="54"/>
  <c r="AI3" i="54"/>
  <c r="AQ4" i="72"/>
  <c r="I20" i="2"/>
  <c r="J20" i="2" s="1"/>
  <c r="AR3" i="6"/>
  <c r="I11" i="4"/>
  <c r="J11" i="4" s="1"/>
  <c r="I15" i="4"/>
  <c r="J15" i="4" s="1"/>
  <c r="I21" i="4"/>
  <c r="J21" i="4" s="1"/>
  <c r="AR3" i="28"/>
  <c r="I4" i="60"/>
  <c r="J4" i="60" s="1"/>
  <c r="K4" i="60" s="1"/>
  <c r="I4" i="11"/>
  <c r="J4" i="11" s="1"/>
  <c r="K4" i="11" s="1"/>
  <c r="AR4" i="11" s="1"/>
  <c r="I13" i="11"/>
  <c r="J13" i="11" s="1"/>
  <c r="I19" i="11"/>
  <c r="J19" i="11" s="1"/>
  <c r="I4" i="8"/>
  <c r="J4" i="8" s="1"/>
  <c r="K4" i="8" s="1"/>
  <c r="AP4" i="8" s="1"/>
  <c r="I12" i="8"/>
  <c r="J12" i="8" s="1"/>
  <c r="I18" i="8"/>
  <c r="J18" i="8" s="1"/>
  <c r="AE4" i="9"/>
  <c r="W5" i="9"/>
  <c r="AG4" i="9"/>
  <c r="AP4" i="9" s="1"/>
  <c r="AF4" i="9"/>
  <c r="AO4" i="9" s="1"/>
  <c r="AG4" i="27"/>
  <c r="AP4" i="27" s="1"/>
  <c r="AF4" i="27"/>
  <c r="AO4" i="27" s="1"/>
  <c r="AE4" i="27"/>
  <c r="W5" i="27"/>
  <c r="K5" i="88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5" i="41"/>
  <c r="K6" i="41" s="1"/>
  <c r="K7" i="41" s="1"/>
  <c r="K8" i="41" s="1"/>
  <c r="K9" i="41" s="1"/>
  <c r="K10" i="41" s="1"/>
  <c r="K11" i="41" s="1"/>
  <c r="K12" i="41" s="1"/>
  <c r="K13" i="41" s="1"/>
  <c r="K14" i="41" s="1"/>
  <c r="K15" i="41" s="1"/>
  <c r="K16" i="41" s="1"/>
  <c r="K17" i="41" s="1"/>
  <c r="K18" i="41" s="1"/>
  <c r="K19" i="41" s="1"/>
  <c r="K20" i="41" s="1"/>
  <c r="K21" i="41" s="1"/>
  <c r="K22" i="41" s="1"/>
  <c r="K23" i="41" s="1"/>
  <c r="K24" i="41" s="1"/>
  <c r="K25" i="41" s="1"/>
  <c r="K26" i="41" s="1"/>
  <c r="K27" i="41" s="1"/>
  <c r="K28" i="41" s="1"/>
  <c r="K29" i="41" s="1"/>
  <c r="K30" i="41" s="1"/>
  <c r="K31" i="41" s="1"/>
  <c r="K32" i="41" s="1"/>
  <c r="K33" i="41" s="1"/>
  <c r="K34" i="41" s="1"/>
  <c r="K35" i="41" s="1"/>
  <c r="K36" i="41" s="1"/>
  <c r="K37" i="41" s="1"/>
  <c r="K38" i="41" s="1"/>
  <c r="K39" i="41" s="1"/>
  <c r="K40" i="41" s="1"/>
  <c r="K41" i="41" s="1"/>
  <c r="K42" i="41" s="1"/>
  <c r="K43" i="41" s="1"/>
  <c r="K44" i="41" s="1"/>
  <c r="K45" i="41" s="1"/>
  <c r="K46" i="41" s="1"/>
  <c r="K47" i="41" s="1"/>
  <c r="K48" i="41" s="1"/>
  <c r="K49" i="41" s="1"/>
  <c r="K50" i="41" s="1"/>
  <c r="K51" i="41" s="1"/>
  <c r="K52" i="41" s="1"/>
  <c r="K53" i="41" s="1"/>
  <c r="K54" i="41" s="1"/>
  <c r="K55" i="41" s="1"/>
  <c r="K56" i="41" s="1"/>
  <c r="K57" i="41" s="1"/>
  <c r="K58" i="41" s="1"/>
  <c r="K59" i="41" s="1"/>
  <c r="K60" i="41" s="1"/>
  <c r="K61" i="41" s="1"/>
  <c r="K62" i="41" s="1"/>
  <c r="K63" i="41" s="1"/>
  <c r="K64" i="41" s="1"/>
  <c r="K65" i="41" s="1"/>
  <c r="K66" i="41" s="1"/>
  <c r="K67" i="41" s="1"/>
  <c r="K68" i="41" s="1"/>
  <c r="K69" i="41" s="1"/>
  <c r="K70" i="41" s="1"/>
  <c r="K71" i="41" s="1"/>
  <c r="K72" i="41" s="1"/>
  <c r="K73" i="41" s="1"/>
  <c r="K74" i="41" s="1"/>
  <c r="K75" i="41" s="1"/>
  <c r="K76" i="41" s="1"/>
  <c r="K77" i="41" s="1"/>
  <c r="K78" i="41" s="1"/>
  <c r="K79" i="41" s="1"/>
  <c r="K80" i="41" s="1"/>
  <c r="K81" i="41" s="1"/>
  <c r="K82" i="41" s="1"/>
  <c r="K83" i="41" s="1"/>
  <c r="K84" i="41" s="1"/>
  <c r="K85" i="41" s="1"/>
  <c r="K86" i="41" s="1"/>
  <c r="K87" i="41" s="1"/>
  <c r="K88" i="41" s="1"/>
  <c r="K89" i="41" s="1"/>
  <c r="K90" i="41" s="1"/>
  <c r="K91" i="41" s="1"/>
  <c r="K92" i="41" s="1"/>
  <c r="K93" i="41" s="1"/>
  <c r="K94" i="41" s="1"/>
  <c r="K95" i="41" s="1"/>
  <c r="K96" i="41" s="1"/>
  <c r="K97" i="41" s="1"/>
  <c r="K98" i="41" s="1"/>
  <c r="AR3" i="49"/>
  <c r="K6" i="53"/>
  <c r="AI4" i="71"/>
  <c r="I7" i="12"/>
  <c r="J7" i="12" s="1"/>
  <c r="I17" i="12"/>
  <c r="J17" i="12" s="1"/>
  <c r="I23" i="12"/>
  <c r="J23" i="12" s="1"/>
  <c r="I9" i="72"/>
  <c r="J9" i="72" s="1"/>
  <c r="I19" i="68"/>
  <c r="J19" i="68" s="1"/>
  <c r="I21" i="68"/>
  <c r="J21" i="68" s="1"/>
  <c r="I10" i="68"/>
  <c r="J10" i="68" s="1"/>
  <c r="I6" i="20"/>
  <c r="J6" i="20" s="1"/>
  <c r="I16" i="20"/>
  <c r="J16" i="20" s="1"/>
  <c r="I22" i="20"/>
  <c r="J22" i="20" s="1"/>
  <c r="AQ3" i="51"/>
  <c r="AI3" i="51"/>
  <c r="AR3" i="63"/>
  <c r="AN3" i="69"/>
  <c r="AI3" i="69"/>
  <c r="X5" i="77"/>
  <c r="Z5" i="77" s="1"/>
  <c r="X5" i="95"/>
  <c r="AH5" i="95" s="1"/>
  <c r="Y5" i="95"/>
  <c r="Z5" i="95" s="1"/>
  <c r="I6" i="2"/>
  <c r="J6" i="2" s="1"/>
  <c r="I10" i="67"/>
  <c r="J10" i="67" s="1"/>
  <c r="AF4" i="14"/>
  <c r="AO4" i="14" s="1"/>
  <c r="AE4" i="14"/>
  <c r="W5" i="14"/>
  <c r="AG4" i="14"/>
  <c r="AP4" i="14" s="1"/>
  <c r="AR3" i="35"/>
  <c r="AG4" i="39"/>
  <c r="AP4" i="39" s="1"/>
  <c r="AF4" i="39"/>
  <c r="AO4" i="39" s="1"/>
  <c r="W5" i="39"/>
  <c r="AE4" i="39"/>
  <c r="AP4" i="57"/>
  <c r="AN4" i="76"/>
  <c r="AI4" i="76"/>
  <c r="AI3" i="65"/>
  <c r="AN3" i="65"/>
  <c r="Z5" i="91"/>
  <c r="Y5" i="91"/>
  <c r="AI4" i="96"/>
  <c r="AN4" i="96"/>
  <c r="W5" i="15"/>
  <c r="AG4" i="15"/>
  <c r="AP4" i="15" s="1"/>
  <c r="AF4" i="15"/>
  <c r="AO4" i="15" s="1"/>
  <c r="AE4" i="15"/>
  <c r="I4" i="16"/>
  <c r="J4" i="16" s="1"/>
  <c r="K4" i="16" s="1"/>
  <c r="I12" i="3"/>
  <c r="J12" i="3" s="1"/>
  <c r="I18" i="3"/>
  <c r="J18" i="3" s="1"/>
  <c r="I15" i="19"/>
  <c r="J15" i="19" s="1"/>
  <c r="K5" i="48"/>
  <c r="AQ4" i="48"/>
  <c r="AR3" i="36"/>
  <c r="AE4" i="51"/>
  <c r="W5" i="51"/>
  <c r="AG4" i="51"/>
  <c r="AF4" i="51"/>
  <c r="AR3" i="59"/>
  <c r="AQ4" i="70"/>
  <c r="AR3" i="88"/>
  <c r="AI4" i="74"/>
  <c r="AN4" i="74"/>
  <c r="AI4" i="81"/>
  <c r="AN4" i="81"/>
  <c r="AI4" i="94"/>
  <c r="AN4" i="94"/>
  <c r="Y5" i="37"/>
  <c r="X5" i="37"/>
  <c r="AQ4" i="28"/>
  <c r="AN4" i="84"/>
  <c r="AI4" i="84"/>
  <c r="I11" i="3"/>
  <c r="J11" i="3" s="1"/>
  <c r="I21" i="16"/>
  <c r="J21" i="16" s="1"/>
  <c r="I9" i="64"/>
  <c r="J9" i="64" s="1"/>
  <c r="I13" i="64"/>
  <c r="J13" i="64" s="1"/>
  <c r="I19" i="64"/>
  <c r="J19" i="64" s="1"/>
  <c r="I5" i="56"/>
  <c r="J5" i="56" s="1"/>
  <c r="I7" i="23"/>
  <c r="J7" i="23" s="1"/>
  <c r="I17" i="23"/>
  <c r="J17" i="23" s="1"/>
  <c r="I23" i="23"/>
  <c r="J23" i="23" s="1"/>
  <c r="AI3" i="18"/>
  <c r="W5" i="22"/>
  <c r="AG4" i="22"/>
  <c r="AP4" i="22" s="1"/>
  <c r="AF4" i="22"/>
  <c r="AO4" i="22" s="1"/>
  <c r="AE4" i="22"/>
  <c r="K5" i="90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K81" i="90" s="1"/>
  <c r="K82" i="90" s="1"/>
  <c r="K83" i="90" s="1"/>
  <c r="K84" i="90" s="1"/>
  <c r="K85" i="90" s="1"/>
  <c r="K86" i="90" s="1"/>
  <c r="K87" i="90" s="1"/>
  <c r="K88" i="90" s="1"/>
  <c r="K89" i="90" s="1"/>
  <c r="K5" i="78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K77" i="78" s="1"/>
  <c r="K78" i="78" s="1"/>
  <c r="K79" i="78" s="1"/>
  <c r="K80" i="78" s="1"/>
  <c r="K81" i="78" s="1"/>
  <c r="K82" i="78" s="1"/>
  <c r="K83" i="78" s="1"/>
  <c r="K84" i="78" s="1"/>
  <c r="K85" i="78" s="1"/>
  <c r="K86" i="78" s="1"/>
  <c r="K87" i="78" s="1"/>
  <c r="K88" i="78" s="1"/>
  <c r="K89" i="78" s="1"/>
  <c r="Z5" i="36"/>
  <c r="X5" i="36"/>
  <c r="Z5" i="66"/>
  <c r="Y5" i="66"/>
  <c r="X5" i="66"/>
  <c r="AH5" i="66" s="1"/>
  <c r="AI4" i="77"/>
  <c r="AN4" i="77"/>
  <c r="AN4" i="83"/>
  <c r="AI4" i="83"/>
  <c r="AG4" i="92"/>
  <c r="AP4" i="92" s="1"/>
  <c r="W5" i="92"/>
  <c r="AF4" i="92"/>
  <c r="AO4" i="92" s="1"/>
  <c r="AE4" i="92"/>
  <c r="AQ3" i="7"/>
  <c r="AI3" i="7"/>
  <c r="AQ3" i="3"/>
  <c r="AI3" i="3"/>
  <c r="I12" i="59"/>
  <c r="J12" i="59" s="1"/>
  <c r="I18" i="59"/>
  <c r="J18" i="59" s="1"/>
  <c r="I9" i="51"/>
  <c r="J9" i="51" s="1"/>
  <c r="I7" i="15"/>
  <c r="J7" i="15" s="1"/>
  <c r="I17" i="15"/>
  <c r="J17" i="15" s="1"/>
  <c r="I23" i="15"/>
  <c r="J23" i="15" s="1"/>
  <c r="K5" i="95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K5" i="89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K80" i="89" s="1"/>
  <c r="K81" i="89" s="1"/>
  <c r="K82" i="89" s="1"/>
  <c r="K83" i="89" s="1"/>
  <c r="K84" i="89" s="1"/>
  <c r="K85" i="89" s="1"/>
  <c r="K86" i="89" s="1"/>
  <c r="K87" i="89" s="1"/>
  <c r="K88" i="89" s="1"/>
  <c r="K89" i="89" s="1"/>
  <c r="K90" i="89" s="1"/>
  <c r="K91" i="89" s="1"/>
  <c r="K92" i="89" s="1"/>
  <c r="K93" i="89" s="1"/>
  <c r="K94" i="89" s="1"/>
  <c r="K95" i="89" s="1"/>
  <c r="K96" i="89" s="1"/>
  <c r="K97" i="89" s="1"/>
  <c r="K98" i="89" s="1"/>
  <c r="AO4" i="45"/>
  <c r="AR3" i="86"/>
  <c r="AQ3" i="96"/>
  <c r="AI3" i="96"/>
  <c r="AR3" i="9"/>
  <c r="I10" i="23"/>
  <c r="J10" i="23" s="1"/>
  <c r="I6" i="4"/>
  <c r="J6" i="4" s="1"/>
  <c r="I16" i="4"/>
  <c r="J16" i="4" s="1"/>
  <c r="I22" i="4"/>
  <c r="J22" i="4" s="1"/>
  <c r="I4" i="71"/>
  <c r="J4" i="71" s="1"/>
  <c r="K4" i="71" s="1"/>
  <c r="AO4" i="71" s="1"/>
  <c r="I9" i="60"/>
  <c r="J9" i="60" s="1"/>
  <c r="I9" i="11"/>
  <c r="J9" i="11" s="1"/>
  <c r="I14" i="11"/>
  <c r="J14" i="11" s="1"/>
  <c r="I20" i="11"/>
  <c r="J20" i="11" s="1"/>
  <c r="I9" i="8"/>
  <c r="J9" i="8" s="1"/>
  <c r="I13" i="8"/>
  <c r="J13" i="8" s="1"/>
  <c r="I19" i="8"/>
  <c r="J19" i="8" s="1"/>
  <c r="AQ4" i="9"/>
  <c r="AG4" i="30"/>
  <c r="AP4" i="30" s="1"/>
  <c r="AF4" i="30"/>
  <c r="AO4" i="30" s="1"/>
  <c r="AE4" i="30"/>
  <c r="W5" i="30"/>
  <c r="AR3" i="30"/>
  <c r="AR3" i="42"/>
  <c r="W5" i="73"/>
  <c r="AG4" i="73"/>
  <c r="AP4" i="73" s="1"/>
  <c r="AF4" i="73"/>
  <c r="AO4" i="73" s="1"/>
  <c r="AE4" i="73"/>
  <c r="X5" i="54"/>
  <c r="AH5" i="54" s="1"/>
  <c r="Y5" i="54"/>
  <c r="W5" i="69"/>
  <c r="AG4" i="69"/>
  <c r="AP4" i="69" s="1"/>
  <c r="AF4" i="69"/>
  <c r="AO4" i="69" s="1"/>
  <c r="AE4" i="69"/>
  <c r="AR3" i="1"/>
  <c r="I19" i="2"/>
  <c r="J19" i="2" s="1"/>
  <c r="I17" i="2"/>
  <c r="J17" i="2" s="1"/>
  <c r="AI4" i="8"/>
  <c r="AR3" i="5"/>
  <c r="I12" i="12"/>
  <c r="J12" i="12" s="1"/>
  <c r="I18" i="12"/>
  <c r="J18" i="12" s="1"/>
  <c r="I8" i="12"/>
  <c r="J8" i="12" s="1"/>
  <c r="I5" i="72"/>
  <c r="J5" i="72" s="1"/>
  <c r="I22" i="68"/>
  <c r="J22" i="68" s="1"/>
  <c r="I6" i="68"/>
  <c r="J6" i="68" s="1"/>
  <c r="I5" i="68"/>
  <c r="J5" i="68" s="1"/>
  <c r="K5" i="68" s="1"/>
  <c r="I7" i="20"/>
  <c r="J7" i="20" s="1"/>
  <c r="I17" i="20"/>
  <c r="J17" i="20" s="1"/>
  <c r="I23" i="20"/>
  <c r="J23" i="20" s="1"/>
  <c r="K5" i="21"/>
  <c r="AQ4" i="21"/>
  <c r="AQ3" i="16"/>
  <c r="AI3" i="16"/>
  <c r="AG4" i="43"/>
  <c r="AP4" i="43" s="1"/>
  <c r="W5" i="43"/>
  <c r="AE4" i="43"/>
  <c r="AF4" i="43"/>
  <c r="AO4" i="43" s="1"/>
  <c r="AF4" i="50"/>
  <c r="AE4" i="50"/>
  <c r="W5" i="50"/>
  <c r="AG4" i="50"/>
  <c r="AE4" i="49"/>
  <c r="AG4" i="49"/>
  <c r="AP4" i="49" s="1"/>
  <c r="AF4" i="49"/>
  <c r="AO4" i="49" s="1"/>
  <c r="W5" i="49"/>
  <c r="AR3" i="58"/>
  <c r="AE4" i="55"/>
  <c r="AG4" i="55"/>
  <c r="AP4" i="55" s="1"/>
  <c r="W5" i="55"/>
  <c r="AF4" i="55"/>
  <c r="AO4" i="55" s="1"/>
  <c r="AI3" i="56"/>
  <c r="AN3" i="56"/>
  <c r="AI3" i="60"/>
  <c r="AN3" i="60"/>
  <c r="AR3" i="83"/>
  <c r="AG4" i="80"/>
  <c r="AP4" i="80" s="1"/>
  <c r="AF4" i="80"/>
  <c r="AO4" i="80" s="1"/>
  <c r="AE4" i="80"/>
  <c r="W5" i="80"/>
  <c r="AG4" i="89"/>
  <c r="AP4" i="89" s="1"/>
  <c r="W5" i="89"/>
  <c r="AF4" i="89"/>
  <c r="AO4" i="89" s="1"/>
  <c r="AE4" i="89"/>
  <c r="AI4" i="93"/>
  <c r="AN4" i="93"/>
  <c r="AQ3" i="95"/>
  <c r="AI3" i="95"/>
  <c r="I7" i="2"/>
  <c r="J7" i="2" s="1"/>
  <c r="I8" i="2"/>
  <c r="J8" i="2" s="1"/>
  <c r="I23" i="19"/>
  <c r="J23" i="19" s="1"/>
  <c r="AI4" i="18"/>
  <c r="AN4" i="18"/>
  <c r="K5" i="15"/>
  <c r="I4" i="67"/>
  <c r="J4" i="67" s="1"/>
  <c r="K4" i="67" s="1"/>
  <c r="K5" i="17"/>
  <c r="X5" i="23"/>
  <c r="AH5" i="23" s="1"/>
  <c r="K5" i="27"/>
  <c r="Z5" i="57"/>
  <c r="Y5" i="57"/>
  <c r="X5" i="57"/>
  <c r="AH5" i="57" s="1"/>
  <c r="AO4" i="64"/>
  <c r="AO4" i="76"/>
  <c r="AE4" i="75"/>
  <c r="W5" i="75"/>
  <c r="AF4" i="75"/>
  <c r="AO4" i="75" s="1"/>
  <c r="AG4" i="75"/>
  <c r="AP4" i="75" s="1"/>
  <c r="AF4" i="78"/>
  <c r="AO4" i="78" s="1"/>
  <c r="AE4" i="78"/>
  <c r="W5" i="78"/>
  <c r="AG4" i="78"/>
  <c r="AP4" i="78" s="1"/>
  <c r="AF4" i="82"/>
  <c r="AO4" i="82" s="1"/>
  <c r="AE4" i="82"/>
  <c r="AG4" i="82"/>
  <c r="AP4" i="82" s="1"/>
  <c r="W5" i="82"/>
  <c r="X5" i="83"/>
  <c r="AI4" i="91"/>
  <c r="AN4" i="91"/>
  <c r="AO4" i="96"/>
  <c r="I18" i="16"/>
  <c r="J18" i="16" s="1"/>
  <c r="AR3" i="10"/>
  <c r="I10" i="52"/>
  <c r="J10" i="52" s="1"/>
  <c r="I9" i="16"/>
  <c r="J9" i="16" s="1"/>
  <c r="I4" i="3"/>
  <c r="J4" i="3" s="1"/>
  <c r="K4" i="3" s="1"/>
  <c r="I13" i="3"/>
  <c r="J13" i="3" s="1"/>
  <c r="I19" i="3"/>
  <c r="J19" i="3" s="1"/>
  <c r="I7" i="24"/>
  <c r="J7" i="24" s="1"/>
  <c r="K5" i="86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K78" i="86" s="1"/>
  <c r="K79" i="86" s="1"/>
  <c r="K80" i="86" s="1"/>
  <c r="K81" i="86" s="1"/>
  <c r="K82" i="86" s="1"/>
  <c r="K83" i="86" s="1"/>
  <c r="K84" i="86" s="1"/>
  <c r="K85" i="86" s="1"/>
  <c r="K86" i="86" s="1"/>
  <c r="K87" i="86" s="1"/>
  <c r="K88" i="86" s="1"/>
  <c r="K89" i="86" s="1"/>
  <c r="K7" i="49"/>
  <c r="AF4" i="46"/>
  <c r="AO4" i="46" s="1"/>
  <c r="AE4" i="46"/>
  <c r="AG4" i="46"/>
  <c r="AP4" i="46" s="1"/>
  <c r="W5" i="46"/>
  <c r="AI3" i="55"/>
  <c r="AN3" i="55"/>
  <c r="AR3" i="46"/>
  <c r="AR3" i="75"/>
  <c r="AR3" i="85"/>
  <c r="AE4" i="85"/>
  <c r="W5" i="85"/>
  <c r="AG4" i="85"/>
  <c r="AP4" i="85" s="1"/>
  <c r="AF4" i="85"/>
  <c r="AO4" i="85" s="1"/>
  <c r="Z5" i="40"/>
  <c r="X5" i="40"/>
  <c r="AH5" i="40" s="1"/>
  <c r="Z5" i="63"/>
  <c r="Z5" i="31"/>
  <c r="AN4" i="48"/>
  <c r="AI4" i="48"/>
  <c r="Z5" i="17"/>
  <c r="X5" i="17"/>
  <c r="AH5" i="17" s="1"/>
  <c r="Y5" i="81"/>
  <c r="X5" i="81"/>
  <c r="Z5" i="81" s="1"/>
  <c r="Z5" i="41"/>
  <c r="I14" i="2"/>
  <c r="J14" i="2" s="1"/>
  <c r="K5" i="9"/>
  <c r="K5" i="57"/>
  <c r="I16" i="23"/>
  <c r="J16" i="23" s="1"/>
  <c r="AQ5" i="21"/>
  <c r="AG4" i="29"/>
  <c r="AP4" i="29" s="1"/>
  <c r="AF4" i="29"/>
  <c r="AO4" i="29" s="1"/>
  <c r="AE4" i="29"/>
  <c r="W5" i="29"/>
  <c r="K12" i="1"/>
  <c r="AN4" i="28"/>
  <c r="AI4" i="28"/>
  <c r="AR3" i="22"/>
  <c r="I9" i="15"/>
  <c r="J9" i="15" s="1"/>
  <c r="I8" i="64"/>
  <c r="J8" i="64" s="1"/>
  <c r="I14" i="64"/>
  <c r="J14" i="64" s="1"/>
  <c r="I20" i="64"/>
  <c r="J20" i="64" s="1"/>
  <c r="I11" i="56"/>
  <c r="J11" i="56" s="1"/>
  <c r="I12" i="23"/>
  <c r="J12" i="23" s="1"/>
  <c r="I18" i="23"/>
  <c r="J18" i="23" s="1"/>
  <c r="Y5" i="36"/>
  <c r="AE4" i="35"/>
  <c r="AF4" i="35"/>
  <c r="AO4" i="35" s="1"/>
  <c r="AG4" i="35"/>
  <c r="AP4" i="35" s="1"/>
  <c r="W5" i="35"/>
  <c r="AQ3" i="40"/>
  <c r="AI3" i="40"/>
  <c r="AI4" i="59"/>
  <c r="AN4" i="66"/>
  <c r="AI4" i="66"/>
  <c r="I13" i="2"/>
  <c r="J13" i="2" s="1"/>
  <c r="I11" i="11"/>
  <c r="J11" i="11" s="1"/>
  <c r="I8" i="11"/>
  <c r="J8" i="11" s="1"/>
  <c r="I8" i="59"/>
  <c r="J8" i="59" s="1"/>
  <c r="I13" i="59"/>
  <c r="J13" i="59" s="1"/>
  <c r="I19" i="59"/>
  <c r="J19" i="59" s="1"/>
  <c r="I8" i="51"/>
  <c r="J8" i="51" s="1"/>
  <c r="I12" i="15"/>
  <c r="J12" i="15" s="1"/>
  <c r="I18" i="15"/>
  <c r="J18" i="15" s="1"/>
  <c r="I10" i="19"/>
  <c r="J10" i="19" s="1"/>
  <c r="K5" i="32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AP4" i="45"/>
  <c r="AI4" i="61"/>
  <c r="AN4" i="61"/>
  <c r="Z5" i="58"/>
  <c r="I7" i="4"/>
  <c r="J7" i="4" s="1"/>
  <c r="I17" i="4"/>
  <c r="J17" i="4" s="1"/>
  <c r="I23" i="4"/>
  <c r="J23" i="4" s="1"/>
  <c r="I9" i="71"/>
  <c r="J9" i="71" s="1"/>
  <c r="I8" i="63"/>
  <c r="J8" i="63" s="1"/>
  <c r="K5" i="22"/>
  <c r="I10" i="11"/>
  <c r="J10" i="11" s="1"/>
  <c r="I15" i="11"/>
  <c r="J15" i="11" s="1"/>
  <c r="I21" i="11"/>
  <c r="J21" i="11" s="1"/>
  <c r="I5" i="8"/>
  <c r="J5" i="8" s="1"/>
  <c r="I14" i="8"/>
  <c r="J14" i="8" s="1"/>
  <c r="I20" i="8"/>
  <c r="J20" i="8" s="1"/>
  <c r="K5" i="76"/>
  <c r="K5" i="30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K84" i="30" s="1"/>
  <c r="K85" i="30" s="1"/>
  <c r="K86" i="30" s="1"/>
  <c r="K87" i="30" s="1"/>
  <c r="K88" i="30" s="1"/>
  <c r="K89" i="30" s="1"/>
  <c r="AI4" i="42"/>
  <c r="AN4" i="42"/>
  <c r="K6" i="61"/>
  <c r="AE4" i="67"/>
  <c r="W5" i="67"/>
  <c r="AF4" i="67"/>
  <c r="AO4" i="67" s="1"/>
  <c r="AG4" i="67"/>
  <c r="AP4" i="67" s="1"/>
  <c r="AR3" i="82"/>
  <c r="AQ4" i="88"/>
  <c r="AR3" i="93"/>
  <c r="K8" i="6"/>
  <c r="I13" i="12"/>
  <c r="J13" i="12" s="1"/>
  <c r="I19" i="12"/>
  <c r="J19" i="12" s="1"/>
  <c r="I4" i="12"/>
  <c r="J4" i="12" s="1"/>
  <c r="K4" i="12" s="1"/>
  <c r="AN4" i="12" s="1"/>
  <c r="I15" i="24"/>
  <c r="J15" i="24" s="1"/>
  <c r="I11" i="72"/>
  <c r="J11" i="72" s="1"/>
  <c r="I7" i="68"/>
  <c r="J7" i="68" s="1"/>
  <c r="I14" i="68"/>
  <c r="J14" i="68" s="1"/>
  <c r="I11" i="68"/>
  <c r="J11" i="68" s="1"/>
  <c r="I12" i="20"/>
  <c r="J12" i="20" s="1"/>
  <c r="I18" i="20"/>
  <c r="J18" i="20" s="1"/>
  <c r="I5" i="20"/>
  <c r="J5" i="20" s="1"/>
  <c r="AR3" i="21"/>
  <c r="K5" i="8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K75" i="81" s="1"/>
  <c r="K76" i="81" s="1"/>
  <c r="K77" i="81" s="1"/>
  <c r="K78" i="81" s="1"/>
  <c r="K79" i="81" s="1"/>
  <c r="K80" i="81" s="1"/>
  <c r="K81" i="81" s="1"/>
  <c r="K82" i="81" s="1"/>
  <c r="K83" i="81" s="1"/>
  <c r="K84" i="81" s="1"/>
  <c r="K85" i="81" s="1"/>
  <c r="K86" i="81" s="1"/>
  <c r="K87" i="81" s="1"/>
  <c r="K88" i="81" s="1"/>
  <c r="K89" i="81" s="1"/>
  <c r="K90" i="81" s="1"/>
  <c r="K91" i="81" s="1"/>
  <c r="K92" i="81" s="1"/>
  <c r="K93" i="81" s="1"/>
  <c r="K94" i="81" s="1"/>
  <c r="K95" i="81" s="1"/>
  <c r="K96" i="81" s="1"/>
  <c r="K97" i="81" s="1"/>
  <c r="K98" i="81" s="1"/>
  <c r="K5" i="29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K87" i="29" s="1"/>
  <c r="K88" i="29" s="1"/>
  <c r="K89" i="29" s="1"/>
  <c r="K90" i="29" s="1"/>
  <c r="K91" i="29" s="1"/>
  <c r="K92" i="29" s="1"/>
  <c r="K93" i="29" s="1"/>
  <c r="K94" i="29" s="1"/>
  <c r="K95" i="29" s="1"/>
  <c r="K96" i="29" s="1"/>
  <c r="K97" i="29" s="1"/>
  <c r="K98" i="29" s="1"/>
  <c r="AN4" i="34"/>
  <c r="AI4" i="34"/>
  <c r="AI3" i="44"/>
  <c r="AQ3" i="64"/>
  <c r="AI3" i="64"/>
  <c r="AQ5" i="94"/>
  <c r="AO4" i="95"/>
  <c r="I10" i="2"/>
  <c r="J10" i="2" s="1"/>
  <c r="AR3" i="8"/>
  <c r="AQ4" i="5"/>
  <c r="AO4" i="18"/>
  <c r="I8" i="50"/>
  <c r="J8" i="50" s="1"/>
  <c r="AR3" i="12"/>
  <c r="K5" i="74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K75" i="74" s="1"/>
  <c r="K76" i="74" s="1"/>
  <c r="K77" i="74" s="1"/>
  <c r="K78" i="74" s="1"/>
  <c r="K79" i="74" s="1"/>
  <c r="K80" i="74" s="1"/>
  <c r="K81" i="74" s="1"/>
  <c r="K82" i="74" s="1"/>
  <c r="K83" i="74" s="1"/>
  <c r="K84" i="74" s="1"/>
  <c r="K85" i="74" s="1"/>
  <c r="K86" i="74" s="1"/>
  <c r="K87" i="74" s="1"/>
  <c r="K88" i="74" s="1"/>
  <c r="K89" i="74" s="1"/>
  <c r="AN4" i="33"/>
  <c r="AI4" i="33"/>
  <c r="AR3" i="41"/>
  <c r="AN4" i="57"/>
  <c r="AI4" i="57"/>
  <c r="AI4" i="64"/>
  <c r="AN4" i="64"/>
  <c r="AP4" i="76"/>
  <c r="AI4" i="70"/>
  <c r="AN4" i="70"/>
  <c r="AR3" i="78"/>
  <c r="AQ4" i="78"/>
  <c r="I5" i="3"/>
  <c r="J5" i="3" s="1"/>
  <c r="I19" i="19"/>
  <c r="J19" i="19" s="1"/>
  <c r="I9" i="52"/>
  <c r="J9" i="52" s="1"/>
  <c r="I10" i="16"/>
  <c r="J10" i="16" s="1"/>
  <c r="I9" i="3"/>
  <c r="J9" i="3" s="1"/>
  <c r="I14" i="3"/>
  <c r="J14" i="3" s="1"/>
  <c r="I20" i="3"/>
  <c r="J20" i="3" s="1"/>
  <c r="AR3" i="45"/>
  <c r="AN3" i="53"/>
  <c r="AI3" i="53"/>
  <c r="AI3" i="61"/>
  <c r="AN3" i="61"/>
  <c r="AI4" i="40"/>
  <c r="AN4" i="40"/>
  <c r="AP4" i="74"/>
  <c r="AI4" i="31"/>
  <c r="AN4" i="31"/>
  <c r="Y5" i="38"/>
  <c r="Z5" i="38" s="1"/>
  <c r="AO4" i="48"/>
  <c r="X5" i="24"/>
  <c r="AH5" i="24" s="1"/>
  <c r="Y5" i="24"/>
  <c r="AQ4" i="18"/>
  <c r="AO4" i="81"/>
  <c r="AO4" i="37"/>
  <c r="AO4" i="84"/>
  <c r="I18" i="64"/>
  <c r="J18" i="64" s="1"/>
  <c r="I22" i="23"/>
  <c r="J22" i="23" s="1"/>
  <c r="I15" i="2"/>
  <c r="J15" i="2" s="1"/>
  <c r="Z5" i="4"/>
  <c r="Y5" i="4"/>
  <c r="AG5" i="3"/>
  <c r="W6" i="3"/>
  <c r="AF5" i="3"/>
  <c r="AE5" i="3"/>
  <c r="W5" i="10"/>
  <c r="AG4" i="10"/>
  <c r="AP4" i="10" s="1"/>
  <c r="AF4" i="10"/>
  <c r="AO4" i="10" s="1"/>
  <c r="AE4" i="10"/>
  <c r="I22" i="24"/>
  <c r="J22" i="24" s="1"/>
  <c r="I7" i="16"/>
  <c r="J7" i="16" s="1"/>
  <c r="I4" i="64"/>
  <c r="J4" i="64" s="1"/>
  <c r="K4" i="64" s="1"/>
  <c r="AQ4" i="64" s="1"/>
  <c r="I15" i="64"/>
  <c r="J15" i="64" s="1"/>
  <c r="I21" i="64"/>
  <c r="J21" i="64" s="1"/>
  <c r="I4" i="56"/>
  <c r="J4" i="56" s="1"/>
  <c r="K4" i="56" s="1"/>
  <c r="I13" i="23"/>
  <c r="J13" i="23" s="1"/>
  <c r="I19" i="23"/>
  <c r="J19" i="23" s="1"/>
  <c r="I10" i="20"/>
  <c r="J10" i="20" s="1"/>
  <c r="I10" i="24"/>
  <c r="J10" i="24" s="1"/>
  <c r="AR3" i="33"/>
  <c r="K5" i="96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AQ4" i="35"/>
  <c r="AE4" i="60"/>
  <c r="AF4" i="60"/>
  <c r="AO4" i="60" s="1"/>
  <c r="AG4" i="60"/>
  <c r="AP4" i="60" s="1"/>
  <c r="W5" i="60"/>
  <c r="K6" i="58"/>
  <c r="AF4" i="79"/>
  <c r="AO4" i="79" s="1"/>
  <c r="AE4" i="79"/>
  <c r="W5" i="79"/>
  <c r="AG4" i="79"/>
  <c r="AP4" i="79" s="1"/>
  <c r="AR3" i="84"/>
  <c r="Z5" i="87"/>
  <c r="Y5" i="87"/>
  <c r="AP4" i="12"/>
  <c r="I16" i="2"/>
  <c r="J16" i="2" s="1"/>
  <c r="Y5" i="21"/>
  <c r="Z5" i="21" s="1"/>
  <c r="I7" i="19"/>
  <c r="J7" i="19" s="1"/>
  <c r="I4" i="59"/>
  <c r="J4" i="59" s="1"/>
  <c r="K4" i="59" s="1"/>
  <c r="I14" i="59"/>
  <c r="J14" i="59" s="1"/>
  <c r="I20" i="59"/>
  <c r="J20" i="59" s="1"/>
  <c r="I4" i="51"/>
  <c r="J4" i="51" s="1"/>
  <c r="K4" i="51" s="1"/>
  <c r="I13" i="15"/>
  <c r="J13" i="15" s="1"/>
  <c r="I19" i="15"/>
  <c r="J19" i="15" s="1"/>
  <c r="I8" i="19"/>
  <c r="J8" i="19" s="1"/>
  <c r="AR3" i="4"/>
  <c r="W5" i="1"/>
  <c r="AE4" i="1"/>
  <c r="AG4" i="1"/>
  <c r="AP4" i="1" s="1"/>
  <c r="AF4" i="1"/>
  <c r="AO4" i="1" s="1"/>
  <c r="AI3" i="76"/>
  <c r="AI3" i="91"/>
  <c r="I12" i="4"/>
  <c r="J12" i="4" s="1"/>
  <c r="I18" i="4"/>
  <c r="J18" i="4" s="1"/>
  <c r="I8" i="4"/>
  <c r="J8" i="4" s="1"/>
  <c r="I8" i="71"/>
  <c r="J8" i="71" s="1"/>
  <c r="I5" i="63"/>
  <c r="J5" i="63" s="1"/>
  <c r="K5" i="63" s="1"/>
  <c r="K5" i="54"/>
  <c r="I6" i="11"/>
  <c r="J6" i="11" s="1"/>
  <c r="I16" i="11"/>
  <c r="J16" i="11" s="1"/>
  <c r="I22" i="11"/>
  <c r="J22" i="11" s="1"/>
  <c r="I11" i="8"/>
  <c r="J11" i="8" s="1"/>
  <c r="I15" i="8"/>
  <c r="J15" i="8" s="1"/>
  <c r="I21" i="8"/>
  <c r="J21" i="8" s="1"/>
  <c r="AI3" i="39"/>
  <c r="AQ3" i="48"/>
  <c r="AI3" i="48"/>
  <c r="AI3" i="70"/>
  <c r="AN3" i="70"/>
  <c r="K6" i="69"/>
  <c r="AP4" i="71"/>
  <c r="AQ4" i="67"/>
  <c r="AR4" i="3"/>
  <c r="Z5" i="11"/>
  <c r="I12" i="16"/>
  <c r="J12" i="16" s="1"/>
  <c r="I5" i="12"/>
  <c r="J5" i="12" s="1"/>
  <c r="I14" i="12"/>
  <c r="J14" i="12" s="1"/>
  <c r="I20" i="12"/>
  <c r="J20" i="12" s="1"/>
  <c r="I9" i="12"/>
  <c r="J9" i="12" s="1"/>
  <c r="W5" i="7"/>
  <c r="AG4" i="7"/>
  <c r="AP4" i="7" s="1"/>
  <c r="AF4" i="7"/>
  <c r="AO4" i="7" s="1"/>
  <c r="AE4" i="7"/>
  <c r="I10" i="55"/>
  <c r="J10" i="55" s="1"/>
  <c r="I12" i="68"/>
  <c r="J12" i="68" s="1"/>
  <c r="I17" i="68"/>
  <c r="J17" i="68" s="1"/>
  <c r="I4" i="24"/>
  <c r="J4" i="24" s="1"/>
  <c r="K4" i="24" s="1"/>
  <c r="I13" i="20"/>
  <c r="J13" i="20" s="1"/>
  <c r="I19" i="20"/>
  <c r="J19" i="20" s="1"/>
  <c r="I11" i="20"/>
  <c r="J11" i="20" s="1"/>
  <c r="AR3" i="20"/>
  <c r="AR3" i="37"/>
  <c r="Z5" i="34"/>
  <c r="X5" i="34"/>
  <c r="Y5" i="34"/>
  <c r="AQ5" i="41"/>
  <c r="AE4" i="65"/>
  <c r="W5" i="65"/>
  <c r="AG4" i="65"/>
  <c r="AP4" i="65" s="1"/>
  <c r="AF4" i="65"/>
  <c r="AO4" i="65" s="1"/>
  <c r="AI3" i="94"/>
  <c r="AP4" i="95"/>
  <c r="K6" i="10"/>
  <c r="I5" i="2"/>
  <c r="J5" i="2" s="1"/>
  <c r="AR3" i="13"/>
  <c r="AP4" i="18"/>
  <c r="AQ3" i="11"/>
  <c r="AI3" i="11"/>
  <c r="I9" i="67"/>
  <c r="J9" i="67" s="1"/>
  <c r="I4" i="50"/>
  <c r="J4" i="50" s="1"/>
  <c r="K4" i="50" s="1"/>
  <c r="K5" i="7"/>
  <c r="K5" i="80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AO4" i="33"/>
  <c r="Y5" i="42"/>
  <c r="Z5" i="42" s="1"/>
  <c r="AP4" i="64"/>
  <c r="AO4" i="70"/>
  <c r="AN3" i="68"/>
  <c r="AI3" i="68"/>
  <c r="AQ4" i="82"/>
  <c r="X5" i="93"/>
  <c r="Z5" i="93" s="1"/>
  <c r="I23" i="2"/>
  <c r="J23" i="2" s="1"/>
  <c r="W5" i="13"/>
  <c r="AG4" i="13"/>
  <c r="AP4" i="13" s="1"/>
  <c r="AF4" i="13"/>
  <c r="AO4" i="13" s="1"/>
  <c r="AE4" i="13"/>
  <c r="I19" i="24"/>
  <c r="J19" i="24" s="1"/>
  <c r="I4" i="52"/>
  <c r="J4" i="52" s="1"/>
  <c r="K4" i="52" s="1"/>
  <c r="AR4" i="52" s="1"/>
  <c r="I8" i="16"/>
  <c r="J8" i="16" s="1"/>
  <c r="I10" i="3"/>
  <c r="J10" i="3" s="1"/>
  <c r="I15" i="3"/>
  <c r="J15" i="3" s="1"/>
  <c r="I21" i="3"/>
  <c r="J21" i="3" s="1"/>
  <c r="K5" i="40"/>
  <c r="X5" i="33"/>
  <c r="AI3" i="72"/>
  <c r="AN3" i="72"/>
  <c r="AF4" i="68"/>
  <c r="AO4" i="68" s="1"/>
  <c r="AE4" i="68"/>
  <c r="W5" i="68"/>
  <c r="AG4" i="68"/>
  <c r="AP4" i="68" s="1"/>
  <c r="K5" i="23"/>
  <c r="AO4" i="40"/>
  <c r="AO4" i="74"/>
  <c r="AO4" i="31"/>
  <c r="AI4" i="38"/>
  <c r="AN4" i="38"/>
  <c r="AP4" i="48"/>
  <c r="AI4" i="24"/>
  <c r="AN4" i="24"/>
  <c r="AQ4" i="23"/>
  <c r="AP4" i="81"/>
  <c r="Y5" i="94"/>
  <c r="Z5" i="94" s="1"/>
  <c r="AI4" i="37"/>
  <c r="AN4" i="37"/>
  <c r="AN4" i="41"/>
  <c r="AI4" i="41"/>
  <c r="AP4" i="84"/>
  <c r="AI4" i="4"/>
  <c r="AN4" i="4"/>
  <c r="I4" i="2"/>
  <c r="J4" i="2" s="1"/>
  <c r="K4" i="2" s="1"/>
  <c r="I22" i="19"/>
  <c r="J22" i="19" s="1"/>
  <c r="I6" i="64"/>
  <c r="J6" i="64" s="1"/>
  <c r="I16" i="64"/>
  <c r="J16" i="64" s="1"/>
  <c r="I22" i="64"/>
  <c r="J22" i="64" s="1"/>
  <c r="I9" i="56"/>
  <c r="J9" i="56" s="1"/>
  <c r="I14" i="23"/>
  <c r="J14" i="23" s="1"/>
  <c r="I20" i="23"/>
  <c r="J20" i="23" s="1"/>
  <c r="I18" i="19"/>
  <c r="J18" i="19" s="1"/>
  <c r="AR3" i="27"/>
  <c r="AR3" i="29"/>
  <c r="K5" i="84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29" i="36"/>
  <c r="AI4" i="36"/>
  <c r="AN4" i="36"/>
  <c r="AR3" i="43"/>
  <c r="AI3" i="71"/>
  <c r="AN3" i="71"/>
  <c r="AP4" i="59"/>
  <c r="Y5" i="12"/>
  <c r="X5" i="12"/>
  <c r="AH5" i="12" s="1"/>
  <c r="I14" i="19"/>
  <c r="J14" i="19" s="1"/>
  <c r="I6" i="24"/>
  <c r="J6" i="24" s="1"/>
  <c r="I4" i="20"/>
  <c r="J4" i="20" s="1"/>
  <c r="K4" i="20" s="1"/>
  <c r="AQ4" i="20" s="1"/>
  <c r="I9" i="59"/>
  <c r="J9" i="59" s="1"/>
  <c r="I15" i="59"/>
  <c r="J15" i="59" s="1"/>
  <c r="I21" i="59"/>
  <c r="J21" i="59" s="1"/>
  <c r="I10" i="51"/>
  <c r="J10" i="51" s="1"/>
  <c r="I14" i="15"/>
  <c r="J14" i="15" s="1"/>
  <c r="I20" i="15"/>
  <c r="J20" i="15" s="1"/>
  <c r="I4" i="19"/>
  <c r="J4" i="19" s="1"/>
  <c r="K4" i="19" s="1"/>
  <c r="Y5" i="45"/>
  <c r="Z5" i="45" s="1"/>
  <c r="W5" i="5"/>
  <c r="AG4" i="5"/>
  <c r="AP4" i="5" s="1"/>
  <c r="AF4" i="5"/>
  <c r="AO4" i="5" s="1"/>
  <c r="AE4" i="5"/>
  <c r="AR3" i="17"/>
  <c r="I13" i="4"/>
  <c r="J13" i="4" s="1"/>
  <c r="I19" i="4"/>
  <c r="J19" i="4" s="1"/>
  <c r="I9" i="4"/>
  <c r="J9" i="4" s="1"/>
  <c r="I10" i="71"/>
  <c r="J10" i="71" s="1"/>
  <c r="I11" i="63"/>
  <c r="J11" i="63" s="1"/>
  <c r="I7" i="11"/>
  <c r="J7" i="11" s="1"/>
  <c r="I17" i="11"/>
  <c r="J17" i="11" s="1"/>
  <c r="I23" i="11"/>
  <c r="J23" i="11" s="1"/>
  <c r="I6" i="8"/>
  <c r="J6" i="8" s="1"/>
  <c r="I16" i="8"/>
  <c r="J16" i="8" s="1"/>
  <c r="I22" i="8"/>
  <c r="J22" i="8" s="1"/>
  <c r="AQ4" i="45"/>
  <c r="AN3" i="66"/>
  <c r="AI3" i="66"/>
  <c r="Y5" i="71"/>
  <c r="Z5" i="71" s="1"/>
  <c r="X5" i="71"/>
  <c r="AH5" i="71" s="1"/>
  <c r="AR3" i="77"/>
  <c r="K6" i="83"/>
  <c r="AQ4" i="90"/>
  <c r="K9" i="93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K77" i="93" s="1"/>
  <c r="K78" i="93" s="1"/>
  <c r="K79" i="93" s="1"/>
  <c r="K80" i="93" s="1"/>
  <c r="K81" i="93" s="1"/>
  <c r="K82" i="93" s="1"/>
  <c r="K83" i="93" s="1"/>
  <c r="K84" i="93" s="1"/>
  <c r="K85" i="93" s="1"/>
  <c r="K86" i="93" s="1"/>
  <c r="K87" i="93" s="1"/>
  <c r="K88" i="93" s="1"/>
  <c r="K89" i="93" s="1"/>
  <c r="K90" i="93" s="1"/>
  <c r="K91" i="93" s="1"/>
  <c r="K92" i="93" s="1"/>
  <c r="K93" i="93" s="1"/>
  <c r="K94" i="93" s="1"/>
  <c r="K95" i="93" s="1"/>
  <c r="K96" i="93" s="1"/>
  <c r="K97" i="93" s="1"/>
  <c r="K98" i="93" s="1"/>
  <c r="AQ4" i="96"/>
  <c r="I10" i="12"/>
  <c r="J10" i="12" s="1"/>
  <c r="I22" i="2"/>
  <c r="J22" i="2" s="1"/>
  <c r="Y5" i="8"/>
  <c r="X5" i="8"/>
  <c r="AH5" i="8" s="1"/>
  <c r="Z5" i="16"/>
  <c r="I20" i="19"/>
  <c r="J20" i="19" s="1"/>
  <c r="I11" i="12"/>
  <c r="J11" i="12" s="1"/>
  <c r="I15" i="12"/>
  <c r="J15" i="12" s="1"/>
  <c r="I21" i="12"/>
  <c r="J21" i="12" s="1"/>
  <c r="I10" i="72"/>
  <c r="J10" i="72" s="1"/>
  <c r="I8" i="55"/>
  <c r="J8" i="55" s="1"/>
  <c r="I13" i="68"/>
  <c r="J13" i="68" s="1"/>
  <c r="I15" i="68"/>
  <c r="J15" i="68" s="1"/>
  <c r="I20" i="68"/>
  <c r="J20" i="68" s="1"/>
  <c r="I9" i="24"/>
  <c r="J9" i="24" s="1"/>
  <c r="I14" i="20"/>
  <c r="J14" i="20" s="1"/>
  <c r="I20" i="20"/>
  <c r="J20" i="20" s="1"/>
  <c r="AR3" i="15"/>
  <c r="AF4" i="32"/>
  <c r="AO4" i="32" s="1"/>
  <c r="AE4" i="32"/>
  <c r="W5" i="32"/>
  <c r="AG4" i="32"/>
  <c r="AP4" i="32" s="1"/>
  <c r="AQ4" i="41"/>
  <c r="AN3" i="62"/>
  <c r="AI3" i="62"/>
  <c r="AR3" i="81"/>
  <c r="AQ4" i="84"/>
  <c r="AR3" i="89"/>
  <c r="I8" i="3"/>
  <c r="J8" i="3" s="1"/>
  <c r="I11" i="2"/>
  <c r="J11" i="2" s="1"/>
  <c r="AI4" i="23"/>
  <c r="AN4" i="23"/>
  <c r="X5" i="18"/>
  <c r="AH5" i="18" s="1"/>
  <c r="Y5" i="18"/>
  <c r="I5" i="67"/>
  <c r="J5" i="67" s="1"/>
  <c r="I10" i="50"/>
  <c r="J10" i="50" s="1"/>
  <c r="AR3" i="23"/>
  <c r="AP4" i="33"/>
  <c r="X5" i="58"/>
  <c r="AH5" i="58" s="1"/>
  <c r="AQ5" i="58" s="1"/>
  <c r="AQ4" i="54"/>
  <c r="AQ4" i="63"/>
  <c r="X5" i="64"/>
  <c r="AH5" i="64" s="1"/>
  <c r="Y5" i="64"/>
  <c r="X5" i="61"/>
  <c r="AH5" i="61" s="1"/>
  <c r="AQ5" i="61" s="1"/>
  <c r="AP4" i="70"/>
  <c r="AI3" i="67"/>
  <c r="AN3" i="67"/>
  <c r="AQ4" i="89"/>
  <c r="AP4" i="96"/>
  <c r="I4" i="4"/>
  <c r="J4" i="4" s="1"/>
  <c r="K4" i="4" s="1"/>
  <c r="AP4" i="4" s="1"/>
  <c r="I9" i="2"/>
  <c r="J9" i="2" s="1"/>
  <c r="I21" i="24"/>
  <c r="J21" i="24" s="1"/>
  <c r="K5" i="65"/>
  <c r="I6" i="52"/>
  <c r="J6" i="52" s="1"/>
  <c r="K5" i="66"/>
  <c r="I6" i="3"/>
  <c r="J6" i="3" s="1"/>
  <c r="I16" i="3"/>
  <c r="J16" i="3" s="1"/>
  <c r="I22" i="3"/>
  <c r="J22" i="3" s="1"/>
  <c r="I11" i="24"/>
  <c r="J11" i="24" s="1"/>
  <c r="K5" i="31"/>
  <c r="K6" i="31" s="1"/>
  <c r="K7" i="31" s="1"/>
  <c r="K8" i="31" s="1"/>
  <c r="K9" i="31" s="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15" i="92"/>
  <c r="K5" i="79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K78" i="79" s="1"/>
  <c r="K79" i="79" s="1"/>
  <c r="AQ3" i="50"/>
  <c r="AI3" i="50"/>
  <c r="K5" i="55"/>
  <c r="AQ4" i="68"/>
  <c r="AI3" i="87"/>
  <c r="AI3" i="92"/>
  <c r="AN4" i="63"/>
  <c r="AI4" i="63"/>
  <c r="AP4" i="31"/>
  <c r="AN4" i="17"/>
  <c r="AI4" i="17"/>
  <c r="X5" i="47"/>
  <c r="K94" i="73"/>
  <c r="K95" i="73" s="1"/>
  <c r="K96" i="73" s="1"/>
  <c r="K97" i="73" s="1"/>
  <c r="K98" i="73" s="1"/>
  <c r="AP4" i="37"/>
  <c r="AO4" i="41"/>
  <c r="AQ4" i="95"/>
  <c r="AG5" i="71" l="1"/>
  <c r="W6" i="71"/>
  <c r="AF5" i="71"/>
  <c r="AE5" i="71"/>
  <c r="AG5" i="94"/>
  <c r="AP5" i="94" s="1"/>
  <c r="AE5" i="94"/>
  <c r="W6" i="94"/>
  <c r="AF5" i="94"/>
  <c r="AO5" i="94" s="1"/>
  <c r="AG5" i="21"/>
  <c r="AP5" i="21" s="1"/>
  <c r="AF5" i="21"/>
  <c r="AO5" i="21" s="1"/>
  <c r="W6" i="21"/>
  <c r="AE5" i="21"/>
  <c r="AG5" i="38"/>
  <c r="AP5" i="38" s="1"/>
  <c r="W6" i="38"/>
  <c r="AE5" i="38"/>
  <c r="AF5" i="38"/>
  <c r="AO5" i="38" s="1"/>
  <c r="K6" i="68"/>
  <c r="AF5" i="77"/>
  <c r="AO5" i="77" s="1"/>
  <c r="AE5" i="77"/>
  <c r="AG5" i="77"/>
  <c r="AP5" i="77" s="1"/>
  <c r="W6" i="77"/>
  <c r="W6" i="42"/>
  <c r="AG5" i="42"/>
  <c r="AP5" i="42" s="1"/>
  <c r="AE5" i="42"/>
  <c r="AF5" i="42"/>
  <c r="AO5" i="42" s="1"/>
  <c r="AF5" i="45"/>
  <c r="AO5" i="45" s="1"/>
  <c r="AG5" i="45"/>
  <c r="AP5" i="45" s="1"/>
  <c r="AE5" i="45"/>
  <c r="W6" i="45"/>
  <c r="AF5" i="93"/>
  <c r="AO5" i="93" s="1"/>
  <c r="AE5" i="93"/>
  <c r="AG5" i="93"/>
  <c r="AP5" i="93" s="1"/>
  <c r="W6" i="93"/>
  <c r="W6" i="81"/>
  <c r="AG5" i="81"/>
  <c r="AP5" i="81" s="1"/>
  <c r="AE5" i="81"/>
  <c r="AF5" i="81"/>
  <c r="AO5" i="81" s="1"/>
  <c r="AG5" i="76"/>
  <c r="AP5" i="76" s="1"/>
  <c r="AF5" i="76"/>
  <c r="AO5" i="76" s="1"/>
  <c r="AE5" i="76"/>
  <c r="W6" i="76"/>
  <c r="AF5" i="28"/>
  <c r="AO5" i="28" s="1"/>
  <c r="AG5" i="28"/>
  <c r="AP5" i="28" s="1"/>
  <c r="W6" i="28"/>
  <c r="AE5" i="28"/>
  <c r="K6" i="63"/>
  <c r="AQ5" i="63"/>
  <c r="AG5" i="95"/>
  <c r="AP5" i="95" s="1"/>
  <c r="W6" i="95"/>
  <c r="AF5" i="95"/>
  <c r="AO5" i="95" s="1"/>
  <c r="AE5" i="95"/>
  <c r="AR4" i="63"/>
  <c r="AR3" i="39"/>
  <c r="AF5" i="87"/>
  <c r="AO5" i="87" s="1"/>
  <c r="AG5" i="87"/>
  <c r="AP5" i="87" s="1"/>
  <c r="W6" i="87"/>
  <c r="AE5" i="87"/>
  <c r="Y5" i="10"/>
  <c r="X5" i="10"/>
  <c r="AR4" i="40"/>
  <c r="AR3" i="53"/>
  <c r="AR4" i="70"/>
  <c r="W6" i="31"/>
  <c r="AG5" i="31"/>
  <c r="AP5" i="31" s="1"/>
  <c r="AF5" i="31"/>
  <c r="AO5" i="31" s="1"/>
  <c r="AE5" i="31"/>
  <c r="AE5" i="66"/>
  <c r="AG5" i="66"/>
  <c r="AP5" i="66" s="1"/>
  <c r="AF5" i="66"/>
  <c r="AO5" i="66" s="1"/>
  <c r="W6" i="66"/>
  <c r="AR4" i="74"/>
  <c r="AN4" i="2"/>
  <c r="AI4" i="2"/>
  <c r="K6" i="70"/>
  <c r="AR3" i="87"/>
  <c r="AR3" i="94"/>
  <c r="AI4" i="65"/>
  <c r="AN4" i="65"/>
  <c r="K5" i="24"/>
  <c r="AQ4" i="24"/>
  <c r="AR3" i="76"/>
  <c r="K5" i="51"/>
  <c r="AQ4" i="51"/>
  <c r="K5" i="59"/>
  <c r="K7" i="58"/>
  <c r="AQ4" i="59"/>
  <c r="Z6" i="3"/>
  <c r="X6" i="3"/>
  <c r="AH6" i="3" s="1"/>
  <c r="Y6" i="3"/>
  <c r="AQ5" i="23"/>
  <c r="AH5" i="47"/>
  <c r="AQ5" i="47" s="1"/>
  <c r="Z5" i="47"/>
  <c r="Z5" i="18"/>
  <c r="Z5" i="8"/>
  <c r="Z5" i="12"/>
  <c r="K5" i="2"/>
  <c r="AQ4" i="2"/>
  <c r="AR3" i="72"/>
  <c r="AN4" i="13"/>
  <c r="AI4" i="13"/>
  <c r="AR3" i="11"/>
  <c r="AN4" i="7"/>
  <c r="AI4" i="7"/>
  <c r="Y5" i="1"/>
  <c r="X5" i="1"/>
  <c r="Y5" i="79"/>
  <c r="Z5" i="79" s="1"/>
  <c r="X5" i="79"/>
  <c r="AR3" i="64"/>
  <c r="AO4" i="8"/>
  <c r="AR4" i="42"/>
  <c r="AR4" i="66"/>
  <c r="Y5" i="35"/>
  <c r="X5" i="35"/>
  <c r="AN4" i="46"/>
  <c r="AI4" i="46"/>
  <c r="AI4" i="82"/>
  <c r="AN4" i="82"/>
  <c r="Z5" i="23"/>
  <c r="Y5" i="55"/>
  <c r="X5" i="55"/>
  <c r="AH5" i="55" s="1"/>
  <c r="AQ5" i="55" s="1"/>
  <c r="AO4" i="50"/>
  <c r="AR3" i="16"/>
  <c r="AN4" i="8"/>
  <c r="AR3" i="7"/>
  <c r="Y5" i="22"/>
  <c r="X5" i="22"/>
  <c r="AH5" i="22" s="1"/>
  <c r="AQ5" i="22" s="1"/>
  <c r="AR4" i="84"/>
  <c r="AI4" i="51"/>
  <c r="AN4" i="51"/>
  <c r="K6" i="48"/>
  <c r="X5" i="15"/>
  <c r="AH5" i="15" s="1"/>
  <c r="AQ5" i="15" s="1"/>
  <c r="Y5" i="15"/>
  <c r="Z5" i="15" s="1"/>
  <c r="AR3" i="65"/>
  <c r="Z5" i="39"/>
  <c r="Y5" i="39"/>
  <c r="X5" i="39"/>
  <c r="AR3" i="69"/>
  <c r="AR4" i="71"/>
  <c r="Y5" i="27"/>
  <c r="X5" i="27"/>
  <c r="Z5" i="9"/>
  <c r="Y5" i="9"/>
  <c r="X5" i="9"/>
  <c r="AH5" i="9" s="1"/>
  <c r="AQ5" i="9" s="1"/>
  <c r="AQ5" i="84"/>
  <c r="Z5" i="74"/>
  <c r="AQ5" i="96"/>
  <c r="AQ5" i="76"/>
  <c r="AR3" i="57"/>
  <c r="Y5" i="90"/>
  <c r="X5" i="90"/>
  <c r="AI4" i="86"/>
  <c r="AN4" i="86"/>
  <c r="Z5" i="61"/>
  <c r="W6" i="52"/>
  <c r="AG5" i="52"/>
  <c r="AF5" i="52"/>
  <c r="AO5" i="52" s="1"/>
  <c r="AE5" i="52"/>
  <c r="K6" i="28"/>
  <c r="AN4" i="44"/>
  <c r="AI4" i="44"/>
  <c r="AQ5" i="28"/>
  <c r="K7" i="14"/>
  <c r="K7" i="13"/>
  <c r="AR4" i="17"/>
  <c r="AR4" i="37"/>
  <c r="AR4" i="91"/>
  <c r="K6" i="17"/>
  <c r="AR3" i="60"/>
  <c r="AR4" i="8"/>
  <c r="AR4" i="94"/>
  <c r="AR4" i="76"/>
  <c r="AI4" i="9"/>
  <c r="AN4" i="9"/>
  <c r="AR4" i="54"/>
  <c r="K6" i="18"/>
  <c r="AR4" i="58"/>
  <c r="AG5" i="59"/>
  <c r="W6" i="59"/>
  <c r="AF5" i="59"/>
  <c r="AE5" i="59"/>
  <c r="K6" i="55"/>
  <c r="K6" i="65"/>
  <c r="K5" i="4"/>
  <c r="AQ4" i="4"/>
  <c r="AR3" i="67"/>
  <c r="Z5" i="64"/>
  <c r="AN4" i="5"/>
  <c r="AI4" i="5"/>
  <c r="K5" i="19"/>
  <c r="AR4" i="36"/>
  <c r="AR4" i="4"/>
  <c r="AR4" i="24"/>
  <c r="Z5" i="68"/>
  <c r="Y5" i="68"/>
  <c r="X5" i="68"/>
  <c r="AH5" i="68" s="1"/>
  <c r="AQ5" i="68" s="1"/>
  <c r="K5" i="52"/>
  <c r="AQ4" i="52"/>
  <c r="AO4" i="52"/>
  <c r="AN4" i="52"/>
  <c r="AP4" i="52"/>
  <c r="K7" i="10"/>
  <c r="AI4" i="60"/>
  <c r="AN4" i="60"/>
  <c r="AN5" i="3"/>
  <c r="AI5" i="3"/>
  <c r="K9" i="6"/>
  <c r="AN4" i="59"/>
  <c r="K13" i="1"/>
  <c r="K6" i="57"/>
  <c r="W6" i="41"/>
  <c r="AG5" i="41"/>
  <c r="AP5" i="41" s="1"/>
  <c r="AF5" i="41"/>
  <c r="AO5" i="41" s="1"/>
  <c r="AE5" i="41"/>
  <c r="AQ5" i="17"/>
  <c r="W6" i="63"/>
  <c r="AF5" i="63"/>
  <c r="AO5" i="63" s="1"/>
  <c r="AE5" i="63"/>
  <c r="AG5" i="63"/>
  <c r="AP5" i="63" s="1"/>
  <c r="Y5" i="85"/>
  <c r="Z5" i="85" s="1"/>
  <c r="X5" i="85"/>
  <c r="AR3" i="55"/>
  <c r="K5" i="3"/>
  <c r="AO4" i="3"/>
  <c r="AP4" i="3"/>
  <c r="AN4" i="3"/>
  <c r="AQ4" i="3"/>
  <c r="AH5" i="83"/>
  <c r="AQ5" i="83" s="1"/>
  <c r="AQ5" i="57"/>
  <c r="K6" i="27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5" i="67"/>
  <c r="AR4" i="18"/>
  <c r="AI4" i="55"/>
  <c r="AN4" i="55"/>
  <c r="AI4" i="49"/>
  <c r="AN4" i="49"/>
  <c r="AN4" i="69"/>
  <c r="AI4" i="69"/>
  <c r="AQ5" i="54"/>
  <c r="Z5" i="73"/>
  <c r="Y5" i="73"/>
  <c r="X5" i="73"/>
  <c r="AR3" i="18"/>
  <c r="AR4" i="96"/>
  <c r="Y5" i="14"/>
  <c r="Z5" i="14" s="1"/>
  <c r="X5" i="14"/>
  <c r="AQ5" i="95"/>
  <c r="K5" i="60"/>
  <c r="AQ4" i="60"/>
  <c r="AO4" i="20"/>
  <c r="AI4" i="6"/>
  <c r="AN4" i="6"/>
  <c r="K6" i="5"/>
  <c r="AR4" i="87"/>
  <c r="AN4" i="62"/>
  <c r="AI4" i="62"/>
  <c r="AQ5" i="48"/>
  <c r="AO4" i="2"/>
  <c r="AQ5" i="70"/>
  <c r="AI4" i="90"/>
  <c r="AN4" i="90"/>
  <c r="AP4" i="19"/>
  <c r="AI4" i="56"/>
  <c r="AN4" i="56"/>
  <c r="AR4" i="45"/>
  <c r="Z5" i="25"/>
  <c r="Y5" i="25"/>
  <c r="X5" i="25"/>
  <c r="Z5" i="44"/>
  <c r="Y5" i="44"/>
  <c r="X5" i="44"/>
  <c r="AR3" i="70"/>
  <c r="AI4" i="79"/>
  <c r="AN4" i="79"/>
  <c r="K6" i="22"/>
  <c r="K5" i="8"/>
  <c r="AQ4" i="8"/>
  <c r="X5" i="6"/>
  <c r="Y5" i="6"/>
  <c r="AG5" i="96"/>
  <c r="AP5" i="96" s="1"/>
  <c r="AF5" i="96"/>
  <c r="AO5" i="96" s="1"/>
  <c r="AE5" i="96"/>
  <c r="W6" i="96"/>
  <c r="X5" i="53"/>
  <c r="Y5" i="53"/>
  <c r="AR3" i="92"/>
  <c r="AR3" i="50"/>
  <c r="K16" i="92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AR4" i="23"/>
  <c r="X5" i="32"/>
  <c r="Y5" i="32"/>
  <c r="AG5" i="16"/>
  <c r="AP5" i="16" s="1"/>
  <c r="W6" i="16"/>
  <c r="AF5" i="16"/>
  <c r="AE5" i="16"/>
  <c r="K7" i="83"/>
  <c r="K30" i="36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AI4" i="68"/>
  <c r="AN4" i="68"/>
  <c r="AH5" i="33"/>
  <c r="AQ5" i="33" s="1"/>
  <c r="Y5" i="13"/>
  <c r="Z5" i="13" s="1"/>
  <c r="X5" i="13"/>
  <c r="K5" i="50"/>
  <c r="AQ4" i="50"/>
  <c r="Y5" i="65"/>
  <c r="X5" i="65"/>
  <c r="AH5" i="65" s="1"/>
  <c r="AQ5" i="65" s="1"/>
  <c r="AH5" i="34"/>
  <c r="AQ5" i="34" s="1"/>
  <c r="Y5" i="7"/>
  <c r="X5" i="7"/>
  <c r="AH5" i="7" s="1"/>
  <c r="AQ5" i="7" s="1"/>
  <c r="AG5" i="11"/>
  <c r="AP5" i="11" s="1"/>
  <c r="W6" i="11"/>
  <c r="AF5" i="11"/>
  <c r="AE5" i="11"/>
  <c r="AR3" i="48"/>
  <c r="K6" i="54"/>
  <c r="AR3" i="91"/>
  <c r="AO4" i="59"/>
  <c r="AO5" i="3"/>
  <c r="AR4" i="33"/>
  <c r="K7" i="61"/>
  <c r="AR4" i="59"/>
  <c r="W6" i="17"/>
  <c r="AE5" i="17"/>
  <c r="AG5" i="17"/>
  <c r="AP5" i="17" s="1"/>
  <c r="AF5" i="17"/>
  <c r="AO5" i="17" s="1"/>
  <c r="AQ5" i="40"/>
  <c r="AI4" i="85"/>
  <c r="AN4" i="85"/>
  <c r="Y5" i="46"/>
  <c r="X5" i="46"/>
  <c r="K8" i="49"/>
  <c r="AR4" i="93"/>
  <c r="AP4" i="50"/>
  <c r="AN4" i="43"/>
  <c r="AI4" i="43"/>
  <c r="Z5" i="54"/>
  <c r="AN4" i="30"/>
  <c r="AI4" i="30"/>
  <c r="K5" i="71"/>
  <c r="AQ4" i="71"/>
  <c r="AR3" i="96"/>
  <c r="AR3" i="3"/>
  <c r="AN4" i="92"/>
  <c r="AI4" i="92"/>
  <c r="AH5" i="36"/>
  <c r="AQ5" i="36" s="1"/>
  <c r="AN4" i="22"/>
  <c r="AI4" i="22"/>
  <c r="AQ4" i="11"/>
  <c r="AH5" i="37"/>
  <c r="AQ5" i="37" s="1"/>
  <c r="AR4" i="81"/>
  <c r="AO4" i="51"/>
  <c r="AI4" i="15"/>
  <c r="AN4" i="15"/>
  <c r="AN4" i="14"/>
  <c r="AI4" i="14"/>
  <c r="K7" i="53"/>
  <c r="AP4" i="20"/>
  <c r="AE5" i="48"/>
  <c r="W6" i="48"/>
  <c r="AG5" i="48"/>
  <c r="AP5" i="48" s="1"/>
  <c r="AF5" i="48"/>
  <c r="AO5" i="48" s="1"/>
  <c r="AR3" i="47"/>
  <c r="AP4" i="2"/>
  <c r="AR3" i="24"/>
  <c r="Y5" i="19"/>
  <c r="X5" i="19"/>
  <c r="AH5" i="19" s="1"/>
  <c r="AQ5" i="19" s="1"/>
  <c r="X5" i="72"/>
  <c r="AH5" i="72" s="1"/>
  <c r="Y5" i="72"/>
  <c r="Z5" i="72" s="1"/>
  <c r="AP4" i="56"/>
  <c r="AI4" i="53"/>
  <c r="AN4" i="53"/>
  <c r="AR3" i="52"/>
  <c r="AR3" i="62"/>
  <c r="AR3" i="66"/>
  <c r="AQ5" i="12"/>
  <c r="AR3" i="71"/>
  <c r="X5" i="67"/>
  <c r="AH5" i="67" s="1"/>
  <c r="Y5" i="67"/>
  <c r="Z5" i="67" s="1"/>
  <c r="K6" i="76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AH5" i="81"/>
  <c r="AQ5" i="81" s="1"/>
  <c r="AP4" i="24"/>
  <c r="AG5" i="40"/>
  <c r="AP5" i="40" s="1"/>
  <c r="AF5" i="40"/>
  <c r="AO5" i="40" s="1"/>
  <c r="AE5" i="40"/>
  <c r="W6" i="40"/>
  <c r="Y5" i="82"/>
  <c r="X5" i="82"/>
  <c r="Y5" i="78"/>
  <c r="Z5" i="78" s="1"/>
  <c r="X5" i="78"/>
  <c r="W6" i="57"/>
  <c r="AE5" i="57"/>
  <c r="AG5" i="57"/>
  <c r="AP5" i="57" s="1"/>
  <c r="AF5" i="57"/>
  <c r="AO5" i="57" s="1"/>
  <c r="Z5" i="80"/>
  <c r="Y5" i="80"/>
  <c r="X5" i="80"/>
  <c r="AR3" i="56"/>
  <c r="Z5" i="50"/>
  <c r="Y5" i="50"/>
  <c r="X5" i="50"/>
  <c r="AH5" i="50" s="1"/>
  <c r="AQ5" i="50" s="1"/>
  <c r="Y5" i="43"/>
  <c r="Z5" i="43" s="1"/>
  <c r="X5" i="43"/>
  <c r="AI4" i="73"/>
  <c r="AN4" i="73"/>
  <c r="AR4" i="77"/>
  <c r="AG5" i="36"/>
  <c r="AP5" i="36" s="1"/>
  <c r="AF5" i="36"/>
  <c r="AO5" i="36" s="1"/>
  <c r="W6" i="36"/>
  <c r="AE5" i="36"/>
  <c r="AP4" i="51"/>
  <c r="AG5" i="91"/>
  <c r="AP5" i="91" s="1"/>
  <c r="AF5" i="91"/>
  <c r="AO5" i="91" s="1"/>
  <c r="AE5" i="91"/>
  <c r="W6" i="91"/>
  <c r="AQ4" i="19"/>
  <c r="AR3" i="54"/>
  <c r="X5" i="20"/>
  <c r="AH5" i="20" s="1"/>
  <c r="AQ5" i="20" s="1"/>
  <c r="Y5" i="20"/>
  <c r="AR4" i="21"/>
  <c r="Y5" i="88"/>
  <c r="X5" i="88"/>
  <c r="AF5" i="83"/>
  <c r="AO5" i="83" s="1"/>
  <c r="AE5" i="83"/>
  <c r="W6" i="83"/>
  <c r="AG5" i="83"/>
  <c r="AP5" i="83" s="1"/>
  <c r="Y5" i="26"/>
  <c r="Z5" i="26" s="1"/>
  <c r="X5" i="26"/>
  <c r="X5" i="2"/>
  <c r="AH5" i="2" s="1"/>
  <c r="AQ5" i="2" s="1"/>
  <c r="Y5" i="2"/>
  <c r="AG5" i="70"/>
  <c r="AP5" i="70" s="1"/>
  <c r="W6" i="70"/>
  <c r="AF5" i="70"/>
  <c r="AO5" i="70" s="1"/>
  <c r="AE5" i="70"/>
  <c r="K6" i="33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K84" i="33" s="1"/>
  <c r="K85" i="33" s="1"/>
  <c r="K86" i="33" s="1"/>
  <c r="K87" i="33" s="1"/>
  <c r="K88" i="33" s="1"/>
  <c r="K89" i="33" s="1"/>
  <c r="K90" i="33" s="1"/>
  <c r="K91" i="33" s="1"/>
  <c r="K92" i="33" s="1"/>
  <c r="K93" i="33" s="1"/>
  <c r="K94" i="33" s="1"/>
  <c r="K95" i="33" s="1"/>
  <c r="K96" i="33" s="1"/>
  <c r="K97" i="33" s="1"/>
  <c r="K98" i="33" s="1"/>
  <c r="AI4" i="19"/>
  <c r="AN4" i="19"/>
  <c r="AO4" i="72"/>
  <c r="X5" i="56"/>
  <c r="AH5" i="56" s="1"/>
  <c r="Y5" i="56"/>
  <c r="Z5" i="56" s="1"/>
  <c r="AI4" i="25"/>
  <c r="AN4" i="25"/>
  <c r="AR4" i="12"/>
  <c r="AR3" i="34"/>
  <c r="AQ5" i="64"/>
  <c r="AH5" i="93"/>
  <c r="AQ5" i="93" s="1"/>
  <c r="K6" i="7"/>
  <c r="AG5" i="4"/>
  <c r="W6" i="4"/>
  <c r="AF5" i="4"/>
  <c r="AE5" i="4"/>
  <c r="W6" i="58"/>
  <c r="AF5" i="58"/>
  <c r="AO5" i="58" s="1"/>
  <c r="AE5" i="58"/>
  <c r="AG5" i="58"/>
  <c r="AP5" i="58" s="1"/>
  <c r="X5" i="89"/>
  <c r="Y5" i="89"/>
  <c r="X5" i="30"/>
  <c r="Y5" i="30"/>
  <c r="Z5" i="30" s="1"/>
  <c r="AR4" i="83"/>
  <c r="K5" i="16"/>
  <c r="AQ4" i="16"/>
  <c r="AO4" i="16"/>
  <c r="AP4" i="16"/>
  <c r="AN4" i="16"/>
  <c r="AN4" i="27"/>
  <c r="AI4" i="27"/>
  <c r="K5" i="11"/>
  <c r="AN4" i="11"/>
  <c r="AO4" i="11"/>
  <c r="AP4" i="11"/>
  <c r="AR4" i="16"/>
  <c r="AN4" i="20"/>
  <c r="AI4" i="20"/>
  <c r="AG5" i="84"/>
  <c r="AP5" i="84" s="1"/>
  <c r="W6" i="84"/>
  <c r="AE5" i="84"/>
  <c r="AF5" i="84"/>
  <c r="AO5" i="84" s="1"/>
  <c r="K7" i="62"/>
  <c r="AR4" i="95"/>
  <c r="K6" i="66"/>
  <c r="AI4" i="32"/>
  <c r="AN4" i="32"/>
  <c r="AQ5" i="8"/>
  <c r="AR4" i="41"/>
  <c r="K6" i="23"/>
  <c r="AE5" i="34"/>
  <c r="W6" i="34"/>
  <c r="AF5" i="34"/>
  <c r="AO5" i="34" s="1"/>
  <c r="AG5" i="34"/>
  <c r="AP5" i="34" s="1"/>
  <c r="AN4" i="10"/>
  <c r="AI4" i="10"/>
  <c r="AQ5" i="24"/>
  <c r="AR4" i="31"/>
  <c r="AR4" i="64"/>
  <c r="AR3" i="44"/>
  <c r="AR4" i="61"/>
  <c r="AR3" i="40"/>
  <c r="AI4" i="35"/>
  <c r="AN4" i="35"/>
  <c r="AR4" i="28"/>
  <c r="X5" i="29"/>
  <c r="Y5" i="29"/>
  <c r="Z5" i="29" s="1"/>
  <c r="Y5" i="75"/>
  <c r="Z5" i="75" s="1"/>
  <c r="X5" i="75"/>
  <c r="AQ5" i="18"/>
  <c r="X5" i="5"/>
  <c r="AH5" i="5" s="1"/>
  <c r="AQ5" i="5" s="1"/>
  <c r="Y5" i="5"/>
  <c r="K5" i="20"/>
  <c r="AR4" i="38"/>
  <c r="K6" i="40"/>
  <c r="K7" i="40" s="1"/>
  <c r="K8" i="40" s="1"/>
  <c r="K9" i="40" s="1"/>
  <c r="K10" i="40" s="1"/>
  <c r="K11" i="40" s="1"/>
  <c r="K12" i="40" s="1"/>
  <c r="K13" i="40" s="1"/>
  <c r="K14" i="40" s="1"/>
  <c r="K15" i="40" s="1"/>
  <c r="K16" i="40" s="1"/>
  <c r="K17" i="40" s="1"/>
  <c r="K18" i="40" s="1"/>
  <c r="K19" i="40" s="1"/>
  <c r="K20" i="40" s="1"/>
  <c r="K21" i="40" s="1"/>
  <c r="K22" i="40" s="1"/>
  <c r="K23" i="40" s="1"/>
  <c r="K24" i="40" s="1"/>
  <c r="K25" i="40" s="1"/>
  <c r="K26" i="40" s="1"/>
  <c r="K27" i="40" s="1"/>
  <c r="K28" i="40" s="1"/>
  <c r="K29" i="40" s="1"/>
  <c r="K30" i="40" s="1"/>
  <c r="K31" i="40" s="1"/>
  <c r="K32" i="40" s="1"/>
  <c r="K33" i="40" s="1"/>
  <c r="K34" i="40" s="1"/>
  <c r="K35" i="40" s="1"/>
  <c r="K36" i="40" s="1"/>
  <c r="K37" i="40" s="1"/>
  <c r="K38" i="40" s="1"/>
  <c r="K39" i="40" s="1"/>
  <c r="K40" i="40" s="1"/>
  <c r="K41" i="40" s="1"/>
  <c r="K42" i="40" s="1"/>
  <c r="K43" i="40" s="1"/>
  <c r="K44" i="40" s="1"/>
  <c r="K45" i="40" s="1"/>
  <c r="K46" i="40" s="1"/>
  <c r="K47" i="40" s="1"/>
  <c r="K48" i="40" s="1"/>
  <c r="K49" i="40" s="1"/>
  <c r="K50" i="40" s="1"/>
  <c r="K51" i="40" s="1"/>
  <c r="K52" i="40" s="1"/>
  <c r="K53" i="40" s="1"/>
  <c r="K54" i="40" s="1"/>
  <c r="K55" i="40" s="1"/>
  <c r="K56" i="40" s="1"/>
  <c r="K57" i="40" s="1"/>
  <c r="K58" i="40" s="1"/>
  <c r="K59" i="40" s="1"/>
  <c r="K60" i="40" s="1"/>
  <c r="K61" i="40" s="1"/>
  <c r="K62" i="40" s="1"/>
  <c r="K63" i="40" s="1"/>
  <c r="K64" i="40" s="1"/>
  <c r="K65" i="40" s="1"/>
  <c r="K66" i="40" s="1"/>
  <c r="K67" i="40" s="1"/>
  <c r="K68" i="40" s="1"/>
  <c r="K69" i="40" s="1"/>
  <c r="AR3" i="68"/>
  <c r="K7" i="69"/>
  <c r="AI4" i="1"/>
  <c r="AN4" i="1"/>
  <c r="Z5" i="60"/>
  <c r="X5" i="60"/>
  <c r="AH5" i="60" s="1"/>
  <c r="AQ5" i="60" s="1"/>
  <c r="Y5" i="60"/>
  <c r="K5" i="56"/>
  <c r="AQ4" i="56"/>
  <c r="K5" i="64"/>
  <c r="AP5" i="3"/>
  <c r="Z5" i="24"/>
  <c r="AR3" i="61"/>
  <c r="AR4" i="57"/>
  <c r="AR4" i="34"/>
  <c r="K5" i="12"/>
  <c r="AQ4" i="12"/>
  <c r="AI4" i="67"/>
  <c r="AN4" i="67"/>
  <c r="AN4" i="29"/>
  <c r="AI4" i="29"/>
  <c r="K6" i="9"/>
  <c r="AR4" i="48"/>
  <c r="AI4" i="78"/>
  <c r="AN4" i="78"/>
  <c r="AI4" i="75"/>
  <c r="AN4" i="75"/>
  <c r="Z5" i="33"/>
  <c r="K6" i="15"/>
  <c r="AR3" i="95"/>
  <c r="AN4" i="89"/>
  <c r="AI4" i="89"/>
  <c r="AN4" i="80"/>
  <c r="AI4" i="80"/>
  <c r="Z5" i="49"/>
  <c r="X5" i="49"/>
  <c r="Y5" i="49"/>
  <c r="AI4" i="50"/>
  <c r="AN4" i="50"/>
  <c r="K6" i="21"/>
  <c r="X5" i="69"/>
  <c r="Y5" i="69"/>
  <c r="Z5" i="69" s="1"/>
  <c r="X5" i="92"/>
  <c r="Y5" i="92"/>
  <c r="AQ5" i="66"/>
  <c r="Z5" i="37"/>
  <c r="AO4" i="24"/>
  <c r="X5" i="51"/>
  <c r="AH5" i="51" s="1"/>
  <c r="AQ5" i="51" s="1"/>
  <c r="Y5" i="51"/>
  <c r="AI4" i="39"/>
  <c r="AN4" i="39"/>
  <c r="AH5" i="77"/>
  <c r="AQ5" i="77" s="1"/>
  <c r="AR3" i="51"/>
  <c r="AN4" i="71"/>
  <c r="AO4" i="12"/>
  <c r="AN4" i="88"/>
  <c r="AI4" i="88"/>
  <c r="X5" i="62"/>
  <c r="Y5" i="62"/>
  <c r="AR4" i="47"/>
  <c r="AQ5" i="74"/>
  <c r="AN4" i="26"/>
  <c r="AI4" i="26"/>
  <c r="K5" i="72"/>
  <c r="AQ5" i="31"/>
  <c r="AO4" i="19"/>
  <c r="Y5" i="86"/>
  <c r="Z5" i="86" s="1"/>
  <c r="X5" i="86"/>
  <c r="AI4" i="72"/>
  <c r="AN4" i="72"/>
  <c r="AO4" i="56"/>
  <c r="AQ5" i="59"/>
  <c r="AO4" i="4"/>
  <c r="AF5" i="86" l="1"/>
  <c r="AO5" i="86" s="1"/>
  <c r="AE5" i="86"/>
  <c r="W6" i="86"/>
  <c r="AG5" i="86"/>
  <c r="AP5" i="86" s="1"/>
  <c r="AG5" i="56"/>
  <c r="AP5" i="56" s="1"/>
  <c r="AF5" i="56"/>
  <c r="AO5" i="56" s="1"/>
  <c r="AE5" i="56"/>
  <c r="W6" i="56"/>
  <c r="AF5" i="13"/>
  <c r="AO5" i="13" s="1"/>
  <c r="W6" i="13"/>
  <c r="AE5" i="13"/>
  <c r="AG5" i="13"/>
  <c r="AP5" i="13" s="1"/>
  <c r="AG5" i="15"/>
  <c r="AP5" i="15" s="1"/>
  <c r="W6" i="15"/>
  <c r="AF5" i="15"/>
  <c r="AO5" i="15" s="1"/>
  <c r="AE5" i="15"/>
  <c r="W6" i="69"/>
  <c r="AE5" i="69"/>
  <c r="AF5" i="69"/>
  <c r="AO5" i="69" s="1"/>
  <c r="AG5" i="69"/>
  <c r="AP5" i="69" s="1"/>
  <c r="AG5" i="26"/>
  <c r="AP5" i="26" s="1"/>
  <c r="AF5" i="26"/>
  <c r="AO5" i="26" s="1"/>
  <c r="AE5" i="26"/>
  <c r="W6" i="26"/>
  <c r="AG5" i="67"/>
  <c r="AP5" i="67" s="1"/>
  <c r="AF5" i="67"/>
  <c r="AO5" i="67" s="1"/>
  <c r="AE5" i="67"/>
  <c r="W6" i="67"/>
  <c r="AF5" i="75"/>
  <c r="AO5" i="75" s="1"/>
  <c r="AE5" i="75"/>
  <c r="W6" i="75"/>
  <c r="AG5" i="75"/>
  <c r="AP5" i="75" s="1"/>
  <c r="W6" i="43"/>
  <c r="AE5" i="43"/>
  <c r="AF5" i="43"/>
  <c r="AO5" i="43" s="1"/>
  <c r="AG5" i="43"/>
  <c r="AP5" i="43" s="1"/>
  <c r="AG5" i="14"/>
  <c r="AP5" i="14" s="1"/>
  <c r="AF5" i="14"/>
  <c r="AO5" i="14" s="1"/>
  <c r="AE5" i="14"/>
  <c r="W6" i="14"/>
  <c r="AG5" i="79"/>
  <c r="AP5" i="79" s="1"/>
  <c r="AF5" i="79"/>
  <c r="AO5" i="79" s="1"/>
  <c r="AE5" i="79"/>
  <c r="W6" i="79"/>
  <c r="AG5" i="29"/>
  <c r="AP5" i="29" s="1"/>
  <c r="AF5" i="29"/>
  <c r="AO5" i="29" s="1"/>
  <c r="AE5" i="29"/>
  <c r="W6" i="29"/>
  <c r="AG5" i="78"/>
  <c r="AP5" i="78" s="1"/>
  <c r="AF5" i="78"/>
  <c r="AO5" i="78" s="1"/>
  <c r="AE5" i="78"/>
  <c r="W6" i="78"/>
  <c r="AF5" i="85"/>
  <c r="AO5" i="85" s="1"/>
  <c r="AE5" i="85"/>
  <c r="W6" i="85"/>
  <c r="AG5" i="85"/>
  <c r="AP5" i="85" s="1"/>
  <c r="AG5" i="30"/>
  <c r="AP5" i="30" s="1"/>
  <c r="AF5" i="30"/>
  <c r="AO5" i="30" s="1"/>
  <c r="W6" i="30"/>
  <c r="AE5" i="30"/>
  <c r="AG5" i="72"/>
  <c r="AP5" i="72" s="1"/>
  <c r="W6" i="72"/>
  <c r="AF5" i="72"/>
  <c r="AO5" i="72" s="1"/>
  <c r="AE5" i="72"/>
  <c r="K6" i="72"/>
  <c r="AR4" i="78"/>
  <c r="AG5" i="60"/>
  <c r="AP5" i="60" s="1"/>
  <c r="W6" i="60"/>
  <c r="AF5" i="60"/>
  <c r="AO5" i="60" s="1"/>
  <c r="AE5" i="60"/>
  <c r="AH5" i="89"/>
  <c r="AQ5" i="89" s="1"/>
  <c r="Z6" i="58"/>
  <c r="X6" i="58"/>
  <c r="Y6" i="58"/>
  <c r="K7" i="7"/>
  <c r="Z6" i="70"/>
  <c r="Y6" i="70"/>
  <c r="X6" i="70"/>
  <c r="AH6" i="70" s="1"/>
  <c r="AQ6" i="70" s="1"/>
  <c r="Y6" i="91"/>
  <c r="X6" i="91"/>
  <c r="AH5" i="82"/>
  <c r="AQ5" i="82" s="1"/>
  <c r="AN5" i="40"/>
  <c r="AI5" i="40"/>
  <c r="K7" i="54"/>
  <c r="X6" i="11"/>
  <c r="AH6" i="11" s="1"/>
  <c r="Y6" i="11"/>
  <c r="AH5" i="53"/>
  <c r="AQ5" i="53" s="1"/>
  <c r="AR4" i="62"/>
  <c r="AG5" i="64"/>
  <c r="AP5" i="64" s="1"/>
  <c r="W6" i="64"/>
  <c r="AF5" i="64"/>
  <c r="AO5" i="64" s="1"/>
  <c r="AE5" i="64"/>
  <c r="AI5" i="52"/>
  <c r="AN5" i="52"/>
  <c r="AH5" i="27"/>
  <c r="AQ5" i="27" s="1"/>
  <c r="K7" i="48"/>
  <c r="K8" i="48" s="1"/>
  <c r="K9" i="48" s="1"/>
  <c r="K10" i="48" s="1"/>
  <c r="K11" i="48" s="1"/>
  <c r="K12" i="48" s="1"/>
  <c r="K13" i="48" s="1"/>
  <c r="K14" i="48" s="1"/>
  <c r="K15" i="48" s="1"/>
  <c r="K16" i="48" s="1"/>
  <c r="K17" i="48" s="1"/>
  <c r="K18" i="48" s="1"/>
  <c r="K19" i="48" s="1"/>
  <c r="K20" i="48" s="1"/>
  <c r="K21" i="48" s="1"/>
  <c r="K22" i="48" s="1"/>
  <c r="K23" i="48" s="1"/>
  <c r="K24" i="48" s="1"/>
  <c r="K25" i="48" s="1"/>
  <c r="K26" i="48" s="1"/>
  <c r="K27" i="48" s="1"/>
  <c r="K28" i="48" s="1"/>
  <c r="K29" i="48" s="1"/>
  <c r="K30" i="48" s="1"/>
  <c r="K31" i="48" s="1"/>
  <c r="K32" i="48" s="1"/>
  <c r="K33" i="48" s="1"/>
  <c r="K34" i="48" s="1"/>
  <c r="K35" i="48" s="1"/>
  <c r="K36" i="48" s="1"/>
  <c r="K37" i="48" s="1"/>
  <c r="K38" i="48" s="1"/>
  <c r="K39" i="48" s="1"/>
  <c r="K40" i="48" s="1"/>
  <c r="K41" i="48" s="1"/>
  <c r="K42" i="48" s="1"/>
  <c r="K43" i="48" s="1"/>
  <c r="K44" i="48" s="1"/>
  <c r="K45" i="48" s="1"/>
  <c r="K46" i="48" s="1"/>
  <c r="K47" i="48" s="1"/>
  <c r="K48" i="48" s="1"/>
  <c r="K49" i="48" s="1"/>
  <c r="K50" i="48" s="1"/>
  <c r="K51" i="48" s="1"/>
  <c r="K52" i="48" s="1"/>
  <c r="K53" i="48" s="1"/>
  <c r="K54" i="48" s="1"/>
  <c r="K55" i="48" s="1"/>
  <c r="K56" i="48" s="1"/>
  <c r="K57" i="48" s="1"/>
  <c r="K58" i="48" s="1"/>
  <c r="K59" i="48" s="1"/>
  <c r="K60" i="48" s="1"/>
  <c r="K61" i="48" s="1"/>
  <c r="K62" i="48" s="1"/>
  <c r="K63" i="48" s="1"/>
  <c r="K64" i="48" s="1"/>
  <c r="K65" i="48" s="1"/>
  <c r="K66" i="48" s="1"/>
  <c r="K67" i="48" s="1"/>
  <c r="K68" i="48" s="1"/>
  <c r="K69" i="48" s="1"/>
  <c r="AG5" i="12"/>
  <c r="AP5" i="12" s="1"/>
  <c r="W6" i="12"/>
  <c r="AF5" i="12"/>
  <c r="AO5" i="12" s="1"/>
  <c r="AE5" i="12"/>
  <c r="Y6" i="77"/>
  <c r="X6" i="77"/>
  <c r="AR4" i="88"/>
  <c r="K7" i="21"/>
  <c r="AE5" i="49"/>
  <c r="W6" i="49"/>
  <c r="AG5" i="49"/>
  <c r="AP5" i="49" s="1"/>
  <c r="AF5" i="49"/>
  <c r="AO5" i="49" s="1"/>
  <c r="AG5" i="24"/>
  <c r="AP5" i="24" s="1"/>
  <c r="W6" i="24"/>
  <c r="AF5" i="24"/>
  <c r="AO5" i="24" s="1"/>
  <c r="AE5" i="24"/>
  <c r="K6" i="64"/>
  <c r="AR4" i="10"/>
  <c r="AI5" i="34"/>
  <c r="AN5" i="34"/>
  <c r="K7" i="66"/>
  <c r="K8" i="62"/>
  <c r="AH5" i="26"/>
  <c r="AQ5" i="26" s="1"/>
  <c r="Y6" i="83"/>
  <c r="X6" i="83"/>
  <c r="Z6" i="83" s="1"/>
  <c r="Z5" i="88"/>
  <c r="AH5" i="43"/>
  <c r="AQ5" i="43" s="1"/>
  <c r="Y6" i="40"/>
  <c r="Z6" i="40" s="1"/>
  <c r="X6" i="40"/>
  <c r="AR4" i="53"/>
  <c r="AR4" i="14"/>
  <c r="W6" i="54"/>
  <c r="AF5" i="54"/>
  <c r="AO5" i="54" s="1"/>
  <c r="AE5" i="54"/>
  <c r="AG5" i="54"/>
  <c r="AP5" i="54" s="1"/>
  <c r="AR4" i="85"/>
  <c r="K8" i="61"/>
  <c r="AO5" i="11"/>
  <c r="AH5" i="13"/>
  <c r="AQ5" i="13" s="1"/>
  <c r="AR4" i="68"/>
  <c r="Y6" i="16"/>
  <c r="X6" i="16"/>
  <c r="AH6" i="16" s="1"/>
  <c r="AF5" i="25"/>
  <c r="AO5" i="25" s="1"/>
  <c r="AE5" i="25"/>
  <c r="W6" i="25"/>
  <c r="AG5" i="25"/>
  <c r="AP5" i="25" s="1"/>
  <c r="K7" i="5"/>
  <c r="AH5" i="14"/>
  <c r="AQ5" i="14" s="1"/>
  <c r="AE5" i="73"/>
  <c r="W6" i="73"/>
  <c r="AF5" i="73"/>
  <c r="AO5" i="73" s="1"/>
  <c r="AG5" i="73"/>
  <c r="AP5" i="73" s="1"/>
  <c r="AH5" i="85"/>
  <c r="AQ5" i="85" s="1"/>
  <c r="Y6" i="63"/>
  <c r="X6" i="63"/>
  <c r="AH6" i="63" s="1"/>
  <c r="AQ6" i="63" s="1"/>
  <c r="X6" i="41"/>
  <c r="Y6" i="41"/>
  <c r="AR5" i="3"/>
  <c r="K8" i="10"/>
  <c r="AG5" i="68"/>
  <c r="AP5" i="68" s="1"/>
  <c r="W6" i="68"/>
  <c r="AF5" i="68"/>
  <c r="AO5" i="68" s="1"/>
  <c r="AE5" i="68"/>
  <c r="AR4" i="44"/>
  <c r="K7" i="28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AG5" i="9"/>
  <c r="AP5" i="9" s="1"/>
  <c r="AF5" i="9"/>
  <c r="AO5" i="9" s="1"/>
  <c r="W6" i="9"/>
  <c r="AE5" i="9"/>
  <c r="W6" i="39"/>
  <c r="AG5" i="39"/>
  <c r="AP5" i="39" s="1"/>
  <c r="AE5" i="39"/>
  <c r="AF5" i="39"/>
  <c r="AO5" i="39" s="1"/>
  <c r="AR4" i="7"/>
  <c r="AR4" i="13"/>
  <c r="AG6" i="3"/>
  <c r="AF6" i="3"/>
  <c r="AO6" i="3" s="1"/>
  <c r="W7" i="3"/>
  <c r="AE6" i="3"/>
  <c r="K6" i="51"/>
  <c r="AI5" i="66"/>
  <c r="AN5" i="66"/>
  <c r="X6" i="31"/>
  <c r="Z6" i="31" s="1"/>
  <c r="Y6" i="31"/>
  <c r="Y6" i="87"/>
  <c r="X6" i="87"/>
  <c r="AN5" i="94"/>
  <c r="AI5" i="94"/>
  <c r="AE5" i="44"/>
  <c r="AF5" i="44"/>
  <c r="AO5" i="44" s="1"/>
  <c r="W6" i="44"/>
  <c r="AG5" i="44"/>
  <c r="AP5" i="44" s="1"/>
  <c r="K6" i="67"/>
  <c r="K7" i="63"/>
  <c r="Z5" i="5"/>
  <c r="AR4" i="35"/>
  <c r="K7" i="23"/>
  <c r="AR4" i="25"/>
  <c r="AR4" i="43"/>
  <c r="Z5" i="53"/>
  <c r="K6" i="8"/>
  <c r="AR4" i="79"/>
  <c r="AR4" i="6"/>
  <c r="AR4" i="69"/>
  <c r="AI5" i="41"/>
  <c r="AN5" i="41"/>
  <c r="K7" i="57"/>
  <c r="AN5" i="59"/>
  <c r="AI5" i="59"/>
  <c r="AR4" i="82"/>
  <c r="AH5" i="1"/>
  <c r="AQ5" i="1" s="1"/>
  <c r="AG5" i="18"/>
  <c r="AP5" i="18" s="1"/>
  <c r="W6" i="18"/>
  <c r="AF5" i="18"/>
  <c r="AO5" i="18" s="1"/>
  <c r="AE5" i="18"/>
  <c r="K6" i="59"/>
  <c r="K6" i="24"/>
  <c r="AI5" i="31"/>
  <c r="AN5" i="31"/>
  <c r="AH5" i="10"/>
  <c r="AQ5" i="10" s="1"/>
  <c r="Z6" i="76"/>
  <c r="X6" i="76"/>
  <c r="Y6" i="76"/>
  <c r="AI5" i="81"/>
  <c r="AN5" i="81"/>
  <c r="Y6" i="93"/>
  <c r="X6" i="93"/>
  <c r="Y6" i="38"/>
  <c r="X6" i="38"/>
  <c r="Z6" i="38" s="1"/>
  <c r="AN5" i="71"/>
  <c r="AI5" i="71"/>
  <c r="AR4" i="80"/>
  <c r="AR4" i="20"/>
  <c r="AH5" i="46"/>
  <c r="AQ5" i="46" s="1"/>
  <c r="AR4" i="55"/>
  <c r="K6" i="4"/>
  <c r="AQ5" i="4"/>
  <c r="AR4" i="86"/>
  <c r="AH5" i="92"/>
  <c r="AQ5" i="92" s="1"/>
  <c r="K7" i="15"/>
  <c r="K6" i="16"/>
  <c r="AQ5" i="16"/>
  <c r="Z5" i="89"/>
  <c r="AI5" i="4"/>
  <c r="AN5" i="4"/>
  <c r="AN5" i="83"/>
  <c r="AI5" i="83"/>
  <c r="AN5" i="91"/>
  <c r="AI5" i="91"/>
  <c r="AI5" i="36"/>
  <c r="AN5" i="36"/>
  <c r="AI5" i="57"/>
  <c r="AN5" i="57"/>
  <c r="AR4" i="26"/>
  <c r="AR4" i="39"/>
  <c r="Z5" i="92"/>
  <c r="AH5" i="69"/>
  <c r="AQ5" i="69" s="1"/>
  <c r="AR4" i="50"/>
  <c r="AR4" i="89"/>
  <c r="W6" i="33"/>
  <c r="AG5" i="33"/>
  <c r="AP5" i="33" s="1"/>
  <c r="AF5" i="33"/>
  <c r="AO5" i="33" s="1"/>
  <c r="AE5" i="33"/>
  <c r="K6" i="12"/>
  <c r="AH5" i="29"/>
  <c r="AQ5" i="29" s="1"/>
  <c r="AR4" i="32"/>
  <c r="AN5" i="84"/>
  <c r="AI5" i="84"/>
  <c r="K6" i="11"/>
  <c r="AQ5" i="11"/>
  <c r="AH5" i="30"/>
  <c r="AQ5" i="30" s="1"/>
  <c r="AO5" i="4"/>
  <c r="X6" i="36"/>
  <c r="Y6" i="36"/>
  <c r="Z6" i="36" s="1"/>
  <c r="AR4" i="73"/>
  <c r="AH5" i="80"/>
  <c r="AQ5" i="80" s="1"/>
  <c r="Z6" i="57"/>
  <c r="X6" i="57"/>
  <c r="AH6" i="57" s="1"/>
  <c r="AQ6" i="57" s="1"/>
  <c r="Y6" i="57"/>
  <c r="Z5" i="82"/>
  <c r="Z5" i="19"/>
  <c r="Z6" i="48"/>
  <c r="X6" i="48"/>
  <c r="Y6" i="48"/>
  <c r="K6" i="71"/>
  <c r="Z5" i="46"/>
  <c r="K8" i="83"/>
  <c r="AH5" i="32"/>
  <c r="AQ5" i="32" s="1"/>
  <c r="AH5" i="6"/>
  <c r="AQ5" i="6" s="1"/>
  <c r="AR4" i="90"/>
  <c r="K6" i="60"/>
  <c r="K6" i="3"/>
  <c r="AQ5" i="3"/>
  <c r="K6" i="52"/>
  <c r="AQ5" i="52"/>
  <c r="K7" i="65"/>
  <c r="AO5" i="59"/>
  <c r="K7" i="18"/>
  <c r="K7" i="17"/>
  <c r="K8" i="14"/>
  <c r="AP5" i="52"/>
  <c r="AH5" i="90"/>
  <c r="AQ5" i="90" s="1"/>
  <c r="Z5" i="27"/>
  <c r="AR4" i="51"/>
  <c r="Z5" i="22"/>
  <c r="AR4" i="46"/>
  <c r="AH5" i="35"/>
  <c r="AQ5" i="35" s="1"/>
  <c r="X6" i="66"/>
  <c r="AH6" i="66" s="1"/>
  <c r="AQ6" i="66" s="1"/>
  <c r="Y6" i="66"/>
  <c r="Z6" i="66" s="1"/>
  <c r="AI5" i="95"/>
  <c r="AN5" i="95"/>
  <c r="AN5" i="28"/>
  <c r="AI5" i="28"/>
  <c r="K7" i="68"/>
  <c r="AO5" i="71"/>
  <c r="AI5" i="42"/>
  <c r="AN5" i="42"/>
  <c r="AN5" i="38"/>
  <c r="AI5" i="38"/>
  <c r="AE5" i="37"/>
  <c r="W6" i="37"/>
  <c r="AF5" i="37"/>
  <c r="AO5" i="37" s="1"/>
  <c r="AG5" i="37"/>
  <c r="AP5" i="37" s="1"/>
  <c r="AH5" i="88"/>
  <c r="AQ5" i="88" s="1"/>
  <c r="AH5" i="78"/>
  <c r="AQ5" i="78" s="1"/>
  <c r="AQ5" i="67"/>
  <c r="AQ5" i="72"/>
  <c r="AN5" i="48"/>
  <c r="AI5" i="48"/>
  <c r="K8" i="53"/>
  <c r="AR4" i="15"/>
  <c r="AR4" i="30"/>
  <c r="AI5" i="17"/>
  <c r="AN5" i="17"/>
  <c r="Z5" i="65"/>
  <c r="K6" i="50"/>
  <c r="AI5" i="16"/>
  <c r="AN5" i="16"/>
  <c r="Z5" i="32"/>
  <c r="Y6" i="96"/>
  <c r="X6" i="96"/>
  <c r="Z5" i="6"/>
  <c r="AH5" i="25"/>
  <c r="AQ5" i="25" s="1"/>
  <c r="AR4" i="56"/>
  <c r="AH5" i="73"/>
  <c r="AQ5" i="73" s="1"/>
  <c r="AN5" i="63"/>
  <c r="AI5" i="63"/>
  <c r="AR4" i="60"/>
  <c r="K6" i="19"/>
  <c r="Z6" i="59"/>
  <c r="Y6" i="59"/>
  <c r="X6" i="59"/>
  <c r="AH6" i="59" s="1"/>
  <c r="AQ6" i="59" s="1"/>
  <c r="Z6" i="52"/>
  <c r="Y6" i="52"/>
  <c r="X6" i="52"/>
  <c r="AH6" i="52" s="1"/>
  <c r="AQ6" i="52" s="1"/>
  <c r="Z5" i="90"/>
  <c r="AH5" i="39"/>
  <c r="AQ5" i="39" s="1"/>
  <c r="AG5" i="23"/>
  <c r="AP5" i="23" s="1"/>
  <c r="W6" i="23"/>
  <c r="AF5" i="23"/>
  <c r="AO5" i="23" s="1"/>
  <c r="AE5" i="23"/>
  <c r="Z5" i="35"/>
  <c r="Z5" i="1"/>
  <c r="K6" i="2"/>
  <c r="AQ5" i="71"/>
  <c r="AG5" i="47"/>
  <c r="AP5" i="47" s="1"/>
  <c r="W6" i="47"/>
  <c r="AF5" i="47"/>
  <c r="AO5" i="47" s="1"/>
  <c r="AE5" i="47"/>
  <c r="K8" i="58"/>
  <c r="AR4" i="65"/>
  <c r="Z5" i="10"/>
  <c r="Z6" i="28"/>
  <c r="Y6" i="28"/>
  <c r="X6" i="28"/>
  <c r="AN5" i="76"/>
  <c r="AI5" i="76"/>
  <c r="AN5" i="93"/>
  <c r="AI5" i="93"/>
  <c r="Y6" i="45"/>
  <c r="X6" i="45"/>
  <c r="Y6" i="42"/>
  <c r="X6" i="42"/>
  <c r="Z6" i="42" s="1"/>
  <c r="AI5" i="77"/>
  <c r="AN5" i="77"/>
  <c r="AN5" i="21"/>
  <c r="AI5" i="21"/>
  <c r="Z6" i="71"/>
  <c r="X6" i="71"/>
  <c r="AH6" i="71" s="1"/>
  <c r="AQ6" i="71" s="1"/>
  <c r="Y6" i="71"/>
  <c r="K8" i="69"/>
  <c r="AR4" i="22"/>
  <c r="K10" i="6"/>
  <c r="AR4" i="9"/>
  <c r="AR4" i="2"/>
  <c r="Z5" i="51"/>
  <c r="AR4" i="72"/>
  <c r="AH5" i="62"/>
  <c r="AQ5" i="62" s="1"/>
  <c r="K7" i="9"/>
  <c r="K6" i="56"/>
  <c r="Z6" i="34"/>
  <c r="X6" i="34"/>
  <c r="Y6" i="34"/>
  <c r="Z6" i="84"/>
  <c r="Y6" i="84"/>
  <c r="X6" i="84"/>
  <c r="AR4" i="27"/>
  <c r="Y6" i="4"/>
  <c r="Z6" i="4" s="1"/>
  <c r="X6" i="4"/>
  <c r="AH6" i="4" s="1"/>
  <c r="AQ6" i="4" s="1"/>
  <c r="AR4" i="19"/>
  <c r="AH5" i="86"/>
  <c r="AQ5" i="86" s="1"/>
  <c r="Z5" i="62"/>
  <c r="AH5" i="49"/>
  <c r="AQ5" i="49" s="1"/>
  <c r="AR4" i="75"/>
  <c r="AR4" i="29"/>
  <c r="AR4" i="67"/>
  <c r="AR4" i="1"/>
  <c r="K6" i="20"/>
  <c r="AH5" i="75"/>
  <c r="AQ5" i="75" s="1"/>
  <c r="AN5" i="58"/>
  <c r="AI5" i="58"/>
  <c r="AP5" i="4"/>
  <c r="AQ5" i="56"/>
  <c r="AN5" i="70"/>
  <c r="AI5" i="70"/>
  <c r="Z5" i="2"/>
  <c r="Z5" i="20"/>
  <c r="AG5" i="50"/>
  <c r="AP5" i="50" s="1"/>
  <c r="W6" i="50"/>
  <c r="AF5" i="50"/>
  <c r="AO5" i="50" s="1"/>
  <c r="AE5" i="50"/>
  <c r="AG5" i="80"/>
  <c r="AP5" i="80" s="1"/>
  <c r="AF5" i="80"/>
  <c r="AO5" i="80" s="1"/>
  <c r="W6" i="80"/>
  <c r="AE5" i="80"/>
  <c r="AR4" i="92"/>
  <c r="K9" i="49"/>
  <c r="X6" i="17"/>
  <c r="AH6" i="17" s="1"/>
  <c r="AQ6" i="17" s="1"/>
  <c r="Y6" i="17"/>
  <c r="AN5" i="11"/>
  <c r="AI5" i="11"/>
  <c r="Z5" i="7"/>
  <c r="AO5" i="16"/>
  <c r="AN5" i="96"/>
  <c r="AI5" i="96"/>
  <c r="K7" i="22"/>
  <c r="AH5" i="44"/>
  <c r="AQ5" i="44" s="1"/>
  <c r="AR4" i="49"/>
  <c r="K14" i="1"/>
  <c r="AR4" i="5"/>
  <c r="K7" i="55"/>
  <c r="AP5" i="59"/>
  <c r="K8" i="13"/>
  <c r="AG5" i="61"/>
  <c r="AP5" i="61" s="1"/>
  <c r="W6" i="61"/>
  <c r="AF5" i="61"/>
  <c r="AO5" i="61" s="1"/>
  <c r="AE5" i="61"/>
  <c r="AF5" i="74"/>
  <c r="AO5" i="74" s="1"/>
  <c r="AE5" i="74"/>
  <c r="W6" i="74"/>
  <c r="AG5" i="74"/>
  <c r="AP5" i="74" s="1"/>
  <c r="Z5" i="55"/>
  <c r="AH5" i="79"/>
  <c r="AQ5" i="79" s="1"/>
  <c r="AG5" i="8"/>
  <c r="AP5" i="8" s="1"/>
  <c r="W6" i="8"/>
  <c r="AF5" i="8"/>
  <c r="AO5" i="8" s="1"/>
  <c r="AE5" i="8"/>
  <c r="AQ6" i="3"/>
  <c r="K7" i="70"/>
  <c r="AN5" i="87"/>
  <c r="AI5" i="87"/>
  <c r="Z6" i="95"/>
  <c r="X6" i="95"/>
  <c r="Y6" i="95"/>
  <c r="X6" i="81"/>
  <c r="Y6" i="81"/>
  <c r="Z6" i="81" s="1"/>
  <c r="AI5" i="45"/>
  <c r="AN5" i="45"/>
  <c r="Y6" i="21"/>
  <c r="X6" i="21"/>
  <c r="AH6" i="21" s="1"/>
  <c r="AQ6" i="21" s="1"/>
  <c r="Y6" i="94"/>
  <c r="X6" i="94"/>
  <c r="AP5" i="71"/>
  <c r="AG6" i="36" l="1"/>
  <c r="AP6" i="36" s="1"/>
  <c r="AE6" i="36"/>
  <c r="W7" i="36"/>
  <c r="AF6" i="36"/>
  <c r="AO6" i="36" s="1"/>
  <c r="AG6" i="66"/>
  <c r="AP6" i="66" s="1"/>
  <c r="AF6" i="66"/>
  <c r="AO6" i="66" s="1"/>
  <c r="W7" i="66"/>
  <c r="AE6" i="66"/>
  <c r="AE6" i="31"/>
  <c r="W7" i="31"/>
  <c r="AG6" i="31"/>
  <c r="AP6" i="31" s="1"/>
  <c r="AF6" i="31"/>
  <c r="AO6" i="31" s="1"/>
  <c r="AF6" i="81"/>
  <c r="AO6" i="81" s="1"/>
  <c r="AE6" i="81"/>
  <c r="AG6" i="81"/>
  <c r="AP6" i="81" s="1"/>
  <c r="W7" i="81"/>
  <c r="AG6" i="40"/>
  <c r="AP6" i="40" s="1"/>
  <c r="AF6" i="40"/>
  <c r="AO6" i="40" s="1"/>
  <c r="AE6" i="40"/>
  <c r="W7" i="40"/>
  <c r="AE6" i="38"/>
  <c r="W7" i="38"/>
  <c r="AF6" i="38"/>
  <c r="AO6" i="38" s="1"/>
  <c r="AG6" i="38"/>
  <c r="AP6" i="38" s="1"/>
  <c r="AG6" i="4"/>
  <c r="AP6" i="4" s="1"/>
  <c r="AF6" i="4"/>
  <c r="AO6" i="4" s="1"/>
  <c r="W7" i="4"/>
  <c r="AE6" i="4"/>
  <c r="AE6" i="42"/>
  <c r="W7" i="42"/>
  <c r="AF6" i="42"/>
  <c r="AO6" i="42" s="1"/>
  <c r="AG6" i="42"/>
  <c r="AP6" i="42" s="1"/>
  <c r="AG6" i="83"/>
  <c r="AP6" i="83" s="1"/>
  <c r="AF6" i="83"/>
  <c r="AO6" i="83" s="1"/>
  <c r="AE6" i="83"/>
  <c r="W7" i="83"/>
  <c r="K8" i="55"/>
  <c r="AR5" i="96"/>
  <c r="K10" i="49"/>
  <c r="Z6" i="61"/>
  <c r="Y6" i="61"/>
  <c r="X6" i="61"/>
  <c r="Z6" i="17"/>
  <c r="Z6" i="80"/>
  <c r="X6" i="80"/>
  <c r="Y6" i="80"/>
  <c r="K7" i="20"/>
  <c r="AF6" i="59"/>
  <c r="AO6" i="59" s="1"/>
  <c r="W7" i="59"/>
  <c r="AE6" i="59"/>
  <c r="AG6" i="59"/>
  <c r="AP6" i="59" s="1"/>
  <c r="AR5" i="63"/>
  <c r="Z6" i="21"/>
  <c r="AH6" i="95"/>
  <c r="AQ6" i="95" s="1"/>
  <c r="AG5" i="55"/>
  <c r="AP5" i="55" s="1"/>
  <c r="W6" i="55"/>
  <c r="AF5" i="55"/>
  <c r="AO5" i="55" s="1"/>
  <c r="AE5" i="55"/>
  <c r="AI5" i="74"/>
  <c r="AN5" i="74"/>
  <c r="K15" i="1"/>
  <c r="W6" i="20"/>
  <c r="AF5" i="20"/>
  <c r="AO5" i="20" s="1"/>
  <c r="AE5" i="20"/>
  <c r="AG5" i="20"/>
  <c r="AP5" i="20" s="1"/>
  <c r="AE5" i="62"/>
  <c r="W6" i="62"/>
  <c r="AF5" i="62"/>
  <c r="AO5" i="62" s="1"/>
  <c r="AG5" i="62"/>
  <c r="AP5" i="62" s="1"/>
  <c r="AH6" i="34"/>
  <c r="AQ6" i="34" s="1"/>
  <c r="K7" i="56"/>
  <c r="AR5" i="21"/>
  <c r="AR5" i="76"/>
  <c r="W6" i="10"/>
  <c r="AF5" i="10"/>
  <c r="AO5" i="10" s="1"/>
  <c r="AE5" i="10"/>
  <c r="AG5" i="10"/>
  <c r="AP5" i="10" s="1"/>
  <c r="AI5" i="47"/>
  <c r="AN5" i="47"/>
  <c r="AN5" i="23"/>
  <c r="AI5" i="23"/>
  <c r="AI5" i="37"/>
  <c r="AN5" i="37"/>
  <c r="AR5" i="42"/>
  <c r="AG5" i="27"/>
  <c r="AP5" i="27" s="1"/>
  <c r="AF5" i="27"/>
  <c r="AO5" i="27" s="1"/>
  <c r="AE5" i="27"/>
  <c r="W6" i="27"/>
  <c r="K8" i="18"/>
  <c r="K7" i="52"/>
  <c r="K7" i="71"/>
  <c r="AI5" i="33"/>
  <c r="AN5" i="33"/>
  <c r="AR5" i="36"/>
  <c r="AR5" i="4"/>
  <c r="AN5" i="18"/>
  <c r="AI5" i="18"/>
  <c r="AN6" i="3"/>
  <c r="AI6" i="3"/>
  <c r="AN5" i="39"/>
  <c r="AI5" i="39"/>
  <c r="Y6" i="68"/>
  <c r="X6" i="68"/>
  <c r="Z6" i="63"/>
  <c r="Z6" i="16"/>
  <c r="K9" i="61"/>
  <c r="AH6" i="40"/>
  <c r="AQ6" i="40" s="1"/>
  <c r="K7" i="64"/>
  <c r="AI5" i="49"/>
  <c r="AN5" i="49"/>
  <c r="Z6" i="12"/>
  <c r="Y6" i="12"/>
  <c r="X6" i="12"/>
  <c r="AH6" i="12" s="1"/>
  <c r="AQ6" i="12" s="1"/>
  <c r="Z6" i="64"/>
  <c r="Y6" i="64"/>
  <c r="X6" i="64"/>
  <c r="AH6" i="64" s="1"/>
  <c r="AQ6" i="64" s="1"/>
  <c r="AH6" i="58"/>
  <c r="AQ6" i="58" s="1"/>
  <c r="AN5" i="60"/>
  <c r="AI5" i="60"/>
  <c r="AI5" i="72"/>
  <c r="AN5" i="72"/>
  <c r="AI5" i="30"/>
  <c r="AN5" i="30"/>
  <c r="Y6" i="79"/>
  <c r="X6" i="79"/>
  <c r="Z6" i="79" s="1"/>
  <c r="AI5" i="14"/>
  <c r="AN5" i="14"/>
  <c r="AH6" i="94"/>
  <c r="AQ6" i="94" s="1"/>
  <c r="AF6" i="34"/>
  <c r="AO6" i="34" s="1"/>
  <c r="W7" i="34"/>
  <c r="AG6" i="34"/>
  <c r="AP6" i="34" s="1"/>
  <c r="AE6" i="34"/>
  <c r="K9" i="69"/>
  <c r="AH6" i="45"/>
  <c r="AQ6" i="45" s="1"/>
  <c r="K7" i="2"/>
  <c r="AG6" i="52"/>
  <c r="AP6" i="52" s="1"/>
  <c r="W7" i="52"/>
  <c r="AF6" i="52"/>
  <c r="AO6" i="52" s="1"/>
  <c r="AE6" i="52"/>
  <c r="K7" i="19"/>
  <c r="AG5" i="32"/>
  <c r="AP5" i="32" s="1"/>
  <c r="AF5" i="32"/>
  <c r="AO5" i="32" s="1"/>
  <c r="AE5" i="32"/>
  <c r="W6" i="32"/>
  <c r="K7" i="50"/>
  <c r="K9" i="53"/>
  <c r="K8" i="68"/>
  <c r="AR5" i="95"/>
  <c r="K9" i="83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AG5" i="82"/>
  <c r="AP5" i="82" s="1"/>
  <c r="AF5" i="82"/>
  <c r="AO5" i="82" s="1"/>
  <c r="AE5" i="82"/>
  <c r="W6" i="82"/>
  <c r="AR5" i="91"/>
  <c r="AF5" i="89"/>
  <c r="AO5" i="89" s="1"/>
  <c r="W6" i="89"/>
  <c r="AG5" i="89"/>
  <c r="AP5" i="89" s="1"/>
  <c r="AE5" i="89"/>
  <c r="AR5" i="81"/>
  <c r="AR5" i="59"/>
  <c r="K8" i="63"/>
  <c r="K7" i="67"/>
  <c r="AR5" i="94"/>
  <c r="AH6" i="87"/>
  <c r="AQ6" i="87" s="1"/>
  <c r="Z7" i="3"/>
  <c r="Y7" i="3"/>
  <c r="X7" i="3"/>
  <c r="AH7" i="3" s="1"/>
  <c r="Y6" i="25"/>
  <c r="X6" i="25"/>
  <c r="Y6" i="54"/>
  <c r="Z6" i="54" s="1"/>
  <c r="X6" i="54"/>
  <c r="AR5" i="34"/>
  <c r="AI5" i="24"/>
  <c r="AN5" i="24"/>
  <c r="AH6" i="77"/>
  <c r="AQ6" i="77" s="1"/>
  <c r="K8" i="54"/>
  <c r="AH6" i="91"/>
  <c r="AQ6" i="91" s="1"/>
  <c r="AF6" i="70"/>
  <c r="AO6" i="70" s="1"/>
  <c r="W7" i="70"/>
  <c r="AE6" i="70"/>
  <c r="AG6" i="70"/>
  <c r="AP6" i="70" s="1"/>
  <c r="W7" i="58"/>
  <c r="AE6" i="58"/>
  <c r="AF6" i="58"/>
  <c r="AO6" i="58" s="1"/>
  <c r="AG6" i="58"/>
  <c r="AP6" i="58" s="1"/>
  <c r="Z6" i="30"/>
  <c r="Y6" i="30"/>
  <c r="X6" i="30"/>
  <c r="X6" i="29"/>
  <c r="Y6" i="29"/>
  <c r="AN5" i="79"/>
  <c r="AI5" i="79"/>
  <c r="Y6" i="56"/>
  <c r="X6" i="56"/>
  <c r="AH6" i="56" s="1"/>
  <c r="AQ6" i="56" s="1"/>
  <c r="AH6" i="81"/>
  <c r="AQ6" i="81" s="1"/>
  <c r="K8" i="70"/>
  <c r="AI5" i="61"/>
  <c r="AN5" i="61"/>
  <c r="AN5" i="80"/>
  <c r="AI5" i="80"/>
  <c r="W6" i="2"/>
  <c r="AF5" i="2"/>
  <c r="AO5" i="2" s="1"/>
  <c r="AE5" i="2"/>
  <c r="AG5" i="2"/>
  <c r="AP5" i="2" s="1"/>
  <c r="AH6" i="84"/>
  <c r="AQ6" i="84" s="1"/>
  <c r="AG5" i="51"/>
  <c r="AP5" i="51" s="1"/>
  <c r="W6" i="51"/>
  <c r="AF5" i="51"/>
  <c r="AO5" i="51" s="1"/>
  <c r="AE5" i="51"/>
  <c r="AH6" i="28"/>
  <c r="AQ6" i="28" s="1"/>
  <c r="Z6" i="47"/>
  <c r="X6" i="47"/>
  <c r="Y6" i="47"/>
  <c r="W6" i="1"/>
  <c r="AE5" i="1"/>
  <c r="AG5" i="1"/>
  <c r="AP5" i="1" s="1"/>
  <c r="AF5" i="1"/>
  <c r="AO5" i="1" s="1"/>
  <c r="X6" i="23"/>
  <c r="Y6" i="23"/>
  <c r="AG5" i="6"/>
  <c r="AP5" i="6" s="1"/>
  <c r="W6" i="6"/>
  <c r="AF5" i="6"/>
  <c r="AO5" i="6" s="1"/>
  <c r="AE5" i="6"/>
  <c r="AG5" i="65"/>
  <c r="AP5" i="65" s="1"/>
  <c r="AF5" i="65"/>
  <c r="AO5" i="65" s="1"/>
  <c r="W6" i="65"/>
  <c r="AE5" i="65"/>
  <c r="AR5" i="48"/>
  <c r="K9" i="14"/>
  <c r="K7" i="60"/>
  <c r="AR5" i="57"/>
  <c r="AR5" i="71"/>
  <c r="K7" i="24"/>
  <c r="Z6" i="18"/>
  <c r="X6" i="18"/>
  <c r="Y6" i="18"/>
  <c r="K8" i="57"/>
  <c r="K8" i="23"/>
  <c r="AR5" i="66"/>
  <c r="X6" i="39"/>
  <c r="Y6" i="39"/>
  <c r="AH6" i="41"/>
  <c r="AQ6" i="41" s="1"/>
  <c r="Y6" i="73"/>
  <c r="X6" i="73"/>
  <c r="AI5" i="25"/>
  <c r="AN5" i="25"/>
  <c r="K8" i="21"/>
  <c r="AR5" i="40"/>
  <c r="Y6" i="60"/>
  <c r="X6" i="60"/>
  <c r="AH6" i="60" s="1"/>
  <c r="AQ6" i="60" s="1"/>
  <c r="K7" i="72"/>
  <c r="Z6" i="72"/>
  <c r="Y6" i="72"/>
  <c r="X6" i="72"/>
  <c r="AH6" i="72" s="1"/>
  <c r="AQ6" i="72" s="1"/>
  <c r="AN5" i="29"/>
  <c r="AI5" i="29"/>
  <c r="AN5" i="56"/>
  <c r="AI5" i="56"/>
  <c r="K9" i="13"/>
  <c r="X6" i="50"/>
  <c r="AH6" i="50" s="1"/>
  <c r="AQ6" i="50" s="1"/>
  <c r="Y6" i="50"/>
  <c r="AR5" i="70"/>
  <c r="K8" i="9"/>
  <c r="AR5" i="77"/>
  <c r="Z6" i="45"/>
  <c r="AH6" i="96"/>
  <c r="AQ6" i="96" s="1"/>
  <c r="AR5" i="16"/>
  <c r="AR5" i="38"/>
  <c r="AE5" i="22"/>
  <c r="AG5" i="22"/>
  <c r="AP5" i="22" s="1"/>
  <c r="W6" i="22"/>
  <c r="AF5" i="22"/>
  <c r="AO5" i="22" s="1"/>
  <c r="K8" i="65"/>
  <c r="AG5" i="46"/>
  <c r="AP5" i="46" s="1"/>
  <c r="AF5" i="46"/>
  <c r="AO5" i="46" s="1"/>
  <c r="W6" i="46"/>
  <c r="AE5" i="46"/>
  <c r="AH6" i="48"/>
  <c r="AQ6" i="48" s="1"/>
  <c r="K7" i="11"/>
  <c r="AR5" i="83"/>
  <c r="AH6" i="93"/>
  <c r="AQ6" i="93" s="1"/>
  <c r="AH6" i="76"/>
  <c r="AQ6" i="76" s="1"/>
  <c r="Z6" i="44"/>
  <c r="X6" i="44"/>
  <c r="Y6" i="44"/>
  <c r="Z6" i="87"/>
  <c r="AP6" i="3"/>
  <c r="AI5" i="9"/>
  <c r="AN5" i="9"/>
  <c r="Z6" i="41"/>
  <c r="AI5" i="73"/>
  <c r="AN5" i="73"/>
  <c r="K8" i="5"/>
  <c r="AG5" i="88"/>
  <c r="AP5" i="88" s="1"/>
  <c r="AF5" i="88"/>
  <c r="AO5" i="88" s="1"/>
  <c r="AE5" i="88"/>
  <c r="W6" i="88"/>
  <c r="K9" i="62"/>
  <c r="X6" i="24"/>
  <c r="AH6" i="24" s="1"/>
  <c r="AQ6" i="24" s="1"/>
  <c r="Y6" i="24"/>
  <c r="Z6" i="77"/>
  <c r="AR5" i="52"/>
  <c r="Z6" i="91"/>
  <c r="Y6" i="85"/>
  <c r="Z6" i="85" s="1"/>
  <c r="X6" i="85"/>
  <c r="X6" i="26"/>
  <c r="Z6" i="26" s="1"/>
  <c r="Y6" i="26"/>
  <c r="AN5" i="15"/>
  <c r="AI5" i="15"/>
  <c r="Y6" i="86"/>
  <c r="Z6" i="86" s="1"/>
  <c r="X6" i="86"/>
  <c r="W7" i="95"/>
  <c r="AE6" i="95"/>
  <c r="AG6" i="95"/>
  <c r="AP6" i="95" s="1"/>
  <c r="AF6" i="95"/>
  <c r="AO6" i="95" s="1"/>
  <c r="AR5" i="58"/>
  <c r="AR5" i="28"/>
  <c r="K8" i="17"/>
  <c r="AF6" i="48"/>
  <c r="AO6" i="48" s="1"/>
  <c r="AG6" i="48"/>
  <c r="AP6" i="48" s="1"/>
  <c r="AE6" i="48"/>
  <c r="W7" i="48"/>
  <c r="W7" i="57"/>
  <c r="AE6" i="57"/>
  <c r="AG6" i="57"/>
  <c r="AP6" i="57" s="1"/>
  <c r="AF6" i="57"/>
  <c r="AO6" i="57" s="1"/>
  <c r="AR5" i="84"/>
  <c r="X6" i="33"/>
  <c r="Z6" i="33" s="1"/>
  <c r="Y6" i="33"/>
  <c r="K7" i="16"/>
  <c r="K8" i="15"/>
  <c r="AH6" i="38"/>
  <c r="AQ6" i="38" s="1"/>
  <c r="W7" i="76"/>
  <c r="AG6" i="76"/>
  <c r="AP6" i="76" s="1"/>
  <c r="AF6" i="76"/>
  <c r="AO6" i="76" s="1"/>
  <c r="AE6" i="76"/>
  <c r="AR5" i="41"/>
  <c r="K7" i="8"/>
  <c r="Y6" i="9"/>
  <c r="X6" i="9"/>
  <c r="Z6" i="9" s="1"/>
  <c r="AI5" i="68"/>
  <c r="AN5" i="68"/>
  <c r="K9" i="10"/>
  <c r="AQ6" i="16"/>
  <c r="AH6" i="83"/>
  <c r="AQ6" i="83" s="1"/>
  <c r="AI5" i="12"/>
  <c r="AN5" i="12"/>
  <c r="AN5" i="64"/>
  <c r="AI5" i="64"/>
  <c r="AQ6" i="11"/>
  <c r="K8" i="7"/>
  <c r="AN5" i="85"/>
  <c r="AI5" i="85"/>
  <c r="X6" i="78"/>
  <c r="Y6" i="78"/>
  <c r="AI5" i="43"/>
  <c r="AN5" i="43"/>
  <c r="Z6" i="75"/>
  <c r="Y6" i="75"/>
  <c r="X6" i="75"/>
  <c r="Z6" i="67"/>
  <c r="Y6" i="67"/>
  <c r="X6" i="67"/>
  <c r="AH6" i="67" s="1"/>
  <c r="AQ6" i="67" s="1"/>
  <c r="AN5" i="26"/>
  <c r="AI5" i="26"/>
  <c r="AI5" i="69"/>
  <c r="AN5" i="69"/>
  <c r="AI5" i="13"/>
  <c r="AN5" i="13"/>
  <c r="AI5" i="86"/>
  <c r="AN5" i="86"/>
  <c r="Z6" i="8"/>
  <c r="Y6" i="8"/>
  <c r="X6" i="8"/>
  <c r="AH6" i="8" s="1"/>
  <c r="AQ6" i="8" s="1"/>
  <c r="AN5" i="50"/>
  <c r="AI5" i="50"/>
  <c r="Z6" i="94"/>
  <c r="AR5" i="87"/>
  <c r="AE5" i="7"/>
  <c r="AG5" i="7"/>
  <c r="AP5" i="7" s="1"/>
  <c r="W6" i="7"/>
  <c r="AF5" i="7"/>
  <c r="AO5" i="7" s="1"/>
  <c r="W7" i="84"/>
  <c r="AE6" i="84"/>
  <c r="AF6" i="84"/>
  <c r="AO6" i="84" s="1"/>
  <c r="AG6" i="84"/>
  <c r="AP6" i="84" s="1"/>
  <c r="AG6" i="71"/>
  <c r="AP6" i="71" s="1"/>
  <c r="AF6" i="71"/>
  <c r="AO6" i="71" s="1"/>
  <c r="W7" i="71"/>
  <c r="AE6" i="71"/>
  <c r="AH6" i="42"/>
  <c r="AQ6" i="42" s="1"/>
  <c r="AR5" i="93"/>
  <c r="AG6" i="28"/>
  <c r="AP6" i="28" s="1"/>
  <c r="AF6" i="28"/>
  <c r="AO6" i="28" s="1"/>
  <c r="W7" i="28"/>
  <c r="AE6" i="28"/>
  <c r="AF5" i="35"/>
  <c r="AO5" i="35" s="1"/>
  <c r="W6" i="35"/>
  <c r="AG5" i="35"/>
  <c r="AP5" i="35" s="1"/>
  <c r="AE5" i="35"/>
  <c r="AF5" i="90"/>
  <c r="AO5" i="90" s="1"/>
  <c r="W6" i="90"/>
  <c r="AG5" i="90"/>
  <c r="AP5" i="90" s="1"/>
  <c r="AE5" i="90"/>
  <c r="AR5" i="45"/>
  <c r="AN5" i="8"/>
  <c r="AI5" i="8"/>
  <c r="Z6" i="74"/>
  <c r="X6" i="74"/>
  <c r="Y6" i="74"/>
  <c r="K8" i="22"/>
  <c r="AR5" i="11"/>
  <c r="K11" i="6"/>
  <c r="K9" i="58"/>
  <c r="Z6" i="96"/>
  <c r="AR5" i="17"/>
  <c r="Y6" i="37"/>
  <c r="X6" i="37"/>
  <c r="K7" i="3"/>
  <c r="AG5" i="19"/>
  <c r="AP5" i="19" s="1"/>
  <c r="W6" i="19"/>
  <c r="AF5" i="19"/>
  <c r="AO5" i="19" s="1"/>
  <c r="AE5" i="19"/>
  <c r="AH6" i="36"/>
  <c r="AQ6" i="36" s="1"/>
  <c r="K7" i="12"/>
  <c r="AG5" i="92"/>
  <c r="AP5" i="92" s="1"/>
  <c r="W6" i="92"/>
  <c r="AF5" i="92"/>
  <c r="AO5" i="92" s="1"/>
  <c r="AE5" i="92"/>
  <c r="K7" i="4"/>
  <c r="Z6" i="93"/>
  <c r="AR5" i="31"/>
  <c r="K7" i="59"/>
  <c r="AE5" i="53"/>
  <c r="W6" i="53"/>
  <c r="AF5" i="53"/>
  <c r="AO5" i="53" s="1"/>
  <c r="AG5" i="53"/>
  <c r="AP5" i="53" s="1"/>
  <c r="AF5" i="5"/>
  <c r="AO5" i="5" s="1"/>
  <c r="W6" i="5"/>
  <c r="AE5" i="5"/>
  <c r="AG5" i="5"/>
  <c r="AP5" i="5" s="1"/>
  <c r="AI5" i="44"/>
  <c r="AN5" i="44"/>
  <c r="AH6" i="31"/>
  <c r="AQ6" i="31" s="1"/>
  <c r="K7" i="51"/>
  <c r="AN5" i="54"/>
  <c r="AI5" i="54"/>
  <c r="K8" i="66"/>
  <c r="Y6" i="49"/>
  <c r="Z6" i="49" s="1"/>
  <c r="X6" i="49"/>
  <c r="Z6" i="11"/>
  <c r="AN5" i="78"/>
  <c r="AI5" i="78"/>
  <c r="Z6" i="14"/>
  <c r="X6" i="14"/>
  <c r="Y6" i="14"/>
  <c r="Z6" i="43"/>
  <c r="Y6" i="43"/>
  <c r="X6" i="43"/>
  <c r="AI5" i="75"/>
  <c r="AN5" i="75"/>
  <c r="AI5" i="67"/>
  <c r="AN5" i="67"/>
  <c r="Y6" i="69"/>
  <c r="X6" i="69"/>
  <c r="Y6" i="15"/>
  <c r="Z6" i="15" s="1"/>
  <c r="X6" i="15"/>
  <c r="Y6" i="13"/>
  <c r="X6" i="13"/>
  <c r="AE6" i="49" l="1"/>
  <c r="W7" i="49"/>
  <c r="AG6" i="49"/>
  <c r="AP6" i="49" s="1"/>
  <c r="AF6" i="49"/>
  <c r="AO6" i="49" s="1"/>
  <c r="W7" i="26"/>
  <c r="AG6" i="26"/>
  <c r="AP6" i="26" s="1"/>
  <c r="AF6" i="26"/>
  <c r="AO6" i="26" s="1"/>
  <c r="AE6" i="26"/>
  <c r="AG6" i="79"/>
  <c r="AP6" i="79" s="1"/>
  <c r="AF6" i="79"/>
  <c r="AO6" i="79" s="1"/>
  <c r="AE6" i="79"/>
  <c r="W7" i="79"/>
  <c r="AG6" i="9"/>
  <c r="AP6" i="9" s="1"/>
  <c r="AF6" i="9"/>
  <c r="AO6" i="9" s="1"/>
  <c r="W7" i="9"/>
  <c r="AE6" i="9"/>
  <c r="AE6" i="33"/>
  <c r="W7" i="33"/>
  <c r="AG6" i="33"/>
  <c r="AP6" i="33" s="1"/>
  <c r="AF6" i="33"/>
  <c r="AO6" i="33" s="1"/>
  <c r="AG6" i="86"/>
  <c r="AP6" i="86" s="1"/>
  <c r="AF6" i="86"/>
  <c r="AO6" i="86" s="1"/>
  <c r="AE6" i="86"/>
  <c r="W7" i="86"/>
  <c r="AG6" i="85"/>
  <c r="AP6" i="85" s="1"/>
  <c r="AF6" i="85"/>
  <c r="AO6" i="85" s="1"/>
  <c r="W7" i="85"/>
  <c r="AE6" i="85"/>
  <c r="W7" i="54"/>
  <c r="AE6" i="54"/>
  <c r="AG6" i="54"/>
  <c r="AP6" i="54" s="1"/>
  <c r="AF6" i="54"/>
  <c r="AO6" i="54" s="1"/>
  <c r="AF6" i="15"/>
  <c r="AO6" i="15" s="1"/>
  <c r="W7" i="15"/>
  <c r="AE6" i="15"/>
  <c r="AG6" i="15"/>
  <c r="AP6" i="15" s="1"/>
  <c r="AG6" i="93"/>
  <c r="AP6" i="93" s="1"/>
  <c r="AF6" i="93"/>
  <c r="AO6" i="93" s="1"/>
  <c r="W7" i="93"/>
  <c r="AE6" i="93"/>
  <c r="AH6" i="13"/>
  <c r="AQ6" i="13" s="1"/>
  <c r="AH6" i="69"/>
  <c r="AQ6" i="69" s="1"/>
  <c r="AH6" i="14"/>
  <c r="AQ6" i="14" s="1"/>
  <c r="K8" i="51"/>
  <c r="X6" i="92"/>
  <c r="Y6" i="92"/>
  <c r="AI5" i="19"/>
  <c r="AN5" i="19"/>
  <c r="AH6" i="37"/>
  <c r="AQ6" i="37" s="1"/>
  <c r="K12" i="6"/>
  <c r="AH6" i="74"/>
  <c r="AQ6" i="74" s="1"/>
  <c r="Y6" i="90"/>
  <c r="X6" i="90"/>
  <c r="AN6" i="71"/>
  <c r="AI6" i="71"/>
  <c r="AI6" i="84"/>
  <c r="AN6" i="84"/>
  <c r="AR5" i="50"/>
  <c r="AR5" i="86"/>
  <c r="AR5" i="26"/>
  <c r="Y7" i="57"/>
  <c r="X7" i="57"/>
  <c r="AI6" i="95"/>
  <c r="AN6" i="95"/>
  <c r="Z6" i="24"/>
  <c r="AN5" i="88"/>
  <c r="AI5" i="88"/>
  <c r="K9" i="5"/>
  <c r="AH6" i="44"/>
  <c r="AQ6" i="44" s="1"/>
  <c r="Z6" i="46"/>
  <c r="Y6" i="46"/>
  <c r="X6" i="46"/>
  <c r="AI5" i="22"/>
  <c r="AN5" i="22"/>
  <c r="K10" i="13"/>
  <c r="K8" i="72"/>
  <c r="AR5" i="25"/>
  <c r="K8" i="24"/>
  <c r="Y6" i="65"/>
  <c r="Z6" i="65" s="1"/>
  <c r="X6" i="65"/>
  <c r="AI5" i="1"/>
  <c r="AN5" i="1"/>
  <c r="AR5" i="80"/>
  <c r="Z6" i="56"/>
  <c r="X7" i="58"/>
  <c r="Y7" i="58"/>
  <c r="AH6" i="25"/>
  <c r="AQ6" i="25" s="1"/>
  <c r="K8" i="50"/>
  <c r="AR5" i="60"/>
  <c r="AR5" i="49"/>
  <c r="AH6" i="68"/>
  <c r="AQ6" i="68" s="1"/>
  <c r="AR6" i="3"/>
  <c r="K8" i="71"/>
  <c r="Y6" i="27"/>
  <c r="X6" i="27"/>
  <c r="AR5" i="23"/>
  <c r="AI5" i="62"/>
  <c r="AN5" i="62"/>
  <c r="AN5" i="55"/>
  <c r="AI5" i="55"/>
  <c r="W7" i="80"/>
  <c r="AG6" i="80"/>
  <c r="AP6" i="80" s="1"/>
  <c r="AF6" i="80"/>
  <c r="AO6" i="80" s="1"/>
  <c r="AE6" i="80"/>
  <c r="K9" i="55"/>
  <c r="X7" i="42"/>
  <c r="Y7" i="42"/>
  <c r="X7" i="4"/>
  <c r="AH7" i="4" s="1"/>
  <c r="AQ7" i="4" s="1"/>
  <c r="Y7" i="4"/>
  <c r="X7" i="81"/>
  <c r="Y7" i="81"/>
  <c r="AG6" i="75"/>
  <c r="AP6" i="75" s="1"/>
  <c r="AF6" i="75"/>
  <c r="AO6" i="75" s="1"/>
  <c r="AE6" i="75"/>
  <c r="W7" i="75"/>
  <c r="K10" i="10"/>
  <c r="K8" i="16"/>
  <c r="Z7" i="48"/>
  <c r="Y7" i="48"/>
  <c r="X7" i="48"/>
  <c r="AR5" i="15"/>
  <c r="AR5" i="9"/>
  <c r="AF6" i="44"/>
  <c r="AO6" i="44" s="1"/>
  <c r="AE6" i="44"/>
  <c r="W7" i="44"/>
  <c r="AG6" i="44"/>
  <c r="AP6" i="44" s="1"/>
  <c r="K9" i="65"/>
  <c r="K9" i="9"/>
  <c r="AH6" i="73"/>
  <c r="AQ6" i="73" s="1"/>
  <c r="K9" i="57"/>
  <c r="K10" i="14"/>
  <c r="Y6" i="1"/>
  <c r="X6" i="1"/>
  <c r="AH6" i="29"/>
  <c r="AQ6" i="29" s="1"/>
  <c r="W7" i="30"/>
  <c r="AG6" i="30"/>
  <c r="AP6" i="30" s="1"/>
  <c r="AE6" i="30"/>
  <c r="AF6" i="30"/>
  <c r="AO6" i="30" s="1"/>
  <c r="W8" i="3"/>
  <c r="AG7" i="3"/>
  <c r="AP7" i="3" s="1"/>
  <c r="AF7" i="3"/>
  <c r="AO7" i="3" s="1"/>
  <c r="AE7" i="3"/>
  <c r="K9" i="63"/>
  <c r="AF6" i="64"/>
  <c r="AO6" i="64" s="1"/>
  <c r="W7" i="64"/>
  <c r="AE6" i="64"/>
  <c r="AG6" i="64"/>
  <c r="AP6" i="64" s="1"/>
  <c r="K10" i="61"/>
  <c r="AR5" i="33"/>
  <c r="AI5" i="27"/>
  <c r="AN5" i="27"/>
  <c r="Y6" i="10"/>
  <c r="X6" i="10"/>
  <c r="W7" i="17"/>
  <c r="AE6" i="17"/>
  <c r="AG6" i="17"/>
  <c r="AP6" i="17" s="1"/>
  <c r="AF6" i="17"/>
  <c r="AO6" i="17" s="1"/>
  <c r="Z7" i="83"/>
  <c r="X7" i="83"/>
  <c r="AH7" i="83" s="1"/>
  <c r="AQ7" i="83" s="1"/>
  <c r="Y7" i="83"/>
  <c r="AI6" i="42"/>
  <c r="AN6" i="42"/>
  <c r="Y7" i="40"/>
  <c r="Z7" i="40" s="1"/>
  <c r="X7" i="40"/>
  <c r="AI6" i="66"/>
  <c r="AN6" i="66"/>
  <c r="W7" i="43"/>
  <c r="AF6" i="43"/>
  <c r="AO6" i="43" s="1"/>
  <c r="AE6" i="43"/>
  <c r="AG6" i="43"/>
  <c r="AP6" i="43" s="1"/>
  <c r="AG6" i="14"/>
  <c r="AP6" i="14" s="1"/>
  <c r="AF6" i="14"/>
  <c r="AO6" i="14" s="1"/>
  <c r="AE6" i="14"/>
  <c r="W7" i="14"/>
  <c r="AG6" i="11"/>
  <c r="AP6" i="11" s="1"/>
  <c r="AF6" i="11"/>
  <c r="AO6" i="11" s="1"/>
  <c r="W7" i="11"/>
  <c r="AE6" i="11"/>
  <c r="AR5" i="44"/>
  <c r="K8" i="59"/>
  <c r="K8" i="4"/>
  <c r="AG6" i="96"/>
  <c r="AP6" i="96" s="1"/>
  <c r="AF6" i="96"/>
  <c r="AO6" i="96" s="1"/>
  <c r="W7" i="96"/>
  <c r="AE6" i="96"/>
  <c r="K10" i="58"/>
  <c r="AG6" i="74"/>
  <c r="AP6" i="74" s="1"/>
  <c r="AF6" i="74"/>
  <c r="AO6" i="74" s="1"/>
  <c r="AE6" i="74"/>
  <c r="W7" i="74"/>
  <c r="AN6" i="28"/>
  <c r="AI6" i="28"/>
  <c r="Z7" i="71"/>
  <c r="X7" i="71"/>
  <c r="AH7" i="71" s="1"/>
  <c r="AQ7" i="71" s="1"/>
  <c r="Y7" i="71"/>
  <c r="AI5" i="7"/>
  <c r="AN5" i="7"/>
  <c r="AH6" i="78"/>
  <c r="AQ6" i="78" s="1"/>
  <c r="AR5" i="12"/>
  <c r="K8" i="8"/>
  <c r="Z6" i="13"/>
  <c r="Z6" i="69"/>
  <c r="AH6" i="43"/>
  <c r="AQ6" i="43" s="1"/>
  <c r="AR5" i="78"/>
  <c r="K9" i="66"/>
  <c r="Z6" i="53"/>
  <c r="X6" i="53"/>
  <c r="Y6" i="53"/>
  <c r="X6" i="19"/>
  <c r="Y6" i="19"/>
  <c r="K8" i="3"/>
  <c r="Z6" i="37"/>
  <c r="K9" i="22"/>
  <c r="AI5" i="35"/>
  <c r="AN5" i="35"/>
  <c r="X7" i="28"/>
  <c r="Y7" i="28"/>
  <c r="X7" i="84"/>
  <c r="Y7" i="84"/>
  <c r="AR5" i="13"/>
  <c r="Z6" i="78"/>
  <c r="AN6" i="48"/>
  <c r="AI6" i="48"/>
  <c r="X7" i="95"/>
  <c r="Y7" i="95"/>
  <c r="AG6" i="77"/>
  <c r="AP6" i="77" s="1"/>
  <c r="AF6" i="77"/>
  <c r="AO6" i="77" s="1"/>
  <c r="AE6" i="77"/>
  <c r="W7" i="77"/>
  <c r="AR5" i="73"/>
  <c r="K8" i="11"/>
  <c r="Z6" i="50"/>
  <c r="AH6" i="23"/>
  <c r="AQ6" i="23" s="1"/>
  <c r="AN5" i="51"/>
  <c r="AI5" i="51"/>
  <c r="Z6" i="29"/>
  <c r="AN6" i="70"/>
  <c r="AI6" i="70"/>
  <c r="Z6" i="25"/>
  <c r="X6" i="89"/>
  <c r="Y6" i="89"/>
  <c r="K10" i="53"/>
  <c r="X6" i="32"/>
  <c r="Y6" i="32"/>
  <c r="K8" i="19"/>
  <c r="K10" i="69"/>
  <c r="K8" i="64"/>
  <c r="Z6" i="68"/>
  <c r="Z6" i="55"/>
  <c r="X6" i="55"/>
  <c r="Y6" i="55"/>
  <c r="AN6" i="59"/>
  <c r="AI6" i="59"/>
  <c r="K8" i="20"/>
  <c r="K11" i="49"/>
  <c r="AN6" i="83"/>
  <c r="AI6" i="83"/>
  <c r="AN6" i="40"/>
  <c r="AI6" i="40"/>
  <c r="Y7" i="31"/>
  <c r="X7" i="31"/>
  <c r="X7" i="66"/>
  <c r="Y7" i="66"/>
  <c r="X7" i="36"/>
  <c r="Y7" i="36"/>
  <c r="AR5" i="75"/>
  <c r="K9" i="7"/>
  <c r="K9" i="17"/>
  <c r="AH6" i="15"/>
  <c r="AQ6" i="15" s="1"/>
  <c r="AH6" i="49"/>
  <c r="AQ6" i="49" s="1"/>
  <c r="AI5" i="5"/>
  <c r="AN5" i="5"/>
  <c r="AI5" i="53"/>
  <c r="AN5" i="53"/>
  <c r="AR5" i="8"/>
  <c r="AR5" i="43"/>
  <c r="AR5" i="85"/>
  <c r="AR5" i="64"/>
  <c r="AR5" i="68"/>
  <c r="Z7" i="76"/>
  <c r="Y7" i="76"/>
  <c r="X7" i="76"/>
  <c r="AH6" i="86"/>
  <c r="AQ6" i="86" s="1"/>
  <c r="AH6" i="85"/>
  <c r="AQ6" i="85" s="1"/>
  <c r="K10" i="62"/>
  <c r="W7" i="45"/>
  <c r="AG6" i="45"/>
  <c r="AP6" i="45" s="1"/>
  <c r="AE6" i="45"/>
  <c r="AF6" i="45"/>
  <c r="AO6" i="45" s="1"/>
  <c r="AR5" i="56"/>
  <c r="Z6" i="60"/>
  <c r="K9" i="21"/>
  <c r="Z6" i="73"/>
  <c r="AH6" i="18"/>
  <c r="AQ6" i="18" s="1"/>
  <c r="AI5" i="6"/>
  <c r="AN5" i="6"/>
  <c r="Z6" i="23"/>
  <c r="AH6" i="47"/>
  <c r="AQ6" i="47" s="1"/>
  <c r="AI5" i="2"/>
  <c r="AN5" i="2"/>
  <c r="K9" i="70"/>
  <c r="Y7" i="70"/>
  <c r="X7" i="70"/>
  <c r="AH6" i="54"/>
  <c r="AQ6" i="54" s="1"/>
  <c r="Y6" i="82"/>
  <c r="Z6" i="82" s="1"/>
  <c r="X6" i="82"/>
  <c r="AN5" i="32"/>
  <c r="AI5" i="32"/>
  <c r="AN6" i="52"/>
  <c r="AI6" i="52"/>
  <c r="AN6" i="34"/>
  <c r="AI6" i="34"/>
  <c r="AR5" i="14"/>
  <c r="AR5" i="30"/>
  <c r="AG6" i="16"/>
  <c r="AP6" i="16" s="1"/>
  <c r="AF6" i="16"/>
  <c r="AO6" i="16" s="1"/>
  <c r="W7" i="16"/>
  <c r="AE6" i="16"/>
  <c r="K8" i="52"/>
  <c r="AR5" i="47"/>
  <c r="K8" i="56"/>
  <c r="AI5" i="20"/>
  <c r="AN5" i="20"/>
  <c r="K16" i="1"/>
  <c r="AG6" i="21"/>
  <c r="AP6" i="21" s="1"/>
  <c r="AF6" i="21"/>
  <c r="AO6" i="21" s="1"/>
  <c r="W7" i="21"/>
  <c r="AE6" i="21"/>
  <c r="Z7" i="59"/>
  <c r="X7" i="59"/>
  <c r="AH7" i="59" s="1"/>
  <c r="AQ7" i="59" s="1"/>
  <c r="Y7" i="59"/>
  <c r="AH6" i="61"/>
  <c r="AQ6" i="61" s="1"/>
  <c r="X7" i="38"/>
  <c r="Y7" i="38"/>
  <c r="AI6" i="81"/>
  <c r="AN6" i="81"/>
  <c r="AI6" i="31"/>
  <c r="AN6" i="31"/>
  <c r="AN6" i="36"/>
  <c r="AI6" i="36"/>
  <c r="AR5" i="54"/>
  <c r="AI5" i="90"/>
  <c r="AN5" i="90"/>
  <c r="AF6" i="8"/>
  <c r="AO6" i="8" s="1"/>
  <c r="W7" i="8"/>
  <c r="AE6" i="8"/>
  <c r="AG6" i="8"/>
  <c r="AP6" i="8" s="1"/>
  <c r="AG6" i="67"/>
  <c r="AP6" i="67" s="1"/>
  <c r="AF6" i="67"/>
  <c r="AO6" i="67" s="1"/>
  <c r="AE6" i="67"/>
  <c r="W7" i="67"/>
  <c r="AH6" i="9"/>
  <c r="AQ6" i="9" s="1"/>
  <c r="AG6" i="91"/>
  <c r="AP6" i="91" s="1"/>
  <c r="AF6" i="91"/>
  <c r="AO6" i="91" s="1"/>
  <c r="W7" i="91"/>
  <c r="AE6" i="91"/>
  <c r="X6" i="88"/>
  <c r="Y6" i="88"/>
  <c r="AE6" i="41"/>
  <c r="W7" i="41"/>
  <c r="AF6" i="41"/>
  <c r="AO6" i="41" s="1"/>
  <c r="AG6" i="41"/>
  <c r="AP6" i="41" s="1"/>
  <c r="AG6" i="87"/>
  <c r="AP6" i="87" s="1"/>
  <c r="W7" i="87"/>
  <c r="AF6" i="87"/>
  <c r="AO6" i="87" s="1"/>
  <c r="AE6" i="87"/>
  <c r="X6" i="22"/>
  <c r="Y6" i="22"/>
  <c r="AR5" i="29"/>
  <c r="AG6" i="72"/>
  <c r="AP6" i="72" s="1"/>
  <c r="AF6" i="72"/>
  <c r="AO6" i="72" s="1"/>
  <c r="W7" i="72"/>
  <c r="AE6" i="72"/>
  <c r="AH6" i="39"/>
  <c r="AQ6" i="39" s="1"/>
  <c r="AG6" i="18"/>
  <c r="AP6" i="18" s="1"/>
  <c r="AF6" i="18"/>
  <c r="AO6" i="18" s="1"/>
  <c r="W7" i="18"/>
  <c r="AE6" i="18"/>
  <c r="W7" i="47"/>
  <c r="AG6" i="47"/>
  <c r="AP6" i="47" s="1"/>
  <c r="AF6" i="47"/>
  <c r="AO6" i="47" s="1"/>
  <c r="AE6" i="47"/>
  <c r="X6" i="51"/>
  <c r="Y6" i="51"/>
  <c r="AR5" i="79"/>
  <c r="K9" i="68"/>
  <c r="K8" i="2"/>
  <c r="AH6" i="79"/>
  <c r="AQ6" i="79" s="1"/>
  <c r="AG6" i="12"/>
  <c r="AP6" i="12" s="1"/>
  <c r="AF6" i="12"/>
  <c r="AO6" i="12" s="1"/>
  <c r="W7" i="12"/>
  <c r="AE6" i="12"/>
  <c r="AR5" i="39"/>
  <c r="AR5" i="18"/>
  <c r="AR5" i="37"/>
  <c r="AI6" i="38"/>
  <c r="AN6" i="38"/>
  <c r="Z6" i="5"/>
  <c r="Y6" i="5"/>
  <c r="X6" i="5"/>
  <c r="AI5" i="92"/>
  <c r="AN5" i="92"/>
  <c r="AR5" i="67"/>
  <c r="K8" i="12"/>
  <c r="Z6" i="35"/>
  <c r="Y6" i="35"/>
  <c r="X6" i="35"/>
  <c r="Y6" i="7"/>
  <c r="X6" i="7"/>
  <c r="AF6" i="94"/>
  <c r="AO6" i="94" s="1"/>
  <c r="AG6" i="94"/>
  <c r="AP6" i="94" s="1"/>
  <c r="W7" i="94"/>
  <c r="AE6" i="94"/>
  <c r="AR5" i="69"/>
  <c r="AH6" i="75"/>
  <c r="AQ6" i="75" s="1"/>
  <c r="AI6" i="76"/>
  <c r="AN6" i="76"/>
  <c r="K9" i="15"/>
  <c r="AH6" i="33"/>
  <c r="AQ6" i="33" s="1"/>
  <c r="AI6" i="57"/>
  <c r="AN6" i="57"/>
  <c r="AH6" i="26"/>
  <c r="AQ6" i="26" s="1"/>
  <c r="AN5" i="46"/>
  <c r="AI5" i="46"/>
  <c r="Z6" i="39"/>
  <c r="K9" i="23"/>
  <c r="K8" i="60"/>
  <c r="AN5" i="65"/>
  <c r="AI5" i="65"/>
  <c r="Y6" i="6"/>
  <c r="X6" i="6"/>
  <c r="Z6" i="2"/>
  <c r="X6" i="2"/>
  <c r="Y6" i="2"/>
  <c r="AR5" i="61"/>
  <c r="AH6" i="30"/>
  <c r="AQ6" i="30" s="1"/>
  <c r="AI6" i="58"/>
  <c r="AN6" i="58"/>
  <c r="K9" i="54"/>
  <c r="AR5" i="24"/>
  <c r="AQ7" i="3"/>
  <c r="K8" i="67"/>
  <c r="AI5" i="89"/>
  <c r="AN5" i="89"/>
  <c r="AN5" i="82"/>
  <c r="AI5" i="82"/>
  <c r="Y7" i="52"/>
  <c r="X7" i="52"/>
  <c r="AH7" i="52" s="1"/>
  <c r="AQ7" i="52" s="1"/>
  <c r="Y7" i="34"/>
  <c r="X7" i="34"/>
  <c r="AR5" i="72"/>
  <c r="W7" i="63"/>
  <c r="AE6" i="63"/>
  <c r="AF6" i="63"/>
  <c r="AO6" i="63" s="1"/>
  <c r="AG6" i="63"/>
  <c r="AP6" i="63" s="1"/>
  <c r="K9" i="18"/>
  <c r="AI5" i="10"/>
  <c r="AN5" i="10"/>
  <c r="X6" i="62"/>
  <c r="Y6" i="62"/>
  <c r="X6" i="20"/>
  <c r="Y6" i="20"/>
  <c r="AR5" i="74"/>
  <c r="AH6" i="80"/>
  <c r="AQ6" i="80" s="1"/>
  <c r="AG6" i="61"/>
  <c r="AP6" i="61" s="1"/>
  <c r="AE6" i="61"/>
  <c r="W7" i="61"/>
  <c r="AF6" i="61"/>
  <c r="AO6" i="61" s="1"/>
  <c r="AI6" i="4"/>
  <c r="AN6" i="4"/>
  <c r="AG6" i="82" l="1"/>
  <c r="AP6" i="82" s="1"/>
  <c r="W7" i="82"/>
  <c r="AF6" i="82"/>
  <c r="AO6" i="82" s="1"/>
  <c r="AE6" i="82"/>
  <c r="AG7" i="40"/>
  <c r="AP7" i="40" s="1"/>
  <c r="W8" i="40"/>
  <c r="AE7" i="40"/>
  <c r="AF7" i="40"/>
  <c r="AO7" i="40" s="1"/>
  <c r="AG6" i="65"/>
  <c r="AP6" i="65" s="1"/>
  <c r="AF6" i="65"/>
  <c r="AO6" i="65" s="1"/>
  <c r="AE6" i="65"/>
  <c r="W7" i="65"/>
  <c r="W7" i="2"/>
  <c r="AE6" i="2"/>
  <c r="AG6" i="2"/>
  <c r="AP6" i="2" s="1"/>
  <c r="AF6" i="2"/>
  <c r="AO6" i="2" s="1"/>
  <c r="AR5" i="65"/>
  <c r="AH6" i="7"/>
  <c r="AQ6" i="7" s="1"/>
  <c r="AG6" i="35"/>
  <c r="AP6" i="35" s="1"/>
  <c r="AE6" i="35"/>
  <c r="W7" i="35"/>
  <c r="AF6" i="35"/>
  <c r="AO6" i="35" s="1"/>
  <c r="AF6" i="5"/>
  <c r="AO6" i="5" s="1"/>
  <c r="W7" i="5"/>
  <c r="AE6" i="5"/>
  <c r="AG6" i="5"/>
  <c r="AP6" i="5" s="1"/>
  <c r="X7" i="12"/>
  <c r="Y7" i="12"/>
  <c r="AH6" i="51"/>
  <c r="AQ6" i="51" s="1"/>
  <c r="X7" i="47"/>
  <c r="Y7" i="47"/>
  <c r="Y7" i="18"/>
  <c r="X7" i="18"/>
  <c r="Y7" i="87"/>
  <c r="X7" i="87"/>
  <c r="Y7" i="41"/>
  <c r="X7" i="41"/>
  <c r="AN6" i="91"/>
  <c r="AI6" i="91"/>
  <c r="AF7" i="59"/>
  <c r="AO7" i="59" s="1"/>
  <c r="AE7" i="59"/>
  <c r="W8" i="59"/>
  <c r="AG7" i="59"/>
  <c r="AP7" i="59" s="1"/>
  <c r="K9" i="56"/>
  <c r="K9" i="52"/>
  <c r="AR6" i="52"/>
  <c r="K10" i="70"/>
  <c r="Y7" i="45"/>
  <c r="X7" i="45"/>
  <c r="K11" i="62"/>
  <c r="AH7" i="66"/>
  <c r="AQ7" i="66" s="1"/>
  <c r="K9" i="20"/>
  <c r="AF6" i="55"/>
  <c r="AO6" i="55" s="1"/>
  <c r="W7" i="55"/>
  <c r="AE6" i="55"/>
  <c r="AG6" i="55"/>
  <c r="AP6" i="55" s="1"/>
  <c r="K11" i="53"/>
  <c r="AG6" i="25"/>
  <c r="AP6" i="25" s="1"/>
  <c r="AF6" i="25"/>
  <c r="AO6" i="25" s="1"/>
  <c r="AE6" i="25"/>
  <c r="W7" i="25"/>
  <c r="AR6" i="48"/>
  <c r="AH7" i="84"/>
  <c r="AQ7" i="84" s="1"/>
  <c r="AR5" i="35"/>
  <c r="W7" i="53"/>
  <c r="AG6" i="53"/>
  <c r="AP6" i="53" s="1"/>
  <c r="AE6" i="53"/>
  <c r="AF6" i="53"/>
  <c r="AO6" i="53" s="1"/>
  <c r="AF6" i="13"/>
  <c r="AO6" i="13" s="1"/>
  <c r="W7" i="13"/>
  <c r="AE6" i="13"/>
  <c r="AG6" i="13"/>
  <c r="AP6" i="13" s="1"/>
  <c r="AR5" i="7"/>
  <c r="AI6" i="14"/>
  <c r="AN6" i="14"/>
  <c r="AE7" i="83"/>
  <c r="W8" i="83"/>
  <c r="AG7" i="83"/>
  <c r="AP7" i="83" s="1"/>
  <c r="AF7" i="83"/>
  <c r="AO7" i="83" s="1"/>
  <c r="AH6" i="10"/>
  <c r="AQ6" i="10" s="1"/>
  <c r="K11" i="61"/>
  <c r="X7" i="80"/>
  <c r="Y7" i="80"/>
  <c r="K9" i="71"/>
  <c r="K9" i="50"/>
  <c r="AH6" i="65"/>
  <c r="AQ6" i="65" s="1"/>
  <c r="AG6" i="46"/>
  <c r="AP6" i="46" s="1"/>
  <c r="W7" i="46"/>
  <c r="AE6" i="46"/>
  <c r="AF6" i="46"/>
  <c r="AO6" i="46" s="1"/>
  <c r="AG6" i="24"/>
  <c r="AP6" i="24" s="1"/>
  <c r="AF6" i="24"/>
  <c r="AO6" i="24" s="1"/>
  <c r="W7" i="24"/>
  <c r="AE6" i="24"/>
  <c r="AH6" i="92"/>
  <c r="AQ6" i="92" s="1"/>
  <c r="K9" i="51"/>
  <c r="Y7" i="9"/>
  <c r="Z7" i="9" s="1"/>
  <c r="X7" i="9"/>
  <c r="AH6" i="20"/>
  <c r="AQ6" i="20" s="1"/>
  <c r="AR5" i="10"/>
  <c r="AR6" i="58"/>
  <c r="K10" i="23"/>
  <c r="AR6" i="57"/>
  <c r="Z6" i="51"/>
  <c r="AH6" i="22"/>
  <c r="AQ6" i="22" s="1"/>
  <c r="AI6" i="41"/>
  <c r="AN6" i="41"/>
  <c r="Y7" i="91"/>
  <c r="X7" i="91"/>
  <c r="AR6" i="36"/>
  <c r="AR6" i="81"/>
  <c r="AN6" i="21"/>
  <c r="AI6" i="21"/>
  <c r="K17" i="1"/>
  <c r="AH7" i="76"/>
  <c r="AQ7" i="76" s="1"/>
  <c r="AR5" i="5"/>
  <c r="K10" i="7"/>
  <c r="Z7" i="66"/>
  <c r="AR6" i="83"/>
  <c r="AR6" i="59"/>
  <c r="K9" i="19"/>
  <c r="AR6" i="70"/>
  <c r="Z7" i="84"/>
  <c r="AH6" i="19"/>
  <c r="AQ6" i="19" s="1"/>
  <c r="K11" i="58"/>
  <c r="AN6" i="11"/>
  <c r="AI6" i="11"/>
  <c r="Z7" i="43"/>
  <c r="Y7" i="43"/>
  <c r="X7" i="43"/>
  <c r="Y8" i="3"/>
  <c r="X8" i="3"/>
  <c r="AH8" i="3" s="1"/>
  <c r="AQ8" i="3" s="1"/>
  <c r="Z7" i="30"/>
  <c r="Y7" i="30"/>
  <c r="X7" i="30"/>
  <c r="K11" i="14"/>
  <c r="AH7" i="48"/>
  <c r="AQ7" i="48" s="1"/>
  <c r="K11" i="10"/>
  <c r="K10" i="55"/>
  <c r="AR5" i="55"/>
  <c r="K11" i="13"/>
  <c r="K13" i="6"/>
  <c r="Z6" i="92"/>
  <c r="Y7" i="26"/>
  <c r="Z7" i="26" s="1"/>
  <c r="X7" i="26"/>
  <c r="Z6" i="20"/>
  <c r="AE6" i="39"/>
  <c r="W7" i="39"/>
  <c r="AF6" i="39"/>
  <c r="AO6" i="39" s="1"/>
  <c r="AG6" i="39"/>
  <c r="AP6" i="39" s="1"/>
  <c r="K10" i="15"/>
  <c r="AI6" i="94"/>
  <c r="AN6" i="94"/>
  <c r="Z6" i="7"/>
  <c r="K10" i="68"/>
  <c r="AI6" i="47"/>
  <c r="AN6" i="47"/>
  <c r="Z6" i="22"/>
  <c r="Y7" i="21"/>
  <c r="X7" i="21"/>
  <c r="AN6" i="16"/>
  <c r="AI6" i="16"/>
  <c r="AR5" i="32"/>
  <c r="AH7" i="70"/>
  <c r="AQ7" i="70" s="1"/>
  <c r="AR5" i="2"/>
  <c r="AG6" i="73"/>
  <c r="AP6" i="73" s="1"/>
  <c r="AF6" i="73"/>
  <c r="AO6" i="73" s="1"/>
  <c r="AE6" i="73"/>
  <c r="W7" i="73"/>
  <c r="AH7" i="31"/>
  <c r="AQ7" i="31" s="1"/>
  <c r="AG6" i="68"/>
  <c r="AP6" i="68" s="1"/>
  <c r="AF6" i="68"/>
  <c r="AO6" i="68" s="1"/>
  <c r="AE6" i="68"/>
  <c r="W7" i="68"/>
  <c r="Y7" i="77"/>
  <c r="X7" i="77"/>
  <c r="Z7" i="77" s="1"/>
  <c r="K10" i="22"/>
  <c r="Z6" i="19"/>
  <c r="K9" i="8"/>
  <c r="X7" i="74"/>
  <c r="Y7" i="74"/>
  <c r="AN6" i="96"/>
  <c r="AI6" i="96"/>
  <c r="K9" i="4"/>
  <c r="Y7" i="11"/>
  <c r="X7" i="11"/>
  <c r="Z6" i="10"/>
  <c r="AN6" i="64"/>
  <c r="AI6" i="64"/>
  <c r="K10" i="63"/>
  <c r="AH6" i="1"/>
  <c r="AQ6" i="1" s="1"/>
  <c r="K10" i="9"/>
  <c r="Z7" i="44"/>
  <c r="Y7" i="44"/>
  <c r="X7" i="44"/>
  <c r="Y7" i="75"/>
  <c r="X7" i="75"/>
  <c r="Z7" i="4"/>
  <c r="AI6" i="80"/>
  <c r="AN6" i="80"/>
  <c r="AH6" i="27"/>
  <c r="AQ6" i="27" s="1"/>
  <c r="AR6" i="95"/>
  <c r="AN6" i="93"/>
  <c r="AI6" i="93"/>
  <c r="AN6" i="85"/>
  <c r="AI6" i="85"/>
  <c r="X7" i="86"/>
  <c r="Z7" i="86" s="1"/>
  <c r="Y7" i="86"/>
  <c r="AR5" i="89"/>
  <c r="X7" i="94"/>
  <c r="Y7" i="94"/>
  <c r="AR5" i="92"/>
  <c r="AN6" i="72"/>
  <c r="AI6" i="72"/>
  <c r="AH6" i="88"/>
  <c r="AQ6" i="88" s="1"/>
  <c r="Z7" i="67"/>
  <c r="Y7" i="67"/>
  <c r="X7" i="67"/>
  <c r="AI6" i="8"/>
  <c r="AN6" i="8"/>
  <c r="AR5" i="90"/>
  <c r="AR5" i="20"/>
  <c r="Y7" i="16"/>
  <c r="X7" i="16"/>
  <c r="Z7" i="16" s="1"/>
  <c r="AF6" i="23"/>
  <c r="AO6" i="23" s="1"/>
  <c r="W7" i="23"/>
  <c r="AE6" i="23"/>
  <c r="AG6" i="23"/>
  <c r="AP6" i="23" s="1"/>
  <c r="W8" i="76"/>
  <c r="AE7" i="76"/>
  <c r="AF7" i="76"/>
  <c r="AO7" i="76" s="1"/>
  <c r="AG7" i="76"/>
  <c r="AP7" i="76" s="1"/>
  <c r="K10" i="17"/>
  <c r="AH7" i="36"/>
  <c r="AQ7" i="36" s="1"/>
  <c r="AH6" i="32"/>
  <c r="AQ6" i="32" s="1"/>
  <c r="AH6" i="89"/>
  <c r="AQ6" i="89" s="1"/>
  <c r="W7" i="29"/>
  <c r="AG6" i="29"/>
  <c r="AP6" i="29" s="1"/>
  <c r="AE6" i="29"/>
  <c r="AF6" i="29"/>
  <c r="AO6" i="29" s="1"/>
  <c r="K9" i="11"/>
  <c r="AH7" i="95"/>
  <c r="AQ7" i="95" s="1"/>
  <c r="AH7" i="28"/>
  <c r="AQ7" i="28" s="1"/>
  <c r="AG6" i="37"/>
  <c r="AP6" i="37" s="1"/>
  <c r="AF6" i="37"/>
  <c r="AO6" i="37" s="1"/>
  <c r="AE6" i="37"/>
  <c r="W7" i="37"/>
  <c r="K10" i="66"/>
  <c r="W8" i="71"/>
  <c r="AG7" i="71"/>
  <c r="AP7" i="71" s="1"/>
  <c r="AF7" i="71"/>
  <c r="AO7" i="71" s="1"/>
  <c r="AE7" i="71"/>
  <c r="AN6" i="74"/>
  <c r="AI6" i="74"/>
  <c r="AR6" i="66"/>
  <c r="AR6" i="42"/>
  <c r="AI6" i="17"/>
  <c r="AN6" i="17"/>
  <c r="X7" i="64"/>
  <c r="Y7" i="64"/>
  <c r="Z7" i="64" s="1"/>
  <c r="AG7" i="48"/>
  <c r="AP7" i="48" s="1"/>
  <c r="W8" i="48"/>
  <c r="AF7" i="48"/>
  <c r="AO7" i="48" s="1"/>
  <c r="AE7" i="48"/>
  <c r="AH7" i="58"/>
  <c r="AQ7" i="58" s="1"/>
  <c r="AR5" i="22"/>
  <c r="K10" i="5"/>
  <c r="AH7" i="57"/>
  <c r="AQ7" i="57" s="1"/>
  <c r="AH6" i="90"/>
  <c r="AQ6" i="90" s="1"/>
  <c r="AN6" i="86"/>
  <c r="AI6" i="86"/>
  <c r="X7" i="33"/>
  <c r="Y7" i="33"/>
  <c r="AI6" i="26"/>
  <c r="AN6" i="26"/>
  <c r="K9" i="67"/>
  <c r="Z7" i="61"/>
  <c r="Y7" i="61"/>
  <c r="X7" i="61"/>
  <c r="AH6" i="62"/>
  <c r="AQ6" i="62" s="1"/>
  <c r="AR6" i="76"/>
  <c r="AH6" i="35"/>
  <c r="AQ6" i="35" s="1"/>
  <c r="AH6" i="5"/>
  <c r="AQ6" i="5" s="1"/>
  <c r="AR6" i="38"/>
  <c r="K9" i="2"/>
  <c r="X7" i="72"/>
  <c r="Y7" i="72"/>
  <c r="AN6" i="87"/>
  <c r="AI6" i="87"/>
  <c r="Z6" i="88"/>
  <c r="AN6" i="67"/>
  <c r="AI6" i="67"/>
  <c r="X7" i="8"/>
  <c r="Y7" i="8"/>
  <c r="AH7" i="38"/>
  <c r="AQ7" i="38" s="1"/>
  <c r="AR6" i="34"/>
  <c r="Z7" i="70"/>
  <c r="K10" i="21"/>
  <c r="AI6" i="45"/>
  <c r="AN6" i="45"/>
  <c r="Z7" i="36"/>
  <c r="Z7" i="31"/>
  <c r="K12" i="49"/>
  <c r="Z6" i="32"/>
  <c r="Z6" i="89"/>
  <c r="AN6" i="77"/>
  <c r="AI6" i="77"/>
  <c r="Z7" i="95"/>
  <c r="Z7" i="28"/>
  <c r="AR6" i="28"/>
  <c r="Y7" i="96"/>
  <c r="X7" i="96"/>
  <c r="K9" i="59"/>
  <c r="AI6" i="43"/>
  <c r="AN6" i="43"/>
  <c r="X7" i="17"/>
  <c r="Y7" i="17"/>
  <c r="Z7" i="17" s="1"/>
  <c r="AN7" i="3"/>
  <c r="AI7" i="3"/>
  <c r="AI6" i="30"/>
  <c r="AN6" i="30"/>
  <c r="Z6" i="1"/>
  <c r="K10" i="57"/>
  <c r="AN6" i="44"/>
  <c r="AI6" i="44"/>
  <c r="AN6" i="75"/>
  <c r="AI6" i="75"/>
  <c r="AH7" i="81"/>
  <c r="AQ7" i="81" s="1"/>
  <c r="AH7" i="42"/>
  <c r="AQ7" i="42" s="1"/>
  <c r="AR5" i="62"/>
  <c r="Z6" i="27"/>
  <c r="Z7" i="58"/>
  <c r="AR5" i="1"/>
  <c r="K9" i="72"/>
  <c r="AH6" i="46"/>
  <c r="AQ6" i="46" s="1"/>
  <c r="AR5" i="88"/>
  <c r="AR6" i="84"/>
  <c r="AR5" i="19"/>
  <c r="X7" i="93"/>
  <c r="Y7" i="93"/>
  <c r="AI6" i="15"/>
  <c r="AN6" i="15"/>
  <c r="AN6" i="54"/>
  <c r="AI6" i="54"/>
  <c r="Y7" i="85"/>
  <c r="X7" i="85"/>
  <c r="AI6" i="33"/>
  <c r="AN6" i="33"/>
  <c r="Y7" i="79"/>
  <c r="Z7" i="79" s="1"/>
  <c r="X7" i="79"/>
  <c r="Z7" i="49"/>
  <c r="Y7" i="49"/>
  <c r="X7" i="49"/>
  <c r="AR5" i="82"/>
  <c r="AI6" i="61"/>
  <c r="AN6" i="61"/>
  <c r="AI6" i="63"/>
  <c r="AN6" i="63"/>
  <c r="K10" i="18"/>
  <c r="Y7" i="63"/>
  <c r="Z7" i="63" s="1"/>
  <c r="X7" i="63"/>
  <c r="AH7" i="34"/>
  <c r="AQ7" i="34" s="1"/>
  <c r="Z7" i="52"/>
  <c r="AH6" i="6"/>
  <c r="AQ6" i="6" s="1"/>
  <c r="K9" i="60"/>
  <c r="AR5" i="46"/>
  <c r="AR6" i="4"/>
  <c r="Z6" i="62"/>
  <c r="Z7" i="34"/>
  <c r="K10" i="54"/>
  <c r="AH6" i="2"/>
  <c r="AQ6" i="2" s="1"/>
  <c r="Z6" i="6"/>
  <c r="K9" i="12"/>
  <c r="AI6" i="12"/>
  <c r="AN6" i="12"/>
  <c r="AN6" i="18"/>
  <c r="AI6" i="18"/>
  <c r="AR6" i="31"/>
  <c r="Z7" i="38"/>
  <c r="AH6" i="82"/>
  <c r="AQ6" i="82" s="1"/>
  <c r="AR5" i="6"/>
  <c r="AG6" i="60"/>
  <c r="AP6" i="60" s="1"/>
  <c r="AF6" i="60"/>
  <c r="AO6" i="60" s="1"/>
  <c r="W7" i="60"/>
  <c r="AE6" i="60"/>
  <c r="AR5" i="53"/>
  <c r="AR6" i="40"/>
  <c r="AH6" i="55"/>
  <c r="AQ6" i="55" s="1"/>
  <c r="K9" i="64"/>
  <c r="K11" i="69"/>
  <c r="AR5" i="51"/>
  <c r="AF6" i="50"/>
  <c r="AO6" i="50" s="1"/>
  <c r="W7" i="50"/>
  <c r="AE6" i="50"/>
  <c r="AG6" i="50"/>
  <c r="AP6" i="50" s="1"/>
  <c r="AG6" i="78"/>
  <c r="AP6" i="78" s="1"/>
  <c r="AF6" i="78"/>
  <c r="AO6" i="78" s="1"/>
  <c r="AE6" i="78"/>
  <c r="W7" i="78"/>
  <c r="K9" i="3"/>
  <c r="AH6" i="53"/>
  <c r="AQ6" i="53" s="1"/>
  <c r="W7" i="69"/>
  <c r="AE6" i="69"/>
  <c r="AG6" i="69"/>
  <c r="AP6" i="69" s="1"/>
  <c r="AF6" i="69"/>
  <c r="AO6" i="69" s="1"/>
  <c r="Z7" i="14"/>
  <c r="X7" i="14"/>
  <c r="Y7" i="14"/>
  <c r="AH7" i="40"/>
  <c r="AQ7" i="40" s="1"/>
  <c r="AR5" i="27"/>
  <c r="K10" i="65"/>
  <c r="K9" i="16"/>
  <c r="Z7" i="81"/>
  <c r="Z7" i="42"/>
  <c r="AG6" i="56"/>
  <c r="AP6" i="56" s="1"/>
  <c r="AF6" i="56"/>
  <c r="AO6" i="56" s="1"/>
  <c r="AE6" i="56"/>
  <c r="W7" i="56"/>
  <c r="K9" i="24"/>
  <c r="Z7" i="57"/>
  <c r="AR6" i="71"/>
  <c r="Z6" i="90"/>
  <c r="Z7" i="15"/>
  <c r="X7" i="15"/>
  <c r="Y7" i="15"/>
  <c r="Y7" i="54"/>
  <c r="Z7" i="54" s="1"/>
  <c r="X7" i="54"/>
  <c r="AI6" i="9"/>
  <c r="AN6" i="9"/>
  <c r="AN6" i="79"/>
  <c r="AI6" i="79"/>
  <c r="AN6" i="49"/>
  <c r="AI6" i="49"/>
  <c r="AE7" i="54" l="1"/>
  <c r="W8" i="54"/>
  <c r="AG7" i="54"/>
  <c r="AP7" i="54" s="1"/>
  <c r="AF7" i="54"/>
  <c r="AO7" i="54" s="1"/>
  <c r="AE7" i="63"/>
  <c r="AF7" i="63"/>
  <c r="AO7" i="63" s="1"/>
  <c r="W8" i="63"/>
  <c r="AG7" i="63"/>
  <c r="AP7" i="63" s="1"/>
  <c r="W8" i="26"/>
  <c r="AE7" i="26"/>
  <c r="AG7" i="26"/>
  <c r="AP7" i="26" s="1"/>
  <c r="AF7" i="26"/>
  <c r="AO7" i="26" s="1"/>
  <c r="AG7" i="86"/>
  <c r="AP7" i="86" s="1"/>
  <c r="AF7" i="86"/>
  <c r="AO7" i="86" s="1"/>
  <c r="W8" i="86"/>
  <c r="AE7" i="86"/>
  <c r="AE7" i="17"/>
  <c r="W8" i="17"/>
  <c r="AG7" i="17"/>
  <c r="AP7" i="17" s="1"/>
  <c r="AF7" i="17"/>
  <c r="AO7" i="17" s="1"/>
  <c r="AF7" i="64"/>
  <c r="AO7" i="64" s="1"/>
  <c r="AE7" i="64"/>
  <c r="W8" i="64"/>
  <c r="AG7" i="64"/>
  <c r="AP7" i="64" s="1"/>
  <c r="W8" i="16"/>
  <c r="AG7" i="16"/>
  <c r="AP7" i="16" s="1"/>
  <c r="AF7" i="16"/>
  <c r="AO7" i="16" s="1"/>
  <c r="AE7" i="16"/>
  <c r="AF7" i="77"/>
  <c r="AO7" i="77" s="1"/>
  <c r="AE7" i="77"/>
  <c r="W8" i="77"/>
  <c r="AG7" i="77"/>
  <c r="AP7" i="77" s="1"/>
  <c r="AG7" i="79"/>
  <c r="AP7" i="79" s="1"/>
  <c r="W8" i="79"/>
  <c r="AE7" i="79"/>
  <c r="AF7" i="79"/>
  <c r="AO7" i="79" s="1"/>
  <c r="W8" i="9"/>
  <c r="AG7" i="9"/>
  <c r="AP7" i="9" s="1"/>
  <c r="AF7" i="9"/>
  <c r="AO7" i="9" s="1"/>
  <c r="AE7" i="9"/>
  <c r="AF7" i="15"/>
  <c r="AO7" i="15" s="1"/>
  <c r="AE7" i="15"/>
  <c r="W8" i="15"/>
  <c r="AG7" i="15"/>
  <c r="AP7" i="15" s="1"/>
  <c r="K11" i="54"/>
  <c r="W8" i="52"/>
  <c r="AG7" i="52"/>
  <c r="AP7" i="52" s="1"/>
  <c r="AF7" i="52"/>
  <c r="AO7" i="52" s="1"/>
  <c r="AE7" i="52"/>
  <c r="AE7" i="49"/>
  <c r="AG7" i="49"/>
  <c r="AP7" i="49" s="1"/>
  <c r="AF7" i="49"/>
  <c r="AO7" i="49" s="1"/>
  <c r="W8" i="49"/>
  <c r="AR6" i="15"/>
  <c r="AF7" i="36"/>
  <c r="AO7" i="36" s="1"/>
  <c r="AG7" i="36"/>
  <c r="AP7" i="36" s="1"/>
  <c r="W8" i="36"/>
  <c r="AE7" i="36"/>
  <c r="AH7" i="8"/>
  <c r="AQ7" i="8" s="1"/>
  <c r="AR6" i="87"/>
  <c r="W8" i="61"/>
  <c r="AG7" i="61"/>
  <c r="AP7" i="61" s="1"/>
  <c r="AF7" i="61"/>
  <c r="AO7" i="61" s="1"/>
  <c r="AE7" i="61"/>
  <c r="AH7" i="33"/>
  <c r="AQ7" i="33" s="1"/>
  <c r="Y8" i="48"/>
  <c r="X8" i="48"/>
  <c r="Z8" i="48" s="1"/>
  <c r="AR6" i="17"/>
  <c r="Z8" i="71"/>
  <c r="Y8" i="71"/>
  <c r="X8" i="71"/>
  <c r="Z7" i="37"/>
  <c r="Y7" i="37"/>
  <c r="X7" i="37"/>
  <c r="AI6" i="29"/>
  <c r="AN6" i="29"/>
  <c r="AI6" i="23"/>
  <c r="AN6" i="23"/>
  <c r="AR6" i="8"/>
  <c r="AH7" i="44"/>
  <c r="AQ7" i="44" s="1"/>
  <c r="W7" i="10"/>
  <c r="AE6" i="10"/>
  <c r="AG6" i="10"/>
  <c r="AP6" i="10" s="1"/>
  <c r="AF6" i="10"/>
  <c r="AO6" i="10" s="1"/>
  <c r="K10" i="4"/>
  <c r="W7" i="20"/>
  <c r="AE6" i="20"/>
  <c r="AG6" i="20"/>
  <c r="AP6" i="20" s="1"/>
  <c r="AF6" i="20"/>
  <c r="AO6" i="20" s="1"/>
  <c r="K14" i="6"/>
  <c r="AH7" i="30"/>
  <c r="AQ7" i="30" s="1"/>
  <c r="AH7" i="43"/>
  <c r="AQ7" i="43" s="1"/>
  <c r="AR6" i="41"/>
  <c r="K10" i="51"/>
  <c r="AN6" i="46"/>
  <c r="AI6" i="46"/>
  <c r="AR6" i="14"/>
  <c r="Y7" i="13"/>
  <c r="X7" i="13"/>
  <c r="X7" i="25"/>
  <c r="Y7" i="25"/>
  <c r="K10" i="20"/>
  <c r="X8" i="59"/>
  <c r="Z8" i="59" s="1"/>
  <c r="Y8" i="59"/>
  <c r="AH7" i="41"/>
  <c r="AQ7" i="41" s="1"/>
  <c r="AH7" i="18"/>
  <c r="AQ7" i="18" s="1"/>
  <c r="AI6" i="5"/>
  <c r="AN6" i="5"/>
  <c r="AN6" i="35"/>
  <c r="AI6" i="35"/>
  <c r="AI7" i="40"/>
  <c r="AN7" i="40"/>
  <c r="AG7" i="42"/>
  <c r="AP7" i="42" s="1"/>
  <c r="AF7" i="42"/>
  <c r="AO7" i="42" s="1"/>
  <c r="W8" i="42"/>
  <c r="AE7" i="42"/>
  <c r="AR6" i="9"/>
  <c r="K10" i="16"/>
  <c r="AN6" i="78"/>
  <c r="AI6" i="78"/>
  <c r="K10" i="64"/>
  <c r="AH7" i="85"/>
  <c r="AQ7" i="85" s="1"/>
  <c r="AR6" i="49"/>
  <c r="AH7" i="54"/>
  <c r="AQ7" i="54" s="1"/>
  <c r="AG6" i="90"/>
  <c r="AP6" i="90" s="1"/>
  <c r="AE6" i="90"/>
  <c r="W7" i="90"/>
  <c r="AF6" i="90"/>
  <c r="AO6" i="90" s="1"/>
  <c r="AR6" i="12"/>
  <c r="AF7" i="34"/>
  <c r="AO7" i="34" s="1"/>
  <c r="W8" i="34"/>
  <c r="AG7" i="34"/>
  <c r="AP7" i="34" s="1"/>
  <c r="AE7" i="34"/>
  <c r="AH7" i="63"/>
  <c r="AQ7" i="63" s="1"/>
  <c r="AH7" i="79"/>
  <c r="AQ7" i="79" s="1"/>
  <c r="AR6" i="44"/>
  <c r="AR6" i="30"/>
  <c r="AH7" i="17"/>
  <c r="AQ7" i="17" s="1"/>
  <c r="K10" i="59"/>
  <c r="AE6" i="89"/>
  <c r="AG6" i="89"/>
  <c r="AP6" i="89" s="1"/>
  <c r="W7" i="89"/>
  <c r="AF6" i="89"/>
  <c r="AO6" i="89" s="1"/>
  <c r="Z7" i="8"/>
  <c r="K10" i="2"/>
  <c r="Z7" i="33"/>
  <c r="K11" i="5"/>
  <c r="AR6" i="74"/>
  <c r="AN6" i="37"/>
  <c r="AI6" i="37"/>
  <c r="X7" i="23"/>
  <c r="Z7" i="23" s="1"/>
  <c r="Y7" i="23"/>
  <c r="AH7" i="67"/>
  <c r="AQ7" i="67" s="1"/>
  <c r="AR6" i="85"/>
  <c r="AR6" i="80"/>
  <c r="AR6" i="96"/>
  <c r="K10" i="8"/>
  <c r="AG6" i="22"/>
  <c r="AP6" i="22" s="1"/>
  <c r="AF6" i="22"/>
  <c r="AO6" i="22" s="1"/>
  <c r="W7" i="22"/>
  <c r="AE6" i="22"/>
  <c r="AG6" i="7"/>
  <c r="AP6" i="7" s="1"/>
  <c r="AF6" i="7"/>
  <c r="AO6" i="7" s="1"/>
  <c r="W7" i="7"/>
  <c r="AE6" i="7"/>
  <c r="AH7" i="26"/>
  <c r="AQ7" i="26" s="1"/>
  <c r="K11" i="55"/>
  <c r="K18" i="1"/>
  <c r="K11" i="23"/>
  <c r="AH7" i="9"/>
  <c r="AQ7" i="9" s="1"/>
  <c r="AN6" i="24"/>
  <c r="AI6" i="24"/>
  <c r="X7" i="46"/>
  <c r="Y7" i="46"/>
  <c r="Z7" i="46" s="1"/>
  <c r="K10" i="71"/>
  <c r="AN6" i="25"/>
  <c r="AI6" i="25"/>
  <c r="AI6" i="55"/>
  <c r="AN6" i="55"/>
  <c r="AN7" i="59"/>
  <c r="AI7" i="59"/>
  <c r="Z7" i="5"/>
  <c r="X7" i="5"/>
  <c r="Y7" i="5"/>
  <c r="Y7" i="65"/>
  <c r="Z7" i="65" s="1"/>
  <c r="X7" i="65"/>
  <c r="Z8" i="40"/>
  <c r="X8" i="40"/>
  <c r="Y8" i="40"/>
  <c r="AH7" i="14"/>
  <c r="AQ7" i="14" s="1"/>
  <c r="AI6" i="69"/>
  <c r="AN6" i="69"/>
  <c r="K10" i="3"/>
  <c r="AG6" i="6"/>
  <c r="AP6" i="6" s="1"/>
  <c r="AF6" i="6"/>
  <c r="AO6" i="6" s="1"/>
  <c r="W7" i="6"/>
  <c r="AE6" i="6"/>
  <c r="W7" i="62"/>
  <c r="AE6" i="62"/>
  <c r="AG6" i="62"/>
  <c r="AP6" i="62" s="1"/>
  <c r="AF6" i="62"/>
  <c r="AO6" i="62" s="1"/>
  <c r="AR6" i="63"/>
  <c r="Z7" i="85"/>
  <c r="AH7" i="93"/>
  <c r="AQ7" i="93" s="1"/>
  <c r="AE7" i="58"/>
  <c r="AF7" i="58"/>
  <c r="AO7" i="58" s="1"/>
  <c r="AG7" i="58"/>
  <c r="AP7" i="58" s="1"/>
  <c r="W8" i="58"/>
  <c r="AR7" i="3"/>
  <c r="AH7" i="96"/>
  <c r="AQ7" i="96" s="1"/>
  <c r="AG6" i="32"/>
  <c r="AP6" i="32" s="1"/>
  <c r="AF6" i="32"/>
  <c r="AO6" i="32" s="1"/>
  <c r="AE6" i="32"/>
  <c r="W7" i="32"/>
  <c r="K11" i="21"/>
  <c r="AR6" i="67"/>
  <c r="K10" i="67"/>
  <c r="AR6" i="86"/>
  <c r="K11" i="17"/>
  <c r="AI7" i="76"/>
  <c r="AN7" i="76"/>
  <c r="W8" i="4"/>
  <c r="AG7" i="4"/>
  <c r="AP7" i="4" s="1"/>
  <c r="AF7" i="4"/>
  <c r="AO7" i="4" s="1"/>
  <c r="AE7" i="4"/>
  <c r="AF7" i="44"/>
  <c r="AO7" i="44" s="1"/>
  <c r="AE7" i="44"/>
  <c r="W8" i="44"/>
  <c r="AG7" i="44"/>
  <c r="AP7" i="44" s="1"/>
  <c r="AH7" i="11"/>
  <c r="AQ7" i="11" s="1"/>
  <c r="AG6" i="19"/>
  <c r="AP6" i="19" s="1"/>
  <c r="AF6" i="19"/>
  <c r="AO6" i="19" s="1"/>
  <c r="W7" i="19"/>
  <c r="AE6" i="19"/>
  <c r="AH7" i="21"/>
  <c r="AQ7" i="21" s="1"/>
  <c r="K12" i="13"/>
  <c r="AF7" i="30"/>
  <c r="AO7" i="30" s="1"/>
  <c r="W8" i="30"/>
  <c r="AE7" i="30"/>
  <c r="AG7" i="30"/>
  <c r="AP7" i="30" s="1"/>
  <c r="W8" i="43"/>
  <c r="AE7" i="43"/>
  <c r="AG7" i="43"/>
  <c r="AP7" i="43" s="1"/>
  <c r="AF7" i="43"/>
  <c r="AO7" i="43" s="1"/>
  <c r="W8" i="66"/>
  <c r="AG7" i="66"/>
  <c r="AP7" i="66" s="1"/>
  <c r="AF7" i="66"/>
  <c r="AO7" i="66" s="1"/>
  <c r="AE7" i="66"/>
  <c r="AR6" i="21"/>
  <c r="AH7" i="91"/>
  <c r="AQ7" i="91" s="1"/>
  <c r="Y7" i="24"/>
  <c r="X7" i="24"/>
  <c r="K12" i="61"/>
  <c r="Y8" i="83"/>
  <c r="X8" i="83"/>
  <c r="Z8" i="83" s="1"/>
  <c r="X7" i="55"/>
  <c r="Z7" i="55" s="1"/>
  <c r="Y7" i="55"/>
  <c r="K12" i="62"/>
  <c r="K11" i="70"/>
  <c r="K10" i="52"/>
  <c r="Z7" i="41"/>
  <c r="Z7" i="18"/>
  <c r="AN6" i="65"/>
  <c r="AI6" i="65"/>
  <c r="AN6" i="82"/>
  <c r="AI6" i="82"/>
  <c r="W8" i="14"/>
  <c r="AG7" i="14"/>
  <c r="AP7" i="14" s="1"/>
  <c r="AF7" i="14"/>
  <c r="AO7" i="14" s="1"/>
  <c r="AE7" i="14"/>
  <c r="Z7" i="69"/>
  <c r="X7" i="69"/>
  <c r="Y7" i="69"/>
  <c r="AN6" i="60"/>
  <c r="AI6" i="60"/>
  <c r="K10" i="60"/>
  <c r="AR6" i="54"/>
  <c r="Z7" i="93"/>
  <c r="W7" i="27"/>
  <c r="AG6" i="27"/>
  <c r="AP6" i="27" s="1"/>
  <c r="AF6" i="27"/>
  <c r="AO6" i="27" s="1"/>
  <c r="AE6" i="27"/>
  <c r="K11" i="57"/>
  <c r="AE7" i="28"/>
  <c r="W8" i="28"/>
  <c r="AG7" i="28"/>
  <c r="AP7" i="28" s="1"/>
  <c r="AF7" i="28"/>
  <c r="AO7" i="28" s="1"/>
  <c r="AH7" i="72"/>
  <c r="AQ7" i="72" s="1"/>
  <c r="AI7" i="48"/>
  <c r="AN7" i="48"/>
  <c r="AH7" i="64"/>
  <c r="AQ7" i="64" s="1"/>
  <c r="AN7" i="71"/>
  <c r="AI7" i="71"/>
  <c r="Y7" i="29"/>
  <c r="X7" i="29"/>
  <c r="Y8" i="76"/>
  <c r="Z8" i="76" s="1"/>
  <c r="X8" i="76"/>
  <c r="W8" i="67"/>
  <c r="AG7" i="67"/>
  <c r="AP7" i="67" s="1"/>
  <c r="AF7" i="67"/>
  <c r="AO7" i="67" s="1"/>
  <c r="AE7" i="67"/>
  <c r="AH7" i="75"/>
  <c r="AQ7" i="75" s="1"/>
  <c r="K11" i="63"/>
  <c r="X7" i="68"/>
  <c r="Y7" i="68"/>
  <c r="AR6" i="47"/>
  <c r="AR6" i="94"/>
  <c r="X7" i="39"/>
  <c r="Z7" i="39" s="1"/>
  <c r="Y7" i="39"/>
  <c r="K12" i="10"/>
  <c r="AR6" i="11"/>
  <c r="W8" i="84"/>
  <c r="AE7" i="84"/>
  <c r="AG7" i="84"/>
  <c r="AP7" i="84" s="1"/>
  <c r="AF7" i="84"/>
  <c r="AO7" i="84" s="1"/>
  <c r="K10" i="19"/>
  <c r="AI7" i="83"/>
  <c r="AN7" i="83"/>
  <c r="AI6" i="53"/>
  <c r="AN6" i="53"/>
  <c r="AH7" i="45"/>
  <c r="AQ7" i="45" s="1"/>
  <c r="AH7" i="87"/>
  <c r="AQ7" i="87" s="1"/>
  <c r="AH7" i="12"/>
  <c r="AQ7" i="12" s="1"/>
  <c r="AN6" i="50"/>
  <c r="AI6" i="50"/>
  <c r="K12" i="69"/>
  <c r="Y7" i="60"/>
  <c r="X7" i="60"/>
  <c r="Z7" i="60" s="1"/>
  <c r="AG7" i="38"/>
  <c r="AP7" i="38" s="1"/>
  <c r="W8" i="38"/>
  <c r="AF7" i="38"/>
  <c r="AO7" i="38" s="1"/>
  <c r="AE7" i="38"/>
  <c r="AR6" i="18"/>
  <c r="K10" i="12"/>
  <c r="AH7" i="49"/>
  <c r="AQ7" i="49" s="1"/>
  <c r="AR6" i="43"/>
  <c r="Z7" i="96"/>
  <c r="AF7" i="95"/>
  <c r="AO7" i="95" s="1"/>
  <c r="AE7" i="95"/>
  <c r="W8" i="95"/>
  <c r="AG7" i="95"/>
  <c r="AP7" i="95" s="1"/>
  <c r="K13" i="49"/>
  <c r="AF7" i="70"/>
  <c r="AO7" i="70" s="1"/>
  <c r="AE7" i="70"/>
  <c r="W8" i="70"/>
  <c r="AG7" i="70"/>
  <c r="AP7" i="70" s="1"/>
  <c r="W7" i="88"/>
  <c r="AG6" i="88"/>
  <c r="AP6" i="88" s="1"/>
  <c r="AF6" i="88"/>
  <c r="AO6" i="88" s="1"/>
  <c r="AE6" i="88"/>
  <c r="Z7" i="72"/>
  <c r="AH7" i="61"/>
  <c r="AQ7" i="61" s="1"/>
  <c r="AR6" i="26"/>
  <c r="K11" i="66"/>
  <c r="K10" i="11"/>
  <c r="AH7" i="16"/>
  <c r="AQ7" i="16" s="1"/>
  <c r="AH7" i="94"/>
  <c r="AQ7" i="94" s="1"/>
  <c r="AR6" i="93"/>
  <c r="K11" i="9"/>
  <c r="AR6" i="64"/>
  <c r="Z7" i="11"/>
  <c r="AH7" i="74"/>
  <c r="AQ7" i="74" s="1"/>
  <c r="K11" i="22"/>
  <c r="AI6" i="68"/>
  <c r="AN6" i="68"/>
  <c r="X7" i="73"/>
  <c r="Y7" i="73"/>
  <c r="Z7" i="73" s="1"/>
  <c r="AR6" i="16"/>
  <c r="Z7" i="21"/>
  <c r="AI6" i="39"/>
  <c r="AN6" i="39"/>
  <c r="AG6" i="92"/>
  <c r="AP6" i="92" s="1"/>
  <c r="AE6" i="92"/>
  <c r="W7" i="92"/>
  <c r="AF6" i="92"/>
  <c r="AO6" i="92" s="1"/>
  <c r="K11" i="7"/>
  <c r="Z7" i="91"/>
  <c r="K10" i="50"/>
  <c r="AH7" i="80"/>
  <c r="AQ7" i="80" s="1"/>
  <c r="K12" i="53"/>
  <c r="K10" i="56"/>
  <c r="AR6" i="91"/>
  <c r="AH7" i="47"/>
  <c r="AQ7" i="47" s="1"/>
  <c r="Z7" i="12"/>
  <c r="AI6" i="2"/>
  <c r="AN6" i="2"/>
  <c r="Y7" i="82"/>
  <c r="X7" i="82"/>
  <c r="Z7" i="82" s="1"/>
  <c r="AR6" i="79"/>
  <c r="K10" i="24"/>
  <c r="K11" i="65"/>
  <c r="AE7" i="57"/>
  <c r="W8" i="57"/>
  <c r="AF7" i="57"/>
  <c r="AO7" i="57" s="1"/>
  <c r="AG7" i="57"/>
  <c r="AP7" i="57" s="1"/>
  <c r="Y7" i="56"/>
  <c r="Z7" i="56" s="1"/>
  <c r="X7" i="56"/>
  <c r="AG7" i="81"/>
  <c r="AP7" i="81" s="1"/>
  <c r="AE7" i="81"/>
  <c r="W8" i="81"/>
  <c r="AF7" i="81"/>
  <c r="AO7" i="81" s="1"/>
  <c r="AH7" i="15"/>
  <c r="AQ7" i="15" s="1"/>
  <c r="AN6" i="56"/>
  <c r="AI6" i="56"/>
  <c r="Y7" i="78"/>
  <c r="X7" i="78"/>
  <c r="Z7" i="78" s="1"/>
  <c r="Y7" i="50"/>
  <c r="X7" i="50"/>
  <c r="Z7" i="50" s="1"/>
  <c r="K11" i="18"/>
  <c r="AR6" i="61"/>
  <c r="AR6" i="33"/>
  <c r="K10" i="72"/>
  <c r="AR6" i="75"/>
  <c r="W7" i="1"/>
  <c r="AE6" i="1"/>
  <c r="AG6" i="1"/>
  <c r="AP6" i="1" s="1"/>
  <c r="AF6" i="1"/>
  <c r="AO6" i="1" s="1"/>
  <c r="AR6" i="77"/>
  <c r="AG7" i="31"/>
  <c r="AP7" i="31" s="1"/>
  <c r="AF7" i="31"/>
  <c r="AO7" i="31" s="1"/>
  <c r="W8" i="31"/>
  <c r="AE7" i="31"/>
  <c r="AR6" i="45"/>
  <c r="AR6" i="72"/>
  <c r="Z7" i="94"/>
  <c r="AH7" i="86"/>
  <c r="AQ7" i="86" s="1"/>
  <c r="Z7" i="75"/>
  <c r="Z7" i="74"/>
  <c r="AH7" i="77"/>
  <c r="AQ7" i="77" s="1"/>
  <c r="AN6" i="73"/>
  <c r="AI6" i="73"/>
  <c r="K11" i="68"/>
  <c r="K11" i="15"/>
  <c r="K12" i="14"/>
  <c r="Z8" i="3"/>
  <c r="K12" i="58"/>
  <c r="AG6" i="51"/>
  <c r="AP6" i="51" s="1"/>
  <c r="AF6" i="51"/>
  <c r="AO6" i="51" s="1"/>
  <c r="W7" i="51"/>
  <c r="AE6" i="51"/>
  <c r="Z7" i="80"/>
  <c r="AI6" i="13"/>
  <c r="AN6" i="13"/>
  <c r="X7" i="53"/>
  <c r="Z7" i="53" s="1"/>
  <c r="Y7" i="53"/>
  <c r="Z7" i="45"/>
  <c r="Z7" i="87"/>
  <c r="Z7" i="47"/>
  <c r="Z7" i="35"/>
  <c r="Y7" i="35"/>
  <c r="X7" i="35"/>
  <c r="Y7" i="2"/>
  <c r="Z7" i="2" s="1"/>
  <c r="X7" i="2"/>
  <c r="AE7" i="2" l="1"/>
  <c r="W8" i="2"/>
  <c r="AG7" i="2"/>
  <c r="AP7" i="2" s="1"/>
  <c r="AF7" i="2"/>
  <c r="AO7" i="2" s="1"/>
  <c r="AG7" i="53"/>
  <c r="AP7" i="53" s="1"/>
  <c r="AF7" i="53"/>
  <c r="AO7" i="53" s="1"/>
  <c r="W8" i="53"/>
  <c r="AE7" i="53"/>
  <c r="AF7" i="50"/>
  <c r="AO7" i="50" s="1"/>
  <c r="AE7" i="50"/>
  <c r="W8" i="50"/>
  <c r="AG7" i="50"/>
  <c r="AP7" i="50" s="1"/>
  <c r="W8" i="56"/>
  <c r="AG7" i="56"/>
  <c r="AP7" i="56" s="1"/>
  <c r="AF7" i="56"/>
  <c r="AO7" i="56" s="1"/>
  <c r="AE7" i="56"/>
  <c r="AF7" i="46"/>
  <c r="AO7" i="46" s="1"/>
  <c r="AE7" i="46"/>
  <c r="W8" i="46"/>
  <c r="AG7" i="46"/>
  <c r="AP7" i="46" s="1"/>
  <c r="W8" i="65"/>
  <c r="AG7" i="65"/>
  <c r="AP7" i="65" s="1"/>
  <c r="AF7" i="65"/>
  <c r="AO7" i="65" s="1"/>
  <c r="AE7" i="65"/>
  <c r="AG7" i="78"/>
  <c r="AP7" i="78" s="1"/>
  <c r="W8" i="78"/>
  <c r="AE7" i="78"/>
  <c r="AF7" i="78"/>
  <c r="AO7" i="78" s="1"/>
  <c r="AG7" i="82"/>
  <c r="AP7" i="82" s="1"/>
  <c r="AF7" i="82"/>
  <c r="AO7" i="82" s="1"/>
  <c r="AE7" i="82"/>
  <c r="W8" i="82"/>
  <c r="W8" i="60"/>
  <c r="AG7" i="60"/>
  <c r="AP7" i="60" s="1"/>
  <c r="AF7" i="60"/>
  <c r="AO7" i="60" s="1"/>
  <c r="AE7" i="60"/>
  <c r="AF7" i="55"/>
  <c r="AO7" i="55" s="1"/>
  <c r="AE7" i="55"/>
  <c r="W8" i="55"/>
  <c r="AG7" i="55"/>
  <c r="AP7" i="55" s="1"/>
  <c r="AE8" i="83"/>
  <c r="W9" i="83"/>
  <c r="AG8" i="83"/>
  <c r="AP8" i="83" s="1"/>
  <c r="AF8" i="83"/>
  <c r="AO8" i="83" s="1"/>
  <c r="AG7" i="39"/>
  <c r="AP7" i="39" s="1"/>
  <c r="W8" i="39"/>
  <c r="AE7" i="39"/>
  <c r="AF7" i="39"/>
  <c r="AO7" i="39" s="1"/>
  <c r="AE8" i="76"/>
  <c r="W9" i="76"/>
  <c r="AF8" i="76"/>
  <c r="AO8" i="76" s="1"/>
  <c r="AG8" i="76"/>
  <c r="AP8" i="76" s="1"/>
  <c r="AG7" i="73"/>
  <c r="AP7" i="73" s="1"/>
  <c r="AF7" i="73"/>
  <c r="AO7" i="73" s="1"/>
  <c r="W8" i="73"/>
  <c r="AE7" i="73"/>
  <c r="AF7" i="23"/>
  <c r="AO7" i="23" s="1"/>
  <c r="AE7" i="23"/>
  <c r="W8" i="23"/>
  <c r="AG7" i="23"/>
  <c r="AP7" i="23" s="1"/>
  <c r="AE8" i="59"/>
  <c r="AG8" i="59"/>
  <c r="AP8" i="59" s="1"/>
  <c r="W9" i="59"/>
  <c r="AF8" i="59"/>
  <c r="AO8" i="59" s="1"/>
  <c r="AG8" i="48"/>
  <c r="AP8" i="48" s="1"/>
  <c r="AF8" i="48"/>
  <c r="AO8" i="48" s="1"/>
  <c r="W9" i="48"/>
  <c r="AE8" i="48"/>
  <c r="AG7" i="35"/>
  <c r="AP7" i="35" s="1"/>
  <c r="AF7" i="35"/>
  <c r="AO7" i="35" s="1"/>
  <c r="W8" i="35"/>
  <c r="AE7" i="35"/>
  <c r="X8" i="57"/>
  <c r="Z8" i="57" s="1"/>
  <c r="Y8" i="57"/>
  <c r="K11" i="24"/>
  <c r="W8" i="87"/>
  <c r="AG7" i="87"/>
  <c r="AP7" i="87" s="1"/>
  <c r="AE7" i="87"/>
  <c r="AF7" i="87"/>
  <c r="AO7" i="87" s="1"/>
  <c r="K12" i="15"/>
  <c r="AR6" i="39"/>
  <c r="AI6" i="88"/>
  <c r="AN6" i="88"/>
  <c r="W8" i="93"/>
  <c r="AE7" i="93"/>
  <c r="AF7" i="93"/>
  <c r="AO7" i="93" s="1"/>
  <c r="AG7" i="93"/>
  <c r="AP7" i="93" s="1"/>
  <c r="AH7" i="35"/>
  <c r="AQ7" i="35" s="1"/>
  <c r="W8" i="80"/>
  <c r="AE7" i="80"/>
  <c r="AF7" i="80"/>
  <c r="AO7" i="80" s="1"/>
  <c r="AG7" i="80"/>
  <c r="AP7" i="80" s="1"/>
  <c r="AE8" i="3"/>
  <c r="AG8" i="3"/>
  <c r="AP8" i="3" s="1"/>
  <c r="W9" i="3"/>
  <c r="AF8" i="3"/>
  <c r="AO8" i="3" s="1"/>
  <c r="AI7" i="81"/>
  <c r="AN7" i="81"/>
  <c r="AR6" i="73"/>
  <c r="AI6" i="1"/>
  <c r="AN6" i="1"/>
  <c r="K11" i="11"/>
  <c r="K14" i="49"/>
  <c r="AR6" i="50"/>
  <c r="AR6" i="53"/>
  <c r="X8" i="84"/>
  <c r="Y8" i="84"/>
  <c r="Z8" i="84" s="1"/>
  <c r="K12" i="63"/>
  <c r="AH8" i="76"/>
  <c r="AQ8" i="76" s="1"/>
  <c r="AR7" i="71"/>
  <c r="AR7" i="48"/>
  <c r="AI7" i="28"/>
  <c r="AN7" i="28"/>
  <c r="AH7" i="69"/>
  <c r="AQ7" i="69" s="1"/>
  <c r="AR6" i="82"/>
  <c r="K13" i="13"/>
  <c r="Y8" i="4"/>
  <c r="X8" i="4"/>
  <c r="K12" i="17"/>
  <c r="AN6" i="32"/>
  <c r="AI6" i="32"/>
  <c r="AH8" i="40"/>
  <c r="AQ8" i="40" s="1"/>
  <c r="AH7" i="5"/>
  <c r="AQ7" i="5" s="1"/>
  <c r="AR6" i="55"/>
  <c r="K11" i="71"/>
  <c r="K19" i="1"/>
  <c r="X7" i="89"/>
  <c r="Y7" i="89"/>
  <c r="K11" i="59"/>
  <c r="K11" i="64"/>
  <c r="AR6" i="46"/>
  <c r="K15" i="6"/>
  <c r="Z7" i="10"/>
  <c r="X7" i="10"/>
  <c r="Y7" i="10"/>
  <c r="X8" i="52"/>
  <c r="Z8" i="52" s="1"/>
  <c r="Y8" i="52"/>
  <c r="AI7" i="86"/>
  <c r="AN7" i="86"/>
  <c r="K11" i="72"/>
  <c r="K11" i="56"/>
  <c r="K11" i="50"/>
  <c r="K12" i="7"/>
  <c r="W8" i="96"/>
  <c r="AG7" i="96"/>
  <c r="AP7" i="96" s="1"/>
  <c r="AF7" i="96"/>
  <c r="AO7" i="96" s="1"/>
  <c r="AE7" i="96"/>
  <c r="AI7" i="58"/>
  <c r="AN7" i="58"/>
  <c r="W9" i="40"/>
  <c r="AG8" i="40"/>
  <c r="AP8" i="40" s="1"/>
  <c r="AE8" i="40"/>
  <c r="AF8" i="40"/>
  <c r="AO8" i="40" s="1"/>
  <c r="AR6" i="25"/>
  <c r="AE8" i="71"/>
  <c r="W9" i="71"/>
  <c r="AF8" i="71"/>
  <c r="AO8" i="71" s="1"/>
  <c r="AG8" i="71"/>
  <c r="AP8" i="71" s="1"/>
  <c r="AI7" i="61"/>
  <c r="AN7" i="61"/>
  <c r="AN7" i="49"/>
  <c r="AI7" i="49"/>
  <c r="Y8" i="77"/>
  <c r="Z8" i="77" s="1"/>
  <c r="X8" i="77"/>
  <c r="Y8" i="86"/>
  <c r="Z8" i="86" s="1"/>
  <c r="X8" i="86"/>
  <c r="AI7" i="63"/>
  <c r="AN7" i="63"/>
  <c r="AH7" i="2"/>
  <c r="AQ7" i="2" s="1"/>
  <c r="AF7" i="47"/>
  <c r="AO7" i="47" s="1"/>
  <c r="W8" i="47"/>
  <c r="AE7" i="47"/>
  <c r="AG7" i="47"/>
  <c r="AP7" i="47" s="1"/>
  <c r="AN6" i="51"/>
  <c r="AI6" i="51"/>
  <c r="AG7" i="75"/>
  <c r="AP7" i="75" s="1"/>
  <c r="AF7" i="75"/>
  <c r="AO7" i="75" s="1"/>
  <c r="AE7" i="75"/>
  <c r="W8" i="75"/>
  <c r="K12" i="18"/>
  <c r="AH7" i="56"/>
  <c r="AQ7" i="56" s="1"/>
  <c r="AI7" i="57"/>
  <c r="AN7" i="57"/>
  <c r="AR6" i="2"/>
  <c r="AH7" i="73"/>
  <c r="AQ7" i="73" s="1"/>
  <c r="K12" i="66"/>
  <c r="W8" i="72"/>
  <c r="AG7" i="72"/>
  <c r="AP7" i="72" s="1"/>
  <c r="AF7" i="72"/>
  <c r="AO7" i="72" s="1"/>
  <c r="AE7" i="72"/>
  <c r="AN7" i="38"/>
  <c r="AI7" i="38"/>
  <c r="Y7" i="27"/>
  <c r="X7" i="27"/>
  <c r="AR6" i="60"/>
  <c r="AI7" i="14"/>
  <c r="AN7" i="14"/>
  <c r="AR6" i="65"/>
  <c r="K13" i="61"/>
  <c r="AI7" i="66"/>
  <c r="AN7" i="66"/>
  <c r="AI7" i="30"/>
  <c r="AN7" i="30"/>
  <c r="AI6" i="62"/>
  <c r="AN6" i="62"/>
  <c r="AH7" i="65"/>
  <c r="AQ7" i="65" s="1"/>
  <c r="AH7" i="46"/>
  <c r="AQ7" i="46" s="1"/>
  <c r="K12" i="55"/>
  <c r="Z7" i="22"/>
  <c r="Y7" i="22"/>
  <c r="X7" i="22"/>
  <c r="K11" i="2"/>
  <c r="AR6" i="5"/>
  <c r="K11" i="20"/>
  <c r="K11" i="4"/>
  <c r="AH7" i="37"/>
  <c r="AQ7" i="37" s="1"/>
  <c r="K12" i="54"/>
  <c r="AI7" i="9"/>
  <c r="AN7" i="9"/>
  <c r="AI7" i="79"/>
  <c r="AN7" i="79"/>
  <c r="AI7" i="77"/>
  <c r="AN7" i="77"/>
  <c r="Y8" i="16"/>
  <c r="X8" i="16"/>
  <c r="AI7" i="26"/>
  <c r="AN7" i="26"/>
  <c r="K12" i="22"/>
  <c r="K11" i="19"/>
  <c r="AH7" i="39"/>
  <c r="AQ7" i="39" s="1"/>
  <c r="AN7" i="67"/>
  <c r="AI7" i="67"/>
  <c r="AI6" i="22"/>
  <c r="AN6" i="22"/>
  <c r="K11" i="8"/>
  <c r="AH7" i="23"/>
  <c r="AQ7" i="23" s="1"/>
  <c r="AH7" i="13"/>
  <c r="AQ7" i="13" s="1"/>
  <c r="X7" i="51"/>
  <c r="Y7" i="51"/>
  <c r="W8" i="94"/>
  <c r="AG7" i="94"/>
  <c r="AP7" i="94" s="1"/>
  <c r="AF7" i="94"/>
  <c r="AO7" i="94" s="1"/>
  <c r="AE7" i="94"/>
  <c r="Y8" i="70"/>
  <c r="Z8" i="70" s="1"/>
  <c r="X8" i="70"/>
  <c r="AH7" i="68"/>
  <c r="AQ7" i="68" s="1"/>
  <c r="K12" i="57"/>
  <c r="K12" i="70"/>
  <c r="AH7" i="24"/>
  <c r="AQ7" i="24" s="1"/>
  <c r="Z8" i="30"/>
  <c r="Y8" i="30"/>
  <c r="X8" i="30"/>
  <c r="AI7" i="4"/>
  <c r="AN7" i="4"/>
  <c r="K12" i="21"/>
  <c r="W8" i="85"/>
  <c r="AG7" i="85"/>
  <c r="AP7" i="85" s="1"/>
  <c r="AF7" i="85"/>
  <c r="AO7" i="85" s="1"/>
  <c r="AE7" i="85"/>
  <c r="Z7" i="62"/>
  <c r="X7" i="62"/>
  <c r="Y7" i="62"/>
  <c r="AR7" i="59"/>
  <c r="K12" i="23"/>
  <c r="AI6" i="7"/>
  <c r="AN6" i="7"/>
  <c r="AR6" i="37"/>
  <c r="K12" i="5"/>
  <c r="AN6" i="89"/>
  <c r="AI6" i="89"/>
  <c r="AN7" i="34"/>
  <c r="AI7" i="34"/>
  <c r="Y7" i="90"/>
  <c r="Z7" i="90" s="1"/>
  <c r="X7" i="90"/>
  <c r="AR7" i="40"/>
  <c r="Z7" i="13"/>
  <c r="K11" i="51"/>
  <c r="AI6" i="20"/>
  <c r="AN6" i="20"/>
  <c r="AI7" i="36"/>
  <c r="AN7" i="36"/>
  <c r="AN7" i="52"/>
  <c r="AI7" i="52"/>
  <c r="Y8" i="79"/>
  <c r="Z8" i="79" s="1"/>
  <c r="X8" i="79"/>
  <c r="Y8" i="17"/>
  <c r="Z8" i="17" s="1"/>
  <c r="X8" i="17"/>
  <c r="Y8" i="26"/>
  <c r="Z8" i="26" s="1"/>
  <c r="X8" i="26"/>
  <c r="AH7" i="53"/>
  <c r="AQ7" i="53" s="1"/>
  <c r="K13" i="14"/>
  <c r="AG7" i="74"/>
  <c r="AP7" i="74" s="1"/>
  <c r="AF7" i="74"/>
  <c r="AO7" i="74" s="1"/>
  <c r="AE7" i="74"/>
  <c r="W8" i="74"/>
  <c r="Y7" i="1"/>
  <c r="Z7" i="1" s="1"/>
  <c r="X7" i="1"/>
  <c r="AH7" i="78"/>
  <c r="AQ7" i="78" s="1"/>
  <c r="AE7" i="69"/>
  <c r="AF7" i="69"/>
  <c r="AO7" i="69" s="1"/>
  <c r="W8" i="69"/>
  <c r="AG7" i="69"/>
  <c r="AP7" i="69" s="1"/>
  <c r="AR6" i="69"/>
  <c r="AR6" i="78"/>
  <c r="AR6" i="13"/>
  <c r="K13" i="58"/>
  <c r="AN7" i="31"/>
  <c r="AI7" i="31"/>
  <c r="AH7" i="50"/>
  <c r="AQ7" i="50" s="1"/>
  <c r="X8" i="81"/>
  <c r="Y8" i="81"/>
  <c r="AH7" i="82"/>
  <c r="AQ7" i="82" s="1"/>
  <c r="W8" i="91"/>
  <c r="AG7" i="91"/>
  <c r="AP7" i="91" s="1"/>
  <c r="AF7" i="91"/>
  <c r="AO7" i="91" s="1"/>
  <c r="AE7" i="91"/>
  <c r="Z7" i="92"/>
  <c r="X7" i="92"/>
  <c r="Y7" i="92"/>
  <c r="W8" i="21"/>
  <c r="AG7" i="21"/>
  <c r="AP7" i="21" s="1"/>
  <c r="AF7" i="21"/>
  <c r="AO7" i="21" s="1"/>
  <c r="AE7" i="21"/>
  <c r="AI7" i="70"/>
  <c r="AN7" i="70"/>
  <c r="Z8" i="95"/>
  <c r="Y8" i="95"/>
  <c r="X8" i="95"/>
  <c r="Z8" i="38"/>
  <c r="X8" i="38"/>
  <c r="Y8" i="38"/>
  <c r="K13" i="10"/>
  <c r="Z7" i="68"/>
  <c r="Y8" i="67"/>
  <c r="X8" i="67"/>
  <c r="AI6" i="27"/>
  <c r="AN6" i="27"/>
  <c r="W8" i="18"/>
  <c r="AG7" i="18"/>
  <c r="AP7" i="18" s="1"/>
  <c r="AF7" i="18"/>
  <c r="AO7" i="18" s="1"/>
  <c r="AE7" i="18"/>
  <c r="AH8" i="83"/>
  <c r="AQ8" i="83" s="1"/>
  <c r="AN7" i="43"/>
  <c r="AI7" i="43"/>
  <c r="AI6" i="19"/>
  <c r="AN6" i="19"/>
  <c r="AR7" i="76"/>
  <c r="Y8" i="58"/>
  <c r="X8" i="58"/>
  <c r="AN6" i="6"/>
  <c r="AI6" i="6"/>
  <c r="AR6" i="24"/>
  <c r="Y7" i="7"/>
  <c r="Z7" i="7" s="1"/>
  <c r="X7" i="7"/>
  <c r="AG7" i="33"/>
  <c r="AP7" i="33" s="1"/>
  <c r="AF7" i="33"/>
  <c r="AO7" i="33" s="1"/>
  <c r="W8" i="33"/>
  <c r="AE7" i="33"/>
  <c r="AF7" i="8"/>
  <c r="AO7" i="8" s="1"/>
  <c r="AE7" i="8"/>
  <c r="W8" i="8"/>
  <c r="AG7" i="8"/>
  <c r="AP7" i="8" s="1"/>
  <c r="AN6" i="90"/>
  <c r="AI6" i="90"/>
  <c r="AN7" i="42"/>
  <c r="AI7" i="42"/>
  <c r="AH7" i="25"/>
  <c r="AQ7" i="25" s="1"/>
  <c r="Z7" i="20"/>
  <c r="X7" i="20"/>
  <c r="Y7" i="20"/>
  <c r="AG7" i="37"/>
  <c r="AP7" i="37" s="1"/>
  <c r="AF7" i="37"/>
  <c r="AO7" i="37" s="1"/>
  <c r="AE7" i="37"/>
  <c r="W8" i="37"/>
  <c r="AH8" i="48"/>
  <c r="AQ8" i="48" s="1"/>
  <c r="Y8" i="61"/>
  <c r="X8" i="61"/>
  <c r="Z8" i="61" s="1"/>
  <c r="X8" i="36"/>
  <c r="Y8" i="36"/>
  <c r="Z8" i="36" s="1"/>
  <c r="X8" i="49"/>
  <c r="Y8" i="49"/>
  <c r="Y8" i="15"/>
  <c r="X8" i="15"/>
  <c r="Z8" i="15" s="1"/>
  <c r="Y8" i="64"/>
  <c r="X8" i="64"/>
  <c r="Z8" i="64" s="1"/>
  <c r="AI7" i="17"/>
  <c r="AN7" i="17"/>
  <c r="Z8" i="54"/>
  <c r="Y8" i="54"/>
  <c r="X8" i="54"/>
  <c r="W8" i="11"/>
  <c r="AG7" i="11"/>
  <c r="AP7" i="11" s="1"/>
  <c r="AF7" i="11"/>
  <c r="AO7" i="11" s="1"/>
  <c r="AE7" i="11"/>
  <c r="X7" i="88"/>
  <c r="Y7" i="88"/>
  <c r="AH7" i="60"/>
  <c r="AQ7" i="60" s="1"/>
  <c r="K11" i="60"/>
  <c r="K11" i="52"/>
  <c r="AH7" i="55"/>
  <c r="AQ7" i="55" s="1"/>
  <c r="AN7" i="44"/>
  <c r="AI7" i="44"/>
  <c r="AF7" i="5"/>
  <c r="AO7" i="5" s="1"/>
  <c r="AE7" i="5"/>
  <c r="W8" i="5"/>
  <c r="AG7" i="5"/>
  <c r="AP7" i="5" s="1"/>
  <c r="AR6" i="29"/>
  <c r="W8" i="12"/>
  <c r="AG7" i="12"/>
  <c r="AP7" i="12" s="1"/>
  <c r="AF7" i="12"/>
  <c r="AO7" i="12" s="1"/>
  <c r="AE7" i="12"/>
  <c r="AR7" i="83"/>
  <c r="AH7" i="29"/>
  <c r="AQ7" i="29" s="1"/>
  <c r="W8" i="45"/>
  <c r="AF7" i="45"/>
  <c r="AO7" i="45" s="1"/>
  <c r="AE7" i="45"/>
  <c r="AG7" i="45"/>
  <c r="AP7" i="45" s="1"/>
  <c r="K12" i="68"/>
  <c r="X8" i="31"/>
  <c r="Z8" i="31" s="1"/>
  <c r="Y8" i="31"/>
  <c r="AR6" i="56"/>
  <c r="K12" i="65"/>
  <c r="K13" i="53"/>
  <c r="AI6" i="92"/>
  <c r="AN6" i="92"/>
  <c r="AR6" i="68"/>
  <c r="K12" i="9"/>
  <c r="AN7" i="95"/>
  <c r="AI7" i="95"/>
  <c r="K11" i="12"/>
  <c r="K13" i="69"/>
  <c r="AN7" i="84"/>
  <c r="AI7" i="84"/>
  <c r="Z7" i="29"/>
  <c r="Z8" i="28"/>
  <c r="X8" i="28"/>
  <c r="Y8" i="28"/>
  <c r="Y8" i="14"/>
  <c r="X8" i="14"/>
  <c r="AG7" i="41"/>
  <c r="AP7" i="41" s="1"/>
  <c r="AF7" i="41"/>
  <c r="AO7" i="41" s="1"/>
  <c r="W8" i="41"/>
  <c r="AE7" i="41"/>
  <c r="K13" i="62"/>
  <c r="Z7" i="24"/>
  <c r="X8" i="66"/>
  <c r="Z8" i="66" s="1"/>
  <c r="Y8" i="66"/>
  <c r="Y8" i="43"/>
  <c r="Z8" i="43" s="1"/>
  <c r="X8" i="43"/>
  <c r="X7" i="19"/>
  <c r="Z7" i="19" s="1"/>
  <c r="Y7" i="19"/>
  <c r="Y8" i="44"/>
  <c r="Z8" i="44" s="1"/>
  <c r="X8" i="44"/>
  <c r="K11" i="67"/>
  <c r="X7" i="32"/>
  <c r="Y7" i="32"/>
  <c r="Z7" i="32" s="1"/>
  <c r="Y7" i="6"/>
  <c r="Z7" i="6" s="1"/>
  <c r="X7" i="6"/>
  <c r="K11" i="3"/>
  <c r="Z8" i="34"/>
  <c r="X8" i="34"/>
  <c r="Y8" i="34"/>
  <c r="K11" i="16"/>
  <c r="X8" i="42"/>
  <c r="Z8" i="42" s="1"/>
  <c r="Y8" i="42"/>
  <c r="AR6" i="35"/>
  <c r="AH8" i="59"/>
  <c r="AQ8" i="59" s="1"/>
  <c r="Z7" i="25"/>
  <c r="AI6" i="10"/>
  <c r="AN6" i="10"/>
  <c r="AR6" i="23"/>
  <c r="AH8" i="71"/>
  <c r="AQ8" i="71" s="1"/>
  <c r="AI7" i="15"/>
  <c r="AN7" i="15"/>
  <c r="Z8" i="9"/>
  <c r="Y8" i="9"/>
  <c r="X8" i="9"/>
  <c r="AN7" i="16"/>
  <c r="AI7" i="16"/>
  <c r="AN7" i="64"/>
  <c r="AI7" i="64"/>
  <c r="Y8" i="63"/>
  <c r="X8" i="63"/>
  <c r="Z8" i="63" s="1"/>
  <c r="AN7" i="54"/>
  <c r="AI7" i="54"/>
  <c r="AG7" i="32" l="1"/>
  <c r="AP7" i="32" s="1"/>
  <c r="AF7" i="32"/>
  <c r="AO7" i="32" s="1"/>
  <c r="W8" i="32"/>
  <c r="AE7" i="32"/>
  <c r="W8" i="19"/>
  <c r="AG7" i="19"/>
  <c r="AP7" i="19" s="1"/>
  <c r="AF7" i="19"/>
  <c r="AO7" i="19" s="1"/>
  <c r="AE7" i="19"/>
  <c r="AE8" i="26"/>
  <c r="W9" i="26"/>
  <c r="AG8" i="26"/>
  <c r="AP8" i="26" s="1"/>
  <c r="AF8" i="26"/>
  <c r="AO8" i="26" s="1"/>
  <c r="W8" i="7"/>
  <c r="AG7" i="7"/>
  <c r="AP7" i="7" s="1"/>
  <c r="AF7" i="7"/>
  <c r="AO7" i="7" s="1"/>
  <c r="AE7" i="7"/>
  <c r="AE8" i="43"/>
  <c r="W9" i="43"/>
  <c r="AG8" i="43"/>
  <c r="AP8" i="43" s="1"/>
  <c r="AF8" i="43"/>
  <c r="AO8" i="43" s="1"/>
  <c r="AG8" i="63"/>
  <c r="AP8" i="63" s="1"/>
  <c r="AF8" i="63"/>
  <c r="AO8" i="63" s="1"/>
  <c r="AE8" i="63"/>
  <c r="W9" i="63"/>
  <c r="AG7" i="90"/>
  <c r="AP7" i="90" s="1"/>
  <c r="AF7" i="90"/>
  <c r="AO7" i="90" s="1"/>
  <c r="AE7" i="90"/>
  <c r="W8" i="90"/>
  <c r="AG8" i="86"/>
  <c r="AP8" i="86" s="1"/>
  <c r="AF8" i="86"/>
  <c r="AO8" i="86" s="1"/>
  <c r="W9" i="86"/>
  <c r="AE8" i="86"/>
  <c r="AG8" i="31"/>
  <c r="AP8" i="31" s="1"/>
  <c r="AF8" i="31"/>
  <c r="AO8" i="31" s="1"/>
  <c r="AE8" i="31"/>
  <c r="W9" i="31"/>
  <c r="AG8" i="61"/>
  <c r="AP8" i="61" s="1"/>
  <c r="W9" i="61"/>
  <c r="AF8" i="61"/>
  <c r="AO8" i="61" s="1"/>
  <c r="AE8" i="61"/>
  <c r="AG8" i="17"/>
  <c r="AP8" i="17" s="1"/>
  <c r="W9" i="17"/>
  <c r="AF8" i="17"/>
  <c r="AO8" i="17" s="1"/>
  <c r="AE8" i="17"/>
  <c r="W9" i="52"/>
  <c r="AF8" i="52"/>
  <c r="AO8" i="52" s="1"/>
  <c r="AE8" i="52"/>
  <c r="AG8" i="52"/>
  <c r="AP8" i="52" s="1"/>
  <c r="AG8" i="42"/>
  <c r="AP8" i="42" s="1"/>
  <c r="AF8" i="42"/>
  <c r="AO8" i="42" s="1"/>
  <c r="AE8" i="42"/>
  <c r="W9" i="42"/>
  <c r="AF8" i="44"/>
  <c r="AO8" i="44" s="1"/>
  <c r="W9" i="44"/>
  <c r="AG8" i="44"/>
  <c r="AP8" i="44" s="1"/>
  <c r="AE8" i="44"/>
  <c r="AG8" i="66"/>
  <c r="AP8" i="66" s="1"/>
  <c r="W9" i="66"/>
  <c r="AF8" i="66"/>
  <c r="AO8" i="66" s="1"/>
  <c r="AE8" i="66"/>
  <c r="W8" i="1"/>
  <c r="AE7" i="1"/>
  <c r="AG7" i="1"/>
  <c r="AP7" i="1" s="1"/>
  <c r="AF7" i="1"/>
  <c r="AO7" i="1" s="1"/>
  <c r="W9" i="79"/>
  <c r="AG8" i="79"/>
  <c r="AP8" i="79" s="1"/>
  <c r="AE8" i="79"/>
  <c r="AF8" i="79"/>
  <c r="AO8" i="79" s="1"/>
  <c r="AG8" i="15"/>
  <c r="AP8" i="15" s="1"/>
  <c r="W9" i="15"/>
  <c r="AF8" i="15"/>
  <c r="AO8" i="15" s="1"/>
  <c r="AE8" i="15"/>
  <c r="AE8" i="84"/>
  <c r="W9" i="84"/>
  <c r="AG8" i="84"/>
  <c r="AP8" i="84" s="1"/>
  <c r="AF8" i="84"/>
  <c r="AO8" i="84" s="1"/>
  <c r="AG8" i="70"/>
  <c r="AP8" i="70" s="1"/>
  <c r="AF8" i="70"/>
  <c r="AO8" i="70" s="1"/>
  <c r="W9" i="70"/>
  <c r="AE8" i="70"/>
  <c r="W8" i="6"/>
  <c r="AG7" i="6"/>
  <c r="AP7" i="6" s="1"/>
  <c r="AF7" i="6"/>
  <c r="AO7" i="6" s="1"/>
  <c r="AE7" i="6"/>
  <c r="AE8" i="64"/>
  <c r="AG8" i="64"/>
  <c r="AP8" i="64" s="1"/>
  <c r="W9" i="64"/>
  <c r="AF8" i="64"/>
  <c r="AO8" i="64" s="1"/>
  <c r="AF8" i="36"/>
  <c r="AO8" i="36" s="1"/>
  <c r="W9" i="36"/>
  <c r="AG8" i="36"/>
  <c r="AP8" i="36" s="1"/>
  <c r="AE8" i="36"/>
  <c r="W9" i="77"/>
  <c r="AE8" i="77"/>
  <c r="AF8" i="77"/>
  <c r="AO8" i="77" s="1"/>
  <c r="AG8" i="77"/>
  <c r="AP8" i="77" s="1"/>
  <c r="AG8" i="57"/>
  <c r="AP8" i="57" s="1"/>
  <c r="W9" i="57"/>
  <c r="AF8" i="57"/>
  <c r="AO8" i="57" s="1"/>
  <c r="AE8" i="57"/>
  <c r="AG7" i="25"/>
  <c r="AP7" i="25" s="1"/>
  <c r="AF7" i="25"/>
  <c r="AO7" i="25" s="1"/>
  <c r="W8" i="25"/>
  <c r="AE7" i="25"/>
  <c r="AN7" i="33"/>
  <c r="AI7" i="33"/>
  <c r="W9" i="38"/>
  <c r="AG8" i="38"/>
  <c r="AP8" i="38" s="1"/>
  <c r="AF8" i="38"/>
  <c r="AO8" i="38" s="1"/>
  <c r="AE8" i="38"/>
  <c r="AR7" i="16"/>
  <c r="AR7" i="15"/>
  <c r="AR6" i="10"/>
  <c r="AH8" i="34"/>
  <c r="AQ8" i="34" s="1"/>
  <c r="AH7" i="6"/>
  <c r="AQ7" i="6" s="1"/>
  <c r="AH8" i="28"/>
  <c r="AQ8" i="28" s="1"/>
  <c r="K14" i="69"/>
  <c r="K13" i="9"/>
  <c r="AI7" i="5"/>
  <c r="AN7" i="5"/>
  <c r="AR7" i="17"/>
  <c r="AR6" i="90"/>
  <c r="AH7" i="7"/>
  <c r="AQ7" i="7" s="1"/>
  <c r="AH8" i="38"/>
  <c r="AQ8" i="38" s="1"/>
  <c r="AR7" i="70"/>
  <c r="AH7" i="92"/>
  <c r="AQ7" i="92" s="1"/>
  <c r="AR7" i="31"/>
  <c r="Z8" i="69"/>
  <c r="Y8" i="69"/>
  <c r="X8" i="69"/>
  <c r="Y8" i="74"/>
  <c r="Z8" i="74" s="1"/>
  <c r="X8" i="74"/>
  <c r="K14" i="14"/>
  <c r="AH8" i="17"/>
  <c r="AQ8" i="17" s="1"/>
  <c r="AR7" i="52"/>
  <c r="AR6" i="20"/>
  <c r="AH7" i="90"/>
  <c r="AQ7" i="90" s="1"/>
  <c r="AR6" i="7"/>
  <c r="AH7" i="62"/>
  <c r="AQ7" i="62" s="1"/>
  <c r="AH8" i="70"/>
  <c r="AQ8" i="70" s="1"/>
  <c r="K13" i="22"/>
  <c r="W8" i="22"/>
  <c r="AG7" i="22"/>
  <c r="AP7" i="22" s="1"/>
  <c r="AF7" i="22"/>
  <c r="AO7" i="22" s="1"/>
  <c r="AE7" i="22"/>
  <c r="K14" i="61"/>
  <c r="AN7" i="72"/>
  <c r="AI7" i="72"/>
  <c r="AI7" i="75"/>
  <c r="AN7" i="75"/>
  <c r="AH8" i="77"/>
  <c r="AQ8" i="77" s="1"/>
  <c r="AR7" i="61"/>
  <c r="AE7" i="10"/>
  <c r="W8" i="10"/>
  <c r="AG7" i="10"/>
  <c r="AP7" i="10" s="1"/>
  <c r="AF7" i="10"/>
  <c r="AO7" i="10" s="1"/>
  <c r="K12" i="64"/>
  <c r="K14" i="13"/>
  <c r="AR7" i="28"/>
  <c r="K13" i="63"/>
  <c r="AR6" i="1"/>
  <c r="Z9" i="3"/>
  <c r="Y9" i="3"/>
  <c r="X9" i="3"/>
  <c r="AI7" i="80"/>
  <c r="AN7" i="80"/>
  <c r="AR6" i="88"/>
  <c r="AI7" i="87"/>
  <c r="AN7" i="87"/>
  <c r="Y8" i="23"/>
  <c r="X8" i="23"/>
  <c r="AI8" i="76"/>
  <c r="AN8" i="76"/>
  <c r="Z8" i="55"/>
  <c r="Y8" i="55"/>
  <c r="X8" i="55"/>
  <c r="Y8" i="60"/>
  <c r="Z8" i="60" s="1"/>
  <c r="X8" i="60"/>
  <c r="K14" i="62"/>
  <c r="K14" i="53"/>
  <c r="K12" i="52"/>
  <c r="K12" i="67"/>
  <c r="AR7" i="44"/>
  <c r="X8" i="33"/>
  <c r="Z8" i="33" s="1"/>
  <c r="Y8" i="33"/>
  <c r="AR7" i="43"/>
  <c r="AH8" i="81"/>
  <c r="AQ8" i="81" s="1"/>
  <c r="AI7" i="69"/>
  <c r="AN7" i="69"/>
  <c r="K12" i="51"/>
  <c r="K13" i="5"/>
  <c r="K13" i="23"/>
  <c r="AI7" i="85"/>
  <c r="AN7" i="85"/>
  <c r="K13" i="21"/>
  <c r="K13" i="57"/>
  <c r="X8" i="94"/>
  <c r="Y8" i="94"/>
  <c r="AR7" i="67"/>
  <c r="AR7" i="26"/>
  <c r="K12" i="4"/>
  <c r="K12" i="2"/>
  <c r="K13" i="55"/>
  <c r="AR7" i="30"/>
  <c r="K13" i="18"/>
  <c r="AI7" i="47"/>
  <c r="AN7" i="47"/>
  <c r="AR7" i="63"/>
  <c r="AI8" i="40"/>
  <c r="AN8" i="40"/>
  <c r="AI7" i="96"/>
  <c r="AN7" i="96"/>
  <c r="K16" i="6"/>
  <c r="K12" i="59"/>
  <c r="AH8" i="4"/>
  <c r="AQ8" i="4" s="1"/>
  <c r="K12" i="11"/>
  <c r="AI8" i="3"/>
  <c r="AN8" i="3"/>
  <c r="AI7" i="93"/>
  <c r="AN7" i="93"/>
  <c r="Y8" i="87"/>
  <c r="Z8" i="87"/>
  <c r="X8" i="87"/>
  <c r="AI8" i="48"/>
  <c r="AN8" i="48"/>
  <c r="Y9" i="59"/>
  <c r="X9" i="59"/>
  <c r="Z9" i="59" s="1"/>
  <c r="Y9" i="83"/>
  <c r="Z9" i="83" s="1"/>
  <c r="X9" i="83"/>
  <c r="AI7" i="82"/>
  <c r="AN7" i="82"/>
  <c r="Z8" i="78"/>
  <c r="X8" i="78"/>
  <c r="Y8" i="78"/>
  <c r="X8" i="65"/>
  <c r="Y8" i="65"/>
  <c r="Z8" i="65" s="1"/>
  <c r="AN7" i="56"/>
  <c r="AI7" i="56"/>
  <c r="AN7" i="50"/>
  <c r="AI7" i="50"/>
  <c r="AH8" i="42"/>
  <c r="AQ8" i="42" s="1"/>
  <c r="AH7" i="19"/>
  <c r="AQ7" i="19" s="1"/>
  <c r="AH8" i="14"/>
  <c r="AQ8" i="14" s="1"/>
  <c r="AN7" i="45"/>
  <c r="AI7" i="45"/>
  <c r="Y8" i="12"/>
  <c r="X8" i="12"/>
  <c r="Z8" i="11"/>
  <c r="Y8" i="11"/>
  <c r="X8" i="11"/>
  <c r="AH8" i="58"/>
  <c r="AQ8" i="58" s="1"/>
  <c r="AR6" i="19"/>
  <c r="W8" i="68"/>
  <c r="AG7" i="68"/>
  <c r="AP7" i="68" s="1"/>
  <c r="AF7" i="68"/>
  <c r="AO7" i="68" s="1"/>
  <c r="AE7" i="68"/>
  <c r="AN7" i="21"/>
  <c r="AI7" i="21"/>
  <c r="AI7" i="74"/>
  <c r="AN7" i="74"/>
  <c r="AE7" i="62"/>
  <c r="W8" i="62"/>
  <c r="AG7" i="62"/>
  <c r="AP7" i="62" s="1"/>
  <c r="AF7" i="62"/>
  <c r="AO7" i="62" s="1"/>
  <c r="AF8" i="30"/>
  <c r="AO8" i="30" s="1"/>
  <c r="AE8" i="30"/>
  <c r="W9" i="30"/>
  <c r="AG8" i="30"/>
  <c r="AP8" i="30" s="1"/>
  <c r="AR6" i="22"/>
  <c r="K13" i="54"/>
  <c r="AH7" i="27"/>
  <c r="AQ7" i="27" s="1"/>
  <c r="K12" i="56"/>
  <c r="K13" i="17"/>
  <c r="Z8" i="80"/>
  <c r="X8" i="80"/>
  <c r="Y8" i="80"/>
  <c r="AH8" i="57"/>
  <c r="AQ8" i="57" s="1"/>
  <c r="AI7" i="23"/>
  <c r="AN7" i="23"/>
  <c r="AN7" i="55"/>
  <c r="AI7" i="55"/>
  <c r="AI7" i="78"/>
  <c r="AN7" i="78"/>
  <c r="AH8" i="9"/>
  <c r="AQ8" i="9" s="1"/>
  <c r="AF7" i="29"/>
  <c r="AO7" i="29" s="1"/>
  <c r="W8" i="29"/>
  <c r="AE7" i="29"/>
  <c r="AG7" i="29"/>
  <c r="AP7" i="29" s="1"/>
  <c r="K12" i="12"/>
  <c r="AH7" i="88"/>
  <c r="AQ7" i="88" s="1"/>
  <c r="AH8" i="54"/>
  <c r="AQ8" i="54" s="1"/>
  <c r="AH8" i="49"/>
  <c r="AQ8" i="49" s="1"/>
  <c r="AH8" i="95"/>
  <c r="AQ8" i="95" s="1"/>
  <c r="AI7" i="91"/>
  <c r="AN7" i="91"/>
  <c r="AH8" i="44"/>
  <c r="AQ8" i="44" s="1"/>
  <c r="AH8" i="43"/>
  <c r="AQ8" i="43" s="1"/>
  <c r="AN7" i="41"/>
  <c r="AI7" i="41"/>
  <c r="Z8" i="14"/>
  <c r="AR7" i="84"/>
  <c r="AR7" i="95"/>
  <c r="K13" i="65"/>
  <c r="Z8" i="45"/>
  <c r="X8" i="45"/>
  <c r="Y8" i="45"/>
  <c r="K12" i="60"/>
  <c r="Z7" i="88"/>
  <c r="Z8" i="49"/>
  <c r="X8" i="37"/>
  <c r="Z8" i="37" s="1"/>
  <c r="Y8" i="37"/>
  <c r="AH7" i="20"/>
  <c r="AQ7" i="20" s="1"/>
  <c r="Z8" i="8"/>
  <c r="Y8" i="8"/>
  <c r="X8" i="8"/>
  <c r="Z8" i="58"/>
  <c r="AR6" i="27"/>
  <c r="K14" i="10"/>
  <c r="Z8" i="81"/>
  <c r="K14" i="58"/>
  <c r="AH7" i="1"/>
  <c r="AQ7" i="1" s="1"/>
  <c r="AH8" i="26"/>
  <c r="AQ8" i="26" s="1"/>
  <c r="AH8" i="79"/>
  <c r="AQ8" i="79" s="1"/>
  <c r="AR7" i="36"/>
  <c r="AF7" i="13"/>
  <c r="AO7" i="13" s="1"/>
  <c r="AE7" i="13"/>
  <c r="W8" i="13"/>
  <c r="AG7" i="13"/>
  <c r="AP7" i="13" s="1"/>
  <c r="AR7" i="34"/>
  <c r="AH8" i="16"/>
  <c r="AQ8" i="16" s="1"/>
  <c r="AR7" i="79"/>
  <c r="Z7" i="27"/>
  <c r="Y8" i="72"/>
  <c r="X8" i="72"/>
  <c r="Z8" i="72" s="1"/>
  <c r="X8" i="47"/>
  <c r="Z8" i="47" s="1"/>
  <c r="Y8" i="47"/>
  <c r="AH8" i="86"/>
  <c r="AQ8" i="86" s="1"/>
  <c r="AR7" i="49"/>
  <c r="Z9" i="71"/>
  <c r="Y9" i="71"/>
  <c r="X9" i="71"/>
  <c r="K13" i="7"/>
  <c r="K12" i="72"/>
  <c r="K12" i="71"/>
  <c r="AH8" i="84"/>
  <c r="AQ8" i="84" s="1"/>
  <c r="X8" i="93"/>
  <c r="Y8" i="93"/>
  <c r="AI7" i="35"/>
  <c r="AN7" i="35"/>
  <c r="Z9" i="48"/>
  <c r="Y9" i="48"/>
  <c r="X9" i="48"/>
  <c r="AI7" i="73"/>
  <c r="AN7" i="73"/>
  <c r="AN7" i="39"/>
  <c r="AI7" i="39"/>
  <c r="AI8" i="83"/>
  <c r="AN8" i="83"/>
  <c r="AN7" i="60"/>
  <c r="AI7" i="60"/>
  <c r="AH8" i="66"/>
  <c r="AQ8" i="66" s="1"/>
  <c r="W8" i="24"/>
  <c r="AG7" i="24"/>
  <c r="AP7" i="24" s="1"/>
  <c r="AF7" i="24"/>
  <c r="AO7" i="24" s="1"/>
  <c r="AE7" i="24"/>
  <c r="X8" i="41"/>
  <c r="Z8" i="41" s="1"/>
  <c r="Y8" i="41"/>
  <c r="K13" i="68"/>
  <c r="AI7" i="12"/>
  <c r="AN7" i="12"/>
  <c r="AN7" i="11"/>
  <c r="AI7" i="11"/>
  <c r="AE8" i="54"/>
  <c r="AG8" i="54"/>
  <c r="AP8" i="54" s="1"/>
  <c r="W9" i="54"/>
  <c r="AF8" i="54"/>
  <c r="AO8" i="54" s="1"/>
  <c r="AH8" i="15"/>
  <c r="AQ8" i="15" s="1"/>
  <c r="AI7" i="37"/>
  <c r="AN7" i="37"/>
  <c r="AE7" i="20"/>
  <c r="W8" i="20"/>
  <c r="AG7" i="20"/>
  <c r="AP7" i="20" s="1"/>
  <c r="AF7" i="20"/>
  <c r="AO7" i="20" s="1"/>
  <c r="AR7" i="42"/>
  <c r="AI7" i="8"/>
  <c r="AN7" i="8"/>
  <c r="AR7" i="4"/>
  <c r="AI7" i="94"/>
  <c r="AN7" i="94"/>
  <c r="AH7" i="51"/>
  <c r="AQ7" i="51" s="1"/>
  <c r="K12" i="19"/>
  <c r="K12" i="20"/>
  <c r="AH7" i="22"/>
  <c r="AQ7" i="22" s="1"/>
  <c r="AR7" i="66"/>
  <c r="AR7" i="14"/>
  <c r="AR7" i="38"/>
  <c r="AR7" i="57"/>
  <c r="AR6" i="51"/>
  <c r="AI8" i="71"/>
  <c r="AN8" i="71"/>
  <c r="AH7" i="89"/>
  <c r="AQ7" i="89" s="1"/>
  <c r="AR6" i="32"/>
  <c r="Z8" i="4"/>
  <c r="AR7" i="81"/>
  <c r="K13" i="15"/>
  <c r="Z8" i="35"/>
  <c r="X8" i="35"/>
  <c r="Y8" i="35"/>
  <c r="AI8" i="59"/>
  <c r="AN8" i="59"/>
  <c r="X8" i="73"/>
  <c r="Z8" i="73" s="1"/>
  <c r="Y8" i="73"/>
  <c r="Z8" i="39"/>
  <c r="X8" i="39"/>
  <c r="Y8" i="39"/>
  <c r="X8" i="46"/>
  <c r="Y8" i="46"/>
  <c r="AI7" i="53"/>
  <c r="AN7" i="53"/>
  <c r="X8" i="2"/>
  <c r="Z8" i="2" s="1"/>
  <c r="Y8" i="2"/>
  <c r="AH8" i="63"/>
  <c r="AQ8" i="63" s="1"/>
  <c r="AF8" i="34"/>
  <c r="AO8" i="34" s="1"/>
  <c r="W9" i="34"/>
  <c r="AG8" i="34"/>
  <c r="AP8" i="34" s="1"/>
  <c r="AE8" i="34"/>
  <c r="W9" i="28"/>
  <c r="AE8" i="28"/>
  <c r="AG8" i="28"/>
  <c r="AP8" i="28" s="1"/>
  <c r="AF8" i="28"/>
  <c r="AO8" i="28" s="1"/>
  <c r="AH8" i="31"/>
  <c r="AQ8" i="31" s="1"/>
  <c r="AH8" i="64"/>
  <c r="AQ8" i="64" s="1"/>
  <c r="AH8" i="61"/>
  <c r="AQ8" i="61" s="1"/>
  <c r="Y8" i="18"/>
  <c r="X8" i="18"/>
  <c r="AF7" i="92"/>
  <c r="AO7" i="92" s="1"/>
  <c r="AG7" i="92"/>
  <c r="AP7" i="92" s="1"/>
  <c r="AE7" i="92"/>
  <c r="W8" i="92"/>
  <c r="AR7" i="77"/>
  <c r="AR7" i="58"/>
  <c r="AH8" i="52"/>
  <c r="AQ8" i="52" s="1"/>
  <c r="K20" i="1"/>
  <c r="Z8" i="82"/>
  <c r="Y8" i="82"/>
  <c r="X8" i="82"/>
  <c r="Y8" i="50"/>
  <c r="Z8" i="50" s="1"/>
  <c r="X8" i="50"/>
  <c r="AR7" i="64"/>
  <c r="AG8" i="9"/>
  <c r="AP8" i="9" s="1"/>
  <c r="W9" i="9"/>
  <c r="AF8" i="9"/>
  <c r="AO8" i="9" s="1"/>
  <c r="AE8" i="9"/>
  <c r="K12" i="16"/>
  <c r="AN7" i="18"/>
  <c r="AI7" i="18"/>
  <c r="AH8" i="67"/>
  <c r="AQ8" i="67" s="1"/>
  <c r="AG8" i="95"/>
  <c r="AP8" i="95" s="1"/>
  <c r="AF8" i="95"/>
  <c r="AO8" i="95" s="1"/>
  <c r="W9" i="95"/>
  <c r="AE8" i="95"/>
  <c r="Y8" i="21"/>
  <c r="Z8" i="21" s="1"/>
  <c r="X8" i="21"/>
  <c r="AR7" i="54"/>
  <c r="K12" i="3"/>
  <c r="AH7" i="32"/>
  <c r="AQ7" i="32" s="1"/>
  <c r="AR6" i="92"/>
  <c r="Y8" i="5"/>
  <c r="X8" i="5"/>
  <c r="AH8" i="36"/>
  <c r="AQ8" i="36" s="1"/>
  <c r="AR6" i="6"/>
  <c r="Z8" i="67"/>
  <c r="Y8" i="91"/>
  <c r="Z8" i="91" s="1"/>
  <c r="X8" i="91"/>
  <c r="AR6" i="89"/>
  <c r="Z8" i="85"/>
  <c r="X8" i="85"/>
  <c r="Y8" i="85"/>
  <c r="AH8" i="30"/>
  <c r="AQ8" i="30" s="1"/>
  <c r="K13" i="70"/>
  <c r="Z7" i="51"/>
  <c r="K12" i="8"/>
  <c r="Z8" i="16"/>
  <c r="AR7" i="9"/>
  <c r="AR6" i="62"/>
  <c r="K13" i="66"/>
  <c r="Z8" i="75"/>
  <c r="X8" i="75"/>
  <c r="Y8" i="75"/>
  <c r="Y9" i="40"/>
  <c r="Z9" i="40" s="1"/>
  <c r="X9" i="40"/>
  <c r="Z8" i="96"/>
  <c r="Y8" i="96"/>
  <c r="X8" i="96"/>
  <c r="K12" i="50"/>
  <c r="AR7" i="86"/>
  <c r="AH7" i="10"/>
  <c r="AQ7" i="10" s="1"/>
  <c r="Z7" i="89"/>
  <c r="K15" i="49"/>
  <c r="K12" i="24"/>
  <c r="Y9" i="76"/>
  <c r="Z9" i="76"/>
  <c r="X9" i="76"/>
  <c r="AN7" i="65"/>
  <c r="AI7" i="65"/>
  <c r="AI7" i="46"/>
  <c r="AN7" i="46"/>
  <c r="Z8" i="56"/>
  <c r="Y8" i="56"/>
  <c r="X8" i="56"/>
  <c r="Y8" i="53"/>
  <c r="X8" i="53"/>
  <c r="AI7" i="2"/>
  <c r="AN7" i="2"/>
  <c r="W9" i="91" l="1"/>
  <c r="AG8" i="91"/>
  <c r="AP8" i="91" s="1"/>
  <c r="AF8" i="91"/>
  <c r="AO8" i="91" s="1"/>
  <c r="AE8" i="91"/>
  <c r="W9" i="72"/>
  <c r="AF8" i="72"/>
  <c r="AO8" i="72" s="1"/>
  <c r="AE8" i="72"/>
  <c r="AG8" i="72"/>
  <c r="AP8" i="72" s="1"/>
  <c r="W9" i="21"/>
  <c r="AF8" i="21"/>
  <c r="AO8" i="21" s="1"/>
  <c r="AE8" i="21"/>
  <c r="AG8" i="21"/>
  <c r="AP8" i="21" s="1"/>
  <c r="AG8" i="2"/>
  <c r="AP8" i="2" s="1"/>
  <c r="W9" i="2"/>
  <c r="AF8" i="2"/>
  <c r="AO8" i="2" s="1"/>
  <c r="AE8" i="2"/>
  <c r="AG8" i="41"/>
  <c r="AP8" i="41" s="1"/>
  <c r="AF8" i="41"/>
  <c r="AO8" i="41" s="1"/>
  <c r="AE8" i="41"/>
  <c r="W9" i="41"/>
  <c r="W10" i="83"/>
  <c r="AE9" i="83"/>
  <c r="AG9" i="83"/>
  <c r="AP9" i="83" s="1"/>
  <c r="AF9" i="83"/>
  <c r="AO9" i="83" s="1"/>
  <c r="AG8" i="33"/>
  <c r="AP8" i="33" s="1"/>
  <c r="AF8" i="33"/>
  <c r="AO8" i="33" s="1"/>
  <c r="AE8" i="33"/>
  <c r="W9" i="33"/>
  <c r="AE8" i="60"/>
  <c r="W9" i="60"/>
  <c r="AF8" i="60"/>
  <c r="AO8" i="60" s="1"/>
  <c r="AG8" i="60"/>
  <c r="AP8" i="60" s="1"/>
  <c r="AG9" i="59"/>
  <c r="AP9" i="59" s="1"/>
  <c r="AF9" i="59"/>
  <c r="AO9" i="59" s="1"/>
  <c r="W10" i="59"/>
  <c r="AE9" i="59"/>
  <c r="AE9" i="40"/>
  <c r="W10" i="40"/>
  <c r="AF9" i="40"/>
  <c r="AO9" i="40" s="1"/>
  <c r="AG9" i="40"/>
  <c r="AP9" i="40" s="1"/>
  <c r="W9" i="50"/>
  <c r="AG8" i="50"/>
  <c r="AP8" i="50" s="1"/>
  <c r="AF8" i="50"/>
  <c r="AO8" i="50" s="1"/>
  <c r="AE8" i="50"/>
  <c r="W9" i="65"/>
  <c r="AF8" i="65"/>
  <c r="AO8" i="65" s="1"/>
  <c r="AE8" i="65"/>
  <c r="AG8" i="65"/>
  <c r="AP8" i="65" s="1"/>
  <c r="AF8" i="47"/>
  <c r="AO8" i="47" s="1"/>
  <c r="AE8" i="47"/>
  <c r="W9" i="47"/>
  <c r="AG8" i="47"/>
  <c r="AP8" i="47" s="1"/>
  <c r="AG8" i="74"/>
  <c r="AP8" i="74" s="1"/>
  <c r="AF8" i="74"/>
  <c r="AO8" i="74" s="1"/>
  <c r="W9" i="74"/>
  <c r="AE8" i="74"/>
  <c r="AG8" i="37"/>
  <c r="AP8" i="37" s="1"/>
  <c r="AF8" i="37"/>
  <c r="AO8" i="37" s="1"/>
  <c r="W9" i="37"/>
  <c r="AE8" i="37"/>
  <c r="AG8" i="73"/>
  <c r="AP8" i="73" s="1"/>
  <c r="AF8" i="73"/>
  <c r="AO8" i="73" s="1"/>
  <c r="W9" i="73"/>
  <c r="AE8" i="73"/>
  <c r="AF9" i="76"/>
  <c r="AO9" i="76" s="1"/>
  <c r="AE9" i="76"/>
  <c r="W10" i="76"/>
  <c r="AG9" i="76"/>
  <c r="AP9" i="76" s="1"/>
  <c r="W9" i="67"/>
  <c r="AF8" i="67"/>
  <c r="AO8" i="67" s="1"/>
  <c r="AE8" i="67"/>
  <c r="AG8" i="67"/>
  <c r="AP8" i="67" s="1"/>
  <c r="AN8" i="95"/>
  <c r="AI8" i="95"/>
  <c r="K21" i="1"/>
  <c r="AH8" i="46"/>
  <c r="AQ8" i="46" s="1"/>
  <c r="W9" i="78"/>
  <c r="AG8" i="78"/>
  <c r="AP8" i="78" s="1"/>
  <c r="AE8" i="78"/>
  <c r="AF8" i="78"/>
  <c r="AO8" i="78" s="1"/>
  <c r="AH8" i="53"/>
  <c r="AQ8" i="53" s="1"/>
  <c r="AH9" i="76"/>
  <c r="AQ9" i="76" s="1"/>
  <c r="AH9" i="40"/>
  <c r="AQ9" i="40" s="1"/>
  <c r="W9" i="16"/>
  <c r="AF8" i="16"/>
  <c r="AO8" i="16" s="1"/>
  <c r="AE8" i="16"/>
  <c r="AG8" i="16"/>
  <c r="AP8" i="16" s="1"/>
  <c r="AH8" i="85"/>
  <c r="AQ8" i="85" s="1"/>
  <c r="AN8" i="9"/>
  <c r="AI8" i="9"/>
  <c r="AH8" i="50"/>
  <c r="AQ8" i="50" s="1"/>
  <c r="AI8" i="34"/>
  <c r="AN8" i="34"/>
  <c r="AH8" i="35"/>
  <c r="AQ8" i="35" s="1"/>
  <c r="AG8" i="4"/>
  <c r="AP8" i="4" s="1"/>
  <c r="W9" i="4"/>
  <c r="AF8" i="4"/>
  <c r="AO8" i="4" s="1"/>
  <c r="AE8" i="4"/>
  <c r="X8" i="20"/>
  <c r="Y8" i="20"/>
  <c r="K13" i="71"/>
  <c r="K15" i="10"/>
  <c r="AH8" i="45"/>
  <c r="AQ8" i="45" s="1"/>
  <c r="AR7" i="23"/>
  <c r="AR7" i="74"/>
  <c r="X8" i="68"/>
  <c r="Y8" i="68"/>
  <c r="Z8" i="68" s="1"/>
  <c r="AR7" i="56"/>
  <c r="AH8" i="78"/>
  <c r="AQ8" i="78" s="1"/>
  <c r="AH8" i="87"/>
  <c r="AQ8" i="87" s="1"/>
  <c r="K14" i="57"/>
  <c r="K14" i="23"/>
  <c r="AH8" i="60"/>
  <c r="AQ8" i="60" s="1"/>
  <c r="AR7" i="87"/>
  <c r="AR7" i="75"/>
  <c r="AH8" i="74"/>
  <c r="AQ8" i="74" s="1"/>
  <c r="Z9" i="38"/>
  <c r="X9" i="38"/>
  <c r="Y9" i="38"/>
  <c r="AI8" i="70"/>
  <c r="AN8" i="70"/>
  <c r="Y9" i="66"/>
  <c r="Z9" i="66"/>
  <c r="X9" i="66"/>
  <c r="Y9" i="17"/>
  <c r="X9" i="17"/>
  <c r="Y9" i="86"/>
  <c r="Z9" i="86" s="1"/>
  <c r="X9" i="86"/>
  <c r="AI7" i="7"/>
  <c r="AN7" i="7"/>
  <c r="Y8" i="19"/>
  <c r="X8" i="19"/>
  <c r="Z8" i="19" s="1"/>
  <c r="AR7" i="8"/>
  <c r="AR7" i="60"/>
  <c r="W9" i="49"/>
  <c r="AF8" i="49"/>
  <c r="AO8" i="49" s="1"/>
  <c r="AG8" i="49"/>
  <c r="AP8" i="49" s="1"/>
  <c r="AE8" i="49"/>
  <c r="AR7" i="33"/>
  <c r="X9" i="70"/>
  <c r="Y9" i="70"/>
  <c r="AH8" i="5"/>
  <c r="AQ8" i="5" s="1"/>
  <c r="Y9" i="95"/>
  <c r="X9" i="95"/>
  <c r="Z9" i="95" s="1"/>
  <c r="X8" i="92"/>
  <c r="Z8" i="92" s="1"/>
  <c r="Y8" i="92"/>
  <c r="X9" i="34"/>
  <c r="Y9" i="34"/>
  <c r="Z8" i="46"/>
  <c r="AR7" i="73"/>
  <c r="K13" i="72"/>
  <c r="AI7" i="13"/>
  <c r="AN7" i="13"/>
  <c r="W8" i="88"/>
  <c r="AE7" i="88"/>
  <c r="AF7" i="88"/>
  <c r="AO7" i="88" s="1"/>
  <c r="AG7" i="88"/>
  <c r="AP7" i="88" s="1"/>
  <c r="K14" i="65"/>
  <c r="AG8" i="14"/>
  <c r="AP8" i="14" s="1"/>
  <c r="W9" i="14"/>
  <c r="AF8" i="14"/>
  <c r="AO8" i="14" s="1"/>
  <c r="AE8" i="14"/>
  <c r="AI7" i="29"/>
  <c r="AN7" i="29"/>
  <c r="AR7" i="78"/>
  <c r="AH8" i="12"/>
  <c r="AQ8" i="12" s="1"/>
  <c r="AH8" i="23"/>
  <c r="AQ8" i="23" s="1"/>
  <c r="X8" i="10"/>
  <c r="Y8" i="10"/>
  <c r="Z8" i="22"/>
  <c r="Y8" i="22"/>
  <c r="X8" i="22"/>
  <c r="AN8" i="38"/>
  <c r="AI8" i="38"/>
  <c r="AN8" i="57"/>
  <c r="AI8" i="57"/>
  <c r="AI8" i="77"/>
  <c r="AN8" i="77"/>
  <c r="Y9" i="36"/>
  <c r="X9" i="36"/>
  <c r="AN7" i="6"/>
  <c r="AI7" i="6"/>
  <c r="AN8" i="84"/>
  <c r="AI8" i="84"/>
  <c r="AI8" i="79"/>
  <c r="AN8" i="79"/>
  <c r="AI7" i="1"/>
  <c r="AN7" i="1"/>
  <c r="AN8" i="44"/>
  <c r="AI8" i="44"/>
  <c r="Y9" i="42"/>
  <c r="X9" i="42"/>
  <c r="AN8" i="61"/>
  <c r="AI8" i="61"/>
  <c r="AN8" i="31"/>
  <c r="AI8" i="31"/>
  <c r="AI8" i="26"/>
  <c r="AN8" i="26"/>
  <c r="X8" i="32"/>
  <c r="Z8" i="32" s="1"/>
  <c r="Y8" i="32"/>
  <c r="AH8" i="18"/>
  <c r="AQ8" i="18" s="1"/>
  <c r="AH8" i="73"/>
  <c r="AQ8" i="73" s="1"/>
  <c r="AE8" i="11"/>
  <c r="AG8" i="11"/>
  <c r="AP8" i="11" s="1"/>
  <c r="W9" i="11"/>
  <c r="AF8" i="11"/>
  <c r="AO8" i="11" s="1"/>
  <c r="W9" i="87"/>
  <c r="AG8" i="87"/>
  <c r="AP8" i="87" s="1"/>
  <c r="AF8" i="87"/>
  <c r="AO8" i="87" s="1"/>
  <c r="AE8" i="87"/>
  <c r="AR8" i="40"/>
  <c r="K13" i="2"/>
  <c r="K14" i="21"/>
  <c r="AR7" i="69"/>
  <c r="K13" i="52"/>
  <c r="AG9" i="3"/>
  <c r="AP9" i="3" s="1"/>
  <c r="W10" i="3"/>
  <c r="AF9" i="3"/>
  <c r="AO9" i="3" s="1"/>
  <c r="AE9" i="3"/>
  <c r="AR7" i="72"/>
  <c r="Y9" i="26"/>
  <c r="X9" i="26"/>
  <c r="Z9" i="26" s="1"/>
  <c r="AR7" i="18"/>
  <c r="Z9" i="9"/>
  <c r="Y9" i="9"/>
  <c r="X9" i="9"/>
  <c r="AR7" i="46"/>
  <c r="AH8" i="82"/>
  <c r="AQ8" i="82" s="1"/>
  <c r="AN7" i="92"/>
  <c r="AI7" i="92"/>
  <c r="Z8" i="18"/>
  <c r="AI8" i="28"/>
  <c r="AN8" i="28"/>
  <c r="K14" i="15"/>
  <c r="K13" i="20"/>
  <c r="AR7" i="94"/>
  <c r="AR7" i="37"/>
  <c r="AI8" i="54"/>
  <c r="AN8" i="54"/>
  <c r="K14" i="68"/>
  <c r="AH9" i="48"/>
  <c r="AQ9" i="48" s="1"/>
  <c r="AH8" i="93"/>
  <c r="AQ8" i="93" s="1"/>
  <c r="K15" i="58"/>
  <c r="AG8" i="58"/>
  <c r="AP8" i="58" s="1"/>
  <c r="AF8" i="58"/>
  <c r="AO8" i="58" s="1"/>
  <c r="W9" i="58"/>
  <c r="AE8" i="58"/>
  <c r="AR7" i="41"/>
  <c r="X8" i="29"/>
  <c r="Y8" i="29"/>
  <c r="AR7" i="55"/>
  <c r="K13" i="56"/>
  <c r="X8" i="62"/>
  <c r="Y8" i="62"/>
  <c r="AI7" i="68"/>
  <c r="AN7" i="68"/>
  <c r="AH8" i="65"/>
  <c r="AQ8" i="65" s="1"/>
  <c r="AR7" i="82"/>
  <c r="K13" i="11"/>
  <c r="K17" i="6"/>
  <c r="K13" i="4"/>
  <c r="AH8" i="94"/>
  <c r="AQ8" i="94" s="1"/>
  <c r="K14" i="5"/>
  <c r="K15" i="53"/>
  <c r="AH8" i="55"/>
  <c r="AQ8" i="55" s="1"/>
  <c r="K15" i="13"/>
  <c r="AI7" i="10"/>
  <c r="AN7" i="10"/>
  <c r="AH8" i="69"/>
  <c r="AQ8" i="69" s="1"/>
  <c r="AR7" i="5"/>
  <c r="AI7" i="25"/>
  <c r="AN7" i="25"/>
  <c r="AI8" i="15"/>
  <c r="AN8" i="15"/>
  <c r="Y8" i="1"/>
  <c r="X8" i="1"/>
  <c r="Z8" i="1" s="1"/>
  <c r="AN8" i="42"/>
  <c r="AI8" i="42"/>
  <c r="Y9" i="52"/>
  <c r="Z9" i="52"/>
  <c r="X9" i="52"/>
  <c r="Z9" i="63"/>
  <c r="Y9" i="63"/>
  <c r="X9" i="63"/>
  <c r="Y8" i="7"/>
  <c r="X8" i="7"/>
  <c r="AI7" i="19"/>
  <c r="AN7" i="19"/>
  <c r="AR7" i="2"/>
  <c r="K14" i="66"/>
  <c r="K13" i="3"/>
  <c r="AI7" i="20"/>
  <c r="AN7" i="20"/>
  <c r="Y9" i="54"/>
  <c r="X9" i="54"/>
  <c r="AR7" i="12"/>
  <c r="AN7" i="24"/>
  <c r="AI7" i="24"/>
  <c r="AR7" i="35"/>
  <c r="AG9" i="71"/>
  <c r="AP9" i="71" s="1"/>
  <c r="AE9" i="71"/>
  <c r="AF9" i="71"/>
  <c r="AO9" i="71" s="1"/>
  <c r="W10" i="71"/>
  <c r="AH8" i="72"/>
  <c r="AQ8" i="72" s="1"/>
  <c r="Y8" i="13"/>
  <c r="X8" i="13"/>
  <c r="Z8" i="13" s="1"/>
  <c r="AG8" i="8"/>
  <c r="AP8" i="8" s="1"/>
  <c r="W9" i="8"/>
  <c r="AF8" i="8"/>
  <c r="AO8" i="8" s="1"/>
  <c r="AE8" i="8"/>
  <c r="W9" i="45"/>
  <c r="AF8" i="45"/>
  <c r="AO8" i="45" s="1"/>
  <c r="AE8" i="45"/>
  <c r="AG8" i="45"/>
  <c r="AP8" i="45" s="1"/>
  <c r="K14" i="17"/>
  <c r="AR7" i="21"/>
  <c r="K13" i="59"/>
  <c r="K15" i="69"/>
  <c r="AI8" i="64"/>
  <c r="AN8" i="64"/>
  <c r="Y9" i="84"/>
  <c r="Z9" i="84" s="1"/>
  <c r="X9" i="84"/>
  <c r="AN8" i="52"/>
  <c r="AI8" i="52"/>
  <c r="Y9" i="31"/>
  <c r="X9" i="31"/>
  <c r="AF7" i="89"/>
  <c r="AO7" i="89" s="1"/>
  <c r="AG7" i="89"/>
  <c r="AP7" i="89" s="1"/>
  <c r="W8" i="89"/>
  <c r="AE7" i="89"/>
  <c r="K13" i="50"/>
  <c r="K13" i="8"/>
  <c r="AH8" i="2"/>
  <c r="AQ8" i="2" s="1"/>
  <c r="AH8" i="96"/>
  <c r="AQ8" i="96" s="1"/>
  <c r="W8" i="51"/>
  <c r="AG7" i="51"/>
  <c r="AP7" i="51" s="1"/>
  <c r="AF7" i="51"/>
  <c r="AO7" i="51" s="1"/>
  <c r="AE7" i="51"/>
  <c r="Z8" i="53"/>
  <c r="AR7" i="65"/>
  <c r="K13" i="24"/>
  <c r="AH8" i="75"/>
  <c r="AQ8" i="75" s="1"/>
  <c r="AH8" i="91"/>
  <c r="AQ8" i="91" s="1"/>
  <c r="Z8" i="5"/>
  <c r="AH8" i="21"/>
  <c r="AQ8" i="21" s="1"/>
  <c r="Z9" i="28"/>
  <c r="Y9" i="28"/>
  <c r="X9" i="28"/>
  <c r="AH8" i="39"/>
  <c r="AQ8" i="39" s="1"/>
  <c r="AR8" i="59"/>
  <c r="AR7" i="11"/>
  <c r="Z8" i="24"/>
  <c r="Y8" i="24"/>
  <c r="X8" i="24"/>
  <c r="AR8" i="83"/>
  <c r="Z8" i="93"/>
  <c r="K14" i="7"/>
  <c r="AF7" i="27"/>
  <c r="AO7" i="27" s="1"/>
  <c r="W8" i="27"/>
  <c r="AE7" i="27"/>
  <c r="AG7" i="27"/>
  <c r="AP7" i="27" s="1"/>
  <c r="W9" i="81"/>
  <c r="AG8" i="81"/>
  <c r="AP8" i="81" s="1"/>
  <c r="AE8" i="81"/>
  <c r="AF8" i="81"/>
  <c r="AO8" i="81" s="1"/>
  <c r="K13" i="60"/>
  <c r="AH8" i="80"/>
  <c r="AQ8" i="80" s="1"/>
  <c r="Y9" i="30"/>
  <c r="X9" i="30"/>
  <c r="Z9" i="30" s="1"/>
  <c r="AI7" i="62"/>
  <c r="AN7" i="62"/>
  <c r="Z8" i="12"/>
  <c r="AR7" i="50"/>
  <c r="AH9" i="83"/>
  <c r="AQ9" i="83" s="1"/>
  <c r="Z8" i="94"/>
  <c r="AR7" i="85"/>
  <c r="Z8" i="23"/>
  <c r="AR7" i="80"/>
  <c r="K15" i="61"/>
  <c r="K14" i="22"/>
  <c r="Y8" i="25"/>
  <c r="X8" i="25"/>
  <c r="Z8" i="25" s="1"/>
  <c r="Y9" i="57"/>
  <c r="X9" i="57"/>
  <c r="Y9" i="77"/>
  <c r="X9" i="77"/>
  <c r="Z9" i="77" s="1"/>
  <c r="AN8" i="66"/>
  <c r="AI8" i="66"/>
  <c r="Z9" i="44"/>
  <c r="Y9" i="44"/>
  <c r="X9" i="44"/>
  <c r="AI8" i="17"/>
  <c r="AN8" i="17"/>
  <c r="Y9" i="61"/>
  <c r="Z9" i="61"/>
  <c r="X9" i="61"/>
  <c r="Y8" i="90"/>
  <c r="X8" i="90"/>
  <c r="AI8" i="63"/>
  <c r="AN8" i="63"/>
  <c r="X9" i="43"/>
  <c r="Z9" i="43" s="1"/>
  <c r="Y9" i="43"/>
  <c r="AE8" i="56"/>
  <c r="AG8" i="56"/>
  <c r="AP8" i="56" s="1"/>
  <c r="W9" i="56"/>
  <c r="AF8" i="56"/>
  <c r="AO8" i="56" s="1"/>
  <c r="W9" i="85"/>
  <c r="AG8" i="85"/>
  <c r="AP8" i="85" s="1"/>
  <c r="AF8" i="85"/>
  <c r="AO8" i="85" s="1"/>
  <c r="AE8" i="85"/>
  <c r="AG8" i="35"/>
  <c r="AP8" i="35" s="1"/>
  <c r="AF8" i="35"/>
  <c r="AO8" i="35" s="1"/>
  <c r="W9" i="35"/>
  <c r="AE8" i="35"/>
  <c r="AH9" i="59"/>
  <c r="AQ9" i="59" s="1"/>
  <c r="AR8" i="3"/>
  <c r="K14" i="18"/>
  <c r="AR8" i="76"/>
  <c r="AI7" i="32"/>
  <c r="AN7" i="32"/>
  <c r="AH8" i="56"/>
  <c r="AQ8" i="56" s="1"/>
  <c r="K16" i="49"/>
  <c r="W9" i="96"/>
  <c r="AE8" i="96"/>
  <c r="AF8" i="96"/>
  <c r="AO8" i="96" s="1"/>
  <c r="AG8" i="96"/>
  <c r="AP8" i="96" s="1"/>
  <c r="AG8" i="75"/>
  <c r="AP8" i="75" s="1"/>
  <c r="AF8" i="75"/>
  <c r="AO8" i="75" s="1"/>
  <c r="W9" i="75"/>
  <c r="AE8" i="75"/>
  <c r="K14" i="70"/>
  <c r="K13" i="16"/>
  <c r="W9" i="82"/>
  <c r="AF8" i="82"/>
  <c r="AO8" i="82" s="1"/>
  <c r="AE8" i="82"/>
  <c r="AG8" i="82"/>
  <c r="AP8" i="82" s="1"/>
  <c r="AR7" i="53"/>
  <c r="AG8" i="39"/>
  <c r="AP8" i="39" s="1"/>
  <c r="AE8" i="39"/>
  <c r="W9" i="39"/>
  <c r="AF8" i="39"/>
  <c r="AO8" i="39" s="1"/>
  <c r="AR8" i="71"/>
  <c r="K13" i="19"/>
  <c r="AH8" i="41"/>
  <c r="AQ8" i="41" s="1"/>
  <c r="AR7" i="39"/>
  <c r="AG9" i="48"/>
  <c r="AP9" i="48" s="1"/>
  <c r="AF9" i="48"/>
  <c r="AO9" i="48" s="1"/>
  <c r="AE9" i="48"/>
  <c r="W10" i="48"/>
  <c r="AH9" i="71"/>
  <c r="AQ9" i="71" s="1"/>
  <c r="AH8" i="47"/>
  <c r="AQ8" i="47" s="1"/>
  <c r="AH8" i="8"/>
  <c r="AQ8" i="8" s="1"/>
  <c r="AH8" i="37"/>
  <c r="AQ8" i="37" s="1"/>
  <c r="AR7" i="91"/>
  <c r="K13" i="12"/>
  <c r="AE8" i="80"/>
  <c r="W9" i="80"/>
  <c r="AF8" i="80"/>
  <c r="AO8" i="80" s="1"/>
  <c r="AG8" i="80"/>
  <c r="AP8" i="80" s="1"/>
  <c r="K14" i="54"/>
  <c r="AI8" i="30"/>
  <c r="AN8" i="30"/>
  <c r="AH8" i="11"/>
  <c r="AQ8" i="11" s="1"/>
  <c r="AR7" i="45"/>
  <c r="AR8" i="48"/>
  <c r="AR7" i="93"/>
  <c r="AR7" i="96"/>
  <c r="AR7" i="47"/>
  <c r="K14" i="55"/>
  <c r="K13" i="51"/>
  <c r="AH8" i="33"/>
  <c r="AQ8" i="33" s="1"/>
  <c r="K13" i="67"/>
  <c r="K15" i="62"/>
  <c r="W9" i="55"/>
  <c r="AF8" i="55"/>
  <c r="AO8" i="55" s="1"/>
  <c r="AG8" i="55"/>
  <c r="AP8" i="55" s="1"/>
  <c r="AE8" i="55"/>
  <c r="AH9" i="3"/>
  <c r="AQ9" i="3" s="1"/>
  <c r="K14" i="63"/>
  <c r="K13" i="64"/>
  <c r="AI7" i="22"/>
  <c r="AN7" i="22"/>
  <c r="K15" i="14"/>
  <c r="AG8" i="69"/>
  <c r="AP8" i="69" s="1"/>
  <c r="AF8" i="69"/>
  <c r="AO8" i="69" s="1"/>
  <c r="AE8" i="69"/>
  <c r="W9" i="69"/>
  <c r="K14" i="9"/>
  <c r="AI8" i="36"/>
  <c r="AN8" i="36"/>
  <c r="Y9" i="64"/>
  <c r="Z9" i="64" s="1"/>
  <c r="X9" i="64"/>
  <c r="Y8" i="6"/>
  <c r="X8" i="6"/>
  <c r="Y9" i="15"/>
  <c r="Z9" i="15" s="1"/>
  <c r="X9" i="15"/>
  <c r="Y9" i="79"/>
  <c r="X9" i="79"/>
  <c r="AI8" i="86"/>
  <c r="AN8" i="86"/>
  <c r="AI7" i="90"/>
  <c r="AN7" i="90"/>
  <c r="AN8" i="43"/>
  <c r="AI8" i="43"/>
  <c r="AG8" i="68" l="1"/>
  <c r="AP8" i="68" s="1"/>
  <c r="W9" i="68"/>
  <c r="AF8" i="68"/>
  <c r="AO8" i="68" s="1"/>
  <c r="AE8" i="68"/>
  <c r="W9" i="25"/>
  <c r="AG8" i="25"/>
  <c r="AP8" i="25" s="1"/>
  <c r="AF8" i="25"/>
  <c r="AO8" i="25" s="1"/>
  <c r="AE8" i="25"/>
  <c r="AG9" i="15"/>
  <c r="AP9" i="15" s="1"/>
  <c r="W10" i="15"/>
  <c r="AF9" i="15"/>
  <c r="AO9" i="15" s="1"/>
  <c r="AE9" i="15"/>
  <c r="AE8" i="13"/>
  <c r="W9" i="13"/>
  <c r="AG8" i="13"/>
  <c r="AP8" i="13" s="1"/>
  <c r="AF8" i="13"/>
  <c r="AO8" i="13" s="1"/>
  <c r="AE8" i="1"/>
  <c r="AG8" i="1"/>
  <c r="AP8" i="1" s="1"/>
  <c r="W9" i="1"/>
  <c r="AF8" i="1"/>
  <c r="AO8" i="1" s="1"/>
  <c r="AF9" i="26"/>
  <c r="AO9" i="26" s="1"/>
  <c r="AE9" i="26"/>
  <c r="W10" i="26"/>
  <c r="AG9" i="26"/>
  <c r="AP9" i="26" s="1"/>
  <c r="AG9" i="95"/>
  <c r="AP9" i="95" s="1"/>
  <c r="W10" i="95"/>
  <c r="AF9" i="95"/>
  <c r="AO9" i="95" s="1"/>
  <c r="AE9" i="95"/>
  <c r="AG8" i="19"/>
  <c r="AP8" i="19" s="1"/>
  <c r="W9" i="19"/>
  <c r="AF8" i="19"/>
  <c r="AO8" i="19" s="1"/>
  <c r="AE8" i="19"/>
  <c r="AF9" i="43"/>
  <c r="AO9" i="43" s="1"/>
  <c r="W10" i="43"/>
  <c r="AG9" i="43"/>
  <c r="AP9" i="43" s="1"/>
  <c r="AE9" i="43"/>
  <c r="AG9" i="30"/>
  <c r="AP9" i="30" s="1"/>
  <c r="AF9" i="30"/>
  <c r="AO9" i="30" s="1"/>
  <c r="AE9" i="30"/>
  <c r="W10" i="30"/>
  <c r="AF9" i="84"/>
  <c r="AO9" i="84" s="1"/>
  <c r="AE9" i="84"/>
  <c r="W10" i="84"/>
  <c r="AG9" i="84"/>
  <c r="AP9" i="84" s="1"/>
  <c r="AG9" i="64"/>
  <c r="AP9" i="64" s="1"/>
  <c r="W10" i="64"/>
  <c r="AE9" i="64"/>
  <c r="AF9" i="64"/>
  <c r="AO9" i="64" s="1"/>
  <c r="AE9" i="77"/>
  <c r="W10" i="77"/>
  <c r="AF9" i="77"/>
  <c r="AO9" i="77" s="1"/>
  <c r="AG9" i="77"/>
  <c r="AP9" i="77" s="1"/>
  <c r="W9" i="32"/>
  <c r="AG8" i="32"/>
  <c r="AP8" i="32" s="1"/>
  <c r="AF8" i="32"/>
  <c r="AO8" i="32" s="1"/>
  <c r="AE8" i="32"/>
  <c r="AF8" i="92"/>
  <c r="AO8" i="92" s="1"/>
  <c r="W9" i="92"/>
  <c r="AG8" i="92"/>
  <c r="AP8" i="92" s="1"/>
  <c r="AE8" i="92"/>
  <c r="W10" i="86"/>
  <c r="AG9" i="86"/>
  <c r="AP9" i="86" s="1"/>
  <c r="AE9" i="86"/>
  <c r="AF9" i="86"/>
  <c r="AO9" i="86" s="1"/>
  <c r="AN8" i="39"/>
  <c r="AI8" i="39"/>
  <c r="AH9" i="57"/>
  <c r="AQ9" i="57" s="1"/>
  <c r="AR7" i="13"/>
  <c r="AH9" i="70"/>
  <c r="AQ9" i="70" s="1"/>
  <c r="AR8" i="43"/>
  <c r="AR8" i="30"/>
  <c r="Y9" i="80"/>
  <c r="Z9" i="80" s="1"/>
  <c r="X9" i="80"/>
  <c r="AR7" i="90"/>
  <c r="AH9" i="15"/>
  <c r="AQ9" i="15" s="1"/>
  <c r="AH9" i="64"/>
  <c r="AQ9" i="64" s="1"/>
  <c r="K15" i="9"/>
  <c r="K16" i="14"/>
  <c r="K15" i="63"/>
  <c r="Z9" i="55"/>
  <c r="Y9" i="55"/>
  <c r="X9" i="55"/>
  <c r="K14" i="51"/>
  <c r="K15" i="54"/>
  <c r="X10" i="48"/>
  <c r="Y10" i="48"/>
  <c r="Z10" i="48" s="1"/>
  <c r="X9" i="39"/>
  <c r="Y9" i="39"/>
  <c r="AI8" i="82"/>
  <c r="AN8" i="82"/>
  <c r="AH9" i="61"/>
  <c r="AQ9" i="61" s="1"/>
  <c r="Y9" i="81"/>
  <c r="X9" i="81"/>
  <c r="Z9" i="81" s="1"/>
  <c r="Y8" i="51"/>
  <c r="X8" i="51"/>
  <c r="AH9" i="84"/>
  <c r="AQ9" i="84" s="1"/>
  <c r="K16" i="69"/>
  <c r="K15" i="17"/>
  <c r="AI8" i="8"/>
  <c r="AN8" i="8"/>
  <c r="K14" i="11"/>
  <c r="AR7" i="68"/>
  <c r="K16" i="58"/>
  <c r="K15" i="68"/>
  <c r="AR8" i="28"/>
  <c r="K15" i="21"/>
  <c r="AR7" i="6"/>
  <c r="AR8" i="77"/>
  <c r="AR7" i="29"/>
  <c r="K15" i="65"/>
  <c r="W9" i="46"/>
  <c r="AF8" i="46"/>
  <c r="AO8" i="46" s="1"/>
  <c r="AE8" i="46"/>
  <c r="AG8" i="46"/>
  <c r="AP8" i="46" s="1"/>
  <c r="AH9" i="86"/>
  <c r="AQ9" i="86" s="1"/>
  <c r="AH9" i="66"/>
  <c r="AQ9" i="66" s="1"/>
  <c r="AH9" i="38"/>
  <c r="AQ9" i="38" s="1"/>
  <c r="K14" i="71"/>
  <c r="Y9" i="4"/>
  <c r="X9" i="4"/>
  <c r="AI8" i="78"/>
  <c r="AN8" i="78"/>
  <c r="AR8" i="95"/>
  <c r="Y9" i="73"/>
  <c r="X9" i="73"/>
  <c r="X10" i="40"/>
  <c r="Y10" i="40"/>
  <c r="AN8" i="33"/>
  <c r="AI8" i="33"/>
  <c r="AI8" i="21"/>
  <c r="AN8" i="21"/>
  <c r="Y9" i="72"/>
  <c r="Z9" i="72" s="1"/>
  <c r="X9" i="72"/>
  <c r="AI9" i="48"/>
  <c r="AN9" i="48"/>
  <c r="AG9" i="44"/>
  <c r="AP9" i="44" s="1"/>
  <c r="W10" i="44"/>
  <c r="AF9" i="44"/>
  <c r="AO9" i="44" s="1"/>
  <c r="AE9" i="44"/>
  <c r="AG8" i="23"/>
  <c r="AP8" i="23" s="1"/>
  <c r="W9" i="23"/>
  <c r="AF8" i="23"/>
  <c r="AO8" i="23" s="1"/>
  <c r="AE8" i="23"/>
  <c r="K15" i="7"/>
  <c r="AR7" i="1"/>
  <c r="AI9" i="40"/>
  <c r="AN9" i="40"/>
  <c r="X10" i="83"/>
  <c r="Y10" i="83"/>
  <c r="AI8" i="2"/>
  <c r="AN8" i="2"/>
  <c r="AI8" i="91"/>
  <c r="AN8" i="91"/>
  <c r="K14" i="12"/>
  <c r="K14" i="19"/>
  <c r="K17" i="49"/>
  <c r="Z9" i="56"/>
  <c r="Y9" i="56"/>
  <c r="X9" i="56"/>
  <c r="AH9" i="31"/>
  <c r="AQ9" i="31" s="1"/>
  <c r="AH9" i="54"/>
  <c r="AQ9" i="54" s="1"/>
  <c r="AG9" i="63"/>
  <c r="AP9" i="63" s="1"/>
  <c r="W10" i="63"/>
  <c r="AF9" i="63"/>
  <c r="AO9" i="63" s="1"/>
  <c r="AE9" i="63"/>
  <c r="AI8" i="58"/>
  <c r="AN8" i="58"/>
  <c r="AE8" i="18"/>
  <c r="AG8" i="18"/>
  <c r="AP8" i="18" s="1"/>
  <c r="W9" i="18"/>
  <c r="AF8" i="18"/>
  <c r="AO8" i="18" s="1"/>
  <c r="W10" i="9"/>
  <c r="AF9" i="9"/>
  <c r="AO9" i="9" s="1"/>
  <c r="AE9" i="9"/>
  <c r="AG9" i="9"/>
  <c r="AP9" i="9" s="1"/>
  <c r="AG8" i="22"/>
  <c r="AP8" i="22" s="1"/>
  <c r="W9" i="22"/>
  <c r="AF8" i="22"/>
  <c r="AO8" i="22" s="1"/>
  <c r="AE8" i="22"/>
  <c r="AI8" i="75"/>
  <c r="AN8" i="75"/>
  <c r="AI8" i="35"/>
  <c r="AN8" i="35"/>
  <c r="AR8" i="63"/>
  <c r="AR8" i="66"/>
  <c r="K15" i="22"/>
  <c r="W9" i="93"/>
  <c r="AE8" i="93"/>
  <c r="AF8" i="93"/>
  <c r="AO8" i="93" s="1"/>
  <c r="AG8" i="93"/>
  <c r="AP8" i="93" s="1"/>
  <c r="AG8" i="53"/>
  <c r="AP8" i="53" s="1"/>
  <c r="AE8" i="53"/>
  <c r="W9" i="53"/>
  <c r="AF8" i="53"/>
  <c r="AO8" i="53" s="1"/>
  <c r="AN7" i="89"/>
  <c r="AI7" i="89"/>
  <c r="K14" i="59"/>
  <c r="Y9" i="8"/>
  <c r="X9" i="8"/>
  <c r="AH8" i="7"/>
  <c r="AQ8" i="7" s="1"/>
  <c r="AH9" i="52"/>
  <c r="AQ9" i="52" s="1"/>
  <c r="K14" i="4"/>
  <c r="AH8" i="62"/>
  <c r="AQ8" i="62" s="1"/>
  <c r="Y9" i="58"/>
  <c r="X9" i="58"/>
  <c r="Z9" i="58" s="1"/>
  <c r="AR8" i="54"/>
  <c r="K14" i="20"/>
  <c r="AR7" i="92"/>
  <c r="K14" i="52"/>
  <c r="K14" i="2"/>
  <c r="Y9" i="87"/>
  <c r="Z9" i="87"/>
  <c r="X9" i="87"/>
  <c r="AR8" i="26"/>
  <c r="AH9" i="36"/>
  <c r="AQ9" i="36" s="1"/>
  <c r="AH9" i="34"/>
  <c r="AQ9" i="34" s="1"/>
  <c r="Z9" i="70"/>
  <c r="Y9" i="49"/>
  <c r="X9" i="49"/>
  <c r="Z9" i="49" s="1"/>
  <c r="K15" i="23"/>
  <c r="AH8" i="20"/>
  <c r="AQ8" i="20" s="1"/>
  <c r="AR8" i="34"/>
  <c r="AI8" i="16"/>
  <c r="AN8" i="16"/>
  <c r="X10" i="76"/>
  <c r="Y10" i="76"/>
  <c r="Z10" i="76" s="1"/>
  <c r="AN8" i="65"/>
  <c r="AI8" i="65"/>
  <c r="Z9" i="50"/>
  <c r="Y9" i="50"/>
  <c r="X9" i="50"/>
  <c r="AI9" i="59"/>
  <c r="AN9" i="59"/>
  <c r="Z9" i="60"/>
  <c r="Y9" i="60"/>
  <c r="X9" i="60"/>
  <c r="Y9" i="21"/>
  <c r="X9" i="21"/>
  <c r="Z9" i="21" s="1"/>
  <c r="AG8" i="12"/>
  <c r="AP8" i="12" s="1"/>
  <c r="W9" i="12"/>
  <c r="AF8" i="12"/>
  <c r="AO8" i="12" s="1"/>
  <c r="AE8" i="12"/>
  <c r="K14" i="60"/>
  <c r="W10" i="28"/>
  <c r="AE9" i="28"/>
  <c r="AG9" i="28"/>
  <c r="AP9" i="28" s="1"/>
  <c r="AF9" i="28"/>
  <c r="AO9" i="28" s="1"/>
  <c r="K14" i="50"/>
  <c r="AR7" i="19"/>
  <c r="AH9" i="42"/>
  <c r="AQ9" i="42" s="1"/>
  <c r="AN8" i="14"/>
  <c r="AI8" i="14"/>
  <c r="AH8" i="19"/>
  <c r="AQ8" i="19" s="1"/>
  <c r="AI8" i="55"/>
  <c r="AN8" i="55"/>
  <c r="Y9" i="35"/>
  <c r="X9" i="35"/>
  <c r="AH8" i="90"/>
  <c r="AQ8" i="90" s="1"/>
  <c r="Z9" i="57"/>
  <c r="AI8" i="81"/>
  <c r="AN8" i="81"/>
  <c r="AI7" i="27"/>
  <c r="AN7" i="27"/>
  <c r="AN7" i="51"/>
  <c r="AI7" i="51"/>
  <c r="Z8" i="89"/>
  <c r="X8" i="89"/>
  <c r="Y8" i="89"/>
  <c r="Z9" i="31"/>
  <c r="AN8" i="45"/>
  <c r="AI8" i="45"/>
  <c r="Z10" i="71"/>
  <c r="X10" i="71"/>
  <c r="Y10" i="71"/>
  <c r="AR7" i="24"/>
  <c r="Z9" i="54"/>
  <c r="K15" i="66"/>
  <c r="AE9" i="52"/>
  <c r="AG9" i="52"/>
  <c r="AP9" i="52" s="1"/>
  <c r="AF9" i="52"/>
  <c r="AO9" i="52" s="1"/>
  <c r="W10" i="52"/>
  <c r="AR7" i="10"/>
  <c r="K16" i="53"/>
  <c r="Z8" i="62"/>
  <c r="AH8" i="29"/>
  <c r="AQ8" i="29" s="1"/>
  <c r="AI9" i="3"/>
  <c r="AN9" i="3"/>
  <c r="AR8" i="31"/>
  <c r="Z9" i="42"/>
  <c r="AR8" i="79"/>
  <c r="AR8" i="38"/>
  <c r="AH8" i="10"/>
  <c r="AQ8" i="10" s="1"/>
  <c r="Y9" i="14"/>
  <c r="X9" i="14"/>
  <c r="Z9" i="14" s="1"/>
  <c r="K14" i="72"/>
  <c r="Z9" i="34"/>
  <c r="AH9" i="17"/>
  <c r="AQ9" i="17" s="1"/>
  <c r="AH8" i="68"/>
  <c r="AQ8" i="68" s="1"/>
  <c r="Z8" i="20"/>
  <c r="Y9" i="78"/>
  <c r="X9" i="78"/>
  <c r="AI8" i="67"/>
  <c r="AN8" i="67"/>
  <c r="AI9" i="76"/>
  <c r="AN9" i="76"/>
  <c r="AI8" i="74"/>
  <c r="AN8" i="74"/>
  <c r="Y10" i="59"/>
  <c r="X10" i="59"/>
  <c r="AI8" i="60"/>
  <c r="AN8" i="60"/>
  <c r="Y9" i="41"/>
  <c r="X9" i="41"/>
  <c r="Z9" i="41" s="1"/>
  <c r="Z9" i="2"/>
  <c r="Y9" i="2"/>
  <c r="X9" i="2"/>
  <c r="Y9" i="69"/>
  <c r="X9" i="69"/>
  <c r="Z9" i="69" s="1"/>
  <c r="AI8" i="85"/>
  <c r="AN8" i="85"/>
  <c r="W9" i="24"/>
  <c r="AF8" i="24"/>
  <c r="AO8" i="24" s="1"/>
  <c r="AE8" i="24"/>
  <c r="AG8" i="24"/>
  <c r="AP8" i="24" s="1"/>
  <c r="K14" i="3"/>
  <c r="AH8" i="1"/>
  <c r="AQ8" i="1" s="1"/>
  <c r="AR7" i="25"/>
  <c r="AR8" i="57"/>
  <c r="AH9" i="95"/>
  <c r="AQ9" i="95" s="1"/>
  <c r="W10" i="66"/>
  <c r="AF9" i="66"/>
  <c r="AO9" i="66" s="1"/>
  <c r="AE9" i="66"/>
  <c r="AG9" i="66"/>
  <c r="AP9" i="66" s="1"/>
  <c r="AE9" i="38"/>
  <c r="W10" i="38"/>
  <c r="AG9" i="38"/>
  <c r="AP9" i="38" s="1"/>
  <c r="AF9" i="38"/>
  <c r="AO9" i="38" s="1"/>
  <c r="AR8" i="86"/>
  <c r="K15" i="55"/>
  <c r="AI8" i="96"/>
  <c r="AN8" i="96"/>
  <c r="AR8" i="17"/>
  <c r="AH9" i="77"/>
  <c r="AQ9" i="77" s="1"/>
  <c r="AH8" i="25"/>
  <c r="AQ8" i="25" s="1"/>
  <c r="K16" i="61"/>
  <c r="W9" i="94"/>
  <c r="AG8" i="94"/>
  <c r="AP8" i="94" s="1"/>
  <c r="AF8" i="94"/>
  <c r="AO8" i="94" s="1"/>
  <c r="AE8" i="94"/>
  <c r="AH9" i="30"/>
  <c r="AQ9" i="30" s="1"/>
  <c r="Z8" i="27"/>
  <c r="Y8" i="27"/>
  <c r="X8" i="27"/>
  <c r="AG8" i="5"/>
  <c r="AP8" i="5" s="1"/>
  <c r="W9" i="5"/>
  <c r="AF8" i="5"/>
  <c r="AO8" i="5" s="1"/>
  <c r="AE8" i="5"/>
  <c r="AR8" i="52"/>
  <c r="AR8" i="64"/>
  <c r="AH8" i="13"/>
  <c r="AQ8" i="13" s="1"/>
  <c r="Z8" i="7"/>
  <c r="K18" i="6"/>
  <c r="Z8" i="29"/>
  <c r="K15" i="15"/>
  <c r="AH9" i="26"/>
  <c r="AQ9" i="26" s="1"/>
  <c r="AR8" i="44"/>
  <c r="AR8" i="84"/>
  <c r="Z9" i="36"/>
  <c r="Z8" i="10"/>
  <c r="AI7" i="88"/>
  <c r="AN7" i="88"/>
  <c r="AR8" i="70"/>
  <c r="K15" i="57"/>
  <c r="K16" i="10"/>
  <c r="AN8" i="4"/>
  <c r="AI8" i="4"/>
  <c r="Y9" i="16"/>
  <c r="X9" i="16"/>
  <c r="Z9" i="16" s="1"/>
  <c r="AI8" i="37"/>
  <c r="AN8" i="37"/>
  <c r="Y9" i="74"/>
  <c r="X9" i="74"/>
  <c r="Z9" i="74" s="1"/>
  <c r="Z9" i="47"/>
  <c r="Y9" i="47"/>
  <c r="X9" i="47"/>
  <c r="Y9" i="65"/>
  <c r="X9" i="65"/>
  <c r="Z9" i="65" s="1"/>
  <c r="AN8" i="41"/>
  <c r="AI8" i="41"/>
  <c r="AI8" i="72"/>
  <c r="AN8" i="72"/>
  <c r="K15" i="70"/>
  <c r="W10" i="61"/>
  <c r="AF9" i="61"/>
  <c r="AO9" i="61" s="1"/>
  <c r="AE9" i="61"/>
  <c r="AG9" i="61"/>
  <c r="AP9" i="61" s="1"/>
  <c r="AI8" i="11"/>
  <c r="AN8" i="11"/>
  <c r="AI8" i="69"/>
  <c r="AN8" i="69"/>
  <c r="AR7" i="22"/>
  <c r="K16" i="62"/>
  <c r="AH9" i="79"/>
  <c r="AQ9" i="79" s="1"/>
  <c r="AH8" i="6"/>
  <c r="AQ8" i="6" s="1"/>
  <c r="Z9" i="82"/>
  <c r="Y9" i="82"/>
  <c r="X9" i="82"/>
  <c r="Y9" i="75"/>
  <c r="X9" i="75"/>
  <c r="Z9" i="75" s="1"/>
  <c r="K15" i="18"/>
  <c r="AN8" i="56"/>
  <c r="AI8" i="56"/>
  <c r="AR7" i="62"/>
  <c r="AR8" i="36"/>
  <c r="K14" i="64"/>
  <c r="K14" i="67"/>
  <c r="Z9" i="79"/>
  <c r="Z8" i="6"/>
  <c r="AI8" i="80"/>
  <c r="AN8" i="80"/>
  <c r="K14" i="16"/>
  <c r="Y9" i="96"/>
  <c r="Z9" i="96" s="1"/>
  <c r="X9" i="96"/>
  <c r="AR7" i="32"/>
  <c r="Y9" i="85"/>
  <c r="Z9" i="85" s="1"/>
  <c r="X9" i="85"/>
  <c r="AH9" i="43"/>
  <c r="AQ9" i="43" s="1"/>
  <c r="Z8" i="90"/>
  <c r="AH9" i="44"/>
  <c r="AQ9" i="44" s="1"/>
  <c r="AH8" i="24"/>
  <c r="AQ8" i="24" s="1"/>
  <c r="AH9" i="28"/>
  <c r="AQ9" i="28" s="1"/>
  <c r="K14" i="24"/>
  <c r="K14" i="8"/>
  <c r="Z9" i="45"/>
  <c r="X9" i="45"/>
  <c r="Y9" i="45"/>
  <c r="AI9" i="71"/>
  <c r="AN9" i="71"/>
  <c r="AR7" i="20"/>
  <c r="AH9" i="63"/>
  <c r="AQ9" i="63" s="1"/>
  <c r="AR8" i="42"/>
  <c r="AR8" i="15"/>
  <c r="K16" i="13"/>
  <c r="K15" i="5"/>
  <c r="K14" i="56"/>
  <c r="AH9" i="9"/>
  <c r="AQ9" i="9" s="1"/>
  <c r="Y10" i="3"/>
  <c r="X10" i="3"/>
  <c r="Z10" i="3" s="1"/>
  <c r="AI8" i="87"/>
  <c r="AN8" i="87"/>
  <c r="Y9" i="11"/>
  <c r="X9" i="11"/>
  <c r="Z9" i="11" s="1"/>
  <c r="AH8" i="32"/>
  <c r="AQ8" i="32" s="1"/>
  <c r="AR8" i="61"/>
  <c r="AH8" i="22"/>
  <c r="AQ8" i="22" s="1"/>
  <c r="Y8" i="88"/>
  <c r="X8" i="88"/>
  <c r="Z8" i="88" s="1"/>
  <c r="AH8" i="92"/>
  <c r="AQ8" i="92" s="1"/>
  <c r="AI8" i="49"/>
  <c r="AN8" i="49"/>
  <c r="AR7" i="7"/>
  <c r="Z9" i="17"/>
  <c r="AR8" i="9"/>
  <c r="K22" i="1"/>
  <c r="Y9" i="67"/>
  <c r="X9" i="67"/>
  <c r="Z9" i="67" s="1"/>
  <c r="AI8" i="73"/>
  <c r="AN8" i="73"/>
  <c r="Y9" i="37"/>
  <c r="X9" i="37"/>
  <c r="AN8" i="47"/>
  <c r="AI8" i="47"/>
  <c r="AI8" i="50"/>
  <c r="AN8" i="50"/>
  <c r="Y9" i="33"/>
  <c r="X9" i="33"/>
  <c r="Z9" i="33" s="1"/>
  <c r="AI9" i="83"/>
  <c r="AN9" i="83"/>
  <c r="Y9" i="91"/>
  <c r="X9" i="91"/>
  <c r="AE9" i="85" l="1"/>
  <c r="W10" i="85"/>
  <c r="AG9" i="85"/>
  <c r="AP9" i="85" s="1"/>
  <c r="AF9" i="85"/>
  <c r="AO9" i="85" s="1"/>
  <c r="AE8" i="88"/>
  <c r="W9" i="88"/>
  <c r="AF8" i="88"/>
  <c r="AO8" i="88" s="1"/>
  <c r="AG8" i="88"/>
  <c r="AP8" i="88" s="1"/>
  <c r="W10" i="75"/>
  <c r="AG9" i="75"/>
  <c r="AP9" i="75" s="1"/>
  <c r="AE9" i="75"/>
  <c r="AF9" i="75"/>
  <c r="AO9" i="75" s="1"/>
  <c r="AG9" i="41"/>
  <c r="AP9" i="41" s="1"/>
  <c r="AF9" i="41"/>
  <c r="AO9" i="41" s="1"/>
  <c r="AE9" i="41"/>
  <c r="W10" i="41"/>
  <c r="AE9" i="16"/>
  <c r="AG9" i="16"/>
  <c r="AP9" i="16" s="1"/>
  <c r="W10" i="16"/>
  <c r="AF9" i="16"/>
  <c r="AO9" i="16" s="1"/>
  <c r="AG9" i="69"/>
  <c r="AP9" i="69" s="1"/>
  <c r="W10" i="69"/>
  <c r="AF9" i="69"/>
  <c r="AO9" i="69" s="1"/>
  <c r="AE9" i="69"/>
  <c r="W10" i="14"/>
  <c r="AF9" i="14"/>
  <c r="AO9" i="14" s="1"/>
  <c r="AE9" i="14"/>
  <c r="AG9" i="14"/>
  <c r="AP9" i="14" s="1"/>
  <c r="AE9" i="72"/>
  <c r="W10" i="72"/>
  <c r="AF9" i="72"/>
  <c r="AO9" i="72" s="1"/>
  <c r="AG9" i="72"/>
  <c r="AP9" i="72" s="1"/>
  <c r="AF9" i="80"/>
  <c r="AO9" i="80" s="1"/>
  <c r="AE9" i="80"/>
  <c r="W10" i="80"/>
  <c r="AG9" i="80"/>
  <c r="AP9" i="80" s="1"/>
  <c r="AE9" i="21"/>
  <c r="AG9" i="21"/>
  <c r="AP9" i="21" s="1"/>
  <c r="W10" i="21"/>
  <c r="AF9" i="21"/>
  <c r="AO9" i="21" s="1"/>
  <c r="AG10" i="76"/>
  <c r="AP10" i="76" s="1"/>
  <c r="AF10" i="76"/>
  <c r="AO10" i="76" s="1"/>
  <c r="AE10" i="76"/>
  <c r="W11" i="76"/>
  <c r="W10" i="49"/>
  <c r="AE9" i="49"/>
  <c r="AG9" i="49"/>
  <c r="AP9" i="49" s="1"/>
  <c r="AF9" i="49"/>
  <c r="AO9" i="49" s="1"/>
  <c r="AE9" i="81"/>
  <c r="AF9" i="81"/>
  <c r="AO9" i="81" s="1"/>
  <c r="AG9" i="81"/>
  <c r="AP9" i="81" s="1"/>
  <c r="W10" i="81"/>
  <c r="AE9" i="67"/>
  <c r="W10" i="67"/>
  <c r="AF9" i="67"/>
  <c r="AO9" i="67" s="1"/>
  <c r="AG9" i="67"/>
  <c r="AP9" i="67" s="1"/>
  <c r="AG10" i="3"/>
  <c r="AP10" i="3" s="1"/>
  <c r="W11" i="3"/>
  <c r="AF10" i="3"/>
  <c r="AO10" i="3" s="1"/>
  <c r="AE10" i="3"/>
  <c r="W10" i="74"/>
  <c r="AG9" i="74"/>
  <c r="AP9" i="74" s="1"/>
  <c r="AE9" i="74"/>
  <c r="AF9" i="74"/>
  <c r="AO9" i="74" s="1"/>
  <c r="AE9" i="65"/>
  <c r="W10" i="65"/>
  <c r="AF9" i="65"/>
  <c r="AO9" i="65" s="1"/>
  <c r="AG9" i="65"/>
  <c r="AP9" i="65" s="1"/>
  <c r="AG9" i="33"/>
  <c r="AP9" i="33" s="1"/>
  <c r="AF9" i="33"/>
  <c r="AO9" i="33" s="1"/>
  <c r="AE9" i="33"/>
  <c r="W10" i="33"/>
  <c r="AG9" i="11"/>
  <c r="AP9" i="11" s="1"/>
  <c r="W10" i="11"/>
  <c r="AF9" i="11"/>
  <c r="AO9" i="11" s="1"/>
  <c r="AE9" i="11"/>
  <c r="AE9" i="96"/>
  <c r="W10" i="96"/>
  <c r="AF9" i="96"/>
  <c r="AO9" i="96" s="1"/>
  <c r="AG9" i="96"/>
  <c r="AP9" i="96" s="1"/>
  <c r="W11" i="48"/>
  <c r="AG10" i="48"/>
  <c r="AP10" i="48" s="1"/>
  <c r="AF10" i="48"/>
  <c r="AO10" i="48" s="1"/>
  <c r="AE10" i="48"/>
  <c r="AG9" i="58"/>
  <c r="AP9" i="58" s="1"/>
  <c r="W10" i="58"/>
  <c r="AF9" i="58"/>
  <c r="AO9" i="58" s="1"/>
  <c r="AE9" i="58"/>
  <c r="K16" i="5"/>
  <c r="AR9" i="71"/>
  <c r="AR8" i="56"/>
  <c r="K17" i="62"/>
  <c r="AR8" i="11"/>
  <c r="K16" i="70"/>
  <c r="K16" i="57"/>
  <c r="AG9" i="36"/>
  <c r="AP9" i="36" s="1"/>
  <c r="AE9" i="36"/>
  <c r="W10" i="36"/>
  <c r="AF9" i="36"/>
  <c r="AO9" i="36" s="1"/>
  <c r="AF8" i="29"/>
  <c r="AO8" i="29" s="1"/>
  <c r="AE8" i="29"/>
  <c r="W9" i="29"/>
  <c r="AG8" i="29"/>
  <c r="AP8" i="29" s="1"/>
  <c r="Z9" i="5"/>
  <c r="Y9" i="5"/>
  <c r="X9" i="5"/>
  <c r="AN9" i="66"/>
  <c r="AI9" i="66"/>
  <c r="AH9" i="78"/>
  <c r="AQ9" i="78" s="1"/>
  <c r="AR9" i="3"/>
  <c r="AG8" i="62"/>
  <c r="AP8" i="62" s="1"/>
  <c r="W9" i="62"/>
  <c r="AF8" i="62"/>
  <c r="AO8" i="62" s="1"/>
  <c r="AE8" i="62"/>
  <c r="AH9" i="35"/>
  <c r="AQ9" i="35" s="1"/>
  <c r="K15" i="60"/>
  <c r="AR9" i="59"/>
  <c r="AN8" i="53"/>
  <c r="AI8" i="53"/>
  <c r="Y9" i="93"/>
  <c r="Z9" i="93"/>
  <c r="X9" i="93"/>
  <c r="Z10" i="9"/>
  <c r="Y10" i="9"/>
  <c r="X10" i="9"/>
  <c r="AR8" i="58"/>
  <c r="AR9" i="40"/>
  <c r="AH10" i="40"/>
  <c r="AQ10" i="40" s="1"/>
  <c r="Z9" i="46"/>
  <c r="Y9" i="46"/>
  <c r="X9" i="46"/>
  <c r="K16" i="17"/>
  <c r="AE9" i="55"/>
  <c r="AF9" i="55"/>
  <c r="AO9" i="55" s="1"/>
  <c r="W10" i="55"/>
  <c r="AG9" i="55"/>
  <c r="AP9" i="55" s="1"/>
  <c r="K16" i="9"/>
  <c r="Z9" i="32"/>
  <c r="Y9" i="32"/>
  <c r="X9" i="32"/>
  <c r="Y10" i="26"/>
  <c r="X10" i="26"/>
  <c r="Z10" i="26" s="1"/>
  <c r="AI8" i="1"/>
  <c r="AN8" i="1"/>
  <c r="AH9" i="91"/>
  <c r="AQ9" i="91" s="1"/>
  <c r="AH9" i="37"/>
  <c r="AQ9" i="37" s="1"/>
  <c r="AG9" i="17"/>
  <c r="AP9" i="17" s="1"/>
  <c r="W10" i="17"/>
  <c r="AF9" i="17"/>
  <c r="AO9" i="17" s="1"/>
  <c r="AE9" i="17"/>
  <c r="K15" i="24"/>
  <c r="AH9" i="96"/>
  <c r="AQ9" i="96" s="1"/>
  <c r="AR8" i="80"/>
  <c r="K15" i="64"/>
  <c r="AH9" i="82"/>
  <c r="AQ9" i="82" s="1"/>
  <c r="AR8" i="4"/>
  <c r="AR8" i="96"/>
  <c r="Z9" i="24"/>
  <c r="Y9" i="24"/>
  <c r="X9" i="24"/>
  <c r="AH9" i="2"/>
  <c r="AQ9" i="2" s="1"/>
  <c r="AR8" i="74"/>
  <c r="AG9" i="31"/>
  <c r="AP9" i="31" s="1"/>
  <c r="AF9" i="31"/>
  <c r="AO9" i="31" s="1"/>
  <c r="AE9" i="31"/>
  <c r="W10" i="31"/>
  <c r="AR8" i="14"/>
  <c r="AN8" i="12"/>
  <c r="AI8" i="12"/>
  <c r="AH9" i="50"/>
  <c r="AQ9" i="50" s="1"/>
  <c r="AH10" i="76"/>
  <c r="AQ10" i="76" s="1"/>
  <c r="K15" i="2"/>
  <c r="K15" i="20"/>
  <c r="K15" i="59"/>
  <c r="Y9" i="22"/>
  <c r="Z9" i="22" s="1"/>
  <c r="X9" i="22"/>
  <c r="AN9" i="63"/>
  <c r="AI9" i="63"/>
  <c r="AH9" i="56"/>
  <c r="AQ9" i="56" s="1"/>
  <c r="K15" i="19"/>
  <c r="AR8" i="2"/>
  <c r="Y9" i="23"/>
  <c r="X9" i="23"/>
  <c r="Z10" i="40"/>
  <c r="K15" i="71"/>
  <c r="AH9" i="39"/>
  <c r="AQ9" i="39" s="1"/>
  <c r="K16" i="54"/>
  <c r="AH9" i="80"/>
  <c r="AQ9" i="80" s="1"/>
  <c r="AI9" i="64"/>
  <c r="AN9" i="64"/>
  <c r="AN9" i="84"/>
  <c r="AI9" i="84"/>
  <c r="AN8" i="19"/>
  <c r="AI8" i="19"/>
  <c r="X10" i="95"/>
  <c r="Y10" i="95"/>
  <c r="AI9" i="26"/>
  <c r="AN9" i="26"/>
  <c r="Y10" i="15"/>
  <c r="X10" i="15"/>
  <c r="Z10" i="15" s="1"/>
  <c r="Y9" i="25"/>
  <c r="Z9" i="25" s="1"/>
  <c r="X9" i="25"/>
  <c r="Z9" i="91"/>
  <c r="Z9" i="37"/>
  <c r="K17" i="13"/>
  <c r="AH9" i="45"/>
  <c r="AQ9" i="45" s="1"/>
  <c r="AG8" i="90"/>
  <c r="AP8" i="90" s="1"/>
  <c r="AF8" i="90"/>
  <c r="AO8" i="90" s="1"/>
  <c r="AE8" i="90"/>
  <c r="W9" i="90"/>
  <c r="AH9" i="85"/>
  <c r="AQ9" i="85" s="1"/>
  <c r="W9" i="6"/>
  <c r="AF8" i="6"/>
  <c r="AO8" i="6" s="1"/>
  <c r="AE8" i="6"/>
  <c r="AG8" i="6"/>
  <c r="AP8" i="6" s="1"/>
  <c r="AN9" i="61"/>
  <c r="AI9" i="61"/>
  <c r="AR8" i="72"/>
  <c r="AH9" i="47"/>
  <c r="AQ9" i="47" s="1"/>
  <c r="K19" i="6"/>
  <c r="AH8" i="27"/>
  <c r="AQ8" i="27" s="1"/>
  <c r="Y9" i="94"/>
  <c r="X9" i="94"/>
  <c r="Y10" i="66"/>
  <c r="X10" i="66"/>
  <c r="Z10" i="66" s="1"/>
  <c r="AR8" i="60"/>
  <c r="Z9" i="78"/>
  <c r="AG9" i="34"/>
  <c r="AP9" i="34" s="1"/>
  <c r="W10" i="34"/>
  <c r="AF9" i="34"/>
  <c r="AO9" i="34" s="1"/>
  <c r="AE9" i="34"/>
  <c r="AG9" i="42"/>
  <c r="AP9" i="42" s="1"/>
  <c r="AF9" i="42"/>
  <c r="AO9" i="42" s="1"/>
  <c r="AE9" i="42"/>
  <c r="W10" i="42"/>
  <c r="K17" i="53"/>
  <c r="AN9" i="52"/>
  <c r="AI9" i="52"/>
  <c r="AR7" i="27"/>
  <c r="Z9" i="35"/>
  <c r="AH9" i="60"/>
  <c r="AQ9" i="60" s="1"/>
  <c r="AG9" i="70"/>
  <c r="AP9" i="70" s="1"/>
  <c r="AF9" i="70"/>
  <c r="AO9" i="70" s="1"/>
  <c r="AE9" i="70"/>
  <c r="W10" i="70"/>
  <c r="AR7" i="89"/>
  <c r="K16" i="22"/>
  <c r="AR8" i="35"/>
  <c r="Z9" i="18"/>
  <c r="Y9" i="18"/>
  <c r="X9" i="18"/>
  <c r="AR8" i="21"/>
  <c r="AH9" i="73"/>
  <c r="AQ9" i="73" s="1"/>
  <c r="AR8" i="78"/>
  <c r="K16" i="65"/>
  <c r="K16" i="68"/>
  <c r="K15" i="11"/>
  <c r="K17" i="69"/>
  <c r="AH8" i="51"/>
  <c r="AQ8" i="51" s="1"/>
  <c r="Z9" i="39"/>
  <c r="K16" i="63"/>
  <c r="AR8" i="39"/>
  <c r="Z10" i="86"/>
  <c r="X10" i="86"/>
  <c r="Y10" i="86"/>
  <c r="AI8" i="32"/>
  <c r="AN8" i="32"/>
  <c r="X10" i="64"/>
  <c r="Y10" i="64"/>
  <c r="AN9" i="43"/>
  <c r="AI9" i="43"/>
  <c r="AN8" i="68"/>
  <c r="AI8" i="68"/>
  <c r="AR8" i="50"/>
  <c r="K23" i="1"/>
  <c r="AR8" i="87"/>
  <c r="AE9" i="45"/>
  <c r="W10" i="45"/>
  <c r="AG9" i="45"/>
  <c r="AP9" i="45" s="1"/>
  <c r="AF9" i="45"/>
  <c r="AO9" i="45" s="1"/>
  <c r="AE9" i="79"/>
  <c r="W10" i="79"/>
  <c r="AF9" i="79"/>
  <c r="AO9" i="79" s="1"/>
  <c r="AG9" i="79"/>
  <c r="AP9" i="79" s="1"/>
  <c r="K16" i="18"/>
  <c r="AE9" i="82"/>
  <c r="W10" i="82"/>
  <c r="AF9" i="82"/>
  <c r="AO9" i="82" s="1"/>
  <c r="AG9" i="82"/>
  <c r="AP9" i="82" s="1"/>
  <c r="AR8" i="41"/>
  <c r="AR8" i="37"/>
  <c r="AG8" i="7"/>
  <c r="AP8" i="7" s="1"/>
  <c r="W9" i="7"/>
  <c r="AF8" i="7"/>
  <c r="AO8" i="7" s="1"/>
  <c r="AE8" i="7"/>
  <c r="K16" i="55"/>
  <c r="Z10" i="38"/>
  <c r="Y10" i="38"/>
  <c r="X10" i="38"/>
  <c r="K15" i="3"/>
  <c r="AR8" i="85"/>
  <c r="AG9" i="2"/>
  <c r="AP9" i="2" s="1"/>
  <c r="W10" i="2"/>
  <c r="AF9" i="2"/>
  <c r="AO9" i="2" s="1"/>
  <c r="AE9" i="2"/>
  <c r="AH10" i="59"/>
  <c r="AQ10" i="59" s="1"/>
  <c r="AR9" i="76"/>
  <c r="AG8" i="20"/>
  <c r="AP8" i="20" s="1"/>
  <c r="W9" i="20"/>
  <c r="AF8" i="20"/>
  <c r="AO8" i="20" s="1"/>
  <c r="AE8" i="20"/>
  <c r="AH10" i="71"/>
  <c r="AQ10" i="71" s="1"/>
  <c r="AH8" i="89"/>
  <c r="AQ8" i="89" s="1"/>
  <c r="AN9" i="28"/>
  <c r="AI9" i="28"/>
  <c r="Y9" i="12"/>
  <c r="X9" i="12"/>
  <c r="AG9" i="50"/>
  <c r="AP9" i="50" s="1"/>
  <c r="AF9" i="50"/>
  <c r="AO9" i="50" s="1"/>
  <c r="AE9" i="50"/>
  <c r="W10" i="50"/>
  <c r="AH9" i="87"/>
  <c r="AQ9" i="87" s="1"/>
  <c r="K15" i="52"/>
  <c r="AH9" i="8"/>
  <c r="AQ9" i="8" s="1"/>
  <c r="Z10" i="63"/>
  <c r="Y10" i="63"/>
  <c r="X10" i="63"/>
  <c r="W10" i="56"/>
  <c r="AF9" i="56"/>
  <c r="AO9" i="56" s="1"/>
  <c r="AG9" i="56"/>
  <c r="AP9" i="56" s="1"/>
  <c r="AE9" i="56"/>
  <c r="K15" i="12"/>
  <c r="AH10" i="83"/>
  <c r="AQ10" i="83" s="1"/>
  <c r="AN9" i="44"/>
  <c r="AI9" i="44"/>
  <c r="AR9" i="48"/>
  <c r="AR8" i="33"/>
  <c r="AH9" i="4"/>
  <c r="AQ9" i="4" s="1"/>
  <c r="AI8" i="46"/>
  <c r="AN8" i="46"/>
  <c r="K15" i="51"/>
  <c r="AI8" i="92"/>
  <c r="AN8" i="92"/>
  <c r="Y9" i="19"/>
  <c r="X9" i="19"/>
  <c r="Z9" i="19" s="1"/>
  <c r="Y9" i="13"/>
  <c r="X9" i="13"/>
  <c r="AI8" i="25"/>
  <c r="AN8" i="25"/>
  <c r="AR9" i="83"/>
  <c r="AR8" i="47"/>
  <c r="AR8" i="73"/>
  <c r="AR8" i="49"/>
  <c r="AH8" i="88"/>
  <c r="AQ8" i="88" s="1"/>
  <c r="AH10" i="3"/>
  <c r="AQ10" i="3" s="1"/>
  <c r="K15" i="56"/>
  <c r="AH9" i="75"/>
  <c r="AQ9" i="75" s="1"/>
  <c r="AR8" i="69"/>
  <c r="Y10" i="61"/>
  <c r="X10" i="61"/>
  <c r="AG9" i="47"/>
  <c r="AP9" i="47" s="1"/>
  <c r="AF9" i="47"/>
  <c r="AO9" i="47" s="1"/>
  <c r="AE9" i="47"/>
  <c r="W10" i="47"/>
  <c r="AH9" i="16"/>
  <c r="AQ9" i="16" s="1"/>
  <c r="K17" i="10"/>
  <c r="AR7" i="88"/>
  <c r="AI8" i="5"/>
  <c r="AN8" i="5"/>
  <c r="AF8" i="27"/>
  <c r="AO8" i="27" s="1"/>
  <c r="AE8" i="27"/>
  <c r="W9" i="27"/>
  <c r="AG8" i="27"/>
  <c r="AP8" i="27" s="1"/>
  <c r="AI8" i="94"/>
  <c r="AN8" i="94"/>
  <c r="K17" i="61"/>
  <c r="AN9" i="38"/>
  <c r="AI9" i="38"/>
  <c r="AH9" i="69"/>
  <c r="AQ9" i="69" s="1"/>
  <c r="AH9" i="41"/>
  <c r="AQ9" i="41" s="1"/>
  <c r="K15" i="72"/>
  <c r="K16" i="66"/>
  <c r="AG10" i="71"/>
  <c r="AP10" i="71" s="1"/>
  <c r="W11" i="71"/>
  <c r="AF10" i="71"/>
  <c r="AO10" i="71" s="1"/>
  <c r="AE10" i="71"/>
  <c r="AF8" i="89"/>
  <c r="AO8" i="89" s="1"/>
  <c r="W9" i="89"/>
  <c r="AG8" i="89"/>
  <c r="AP8" i="89" s="1"/>
  <c r="AE8" i="89"/>
  <c r="AR8" i="81"/>
  <c r="AR8" i="55"/>
  <c r="Y10" i="28"/>
  <c r="Z10" i="28" s="1"/>
  <c r="X10" i="28"/>
  <c r="AE9" i="60"/>
  <c r="AG9" i="60"/>
  <c r="AP9" i="60" s="1"/>
  <c r="W10" i="60"/>
  <c r="AF9" i="60"/>
  <c r="AO9" i="60" s="1"/>
  <c r="AR8" i="65"/>
  <c r="AR8" i="16"/>
  <c r="K16" i="23"/>
  <c r="W10" i="87"/>
  <c r="AE9" i="87"/>
  <c r="AG9" i="87"/>
  <c r="AP9" i="87" s="1"/>
  <c r="AF9" i="87"/>
  <c r="AO9" i="87" s="1"/>
  <c r="AH9" i="58"/>
  <c r="AQ9" i="58" s="1"/>
  <c r="K15" i="4"/>
  <c r="AI8" i="93"/>
  <c r="AN8" i="93"/>
  <c r="AR8" i="75"/>
  <c r="AI9" i="9"/>
  <c r="AN9" i="9"/>
  <c r="AI8" i="18"/>
  <c r="AN8" i="18"/>
  <c r="K18" i="49"/>
  <c r="Z10" i="83"/>
  <c r="K16" i="7"/>
  <c r="AH9" i="72"/>
  <c r="AQ9" i="72" s="1"/>
  <c r="Z9" i="73"/>
  <c r="K16" i="21"/>
  <c r="K17" i="58"/>
  <c r="AR8" i="8"/>
  <c r="Z8" i="51"/>
  <c r="AH10" i="48"/>
  <c r="AQ10" i="48" s="1"/>
  <c r="AH9" i="55"/>
  <c r="AQ9" i="55" s="1"/>
  <c r="K17" i="14"/>
  <c r="Y10" i="77"/>
  <c r="Z10" i="77" s="1"/>
  <c r="X10" i="77"/>
  <c r="Y10" i="30"/>
  <c r="X10" i="30"/>
  <c r="Y9" i="1"/>
  <c r="Z9" i="1" s="1"/>
  <c r="X9" i="1"/>
  <c r="AI8" i="13"/>
  <c r="AN8" i="13"/>
  <c r="Y9" i="68"/>
  <c r="X9" i="68"/>
  <c r="AH9" i="33"/>
  <c r="AQ9" i="33" s="1"/>
  <c r="AH9" i="67"/>
  <c r="AQ9" i="67" s="1"/>
  <c r="AH9" i="11"/>
  <c r="AQ9" i="11" s="1"/>
  <c r="K15" i="8"/>
  <c r="K15" i="16"/>
  <c r="K15" i="67"/>
  <c r="AH9" i="65"/>
  <c r="AQ9" i="65" s="1"/>
  <c r="AH9" i="74"/>
  <c r="AQ9" i="74" s="1"/>
  <c r="AG8" i="10"/>
  <c r="AP8" i="10" s="1"/>
  <c r="W9" i="10"/>
  <c r="AF8" i="10"/>
  <c r="AO8" i="10" s="1"/>
  <c r="AE8" i="10"/>
  <c r="K16" i="15"/>
  <c r="AI8" i="24"/>
  <c r="AN8" i="24"/>
  <c r="Z10" i="59"/>
  <c r="AR8" i="67"/>
  <c r="AH9" i="14"/>
  <c r="AQ9" i="14" s="1"/>
  <c r="Z10" i="52"/>
  <c r="Y10" i="52"/>
  <c r="X10" i="52"/>
  <c r="AG9" i="54"/>
  <c r="AP9" i="54" s="1"/>
  <c r="AF9" i="54"/>
  <c r="AO9" i="54" s="1"/>
  <c r="AE9" i="54"/>
  <c r="W10" i="54"/>
  <c r="AR8" i="45"/>
  <c r="AR7" i="51"/>
  <c r="W10" i="57"/>
  <c r="AF9" i="57"/>
  <c r="AO9" i="57" s="1"/>
  <c r="AE9" i="57"/>
  <c r="AG9" i="57"/>
  <c r="AP9" i="57" s="1"/>
  <c r="K15" i="50"/>
  <c r="AH9" i="21"/>
  <c r="AQ9" i="21" s="1"/>
  <c r="AH9" i="49"/>
  <c r="AQ9" i="49" s="1"/>
  <c r="Z9" i="8"/>
  <c r="Z9" i="53"/>
  <c r="X9" i="53"/>
  <c r="Y9" i="53"/>
  <c r="AN8" i="22"/>
  <c r="AI8" i="22"/>
  <c r="AR8" i="91"/>
  <c r="AI8" i="23"/>
  <c r="AN8" i="23"/>
  <c r="X10" i="44"/>
  <c r="Y10" i="44"/>
  <c r="Z10" i="44" s="1"/>
  <c r="Z9" i="4"/>
  <c r="AH9" i="81"/>
  <c r="AQ9" i="81" s="1"/>
  <c r="AR8" i="82"/>
  <c r="AI9" i="86"/>
  <c r="AN9" i="86"/>
  <c r="Y9" i="92"/>
  <c r="X9" i="92"/>
  <c r="AI9" i="77"/>
  <c r="AN9" i="77"/>
  <c r="Y10" i="84"/>
  <c r="X10" i="84"/>
  <c r="Z10" i="84" s="1"/>
  <c r="AN9" i="30"/>
  <c r="AI9" i="30"/>
  <c r="Z10" i="43"/>
  <c r="X10" i="43"/>
  <c r="Y10" i="43"/>
  <c r="AN9" i="95"/>
  <c r="AI9" i="95"/>
  <c r="AI9" i="15"/>
  <c r="AN9" i="15"/>
  <c r="AG9" i="1" l="1"/>
  <c r="AP9" i="1" s="1"/>
  <c r="AF9" i="1"/>
  <c r="AO9" i="1" s="1"/>
  <c r="W10" i="1"/>
  <c r="AE9" i="1"/>
  <c r="AG10" i="84"/>
  <c r="AP10" i="84" s="1"/>
  <c r="AF10" i="84"/>
  <c r="AO10" i="84" s="1"/>
  <c r="AE10" i="84"/>
  <c r="W11" i="84"/>
  <c r="AG10" i="26"/>
  <c r="AP10" i="26" s="1"/>
  <c r="AF10" i="26"/>
  <c r="AO10" i="26" s="1"/>
  <c r="AE10" i="26"/>
  <c r="W11" i="26"/>
  <c r="AE10" i="28"/>
  <c r="AF10" i="28"/>
  <c r="AO10" i="28" s="1"/>
  <c r="W11" i="28"/>
  <c r="AG10" i="28"/>
  <c r="AP10" i="28" s="1"/>
  <c r="AE10" i="66"/>
  <c r="W11" i="66"/>
  <c r="AF10" i="66"/>
  <c r="AO10" i="66" s="1"/>
  <c r="AG10" i="66"/>
  <c r="AP10" i="66" s="1"/>
  <c r="AE9" i="25"/>
  <c r="W10" i="25"/>
  <c r="AG9" i="25"/>
  <c r="AP9" i="25" s="1"/>
  <c r="AF9" i="25"/>
  <c r="AO9" i="25" s="1"/>
  <c r="AG10" i="15"/>
  <c r="AP10" i="15" s="1"/>
  <c r="W11" i="15"/>
  <c r="AF10" i="15"/>
  <c r="AO10" i="15" s="1"/>
  <c r="AE10" i="15"/>
  <c r="W10" i="19"/>
  <c r="AF9" i="19"/>
  <c r="AO9" i="19" s="1"/>
  <c r="AE9" i="19"/>
  <c r="AG9" i="19"/>
  <c r="AP9" i="19" s="1"/>
  <c r="W11" i="44"/>
  <c r="AE10" i="44"/>
  <c r="AG10" i="44"/>
  <c r="AP10" i="44" s="1"/>
  <c r="AF10" i="44"/>
  <c r="AO10" i="44" s="1"/>
  <c r="AF10" i="77"/>
  <c r="AO10" i="77" s="1"/>
  <c r="AE10" i="77"/>
  <c r="W11" i="77"/>
  <c r="AG10" i="77"/>
  <c r="AP10" i="77" s="1"/>
  <c r="AG9" i="22"/>
  <c r="AP9" i="22" s="1"/>
  <c r="W10" i="22"/>
  <c r="AF9" i="22"/>
  <c r="AO9" i="22" s="1"/>
  <c r="AE9" i="22"/>
  <c r="AG9" i="8"/>
  <c r="AP9" i="8" s="1"/>
  <c r="W10" i="8"/>
  <c r="AF9" i="8"/>
  <c r="AO9" i="8" s="1"/>
  <c r="AE9" i="8"/>
  <c r="K16" i="50"/>
  <c r="K17" i="15"/>
  <c r="AR8" i="18"/>
  <c r="AH10" i="43"/>
  <c r="AQ10" i="43" s="1"/>
  <c r="AI9" i="57"/>
  <c r="AN9" i="57"/>
  <c r="AG10" i="59"/>
  <c r="AP10" i="59" s="1"/>
  <c r="W11" i="59"/>
  <c r="AF10" i="59"/>
  <c r="AO10" i="59" s="1"/>
  <c r="AE10" i="59"/>
  <c r="AH9" i="1"/>
  <c r="AQ9" i="1" s="1"/>
  <c r="AH10" i="77"/>
  <c r="AQ10" i="77" s="1"/>
  <c r="AE8" i="51"/>
  <c r="W9" i="51"/>
  <c r="AF8" i="51"/>
  <c r="AO8" i="51" s="1"/>
  <c r="AG8" i="51"/>
  <c r="AP8" i="51" s="1"/>
  <c r="K17" i="21"/>
  <c r="AE10" i="83"/>
  <c r="W11" i="83"/>
  <c r="AF10" i="83"/>
  <c r="AO10" i="83" s="1"/>
  <c r="AG10" i="83"/>
  <c r="AP10" i="83" s="1"/>
  <c r="AR9" i="9"/>
  <c r="K16" i="4"/>
  <c r="AI9" i="87"/>
  <c r="AN9" i="87"/>
  <c r="AH10" i="28"/>
  <c r="AQ10" i="28" s="1"/>
  <c r="AI10" i="71"/>
  <c r="AN10" i="71"/>
  <c r="K18" i="61"/>
  <c r="AI8" i="27"/>
  <c r="AN8" i="27"/>
  <c r="AN9" i="47"/>
  <c r="AI9" i="47"/>
  <c r="AR8" i="25"/>
  <c r="AR8" i="46"/>
  <c r="AH9" i="12"/>
  <c r="AQ9" i="12" s="1"/>
  <c r="Y9" i="7"/>
  <c r="X9" i="7"/>
  <c r="K17" i="18"/>
  <c r="AR9" i="61"/>
  <c r="AI8" i="90"/>
  <c r="AN8" i="90"/>
  <c r="AE9" i="91"/>
  <c r="W10" i="91"/>
  <c r="AG9" i="91"/>
  <c r="AP9" i="91" s="1"/>
  <c r="AF9" i="91"/>
  <c r="AO9" i="91" s="1"/>
  <c r="AR8" i="19"/>
  <c r="K17" i="54"/>
  <c r="AR9" i="63"/>
  <c r="K16" i="59"/>
  <c r="AR8" i="12"/>
  <c r="AN9" i="31"/>
  <c r="AI9" i="31"/>
  <c r="AN9" i="17"/>
  <c r="AI9" i="17"/>
  <c r="AH9" i="46"/>
  <c r="AQ9" i="46" s="1"/>
  <c r="AH10" i="9"/>
  <c r="AQ10" i="9" s="1"/>
  <c r="AR8" i="53"/>
  <c r="AH9" i="5"/>
  <c r="AQ9" i="5" s="1"/>
  <c r="AI8" i="29"/>
  <c r="AN8" i="29"/>
  <c r="AI9" i="67"/>
  <c r="AN9" i="67"/>
  <c r="AN10" i="76"/>
  <c r="AI10" i="76"/>
  <c r="AI9" i="21"/>
  <c r="AN9" i="21"/>
  <c r="AN9" i="41"/>
  <c r="AI9" i="41"/>
  <c r="AI8" i="88"/>
  <c r="AN8" i="88"/>
  <c r="AG10" i="43"/>
  <c r="AP10" i="43" s="1"/>
  <c r="AF10" i="43"/>
  <c r="AO10" i="43" s="1"/>
  <c r="W11" i="43"/>
  <c r="AE10" i="43"/>
  <c r="AR9" i="86"/>
  <c r="Z10" i="54"/>
  <c r="Y10" i="54"/>
  <c r="X10" i="54"/>
  <c r="W11" i="52"/>
  <c r="AG10" i="52"/>
  <c r="AP10" i="52" s="1"/>
  <c r="AE10" i="52"/>
  <c r="AF10" i="52"/>
  <c r="AO10" i="52" s="1"/>
  <c r="Y9" i="10"/>
  <c r="X9" i="10"/>
  <c r="Z9" i="10" s="1"/>
  <c r="K16" i="16"/>
  <c r="AH9" i="68"/>
  <c r="AQ9" i="68" s="1"/>
  <c r="W10" i="73"/>
  <c r="AG9" i="73"/>
  <c r="AP9" i="73" s="1"/>
  <c r="AE9" i="73"/>
  <c r="AF9" i="73"/>
  <c r="AO9" i="73" s="1"/>
  <c r="Y10" i="87"/>
  <c r="X10" i="87"/>
  <c r="AN8" i="89"/>
  <c r="AI8" i="89"/>
  <c r="K16" i="72"/>
  <c r="K18" i="10"/>
  <c r="AH9" i="13"/>
  <c r="AQ9" i="13" s="1"/>
  <c r="AR9" i="44"/>
  <c r="Y10" i="56"/>
  <c r="X10" i="56"/>
  <c r="AI8" i="20"/>
  <c r="AN8" i="20"/>
  <c r="AF10" i="38"/>
  <c r="AO10" i="38" s="1"/>
  <c r="W11" i="38"/>
  <c r="AG10" i="38"/>
  <c r="AP10" i="38" s="1"/>
  <c r="AE10" i="38"/>
  <c r="AR9" i="43"/>
  <c r="AR8" i="32"/>
  <c r="K18" i="69"/>
  <c r="K17" i="65"/>
  <c r="AG9" i="18"/>
  <c r="AP9" i="18" s="1"/>
  <c r="W10" i="18"/>
  <c r="AF9" i="18"/>
  <c r="AO9" i="18" s="1"/>
  <c r="AE9" i="18"/>
  <c r="AE9" i="78"/>
  <c r="W10" i="78"/>
  <c r="AF9" i="78"/>
  <c r="AO9" i="78" s="1"/>
  <c r="AG9" i="78"/>
  <c r="AP9" i="78" s="1"/>
  <c r="AH9" i="94"/>
  <c r="AQ9" i="94" s="1"/>
  <c r="AH9" i="25"/>
  <c r="AQ9" i="25" s="1"/>
  <c r="K16" i="71"/>
  <c r="AH9" i="24"/>
  <c r="AQ9" i="24" s="1"/>
  <c r="AH9" i="32"/>
  <c r="AQ9" i="32" s="1"/>
  <c r="X10" i="55"/>
  <c r="Y10" i="55"/>
  <c r="Z10" i="55" s="1"/>
  <c r="X9" i="62"/>
  <c r="Y9" i="62"/>
  <c r="Z9" i="62" s="1"/>
  <c r="AI10" i="48"/>
  <c r="AN10" i="48"/>
  <c r="Z10" i="11"/>
  <c r="Y10" i="11"/>
  <c r="X10" i="11"/>
  <c r="AI9" i="74"/>
  <c r="AN9" i="74"/>
  <c r="Y11" i="3"/>
  <c r="X11" i="3"/>
  <c r="Y10" i="81"/>
  <c r="Z10" i="81" s="1"/>
  <c r="X10" i="81"/>
  <c r="X10" i="14"/>
  <c r="Y10" i="14"/>
  <c r="X10" i="16"/>
  <c r="Y10" i="16"/>
  <c r="X10" i="75"/>
  <c r="Y10" i="75"/>
  <c r="AR9" i="15"/>
  <c r="AR9" i="30"/>
  <c r="AR9" i="77"/>
  <c r="AR8" i="23"/>
  <c r="AH9" i="53"/>
  <c r="AQ9" i="53" s="1"/>
  <c r="Z10" i="57"/>
  <c r="X10" i="57"/>
  <c r="Y10" i="57"/>
  <c r="AN9" i="54"/>
  <c r="AI9" i="54"/>
  <c r="AR8" i="24"/>
  <c r="Z9" i="68"/>
  <c r="K19" i="49"/>
  <c r="Y11" i="71"/>
  <c r="X11" i="71"/>
  <c r="Z11" i="71" s="1"/>
  <c r="AR8" i="94"/>
  <c r="K16" i="56"/>
  <c r="AR8" i="92"/>
  <c r="AH10" i="63"/>
  <c r="AQ10" i="63" s="1"/>
  <c r="K16" i="52"/>
  <c r="Y10" i="50"/>
  <c r="X10" i="50"/>
  <c r="Z9" i="12"/>
  <c r="K17" i="63"/>
  <c r="X10" i="70"/>
  <c r="Y10" i="70"/>
  <c r="Z10" i="70" s="1"/>
  <c r="W10" i="35"/>
  <c r="AG9" i="35"/>
  <c r="AP9" i="35" s="1"/>
  <c r="AE9" i="35"/>
  <c r="AF9" i="35"/>
  <c r="AO9" i="35" s="1"/>
  <c r="K18" i="53"/>
  <c r="AI9" i="34"/>
  <c r="AN9" i="34"/>
  <c r="AR9" i="26"/>
  <c r="AR9" i="84"/>
  <c r="AF10" i="40"/>
  <c r="AO10" i="40" s="1"/>
  <c r="AE10" i="40"/>
  <c r="W11" i="40"/>
  <c r="AG10" i="40"/>
  <c r="AP10" i="40" s="1"/>
  <c r="AH9" i="22"/>
  <c r="AQ9" i="22" s="1"/>
  <c r="K16" i="20"/>
  <c r="K16" i="64"/>
  <c r="X10" i="17"/>
  <c r="Y10" i="17"/>
  <c r="Z10" i="17" s="1"/>
  <c r="AE9" i="46"/>
  <c r="W10" i="46"/>
  <c r="AF9" i="46"/>
  <c r="AO9" i="46" s="1"/>
  <c r="AG9" i="46"/>
  <c r="AP9" i="46" s="1"/>
  <c r="AE10" i="9"/>
  <c r="AG10" i="9"/>
  <c r="AP10" i="9" s="1"/>
  <c r="W11" i="9"/>
  <c r="AF10" i="9"/>
  <c r="AO10" i="9" s="1"/>
  <c r="AG9" i="5"/>
  <c r="AP9" i="5" s="1"/>
  <c r="W10" i="5"/>
  <c r="AF9" i="5"/>
  <c r="AO9" i="5" s="1"/>
  <c r="AE9" i="5"/>
  <c r="K17" i="57"/>
  <c r="K18" i="62"/>
  <c r="K17" i="5"/>
  <c r="AN9" i="49"/>
  <c r="AI9" i="49"/>
  <c r="Y10" i="72"/>
  <c r="X10" i="72"/>
  <c r="Z10" i="72" s="1"/>
  <c r="AN9" i="69"/>
  <c r="AI9" i="69"/>
  <c r="AH10" i="84"/>
  <c r="AQ10" i="84" s="1"/>
  <c r="AR9" i="95"/>
  <c r="AH9" i="92"/>
  <c r="AQ9" i="92" s="1"/>
  <c r="W10" i="4"/>
  <c r="AF9" i="4"/>
  <c r="AO9" i="4" s="1"/>
  <c r="AE9" i="4"/>
  <c r="AG9" i="4"/>
  <c r="AP9" i="4" s="1"/>
  <c r="AG9" i="53"/>
  <c r="AP9" i="53" s="1"/>
  <c r="W10" i="53"/>
  <c r="AF9" i="53"/>
  <c r="AO9" i="53" s="1"/>
  <c r="AE9" i="53"/>
  <c r="K16" i="8"/>
  <c r="AH10" i="30"/>
  <c r="AQ10" i="30" s="1"/>
  <c r="K17" i="23"/>
  <c r="X10" i="60"/>
  <c r="Y10" i="60"/>
  <c r="AR9" i="38"/>
  <c r="AR8" i="5"/>
  <c r="AH10" i="61"/>
  <c r="AQ10" i="61" s="1"/>
  <c r="Z9" i="13"/>
  <c r="K16" i="12"/>
  <c r="AI9" i="50"/>
  <c r="AN9" i="50"/>
  <c r="AR9" i="28"/>
  <c r="Y9" i="20"/>
  <c r="X9" i="20"/>
  <c r="AN9" i="2"/>
  <c r="AI9" i="2"/>
  <c r="K17" i="55"/>
  <c r="Y10" i="82"/>
  <c r="X10" i="82"/>
  <c r="Y10" i="45"/>
  <c r="X10" i="45"/>
  <c r="Z10" i="45" s="1"/>
  <c r="AH10" i="86"/>
  <c r="AQ10" i="86" s="1"/>
  <c r="AF9" i="39"/>
  <c r="AO9" i="39" s="1"/>
  <c r="AE9" i="39"/>
  <c r="AG9" i="39"/>
  <c r="AP9" i="39" s="1"/>
  <c r="W10" i="39"/>
  <c r="K16" i="11"/>
  <c r="AI9" i="70"/>
  <c r="AN9" i="70"/>
  <c r="Z10" i="42"/>
  <c r="X10" i="42"/>
  <c r="Y10" i="42"/>
  <c r="Z9" i="94"/>
  <c r="AI8" i="6"/>
  <c r="AN8" i="6"/>
  <c r="AH9" i="23"/>
  <c r="AQ9" i="23" s="1"/>
  <c r="K16" i="19"/>
  <c r="AE9" i="24"/>
  <c r="AG9" i="24"/>
  <c r="AP9" i="24" s="1"/>
  <c r="W10" i="24"/>
  <c r="AF9" i="24"/>
  <c r="AO9" i="24" s="1"/>
  <c r="AR8" i="1"/>
  <c r="AE9" i="32"/>
  <c r="W10" i="32"/>
  <c r="AG9" i="32"/>
  <c r="AP9" i="32" s="1"/>
  <c r="AF9" i="32"/>
  <c r="AO9" i="32" s="1"/>
  <c r="AI9" i="55"/>
  <c r="AN9" i="55"/>
  <c r="AH9" i="93"/>
  <c r="AQ9" i="93" s="1"/>
  <c r="AN9" i="58"/>
  <c r="AI9" i="58"/>
  <c r="Z10" i="96"/>
  <c r="X10" i="96"/>
  <c r="Y10" i="96"/>
  <c r="Y10" i="49"/>
  <c r="X10" i="49"/>
  <c r="Z10" i="80"/>
  <c r="Y10" i="80"/>
  <c r="X10" i="80"/>
  <c r="AI9" i="72"/>
  <c r="AN9" i="72"/>
  <c r="AI9" i="16"/>
  <c r="AN9" i="16"/>
  <c r="K18" i="14"/>
  <c r="K18" i="58"/>
  <c r="AR8" i="93"/>
  <c r="Y9" i="89"/>
  <c r="X9" i="89"/>
  <c r="Z9" i="89" s="1"/>
  <c r="AH9" i="19"/>
  <c r="AQ9" i="19" s="1"/>
  <c r="K16" i="51"/>
  <c r="AI9" i="56"/>
  <c r="AN9" i="56"/>
  <c r="AG10" i="63"/>
  <c r="AP10" i="63" s="1"/>
  <c r="W11" i="63"/>
  <c r="AF10" i="63"/>
  <c r="AO10" i="63" s="1"/>
  <c r="AE10" i="63"/>
  <c r="K16" i="3"/>
  <c r="AN8" i="7"/>
  <c r="AI8" i="7"/>
  <c r="AN9" i="82"/>
  <c r="AI9" i="82"/>
  <c r="Y10" i="79"/>
  <c r="Z10" i="79"/>
  <c r="X10" i="79"/>
  <c r="AN9" i="45"/>
  <c r="AI9" i="45"/>
  <c r="AH10" i="64"/>
  <c r="AQ10" i="64" s="1"/>
  <c r="AE10" i="86"/>
  <c r="W11" i="86"/>
  <c r="AF10" i="86"/>
  <c r="AO10" i="86" s="1"/>
  <c r="AG10" i="86"/>
  <c r="AP10" i="86" s="1"/>
  <c r="X10" i="34"/>
  <c r="Y10" i="34"/>
  <c r="AH10" i="66"/>
  <c r="AQ10" i="66" s="1"/>
  <c r="K20" i="6"/>
  <c r="K18" i="13"/>
  <c r="AH10" i="15"/>
  <c r="AQ10" i="15" s="1"/>
  <c r="AH10" i="95"/>
  <c r="AQ10" i="95" s="1"/>
  <c r="K16" i="2"/>
  <c r="AH10" i="26"/>
  <c r="AQ10" i="26" s="1"/>
  <c r="AE9" i="93"/>
  <c r="W10" i="93"/>
  <c r="AF9" i="93"/>
  <c r="AO9" i="93" s="1"/>
  <c r="AG9" i="93"/>
  <c r="AP9" i="93" s="1"/>
  <c r="AR9" i="66"/>
  <c r="Y10" i="36"/>
  <c r="X10" i="36"/>
  <c r="K17" i="70"/>
  <c r="AI9" i="96"/>
  <c r="AN9" i="96"/>
  <c r="X10" i="33"/>
  <c r="Y10" i="33"/>
  <c r="Z10" i="33" s="1"/>
  <c r="Z10" i="65"/>
  <c r="Y10" i="65"/>
  <c r="X10" i="65"/>
  <c r="X10" i="74"/>
  <c r="Y10" i="74"/>
  <c r="Z10" i="74" s="1"/>
  <c r="Z10" i="21"/>
  <c r="Y10" i="21"/>
  <c r="X10" i="21"/>
  <c r="AN9" i="80"/>
  <c r="AI9" i="80"/>
  <c r="X10" i="69"/>
  <c r="Z10" i="69" s="1"/>
  <c r="Y10" i="69"/>
  <c r="Y10" i="41"/>
  <c r="X10" i="41"/>
  <c r="AI9" i="75"/>
  <c r="AN9" i="75"/>
  <c r="X10" i="85"/>
  <c r="Z10" i="85" s="1"/>
  <c r="Y10" i="85"/>
  <c r="Z9" i="92"/>
  <c r="AH10" i="44"/>
  <c r="AQ10" i="44" s="1"/>
  <c r="AR8" i="22"/>
  <c r="AH10" i="52"/>
  <c r="AQ10" i="52" s="1"/>
  <c r="AI8" i="10"/>
  <c r="AN8" i="10"/>
  <c r="K16" i="67"/>
  <c r="AR8" i="13"/>
  <c r="Z10" i="30"/>
  <c r="K17" i="7"/>
  <c r="AI9" i="60"/>
  <c r="AN9" i="60"/>
  <c r="K17" i="66"/>
  <c r="Y9" i="27"/>
  <c r="X9" i="27"/>
  <c r="Z10" i="47"/>
  <c r="X10" i="47"/>
  <c r="Y10" i="47"/>
  <c r="Z10" i="61"/>
  <c r="Y10" i="2"/>
  <c r="X10" i="2"/>
  <c r="AH10" i="38"/>
  <c r="AQ10" i="38" s="1"/>
  <c r="AI9" i="79"/>
  <c r="AN9" i="79"/>
  <c r="AR8" i="68"/>
  <c r="Z10" i="64"/>
  <c r="K17" i="68"/>
  <c r="AH9" i="18"/>
  <c r="AQ9" i="18" s="1"/>
  <c r="K17" i="22"/>
  <c r="AR9" i="52"/>
  <c r="AN9" i="42"/>
  <c r="AI9" i="42"/>
  <c r="Y9" i="6"/>
  <c r="X9" i="6"/>
  <c r="Z9" i="90"/>
  <c r="Y9" i="90"/>
  <c r="X9" i="90"/>
  <c r="W10" i="37"/>
  <c r="AG9" i="37"/>
  <c r="AP9" i="37" s="1"/>
  <c r="AE9" i="37"/>
  <c r="AF9" i="37"/>
  <c r="AO9" i="37" s="1"/>
  <c r="Z10" i="95"/>
  <c r="AR9" i="64"/>
  <c r="Z9" i="23"/>
  <c r="Z10" i="31"/>
  <c r="Y10" i="31"/>
  <c r="X10" i="31"/>
  <c r="K16" i="24"/>
  <c r="K17" i="9"/>
  <c r="K17" i="17"/>
  <c r="K16" i="60"/>
  <c r="AN8" i="62"/>
  <c r="AI8" i="62"/>
  <c r="Y9" i="29"/>
  <c r="X9" i="29"/>
  <c r="Z9" i="29" s="1"/>
  <c r="AN9" i="36"/>
  <c r="AI9" i="36"/>
  <c r="Z10" i="58"/>
  <c r="Y10" i="58"/>
  <c r="X10" i="58"/>
  <c r="X11" i="48"/>
  <c r="Y11" i="48"/>
  <c r="AI9" i="11"/>
  <c r="AN9" i="11"/>
  <c r="AN9" i="33"/>
  <c r="AI9" i="33"/>
  <c r="AI9" i="65"/>
  <c r="AN9" i="65"/>
  <c r="AI10" i="3"/>
  <c r="AN10" i="3"/>
  <c r="Y10" i="67"/>
  <c r="X10" i="67"/>
  <c r="AI9" i="81"/>
  <c r="AN9" i="81"/>
  <c r="X11" i="76"/>
  <c r="Z11" i="76" s="1"/>
  <c r="Y11" i="76"/>
  <c r="AN9" i="14"/>
  <c r="AI9" i="14"/>
  <c r="Z9" i="88"/>
  <c r="Y9" i="88"/>
  <c r="X9" i="88"/>
  <c r="AI9" i="85"/>
  <c r="AN9" i="85"/>
  <c r="AG10" i="69" l="1"/>
  <c r="AP10" i="69" s="1"/>
  <c r="W11" i="69"/>
  <c r="AF10" i="69"/>
  <c r="AO10" i="69" s="1"/>
  <c r="AE10" i="69"/>
  <c r="AF10" i="81"/>
  <c r="AO10" i="81" s="1"/>
  <c r="W11" i="81"/>
  <c r="AE10" i="81"/>
  <c r="AG10" i="81"/>
  <c r="AP10" i="81" s="1"/>
  <c r="AG10" i="55"/>
  <c r="AP10" i="55" s="1"/>
  <c r="W11" i="55"/>
  <c r="AE10" i="55"/>
  <c r="AF10" i="55"/>
  <c r="AO10" i="55" s="1"/>
  <c r="AG9" i="29"/>
  <c r="AP9" i="29" s="1"/>
  <c r="AF9" i="29"/>
  <c r="AO9" i="29" s="1"/>
  <c r="AE9" i="29"/>
  <c r="W10" i="29"/>
  <c r="AG10" i="33"/>
  <c r="AP10" i="33" s="1"/>
  <c r="AF10" i="33"/>
  <c r="AO10" i="33" s="1"/>
  <c r="AE10" i="33"/>
  <c r="W11" i="33"/>
  <c r="AG10" i="72"/>
  <c r="AP10" i="72" s="1"/>
  <c r="AE10" i="72"/>
  <c r="W11" i="72"/>
  <c r="AF10" i="72"/>
  <c r="AO10" i="72" s="1"/>
  <c r="AG11" i="71"/>
  <c r="AP11" i="71" s="1"/>
  <c r="W12" i="71"/>
  <c r="AF11" i="71"/>
  <c r="AO11" i="71" s="1"/>
  <c r="AE11" i="71"/>
  <c r="AF10" i="45"/>
  <c r="AO10" i="45" s="1"/>
  <c r="AG10" i="45"/>
  <c r="AP10" i="45" s="1"/>
  <c r="AE10" i="45"/>
  <c r="W11" i="45"/>
  <c r="AG10" i="17"/>
  <c r="AP10" i="17" s="1"/>
  <c r="W11" i="17"/>
  <c r="AF10" i="17"/>
  <c r="AO10" i="17" s="1"/>
  <c r="AE10" i="17"/>
  <c r="AG10" i="70"/>
  <c r="AP10" i="70" s="1"/>
  <c r="W11" i="70"/>
  <c r="AF10" i="70"/>
  <c r="AO10" i="70" s="1"/>
  <c r="AE10" i="70"/>
  <c r="AG9" i="62"/>
  <c r="AP9" i="62" s="1"/>
  <c r="W10" i="62"/>
  <c r="AF9" i="62"/>
  <c r="AO9" i="62" s="1"/>
  <c r="AE9" i="62"/>
  <c r="AF10" i="85"/>
  <c r="AO10" i="85" s="1"/>
  <c r="AE10" i="85"/>
  <c r="W11" i="85"/>
  <c r="AG10" i="85"/>
  <c r="AP10" i="85" s="1"/>
  <c r="AE10" i="74"/>
  <c r="W11" i="74"/>
  <c r="AF10" i="74"/>
  <c r="AO10" i="74" s="1"/>
  <c r="AG10" i="74"/>
  <c r="AP10" i="74" s="1"/>
  <c r="AG9" i="89"/>
  <c r="AP9" i="89" s="1"/>
  <c r="AE9" i="89"/>
  <c r="W10" i="89"/>
  <c r="AF9" i="89"/>
  <c r="AO9" i="89" s="1"/>
  <c r="AG11" i="76"/>
  <c r="AP11" i="76" s="1"/>
  <c r="AF11" i="76"/>
  <c r="AO11" i="76" s="1"/>
  <c r="AE11" i="76"/>
  <c r="W12" i="76"/>
  <c r="AG9" i="10"/>
  <c r="AP9" i="10" s="1"/>
  <c r="W10" i="10"/>
  <c r="AF9" i="10"/>
  <c r="AO9" i="10" s="1"/>
  <c r="AE9" i="10"/>
  <c r="AR9" i="11"/>
  <c r="K18" i="7"/>
  <c r="K18" i="17"/>
  <c r="AH10" i="47"/>
  <c r="AQ10" i="47" s="1"/>
  <c r="K18" i="66"/>
  <c r="AR9" i="96"/>
  <c r="AI9" i="93"/>
  <c r="AN9" i="93"/>
  <c r="K21" i="6"/>
  <c r="AR9" i="82"/>
  <c r="AN10" i="63"/>
  <c r="AI10" i="63"/>
  <c r="K19" i="14"/>
  <c r="AH10" i="96"/>
  <c r="AQ10" i="96" s="1"/>
  <c r="AH10" i="42"/>
  <c r="AQ10" i="42" s="1"/>
  <c r="Y10" i="39"/>
  <c r="X10" i="39"/>
  <c r="Z10" i="39" s="1"/>
  <c r="AR9" i="2"/>
  <c r="AN9" i="53"/>
  <c r="AI9" i="53"/>
  <c r="K19" i="62"/>
  <c r="Y10" i="35"/>
  <c r="X10" i="35"/>
  <c r="AR9" i="54"/>
  <c r="AH10" i="81"/>
  <c r="AQ10" i="81" s="1"/>
  <c r="AR10" i="48"/>
  <c r="Y10" i="78"/>
  <c r="X10" i="78"/>
  <c r="AR9" i="67"/>
  <c r="AR9" i="47"/>
  <c r="AR9" i="57"/>
  <c r="AI9" i="8"/>
  <c r="AN9" i="8"/>
  <c r="Y10" i="22"/>
  <c r="X10" i="22"/>
  <c r="Z11" i="15"/>
  <c r="Y11" i="15"/>
  <c r="X11" i="15"/>
  <c r="AI9" i="25"/>
  <c r="AN9" i="25"/>
  <c r="AN10" i="26"/>
  <c r="AI10" i="26"/>
  <c r="AR9" i="79"/>
  <c r="AG10" i="21"/>
  <c r="AP10" i="21" s="1"/>
  <c r="W11" i="21"/>
  <c r="AF10" i="21"/>
  <c r="AO10" i="21" s="1"/>
  <c r="AE10" i="21"/>
  <c r="AG10" i="42"/>
  <c r="AP10" i="42" s="1"/>
  <c r="AF10" i="42"/>
  <c r="AO10" i="42" s="1"/>
  <c r="W11" i="42"/>
  <c r="AE10" i="42"/>
  <c r="AH10" i="82"/>
  <c r="AQ10" i="82" s="1"/>
  <c r="AH10" i="60"/>
  <c r="AQ10" i="60" s="1"/>
  <c r="Y10" i="4"/>
  <c r="X10" i="4"/>
  <c r="Z10" i="4" s="1"/>
  <c r="AR9" i="49"/>
  <c r="K19" i="53"/>
  <c r="K17" i="52"/>
  <c r="K17" i="56"/>
  <c r="K20" i="49"/>
  <c r="AH10" i="16"/>
  <c r="AQ10" i="16" s="1"/>
  <c r="AR9" i="74"/>
  <c r="AI9" i="78"/>
  <c r="AN9" i="78"/>
  <c r="K18" i="65"/>
  <c r="K17" i="72"/>
  <c r="AG10" i="54"/>
  <c r="AP10" i="54" s="1"/>
  <c r="W11" i="54"/>
  <c r="AF10" i="54"/>
  <c r="AO10" i="54" s="1"/>
  <c r="AE10" i="54"/>
  <c r="K18" i="54"/>
  <c r="Z10" i="91"/>
  <c r="Y10" i="91"/>
  <c r="X10" i="91"/>
  <c r="AR10" i="71"/>
  <c r="K18" i="21"/>
  <c r="AN10" i="59"/>
  <c r="AI10" i="59"/>
  <c r="AI9" i="19"/>
  <c r="AN9" i="19"/>
  <c r="Y11" i="28"/>
  <c r="Z11" i="28" s="1"/>
  <c r="X11" i="28"/>
  <c r="AG10" i="58"/>
  <c r="AP10" i="58" s="1"/>
  <c r="W11" i="58"/>
  <c r="AF10" i="58"/>
  <c r="AO10" i="58" s="1"/>
  <c r="AE10" i="58"/>
  <c r="W10" i="90"/>
  <c r="AF9" i="90"/>
  <c r="AO9" i="90" s="1"/>
  <c r="AE9" i="90"/>
  <c r="AG9" i="90"/>
  <c r="AP9" i="90" s="1"/>
  <c r="AG10" i="47"/>
  <c r="AP10" i="47" s="1"/>
  <c r="AF10" i="47"/>
  <c r="AO10" i="47" s="1"/>
  <c r="W11" i="47"/>
  <c r="AE10" i="47"/>
  <c r="AG10" i="80"/>
  <c r="AP10" i="80" s="1"/>
  <c r="AF10" i="80"/>
  <c r="AO10" i="80" s="1"/>
  <c r="AE10" i="80"/>
  <c r="W11" i="80"/>
  <c r="AR9" i="14"/>
  <c r="AR9" i="81"/>
  <c r="AR9" i="36"/>
  <c r="K18" i="9"/>
  <c r="AG9" i="23"/>
  <c r="AP9" i="23" s="1"/>
  <c r="W10" i="23"/>
  <c r="AF9" i="23"/>
  <c r="AO9" i="23" s="1"/>
  <c r="AE9" i="23"/>
  <c r="AH9" i="6"/>
  <c r="AQ9" i="6" s="1"/>
  <c r="K18" i="68"/>
  <c r="AH9" i="27"/>
  <c r="AQ9" i="27" s="1"/>
  <c r="AR9" i="60"/>
  <c r="AR9" i="75"/>
  <c r="K18" i="70"/>
  <c r="AR8" i="7"/>
  <c r="Y11" i="63"/>
  <c r="X11" i="63"/>
  <c r="AR9" i="16"/>
  <c r="AH10" i="49"/>
  <c r="AQ10" i="49" s="1"/>
  <c r="AR9" i="58"/>
  <c r="Y10" i="32"/>
  <c r="Z10" i="32" s="1"/>
  <c r="X10" i="32"/>
  <c r="AH9" i="20"/>
  <c r="AQ9" i="20" s="1"/>
  <c r="AR9" i="50"/>
  <c r="Z10" i="60"/>
  <c r="Y10" i="53"/>
  <c r="X10" i="53"/>
  <c r="Z10" i="53" s="1"/>
  <c r="AR9" i="69"/>
  <c r="K18" i="57"/>
  <c r="Y11" i="9"/>
  <c r="X11" i="9"/>
  <c r="Y10" i="46"/>
  <c r="Z10" i="46" s="1"/>
  <c r="X10" i="46"/>
  <c r="K17" i="64"/>
  <c r="AH10" i="70"/>
  <c r="AQ10" i="70" s="1"/>
  <c r="W10" i="12"/>
  <c r="AF9" i="12"/>
  <c r="AO9" i="12" s="1"/>
  <c r="AE9" i="12"/>
  <c r="AG9" i="12"/>
  <c r="AP9" i="12" s="1"/>
  <c r="Z10" i="16"/>
  <c r="AH10" i="11"/>
  <c r="AQ10" i="11" s="1"/>
  <c r="AH9" i="62"/>
  <c r="AQ9" i="62" s="1"/>
  <c r="AI9" i="18"/>
  <c r="AN9" i="18"/>
  <c r="AN10" i="38"/>
  <c r="AI10" i="38"/>
  <c r="AR8" i="20"/>
  <c r="AR8" i="89"/>
  <c r="AI9" i="73"/>
  <c r="AN9" i="73"/>
  <c r="AI10" i="52"/>
  <c r="AN10" i="52"/>
  <c r="AR9" i="21"/>
  <c r="AR8" i="29"/>
  <c r="AR9" i="17"/>
  <c r="AI9" i="91"/>
  <c r="AN9" i="91"/>
  <c r="K18" i="18"/>
  <c r="AR9" i="87"/>
  <c r="Z10" i="8"/>
  <c r="X10" i="8"/>
  <c r="Y10" i="8"/>
  <c r="AI9" i="1"/>
  <c r="AN9" i="1"/>
  <c r="AF9" i="88"/>
  <c r="AO9" i="88" s="1"/>
  <c r="AE9" i="88"/>
  <c r="W10" i="88"/>
  <c r="AG9" i="88"/>
  <c r="AP9" i="88" s="1"/>
  <c r="AR10" i="3"/>
  <c r="AG10" i="31"/>
  <c r="AP10" i="31" s="1"/>
  <c r="AF10" i="31"/>
  <c r="AO10" i="31" s="1"/>
  <c r="AE10" i="31"/>
  <c r="W11" i="31"/>
  <c r="AI9" i="37"/>
  <c r="AN9" i="37"/>
  <c r="AH10" i="2"/>
  <c r="AQ10" i="2" s="1"/>
  <c r="AH10" i="69"/>
  <c r="AQ10" i="69" s="1"/>
  <c r="AH10" i="67"/>
  <c r="AQ10" i="67" s="1"/>
  <c r="AG10" i="64"/>
  <c r="AP10" i="64" s="1"/>
  <c r="W11" i="64"/>
  <c r="AF10" i="64"/>
  <c r="AO10" i="64" s="1"/>
  <c r="AE10" i="64"/>
  <c r="Z10" i="2"/>
  <c r="Z9" i="27"/>
  <c r="K17" i="67"/>
  <c r="AG9" i="92"/>
  <c r="AP9" i="92" s="1"/>
  <c r="AF9" i="92"/>
  <c r="AO9" i="92" s="1"/>
  <c r="AE9" i="92"/>
  <c r="W10" i="92"/>
  <c r="AH10" i="41"/>
  <c r="AQ10" i="41" s="1"/>
  <c r="AR9" i="80"/>
  <c r="AH10" i="74"/>
  <c r="AQ10" i="74" s="1"/>
  <c r="AH10" i="33"/>
  <c r="AQ10" i="33" s="1"/>
  <c r="AH10" i="36"/>
  <c r="AQ10" i="36" s="1"/>
  <c r="Z11" i="86"/>
  <c r="X11" i="86"/>
  <c r="Y11" i="86"/>
  <c r="AH10" i="79"/>
  <c r="AQ10" i="79" s="1"/>
  <c r="AI9" i="32"/>
  <c r="AN9" i="32"/>
  <c r="AI9" i="24"/>
  <c r="AN9" i="24"/>
  <c r="AR8" i="6"/>
  <c r="AR9" i="70"/>
  <c r="AI9" i="39"/>
  <c r="AN9" i="39"/>
  <c r="Z10" i="82"/>
  <c r="AI9" i="5"/>
  <c r="AN9" i="5"/>
  <c r="AN9" i="46"/>
  <c r="AI9" i="46"/>
  <c r="X11" i="40"/>
  <c r="Y11" i="40"/>
  <c r="AH10" i="50"/>
  <c r="AQ10" i="50" s="1"/>
  <c r="W10" i="68"/>
  <c r="AF9" i="68"/>
  <c r="AO9" i="68" s="1"/>
  <c r="AE9" i="68"/>
  <c r="AG9" i="68"/>
  <c r="AP9" i="68" s="1"/>
  <c r="AH10" i="57"/>
  <c r="AQ10" i="57" s="1"/>
  <c r="AH11" i="3"/>
  <c r="AQ11" i="3" s="1"/>
  <c r="K17" i="71"/>
  <c r="K19" i="69"/>
  <c r="AH10" i="56"/>
  <c r="AQ10" i="56" s="1"/>
  <c r="K17" i="16"/>
  <c r="AR10" i="76"/>
  <c r="K17" i="59"/>
  <c r="AH9" i="7"/>
  <c r="AQ9" i="7" s="1"/>
  <c r="AR8" i="27"/>
  <c r="X11" i="59"/>
  <c r="Z11" i="59" s="1"/>
  <c r="Y11" i="59"/>
  <c r="K18" i="15"/>
  <c r="Z10" i="19"/>
  <c r="Y10" i="19"/>
  <c r="X10" i="19"/>
  <c r="Z11" i="66"/>
  <c r="X11" i="66"/>
  <c r="Y11" i="66"/>
  <c r="AI10" i="28"/>
  <c r="AN10" i="28"/>
  <c r="X11" i="84"/>
  <c r="Y11" i="84"/>
  <c r="Y10" i="1"/>
  <c r="Z10" i="1" s="1"/>
  <c r="X10" i="1"/>
  <c r="AE10" i="65"/>
  <c r="AG10" i="65"/>
  <c r="AP10" i="65" s="1"/>
  <c r="AF10" i="65"/>
  <c r="AO10" i="65" s="1"/>
  <c r="W11" i="65"/>
  <c r="K17" i="51"/>
  <c r="AF10" i="96"/>
  <c r="AO10" i="96" s="1"/>
  <c r="AE10" i="96"/>
  <c r="W11" i="96"/>
  <c r="AG10" i="96"/>
  <c r="AP10" i="96" s="1"/>
  <c r="Y10" i="24"/>
  <c r="X10" i="24"/>
  <c r="Z10" i="24" s="1"/>
  <c r="K17" i="60"/>
  <c r="K19" i="13"/>
  <c r="AH10" i="34"/>
  <c r="AQ10" i="34" s="1"/>
  <c r="AI10" i="86"/>
  <c r="AN10" i="86"/>
  <c r="AF10" i="79"/>
  <c r="AO10" i="79" s="1"/>
  <c r="AE10" i="79"/>
  <c r="W11" i="79"/>
  <c r="AG10" i="79"/>
  <c r="AP10" i="79" s="1"/>
  <c r="AH9" i="89"/>
  <c r="AQ9" i="89" s="1"/>
  <c r="K19" i="58"/>
  <c r="AR9" i="72"/>
  <c r="Z10" i="49"/>
  <c r="AR9" i="55"/>
  <c r="AE9" i="94"/>
  <c r="W10" i="94"/>
  <c r="AG9" i="94"/>
  <c r="AP9" i="94" s="1"/>
  <c r="AF9" i="94"/>
  <c r="AO9" i="94" s="1"/>
  <c r="AH10" i="45"/>
  <c r="AQ10" i="45" s="1"/>
  <c r="Z9" i="20"/>
  <c r="K17" i="12"/>
  <c r="K18" i="23"/>
  <c r="AH10" i="72"/>
  <c r="AQ10" i="72" s="1"/>
  <c r="K18" i="5"/>
  <c r="AI10" i="9"/>
  <c r="AN10" i="9"/>
  <c r="K17" i="20"/>
  <c r="AI10" i="40"/>
  <c r="AN10" i="40"/>
  <c r="AN9" i="35"/>
  <c r="AI9" i="35"/>
  <c r="AH11" i="71"/>
  <c r="AQ11" i="71" s="1"/>
  <c r="AE10" i="57"/>
  <c r="AG10" i="57"/>
  <c r="AP10" i="57" s="1"/>
  <c r="W11" i="57"/>
  <c r="AF10" i="57"/>
  <c r="AO10" i="57" s="1"/>
  <c r="AH10" i="75"/>
  <c r="AQ10" i="75" s="1"/>
  <c r="AH10" i="14"/>
  <c r="AQ10" i="14" s="1"/>
  <c r="AG10" i="11"/>
  <c r="AP10" i="11" s="1"/>
  <c r="W11" i="11"/>
  <c r="AF10" i="11"/>
  <c r="AO10" i="11" s="1"/>
  <c r="AE10" i="11"/>
  <c r="X10" i="18"/>
  <c r="Y10" i="18"/>
  <c r="AH10" i="87"/>
  <c r="AQ10" i="87" s="1"/>
  <c r="AH9" i="10"/>
  <c r="AQ9" i="10" s="1"/>
  <c r="Y11" i="52"/>
  <c r="X11" i="52"/>
  <c r="AN10" i="43"/>
  <c r="AI10" i="43"/>
  <c r="AR8" i="88"/>
  <c r="AR9" i="31"/>
  <c r="AR8" i="90"/>
  <c r="K17" i="4"/>
  <c r="Z11" i="83"/>
  <c r="Y11" i="83"/>
  <c r="X11" i="83"/>
  <c r="Z9" i="51"/>
  <c r="Y9" i="51"/>
  <c r="X9" i="51"/>
  <c r="AN9" i="22"/>
  <c r="AI9" i="22"/>
  <c r="Y11" i="77"/>
  <c r="Z11" i="77" s="1"/>
  <c r="X11" i="77"/>
  <c r="AN10" i="44"/>
  <c r="AI10" i="44"/>
  <c r="AN10" i="15"/>
  <c r="AI10" i="15"/>
  <c r="AI10" i="66"/>
  <c r="AN10" i="66"/>
  <c r="AN10" i="84"/>
  <c r="AI10" i="84"/>
  <c r="AR8" i="62"/>
  <c r="K17" i="2"/>
  <c r="AR9" i="45"/>
  <c r="AR9" i="65"/>
  <c r="AH11" i="48"/>
  <c r="AQ11" i="48" s="1"/>
  <c r="AR9" i="85"/>
  <c r="AR9" i="33"/>
  <c r="Z11" i="48"/>
  <c r="AH9" i="29"/>
  <c r="AQ9" i="29" s="1"/>
  <c r="K17" i="24"/>
  <c r="Y10" i="37"/>
  <c r="Z10" i="37" s="1"/>
  <c r="X10" i="37"/>
  <c r="Z9" i="6"/>
  <c r="K18" i="22"/>
  <c r="AE10" i="61"/>
  <c r="W11" i="61"/>
  <c r="AF10" i="61"/>
  <c r="AO10" i="61" s="1"/>
  <c r="AG10" i="61"/>
  <c r="AP10" i="61" s="1"/>
  <c r="AH9" i="88"/>
  <c r="AQ9" i="88" s="1"/>
  <c r="AH11" i="76"/>
  <c r="AQ11" i="76" s="1"/>
  <c r="Z10" i="67"/>
  <c r="AH10" i="58"/>
  <c r="AQ10" i="58" s="1"/>
  <c r="AH10" i="31"/>
  <c r="AQ10" i="31" s="1"/>
  <c r="AE10" i="95"/>
  <c r="W11" i="95"/>
  <c r="AG10" i="95"/>
  <c r="AP10" i="95" s="1"/>
  <c r="AF10" i="95"/>
  <c r="AO10" i="95" s="1"/>
  <c r="AH9" i="90"/>
  <c r="AQ9" i="90" s="1"/>
  <c r="AR9" i="42"/>
  <c r="AG10" i="30"/>
  <c r="AP10" i="30" s="1"/>
  <c r="AF10" i="30"/>
  <c r="AO10" i="30" s="1"/>
  <c r="AE10" i="30"/>
  <c r="W11" i="30"/>
  <c r="AR8" i="10"/>
  <c r="AH10" i="85"/>
  <c r="AQ10" i="85" s="1"/>
  <c r="Z10" i="41"/>
  <c r="AH10" i="21"/>
  <c r="AQ10" i="21" s="1"/>
  <c r="AH10" i="65"/>
  <c r="AQ10" i="65" s="1"/>
  <c r="Z10" i="36"/>
  <c r="Z10" i="93"/>
  <c r="X10" i="93"/>
  <c r="Y10" i="93"/>
  <c r="Z10" i="34"/>
  <c r="K17" i="3"/>
  <c r="AR9" i="56"/>
  <c r="AH10" i="80"/>
  <c r="AQ10" i="80" s="1"/>
  <c r="K17" i="19"/>
  <c r="K17" i="11"/>
  <c r="K18" i="55"/>
  <c r="AE9" i="13"/>
  <c r="AG9" i="13"/>
  <c r="AP9" i="13" s="1"/>
  <c r="W10" i="13"/>
  <c r="AF9" i="13"/>
  <c r="AO9" i="13" s="1"/>
  <c r="K17" i="8"/>
  <c r="AI9" i="4"/>
  <c r="AN9" i="4"/>
  <c r="Z10" i="5"/>
  <c r="Y10" i="5"/>
  <c r="X10" i="5"/>
  <c r="AH10" i="17"/>
  <c r="AQ10" i="17" s="1"/>
  <c r="AR9" i="34"/>
  <c r="K18" i="63"/>
  <c r="Z10" i="50"/>
  <c r="Z10" i="75"/>
  <c r="Z10" i="14"/>
  <c r="Z11" i="3"/>
  <c r="AH10" i="55"/>
  <c r="AQ10" i="55" s="1"/>
  <c r="Y11" i="38"/>
  <c r="X11" i="38"/>
  <c r="Z10" i="56"/>
  <c r="K19" i="10"/>
  <c r="Z10" i="87"/>
  <c r="Y10" i="73"/>
  <c r="X10" i="73"/>
  <c r="Z10" i="73" s="1"/>
  <c r="AH10" i="54"/>
  <c r="AQ10" i="54" s="1"/>
  <c r="Y11" i="43"/>
  <c r="X11" i="43"/>
  <c r="AR9" i="41"/>
  <c r="Z9" i="7"/>
  <c r="K19" i="61"/>
  <c r="AN10" i="83"/>
  <c r="AI10" i="83"/>
  <c r="AN8" i="51"/>
  <c r="AI8" i="51"/>
  <c r="K17" i="50"/>
  <c r="AN10" i="77"/>
  <c r="AI10" i="77"/>
  <c r="Y11" i="44"/>
  <c r="X11" i="44"/>
  <c r="Z11" i="44" s="1"/>
  <c r="Y10" i="25"/>
  <c r="X10" i="25"/>
  <c r="Y11" i="26"/>
  <c r="X11" i="26"/>
  <c r="Z11" i="26" s="1"/>
  <c r="AE11" i="44" l="1"/>
  <c r="AF11" i="44"/>
  <c r="AO11" i="44" s="1"/>
  <c r="W12" i="44"/>
  <c r="AG11" i="44"/>
  <c r="AP11" i="44" s="1"/>
  <c r="AF10" i="73"/>
  <c r="AO10" i="73" s="1"/>
  <c r="AE10" i="73"/>
  <c r="W11" i="73"/>
  <c r="AG10" i="73"/>
  <c r="AP10" i="73" s="1"/>
  <c r="AE10" i="4"/>
  <c r="AG10" i="4"/>
  <c r="AP10" i="4" s="1"/>
  <c r="W11" i="4"/>
  <c r="AF10" i="4"/>
  <c r="AO10" i="4" s="1"/>
  <c r="AG10" i="24"/>
  <c r="AP10" i="24" s="1"/>
  <c r="W11" i="24"/>
  <c r="AF10" i="24"/>
  <c r="AO10" i="24" s="1"/>
  <c r="AE10" i="24"/>
  <c r="AG10" i="1"/>
  <c r="AP10" i="1" s="1"/>
  <c r="W11" i="1"/>
  <c r="AF10" i="1"/>
  <c r="AO10" i="1" s="1"/>
  <c r="AE10" i="1"/>
  <c r="AG11" i="59"/>
  <c r="AP11" i="59" s="1"/>
  <c r="W12" i="59"/>
  <c r="AF11" i="59"/>
  <c r="AO11" i="59" s="1"/>
  <c r="AE11" i="59"/>
  <c r="W11" i="53"/>
  <c r="AF10" i="53"/>
  <c r="AO10" i="53" s="1"/>
  <c r="AE10" i="53"/>
  <c r="AG10" i="53"/>
  <c r="AP10" i="53" s="1"/>
  <c r="AF10" i="32"/>
  <c r="AO10" i="32" s="1"/>
  <c r="AE10" i="32"/>
  <c r="W11" i="32"/>
  <c r="AG10" i="32"/>
  <c r="AP10" i="32" s="1"/>
  <c r="AG10" i="39"/>
  <c r="AP10" i="39" s="1"/>
  <c r="AF10" i="39"/>
  <c r="AO10" i="39" s="1"/>
  <c r="W11" i="39"/>
  <c r="AE10" i="39"/>
  <c r="AF10" i="46"/>
  <c r="AO10" i="46" s="1"/>
  <c r="AE10" i="46"/>
  <c r="W11" i="46"/>
  <c r="AG10" i="46"/>
  <c r="AP10" i="46" s="1"/>
  <c r="AE10" i="37"/>
  <c r="W11" i="37"/>
  <c r="AF10" i="37"/>
  <c r="AO10" i="37" s="1"/>
  <c r="AG10" i="37"/>
  <c r="AP10" i="37" s="1"/>
  <c r="AG11" i="26"/>
  <c r="AP11" i="26" s="1"/>
  <c r="AF11" i="26"/>
  <c r="AO11" i="26" s="1"/>
  <c r="AE11" i="26"/>
  <c r="W12" i="26"/>
  <c r="AG11" i="77"/>
  <c r="AP11" i="77" s="1"/>
  <c r="AF11" i="77"/>
  <c r="AO11" i="77" s="1"/>
  <c r="AE11" i="77"/>
  <c r="W12" i="77"/>
  <c r="AF11" i="28"/>
  <c r="AO11" i="28" s="1"/>
  <c r="AG11" i="28"/>
  <c r="AP11" i="28" s="1"/>
  <c r="W12" i="28"/>
  <c r="AE11" i="28"/>
  <c r="K18" i="50"/>
  <c r="AG10" i="41"/>
  <c r="AP10" i="41" s="1"/>
  <c r="AF10" i="41"/>
  <c r="AO10" i="41" s="1"/>
  <c r="W11" i="41"/>
  <c r="AE10" i="41"/>
  <c r="K20" i="10"/>
  <c r="K19" i="63"/>
  <c r="K18" i="3"/>
  <c r="Z11" i="30"/>
  <c r="Y11" i="30"/>
  <c r="X11" i="30"/>
  <c r="AG10" i="67"/>
  <c r="AP10" i="67" s="1"/>
  <c r="AF10" i="67"/>
  <c r="AO10" i="67" s="1"/>
  <c r="W11" i="67"/>
  <c r="AE10" i="67"/>
  <c r="AH10" i="37"/>
  <c r="AQ10" i="37" s="1"/>
  <c r="AH11" i="77"/>
  <c r="AQ11" i="77" s="1"/>
  <c r="K18" i="4"/>
  <c r="Y11" i="11"/>
  <c r="X11" i="11"/>
  <c r="AN10" i="57"/>
  <c r="AI10" i="57"/>
  <c r="AR10" i="40"/>
  <c r="K19" i="5"/>
  <c r="K18" i="12"/>
  <c r="K20" i="58"/>
  <c r="AR10" i="86"/>
  <c r="AH10" i="1"/>
  <c r="AQ10" i="1" s="1"/>
  <c r="K18" i="59"/>
  <c r="X10" i="68"/>
  <c r="Y10" i="68"/>
  <c r="AR9" i="46"/>
  <c r="AR9" i="39"/>
  <c r="AR9" i="24"/>
  <c r="AN10" i="64"/>
  <c r="AI10" i="64"/>
  <c r="Y11" i="31"/>
  <c r="X11" i="31"/>
  <c r="AR10" i="52"/>
  <c r="AH10" i="46"/>
  <c r="AQ10" i="46" s="1"/>
  <c r="AH10" i="32"/>
  <c r="AQ10" i="32" s="1"/>
  <c r="X11" i="80"/>
  <c r="Y11" i="80"/>
  <c r="Z11" i="80" s="1"/>
  <c r="Z11" i="47"/>
  <c r="X11" i="47"/>
  <c r="Y11" i="47"/>
  <c r="AH11" i="28"/>
  <c r="AQ11" i="28" s="1"/>
  <c r="Y11" i="54"/>
  <c r="Z11" i="54" s="1"/>
  <c r="X11" i="54"/>
  <c r="AR9" i="8"/>
  <c r="AR9" i="53"/>
  <c r="K20" i="14"/>
  <c r="K22" i="6"/>
  <c r="K19" i="66"/>
  <c r="AN9" i="10"/>
  <c r="AI9" i="10"/>
  <c r="AN11" i="76"/>
  <c r="AI11" i="76"/>
  <c r="AN9" i="89"/>
  <c r="AI9" i="89"/>
  <c r="AI10" i="74"/>
  <c r="AN10" i="74"/>
  <c r="AN9" i="62"/>
  <c r="AI9" i="62"/>
  <c r="Z11" i="70"/>
  <c r="X11" i="70"/>
  <c r="Y11" i="70"/>
  <c r="X11" i="45"/>
  <c r="Y11" i="45"/>
  <c r="AN10" i="55"/>
  <c r="AI10" i="55"/>
  <c r="Y11" i="81"/>
  <c r="X11" i="81"/>
  <c r="Z11" i="81" s="1"/>
  <c r="AH10" i="25"/>
  <c r="AQ10" i="25" s="1"/>
  <c r="AG11" i="3"/>
  <c r="AP11" i="3" s="1"/>
  <c r="W12" i="3"/>
  <c r="AF11" i="3"/>
  <c r="AO11" i="3" s="1"/>
  <c r="AE11" i="3"/>
  <c r="K18" i="11"/>
  <c r="Z11" i="61"/>
  <c r="Y11" i="61"/>
  <c r="X11" i="61"/>
  <c r="K18" i="2"/>
  <c r="AR10" i="66"/>
  <c r="W10" i="51"/>
  <c r="AG9" i="51"/>
  <c r="AP9" i="51" s="1"/>
  <c r="AF9" i="51"/>
  <c r="AO9" i="51" s="1"/>
  <c r="AE9" i="51"/>
  <c r="AR10" i="43"/>
  <c r="AG9" i="20"/>
  <c r="AP9" i="20" s="1"/>
  <c r="W10" i="20"/>
  <c r="AF9" i="20"/>
  <c r="AO9" i="20" s="1"/>
  <c r="AE9" i="20"/>
  <c r="K20" i="13"/>
  <c r="K18" i="51"/>
  <c r="AR10" i="28"/>
  <c r="AE10" i="19"/>
  <c r="AG10" i="19"/>
  <c r="AP10" i="19" s="1"/>
  <c r="W11" i="19"/>
  <c r="AF10" i="19"/>
  <c r="AO10" i="19" s="1"/>
  <c r="AI10" i="31"/>
  <c r="AN10" i="31"/>
  <c r="AR9" i="1"/>
  <c r="AR10" i="38"/>
  <c r="Z10" i="12"/>
  <c r="Y10" i="12"/>
  <c r="X10" i="12"/>
  <c r="K19" i="57"/>
  <c r="AG10" i="60"/>
  <c r="AP10" i="60" s="1"/>
  <c r="AE10" i="60"/>
  <c r="W11" i="60"/>
  <c r="AF10" i="60"/>
  <c r="AO10" i="60" s="1"/>
  <c r="Z10" i="23"/>
  <c r="X10" i="23"/>
  <c r="Y10" i="23"/>
  <c r="AN10" i="80"/>
  <c r="AI10" i="80"/>
  <c r="Y10" i="90"/>
  <c r="X10" i="90"/>
  <c r="AF10" i="91"/>
  <c r="AO10" i="91" s="1"/>
  <c r="AE10" i="91"/>
  <c r="W11" i="91"/>
  <c r="AG10" i="91"/>
  <c r="AP10" i="91" s="1"/>
  <c r="AR9" i="78"/>
  <c r="K21" i="49"/>
  <c r="K20" i="53"/>
  <c r="AI10" i="21"/>
  <c r="AN10" i="21"/>
  <c r="AR10" i="26"/>
  <c r="AG11" i="15"/>
  <c r="AP11" i="15" s="1"/>
  <c r="W12" i="15"/>
  <c r="AF11" i="15"/>
  <c r="AO11" i="15" s="1"/>
  <c r="AE11" i="15"/>
  <c r="AH10" i="78"/>
  <c r="AQ10" i="78" s="1"/>
  <c r="AH10" i="35"/>
  <c r="AQ10" i="35" s="1"/>
  <c r="AR10" i="63"/>
  <c r="K19" i="17"/>
  <c r="AN10" i="45"/>
  <c r="AI10" i="45"/>
  <c r="Z12" i="71"/>
  <c r="X12" i="71"/>
  <c r="Y12" i="71"/>
  <c r="Y11" i="33"/>
  <c r="X11" i="33"/>
  <c r="Z11" i="33" s="1"/>
  <c r="Z10" i="29"/>
  <c r="Y10" i="29"/>
  <c r="X10" i="29"/>
  <c r="X11" i="55"/>
  <c r="Y11" i="55"/>
  <c r="Z11" i="55" s="1"/>
  <c r="AR10" i="77"/>
  <c r="AG10" i="5"/>
  <c r="AP10" i="5" s="1"/>
  <c r="W11" i="5"/>
  <c r="AF10" i="5"/>
  <c r="AO10" i="5" s="1"/>
  <c r="AE10" i="5"/>
  <c r="W11" i="34"/>
  <c r="AG10" i="34"/>
  <c r="AP10" i="34" s="1"/>
  <c r="AF10" i="34"/>
  <c r="AO10" i="34" s="1"/>
  <c r="AE10" i="34"/>
  <c r="Z10" i="25"/>
  <c r="AH11" i="43"/>
  <c r="AQ11" i="43" s="1"/>
  <c r="AH11" i="38"/>
  <c r="AQ11" i="38" s="1"/>
  <c r="AE10" i="14"/>
  <c r="AG10" i="14"/>
  <c r="AP10" i="14" s="1"/>
  <c r="AF10" i="14"/>
  <c r="AO10" i="14" s="1"/>
  <c r="W11" i="14"/>
  <c r="AN10" i="30"/>
  <c r="AI10" i="30"/>
  <c r="X11" i="95"/>
  <c r="Y11" i="95"/>
  <c r="AI10" i="61"/>
  <c r="AN10" i="61"/>
  <c r="AR10" i="15"/>
  <c r="AH11" i="83"/>
  <c r="AQ11" i="83" s="1"/>
  <c r="AH10" i="18"/>
  <c r="AQ10" i="18" s="1"/>
  <c r="K18" i="20"/>
  <c r="AE10" i="49"/>
  <c r="AG10" i="49"/>
  <c r="AP10" i="49" s="1"/>
  <c r="AF10" i="49"/>
  <c r="AO10" i="49" s="1"/>
  <c r="W11" i="49"/>
  <c r="Y11" i="79"/>
  <c r="Z11" i="79"/>
  <c r="X11" i="79"/>
  <c r="X11" i="65"/>
  <c r="Y11" i="65"/>
  <c r="Z11" i="65" s="1"/>
  <c r="K20" i="69"/>
  <c r="AR9" i="32"/>
  <c r="Y11" i="64"/>
  <c r="X11" i="64"/>
  <c r="K19" i="18"/>
  <c r="AR9" i="73"/>
  <c r="K19" i="68"/>
  <c r="AN10" i="58"/>
  <c r="AI10" i="58"/>
  <c r="K19" i="21"/>
  <c r="AI10" i="42"/>
  <c r="AN10" i="42"/>
  <c r="AH10" i="22"/>
  <c r="AQ10" i="22" s="1"/>
  <c r="AR9" i="93"/>
  <c r="Z10" i="10"/>
  <c r="Y10" i="10"/>
  <c r="X10" i="10"/>
  <c r="X10" i="62"/>
  <c r="Y10" i="62"/>
  <c r="AN10" i="17"/>
  <c r="AI10" i="17"/>
  <c r="AI10" i="33"/>
  <c r="AN10" i="33"/>
  <c r="AN9" i="29"/>
  <c r="AI9" i="29"/>
  <c r="AN10" i="69"/>
  <c r="AI10" i="69"/>
  <c r="AR10" i="83"/>
  <c r="AH10" i="73"/>
  <c r="AQ10" i="73" s="1"/>
  <c r="Y10" i="13"/>
  <c r="Z10" i="13" s="1"/>
  <c r="X10" i="13"/>
  <c r="AE10" i="75"/>
  <c r="W11" i="75"/>
  <c r="AF10" i="75"/>
  <c r="AO10" i="75" s="1"/>
  <c r="AG10" i="75"/>
  <c r="AP10" i="75" s="1"/>
  <c r="AR9" i="4"/>
  <c r="AI9" i="13"/>
  <c r="AN9" i="13"/>
  <c r="K18" i="19"/>
  <c r="AH10" i="93"/>
  <c r="AQ10" i="93" s="1"/>
  <c r="AI10" i="95"/>
  <c r="AN10" i="95"/>
  <c r="AR9" i="22"/>
  <c r="AH11" i="52"/>
  <c r="AQ11" i="52" s="1"/>
  <c r="Z10" i="18"/>
  <c r="AR9" i="35"/>
  <c r="X10" i="94"/>
  <c r="Y10" i="94"/>
  <c r="AI10" i="79"/>
  <c r="AN10" i="79"/>
  <c r="K18" i="60"/>
  <c r="Z11" i="96"/>
  <c r="X11" i="96"/>
  <c r="Y11" i="96"/>
  <c r="AH11" i="66"/>
  <c r="AQ11" i="66" s="1"/>
  <c r="K19" i="15"/>
  <c r="AR9" i="5"/>
  <c r="AH11" i="86"/>
  <c r="AQ11" i="86" s="1"/>
  <c r="Y10" i="92"/>
  <c r="X10" i="92"/>
  <c r="Z10" i="92" s="1"/>
  <c r="K18" i="67"/>
  <c r="Z10" i="88"/>
  <c r="Y10" i="88"/>
  <c r="X10" i="88"/>
  <c r="AH10" i="8"/>
  <c r="AQ10" i="8" s="1"/>
  <c r="AG10" i="16"/>
  <c r="AP10" i="16" s="1"/>
  <c r="W11" i="16"/>
  <c r="AF10" i="16"/>
  <c r="AO10" i="16" s="1"/>
  <c r="AE10" i="16"/>
  <c r="AH11" i="9"/>
  <c r="AQ11" i="9" s="1"/>
  <c r="AH11" i="63"/>
  <c r="AQ11" i="63" s="1"/>
  <c r="K19" i="70"/>
  <c r="K19" i="54"/>
  <c r="K18" i="72"/>
  <c r="K18" i="56"/>
  <c r="Y11" i="42"/>
  <c r="X11" i="42"/>
  <c r="Z11" i="21"/>
  <c r="Y11" i="21"/>
  <c r="X11" i="21"/>
  <c r="Z10" i="78"/>
  <c r="Z10" i="35"/>
  <c r="K19" i="7"/>
  <c r="Y11" i="85"/>
  <c r="X11" i="85"/>
  <c r="Z11" i="85" s="1"/>
  <c r="AH11" i="26"/>
  <c r="AQ11" i="26" s="1"/>
  <c r="K20" i="61"/>
  <c r="Z11" i="43"/>
  <c r="Z11" i="38"/>
  <c r="AG10" i="50"/>
  <c r="AP10" i="50" s="1"/>
  <c r="AF10" i="50"/>
  <c r="AO10" i="50" s="1"/>
  <c r="AE10" i="50"/>
  <c r="W11" i="50"/>
  <c r="K19" i="55"/>
  <c r="AF10" i="93"/>
  <c r="AO10" i="93" s="1"/>
  <c r="AE10" i="93"/>
  <c r="W11" i="93"/>
  <c r="AG10" i="93"/>
  <c r="AP10" i="93" s="1"/>
  <c r="K19" i="22"/>
  <c r="K18" i="24"/>
  <c r="AE11" i="48"/>
  <c r="W12" i="48"/>
  <c r="AG11" i="48"/>
  <c r="AP11" i="48" s="1"/>
  <c r="AF11" i="48"/>
  <c r="AO11" i="48" s="1"/>
  <c r="AR10" i="84"/>
  <c r="AR10" i="44"/>
  <c r="AF11" i="83"/>
  <c r="AO11" i="83" s="1"/>
  <c r="AE11" i="83"/>
  <c r="W12" i="83"/>
  <c r="AG11" i="83"/>
  <c r="AP11" i="83" s="1"/>
  <c r="AI10" i="11"/>
  <c r="AN10" i="11"/>
  <c r="X11" i="57"/>
  <c r="Y11" i="57"/>
  <c r="AR10" i="9"/>
  <c r="K19" i="23"/>
  <c r="AH10" i="24"/>
  <c r="AQ10" i="24" s="1"/>
  <c r="AN10" i="96"/>
  <c r="AI10" i="96"/>
  <c r="AH11" i="84"/>
  <c r="AQ11" i="84" s="1"/>
  <c r="AE11" i="66"/>
  <c r="W12" i="66"/>
  <c r="AG11" i="66"/>
  <c r="AP11" i="66" s="1"/>
  <c r="AF11" i="66"/>
  <c r="AO11" i="66" s="1"/>
  <c r="K18" i="16"/>
  <c r="K18" i="71"/>
  <c r="AI9" i="68"/>
  <c r="AN9" i="68"/>
  <c r="AH11" i="40"/>
  <c r="AQ11" i="40" s="1"/>
  <c r="AF10" i="82"/>
  <c r="AO10" i="82" s="1"/>
  <c r="AE10" i="82"/>
  <c r="W11" i="82"/>
  <c r="AG10" i="82"/>
  <c r="AP10" i="82" s="1"/>
  <c r="AF11" i="86"/>
  <c r="AO11" i="86" s="1"/>
  <c r="AE11" i="86"/>
  <c r="W12" i="86"/>
  <c r="AG11" i="86"/>
  <c r="AP11" i="86" s="1"/>
  <c r="AI9" i="92"/>
  <c r="AN9" i="92"/>
  <c r="AG9" i="27"/>
  <c r="AP9" i="27" s="1"/>
  <c r="AF9" i="27"/>
  <c r="AO9" i="27" s="1"/>
  <c r="AE9" i="27"/>
  <c r="W10" i="27"/>
  <c r="AI9" i="88"/>
  <c r="AN9" i="88"/>
  <c r="AG10" i="8"/>
  <c r="AP10" i="8" s="1"/>
  <c r="W11" i="8"/>
  <c r="AF10" i="8"/>
  <c r="AO10" i="8" s="1"/>
  <c r="AE10" i="8"/>
  <c r="AR9" i="91"/>
  <c r="AR9" i="18"/>
  <c r="AH10" i="53"/>
  <c r="AQ10" i="53" s="1"/>
  <c r="K19" i="9"/>
  <c r="AN10" i="47"/>
  <c r="AI10" i="47"/>
  <c r="Z11" i="58"/>
  <c r="X11" i="58"/>
  <c r="Y11" i="58"/>
  <c r="AR9" i="19"/>
  <c r="AN10" i="54"/>
  <c r="AI10" i="54"/>
  <c r="AH10" i="4"/>
  <c r="AQ10" i="4" s="1"/>
  <c r="AR9" i="25"/>
  <c r="Z10" i="22"/>
  <c r="AH10" i="39"/>
  <c r="AQ10" i="39" s="1"/>
  <c r="Z12" i="76"/>
  <c r="X12" i="76"/>
  <c r="Y12" i="76"/>
  <c r="AI10" i="85"/>
  <c r="AN10" i="85"/>
  <c r="AN10" i="70"/>
  <c r="AI10" i="70"/>
  <c r="Z11" i="17"/>
  <c r="X11" i="17"/>
  <c r="Y11" i="17"/>
  <c r="Y11" i="72"/>
  <c r="X11" i="72"/>
  <c r="Z11" i="69"/>
  <c r="X11" i="69"/>
  <c r="Y11" i="69"/>
  <c r="AE10" i="56"/>
  <c r="W11" i="56"/>
  <c r="AF10" i="56"/>
  <c r="AO10" i="56" s="1"/>
  <c r="AG10" i="56"/>
  <c r="AP10" i="56" s="1"/>
  <c r="AH11" i="44"/>
  <c r="AQ11" i="44" s="1"/>
  <c r="AE10" i="87"/>
  <c r="AF10" i="87"/>
  <c r="AO10" i="87" s="1"/>
  <c r="AG10" i="87"/>
  <c r="AP10" i="87" s="1"/>
  <c r="W11" i="87"/>
  <c r="AR8" i="51"/>
  <c r="AG9" i="7"/>
  <c r="AP9" i="7" s="1"/>
  <c r="W10" i="7"/>
  <c r="AF9" i="7"/>
  <c r="AO9" i="7" s="1"/>
  <c r="AE9" i="7"/>
  <c r="AH10" i="5"/>
  <c r="AQ10" i="5" s="1"/>
  <c r="K18" i="8"/>
  <c r="AF10" i="36"/>
  <c r="AO10" i="36" s="1"/>
  <c r="AE10" i="36"/>
  <c r="AG10" i="36"/>
  <c r="AP10" i="36" s="1"/>
  <c r="W11" i="36"/>
  <c r="AE9" i="6"/>
  <c r="AG9" i="6"/>
  <c r="AP9" i="6" s="1"/>
  <c r="W10" i="6"/>
  <c r="AF9" i="6"/>
  <c r="AO9" i="6" s="1"/>
  <c r="AH9" i="51"/>
  <c r="AQ9" i="51" s="1"/>
  <c r="Z11" i="52"/>
  <c r="AI9" i="94"/>
  <c r="AN9" i="94"/>
  <c r="AI10" i="65"/>
  <c r="AN10" i="65"/>
  <c r="Z11" i="84"/>
  <c r="AH10" i="19"/>
  <c r="AQ10" i="19" s="1"/>
  <c r="AH11" i="59"/>
  <c r="AQ11" i="59" s="1"/>
  <c r="Z11" i="40"/>
  <c r="AG10" i="2"/>
  <c r="AP10" i="2" s="1"/>
  <c r="W11" i="2"/>
  <c r="AF10" i="2"/>
  <c r="AO10" i="2" s="1"/>
  <c r="AE10" i="2"/>
  <c r="AR9" i="37"/>
  <c r="AI9" i="12"/>
  <c r="AN9" i="12"/>
  <c r="K18" i="64"/>
  <c r="Z11" i="9"/>
  <c r="Z11" i="63"/>
  <c r="AI9" i="23"/>
  <c r="AN9" i="23"/>
  <c r="AN9" i="90"/>
  <c r="AI9" i="90"/>
  <c r="AR10" i="59"/>
  <c r="AH10" i="91"/>
  <c r="AQ10" i="91" s="1"/>
  <c r="K19" i="65"/>
  <c r="K18" i="52"/>
  <c r="AH11" i="15"/>
  <c r="AQ11" i="15" s="1"/>
  <c r="K20" i="62"/>
  <c r="X10" i="89"/>
  <c r="Y10" i="89"/>
  <c r="Z11" i="74"/>
  <c r="X11" i="74"/>
  <c r="Y11" i="74"/>
  <c r="AN11" i="71"/>
  <c r="AI11" i="71"/>
  <c r="AI10" i="72"/>
  <c r="AN10" i="72"/>
  <c r="AI10" i="81"/>
  <c r="AN10" i="81"/>
  <c r="W11" i="92" l="1"/>
  <c r="AF10" i="92"/>
  <c r="AO10" i="92" s="1"/>
  <c r="AE10" i="92"/>
  <c r="AG10" i="92"/>
  <c r="AP10" i="92" s="1"/>
  <c r="AG10" i="13"/>
  <c r="AP10" i="13" s="1"/>
  <c r="AF10" i="13"/>
  <c r="AO10" i="13" s="1"/>
  <c r="AE10" i="13"/>
  <c r="W11" i="13"/>
  <c r="AG11" i="65"/>
  <c r="AP11" i="65" s="1"/>
  <c r="W12" i="65"/>
  <c r="AF11" i="65"/>
  <c r="AO11" i="65" s="1"/>
  <c r="AE11" i="65"/>
  <c r="AG11" i="81"/>
  <c r="AP11" i="81" s="1"/>
  <c r="AF11" i="81"/>
  <c r="AO11" i="81" s="1"/>
  <c r="AE11" i="81"/>
  <c r="W12" i="81"/>
  <c r="AG11" i="80"/>
  <c r="AP11" i="80" s="1"/>
  <c r="AF11" i="80"/>
  <c r="AO11" i="80" s="1"/>
  <c r="W12" i="80"/>
  <c r="AE11" i="80"/>
  <c r="W12" i="33"/>
  <c r="AG11" i="33"/>
  <c r="AP11" i="33" s="1"/>
  <c r="AF11" i="33"/>
  <c r="AO11" i="33" s="1"/>
  <c r="AE11" i="33"/>
  <c r="W12" i="54"/>
  <c r="AF11" i="54"/>
  <c r="AO11" i="54" s="1"/>
  <c r="AE11" i="54"/>
  <c r="AG11" i="54"/>
  <c r="AP11" i="54" s="1"/>
  <c r="AG11" i="85"/>
  <c r="AP11" i="85" s="1"/>
  <c r="AF11" i="85"/>
  <c r="AO11" i="85" s="1"/>
  <c r="AE11" i="85"/>
  <c r="W12" i="85"/>
  <c r="AG11" i="55"/>
  <c r="AP11" i="55" s="1"/>
  <c r="W12" i="55"/>
  <c r="AF11" i="55"/>
  <c r="AO11" i="55" s="1"/>
  <c r="AE11" i="55"/>
  <c r="K19" i="64"/>
  <c r="AR9" i="23"/>
  <c r="AR9" i="12"/>
  <c r="AG11" i="84"/>
  <c r="AP11" i="84" s="1"/>
  <c r="W12" i="84"/>
  <c r="AF11" i="84"/>
  <c r="AO11" i="84" s="1"/>
  <c r="AE11" i="84"/>
  <c r="Z11" i="36"/>
  <c r="X11" i="36"/>
  <c r="Y11" i="36"/>
  <c r="K19" i="8"/>
  <c r="AH11" i="69"/>
  <c r="AQ11" i="69" s="1"/>
  <c r="AH11" i="17"/>
  <c r="AQ11" i="17" s="1"/>
  <c r="AH11" i="58"/>
  <c r="AQ11" i="58" s="1"/>
  <c r="AN10" i="8"/>
  <c r="AI10" i="8"/>
  <c r="AR9" i="92"/>
  <c r="Z12" i="66"/>
  <c r="X12" i="66"/>
  <c r="Y12" i="66"/>
  <c r="K20" i="23"/>
  <c r="K19" i="56"/>
  <c r="K20" i="70"/>
  <c r="AR10" i="79"/>
  <c r="AG10" i="18"/>
  <c r="AP10" i="18" s="1"/>
  <c r="W11" i="18"/>
  <c r="AF10" i="18"/>
  <c r="AO10" i="18" s="1"/>
  <c r="AE10" i="18"/>
  <c r="AR10" i="95"/>
  <c r="AH10" i="62"/>
  <c r="AQ10" i="62" s="1"/>
  <c r="K20" i="21"/>
  <c r="AR10" i="30"/>
  <c r="Y11" i="5"/>
  <c r="Z11" i="5" s="1"/>
  <c r="X11" i="5"/>
  <c r="K22" i="49"/>
  <c r="Y11" i="91"/>
  <c r="X11" i="91"/>
  <c r="Z11" i="91" s="1"/>
  <c r="AR10" i="80"/>
  <c r="Z11" i="60"/>
  <c r="Y11" i="60"/>
  <c r="X11" i="60"/>
  <c r="AN9" i="20"/>
  <c r="AI9" i="20"/>
  <c r="AI9" i="51"/>
  <c r="AN9" i="51"/>
  <c r="K19" i="11"/>
  <c r="AR10" i="74"/>
  <c r="K21" i="14"/>
  <c r="AR10" i="57"/>
  <c r="K19" i="4"/>
  <c r="X11" i="67"/>
  <c r="Y11" i="67"/>
  <c r="AI10" i="41"/>
  <c r="AN10" i="41"/>
  <c r="K19" i="50"/>
  <c r="Z12" i="26"/>
  <c r="X12" i="26"/>
  <c r="Y12" i="26"/>
  <c r="AN10" i="46"/>
  <c r="AI10" i="46"/>
  <c r="X12" i="59"/>
  <c r="Y12" i="59"/>
  <c r="AI10" i="24"/>
  <c r="AN10" i="24"/>
  <c r="AR10" i="81"/>
  <c r="AH11" i="74"/>
  <c r="AQ11" i="74" s="1"/>
  <c r="K21" i="62"/>
  <c r="K20" i="65"/>
  <c r="W12" i="63"/>
  <c r="AF11" i="63"/>
  <c r="AO11" i="63" s="1"/>
  <c r="AE11" i="63"/>
  <c r="AG11" i="63"/>
  <c r="AP11" i="63" s="1"/>
  <c r="AG11" i="40"/>
  <c r="AP11" i="40" s="1"/>
  <c r="AF11" i="40"/>
  <c r="AO11" i="40" s="1"/>
  <c r="AE11" i="40"/>
  <c r="W12" i="40"/>
  <c r="AN10" i="87"/>
  <c r="AI10" i="87"/>
  <c r="W12" i="69"/>
  <c r="AF11" i="69"/>
  <c r="AO11" i="69" s="1"/>
  <c r="AE11" i="69"/>
  <c r="AG11" i="69"/>
  <c r="AP11" i="69" s="1"/>
  <c r="W12" i="17"/>
  <c r="AF11" i="17"/>
  <c r="AO11" i="17" s="1"/>
  <c r="AE11" i="17"/>
  <c r="AG11" i="17"/>
  <c r="AP11" i="17" s="1"/>
  <c r="AH12" i="76"/>
  <c r="AQ12" i="76" s="1"/>
  <c r="AR10" i="54"/>
  <c r="W12" i="58"/>
  <c r="AF11" i="58"/>
  <c r="AO11" i="58" s="1"/>
  <c r="AE11" i="58"/>
  <c r="AG11" i="58"/>
  <c r="AP11" i="58" s="1"/>
  <c r="Y10" i="27"/>
  <c r="X10" i="27"/>
  <c r="Z11" i="82"/>
  <c r="Y11" i="82"/>
  <c r="X11" i="82"/>
  <c r="K19" i="71"/>
  <c r="AI11" i="66"/>
  <c r="AN11" i="66"/>
  <c r="AR10" i="96"/>
  <c r="AR10" i="11"/>
  <c r="K20" i="22"/>
  <c r="AG11" i="38"/>
  <c r="AP11" i="38" s="1"/>
  <c r="AF11" i="38"/>
  <c r="AO11" i="38" s="1"/>
  <c r="W12" i="38"/>
  <c r="AE11" i="38"/>
  <c r="AG11" i="21"/>
  <c r="AP11" i="21" s="1"/>
  <c r="W12" i="21"/>
  <c r="AF11" i="21"/>
  <c r="AO11" i="21" s="1"/>
  <c r="AE11" i="21"/>
  <c r="X11" i="16"/>
  <c r="Y11" i="16"/>
  <c r="Z11" i="16" s="1"/>
  <c r="AG10" i="88"/>
  <c r="AP10" i="88" s="1"/>
  <c r="AF10" i="88"/>
  <c r="AO10" i="88" s="1"/>
  <c r="AE10" i="88"/>
  <c r="W11" i="88"/>
  <c r="AH11" i="96"/>
  <c r="AQ11" i="96" s="1"/>
  <c r="K19" i="19"/>
  <c r="Z10" i="62"/>
  <c r="AR10" i="58"/>
  <c r="AH11" i="79"/>
  <c r="AQ11" i="79" s="1"/>
  <c r="AN10" i="49"/>
  <c r="AI10" i="49"/>
  <c r="AH10" i="29"/>
  <c r="AQ10" i="29" s="1"/>
  <c r="K20" i="17"/>
  <c r="AI10" i="91"/>
  <c r="AN10" i="91"/>
  <c r="AI10" i="60"/>
  <c r="AN10" i="60"/>
  <c r="AE10" i="12"/>
  <c r="AG10" i="12"/>
  <c r="AP10" i="12" s="1"/>
  <c r="W11" i="12"/>
  <c r="AF10" i="12"/>
  <c r="AO10" i="12" s="1"/>
  <c r="AR10" i="31"/>
  <c r="K19" i="2"/>
  <c r="AN11" i="3"/>
  <c r="AI11" i="3"/>
  <c r="AR10" i="55"/>
  <c r="AH11" i="70"/>
  <c r="AQ11" i="70" s="1"/>
  <c r="AR9" i="89"/>
  <c r="AH11" i="31"/>
  <c r="AQ11" i="31" s="1"/>
  <c r="AH10" i="68"/>
  <c r="AQ10" i="68" s="1"/>
  <c r="K19" i="12"/>
  <c r="K19" i="3"/>
  <c r="Y11" i="41"/>
  <c r="X11" i="41"/>
  <c r="Z11" i="41" s="1"/>
  <c r="Y12" i="77"/>
  <c r="X12" i="77"/>
  <c r="AN11" i="26"/>
  <c r="AI11" i="26"/>
  <c r="X11" i="37"/>
  <c r="Y11" i="37"/>
  <c r="AI10" i="53"/>
  <c r="AN10" i="53"/>
  <c r="AI10" i="4"/>
  <c r="AN10" i="4"/>
  <c r="AH11" i="72"/>
  <c r="AQ11" i="72" s="1"/>
  <c r="AR10" i="70"/>
  <c r="W13" i="76"/>
  <c r="AG12" i="76"/>
  <c r="AP12" i="76" s="1"/>
  <c r="AF12" i="76"/>
  <c r="AO12" i="76" s="1"/>
  <c r="AE12" i="76"/>
  <c r="W11" i="22"/>
  <c r="AF10" i="22"/>
  <c r="AO10" i="22" s="1"/>
  <c r="AE10" i="22"/>
  <c r="AG10" i="22"/>
  <c r="AP10" i="22" s="1"/>
  <c r="AR10" i="47"/>
  <c r="X11" i="8"/>
  <c r="Z11" i="8" s="1"/>
  <c r="Y11" i="8"/>
  <c r="AN9" i="27"/>
  <c r="AI9" i="27"/>
  <c r="Z12" i="48"/>
  <c r="X12" i="48"/>
  <c r="Y12" i="48"/>
  <c r="K20" i="55"/>
  <c r="AG11" i="43"/>
  <c r="AP11" i="43" s="1"/>
  <c r="AF11" i="43"/>
  <c r="AO11" i="43" s="1"/>
  <c r="W12" i="43"/>
  <c r="AE11" i="43"/>
  <c r="K20" i="7"/>
  <c r="AH11" i="42"/>
  <c r="AQ11" i="42" s="1"/>
  <c r="K19" i="72"/>
  <c r="AG11" i="96"/>
  <c r="AP11" i="96" s="1"/>
  <c r="AF11" i="96"/>
  <c r="AO11" i="96" s="1"/>
  <c r="AE11" i="96"/>
  <c r="W12" i="96"/>
  <c r="AH10" i="94"/>
  <c r="AQ10" i="94" s="1"/>
  <c r="AR10" i="33"/>
  <c r="AH10" i="10"/>
  <c r="AQ10" i="10" s="1"/>
  <c r="K20" i="18"/>
  <c r="AG11" i="79"/>
  <c r="AP11" i="79" s="1"/>
  <c r="AF11" i="79"/>
  <c r="AO11" i="79" s="1"/>
  <c r="AE11" i="79"/>
  <c r="W12" i="79"/>
  <c r="AR10" i="61"/>
  <c r="Z11" i="14"/>
  <c r="Y11" i="14"/>
  <c r="X11" i="14"/>
  <c r="AH12" i="71"/>
  <c r="AQ12" i="71" s="1"/>
  <c r="AN11" i="15"/>
  <c r="AI11" i="15"/>
  <c r="Y10" i="20"/>
  <c r="X10" i="20"/>
  <c r="Z10" i="20" s="1"/>
  <c r="AH11" i="61"/>
  <c r="AQ11" i="61" s="1"/>
  <c r="AG11" i="70"/>
  <c r="AP11" i="70" s="1"/>
  <c r="W12" i="70"/>
  <c r="AF11" i="70"/>
  <c r="AO11" i="70" s="1"/>
  <c r="AE11" i="70"/>
  <c r="K20" i="66"/>
  <c r="AH11" i="47"/>
  <c r="AQ11" i="47" s="1"/>
  <c r="Z10" i="68"/>
  <c r="AH11" i="11"/>
  <c r="AQ11" i="11" s="1"/>
  <c r="AN11" i="28"/>
  <c r="AI11" i="28"/>
  <c r="AN11" i="77"/>
  <c r="AI11" i="77"/>
  <c r="AI10" i="37"/>
  <c r="AN10" i="37"/>
  <c r="AI10" i="39"/>
  <c r="AN10" i="39"/>
  <c r="AI10" i="1"/>
  <c r="AN10" i="1"/>
  <c r="Z11" i="24"/>
  <c r="X11" i="24"/>
  <c r="Y11" i="24"/>
  <c r="Y12" i="44"/>
  <c r="Z12" i="44" s="1"/>
  <c r="X12" i="44"/>
  <c r="AR9" i="90"/>
  <c r="AN10" i="2"/>
  <c r="AI10" i="2"/>
  <c r="Y10" i="6"/>
  <c r="X10" i="6"/>
  <c r="AI10" i="36"/>
  <c r="AN10" i="36"/>
  <c r="AN9" i="7"/>
  <c r="AI9" i="7"/>
  <c r="Y11" i="87"/>
  <c r="Z11" i="87" s="1"/>
  <c r="X11" i="87"/>
  <c r="X11" i="56"/>
  <c r="Y11" i="56"/>
  <c r="Z11" i="56" s="1"/>
  <c r="X12" i="86"/>
  <c r="Z12" i="86" s="1"/>
  <c r="Y12" i="86"/>
  <c r="AN10" i="82"/>
  <c r="AI10" i="82"/>
  <c r="K19" i="16"/>
  <c r="Z12" i="83"/>
  <c r="Y12" i="83"/>
  <c r="X12" i="83"/>
  <c r="AI11" i="48"/>
  <c r="AN11" i="48"/>
  <c r="Y11" i="50"/>
  <c r="Z11" i="50" s="1"/>
  <c r="X11" i="50"/>
  <c r="AE10" i="35"/>
  <c r="AF10" i="35"/>
  <c r="AO10" i="35" s="1"/>
  <c r="W11" i="35"/>
  <c r="AG10" i="35"/>
  <c r="AP10" i="35" s="1"/>
  <c r="K19" i="67"/>
  <c r="K20" i="15"/>
  <c r="Z10" i="94"/>
  <c r="AR9" i="13"/>
  <c r="X11" i="75"/>
  <c r="Y11" i="75"/>
  <c r="Z11" i="75" s="1"/>
  <c r="AR10" i="69"/>
  <c r="AR10" i="17"/>
  <c r="AH11" i="64"/>
  <c r="AQ11" i="64" s="1"/>
  <c r="K21" i="69"/>
  <c r="K19" i="20"/>
  <c r="X11" i="34"/>
  <c r="Y11" i="34"/>
  <c r="AG10" i="29"/>
  <c r="AP10" i="29" s="1"/>
  <c r="AF10" i="29"/>
  <c r="AO10" i="29" s="1"/>
  <c r="AE10" i="29"/>
  <c r="W11" i="29"/>
  <c r="AG12" i="71"/>
  <c r="AP12" i="71" s="1"/>
  <c r="AF12" i="71"/>
  <c r="AO12" i="71" s="1"/>
  <c r="W13" i="71"/>
  <c r="AE12" i="71"/>
  <c r="AR10" i="21"/>
  <c r="AH10" i="90"/>
  <c r="AQ10" i="90" s="1"/>
  <c r="AH10" i="23"/>
  <c r="AQ10" i="23" s="1"/>
  <c r="Z11" i="19"/>
  <c r="Y11" i="19"/>
  <c r="X11" i="19"/>
  <c r="K19" i="51"/>
  <c r="Y10" i="51"/>
  <c r="Z10" i="51" s="1"/>
  <c r="X10" i="51"/>
  <c r="X12" i="3"/>
  <c r="Y12" i="3"/>
  <c r="Z12" i="3" s="1"/>
  <c r="AR9" i="62"/>
  <c r="AR11" i="76"/>
  <c r="AG11" i="47"/>
  <c r="AP11" i="47" s="1"/>
  <c r="W12" i="47"/>
  <c r="AF11" i="47"/>
  <c r="AO11" i="47" s="1"/>
  <c r="AE11" i="47"/>
  <c r="Z11" i="31"/>
  <c r="K20" i="5"/>
  <c r="AH11" i="30"/>
  <c r="AQ11" i="30" s="1"/>
  <c r="K20" i="63"/>
  <c r="Z12" i="28"/>
  <c r="X12" i="28"/>
  <c r="Y12" i="28"/>
  <c r="Y11" i="39"/>
  <c r="Z11" i="39" s="1"/>
  <c r="X11" i="39"/>
  <c r="Z11" i="32"/>
  <c r="X11" i="32"/>
  <c r="Y11" i="32"/>
  <c r="Y11" i="53"/>
  <c r="Z11" i="53" s="1"/>
  <c r="X11" i="53"/>
  <c r="AH10" i="89"/>
  <c r="AQ10" i="89" s="1"/>
  <c r="AI11" i="86"/>
  <c r="AN11" i="86"/>
  <c r="AH11" i="57"/>
  <c r="AQ11" i="57" s="1"/>
  <c r="Y11" i="93"/>
  <c r="Z11" i="93" s="1"/>
  <c r="X11" i="93"/>
  <c r="AN10" i="50"/>
  <c r="AI10" i="50"/>
  <c r="K21" i="61"/>
  <c r="AH11" i="85"/>
  <c r="AQ11" i="85" s="1"/>
  <c r="AF10" i="78"/>
  <c r="AO10" i="78" s="1"/>
  <c r="AE10" i="78"/>
  <c r="W11" i="78"/>
  <c r="AG10" i="78"/>
  <c r="AP10" i="78" s="1"/>
  <c r="Z11" i="42"/>
  <c r="K20" i="54"/>
  <c r="AH10" i="92"/>
  <c r="AQ10" i="92" s="1"/>
  <c r="K19" i="60"/>
  <c r="AI10" i="75"/>
  <c r="AN10" i="75"/>
  <c r="AG10" i="10"/>
  <c r="AP10" i="10" s="1"/>
  <c r="W11" i="10"/>
  <c r="AF10" i="10"/>
  <c r="AO10" i="10" s="1"/>
  <c r="AE10" i="10"/>
  <c r="AR10" i="42"/>
  <c r="K20" i="68"/>
  <c r="Y11" i="49"/>
  <c r="X11" i="49"/>
  <c r="AH11" i="95"/>
  <c r="AQ11" i="95" s="1"/>
  <c r="AG10" i="25"/>
  <c r="AP10" i="25" s="1"/>
  <c r="AF10" i="25"/>
  <c r="AO10" i="25" s="1"/>
  <c r="AE10" i="25"/>
  <c r="W11" i="25"/>
  <c r="AN10" i="5"/>
  <c r="AI10" i="5"/>
  <c r="AH11" i="33"/>
  <c r="AQ11" i="33" s="1"/>
  <c r="AR10" i="45"/>
  <c r="X12" i="15"/>
  <c r="Y12" i="15"/>
  <c r="Z12" i="15" s="1"/>
  <c r="AG10" i="23"/>
  <c r="AP10" i="23" s="1"/>
  <c r="W11" i="23"/>
  <c r="AF10" i="23"/>
  <c r="AO10" i="23" s="1"/>
  <c r="AE10" i="23"/>
  <c r="K20" i="57"/>
  <c r="AE11" i="61"/>
  <c r="W12" i="61"/>
  <c r="AF11" i="61"/>
  <c r="AO11" i="61" s="1"/>
  <c r="AG11" i="61"/>
  <c r="AP11" i="61" s="1"/>
  <c r="AH11" i="81"/>
  <c r="AQ11" i="81" s="1"/>
  <c r="AH11" i="45"/>
  <c r="AQ11" i="45" s="1"/>
  <c r="K23" i="6"/>
  <c r="AR10" i="64"/>
  <c r="K19" i="59"/>
  <c r="Z11" i="11"/>
  <c r="Y11" i="46"/>
  <c r="X11" i="46"/>
  <c r="AI10" i="32"/>
  <c r="AN10" i="32"/>
  <c r="AN11" i="59"/>
  <c r="AI11" i="59"/>
  <c r="Y11" i="1"/>
  <c r="Z11" i="1" s="1"/>
  <c r="X11" i="1"/>
  <c r="Z11" i="73"/>
  <c r="Y11" i="73"/>
  <c r="X11" i="73"/>
  <c r="AI11" i="44"/>
  <c r="AN11" i="44"/>
  <c r="AF11" i="74"/>
  <c r="AO11" i="74" s="1"/>
  <c r="AE11" i="74"/>
  <c r="W12" i="74"/>
  <c r="AG11" i="74"/>
  <c r="AP11" i="74" s="1"/>
  <c r="AG11" i="9"/>
  <c r="AP11" i="9" s="1"/>
  <c r="W12" i="9"/>
  <c r="AF11" i="9"/>
  <c r="AO11" i="9" s="1"/>
  <c r="AE11" i="9"/>
  <c r="AR10" i="65"/>
  <c r="AR10" i="72"/>
  <c r="AR11" i="71"/>
  <c r="AR9" i="94"/>
  <c r="AI10" i="56"/>
  <c r="AN10" i="56"/>
  <c r="Z11" i="72"/>
  <c r="Z10" i="89"/>
  <c r="K19" i="52"/>
  <c r="Y11" i="2"/>
  <c r="X11" i="2"/>
  <c r="Z11" i="2" s="1"/>
  <c r="W12" i="52"/>
  <c r="AG11" i="52"/>
  <c r="AP11" i="52" s="1"/>
  <c r="AF11" i="52"/>
  <c r="AO11" i="52" s="1"/>
  <c r="AE11" i="52"/>
  <c r="AI9" i="6"/>
  <c r="AN9" i="6"/>
  <c r="X10" i="7"/>
  <c r="Y10" i="7"/>
  <c r="AR10" i="85"/>
  <c r="K20" i="9"/>
  <c r="AR9" i="88"/>
  <c r="AR9" i="68"/>
  <c r="Z11" i="57"/>
  <c r="AN11" i="83"/>
  <c r="AI11" i="83"/>
  <c r="K19" i="24"/>
  <c r="AN10" i="93"/>
  <c r="AI10" i="93"/>
  <c r="AH11" i="21"/>
  <c r="AQ11" i="21" s="1"/>
  <c r="AI10" i="16"/>
  <c r="AN10" i="16"/>
  <c r="AH10" i="88"/>
  <c r="AQ10" i="88" s="1"/>
  <c r="AH10" i="13"/>
  <c r="AQ10" i="13" s="1"/>
  <c r="AR9" i="29"/>
  <c r="Z11" i="64"/>
  <c r="AH11" i="65"/>
  <c r="AQ11" i="65" s="1"/>
  <c r="Z11" i="95"/>
  <c r="AI10" i="14"/>
  <c r="AN10" i="14"/>
  <c r="AI10" i="34"/>
  <c r="AN10" i="34"/>
  <c r="AH11" i="55"/>
  <c r="AQ11" i="55" s="1"/>
  <c r="K21" i="53"/>
  <c r="Z10" i="90"/>
  <c r="AH10" i="12"/>
  <c r="AQ10" i="12" s="1"/>
  <c r="AI10" i="19"/>
  <c r="AN10" i="19"/>
  <c r="K21" i="13"/>
  <c r="Z11" i="45"/>
  <c r="AR9" i="10"/>
  <c r="AH11" i="54"/>
  <c r="AQ11" i="54" s="1"/>
  <c r="AH11" i="80"/>
  <c r="AQ11" i="80" s="1"/>
  <c r="K21" i="58"/>
  <c r="AI10" i="67"/>
  <c r="AN10" i="67"/>
  <c r="AG11" i="30"/>
  <c r="AP11" i="30" s="1"/>
  <c r="AF11" i="30"/>
  <c r="AO11" i="30" s="1"/>
  <c r="W12" i="30"/>
  <c r="AE11" i="30"/>
  <c r="K21" i="10"/>
  <c r="Z11" i="4"/>
  <c r="Y11" i="4"/>
  <c r="X11" i="4"/>
  <c r="AI10" i="73"/>
  <c r="AN10" i="73"/>
  <c r="AF11" i="75" l="1"/>
  <c r="AO11" i="75" s="1"/>
  <c r="AE11" i="75"/>
  <c r="W12" i="75"/>
  <c r="AG11" i="75"/>
  <c r="AP11" i="75" s="1"/>
  <c r="AG11" i="16"/>
  <c r="AP11" i="16" s="1"/>
  <c r="W12" i="16"/>
  <c r="AF11" i="16"/>
  <c r="AO11" i="16" s="1"/>
  <c r="AE11" i="16"/>
  <c r="AG12" i="3"/>
  <c r="AP12" i="3" s="1"/>
  <c r="AF12" i="3"/>
  <c r="AO12" i="3" s="1"/>
  <c r="W13" i="3"/>
  <c r="AE12" i="3"/>
  <c r="AG11" i="56"/>
  <c r="AP11" i="56" s="1"/>
  <c r="AF11" i="56"/>
  <c r="AO11" i="56" s="1"/>
  <c r="AE11" i="56"/>
  <c r="W12" i="56"/>
  <c r="AG11" i="8"/>
  <c r="AP11" i="8" s="1"/>
  <c r="W12" i="8"/>
  <c r="AF11" i="8"/>
  <c r="AO11" i="8" s="1"/>
  <c r="AE11" i="8"/>
  <c r="AF12" i="15"/>
  <c r="AO12" i="15" s="1"/>
  <c r="W13" i="15"/>
  <c r="AE12" i="15"/>
  <c r="AG12" i="15"/>
  <c r="AP12" i="15" s="1"/>
  <c r="AG11" i="50"/>
  <c r="AP11" i="50" s="1"/>
  <c r="W12" i="50"/>
  <c r="AF11" i="50"/>
  <c r="AO11" i="50" s="1"/>
  <c r="AE11" i="50"/>
  <c r="AG10" i="20"/>
  <c r="AP10" i="20" s="1"/>
  <c r="W11" i="20"/>
  <c r="AF10" i="20"/>
  <c r="AO10" i="20" s="1"/>
  <c r="AE10" i="20"/>
  <c r="AG10" i="51"/>
  <c r="AP10" i="51" s="1"/>
  <c r="AF10" i="51"/>
  <c r="AO10" i="51" s="1"/>
  <c r="AE10" i="51"/>
  <c r="W11" i="51"/>
  <c r="W12" i="2"/>
  <c r="AF11" i="2"/>
  <c r="AO11" i="2" s="1"/>
  <c r="AE11" i="2"/>
  <c r="AG11" i="2"/>
  <c r="AP11" i="2" s="1"/>
  <c r="AF11" i="87"/>
  <c r="AO11" i="87" s="1"/>
  <c r="AG11" i="87"/>
  <c r="AP11" i="87" s="1"/>
  <c r="AE11" i="87"/>
  <c r="W12" i="87"/>
  <c r="W12" i="39"/>
  <c r="AG11" i="39"/>
  <c r="AP11" i="39" s="1"/>
  <c r="AE11" i="39"/>
  <c r="AF11" i="39"/>
  <c r="AO11" i="39" s="1"/>
  <c r="W12" i="41"/>
  <c r="AG11" i="41"/>
  <c r="AP11" i="41" s="1"/>
  <c r="AE11" i="41"/>
  <c r="AF11" i="41"/>
  <c r="AO11" i="41" s="1"/>
  <c r="AG11" i="5"/>
  <c r="AP11" i="5" s="1"/>
  <c r="W12" i="5"/>
  <c r="AF11" i="5"/>
  <c r="AO11" i="5" s="1"/>
  <c r="AE11" i="5"/>
  <c r="AG11" i="1"/>
  <c r="AP11" i="1" s="1"/>
  <c r="AF11" i="1"/>
  <c r="AO11" i="1" s="1"/>
  <c r="W12" i="1"/>
  <c r="AE11" i="1"/>
  <c r="AG11" i="93"/>
  <c r="AP11" i="93" s="1"/>
  <c r="AF11" i="93"/>
  <c r="AO11" i="93" s="1"/>
  <c r="AE11" i="93"/>
  <c r="W12" i="93"/>
  <c r="AE11" i="53"/>
  <c r="AF11" i="53"/>
  <c r="AO11" i="53" s="1"/>
  <c r="W12" i="53"/>
  <c r="AG11" i="53"/>
  <c r="AP11" i="53" s="1"/>
  <c r="AG12" i="86"/>
  <c r="AP12" i="86" s="1"/>
  <c r="AF12" i="86"/>
  <c r="AO12" i="86" s="1"/>
  <c r="AE12" i="86"/>
  <c r="W13" i="86"/>
  <c r="AF12" i="44"/>
  <c r="AO12" i="44" s="1"/>
  <c r="AE12" i="44"/>
  <c r="W13" i="44"/>
  <c r="AG12" i="44"/>
  <c r="AP12" i="44" s="1"/>
  <c r="AG11" i="91"/>
  <c r="AP11" i="91" s="1"/>
  <c r="AF11" i="91"/>
  <c r="AO11" i="91" s="1"/>
  <c r="AE11" i="91"/>
  <c r="W12" i="91"/>
  <c r="AR10" i="93"/>
  <c r="K21" i="9"/>
  <c r="AG11" i="72"/>
  <c r="AP11" i="72" s="1"/>
  <c r="W12" i="72"/>
  <c r="AF11" i="72"/>
  <c r="AO11" i="72" s="1"/>
  <c r="AE11" i="72"/>
  <c r="AI11" i="74"/>
  <c r="AN11" i="74"/>
  <c r="X12" i="61"/>
  <c r="Y12" i="61"/>
  <c r="Z11" i="23"/>
  <c r="Y11" i="23"/>
  <c r="X11" i="23"/>
  <c r="AH11" i="49"/>
  <c r="AQ11" i="49" s="1"/>
  <c r="AR10" i="75"/>
  <c r="K21" i="63"/>
  <c r="AR11" i="83"/>
  <c r="AH10" i="7"/>
  <c r="AQ10" i="7" s="1"/>
  <c r="K20" i="52"/>
  <c r="AH11" i="73"/>
  <c r="AQ11" i="73" s="1"/>
  <c r="AR11" i="59"/>
  <c r="AN10" i="25"/>
  <c r="AI10" i="25"/>
  <c r="K21" i="68"/>
  <c r="W12" i="42"/>
  <c r="AG11" i="42"/>
  <c r="AP11" i="42" s="1"/>
  <c r="AE11" i="42"/>
  <c r="AF11" i="42"/>
  <c r="AO11" i="42" s="1"/>
  <c r="K22" i="61"/>
  <c r="AH11" i="19"/>
  <c r="AQ11" i="19" s="1"/>
  <c r="K22" i="58"/>
  <c r="K22" i="13"/>
  <c r="Z10" i="7"/>
  <c r="X12" i="52"/>
  <c r="Y12" i="52"/>
  <c r="AF10" i="89"/>
  <c r="AO10" i="89" s="1"/>
  <c r="AG10" i="89"/>
  <c r="AP10" i="89" s="1"/>
  <c r="AE10" i="89"/>
  <c r="W11" i="89"/>
  <c r="AI11" i="9"/>
  <c r="AN11" i="9"/>
  <c r="X12" i="74"/>
  <c r="Y12" i="74"/>
  <c r="AG11" i="11"/>
  <c r="AP11" i="11" s="1"/>
  <c r="W12" i="11"/>
  <c r="AF11" i="11"/>
  <c r="AO11" i="11" s="1"/>
  <c r="AE11" i="11"/>
  <c r="AR10" i="50"/>
  <c r="AH11" i="32"/>
  <c r="AQ11" i="32" s="1"/>
  <c r="AH12" i="28"/>
  <c r="AQ12" i="28" s="1"/>
  <c r="AI11" i="47"/>
  <c r="AN11" i="47"/>
  <c r="AH10" i="51"/>
  <c r="AQ10" i="51" s="1"/>
  <c r="Y13" i="71"/>
  <c r="X13" i="71"/>
  <c r="K20" i="20"/>
  <c r="K20" i="67"/>
  <c r="AH11" i="50"/>
  <c r="AQ11" i="50" s="1"/>
  <c r="AH11" i="87"/>
  <c r="AQ11" i="87" s="1"/>
  <c r="AR10" i="36"/>
  <c r="AH11" i="24"/>
  <c r="AQ11" i="24" s="1"/>
  <c r="Y12" i="70"/>
  <c r="X12" i="70"/>
  <c r="AN11" i="79"/>
  <c r="AI11" i="79"/>
  <c r="AH12" i="48"/>
  <c r="AQ12" i="48" s="1"/>
  <c r="X11" i="22"/>
  <c r="Y11" i="22"/>
  <c r="AR11" i="3"/>
  <c r="W11" i="62"/>
  <c r="AF10" i="62"/>
  <c r="AO10" i="62" s="1"/>
  <c r="AE10" i="62"/>
  <c r="AG10" i="62"/>
  <c r="AP10" i="62" s="1"/>
  <c r="Y12" i="21"/>
  <c r="Z12" i="21" s="1"/>
  <c r="X12" i="21"/>
  <c r="AN11" i="58"/>
  <c r="AI11" i="58"/>
  <c r="AR10" i="87"/>
  <c r="K21" i="65"/>
  <c r="AH12" i="26"/>
  <c r="AQ12" i="26" s="1"/>
  <c r="K20" i="11"/>
  <c r="AH11" i="36"/>
  <c r="AQ11" i="36" s="1"/>
  <c r="K20" i="64"/>
  <c r="Y12" i="85"/>
  <c r="X12" i="85"/>
  <c r="X12" i="33"/>
  <c r="Y12" i="33"/>
  <c r="Z12" i="33" s="1"/>
  <c r="X12" i="81"/>
  <c r="Y12" i="81"/>
  <c r="AG11" i="4"/>
  <c r="AP11" i="4" s="1"/>
  <c r="W12" i="4"/>
  <c r="AF11" i="4"/>
  <c r="AO11" i="4" s="1"/>
  <c r="AE11" i="4"/>
  <c r="K22" i="53"/>
  <c r="W12" i="57"/>
  <c r="AF11" i="57"/>
  <c r="AO11" i="57" s="1"/>
  <c r="AG11" i="57"/>
  <c r="AP11" i="57" s="1"/>
  <c r="AE11" i="57"/>
  <c r="AH11" i="2"/>
  <c r="AQ11" i="2" s="1"/>
  <c r="AG11" i="73"/>
  <c r="AP11" i="73" s="1"/>
  <c r="AF11" i="73"/>
  <c r="AO11" i="73" s="1"/>
  <c r="AE11" i="73"/>
  <c r="W12" i="73"/>
  <c r="AG11" i="19"/>
  <c r="AP11" i="19" s="1"/>
  <c r="W12" i="19"/>
  <c r="AF11" i="19"/>
  <c r="AO11" i="19" s="1"/>
  <c r="AE11" i="19"/>
  <c r="AG12" i="83"/>
  <c r="AP12" i="83" s="1"/>
  <c r="AF12" i="83"/>
  <c r="AO12" i="83" s="1"/>
  <c r="W13" i="83"/>
  <c r="AE12" i="83"/>
  <c r="AH10" i="6"/>
  <c r="AQ10" i="6" s="1"/>
  <c r="AF11" i="14"/>
  <c r="AO11" i="14" s="1"/>
  <c r="AE11" i="14"/>
  <c r="W12" i="14"/>
  <c r="AG11" i="14"/>
  <c r="AP11" i="14" s="1"/>
  <c r="AF12" i="48"/>
  <c r="AO12" i="48" s="1"/>
  <c r="W13" i="48"/>
  <c r="AG12" i="48"/>
  <c r="AP12" i="48" s="1"/>
  <c r="AE12" i="48"/>
  <c r="AI12" i="76"/>
  <c r="AN12" i="76"/>
  <c r="AR10" i="53"/>
  <c r="Z11" i="12"/>
  <c r="X11" i="12"/>
  <c r="Y11" i="12"/>
  <c r="AG11" i="82"/>
  <c r="AP11" i="82" s="1"/>
  <c r="AF11" i="82"/>
  <c r="AO11" i="82" s="1"/>
  <c r="W12" i="82"/>
  <c r="AE11" i="82"/>
  <c r="X12" i="17"/>
  <c r="Y12" i="17"/>
  <c r="AH12" i="59"/>
  <c r="AQ12" i="59" s="1"/>
  <c r="W13" i="26"/>
  <c r="AG12" i="26"/>
  <c r="AP12" i="26" s="1"/>
  <c r="AF12" i="26"/>
  <c r="AO12" i="26" s="1"/>
  <c r="AE12" i="26"/>
  <c r="AH11" i="67"/>
  <c r="AQ11" i="67" s="1"/>
  <c r="AG11" i="60"/>
  <c r="AP11" i="60" s="1"/>
  <c r="W12" i="60"/>
  <c r="AF11" i="60"/>
  <c r="AO11" i="60" s="1"/>
  <c r="AE11" i="60"/>
  <c r="K21" i="23"/>
  <c r="AR10" i="8"/>
  <c r="AG11" i="36"/>
  <c r="AP11" i="36" s="1"/>
  <c r="AF11" i="36"/>
  <c r="AO11" i="36" s="1"/>
  <c r="W12" i="36"/>
  <c r="AE11" i="36"/>
  <c r="AN11" i="55"/>
  <c r="AI11" i="55"/>
  <c r="AN11" i="85"/>
  <c r="AI11" i="85"/>
  <c r="X12" i="54"/>
  <c r="Y12" i="54"/>
  <c r="Z12" i="54" s="1"/>
  <c r="AN11" i="81"/>
  <c r="AI11" i="81"/>
  <c r="Z12" i="65"/>
  <c r="X12" i="65"/>
  <c r="Y12" i="65"/>
  <c r="AR10" i="19"/>
  <c r="W12" i="95"/>
  <c r="AE11" i="95"/>
  <c r="AF11" i="95"/>
  <c r="AO11" i="95" s="1"/>
  <c r="AG11" i="95"/>
  <c r="AP11" i="95" s="1"/>
  <c r="AR9" i="6"/>
  <c r="Z12" i="9"/>
  <c r="Y12" i="9"/>
  <c r="X12" i="9"/>
  <c r="AH11" i="1"/>
  <c r="AQ11" i="1" s="1"/>
  <c r="AR10" i="32"/>
  <c r="K20" i="59"/>
  <c r="AI11" i="61"/>
  <c r="AN11" i="61"/>
  <c r="AN10" i="10"/>
  <c r="AI10" i="10"/>
  <c r="Y11" i="78"/>
  <c r="X11" i="78"/>
  <c r="AH11" i="93"/>
  <c r="AQ11" i="93" s="1"/>
  <c r="AR11" i="86"/>
  <c r="AH11" i="53"/>
  <c r="AQ11" i="53" s="1"/>
  <c r="AH11" i="39"/>
  <c r="AQ11" i="39" s="1"/>
  <c r="X12" i="47"/>
  <c r="Y12" i="47"/>
  <c r="Z12" i="47" s="1"/>
  <c r="K22" i="69"/>
  <c r="AF10" i="94"/>
  <c r="AO10" i="94" s="1"/>
  <c r="W11" i="94"/>
  <c r="AG10" i="94"/>
  <c r="AP10" i="94" s="1"/>
  <c r="AE10" i="94"/>
  <c r="Y11" i="35"/>
  <c r="Z11" i="35" s="1"/>
  <c r="X11" i="35"/>
  <c r="AH12" i="44"/>
  <c r="AQ12" i="44" s="1"/>
  <c r="AR11" i="77"/>
  <c r="AE10" i="68"/>
  <c r="W11" i="68"/>
  <c r="AF10" i="68"/>
  <c r="AO10" i="68" s="1"/>
  <c r="AG10" i="68"/>
  <c r="AP10" i="68" s="1"/>
  <c r="K20" i="72"/>
  <c r="AR9" i="27"/>
  <c r="K20" i="3"/>
  <c r="K20" i="19"/>
  <c r="AH11" i="16"/>
  <c r="AQ11" i="16" s="1"/>
  <c r="AN11" i="38"/>
  <c r="AI11" i="38"/>
  <c r="K21" i="22"/>
  <c r="AR11" i="66"/>
  <c r="AH10" i="27"/>
  <c r="AQ10" i="27" s="1"/>
  <c r="X12" i="58"/>
  <c r="Y12" i="58"/>
  <c r="AN11" i="63"/>
  <c r="AI11" i="63"/>
  <c r="K22" i="62"/>
  <c r="Z12" i="59"/>
  <c r="Z11" i="67"/>
  <c r="K22" i="14"/>
  <c r="AR9" i="51"/>
  <c r="K23" i="49"/>
  <c r="AI10" i="18"/>
  <c r="AN10" i="18"/>
  <c r="AN11" i="84"/>
  <c r="AI11" i="84"/>
  <c r="AI11" i="33"/>
  <c r="AN11" i="33"/>
  <c r="AN11" i="80"/>
  <c r="AI11" i="80"/>
  <c r="AN10" i="92"/>
  <c r="AI10" i="92"/>
  <c r="AR10" i="5"/>
  <c r="AG11" i="32"/>
  <c r="AP11" i="32" s="1"/>
  <c r="AF11" i="32"/>
  <c r="AO11" i="32" s="1"/>
  <c r="AE11" i="32"/>
  <c r="W12" i="32"/>
  <c r="AG12" i="28"/>
  <c r="AP12" i="28" s="1"/>
  <c r="AF12" i="28"/>
  <c r="AO12" i="28" s="1"/>
  <c r="W13" i="28"/>
  <c r="AE12" i="28"/>
  <c r="AH12" i="86"/>
  <c r="AQ12" i="86" s="1"/>
  <c r="AG11" i="24"/>
  <c r="AP11" i="24" s="1"/>
  <c r="W12" i="24"/>
  <c r="AF11" i="24"/>
  <c r="AO11" i="24" s="1"/>
  <c r="AE11" i="24"/>
  <c r="AR10" i="37"/>
  <c r="AR11" i="15"/>
  <c r="AH12" i="77"/>
  <c r="AQ12" i="77" s="1"/>
  <c r="AI11" i="52"/>
  <c r="AN11" i="52"/>
  <c r="AH11" i="46"/>
  <c r="AQ11" i="46" s="1"/>
  <c r="Z12" i="96"/>
  <c r="X12" i="96"/>
  <c r="Y12" i="96"/>
  <c r="K21" i="7"/>
  <c r="AH11" i="37"/>
  <c r="AQ11" i="37" s="1"/>
  <c r="Z12" i="77"/>
  <c r="K20" i="2"/>
  <c r="AI10" i="12"/>
  <c r="AN10" i="12"/>
  <c r="K21" i="17"/>
  <c r="AR10" i="49"/>
  <c r="Y11" i="88"/>
  <c r="X11" i="88"/>
  <c r="Z11" i="88" s="1"/>
  <c r="X12" i="38"/>
  <c r="Y12" i="38"/>
  <c r="AI11" i="69"/>
  <c r="AN11" i="69"/>
  <c r="Y12" i="40"/>
  <c r="X12" i="40"/>
  <c r="AR10" i="46"/>
  <c r="K20" i="50"/>
  <c r="AR9" i="20"/>
  <c r="AH11" i="5"/>
  <c r="AQ11" i="5" s="1"/>
  <c r="K21" i="21"/>
  <c r="K21" i="70"/>
  <c r="AH12" i="66"/>
  <c r="AQ12" i="66" s="1"/>
  <c r="X12" i="55"/>
  <c r="Y12" i="55"/>
  <c r="X12" i="80"/>
  <c r="Y12" i="80"/>
  <c r="Y11" i="13"/>
  <c r="X11" i="13"/>
  <c r="AR10" i="14"/>
  <c r="AR10" i="91"/>
  <c r="K22" i="10"/>
  <c r="AR10" i="56"/>
  <c r="K20" i="60"/>
  <c r="X11" i="29"/>
  <c r="Y11" i="29"/>
  <c r="AH11" i="34"/>
  <c r="AQ11" i="34" s="1"/>
  <c r="K20" i="16"/>
  <c r="AR9" i="7"/>
  <c r="Z10" i="6"/>
  <c r="AR10" i="1"/>
  <c r="K21" i="66"/>
  <c r="AR10" i="73"/>
  <c r="AI11" i="30"/>
  <c r="AN11" i="30"/>
  <c r="AR10" i="67"/>
  <c r="AG11" i="45"/>
  <c r="AP11" i="45" s="1"/>
  <c r="W12" i="45"/>
  <c r="AE11" i="45"/>
  <c r="AF11" i="45"/>
  <c r="AO11" i="45" s="1"/>
  <c r="AR10" i="16"/>
  <c r="K20" i="24"/>
  <c r="AR11" i="44"/>
  <c r="K21" i="57"/>
  <c r="AH12" i="15"/>
  <c r="AQ12" i="15" s="1"/>
  <c r="Y11" i="25"/>
  <c r="Z11" i="25" s="1"/>
  <c r="X11" i="25"/>
  <c r="Y11" i="10"/>
  <c r="X11" i="10"/>
  <c r="K21" i="54"/>
  <c r="K21" i="5"/>
  <c r="AH12" i="3"/>
  <c r="AQ12" i="3" s="1"/>
  <c r="K20" i="51"/>
  <c r="Z11" i="34"/>
  <c r="AH11" i="75"/>
  <c r="AQ11" i="75" s="1"/>
  <c r="K21" i="15"/>
  <c r="AR11" i="48"/>
  <c r="AR10" i="82"/>
  <c r="AH11" i="56"/>
  <c r="AQ11" i="56" s="1"/>
  <c r="AR10" i="2"/>
  <c r="AR11" i="28"/>
  <c r="AN11" i="70"/>
  <c r="AI11" i="70"/>
  <c r="AH10" i="20"/>
  <c r="AQ10" i="20" s="1"/>
  <c r="K21" i="18"/>
  <c r="AN11" i="96"/>
  <c r="AI11" i="96"/>
  <c r="AI11" i="43"/>
  <c r="AN11" i="43"/>
  <c r="K21" i="55"/>
  <c r="AI10" i="22"/>
  <c r="AN10" i="22"/>
  <c r="Z11" i="37"/>
  <c r="AH11" i="41"/>
  <c r="AQ11" i="41" s="1"/>
  <c r="K20" i="12"/>
  <c r="AN10" i="88"/>
  <c r="AI10" i="88"/>
  <c r="AI11" i="21"/>
  <c r="AN11" i="21"/>
  <c r="K20" i="71"/>
  <c r="Z10" i="27"/>
  <c r="AN11" i="40"/>
  <c r="AI11" i="40"/>
  <c r="X12" i="63"/>
  <c r="Y12" i="63"/>
  <c r="K20" i="4"/>
  <c r="AH11" i="91"/>
  <c r="AQ11" i="91" s="1"/>
  <c r="Z11" i="18"/>
  <c r="Y11" i="18"/>
  <c r="X11" i="18"/>
  <c r="AG12" i="66"/>
  <c r="AP12" i="66" s="1"/>
  <c r="W13" i="66"/>
  <c r="AE12" i="66"/>
  <c r="AF12" i="66"/>
  <c r="AO12" i="66" s="1"/>
  <c r="K20" i="8"/>
  <c r="AI10" i="13"/>
  <c r="AN10" i="13"/>
  <c r="Z11" i="49"/>
  <c r="AI10" i="78"/>
  <c r="AN10" i="78"/>
  <c r="AH11" i="4"/>
  <c r="AQ11" i="4" s="1"/>
  <c r="X12" i="30"/>
  <c r="Z12" i="30" s="1"/>
  <c r="Y12" i="30"/>
  <c r="AE10" i="90"/>
  <c r="AF10" i="90"/>
  <c r="AO10" i="90" s="1"/>
  <c r="W11" i="90"/>
  <c r="AG10" i="90"/>
  <c r="AP10" i="90" s="1"/>
  <c r="AR10" i="34"/>
  <c r="AG11" i="64"/>
  <c r="AP11" i="64" s="1"/>
  <c r="W12" i="64"/>
  <c r="AF11" i="64"/>
  <c r="AO11" i="64" s="1"/>
  <c r="AE11" i="64"/>
  <c r="Z11" i="46"/>
  <c r="AN10" i="23"/>
  <c r="AI10" i="23"/>
  <c r="W12" i="31"/>
  <c r="AG11" i="31"/>
  <c r="AP11" i="31" s="1"/>
  <c r="AF11" i="31"/>
  <c r="AO11" i="31" s="1"/>
  <c r="AE11" i="31"/>
  <c r="AN12" i="71"/>
  <c r="AI12" i="71"/>
  <c r="AN10" i="29"/>
  <c r="AI10" i="29"/>
  <c r="AI10" i="35"/>
  <c r="AN10" i="35"/>
  <c r="AH12" i="83"/>
  <c r="AQ12" i="83" s="1"/>
  <c r="AR10" i="39"/>
  <c r="AH11" i="14"/>
  <c r="AQ11" i="14" s="1"/>
  <c r="Y12" i="79"/>
  <c r="Z12" i="79" s="1"/>
  <c r="X12" i="79"/>
  <c r="X12" i="43"/>
  <c r="Y12" i="43"/>
  <c r="AH11" i="8"/>
  <c r="AQ11" i="8" s="1"/>
  <c r="X13" i="76"/>
  <c r="Z13" i="76" s="1"/>
  <c r="Y13" i="76"/>
  <c r="AR10" i="4"/>
  <c r="AR11" i="26"/>
  <c r="AR10" i="60"/>
  <c r="AH11" i="82"/>
  <c r="AQ11" i="82" s="1"/>
  <c r="AI11" i="17"/>
  <c r="AN11" i="17"/>
  <c r="Y12" i="69"/>
  <c r="Z12" i="69" s="1"/>
  <c r="X12" i="69"/>
  <c r="AR10" i="24"/>
  <c r="AR10" i="41"/>
  <c r="AH11" i="60"/>
  <c r="AQ11" i="60" s="1"/>
  <c r="K20" i="56"/>
  <c r="Y12" i="84"/>
  <c r="X12" i="84"/>
  <c r="AN11" i="54"/>
  <c r="AI11" i="54"/>
  <c r="AI11" i="65"/>
  <c r="AN11" i="65"/>
  <c r="Y11" i="92"/>
  <c r="Z11" i="92" s="1"/>
  <c r="X11" i="92"/>
  <c r="AF11" i="35" l="1"/>
  <c r="AO11" i="35" s="1"/>
  <c r="W12" i="35"/>
  <c r="AG11" i="35"/>
  <c r="AP11" i="35" s="1"/>
  <c r="AE11" i="35"/>
  <c r="AE12" i="33"/>
  <c r="W13" i="33"/>
  <c r="AG12" i="33"/>
  <c r="AP12" i="33" s="1"/>
  <c r="AF12" i="33"/>
  <c r="AO12" i="33" s="1"/>
  <c r="AG12" i="79"/>
  <c r="AP12" i="79" s="1"/>
  <c r="AF12" i="79"/>
  <c r="AO12" i="79" s="1"/>
  <c r="AE12" i="79"/>
  <c r="W13" i="79"/>
  <c r="W13" i="54"/>
  <c r="AE12" i="54"/>
  <c r="AG12" i="54"/>
  <c r="AP12" i="54" s="1"/>
  <c r="AF12" i="54"/>
  <c r="AO12" i="54" s="1"/>
  <c r="AG12" i="21"/>
  <c r="AP12" i="21" s="1"/>
  <c r="AF12" i="21"/>
  <c r="AO12" i="21" s="1"/>
  <c r="W13" i="21"/>
  <c r="AE12" i="21"/>
  <c r="AG11" i="88"/>
  <c r="AP11" i="88" s="1"/>
  <c r="AF11" i="88"/>
  <c r="AO11" i="88" s="1"/>
  <c r="AE11" i="88"/>
  <c r="W12" i="88"/>
  <c r="AE13" i="76"/>
  <c r="W14" i="76"/>
  <c r="AF13" i="76"/>
  <c r="AO13" i="76" s="1"/>
  <c r="AG13" i="76"/>
  <c r="AP13" i="76" s="1"/>
  <c r="W13" i="47"/>
  <c r="AG12" i="47"/>
  <c r="AP12" i="47" s="1"/>
  <c r="AF12" i="47"/>
  <c r="AO12" i="47" s="1"/>
  <c r="AE12" i="47"/>
  <c r="W13" i="30"/>
  <c r="AG12" i="30"/>
  <c r="AP12" i="30" s="1"/>
  <c r="AE12" i="30"/>
  <c r="AF12" i="30"/>
  <c r="AO12" i="30" s="1"/>
  <c r="AE11" i="92"/>
  <c r="W12" i="92"/>
  <c r="AG11" i="92"/>
  <c r="AP11" i="92" s="1"/>
  <c r="AF11" i="92"/>
  <c r="AO11" i="92" s="1"/>
  <c r="W13" i="69"/>
  <c r="AE12" i="69"/>
  <c r="AG12" i="69"/>
  <c r="AP12" i="69" s="1"/>
  <c r="AF12" i="69"/>
  <c r="AO12" i="69" s="1"/>
  <c r="AG11" i="25"/>
  <c r="AP11" i="25" s="1"/>
  <c r="AF11" i="25"/>
  <c r="AO11" i="25" s="1"/>
  <c r="AE11" i="25"/>
  <c r="W12" i="25"/>
  <c r="AR10" i="88"/>
  <c r="AR10" i="29"/>
  <c r="W12" i="49"/>
  <c r="AE11" i="49"/>
  <c r="AG11" i="49"/>
  <c r="AP11" i="49" s="1"/>
  <c r="AF11" i="49"/>
  <c r="AO11" i="49" s="1"/>
  <c r="AR12" i="71"/>
  <c r="X12" i="31"/>
  <c r="Y12" i="31"/>
  <c r="Z12" i="64"/>
  <c r="Y12" i="64"/>
  <c r="X12" i="64"/>
  <c r="AR10" i="13"/>
  <c r="AH12" i="63"/>
  <c r="AQ12" i="63" s="1"/>
  <c r="K21" i="71"/>
  <c r="K21" i="12"/>
  <c r="AR11" i="43"/>
  <c r="AH11" i="92"/>
  <c r="AQ11" i="92" s="1"/>
  <c r="AH12" i="69"/>
  <c r="AQ12" i="69" s="1"/>
  <c r="AH12" i="79"/>
  <c r="AQ12" i="79" s="1"/>
  <c r="AI11" i="31"/>
  <c r="AN11" i="31"/>
  <c r="AI10" i="90"/>
  <c r="AN10" i="90"/>
  <c r="K21" i="8"/>
  <c r="AR11" i="40"/>
  <c r="AR11" i="21"/>
  <c r="AR10" i="22"/>
  <c r="K22" i="15"/>
  <c r="AE11" i="34"/>
  <c r="AG11" i="34"/>
  <c r="AP11" i="34" s="1"/>
  <c r="W12" i="34"/>
  <c r="AF11" i="34"/>
  <c r="AO11" i="34" s="1"/>
  <c r="K22" i="5"/>
  <c r="AH11" i="25"/>
  <c r="AQ11" i="25" s="1"/>
  <c r="K22" i="57"/>
  <c r="K21" i="60"/>
  <c r="AR11" i="69"/>
  <c r="AR10" i="12"/>
  <c r="AH12" i="96"/>
  <c r="AQ12" i="96" s="1"/>
  <c r="AI11" i="24"/>
  <c r="AN11" i="24"/>
  <c r="AR10" i="18"/>
  <c r="K23" i="14"/>
  <c r="K22" i="22"/>
  <c r="K21" i="19"/>
  <c r="K21" i="72"/>
  <c r="AH11" i="35"/>
  <c r="AQ11" i="35" s="1"/>
  <c r="Y11" i="94"/>
  <c r="X11" i="94"/>
  <c r="AR10" i="10"/>
  <c r="AI11" i="95"/>
  <c r="AN11" i="95"/>
  <c r="AH12" i="65"/>
  <c r="AQ12" i="65" s="1"/>
  <c r="Z12" i="36"/>
  <c r="X12" i="36"/>
  <c r="Y12" i="36"/>
  <c r="X13" i="26"/>
  <c r="Y13" i="26"/>
  <c r="AH11" i="12"/>
  <c r="AQ11" i="12" s="1"/>
  <c r="AI12" i="48"/>
  <c r="AN12" i="48"/>
  <c r="X12" i="14"/>
  <c r="Y12" i="14"/>
  <c r="Z12" i="14" s="1"/>
  <c r="Y12" i="19"/>
  <c r="X12" i="19"/>
  <c r="Z12" i="19" s="1"/>
  <c r="Y12" i="57"/>
  <c r="X12" i="57"/>
  <c r="K21" i="11"/>
  <c r="AH12" i="21"/>
  <c r="AQ12" i="21" s="1"/>
  <c r="X11" i="62"/>
  <c r="Y11" i="62"/>
  <c r="K21" i="20"/>
  <c r="Y12" i="11"/>
  <c r="X12" i="11"/>
  <c r="AR11" i="9"/>
  <c r="K22" i="68"/>
  <c r="AG11" i="23"/>
  <c r="AP11" i="23" s="1"/>
  <c r="W12" i="23"/>
  <c r="AF11" i="23"/>
  <c r="AO11" i="23" s="1"/>
  <c r="AE11" i="23"/>
  <c r="AI11" i="72"/>
  <c r="AN11" i="72"/>
  <c r="Y12" i="53"/>
  <c r="Z12" i="53" s="1"/>
  <c r="X12" i="53"/>
  <c r="AN11" i="5"/>
  <c r="AI11" i="5"/>
  <c r="AI10" i="51"/>
  <c r="AN10" i="51"/>
  <c r="AI12" i="15"/>
  <c r="AN12" i="15"/>
  <c r="Y13" i="3"/>
  <c r="X13" i="3"/>
  <c r="AH12" i="80"/>
  <c r="AQ12" i="80" s="1"/>
  <c r="AG12" i="96"/>
  <c r="AP12" i="96" s="1"/>
  <c r="AF12" i="96"/>
  <c r="AO12" i="96" s="1"/>
  <c r="W13" i="96"/>
  <c r="AE12" i="96"/>
  <c r="AG11" i="67"/>
  <c r="AP11" i="67" s="1"/>
  <c r="AF11" i="67"/>
  <c r="AO11" i="67" s="1"/>
  <c r="AE11" i="67"/>
  <c r="W12" i="67"/>
  <c r="AR11" i="38"/>
  <c r="AG12" i="9"/>
  <c r="AP12" i="9" s="1"/>
  <c r="AF12" i="9"/>
  <c r="AO12" i="9" s="1"/>
  <c r="W13" i="9"/>
  <c r="AE12" i="9"/>
  <c r="AG12" i="65"/>
  <c r="AP12" i="65" s="1"/>
  <c r="AF12" i="65"/>
  <c r="AO12" i="65" s="1"/>
  <c r="W13" i="65"/>
  <c r="AE12" i="65"/>
  <c r="AR11" i="85"/>
  <c r="K22" i="23"/>
  <c r="AN11" i="82"/>
  <c r="AI11" i="82"/>
  <c r="AG11" i="12"/>
  <c r="AP11" i="12" s="1"/>
  <c r="W12" i="12"/>
  <c r="AF11" i="12"/>
  <c r="AO11" i="12" s="1"/>
  <c r="AE11" i="12"/>
  <c r="AI11" i="14"/>
  <c r="AN11" i="14"/>
  <c r="Y13" i="83"/>
  <c r="X13" i="83"/>
  <c r="Z13" i="83" s="1"/>
  <c r="AH12" i="85"/>
  <c r="AQ12" i="85" s="1"/>
  <c r="K22" i="65"/>
  <c r="AH12" i="70"/>
  <c r="AQ12" i="70" s="1"/>
  <c r="AH13" i="71"/>
  <c r="AQ13" i="71" s="1"/>
  <c r="AR11" i="47"/>
  <c r="X11" i="89"/>
  <c r="Y11" i="89"/>
  <c r="AH12" i="52"/>
  <c r="AQ12" i="52" s="1"/>
  <c r="K23" i="58"/>
  <c r="AI11" i="42"/>
  <c r="AN11" i="42"/>
  <c r="AR10" i="25"/>
  <c r="Y13" i="86"/>
  <c r="X13" i="86"/>
  <c r="X12" i="39"/>
  <c r="Y12" i="39"/>
  <c r="Z12" i="39" s="1"/>
  <c r="AN11" i="50"/>
  <c r="AI11" i="50"/>
  <c r="Z13" i="15"/>
  <c r="Y13" i="15"/>
  <c r="X13" i="15"/>
  <c r="Y12" i="56"/>
  <c r="X12" i="56"/>
  <c r="K21" i="4"/>
  <c r="AG10" i="27"/>
  <c r="AP10" i="27" s="1"/>
  <c r="AF10" i="27"/>
  <c r="AO10" i="27" s="1"/>
  <c r="W11" i="27"/>
  <c r="AE10" i="27"/>
  <c r="K22" i="55"/>
  <c r="K22" i="18"/>
  <c r="K21" i="51"/>
  <c r="K22" i="54"/>
  <c r="K21" i="16"/>
  <c r="Z12" i="80"/>
  <c r="AH12" i="40"/>
  <c r="AQ12" i="40" s="1"/>
  <c r="AH12" i="38"/>
  <c r="AQ12" i="38" s="1"/>
  <c r="K21" i="2"/>
  <c r="AR11" i="52"/>
  <c r="Y12" i="24"/>
  <c r="X12" i="24"/>
  <c r="AR11" i="33"/>
  <c r="AF12" i="59"/>
  <c r="AO12" i="59" s="1"/>
  <c r="W13" i="59"/>
  <c r="AE12" i="59"/>
  <c r="AG12" i="59"/>
  <c r="AP12" i="59" s="1"/>
  <c r="AH12" i="58"/>
  <c r="AQ12" i="58" s="1"/>
  <c r="K21" i="3"/>
  <c r="X12" i="95"/>
  <c r="Y12" i="95"/>
  <c r="AR11" i="81"/>
  <c r="AN11" i="60"/>
  <c r="AI11" i="60"/>
  <c r="AI12" i="26"/>
  <c r="AN12" i="26"/>
  <c r="Z12" i="82"/>
  <c r="X12" i="82"/>
  <c r="Y12" i="82"/>
  <c r="K23" i="53"/>
  <c r="AH12" i="81"/>
  <c r="AQ12" i="81" s="1"/>
  <c r="AI10" i="89"/>
  <c r="AN10" i="89"/>
  <c r="Z12" i="52"/>
  <c r="AH12" i="61"/>
  <c r="AQ12" i="61" s="1"/>
  <c r="Z12" i="72"/>
  <c r="X12" i="72"/>
  <c r="Y12" i="72"/>
  <c r="Z13" i="44"/>
  <c r="Y13" i="44"/>
  <c r="X13" i="44"/>
  <c r="AN12" i="86"/>
  <c r="AI12" i="86"/>
  <c r="AN11" i="53"/>
  <c r="AI11" i="53"/>
  <c r="AI11" i="1"/>
  <c r="AN11" i="1"/>
  <c r="Z12" i="5"/>
  <c r="X12" i="5"/>
  <c r="Y12" i="5"/>
  <c r="Z12" i="41"/>
  <c r="X12" i="41"/>
  <c r="Y12" i="41"/>
  <c r="Z12" i="87"/>
  <c r="Y12" i="87"/>
  <c r="X12" i="87"/>
  <c r="AI11" i="2"/>
  <c r="AN11" i="2"/>
  <c r="AN11" i="56"/>
  <c r="AI11" i="56"/>
  <c r="AH12" i="84"/>
  <c r="AQ12" i="84" s="1"/>
  <c r="AR10" i="35"/>
  <c r="Y11" i="90"/>
  <c r="Z11" i="90" s="1"/>
  <c r="X11" i="90"/>
  <c r="Y13" i="66"/>
  <c r="X13" i="66"/>
  <c r="AH11" i="10"/>
  <c r="AQ11" i="10" s="1"/>
  <c r="AN11" i="45"/>
  <c r="AI11" i="45"/>
  <c r="AR11" i="30"/>
  <c r="AH11" i="29"/>
  <c r="AQ11" i="29" s="1"/>
  <c r="AH11" i="13"/>
  <c r="AQ11" i="13" s="1"/>
  <c r="K22" i="70"/>
  <c r="Z12" i="38"/>
  <c r="AG12" i="77"/>
  <c r="AP12" i="77" s="1"/>
  <c r="AF12" i="77"/>
  <c r="AO12" i="77" s="1"/>
  <c r="W13" i="77"/>
  <c r="AE12" i="77"/>
  <c r="X12" i="32"/>
  <c r="Y12" i="32"/>
  <c r="AR10" i="92"/>
  <c r="AR11" i="84"/>
  <c r="Z12" i="58"/>
  <c r="Y11" i="68"/>
  <c r="X11" i="68"/>
  <c r="AI10" i="94"/>
  <c r="AN10" i="94"/>
  <c r="K23" i="69"/>
  <c r="AH11" i="78"/>
  <c r="AQ11" i="78" s="1"/>
  <c r="AR11" i="61"/>
  <c r="AR11" i="55"/>
  <c r="Y13" i="48"/>
  <c r="Z13" i="48" s="1"/>
  <c r="X13" i="48"/>
  <c r="X12" i="73"/>
  <c r="Z12" i="73" s="1"/>
  <c r="Y12" i="73"/>
  <c r="AI11" i="57"/>
  <c r="AN11" i="57"/>
  <c r="AI11" i="4"/>
  <c r="AN11" i="4"/>
  <c r="Z12" i="81"/>
  <c r="Z12" i="85"/>
  <c r="Z12" i="70"/>
  <c r="Z13" i="71"/>
  <c r="AH12" i="74"/>
  <c r="AQ12" i="74" s="1"/>
  <c r="W11" i="7"/>
  <c r="AF10" i="7"/>
  <c r="AO10" i="7" s="1"/>
  <c r="AE10" i="7"/>
  <c r="AG10" i="7"/>
  <c r="AP10" i="7" s="1"/>
  <c r="Z12" i="61"/>
  <c r="Z12" i="91"/>
  <c r="Y12" i="91"/>
  <c r="X12" i="91"/>
  <c r="Y12" i="1"/>
  <c r="X12" i="1"/>
  <c r="AN10" i="20"/>
  <c r="AI10" i="20"/>
  <c r="X12" i="50"/>
  <c r="Y12" i="50"/>
  <c r="AN11" i="8"/>
  <c r="AI11" i="8"/>
  <c r="AI11" i="16"/>
  <c r="AN11" i="16"/>
  <c r="Y12" i="75"/>
  <c r="X12" i="75"/>
  <c r="K21" i="24"/>
  <c r="Y12" i="45"/>
  <c r="X12" i="45"/>
  <c r="AG10" i="6"/>
  <c r="AP10" i="6" s="1"/>
  <c r="W11" i="6"/>
  <c r="AF10" i="6"/>
  <c r="AO10" i="6" s="1"/>
  <c r="AE10" i="6"/>
  <c r="Z11" i="29"/>
  <c r="K23" i="10"/>
  <c r="AH12" i="55"/>
  <c r="AQ12" i="55" s="1"/>
  <c r="Z12" i="40"/>
  <c r="AH11" i="88"/>
  <c r="AQ11" i="88" s="1"/>
  <c r="K22" i="17"/>
  <c r="K22" i="7"/>
  <c r="AN12" i="28"/>
  <c r="AI12" i="28"/>
  <c r="AN11" i="32"/>
  <c r="AI11" i="32"/>
  <c r="K23" i="62"/>
  <c r="AI10" i="68"/>
  <c r="AN10" i="68"/>
  <c r="Z11" i="78"/>
  <c r="Y12" i="60"/>
  <c r="X12" i="60"/>
  <c r="AH12" i="17"/>
  <c r="AQ12" i="17" s="1"/>
  <c r="AI11" i="19"/>
  <c r="AN11" i="19"/>
  <c r="AN11" i="73"/>
  <c r="AI11" i="73"/>
  <c r="AR11" i="58"/>
  <c r="AN10" i="62"/>
  <c r="AI10" i="62"/>
  <c r="AH11" i="22"/>
  <c r="AQ11" i="22" s="1"/>
  <c r="K21" i="67"/>
  <c r="AN11" i="11"/>
  <c r="AI11" i="11"/>
  <c r="Z12" i="74"/>
  <c r="X12" i="42"/>
  <c r="Y12" i="42"/>
  <c r="Z12" i="42" s="1"/>
  <c r="AH11" i="23"/>
  <c r="AQ11" i="23" s="1"/>
  <c r="AN11" i="91"/>
  <c r="AI11" i="91"/>
  <c r="AN12" i="44"/>
  <c r="AI12" i="44"/>
  <c r="Y12" i="93"/>
  <c r="X12" i="93"/>
  <c r="AN11" i="87"/>
  <c r="AI11" i="87"/>
  <c r="Z12" i="2"/>
  <c r="Y12" i="2"/>
  <c r="X12" i="2"/>
  <c r="AI11" i="75"/>
  <c r="AN11" i="75"/>
  <c r="AG11" i="46"/>
  <c r="AP11" i="46" s="1"/>
  <c r="AF11" i="46"/>
  <c r="AO11" i="46" s="1"/>
  <c r="W12" i="46"/>
  <c r="AE11" i="46"/>
  <c r="AR10" i="78"/>
  <c r="AG11" i="18"/>
  <c r="AP11" i="18" s="1"/>
  <c r="W12" i="18"/>
  <c r="AF11" i="18"/>
  <c r="AO11" i="18" s="1"/>
  <c r="AE11" i="18"/>
  <c r="K22" i="66"/>
  <c r="AN11" i="64"/>
  <c r="AI11" i="64"/>
  <c r="AH12" i="30"/>
  <c r="AQ12" i="30" s="1"/>
  <c r="AI12" i="66"/>
  <c r="AN12" i="66"/>
  <c r="Z12" i="84"/>
  <c r="AR11" i="65"/>
  <c r="AR11" i="17"/>
  <c r="AH12" i="43"/>
  <c r="AQ12" i="43" s="1"/>
  <c r="AF11" i="37"/>
  <c r="AO11" i="37" s="1"/>
  <c r="AE11" i="37"/>
  <c r="W12" i="37"/>
  <c r="AG11" i="37"/>
  <c r="AP11" i="37" s="1"/>
  <c r="AR11" i="54"/>
  <c r="K21" i="56"/>
  <c r="AH13" i="76"/>
  <c r="AQ13" i="76" s="1"/>
  <c r="Z12" i="43"/>
  <c r="AR10" i="23"/>
  <c r="AH11" i="18"/>
  <c r="AQ11" i="18" s="1"/>
  <c r="Z12" i="63"/>
  <c r="AR11" i="96"/>
  <c r="AR11" i="70"/>
  <c r="Z11" i="10"/>
  <c r="Z11" i="13"/>
  <c r="Z12" i="55"/>
  <c r="K22" i="21"/>
  <c r="K21" i="50"/>
  <c r="X13" i="28"/>
  <c r="Z13" i="28" s="1"/>
  <c r="Y13" i="28"/>
  <c r="AR11" i="80"/>
  <c r="AR11" i="63"/>
  <c r="AH12" i="47"/>
  <c r="AQ12" i="47" s="1"/>
  <c r="K21" i="59"/>
  <c r="AH12" i="9"/>
  <c r="AQ12" i="9" s="1"/>
  <c r="AH12" i="54"/>
  <c r="AQ12" i="54" s="1"/>
  <c r="AI11" i="36"/>
  <c r="AN11" i="36"/>
  <c r="Z12" i="17"/>
  <c r="AR12" i="76"/>
  <c r="AN12" i="83"/>
  <c r="AI12" i="83"/>
  <c r="Z12" i="4"/>
  <c r="X12" i="4"/>
  <c r="Y12" i="4"/>
  <c r="AH12" i="33"/>
  <c r="AQ12" i="33" s="1"/>
  <c r="K21" i="64"/>
  <c r="Z11" i="22"/>
  <c r="AR11" i="79"/>
  <c r="K23" i="13"/>
  <c r="K23" i="61"/>
  <c r="K21" i="52"/>
  <c r="K22" i="63"/>
  <c r="AR11" i="74"/>
  <c r="K22" i="9"/>
  <c r="AN11" i="93"/>
  <c r="AI11" i="93"/>
  <c r="AI11" i="41"/>
  <c r="AN11" i="41"/>
  <c r="AN11" i="39"/>
  <c r="AI11" i="39"/>
  <c r="Z11" i="51"/>
  <c r="Y11" i="51"/>
  <c r="X11" i="51"/>
  <c r="Y11" i="20"/>
  <c r="X11" i="20"/>
  <c r="Z11" i="20" s="1"/>
  <c r="Z12" i="8"/>
  <c r="Y12" i="8"/>
  <c r="X12" i="8"/>
  <c r="AN12" i="3"/>
  <c r="AI12" i="3"/>
  <c r="Z12" i="16"/>
  <c r="Y12" i="16"/>
  <c r="X12" i="16"/>
  <c r="AG12" i="73" l="1"/>
  <c r="AP12" i="73" s="1"/>
  <c r="AF12" i="73"/>
  <c r="AO12" i="73" s="1"/>
  <c r="AE12" i="73"/>
  <c r="W13" i="73"/>
  <c r="W14" i="28"/>
  <c r="AG13" i="28"/>
  <c r="AP13" i="28" s="1"/>
  <c r="AF13" i="28"/>
  <c r="AO13" i="28" s="1"/>
  <c r="AE13" i="28"/>
  <c r="W13" i="53"/>
  <c r="AG12" i="53"/>
  <c r="AP12" i="53" s="1"/>
  <c r="AF12" i="53"/>
  <c r="AO12" i="53" s="1"/>
  <c r="AE12" i="53"/>
  <c r="AG12" i="19"/>
  <c r="AP12" i="19" s="1"/>
  <c r="AF12" i="19"/>
  <c r="AO12" i="19" s="1"/>
  <c r="W13" i="19"/>
  <c r="AE12" i="19"/>
  <c r="AG12" i="14"/>
  <c r="AP12" i="14" s="1"/>
  <c r="W13" i="14"/>
  <c r="AF12" i="14"/>
  <c r="AO12" i="14" s="1"/>
  <c r="AE12" i="14"/>
  <c r="AF13" i="48"/>
  <c r="AO13" i="48" s="1"/>
  <c r="AE13" i="48"/>
  <c r="W14" i="48"/>
  <c r="AG13" i="48"/>
  <c r="AP13" i="48" s="1"/>
  <c r="W14" i="83"/>
  <c r="AG13" i="83"/>
  <c r="AP13" i="83" s="1"/>
  <c r="AE13" i="83"/>
  <c r="AF13" i="83"/>
  <c r="AO13" i="83" s="1"/>
  <c r="AF11" i="90"/>
  <c r="AO11" i="90" s="1"/>
  <c r="W12" i="90"/>
  <c r="AE11" i="90"/>
  <c r="AG11" i="90"/>
  <c r="AP11" i="90" s="1"/>
  <c r="AE12" i="42"/>
  <c r="W13" i="42"/>
  <c r="AF12" i="42"/>
  <c r="AO12" i="42" s="1"/>
  <c r="AG12" i="42"/>
  <c r="AP12" i="42" s="1"/>
  <c r="W12" i="20"/>
  <c r="AF11" i="20"/>
  <c r="AO11" i="20" s="1"/>
  <c r="AE11" i="20"/>
  <c r="AG11" i="20"/>
  <c r="AP11" i="20" s="1"/>
  <c r="AE12" i="39"/>
  <c r="W13" i="39"/>
  <c r="AF12" i="39"/>
  <c r="AO12" i="39" s="1"/>
  <c r="AG12" i="39"/>
  <c r="AP12" i="39" s="1"/>
  <c r="AF12" i="8"/>
  <c r="AO12" i="8" s="1"/>
  <c r="W13" i="8"/>
  <c r="AE12" i="8"/>
  <c r="AG12" i="8"/>
  <c r="AP12" i="8" s="1"/>
  <c r="AG11" i="51"/>
  <c r="AP11" i="51" s="1"/>
  <c r="AF11" i="51"/>
  <c r="AO11" i="51" s="1"/>
  <c r="AE11" i="51"/>
  <c r="W12" i="51"/>
  <c r="K23" i="63"/>
  <c r="AH12" i="4"/>
  <c r="AQ12" i="4" s="1"/>
  <c r="W13" i="17"/>
  <c r="AE12" i="17"/>
  <c r="AG12" i="17"/>
  <c r="AP12" i="17" s="1"/>
  <c r="AF12" i="17"/>
  <c r="AO12" i="17" s="1"/>
  <c r="K23" i="21"/>
  <c r="K23" i="66"/>
  <c r="AR11" i="91"/>
  <c r="AR11" i="73"/>
  <c r="AH12" i="60"/>
  <c r="AQ12" i="60" s="1"/>
  <c r="AH12" i="75"/>
  <c r="AQ12" i="75" s="1"/>
  <c r="AH12" i="1"/>
  <c r="AQ12" i="1" s="1"/>
  <c r="AG12" i="61"/>
  <c r="AP12" i="61" s="1"/>
  <c r="W13" i="61"/>
  <c r="AF12" i="61"/>
  <c r="AO12" i="61" s="1"/>
  <c r="AE12" i="61"/>
  <c r="AG12" i="85"/>
  <c r="AP12" i="85" s="1"/>
  <c r="AF12" i="85"/>
  <c r="AO12" i="85" s="1"/>
  <c r="W13" i="85"/>
  <c r="AE12" i="85"/>
  <c r="AR10" i="94"/>
  <c r="AN12" i="77"/>
  <c r="AI12" i="77"/>
  <c r="AH11" i="90"/>
  <c r="AQ11" i="90" s="1"/>
  <c r="AH12" i="41"/>
  <c r="AQ12" i="41" s="1"/>
  <c r="AR11" i="1"/>
  <c r="AH12" i="82"/>
  <c r="AQ12" i="82" s="1"/>
  <c r="K22" i="3"/>
  <c r="K23" i="54"/>
  <c r="K23" i="55"/>
  <c r="Y13" i="9"/>
  <c r="X13" i="9"/>
  <c r="AI11" i="67"/>
  <c r="AN11" i="67"/>
  <c r="AH12" i="53"/>
  <c r="AQ12" i="53" s="1"/>
  <c r="K22" i="11"/>
  <c r="AH12" i="36"/>
  <c r="AQ12" i="36" s="1"/>
  <c r="K23" i="15"/>
  <c r="AR11" i="31"/>
  <c r="K22" i="71"/>
  <c r="AI12" i="30"/>
  <c r="AN12" i="30"/>
  <c r="Y14" i="76"/>
  <c r="X14" i="76"/>
  <c r="AI12" i="33"/>
  <c r="AN12" i="33"/>
  <c r="AN11" i="18"/>
  <c r="AI11" i="18"/>
  <c r="AH12" i="93"/>
  <c r="AQ12" i="93" s="1"/>
  <c r="AH11" i="68"/>
  <c r="AQ11" i="68" s="1"/>
  <c r="AR11" i="2"/>
  <c r="AE12" i="41"/>
  <c r="W13" i="41"/>
  <c r="AF12" i="41"/>
  <c r="AO12" i="41" s="1"/>
  <c r="AG12" i="41"/>
  <c r="AP12" i="41" s="1"/>
  <c r="AR11" i="53"/>
  <c r="AF13" i="44"/>
  <c r="AO13" i="44" s="1"/>
  <c r="W14" i="44"/>
  <c r="AE13" i="44"/>
  <c r="AG13" i="44"/>
  <c r="AP13" i="44" s="1"/>
  <c r="AG12" i="52"/>
  <c r="AP12" i="52" s="1"/>
  <c r="W13" i="52"/>
  <c r="AF12" i="52"/>
  <c r="AO12" i="52" s="1"/>
  <c r="AE12" i="52"/>
  <c r="AG12" i="82"/>
  <c r="AP12" i="82" s="1"/>
  <c r="W13" i="82"/>
  <c r="AF12" i="82"/>
  <c r="AO12" i="82" s="1"/>
  <c r="AE12" i="82"/>
  <c r="AI10" i="27"/>
  <c r="AN10" i="27"/>
  <c r="K22" i="4"/>
  <c r="AF13" i="15"/>
  <c r="AO13" i="15" s="1"/>
  <c r="W14" i="15"/>
  <c r="AE13" i="15"/>
  <c r="AG13" i="15"/>
  <c r="AP13" i="15" s="1"/>
  <c r="AH13" i="86"/>
  <c r="AQ13" i="86" s="1"/>
  <c r="AR11" i="42"/>
  <c r="AH11" i="89"/>
  <c r="AQ11" i="89" s="1"/>
  <c r="AR11" i="82"/>
  <c r="AN12" i="65"/>
  <c r="AI12" i="65"/>
  <c r="Y13" i="96"/>
  <c r="X13" i="96"/>
  <c r="AR12" i="15"/>
  <c r="X12" i="23"/>
  <c r="Y12" i="23"/>
  <c r="AH12" i="11"/>
  <c r="AQ12" i="11" s="1"/>
  <c r="AH11" i="62"/>
  <c r="AQ11" i="62" s="1"/>
  <c r="AH12" i="57"/>
  <c r="AQ12" i="57" s="1"/>
  <c r="AG12" i="36"/>
  <c r="AP12" i="36" s="1"/>
  <c r="AE12" i="36"/>
  <c r="AF12" i="36"/>
  <c r="AO12" i="36" s="1"/>
  <c r="W13" i="36"/>
  <c r="K22" i="19"/>
  <c r="X12" i="34"/>
  <c r="Z12" i="34" s="1"/>
  <c r="Y12" i="34"/>
  <c r="AF12" i="64"/>
  <c r="AO12" i="64" s="1"/>
  <c r="W13" i="64"/>
  <c r="AE12" i="64"/>
  <c r="AG12" i="64"/>
  <c r="AP12" i="64" s="1"/>
  <c r="AI13" i="76"/>
  <c r="AN13" i="76"/>
  <c r="AN12" i="21"/>
  <c r="AI12" i="21"/>
  <c r="AN12" i="54"/>
  <c r="AI12" i="54"/>
  <c r="AI11" i="35"/>
  <c r="AN11" i="35"/>
  <c r="AF12" i="55"/>
  <c r="AO12" i="55" s="1"/>
  <c r="W13" i="55"/>
  <c r="AE12" i="55"/>
  <c r="AG12" i="55"/>
  <c r="AP12" i="55" s="1"/>
  <c r="AR11" i="75"/>
  <c r="AG12" i="74"/>
  <c r="AP12" i="74" s="1"/>
  <c r="AF12" i="74"/>
  <c r="AO12" i="74" s="1"/>
  <c r="AE12" i="74"/>
  <c r="W13" i="74"/>
  <c r="K23" i="7"/>
  <c r="AH12" i="45"/>
  <c r="AQ12" i="45" s="1"/>
  <c r="AR12" i="3"/>
  <c r="K23" i="9"/>
  <c r="K22" i="52"/>
  <c r="AR12" i="83"/>
  <c r="AR11" i="36"/>
  <c r="K22" i="59"/>
  <c r="AG11" i="13"/>
  <c r="AP11" i="13" s="1"/>
  <c r="W12" i="13"/>
  <c r="AF11" i="13"/>
  <c r="AO11" i="13" s="1"/>
  <c r="AE11" i="13"/>
  <c r="W13" i="63"/>
  <c r="AE12" i="63"/>
  <c r="AF12" i="63"/>
  <c r="AO12" i="63" s="1"/>
  <c r="AG12" i="63"/>
  <c r="AP12" i="63" s="1"/>
  <c r="K22" i="56"/>
  <c r="AI11" i="37"/>
  <c r="AN11" i="37"/>
  <c r="AN11" i="46"/>
  <c r="AI11" i="46"/>
  <c r="AH12" i="2"/>
  <c r="AQ12" i="2" s="1"/>
  <c r="AR11" i="11"/>
  <c r="AR10" i="62"/>
  <c r="Z12" i="60"/>
  <c r="AR11" i="32"/>
  <c r="AG11" i="29"/>
  <c r="AP11" i="29" s="1"/>
  <c r="AF11" i="29"/>
  <c r="AO11" i="29" s="1"/>
  <c r="W12" i="29"/>
  <c r="AE11" i="29"/>
  <c r="Z12" i="75"/>
  <c r="AH12" i="50"/>
  <c r="AQ12" i="50" s="1"/>
  <c r="Z12" i="1"/>
  <c r="AI10" i="7"/>
  <c r="AN10" i="7"/>
  <c r="Z13" i="77"/>
  <c r="Y13" i="77"/>
  <c r="X13" i="77"/>
  <c r="AH12" i="87"/>
  <c r="AQ12" i="87" s="1"/>
  <c r="W13" i="80"/>
  <c r="AG12" i="80"/>
  <c r="AP12" i="80" s="1"/>
  <c r="AE12" i="80"/>
  <c r="AF12" i="80"/>
  <c r="AO12" i="80" s="1"/>
  <c r="K22" i="51"/>
  <c r="X11" i="27"/>
  <c r="Y11" i="27"/>
  <c r="AH12" i="56"/>
  <c r="AQ12" i="56" s="1"/>
  <c r="AR11" i="50"/>
  <c r="Z11" i="89"/>
  <c r="AR11" i="14"/>
  <c r="Z13" i="65"/>
  <c r="Y13" i="65"/>
  <c r="X13" i="65"/>
  <c r="Z11" i="62"/>
  <c r="AH12" i="14"/>
  <c r="AQ12" i="14" s="1"/>
  <c r="AH11" i="94"/>
  <c r="AQ11" i="94" s="1"/>
  <c r="K22" i="60"/>
  <c r="K22" i="8"/>
  <c r="Z12" i="92"/>
  <c r="X12" i="92"/>
  <c r="Y12" i="92"/>
  <c r="Z13" i="47"/>
  <c r="Y13" i="47"/>
  <c r="X13" i="47"/>
  <c r="Z12" i="88"/>
  <c r="X12" i="88"/>
  <c r="Y12" i="88"/>
  <c r="Z13" i="21"/>
  <c r="Y13" i="21"/>
  <c r="X13" i="21"/>
  <c r="Z13" i="54"/>
  <c r="X13" i="54"/>
  <c r="Y13" i="54"/>
  <c r="AR11" i="39"/>
  <c r="W13" i="81"/>
  <c r="AG12" i="81"/>
  <c r="AP12" i="81" s="1"/>
  <c r="AE12" i="81"/>
  <c r="AF12" i="81"/>
  <c r="AO12" i="81" s="1"/>
  <c r="AH12" i="73"/>
  <c r="AQ12" i="73" s="1"/>
  <c r="K23" i="70"/>
  <c r="AE11" i="22"/>
  <c r="AG11" i="22"/>
  <c r="AP11" i="22" s="1"/>
  <c r="W12" i="22"/>
  <c r="AF11" i="22"/>
  <c r="AO11" i="22" s="1"/>
  <c r="W12" i="10"/>
  <c r="AF11" i="10"/>
  <c r="AO11" i="10" s="1"/>
  <c r="AE11" i="10"/>
  <c r="AG11" i="10"/>
  <c r="AP11" i="10" s="1"/>
  <c r="AR12" i="66"/>
  <c r="AR11" i="64"/>
  <c r="Y12" i="18"/>
  <c r="X12" i="18"/>
  <c r="Z12" i="46"/>
  <c r="Y12" i="46"/>
  <c r="X12" i="46"/>
  <c r="Z12" i="93"/>
  <c r="AR11" i="19"/>
  <c r="AG11" i="78"/>
  <c r="AP11" i="78" s="1"/>
  <c r="AF11" i="78"/>
  <c r="AO11" i="78" s="1"/>
  <c r="AE11" i="78"/>
  <c r="W12" i="78"/>
  <c r="K23" i="17"/>
  <c r="AG12" i="40"/>
  <c r="AP12" i="40" s="1"/>
  <c r="AF12" i="40"/>
  <c r="AO12" i="40" s="1"/>
  <c r="AE12" i="40"/>
  <c r="W13" i="40"/>
  <c r="AI10" i="6"/>
  <c r="AN10" i="6"/>
  <c r="Z12" i="45"/>
  <c r="Z12" i="50"/>
  <c r="AH12" i="91"/>
  <c r="AQ12" i="91" s="1"/>
  <c r="AR11" i="4"/>
  <c r="AH13" i="48"/>
  <c r="AQ13" i="48" s="1"/>
  <c r="Z11" i="68"/>
  <c r="AH13" i="66"/>
  <c r="AQ13" i="66" s="1"/>
  <c r="AH12" i="5"/>
  <c r="AQ12" i="5" s="1"/>
  <c r="AR12" i="86"/>
  <c r="AH12" i="72"/>
  <c r="AQ12" i="72" s="1"/>
  <c r="AR10" i="89"/>
  <c r="AR12" i="26"/>
  <c r="AH12" i="95"/>
  <c r="AQ12" i="95" s="1"/>
  <c r="AH12" i="24"/>
  <c r="AQ12" i="24" s="1"/>
  <c r="K22" i="2"/>
  <c r="Z13" i="86"/>
  <c r="AI11" i="12"/>
  <c r="AN11" i="12"/>
  <c r="AH13" i="3"/>
  <c r="AQ13" i="3" s="1"/>
  <c r="AR10" i="51"/>
  <c r="Z12" i="11"/>
  <c r="Z12" i="57"/>
  <c r="AH13" i="26"/>
  <c r="AQ13" i="26" s="1"/>
  <c r="K23" i="22"/>
  <c r="AR11" i="24"/>
  <c r="AH12" i="31"/>
  <c r="AQ12" i="31" s="1"/>
  <c r="AN11" i="49"/>
  <c r="AI11" i="49"/>
  <c r="Y13" i="30"/>
  <c r="Z13" i="30" s="1"/>
  <c r="X13" i="30"/>
  <c r="AG12" i="16"/>
  <c r="AP12" i="16" s="1"/>
  <c r="AF12" i="16"/>
  <c r="AO12" i="16" s="1"/>
  <c r="W13" i="16"/>
  <c r="AE12" i="16"/>
  <c r="AH11" i="20"/>
  <c r="AQ11" i="20" s="1"/>
  <c r="AG12" i="4"/>
  <c r="AP12" i="4" s="1"/>
  <c r="AF12" i="4"/>
  <c r="AO12" i="4" s="1"/>
  <c r="W13" i="4"/>
  <c r="AE12" i="4"/>
  <c r="AH13" i="28"/>
  <c r="AQ13" i="28" s="1"/>
  <c r="W13" i="43"/>
  <c r="AG12" i="43"/>
  <c r="AP12" i="43" s="1"/>
  <c r="AF12" i="43"/>
  <c r="AO12" i="43" s="1"/>
  <c r="AE12" i="43"/>
  <c r="Y12" i="37"/>
  <c r="X12" i="37"/>
  <c r="W13" i="84"/>
  <c r="AE12" i="84"/>
  <c r="AG12" i="84"/>
  <c r="AP12" i="84" s="1"/>
  <c r="AF12" i="84"/>
  <c r="AO12" i="84" s="1"/>
  <c r="AH12" i="8"/>
  <c r="AQ12" i="8" s="1"/>
  <c r="AH11" i="51"/>
  <c r="AQ11" i="51" s="1"/>
  <c r="AR11" i="41"/>
  <c r="K22" i="50"/>
  <c r="W13" i="2"/>
  <c r="AE12" i="2"/>
  <c r="AG12" i="2"/>
  <c r="AP12" i="2" s="1"/>
  <c r="AF12" i="2"/>
  <c r="AO12" i="2" s="1"/>
  <c r="AR12" i="44"/>
  <c r="AR12" i="28"/>
  <c r="AR11" i="16"/>
  <c r="AR10" i="20"/>
  <c r="Y11" i="7"/>
  <c r="X11" i="7"/>
  <c r="AG13" i="71"/>
  <c r="AP13" i="71" s="1"/>
  <c r="AF13" i="71"/>
  <c r="AO13" i="71" s="1"/>
  <c r="W14" i="71"/>
  <c r="AE13" i="71"/>
  <c r="W13" i="58"/>
  <c r="AE12" i="58"/>
  <c r="AF12" i="58"/>
  <c r="AO12" i="58" s="1"/>
  <c r="AG12" i="58"/>
  <c r="AP12" i="58" s="1"/>
  <c r="AH12" i="32"/>
  <c r="AQ12" i="32" s="1"/>
  <c r="AR11" i="56"/>
  <c r="AG12" i="87"/>
  <c r="AP12" i="87" s="1"/>
  <c r="AE12" i="87"/>
  <c r="W13" i="87"/>
  <c r="AF12" i="87"/>
  <c r="AO12" i="87" s="1"/>
  <c r="AF12" i="5"/>
  <c r="AO12" i="5" s="1"/>
  <c r="W13" i="5"/>
  <c r="AE12" i="5"/>
  <c r="AG12" i="5"/>
  <c r="AP12" i="5" s="1"/>
  <c r="AG12" i="72"/>
  <c r="AP12" i="72" s="1"/>
  <c r="AF12" i="72"/>
  <c r="AO12" i="72" s="1"/>
  <c r="W13" i="72"/>
  <c r="AE12" i="72"/>
  <c r="AR11" i="60"/>
  <c r="Z12" i="95"/>
  <c r="AN12" i="59"/>
  <c r="AI12" i="59"/>
  <c r="K22" i="16"/>
  <c r="K23" i="18"/>
  <c r="Z12" i="56"/>
  <c r="K23" i="65"/>
  <c r="AH13" i="83"/>
  <c r="AQ13" i="83" s="1"/>
  <c r="K23" i="23"/>
  <c r="AR11" i="5"/>
  <c r="AR11" i="72"/>
  <c r="K23" i="68"/>
  <c r="AH12" i="19"/>
  <c r="AQ12" i="19" s="1"/>
  <c r="Z13" i="26"/>
  <c r="Z11" i="94"/>
  <c r="K23" i="57"/>
  <c r="AI11" i="34"/>
  <c r="AN11" i="34"/>
  <c r="AR10" i="90"/>
  <c r="K22" i="12"/>
  <c r="Z12" i="31"/>
  <c r="Y12" i="49"/>
  <c r="Z12" i="49" s="1"/>
  <c r="X12" i="49"/>
  <c r="X12" i="25"/>
  <c r="Y12" i="25"/>
  <c r="AI12" i="69"/>
  <c r="AN12" i="69"/>
  <c r="AI11" i="92"/>
  <c r="AN11" i="92"/>
  <c r="AI12" i="47"/>
  <c r="AN12" i="47"/>
  <c r="AN11" i="88"/>
  <c r="AI11" i="88"/>
  <c r="Y13" i="79"/>
  <c r="X13" i="79"/>
  <c r="Z13" i="79" s="1"/>
  <c r="Y12" i="35"/>
  <c r="X12" i="35"/>
  <c r="AH12" i="16"/>
  <c r="AQ12" i="16" s="1"/>
  <c r="AR11" i="93"/>
  <c r="K22" i="64"/>
  <c r="AR11" i="87"/>
  <c r="AH12" i="42"/>
  <c r="AQ12" i="42" s="1"/>
  <c r="K22" i="67"/>
  <c r="AR10" i="68"/>
  <c r="Z11" i="6"/>
  <c r="Y11" i="6"/>
  <c r="X11" i="6"/>
  <c r="K22" i="24"/>
  <c r="AR11" i="8"/>
  <c r="AG12" i="91"/>
  <c r="AP12" i="91" s="1"/>
  <c r="W13" i="91"/>
  <c r="AF12" i="91"/>
  <c r="AO12" i="91" s="1"/>
  <c r="AE12" i="91"/>
  <c r="AF12" i="70"/>
  <c r="AO12" i="70" s="1"/>
  <c r="W13" i="70"/>
  <c r="AE12" i="70"/>
  <c r="AG12" i="70"/>
  <c r="AP12" i="70" s="1"/>
  <c r="AR11" i="57"/>
  <c r="Z12" i="32"/>
  <c r="AG12" i="38"/>
  <c r="AP12" i="38" s="1"/>
  <c r="AF12" i="38"/>
  <c r="AO12" i="38" s="1"/>
  <c r="AE12" i="38"/>
  <c r="W13" i="38"/>
  <c r="AR11" i="45"/>
  <c r="Z13" i="66"/>
  <c r="AH13" i="44"/>
  <c r="AQ13" i="44" s="1"/>
  <c r="X13" i="59"/>
  <c r="Y13" i="59"/>
  <c r="Z12" i="24"/>
  <c r="AH13" i="15"/>
  <c r="AQ13" i="15" s="1"/>
  <c r="AH12" i="39"/>
  <c r="AQ12" i="39" s="1"/>
  <c r="X12" i="12"/>
  <c r="Y12" i="12"/>
  <c r="Z12" i="12" s="1"/>
  <c r="AI12" i="9"/>
  <c r="AN12" i="9"/>
  <c r="Z12" i="67"/>
  <c r="Y12" i="67"/>
  <c r="X12" i="67"/>
  <c r="AN12" i="96"/>
  <c r="AI12" i="96"/>
  <c r="Z13" i="3"/>
  <c r="AN11" i="23"/>
  <c r="AI11" i="23"/>
  <c r="K22" i="20"/>
  <c r="AR12" i="48"/>
  <c r="AR11" i="95"/>
  <c r="K22" i="72"/>
  <c r="K23" i="5"/>
  <c r="AH12" i="64"/>
  <c r="AQ12" i="64" s="1"/>
  <c r="AN11" i="25"/>
  <c r="AI11" i="25"/>
  <c r="Z13" i="69"/>
  <c r="X13" i="69"/>
  <c r="Y13" i="69"/>
  <c r="AN12" i="79"/>
  <c r="AI12" i="79"/>
  <c r="X13" i="33"/>
  <c r="Y13" i="33"/>
  <c r="AG12" i="12" l="1"/>
  <c r="AP12" i="12" s="1"/>
  <c r="AF12" i="12"/>
  <c r="AO12" i="12" s="1"/>
  <c r="W13" i="12"/>
  <c r="AE12" i="12"/>
  <c r="AF12" i="34"/>
  <c r="AO12" i="34" s="1"/>
  <c r="AG12" i="34"/>
  <c r="AP12" i="34" s="1"/>
  <c r="AE12" i="34"/>
  <c r="W13" i="34"/>
  <c r="W13" i="49"/>
  <c r="AE12" i="49"/>
  <c r="AG12" i="49"/>
  <c r="AP12" i="49" s="1"/>
  <c r="AF12" i="49"/>
  <c r="AO12" i="49" s="1"/>
  <c r="W14" i="79"/>
  <c r="AG13" i="79"/>
  <c r="AP13" i="79" s="1"/>
  <c r="AE13" i="79"/>
  <c r="AF13" i="79"/>
  <c r="AO13" i="79" s="1"/>
  <c r="AF13" i="30"/>
  <c r="AO13" i="30" s="1"/>
  <c r="AE13" i="30"/>
  <c r="W14" i="30"/>
  <c r="AG13" i="30"/>
  <c r="AP13" i="30" s="1"/>
  <c r="AH13" i="69"/>
  <c r="AQ13" i="69" s="1"/>
  <c r="AR11" i="23"/>
  <c r="X13" i="70"/>
  <c r="Y13" i="70"/>
  <c r="Z13" i="70" s="1"/>
  <c r="AR11" i="92"/>
  <c r="AH12" i="49"/>
  <c r="AQ12" i="49" s="1"/>
  <c r="AG11" i="94"/>
  <c r="AP11" i="94" s="1"/>
  <c r="AE11" i="94"/>
  <c r="W12" i="94"/>
  <c r="AF11" i="94"/>
  <c r="AO11" i="94" s="1"/>
  <c r="AR12" i="59"/>
  <c r="AI12" i="5"/>
  <c r="AN12" i="5"/>
  <c r="AN12" i="87"/>
  <c r="AI12" i="87"/>
  <c r="X13" i="58"/>
  <c r="Y13" i="58"/>
  <c r="X13" i="84"/>
  <c r="Z13" i="84" s="1"/>
  <c r="Y13" i="84"/>
  <c r="AH13" i="30"/>
  <c r="AQ13" i="30" s="1"/>
  <c r="Z12" i="10"/>
  <c r="X12" i="10"/>
  <c r="Y12" i="10"/>
  <c r="AG13" i="21"/>
  <c r="AP13" i="21" s="1"/>
  <c r="AF13" i="21"/>
  <c r="AO13" i="21" s="1"/>
  <c r="W14" i="21"/>
  <c r="AE13" i="21"/>
  <c r="AF13" i="47"/>
  <c r="AO13" i="47" s="1"/>
  <c r="AE13" i="47"/>
  <c r="W14" i="47"/>
  <c r="AG13" i="47"/>
  <c r="AP13" i="47" s="1"/>
  <c r="AG13" i="65"/>
  <c r="AP13" i="65" s="1"/>
  <c r="AF13" i="65"/>
  <c r="AO13" i="65" s="1"/>
  <c r="W14" i="65"/>
  <c r="AE13" i="65"/>
  <c r="K23" i="51"/>
  <c r="AI12" i="63"/>
  <c r="AN12" i="63"/>
  <c r="Z13" i="74"/>
  <c r="Y13" i="74"/>
  <c r="X13" i="74"/>
  <c r="AR12" i="54"/>
  <c r="AN12" i="36"/>
  <c r="AI12" i="36"/>
  <c r="AI12" i="41"/>
  <c r="AN12" i="41"/>
  <c r="AR12" i="30"/>
  <c r="AH13" i="9"/>
  <c r="AQ13" i="9" s="1"/>
  <c r="AN12" i="85"/>
  <c r="AI12" i="85"/>
  <c r="X13" i="17"/>
  <c r="Y13" i="17"/>
  <c r="AI12" i="8"/>
  <c r="AN12" i="8"/>
  <c r="X13" i="39"/>
  <c r="Y13" i="39"/>
  <c r="AN11" i="90"/>
  <c r="AI11" i="90"/>
  <c r="AI12" i="19"/>
  <c r="AN12" i="19"/>
  <c r="Y14" i="28"/>
  <c r="Z14" i="28" s="1"/>
  <c r="X14" i="28"/>
  <c r="AH13" i="33"/>
  <c r="AQ13" i="33" s="1"/>
  <c r="W14" i="69"/>
  <c r="AE13" i="69"/>
  <c r="AG13" i="69"/>
  <c r="AP13" i="69" s="1"/>
  <c r="AF13" i="69"/>
  <c r="AO13" i="69" s="1"/>
  <c r="AG12" i="67"/>
  <c r="AP12" i="67" s="1"/>
  <c r="AF12" i="67"/>
  <c r="AO12" i="67" s="1"/>
  <c r="AE12" i="67"/>
  <c r="W13" i="67"/>
  <c r="AG12" i="32"/>
  <c r="AP12" i="32" s="1"/>
  <c r="AF12" i="32"/>
  <c r="AO12" i="32" s="1"/>
  <c r="AE12" i="32"/>
  <c r="W13" i="32"/>
  <c r="AG11" i="6"/>
  <c r="AP11" i="6" s="1"/>
  <c r="W12" i="6"/>
  <c r="AF11" i="6"/>
  <c r="AO11" i="6" s="1"/>
  <c r="AE11" i="6"/>
  <c r="AH12" i="35"/>
  <c r="AQ12" i="35" s="1"/>
  <c r="AR11" i="88"/>
  <c r="AE13" i="26"/>
  <c r="W14" i="26"/>
  <c r="AG13" i="26"/>
  <c r="AP13" i="26" s="1"/>
  <c r="AF13" i="26"/>
  <c r="AO13" i="26" s="1"/>
  <c r="AG12" i="56"/>
  <c r="AP12" i="56" s="1"/>
  <c r="AF12" i="56"/>
  <c r="AO12" i="56" s="1"/>
  <c r="AE12" i="56"/>
  <c r="W13" i="56"/>
  <c r="AN12" i="72"/>
  <c r="AI12" i="72"/>
  <c r="X13" i="5"/>
  <c r="Y13" i="5"/>
  <c r="Z13" i="5" s="1"/>
  <c r="AH11" i="7"/>
  <c r="AQ11" i="7" s="1"/>
  <c r="AH12" i="37"/>
  <c r="AQ12" i="37" s="1"/>
  <c r="W13" i="57"/>
  <c r="AE12" i="57"/>
  <c r="AF12" i="57"/>
  <c r="AO12" i="57" s="1"/>
  <c r="AG12" i="57"/>
  <c r="AP12" i="57" s="1"/>
  <c r="K23" i="2"/>
  <c r="AR10" i="6"/>
  <c r="AG12" i="46"/>
  <c r="AP12" i="46" s="1"/>
  <c r="AF12" i="46"/>
  <c r="AO12" i="46" s="1"/>
  <c r="W13" i="46"/>
  <c r="AE12" i="46"/>
  <c r="K23" i="60"/>
  <c r="W14" i="77"/>
  <c r="AE13" i="77"/>
  <c r="AF13" i="77"/>
  <c r="AO13" i="77" s="1"/>
  <c r="AG13" i="77"/>
  <c r="AP13" i="77" s="1"/>
  <c r="AG12" i="75"/>
  <c r="AP12" i="75" s="1"/>
  <c r="AF12" i="75"/>
  <c r="AO12" i="75" s="1"/>
  <c r="AE12" i="75"/>
  <c r="W13" i="75"/>
  <c r="AR11" i="37"/>
  <c r="Z13" i="63"/>
  <c r="X13" i="63"/>
  <c r="Y13" i="63"/>
  <c r="K23" i="59"/>
  <c r="K23" i="52"/>
  <c r="AN12" i="74"/>
  <c r="AI12" i="74"/>
  <c r="AI12" i="55"/>
  <c r="AN12" i="55"/>
  <c r="AN12" i="64"/>
  <c r="AI12" i="64"/>
  <c r="AH13" i="96"/>
  <c r="AQ13" i="96" s="1"/>
  <c r="K23" i="4"/>
  <c r="Y13" i="82"/>
  <c r="X13" i="82"/>
  <c r="AR12" i="33"/>
  <c r="K23" i="11"/>
  <c r="X13" i="61"/>
  <c r="Y13" i="61"/>
  <c r="Z12" i="51"/>
  <c r="X12" i="51"/>
  <c r="Y12" i="51"/>
  <c r="X13" i="8"/>
  <c r="Y13" i="8"/>
  <c r="AI12" i="39"/>
  <c r="AN12" i="39"/>
  <c r="Y13" i="19"/>
  <c r="X13" i="19"/>
  <c r="Z13" i="19" s="1"/>
  <c r="X13" i="53"/>
  <c r="Y13" i="53"/>
  <c r="Z13" i="33"/>
  <c r="AR11" i="25"/>
  <c r="AG13" i="3"/>
  <c r="AP13" i="3" s="1"/>
  <c r="AF13" i="3"/>
  <c r="AO13" i="3" s="1"/>
  <c r="W14" i="3"/>
  <c r="AE13" i="3"/>
  <c r="AG12" i="24"/>
  <c r="AP12" i="24" s="1"/>
  <c r="AF12" i="24"/>
  <c r="AO12" i="24" s="1"/>
  <c r="W13" i="24"/>
  <c r="AE12" i="24"/>
  <c r="X13" i="38"/>
  <c r="Y13" i="38"/>
  <c r="AN12" i="91"/>
  <c r="AI12" i="91"/>
  <c r="K23" i="64"/>
  <c r="AR12" i="69"/>
  <c r="AE12" i="95"/>
  <c r="W13" i="95"/>
  <c r="AF12" i="95"/>
  <c r="AO12" i="95" s="1"/>
  <c r="AG12" i="95"/>
  <c r="AP12" i="95" s="1"/>
  <c r="X13" i="72"/>
  <c r="Y13" i="72"/>
  <c r="AI12" i="2"/>
  <c r="AN12" i="2"/>
  <c r="Y13" i="43"/>
  <c r="X13" i="43"/>
  <c r="Z13" i="43" s="1"/>
  <c r="AI12" i="4"/>
  <c r="AN12" i="4"/>
  <c r="AN12" i="16"/>
  <c r="AI12" i="16"/>
  <c r="AG12" i="11"/>
  <c r="AP12" i="11" s="1"/>
  <c r="AF12" i="11"/>
  <c r="AO12" i="11" s="1"/>
  <c r="W13" i="11"/>
  <c r="AE12" i="11"/>
  <c r="AR11" i="12"/>
  <c r="AH12" i="18"/>
  <c r="AQ12" i="18" s="1"/>
  <c r="Y12" i="22"/>
  <c r="X12" i="22"/>
  <c r="Z12" i="22" s="1"/>
  <c r="AI12" i="81"/>
  <c r="AN12" i="81"/>
  <c r="AH13" i="54"/>
  <c r="AQ13" i="54" s="1"/>
  <c r="AH12" i="88"/>
  <c r="AQ12" i="88" s="1"/>
  <c r="AH12" i="92"/>
  <c r="AQ12" i="92" s="1"/>
  <c r="AI12" i="80"/>
  <c r="AN12" i="80"/>
  <c r="AI11" i="29"/>
  <c r="AN11" i="29"/>
  <c r="AN11" i="13"/>
  <c r="AI11" i="13"/>
  <c r="X13" i="55"/>
  <c r="Z13" i="55" s="1"/>
  <c r="Y13" i="55"/>
  <c r="AR12" i="21"/>
  <c r="X13" i="64"/>
  <c r="Y13" i="64"/>
  <c r="K23" i="19"/>
  <c r="AH14" i="76"/>
  <c r="AQ14" i="76" s="1"/>
  <c r="K23" i="71"/>
  <c r="Z13" i="9"/>
  <c r="K23" i="3"/>
  <c r="AR12" i="77"/>
  <c r="Z13" i="85"/>
  <c r="Y13" i="85"/>
  <c r="X13" i="85"/>
  <c r="AN11" i="51"/>
  <c r="AI11" i="51"/>
  <c r="Y12" i="90"/>
  <c r="X12" i="90"/>
  <c r="Z12" i="90" s="1"/>
  <c r="X14" i="83"/>
  <c r="Y14" i="83"/>
  <c r="AI12" i="14"/>
  <c r="AN12" i="14"/>
  <c r="AI13" i="28"/>
  <c r="AN13" i="28"/>
  <c r="Z13" i="73"/>
  <c r="Y13" i="73"/>
  <c r="X13" i="73"/>
  <c r="AR12" i="79"/>
  <c r="AR12" i="96"/>
  <c r="AR12" i="9"/>
  <c r="AI12" i="38"/>
  <c r="AN12" i="38"/>
  <c r="Z12" i="35"/>
  <c r="AE12" i="31"/>
  <c r="W13" i="31"/>
  <c r="AG12" i="31"/>
  <c r="AP12" i="31" s="1"/>
  <c r="AF12" i="31"/>
  <c r="AO12" i="31" s="1"/>
  <c r="AR11" i="34"/>
  <c r="AN13" i="71"/>
  <c r="AI13" i="71"/>
  <c r="Z11" i="7"/>
  <c r="Z13" i="2"/>
  <c r="X13" i="2"/>
  <c r="Y13" i="2"/>
  <c r="Z12" i="37"/>
  <c r="X13" i="4"/>
  <c r="Y13" i="4"/>
  <c r="Z13" i="16"/>
  <c r="Y13" i="16"/>
  <c r="X13" i="16"/>
  <c r="AR11" i="49"/>
  <c r="AG11" i="68"/>
  <c r="AP11" i="68" s="1"/>
  <c r="W12" i="68"/>
  <c r="AF11" i="68"/>
  <c r="AO11" i="68" s="1"/>
  <c r="AE11" i="68"/>
  <c r="X13" i="40"/>
  <c r="Y13" i="40"/>
  <c r="W14" i="54"/>
  <c r="AE13" i="54"/>
  <c r="AG13" i="54"/>
  <c r="AP13" i="54" s="1"/>
  <c r="AF13" i="54"/>
  <c r="AO13" i="54" s="1"/>
  <c r="W13" i="88"/>
  <c r="AG12" i="88"/>
  <c r="AP12" i="88" s="1"/>
  <c r="AF12" i="88"/>
  <c r="AO12" i="88" s="1"/>
  <c r="AE12" i="88"/>
  <c r="AF12" i="92"/>
  <c r="AO12" i="92" s="1"/>
  <c r="W13" i="92"/>
  <c r="AG12" i="92"/>
  <c r="AP12" i="92" s="1"/>
  <c r="AE12" i="92"/>
  <c r="AE11" i="62"/>
  <c r="W12" i="62"/>
  <c r="AF11" i="62"/>
  <c r="AO11" i="62" s="1"/>
  <c r="AG11" i="62"/>
  <c r="AP11" i="62" s="1"/>
  <c r="AG11" i="89"/>
  <c r="AP11" i="89" s="1"/>
  <c r="W12" i="89"/>
  <c r="AF11" i="89"/>
  <c r="AO11" i="89" s="1"/>
  <c r="AE11" i="89"/>
  <c r="AH11" i="27"/>
  <c r="AQ11" i="27" s="1"/>
  <c r="AR10" i="7"/>
  <c r="Z12" i="29"/>
  <c r="X12" i="29"/>
  <c r="Y12" i="29"/>
  <c r="AG12" i="60"/>
  <c r="AP12" i="60" s="1"/>
  <c r="AF12" i="60"/>
  <c r="AO12" i="60" s="1"/>
  <c r="W13" i="60"/>
  <c r="AE12" i="60"/>
  <c r="K23" i="56"/>
  <c r="AH12" i="23"/>
  <c r="AQ12" i="23" s="1"/>
  <c r="Z13" i="96"/>
  <c r="AI13" i="15"/>
  <c r="AN13" i="15"/>
  <c r="AR10" i="27"/>
  <c r="AN12" i="52"/>
  <c r="AI12" i="52"/>
  <c r="AN13" i="44"/>
  <c r="AI13" i="44"/>
  <c r="AI11" i="20"/>
  <c r="AN11" i="20"/>
  <c r="Z13" i="42"/>
  <c r="X13" i="42"/>
  <c r="Y13" i="42"/>
  <c r="AN12" i="73"/>
  <c r="AI12" i="73"/>
  <c r="AH13" i="59"/>
  <c r="AQ13" i="59" s="1"/>
  <c r="X13" i="91"/>
  <c r="Y13" i="91"/>
  <c r="K23" i="24"/>
  <c r="AH13" i="79"/>
  <c r="AQ13" i="79" s="1"/>
  <c r="AR12" i="47"/>
  <c r="AH12" i="25"/>
  <c r="AQ12" i="25" s="1"/>
  <c r="Z13" i="87"/>
  <c r="Y13" i="87"/>
  <c r="X13" i="87"/>
  <c r="Y14" i="71"/>
  <c r="X14" i="71"/>
  <c r="AI12" i="84"/>
  <c r="AN12" i="84"/>
  <c r="AI12" i="43"/>
  <c r="AN12" i="43"/>
  <c r="AF12" i="50"/>
  <c r="AO12" i="50" s="1"/>
  <c r="W13" i="50"/>
  <c r="AE12" i="50"/>
  <c r="AG12" i="50"/>
  <c r="AP12" i="50" s="1"/>
  <c r="AN12" i="40"/>
  <c r="AI12" i="40"/>
  <c r="Z12" i="78"/>
  <c r="X12" i="78"/>
  <c r="Y12" i="78"/>
  <c r="AG12" i="93"/>
  <c r="AP12" i="93" s="1"/>
  <c r="AF12" i="93"/>
  <c r="AO12" i="93" s="1"/>
  <c r="AE12" i="93"/>
  <c r="W13" i="93"/>
  <c r="Z12" i="18"/>
  <c r="AI11" i="10"/>
  <c r="AN11" i="10"/>
  <c r="AI11" i="22"/>
  <c r="AN11" i="22"/>
  <c r="Z13" i="81"/>
  <c r="X13" i="81"/>
  <c r="Y13" i="81"/>
  <c r="AH13" i="21"/>
  <c r="AQ13" i="21" s="1"/>
  <c r="AH13" i="47"/>
  <c r="AQ13" i="47" s="1"/>
  <c r="AH13" i="65"/>
  <c r="AQ13" i="65" s="1"/>
  <c r="Z11" i="27"/>
  <c r="AG12" i="1"/>
  <c r="AP12" i="1" s="1"/>
  <c r="AF12" i="1"/>
  <c r="AO12" i="1" s="1"/>
  <c r="W13" i="1"/>
  <c r="AE12" i="1"/>
  <c r="AR11" i="46"/>
  <c r="Z12" i="13"/>
  <c r="Y12" i="13"/>
  <c r="X12" i="13"/>
  <c r="X13" i="36"/>
  <c r="Y13" i="36"/>
  <c r="Z12" i="23"/>
  <c r="AR12" i="65"/>
  <c r="Y14" i="15"/>
  <c r="X14" i="15"/>
  <c r="Z14" i="44"/>
  <c r="Y14" i="44"/>
  <c r="X14" i="44"/>
  <c r="AR11" i="18"/>
  <c r="Z14" i="76"/>
  <c r="AI12" i="42"/>
  <c r="AN12" i="42"/>
  <c r="X14" i="48"/>
  <c r="Y14" i="48"/>
  <c r="Z13" i="14"/>
  <c r="X13" i="14"/>
  <c r="Y13" i="14"/>
  <c r="AI12" i="53"/>
  <c r="AN12" i="53"/>
  <c r="K23" i="72"/>
  <c r="K23" i="20"/>
  <c r="AH12" i="67"/>
  <c r="AQ12" i="67" s="1"/>
  <c r="AH12" i="12"/>
  <c r="AQ12" i="12" s="1"/>
  <c r="Z13" i="59"/>
  <c r="AG13" i="66"/>
  <c r="AP13" i="66" s="1"/>
  <c r="AF13" i="66"/>
  <c r="AO13" i="66" s="1"/>
  <c r="W14" i="66"/>
  <c r="AE13" i="66"/>
  <c r="AN12" i="70"/>
  <c r="AI12" i="70"/>
  <c r="AH11" i="6"/>
  <c r="AQ11" i="6" s="1"/>
  <c r="K23" i="67"/>
  <c r="Z12" i="25"/>
  <c r="K23" i="12"/>
  <c r="K23" i="16"/>
  <c r="AI12" i="58"/>
  <c r="AN12" i="58"/>
  <c r="K23" i="50"/>
  <c r="W14" i="86"/>
  <c r="AG13" i="86"/>
  <c r="AP13" i="86" s="1"/>
  <c r="AF13" i="86"/>
  <c r="AO13" i="86" s="1"/>
  <c r="AE13" i="86"/>
  <c r="AF12" i="45"/>
  <c r="AO12" i="45" s="1"/>
  <c r="AE12" i="45"/>
  <c r="W13" i="45"/>
  <c r="AG12" i="45"/>
  <c r="AP12" i="45" s="1"/>
  <c r="AN11" i="78"/>
  <c r="AI11" i="78"/>
  <c r="AH12" i="46"/>
  <c r="AQ12" i="46" s="1"/>
  <c r="K23" i="8"/>
  <c r="Z13" i="80"/>
  <c r="X13" i="80"/>
  <c r="Y13" i="80"/>
  <c r="AH13" i="77"/>
  <c r="AQ13" i="77" s="1"/>
  <c r="AR11" i="35"/>
  <c r="AR13" i="76"/>
  <c r="AH12" i="34"/>
  <c r="AQ12" i="34" s="1"/>
  <c r="AN12" i="82"/>
  <c r="AI12" i="82"/>
  <c r="Z13" i="52"/>
  <c r="Y13" i="52"/>
  <c r="X13" i="52"/>
  <c r="X13" i="41"/>
  <c r="Y13" i="41"/>
  <c r="AR11" i="67"/>
  <c r="AI12" i="61"/>
  <c r="AN12" i="61"/>
  <c r="AI12" i="17"/>
  <c r="AN12" i="17"/>
  <c r="Z12" i="20"/>
  <c r="Y12" i="20"/>
  <c r="X12" i="20"/>
  <c r="AI13" i="83"/>
  <c r="AN13" i="83"/>
  <c r="AN13" i="48"/>
  <c r="AI13" i="48"/>
  <c r="AE13" i="43" l="1"/>
  <c r="AG13" i="43"/>
  <c r="AP13" i="43" s="1"/>
  <c r="W14" i="43"/>
  <c r="AF13" i="43"/>
  <c r="AO13" i="43" s="1"/>
  <c r="AF13" i="70"/>
  <c r="AO13" i="70" s="1"/>
  <c r="W14" i="70"/>
  <c r="AE13" i="70"/>
  <c r="AG13" i="70"/>
  <c r="AP13" i="70" s="1"/>
  <c r="AG12" i="90"/>
  <c r="AP12" i="90" s="1"/>
  <c r="AE12" i="90"/>
  <c r="W13" i="90"/>
  <c r="AF12" i="90"/>
  <c r="AO12" i="90" s="1"/>
  <c r="AG12" i="22"/>
  <c r="AP12" i="22" s="1"/>
  <c r="AF12" i="22"/>
  <c r="AO12" i="22" s="1"/>
  <c r="W13" i="22"/>
  <c r="AE12" i="22"/>
  <c r="AE14" i="28"/>
  <c r="AF14" i="28"/>
  <c r="AO14" i="28" s="1"/>
  <c r="W15" i="28"/>
  <c r="AG14" i="28"/>
  <c r="AP14" i="28" s="1"/>
  <c r="AF13" i="55"/>
  <c r="AO13" i="55" s="1"/>
  <c r="W14" i="55"/>
  <c r="AE13" i="55"/>
  <c r="AG13" i="55"/>
  <c r="AP13" i="55" s="1"/>
  <c r="AE13" i="84"/>
  <c r="AG13" i="84"/>
  <c r="AP13" i="84" s="1"/>
  <c r="AF13" i="84"/>
  <c r="AO13" i="84" s="1"/>
  <c r="W14" i="84"/>
  <c r="AF13" i="5"/>
  <c r="AO13" i="5" s="1"/>
  <c r="W14" i="5"/>
  <c r="AE13" i="5"/>
  <c r="AG13" i="5"/>
  <c r="AP13" i="5" s="1"/>
  <c r="AG13" i="19"/>
  <c r="AP13" i="19" s="1"/>
  <c r="AF13" i="19"/>
  <c r="AO13" i="19" s="1"/>
  <c r="W14" i="19"/>
  <c r="AE13" i="19"/>
  <c r="W13" i="25"/>
  <c r="AG12" i="25"/>
  <c r="AP12" i="25" s="1"/>
  <c r="AF12" i="25"/>
  <c r="AO12" i="25" s="1"/>
  <c r="AE12" i="25"/>
  <c r="AR12" i="70"/>
  <c r="AF13" i="59"/>
  <c r="AO13" i="59" s="1"/>
  <c r="W14" i="59"/>
  <c r="AE13" i="59"/>
  <c r="AG13" i="59"/>
  <c r="AP13" i="59" s="1"/>
  <c r="AH13" i="14"/>
  <c r="AQ13" i="14" s="1"/>
  <c r="AR12" i="42"/>
  <c r="AH14" i="44"/>
  <c r="AQ14" i="44" s="1"/>
  <c r="AH12" i="13"/>
  <c r="AQ12" i="13" s="1"/>
  <c r="Z13" i="1"/>
  <c r="Y13" i="1"/>
  <c r="X13" i="1"/>
  <c r="AR12" i="43"/>
  <c r="AH13" i="87"/>
  <c r="AQ13" i="87" s="1"/>
  <c r="AH13" i="91"/>
  <c r="AQ13" i="91" s="1"/>
  <c r="AR13" i="15"/>
  <c r="X12" i="89"/>
  <c r="Y12" i="89"/>
  <c r="AI11" i="62"/>
  <c r="AN11" i="62"/>
  <c r="AI12" i="88"/>
  <c r="AN12" i="88"/>
  <c r="AI11" i="68"/>
  <c r="AN11" i="68"/>
  <c r="AH13" i="16"/>
  <c r="AQ13" i="16" s="1"/>
  <c r="AG12" i="37"/>
  <c r="AP12" i="37" s="1"/>
  <c r="AF12" i="37"/>
  <c r="AO12" i="37" s="1"/>
  <c r="AE12" i="37"/>
  <c r="W13" i="37"/>
  <c r="AR12" i="38"/>
  <c r="AH13" i="85"/>
  <c r="AQ13" i="85" s="1"/>
  <c r="AH13" i="64"/>
  <c r="AQ13" i="64" s="1"/>
  <c r="AR11" i="29"/>
  <c r="AR12" i="16"/>
  <c r="AH13" i="38"/>
  <c r="AQ13" i="38" s="1"/>
  <c r="AN13" i="3"/>
  <c r="AI13" i="3"/>
  <c r="AG13" i="33"/>
  <c r="AP13" i="33" s="1"/>
  <c r="AF13" i="33"/>
  <c r="AO13" i="33" s="1"/>
  <c r="AE13" i="33"/>
  <c r="W14" i="33"/>
  <c r="AR12" i="74"/>
  <c r="AI13" i="77"/>
  <c r="AN13" i="77"/>
  <c r="AN12" i="46"/>
  <c r="AI12" i="46"/>
  <c r="X13" i="32"/>
  <c r="Y13" i="32"/>
  <c r="AI13" i="69"/>
  <c r="AN13" i="69"/>
  <c r="AR11" i="90"/>
  <c r="AR12" i="8"/>
  <c r="AH13" i="74"/>
  <c r="AQ13" i="74" s="1"/>
  <c r="W13" i="10"/>
  <c r="AE12" i="10"/>
  <c r="AG12" i="10"/>
  <c r="AP12" i="10" s="1"/>
  <c r="AF12" i="10"/>
  <c r="AO12" i="10" s="1"/>
  <c r="AR12" i="87"/>
  <c r="AR13" i="48"/>
  <c r="W13" i="20"/>
  <c r="AE12" i="20"/>
  <c r="AG12" i="20"/>
  <c r="AP12" i="20" s="1"/>
  <c r="AF12" i="20"/>
  <c r="AO12" i="20" s="1"/>
  <c r="AG13" i="52"/>
  <c r="AP13" i="52" s="1"/>
  <c r="W14" i="52"/>
  <c r="AF13" i="52"/>
  <c r="AO13" i="52" s="1"/>
  <c r="AE13" i="52"/>
  <c r="AH13" i="80"/>
  <c r="AQ13" i="80" s="1"/>
  <c r="X13" i="45"/>
  <c r="Y13" i="45"/>
  <c r="AR12" i="58"/>
  <c r="AG13" i="14"/>
  <c r="AP13" i="14" s="1"/>
  <c r="W14" i="14"/>
  <c r="AF13" i="14"/>
  <c r="AO13" i="14" s="1"/>
  <c r="AE13" i="14"/>
  <c r="AR11" i="10"/>
  <c r="Z13" i="91"/>
  <c r="AH13" i="42"/>
  <c r="AQ13" i="42" s="1"/>
  <c r="AR12" i="52"/>
  <c r="W14" i="96"/>
  <c r="AE13" i="96"/>
  <c r="AF13" i="96"/>
  <c r="AO13" i="96" s="1"/>
  <c r="AG13" i="96"/>
  <c r="AP13" i="96" s="1"/>
  <c r="AH12" i="29"/>
  <c r="AQ12" i="29" s="1"/>
  <c r="AN12" i="92"/>
  <c r="AI12" i="92"/>
  <c r="AN13" i="54"/>
  <c r="AI13" i="54"/>
  <c r="AH13" i="73"/>
  <c r="AQ13" i="73" s="1"/>
  <c r="AR12" i="14"/>
  <c r="AG13" i="9"/>
  <c r="AP13" i="9" s="1"/>
  <c r="AF13" i="9"/>
  <c r="AO13" i="9" s="1"/>
  <c r="W14" i="9"/>
  <c r="AE13" i="9"/>
  <c r="Z13" i="64"/>
  <c r="Z13" i="38"/>
  <c r="X14" i="3"/>
  <c r="Y14" i="3"/>
  <c r="AH12" i="51"/>
  <c r="AQ12" i="51" s="1"/>
  <c r="AH13" i="63"/>
  <c r="AQ13" i="63" s="1"/>
  <c r="AN12" i="75"/>
  <c r="AI12" i="75"/>
  <c r="Y13" i="46"/>
  <c r="X13" i="46"/>
  <c r="AR12" i="72"/>
  <c r="AI11" i="6"/>
  <c r="AN11" i="6"/>
  <c r="AN12" i="32"/>
  <c r="AI12" i="32"/>
  <c r="Z14" i="69"/>
  <c r="X14" i="69"/>
  <c r="Y14" i="69"/>
  <c r="AH14" i="28"/>
  <c r="AQ14" i="28" s="1"/>
  <c r="AR12" i="41"/>
  <c r="AN13" i="65"/>
  <c r="AI13" i="65"/>
  <c r="Y14" i="47"/>
  <c r="X14" i="47"/>
  <c r="AH13" i="70"/>
  <c r="AQ13" i="70" s="1"/>
  <c r="AI13" i="79"/>
  <c r="AN13" i="79"/>
  <c r="AI12" i="49"/>
  <c r="AN12" i="49"/>
  <c r="AR12" i="82"/>
  <c r="AE13" i="80"/>
  <c r="W14" i="80"/>
  <c r="AF13" i="80"/>
  <c r="AO13" i="80" s="1"/>
  <c r="AG13" i="80"/>
  <c r="AP13" i="80" s="1"/>
  <c r="AN12" i="45"/>
  <c r="AI12" i="45"/>
  <c r="AI13" i="66"/>
  <c r="AN13" i="66"/>
  <c r="W15" i="44"/>
  <c r="AG14" i="44"/>
  <c r="AP14" i="44" s="1"/>
  <c r="AF14" i="44"/>
  <c r="AO14" i="44" s="1"/>
  <c r="AE14" i="44"/>
  <c r="AF12" i="23"/>
  <c r="AO12" i="23" s="1"/>
  <c r="W13" i="23"/>
  <c r="AE12" i="23"/>
  <c r="AG12" i="23"/>
  <c r="AP12" i="23" s="1"/>
  <c r="AG12" i="13"/>
  <c r="AP12" i="13" s="1"/>
  <c r="AF12" i="13"/>
  <c r="AO12" i="13" s="1"/>
  <c r="W13" i="13"/>
  <c r="AE12" i="13"/>
  <c r="AH13" i="81"/>
  <c r="AQ13" i="81" s="1"/>
  <c r="AG12" i="18"/>
  <c r="AP12" i="18" s="1"/>
  <c r="AF12" i="18"/>
  <c r="AO12" i="18" s="1"/>
  <c r="W13" i="18"/>
  <c r="AE12" i="18"/>
  <c r="AI12" i="50"/>
  <c r="AN12" i="50"/>
  <c r="AR12" i="84"/>
  <c r="W14" i="87"/>
  <c r="AF13" i="87"/>
  <c r="AO13" i="87" s="1"/>
  <c r="AE13" i="87"/>
  <c r="AG13" i="87"/>
  <c r="AP13" i="87" s="1"/>
  <c r="AG13" i="42"/>
  <c r="AP13" i="42" s="1"/>
  <c r="AF13" i="42"/>
  <c r="AO13" i="42" s="1"/>
  <c r="AE13" i="42"/>
  <c r="W14" i="42"/>
  <c r="AN12" i="60"/>
  <c r="AI12" i="60"/>
  <c r="W13" i="29"/>
  <c r="AG12" i="29"/>
  <c r="AP12" i="29" s="1"/>
  <c r="AE12" i="29"/>
  <c r="AF12" i="29"/>
  <c r="AO12" i="29" s="1"/>
  <c r="X14" i="54"/>
  <c r="Y14" i="54"/>
  <c r="X12" i="68"/>
  <c r="Y12" i="68"/>
  <c r="AG13" i="16"/>
  <c r="AP13" i="16" s="1"/>
  <c r="AF13" i="16"/>
  <c r="AO13" i="16" s="1"/>
  <c r="W14" i="16"/>
  <c r="AE13" i="16"/>
  <c r="AH13" i="2"/>
  <c r="AQ13" i="2" s="1"/>
  <c r="Y13" i="31"/>
  <c r="Z13" i="31" s="1"/>
  <c r="X13" i="31"/>
  <c r="AR11" i="51"/>
  <c r="W14" i="85"/>
  <c r="AG13" i="85"/>
  <c r="AP13" i="85" s="1"/>
  <c r="AF13" i="85"/>
  <c r="AO13" i="85" s="1"/>
  <c r="AE13" i="85"/>
  <c r="AR12" i="80"/>
  <c r="AN12" i="11"/>
  <c r="AI12" i="11"/>
  <c r="AR12" i="2"/>
  <c r="Y13" i="95"/>
  <c r="Z13" i="95" s="1"/>
  <c r="X13" i="95"/>
  <c r="AN12" i="24"/>
  <c r="AI12" i="24"/>
  <c r="AH13" i="53"/>
  <c r="AQ13" i="53" s="1"/>
  <c r="AR12" i="39"/>
  <c r="AG12" i="51"/>
  <c r="AP12" i="51" s="1"/>
  <c r="AF12" i="51"/>
  <c r="AO12" i="51" s="1"/>
  <c r="AE12" i="51"/>
  <c r="W13" i="51"/>
  <c r="AR12" i="64"/>
  <c r="W14" i="63"/>
  <c r="AE13" i="63"/>
  <c r="AF13" i="63"/>
  <c r="AO13" i="63" s="1"/>
  <c r="AG13" i="63"/>
  <c r="AP13" i="63" s="1"/>
  <c r="X14" i="77"/>
  <c r="Y14" i="77"/>
  <c r="AR12" i="85"/>
  <c r="AR12" i="36"/>
  <c r="W14" i="74"/>
  <c r="AG13" i="74"/>
  <c r="AP13" i="74" s="1"/>
  <c r="AF13" i="74"/>
  <c r="AO13" i="74" s="1"/>
  <c r="AE13" i="74"/>
  <c r="Y14" i="65"/>
  <c r="X14" i="65"/>
  <c r="AN13" i="47"/>
  <c r="AI13" i="47"/>
  <c r="AH13" i="84"/>
  <c r="AQ13" i="84" s="1"/>
  <c r="Z13" i="49"/>
  <c r="Y13" i="49"/>
  <c r="X13" i="49"/>
  <c r="AI12" i="12"/>
  <c r="AN12" i="12"/>
  <c r="AR12" i="17"/>
  <c r="AH13" i="41"/>
  <c r="AQ13" i="41" s="1"/>
  <c r="X14" i="86"/>
  <c r="Y14" i="86"/>
  <c r="Z14" i="86" s="1"/>
  <c r="Z14" i="66"/>
  <c r="X14" i="66"/>
  <c r="Y14" i="66"/>
  <c r="AH14" i="48"/>
  <c r="AQ14" i="48" s="1"/>
  <c r="AG14" i="76"/>
  <c r="AP14" i="76" s="1"/>
  <c r="AF14" i="76"/>
  <c r="AO14" i="76" s="1"/>
  <c r="AE14" i="76"/>
  <c r="W15" i="76"/>
  <c r="AH14" i="15"/>
  <c r="AQ14" i="15" s="1"/>
  <c r="W12" i="27"/>
  <c r="AG11" i="27"/>
  <c r="AP11" i="27" s="1"/>
  <c r="AF11" i="27"/>
  <c r="AO11" i="27" s="1"/>
  <c r="AE11" i="27"/>
  <c r="W14" i="81"/>
  <c r="AF13" i="81"/>
  <c r="AO13" i="81" s="1"/>
  <c r="AE13" i="81"/>
  <c r="AG13" i="81"/>
  <c r="AP13" i="81" s="1"/>
  <c r="AH12" i="78"/>
  <c r="AQ12" i="78" s="1"/>
  <c r="Z13" i="50"/>
  <c r="Y13" i="50"/>
  <c r="X13" i="50"/>
  <c r="AH14" i="71"/>
  <c r="AQ14" i="71" s="1"/>
  <c r="Y13" i="60"/>
  <c r="Z13" i="60" s="1"/>
  <c r="X13" i="60"/>
  <c r="X13" i="92"/>
  <c r="Y13" i="92"/>
  <c r="W14" i="2"/>
  <c r="AE13" i="2"/>
  <c r="AG13" i="2"/>
  <c r="AP13" i="2" s="1"/>
  <c r="AF13" i="2"/>
  <c r="AO13" i="2" s="1"/>
  <c r="AI12" i="31"/>
  <c r="AN12" i="31"/>
  <c r="W14" i="73"/>
  <c r="AG13" i="73"/>
  <c r="AP13" i="73" s="1"/>
  <c r="AE13" i="73"/>
  <c r="AF13" i="73"/>
  <c r="AO13" i="73" s="1"/>
  <c r="AH14" i="83"/>
  <c r="AQ14" i="83" s="1"/>
  <c r="AR11" i="13"/>
  <c r="Y13" i="11"/>
  <c r="X13" i="11"/>
  <c r="AR12" i="4"/>
  <c r="AR12" i="91"/>
  <c r="Y13" i="24"/>
  <c r="X13" i="24"/>
  <c r="Z13" i="53"/>
  <c r="Y13" i="56"/>
  <c r="X13" i="56"/>
  <c r="X12" i="6"/>
  <c r="Z12" i="6" s="1"/>
  <c r="Y12" i="6"/>
  <c r="AH13" i="39"/>
  <c r="AQ13" i="39" s="1"/>
  <c r="AR12" i="5"/>
  <c r="Y14" i="30"/>
  <c r="X14" i="30"/>
  <c r="Z13" i="34"/>
  <c r="X13" i="34"/>
  <c r="Y13" i="34"/>
  <c r="Y13" i="12"/>
  <c r="X13" i="12"/>
  <c r="AR11" i="78"/>
  <c r="AR12" i="53"/>
  <c r="Z14" i="48"/>
  <c r="AH13" i="36"/>
  <c r="AQ13" i="36" s="1"/>
  <c r="Z13" i="93"/>
  <c r="Y13" i="93"/>
  <c r="X13" i="93"/>
  <c r="AG12" i="78"/>
  <c r="AP12" i="78" s="1"/>
  <c r="AF12" i="78"/>
  <c r="AO12" i="78" s="1"/>
  <c r="AE12" i="78"/>
  <c r="W13" i="78"/>
  <c r="AR12" i="73"/>
  <c r="AR11" i="20"/>
  <c r="AI11" i="89"/>
  <c r="AN11" i="89"/>
  <c r="X13" i="88"/>
  <c r="Y13" i="88"/>
  <c r="Z13" i="88" s="1"/>
  <c r="AH13" i="40"/>
  <c r="AQ13" i="40" s="1"/>
  <c r="AH13" i="4"/>
  <c r="AQ13" i="4" s="1"/>
  <c r="AE11" i="7"/>
  <c r="AG11" i="7"/>
  <c r="AP11" i="7" s="1"/>
  <c r="W12" i="7"/>
  <c r="AF11" i="7"/>
  <c r="AO11" i="7" s="1"/>
  <c r="AG12" i="35"/>
  <c r="AP12" i="35" s="1"/>
  <c r="AE12" i="35"/>
  <c r="W13" i="35"/>
  <c r="AF12" i="35"/>
  <c r="AO12" i="35" s="1"/>
  <c r="Z14" i="83"/>
  <c r="AR12" i="81"/>
  <c r="AH13" i="43"/>
  <c r="AQ13" i="43" s="1"/>
  <c r="AH13" i="72"/>
  <c r="AQ13" i="72" s="1"/>
  <c r="AN12" i="95"/>
  <c r="AI12" i="95"/>
  <c r="AH13" i="19"/>
  <c r="AQ13" i="19" s="1"/>
  <c r="AH13" i="8"/>
  <c r="AQ13" i="8" s="1"/>
  <c r="AH13" i="61"/>
  <c r="AQ13" i="61" s="1"/>
  <c r="AH13" i="82"/>
  <c r="AQ13" i="82" s="1"/>
  <c r="AI12" i="57"/>
  <c r="AN12" i="57"/>
  <c r="AN12" i="56"/>
  <c r="AI12" i="56"/>
  <c r="Z14" i="26"/>
  <c r="X14" i="26"/>
  <c r="Y14" i="26"/>
  <c r="X13" i="67"/>
  <c r="Y13" i="67"/>
  <c r="Z13" i="67" s="1"/>
  <c r="Z13" i="39"/>
  <c r="AH13" i="17"/>
  <c r="AQ13" i="17" s="1"/>
  <c r="AR12" i="63"/>
  <c r="AN13" i="21"/>
  <c r="AI13" i="21"/>
  <c r="AH13" i="58"/>
  <c r="AQ13" i="58" s="1"/>
  <c r="X12" i="94"/>
  <c r="Z12" i="94" s="1"/>
  <c r="Y12" i="94"/>
  <c r="AI13" i="30"/>
  <c r="AN13" i="30"/>
  <c r="Y14" i="79"/>
  <c r="X14" i="79"/>
  <c r="Z14" i="79" s="1"/>
  <c r="AN12" i="34"/>
  <c r="AI12" i="34"/>
  <c r="AR13" i="83"/>
  <c r="Z13" i="41"/>
  <c r="AH12" i="20"/>
  <c r="AQ12" i="20" s="1"/>
  <c r="AR12" i="61"/>
  <c r="AH13" i="52"/>
  <c r="AQ13" i="52" s="1"/>
  <c r="AI13" i="86"/>
  <c r="AN13" i="86"/>
  <c r="Z14" i="15"/>
  <c r="Z13" i="36"/>
  <c r="AI12" i="1"/>
  <c r="AN12" i="1"/>
  <c r="AR11" i="22"/>
  <c r="AN12" i="93"/>
  <c r="AI12" i="93"/>
  <c r="AR12" i="40"/>
  <c r="Z14" i="71"/>
  <c r="AR13" i="44"/>
  <c r="Z12" i="62"/>
  <c r="X12" i="62"/>
  <c r="Y12" i="62"/>
  <c r="Z13" i="40"/>
  <c r="Z13" i="4"/>
  <c r="AR13" i="71"/>
  <c r="AR13" i="28"/>
  <c r="AH12" i="90"/>
  <c r="AQ12" i="90" s="1"/>
  <c r="AH13" i="55"/>
  <c r="AQ13" i="55" s="1"/>
  <c r="AH12" i="22"/>
  <c r="AQ12" i="22" s="1"/>
  <c r="Z13" i="72"/>
  <c r="Z13" i="8"/>
  <c r="Z13" i="61"/>
  <c r="Z13" i="82"/>
  <c r="AR12" i="55"/>
  <c r="Y13" i="75"/>
  <c r="X13" i="75"/>
  <c r="Z13" i="57"/>
  <c r="X13" i="57"/>
  <c r="Y13" i="57"/>
  <c r="AH13" i="5"/>
  <c r="AQ13" i="5" s="1"/>
  <c r="AI13" i="26"/>
  <c r="AN13" i="26"/>
  <c r="AN12" i="67"/>
  <c r="AI12" i="67"/>
  <c r="AR12" i="19"/>
  <c r="Z13" i="17"/>
  <c r="Z14" i="21"/>
  <c r="Y14" i="21"/>
  <c r="X14" i="21"/>
  <c r="AH12" i="10"/>
  <c r="AQ12" i="10" s="1"/>
  <c r="Z13" i="58"/>
  <c r="AN11" i="94"/>
  <c r="AI11" i="94"/>
  <c r="AG13" i="31" l="1"/>
  <c r="AP13" i="31" s="1"/>
  <c r="AF13" i="31"/>
  <c r="AO13" i="31" s="1"/>
  <c r="AE13" i="31"/>
  <c r="W14" i="31"/>
  <c r="AG13" i="60"/>
  <c r="AP13" i="60" s="1"/>
  <c r="AF13" i="60"/>
  <c r="AO13" i="60" s="1"/>
  <c r="W14" i="60"/>
  <c r="AE13" i="60"/>
  <c r="AE14" i="86"/>
  <c r="W15" i="86"/>
  <c r="AF14" i="86"/>
  <c r="AO14" i="86" s="1"/>
  <c r="AG14" i="86"/>
  <c r="AP14" i="86" s="1"/>
  <c r="AG12" i="6"/>
  <c r="AP12" i="6" s="1"/>
  <c r="AF12" i="6"/>
  <c r="AO12" i="6" s="1"/>
  <c r="W13" i="6"/>
  <c r="AE12" i="6"/>
  <c r="AG13" i="95"/>
  <c r="AP13" i="95" s="1"/>
  <c r="AF13" i="95"/>
  <c r="AO13" i="95" s="1"/>
  <c r="W14" i="95"/>
  <c r="AE13" i="95"/>
  <c r="AF12" i="94"/>
  <c r="AO12" i="94" s="1"/>
  <c r="AG12" i="94"/>
  <c r="AP12" i="94" s="1"/>
  <c r="W13" i="94"/>
  <c r="AE12" i="94"/>
  <c r="AE13" i="88"/>
  <c r="W14" i="88"/>
  <c r="AF13" i="88"/>
  <c r="AO13" i="88" s="1"/>
  <c r="AG13" i="88"/>
  <c r="AP13" i="88" s="1"/>
  <c r="W15" i="79"/>
  <c r="AF14" i="79"/>
  <c r="AO14" i="79" s="1"/>
  <c r="AE14" i="79"/>
  <c r="AG14" i="79"/>
  <c r="AP14" i="79" s="1"/>
  <c r="AG13" i="67"/>
  <c r="AP13" i="67" s="1"/>
  <c r="AF13" i="67"/>
  <c r="AO13" i="67" s="1"/>
  <c r="AE13" i="67"/>
  <c r="W14" i="67"/>
  <c r="Y13" i="78"/>
  <c r="X13" i="78"/>
  <c r="AG14" i="48"/>
  <c r="AP14" i="48" s="1"/>
  <c r="W15" i="48"/>
  <c r="AF14" i="48"/>
  <c r="AO14" i="48" s="1"/>
  <c r="AE14" i="48"/>
  <c r="AR12" i="11"/>
  <c r="AH14" i="54"/>
  <c r="AQ14" i="54" s="1"/>
  <c r="X13" i="29"/>
  <c r="Y13" i="29"/>
  <c r="X13" i="18"/>
  <c r="Y13" i="18"/>
  <c r="Z13" i="18" s="1"/>
  <c r="AR13" i="66"/>
  <c r="AN13" i="84"/>
  <c r="AI13" i="84"/>
  <c r="AG14" i="71"/>
  <c r="AP14" i="71" s="1"/>
  <c r="AF14" i="71"/>
  <c r="AO14" i="71" s="1"/>
  <c r="W15" i="71"/>
  <c r="AE14" i="71"/>
  <c r="AH13" i="57"/>
  <c r="AQ13" i="57" s="1"/>
  <c r="AG13" i="72"/>
  <c r="AP13" i="72" s="1"/>
  <c r="AF13" i="72"/>
  <c r="AO13" i="72" s="1"/>
  <c r="W14" i="72"/>
  <c r="AE13" i="72"/>
  <c r="W13" i="62"/>
  <c r="AE12" i="62"/>
  <c r="AF12" i="62"/>
  <c r="AO12" i="62" s="1"/>
  <c r="AG12" i="62"/>
  <c r="AP12" i="62" s="1"/>
  <c r="AR12" i="93"/>
  <c r="AF13" i="36"/>
  <c r="AO13" i="36" s="1"/>
  <c r="W14" i="36"/>
  <c r="AG13" i="36"/>
  <c r="AP13" i="36" s="1"/>
  <c r="AE13" i="36"/>
  <c r="AR13" i="21"/>
  <c r="AG13" i="39"/>
  <c r="AP13" i="39" s="1"/>
  <c r="AE13" i="39"/>
  <c r="AF13" i="39"/>
  <c r="AO13" i="39" s="1"/>
  <c r="W14" i="39"/>
  <c r="AG14" i="26"/>
  <c r="AP14" i="26" s="1"/>
  <c r="AF14" i="26"/>
  <c r="AO14" i="26" s="1"/>
  <c r="AE14" i="26"/>
  <c r="W15" i="26"/>
  <c r="AN12" i="35"/>
  <c r="AI12" i="35"/>
  <c r="AH13" i="34"/>
  <c r="AQ13" i="34" s="1"/>
  <c r="Z13" i="11"/>
  <c r="AH13" i="60"/>
  <c r="AQ13" i="60" s="1"/>
  <c r="AI11" i="27"/>
  <c r="AN11" i="27"/>
  <c r="AH14" i="66"/>
  <c r="AQ14" i="66" s="1"/>
  <c r="W14" i="49"/>
  <c r="AE13" i="49"/>
  <c r="AF13" i="49"/>
  <c r="AO13" i="49" s="1"/>
  <c r="AG13" i="49"/>
  <c r="AP13" i="49" s="1"/>
  <c r="AR13" i="47"/>
  <c r="AH13" i="31"/>
  <c r="AQ13" i="31" s="1"/>
  <c r="Y14" i="16"/>
  <c r="X14" i="16"/>
  <c r="AN13" i="42"/>
  <c r="AI13" i="42"/>
  <c r="AN12" i="18"/>
  <c r="AI12" i="18"/>
  <c r="AN14" i="44"/>
  <c r="AI14" i="44"/>
  <c r="Y14" i="9"/>
  <c r="Z14" i="9" s="1"/>
  <c r="X14" i="9"/>
  <c r="AR12" i="92"/>
  <c r="AI13" i="14"/>
  <c r="AN13" i="14"/>
  <c r="AR13" i="69"/>
  <c r="X14" i="33"/>
  <c r="Y14" i="33"/>
  <c r="AR12" i="88"/>
  <c r="Y13" i="25"/>
  <c r="X13" i="25"/>
  <c r="Z13" i="25" s="1"/>
  <c r="AI13" i="5"/>
  <c r="AN13" i="5"/>
  <c r="Z13" i="22"/>
  <c r="X13" i="22"/>
  <c r="Y13" i="22"/>
  <c r="AN12" i="90"/>
  <c r="AI12" i="90"/>
  <c r="W14" i="58"/>
  <c r="AE13" i="58"/>
  <c r="AF13" i="58"/>
  <c r="AO13" i="58" s="1"/>
  <c r="AG13" i="58"/>
  <c r="AP13" i="58" s="1"/>
  <c r="W14" i="57"/>
  <c r="AE13" i="57"/>
  <c r="AF13" i="57"/>
  <c r="AO13" i="57" s="1"/>
  <c r="AG13" i="57"/>
  <c r="AP13" i="57" s="1"/>
  <c r="AR13" i="86"/>
  <c r="AR12" i="95"/>
  <c r="AI13" i="2"/>
  <c r="AN13" i="2"/>
  <c r="AH14" i="47"/>
  <c r="AQ14" i="47" s="1"/>
  <c r="AH13" i="46"/>
  <c r="AQ13" i="46" s="1"/>
  <c r="AH14" i="3"/>
  <c r="AQ14" i="3" s="1"/>
  <c r="X14" i="96"/>
  <c r="Z14" i="96" s="1"/>
  <c r="Y14" i="96"/>
  <c r="AH13" i="45"/>
  <c r="AQ13" i="45" s="1"/>
  <c r="AN13" i="33"/>
  <c r="AI13" i="33"/>
  <c r="X14" i="5"/>
  <c r="Y14" i="5"/>
  <c r="W14" i="17"/>
  <c r="AE13" i="17"/>
  <c r="AG13" i="17"/>
  <c r="AP13" i="17" s="1"/>
  <c r="AF13" i="17"/>
  <c r="AO13" i="17" s="1"/>
  <c r="AR13" i="26"/>
  <c r="AH13" i="75"/>
  <c r="AQ13" i="75" s="1"/>
  <c r="AG13" i="4"/>
  <c r="AP13" i="4" s="1"/>
  <c r="AF13" i="4"/>
  <c r="AO13" i="4" s="1"/>
  <c r="W14" i="4"/>
  <c r="AE13" i="4"/>
  <c r="AG13" i="41"/>
  <c r="AP13" i="41" s="1"/>
  <c r="AF13" i="41"/>
  <c r="AO13" i="41" s="1"/>
  <c r="AE13" i="41"/>
  <c r="W14" i="41"/>
  <c r="AH13" i="67"/>
  <c r="AQ13" i="67" s="1"/>
  <c r="AE14" i="83"/>
  <c r="AF14" i="83"/>
  <c r="AO14" i="83" s="1"/>
  <c r="AG14" i="83"/>
  <c r="AP14" i="83" s="1"/>
  <c r="W15" i="83"/>
  <c r="AH13" i="88"/>
  <c r="AQ13" i="88" s="1"/>
  <c r="AN12" i="78"/>
  <c r="AI12" i="78"/>
  <c r="AH13" i="12"/>
  <c r="AQ13" i="12" s="1"/>
  <c r="AH14" i="30"/>
  <c r="AQ14" i="30" s="1"/>
  <c r="W14" i="53"/>
  <c r="AG13" i="53"/>
  <c r="AP13" i="53" s="1"/>
  <c r="AF13" i="53"/>
  <c r="AO13" i="53" s="1"/>
  <c r="AE13" i="53"/>
  <c r="Y14" i="73"/>
  <c r="Z14" i="73"/>
  <c r="X14" i="73"/>
  <c r="X14" i="2"/>
  <c r="Y14" i="2"/>
  <c r="Y15" i="76"/>
  <c r="Z15" i="76" s="1"/>
  <c r="X15" i="76"/>
  <c r="AH14" i="65"/>
  <c r="AQ14" i="65" s="1"/>
  <c r="X14" i="63"/>
  <c r="Y14" i="63"/>
  <c r="AN12" i="51"/>
  <c r="AI12" i="51"/>
  <c r="AH13" i="95"/>
  <c r="AQ13" i="95" s="1"/>
  <c r="Z14" i="54"/>
  <c r="AR12" i="60"/>
  <c r="AI12" i="23"/>
  <c r="AN12" i="23"/>
  <c r="AR12" i="49"/>
  <c r="AR11" i="6"/>
  <c r="Z14" i="3"/>
  <c r="X14" i="14"/>
  <c r="Y14" i="14"/>
  <c r="Z13" i="45"/>
  <c r="AN13" i="52"/>
  <c r="AI13" i="52"/>
  <c r="AI12" i="20"/>
  <c r="AN12" i="20"/>
  <c r="AH13" i="32"/>
  <c r="AQ13" i="32" s="1"/>
  <c r="AR13" i="77"/>
  <c r="AR11" i="62"/>
  <c r="AH13" i="1"/>
  <c r="AQ13" i="1" s="1"/>
  <c r="AI12" i="25"/>
  <c r="AN12" i="25"/>
  <c r="Z14" i="19"/>
  <c r="Y14" i="19"/>
  <c r="X14" i="19"/>
  <c r="Y15" i="28"/>
  <c r="X15" i="28"/>
  <c r="Z14" i="43"/>
  <c r="X14" i="43"/>
  <c r="Y14" i="43"/>
  <c r="AG14" i="21"/>
  <c r="AP14" i="21" s="1"/>
  <c r="AF14" i="21"/>
  <c r="AO14" i="21" s="1"/>
  <c r="W15" i="21"/>
  <c r="AE14" i="21"/>
  <c r="AF13" i="50"/>
  <c r="AO13" i="50" s="1"/>
  <c r="W14" i="50"/>
  <c r="AE13" i="50"/>
  <c r="AG13" i="50"/>
  <c r="AP13" i="50" s="1"/>
  <c r="Y14" i="87"/>
  <c r="Z14" i="87" s="1"/>
  <c r="X14" i="87"/>
  <c r="W14" i="82"/>
  <c r="AG13" i="82"/>
  <c r="AP13" i="82" s="1"/>
  <c r="AF13" i="82"/>
  <c r="AO13" i="82" s="1"/>
  <c r="AE13" i="82"/>
  <c r="W14" i="40"/>
  <c r="AG13" i="40"/>
  <c r="AP13" i="40" s="1"/>
  <c r="AE13" i="40"/>
  <c r="AF13" i="40"/>
  <c r="AO13" i="40" s="1"/>
  <c r="AN13" i="81"/>
  <c r="AI13" i="81"/>
  <c r="AR12" i="12"/>
  <c r="X14" i="74"/>
  <c r="Y14" i="74"/>
  <c r="AH14" i="77"/>
  <c r="AQ14" i="77" s="1"/>
  <c r="Z14" i="85"/>
  <c r="X14" i="85"/>
  <c r="Y14" i="85"/>
  <c r="AN12" i="13"/>
  <c r="AI12" i="13"/>
  <c r="X13" i="23"/>
  <c r="Y13" i="23"/>
  <c r="Y15" i="44"/>
  <c r="Z15" i="44" s="1"/>
  <c r="X15" i="44"/>
  <c r="X14" i="80"/>
  <c r="Y14" i="80"/>
  <c r="AH14" i="69"/>
  <c r="AQ14" i="69" s="1"/>
  <c r="Z13" i="46"/>
  <c r="AG13" i="38"/>
  <c r="AP13" i="38" s="1"/>
  <c r="AE13" i="38"/>
  <c r="W14" i="38"/>
  <c r="AF13" i="38"/>
  <c r="AO13" i="38" s="1"/>
  <c r="W14" i="91"/>
  <c r="AG13" i="91"/>
  <c r="AP13" i="91" s="1"/>
  <c r="AF13" i="91"/>
  <c r="AO13" i="91" s="1"/>
  <c r="AE13" i="91"/>
  <c r="X13" i="20"/>
  <c r="Y13" i="20"/>
  <c r="Z13" i="32"/>
  <c r="Y13" i="37"/>
  <c r="Z13" i="37" s="1"/>
  <c r="X13" i="37"/>
  <c r="AN13" i="59"/>
  <c r="AI13" i="59"/>
  <c r="Y14" i="84"/>
  <c r="X14" i="84"/>
  <c r="Z14" i="84" s="1"/>
  <c r="AN13" i="55"/>
  <c r="AI13" i="55"/>
  <c r="AI13" i="70"/>
  <c r="AN13" i="70"/>
  <c r="AH12" i="6"/>
  <c r="AQ12" i="6" s="1"/>
  <c r="Y13" i="51"/>
  <c r="Z13" i="51" s="1"/>
  <c r="X13" i="51"/>
  <c r="AI13" i="19"/>
  <c r="AN13" i="19"/>
  <c r="AH13" i="56"/>
  <c r="AQ13" i="56" s="1"/>
  <c r="AH13" i="24"/>
  <c r="AQ13" i="24" s="1"/>
  <c r="AN14" i="76"/>
  <c r="AI14" i="76"/>
  <c r="AG13" i="61"/>
  <c r="AP13" i="61" s="1"/>
  <c r="W14" i="61"/>
  <c r="AF13" i="61"/>
  <c r="AO13" i="61" s="1"/>
  <c r="AE13" i="61"/>
  <c r="Z13" i="12"/>
  <c r="Z14" i="30"/>
  <c r="AH13" i="11"/>
  <c r="AQ13" i="11" s="1"/>
  <c r="AR12" i="31"/>
  <c r="AH13" i="92"/>
  <c r="AQ13" i="92" s="1"/>
  <c r="Y12" i="27"/>
  <c r="Z12" i="27" s="1"/>
  <c r="X12" i="27"/>
  <c r="AH13" i="49"/>
  <c r="AQ13" i="49" s="1"/>
  <c r="Z14" i="65"/>
  <c r="Z14" i="77"/>
  <c r="AR12" i="24"/>
  <c r="AH12" i="68"/>
  <c r="AQ12" i="68" s="1"/>
  <c r="AI12" i="29"/>
  <c r="AN12" i="29"/>
  <c r="AI13" i="87"/>
  <c r="AN13" i="87"/>
  <c r="Y13" i="13"/>
  <c r="X13" i="13"/>
  <c r="Z13" i="13" s="1"/>
  <c r="AR12" i="45"/>
  <c r="AI13" i="80"/>
  <c r="AN13" i="80"/>
  <c r="AR13" i="79"/>
  <c r="AR13" i="65"/>
  <c r="W15" i="69"/>
  <c r="AE14" i="69"/>
  <c r="AF14" i="69"/>
  <c r="AO14" i="69" s="1"/>
  <c r="AG14" i="69"/>
  <c r="AP14" i="69" s="1"/>
  <c r="AR12" i="75"/>
  <c r="AF13" i="64"/>
  <c r="AO13" i="64" s="1"/>
  <c r="W14" i="64"/>
  <c r="AE13" i="64"/>
  <c r="AG13" i="64"/>
  <c r="AP13" i="64" s="1"/>
  <c r="AR13" i="54"/>
  <c r="Z14" i="52"/>
  <c r="X14" i="52"/>
  <c r="Y14" i="52"/>
  <c r="AI12" i="10"/>
  <c r="AN12" i="10"/>
  <c r="AR13" i="3"/>
  <c r="AN12" i="37"/>
  <c r="AI12" i="37"/>
  <c r="AR11" i="68"/>
  <c r="AH12" i="89"/>
  <c r="AQ12" i="89" s="1"/>
  <c r="AG13" i="1"/>
  <c r="AP13" i="1" s="1"/>
  <c r="AF13" i="1"/>
  <c r="AO13" i="1" s="1"/>
  <c r="W14" i="1"/>
  <c r="AE13" i="1"/>
  <c r="X14" i="59"/>
  <c r="Y14" i="59"/>
  <c r="X14" i="55"/>
  <c r="Z14" i="55" s="1"/>
  <c r="Y14" i="55"/>
  <c r="AI14" i="28"/>
  <c r="AN14" i="28"/>
  <c r="X14" i="70"/>
  <c r="Y14" i="70"/>
  <c r="AF14" i="15"/>
  <c r="AO14" i="15" s="1"/>
  <c r="W15" i="15"/>
  <c r="AE14" i="15"/>
  <c r="AG14" i="15"/>
  <c r="AP14" i="15" s="1"/>
  <c r="AH14" i="79"/>
  <c r="AQ14" i="79" s="1"/>
  <c r="AH12" i="94"/>
  <c r="AQ12" i="94" s="1"/>
  <c r="AR12" i="56"/>
  <c r="W14" i="93"/>
  <c r="AG13" i="93"/>
  <c r="AP13" i="93" s="1"/>
  <c r="AE13" i="93"/>
  <c r="AF13" i="93"/>
  <c r="AO13" i="93" s="1"/>
  <c r="AF13" i="34"/>
  <c r="AO13" i="34" s="1"/>
  <c r="W14" i="34"/>
  <c r="AG13" i="34"/>
  <c r="AP13" i="34" s="1"/>
  <c r="AE13" i="34"/>
  <c r="AG14" i="66"/>
  <c r="AP14" i="66" s="1"/>
  <c r="AF14" i="66"/>
  <c r="AO14" i="66" s="1"/>
  <c r="W15" i="66"/>
  <c r="AE14" i="66"/>
  <c r="AI13" i="63"/>
  <c r="AN13" i="63"/>
  <c r="Y12" i="7"/>
  <c r="X12" i="7"/>
  <c r="Z14" i="47"/>
  <c r="Z13" i="75"/>
  <c r="AR12" i="57"/>
  <c r="AR11" i="94"/>
  <c r="AH14" i="21"/>
  <c r="AQ14" i="21" s="1"/>
  <c r="AR12" i="67"/>
  <c r="AF13" i="8"/>
  <c r="AO13" i="8" s="1"/>
  <c r="W14" i="8"/>
  <c r="AE13" i="8"/>
  <c r="AG13" i="8"/>
  <c r="AP13" i="8" s="1"/>
  <c r="AH12" i="62"/>
  <c r="AQ12" i="62" s="1"/>
  <c r="AR12" i="1"/>
  <c r="AR12" i="34"/>
  <c r="AR13" i="30"/>
  <c r="AH14" i="26"/>
  <c r="AQ14" i="26" s="1"/>
  <c r="Y13" i="35"/>
  <c r="Z13" i="35" s="1"/>
  <c r="X13" i="35"/>
  <c r="AI11" i="7"/>
  <c r="AN11" i="7"/>
  <c r="AR11" i="89"/>
  <c r="AH13" i="93"/>
  <c r="AQ13" i="93" s="1"/>
  <c r="Z13" i="56"/>
  <c r="Z13" i="24"/>
  <c r="AI13" i="73"/>
  <c r="AN13" i="73"/>
  <c r="Z13" i="92"/>
  <c r="AH13" i="50"/>
  <c r="AQ13" i="50" s="1"/>
  <c r="Z14" i="81"/>
  <c r="X14" i="81"/>
  <c r="Y14" i="81"/>
  <c r="AH14" i="86"/>
  <c r="AQ14" i="86" s="1"/>
  <c r="AI13" i="74"/>
  <c r="AN13" i="74"/>
  <c r="AI13" i="85"/>
  <c r="AN13" i="85"/>
  <c r="AN13" i="16"/>
  <c r="AI13" i="16"/>
  <c r="Z12" i="68"/>
  <c r="X14" i="42"/>
  <c r="Y14" i="42"/>
  <c r="Z14" i="42" s="1"/>
  <c r="AR12" i="50"/>
  <c r="AR12" i="32"/>
  <c r="AI13" i="9"/>
  <c r="AN13" i="9"/>
  <c r="AI13" i="96"/>
  <c r="AN13" i="96"/>
  <c r="Y13" i="10"/>
  <c r="Z13" i="10" s="1"/>
  <c r="X13" i="10"/>
  <c r="AR12" i="46"/>
  <c r="Z12" i="89"/>
  <c r="AI12" i="22"/>
  <c r="AN12" i="22"/>
  <c r="Y13" i="90"/>
  <c r="Z13" i="90" s="1"/>
  <c r="X13" i="90"/>
  <c r="AI13" i="43"/>
  <c r="AN13" i="43"/>
  <c r="AG14" i="84" l="1"/>
  <c r="AP14" i="84" s="1"/>
  <c r="AF14" i="84"/>
  <c r="AO14" i="84" s="1"/>
  <c r="W15" i="84"/>
  <c r="AE14" i="84"/>
  <c r="W14" i="90"/>
  <c r="AG13" i="90"/>
  <c r="AP13" i="90" s="1"/>
  <c r="AF13" i="90"/>
  <c r="AO13" i="90" s="1"/>
  <c r="AE13" i="90"/>
  <c r="W14" i="35"/>
  <c r="AG13" i="35"/>
  <c r="AP13" i="35" s="1"/>
  <c r="AF13" i="35"/>
  <c r="AO13" i="35" s="1"/>
  <c r="AE13" i="35"/>
  <c r="AF14" i="55"/>
  <c r="AO14" i="55" s="1"/>
  <c r="W15" i="55"/>
  <c r="AE14" i="55"/>
  <c r="AG14" i="55"/>
  <c r="AP14" i="55" s="1"/>
  <c r="W14" i="37"/>
  <c r="AG13" i="37"/>
  <c r="AP13" i="37" s="1"/>
  <c r="AF13" i="37"/>
  <c r="AO13" i="37" s="1"/>
  <c r="AE13" i="37"/>
  <c r="W16" i="76"/>
  <c r="AG15" i="76"/>
  <c r="AP15" i="76" s="1"/>
  <c r="AF15" i="76"/>
  <c r="AO15" i="76" s="1"/>
  <c r="AE15" i="76"/>
  <c r="AG13" i="18"/>
  <c r="AP13" i="18" s="1"/>
  <c r="AF13" i="18"/>
  <c r="AO13" i="18" s="1"/>
  <c r="W14" i="18"/>
  <c r="AE13" i="18"/>
  <c r="AG13" i="13"/>
  <c r="AP13" i="13" s="1"/>
  <c r="AF13" i="13"/>
  <c r="AO13" i="13" s="1"/>
  <c r="W14" i="13"/>
  <c r="AE13" i="13"/>
  <c r="AE12" i="27"/>
  <c r="AG12" i="27"/>
  <c r="AP12" i="27" s="1"/>
  <c r="W13" i="27"/>
  <c r="AF12" i="27"/>
  <c r="AO12" i="27" s="1"/>
  <c r="AG14" i="9"/>
  <c r="AP14" i="9" s="1"/>
  <c r="AF14" i="9"/>
  <c r="AO14" i="9" s="1"/>
  <c r="W15" i="9"/>
  <c r="AE14" i="9"/>
  <c r="W14" i="10"/>
  <c r="AE13" i="10"/>
  <c r="AG13" i="10"/>
  <c r="AP13" i="10" s="1"/>
  <c r="AF13" i="10"/>
  <c r="AO13" i="10" s="1"/>
  <c r="AE13" i="25"/>
  <c r="W14" i="25"/>
  <c r="AG13" i="25"/>
  <c r="AP13" i="25" s="1"/>
  <c r="AF13" i="25"/>
  <c r="AO13" i="25" s="1"/>
  <c r="AE14" i="87"/>
  <c r="AF14" i="87"/>
  <c r="AO14" i="87" s="1"/>
  <c r="AG14" i="87"/>
  <c r="AP14" i="87" s="1"/>
  <c r="W15" i="87"/>
  <c r="AF14" i="96"/>
  <c r="AO14" i="96" s="1"/>
  <c r="AE14" i="96"/>
  <c r="AG14" i="96"/>
  <c r="AP14" i="96" s="1"/>
  <c r="W15" i="96"/>
  <c r="AG13" i="51"/>
  <c r="AP13" i="51" s="1"/>
  <c r="AF13" i="51"/>
  <c r="AO13" i="51" s="1"/>
  <c r="AE13" i="51"/>
  <c r="W14" i="51"/>
  <c r="W15" i="42"/>
  <c r="AG14" i="42"/>
  <c r="AP14" i="42" s="1"/>
  <c r="AF14" i="42"/>
  <c r="AO14" i="42" s="1"/>
  <c r="AE14" i="42"/>
  <c r="AF15" i="44"/>
  <c r="AO15" i="44" s="1"/>
  <c r="W16" i="44"/>
  <c r="AG15" i="44"/>
  <c r="AP15" i="44" s="1"/>
  <c r="AE15" i="44"/>
  <c r="AR12" i="22"/>
  <c r="AR13" i="43"/>
  <c r="AH13" i="90"/>
  <c r="AQ13" i="90" s="1"/>
  <c r="AR13" i="16"/>
  <c r="AH14" i="81"/>
  <c r="AQ14" i="81" s="1"/>
  <c r="AR13" i="73"/>
  <c r="AH13" i="35"/>
  <c r="AQ13" i="35" s="1"/>
  <c r="AI13" i="8"/>
  <c r="AN13" i="8"/>
  <c r="W14" i="75"/>
  <c r="AG13" i="75"/>
  <c r="AP13" i="75" s="1"/>
  <c r="AF13" i="75"/>
  <c r="AO13" i="75" s="1"/>
  <c r="AE13" i="75"/>
  <c r="AR13" i="63"/>
  <c r="AI13" i="1"/>
  <c r="AN13" i="1"/>
  <c r="AH14" i="52"/>
  <c r="AQ14" i="52" s="1"/>
  <c r="X14" i="64"/>
  <c r="Y14" i="64"/>
  <c r="AI14" i="69"/>
  <c r="AN14" i="69"/>
  <c r="AI13" i="61"/>
  <c r="AN13" i="61"/>
  <c r="AH13" i="51"/>
  <c r="AQ13" i="51" s="1"/>
  <c r="W14" i="32"/>
  <c r="AG13" i="32"/>
  <c r="AP13" i="32" s="1"/>
  <c r="AF13" i="32"/>
  <c r="AO13" i="32" s="1"/>
  <c r="AE13" i="32"/>
  <c r="AH14" i="85"/>
  <c r="AQ14" i="85" s="1"/>
  <c r="AR13" i="81"/>
  <c r="X14" i="40"/>
  <c r="Y14" i="40"/>
  <c r="AH14" i="87"/>
  <c r="AQ14" i="87" s="1"/>
  <c r="AH14" i="43"/>
  <c r="AQ14" i="43" s="1"/>
  <c r="AR13" i="52"/>
  <c r="AG14" i="3"/>
  <c r="AP14" i="3" s="1"/>
  <c r="AF14" i="3"/>
  <c r="AO14" i="3" s="1"/>
  <c r="W15" i="3"/>
  <c r="AE14" i="3"/>
  <c r="AH15" i="76"/>
  <c r="AQ15" i="76" s="1"/>
  <c r="AH14" i="73"/>
  <c r="AQ14" i="73" s="1"/>
  <c r="X14" i="53"/>
  <c r="Z14" i="53" s="1"/>
  <c r="Y14" i="53"/>
  <c r="AN13" i="41"/>
  <c r="AI13" i="41"/>
  <c r="AH13" i="22"/>
  <c r="AQ13" i="22" s="1"/>
  <c r="AH14" i="9"/>
  <c r="AQ14" i="9" s="1"/>
  <c r="AG13" i="11"/>
  <c r="AP13" i="11" s="1"/>
  <c r="AF13" i="11"/>
  <c r="AO13" i="11" s="1"/>
  <c r="W14" i="11"/>
  <c r="AE13" i="11"/>
  <c r="AR12" i="35"/>
  <c r="Z13" i="62"/>
  <c r="Y13" i="62"/>
  <c r="X13" i="62"/>
  <c r="AR13" i="84"/>
  <c r="AN13" i="67"/>
  <c r="AI13" i="67"/>
  <c r="AI13" i="88"/>
  <c r="AN13" i="88"/>
  <c r="AN13" i="95"/>
  <c r="AI13" i="95"/>
  <c r="Y13" i="6"/>
  <c r="Z13" i="6" s="1"/>
  <c r="X13" i="6"/>
  <c r="AR13" i="70"/>
  <c r="AH14" i="80"/>
  <c r="AQ14" i="80" s="1"/>
  <c r="AH13" i="23"/>
  <c r="AQ13" i="23" s="1"/>
  <c r="AF14" i="85"/>
  <c r="AO14" i="85" s="1"/>
  <c r="AE14" i="85"/>
  <c r="W15" i="85"/>
  <c r="AG14" i="85"/>
  <c r="AP14" i="85" s="1"/>
  <c r="AI13" i="82"/>
  <c r="AN13" i="82"/>
  <c r="AN14" i="21"/>
  <c r="AI14" i="21"/>
  <c r="AG14" i="43"/>
  <c r="AP14" i="43" s="1"/>
  <c r="AE14" i="43"/>
  <c r="W15" i="43"/>
  <c r="AF14" i="43"/>
  <c r="AO14" i="43" s="1"/>
  <c r="AG14" i="19"/>
  <c r="AP14" i="19" s="1"/>
  <c r="AF14" i="19"/>
  <c r="AO14" i="19" s="1"/>
  <c r="W15" i="19"/>
  <c r="AE14" i="19"/>
  <c r="AR12" i="23"/>
  <c r="AH14" i="63"/>
  <c r="AQ14" i="63" s="1"/>
  <c r="AF14" i="73"/>
  <c r="AO14" i="73" s="1"/>
  <c r="AE14" i="73"/>
  <c r="W15" i="73"/>
  <c r="AG14" i="73"/>
  <c r="AP14" i="73" s="1"/>
  <c r="AN14" i="83"/>
  <c r="AI14" i="83"/>
  <c r="AH14" i="5"/>
  <c r="AQ14" i="5" s="1"/>
  <c r="AI13" i="58"/>
  <c r="AN13" i="58"/>
  <c r="AG13" i="22"/>
  <c r="AP13" i="22" s="1"/>
  <c r="AF13" i="22"/>
  <c r="AO13" i="22" s="1"/>
  <c r="W14" i="22"/>
  <c r="AE13" i="22"/>
  <c r="AR13" i="42"/>
  <c r="AN13" i="72"/>
  <c r="AI13" i="72"/>
  <c r="X15" i="79"/>
  <c r="Z15" i="79" s="1"/>
  <c r="Y15" i="79"/>
  <c r="Y14" i="95"/>
  <c r="X14" i="95"/>
  <c r="Y15" i="86"/>
  <c r="X15" i="86"/>
  <c r="Z15" i="86" s="1"/>
  <c r="AR13" i="96"/>
  <c r="AG13" i="24"/>
  <c r="AP13" i="24" s="1"/>
  <c r="AF13" i="24"/>
  <c r="AO13" i="24" s="1"/>
  <c r="W14" i="24"/>
  <c r="AE13" i="24"/>
  <c r="Y14" i="1"/>
  <c r="X14" i="1"/>
  <c r="AG14" i="52"/>
  <c r="AP14" i="52" s="1"/>
  <c r="W15" i="52"/>
  <c r="AF14" i="52"/>
  <c r="AO14" i="52" s="1"/>
  <c r="AE14" i="52"/>
  <c r="X15" i="69"/>
  <c r="Y15" i="69"/>
  <c r="AG13" i="56"/>
  <c r="AP13" i="56" s="1"/>
  <c r="AF13" i="56"/>
  <c r="AO13" i="56" s="1"/>
  <c r="AE13" i="56"/>
  <c r="W14" i="56"/>
  <c r="AH12" i="7"/>
  <c r="AQ12" i="7" s="1"/>
  <c r="Y15" i="66"/>
  <c r="X15" i="66"/>
  <c r="Z14" i="93"/>
  <c r="X14" i="93"/>
  <c r="Y14" i="93"/>
  <c r="AH14" i="70"/>
  <c r="AQ14" i="70" s="1"/>
  <c r="AR13" i="87"/>
  <c r="Y14" i="61"/>
  <c r="X14" i="61"/>
  <c r="AR13" i="55"/>
  <c r="AH13" i="20"/>
  <c r="AQ13" i="20" s="1"/>
  <c r="Y14" i="91"/>
  <c r="X14" i="91"/>
  <c r="W14" i="46"/>
  <c r="AG13" i="46"/>
  <c r="AP13" i="46" s="1"/>
  <c r="AE13" i="46"/>
  <c r="AF13" i="46"/>
  <c r="AO13" i="46" s="1"/>
  <c r="Z14" i="80"/>
  <c r="Z13" i="23"/>
  <c r="AH14" i="74"/>
  <c r="AQ14" i="74" s="1"/>
  <c r="Y15" i="21"/>
  <c r="X15" i="21"/>
  <c r="Z15" i="21" s="1"/>
  <c r="AH15" i="28"/>
  <c r="AQ15" i="28" s="1"/>
  <c r="AG13" i="45"/>
  <c r="AP13" i="45" s="1"/>
  <c r="W14" i="45"/>
  <c r="AF13" i="45"/>
  <c r="AO13" i="45" s="1"/>
  <c r="AE13" i="45"/>
  <c r="Z14" i="63"/>
  <c r="AR12" i="78"/>
  <c r="Z14" i="5"/>
  <c r="AR13" i="2"/>
  <c r="X14" i="58"/>
  <c r="Y14" i="58"/>
  <c r="Z14" i="58" s="1"/>
  <c r="Y14" i="39"/>
  <c r="Z14" i="39" s="1"/>
  <c r="X14" i="39"/>
  <c r="AI13" i="36"/>
  <c r="AN13" i="36"/>
  <c r="X14" i="72"/>
  <c r="Y14" i="72"/>
  <c r="AN14" i="71"/>
  <c r="AI14" i="71"/>
  <c r="AH13" i="29"/>
  <c r="AQ13" i="29" s="1"/>
  <c r="AH13" i="78"/>
  <c r="AQ13" i="78" s="1"/>
  <c r="AI12" i="94"/>
  <c r="AN12" i="94"/>
  <c r="AI14" i="86"/>
  <c r="AN14" i="86"/>
  <c r="X14" i="31"/>
  <c r="Y14" i="31"/>
  <c r="X14" i="8"/>
  <c r="Y14" i="8"/>
  <c r="Z14" i="8" s="1"/>
  <c r="AG14" i="47"/>
  <c r="AP14" i="47" s="1"/>
  <c r="AF14" i="47"/>
  <c r="AO14" i="47" s="1"/>
  <c r="W15" i="47"/>
  <c r="AE14" i="47"/>
  <c r="AI14" i="66"/>
  <c r="AN14" i="66"/>
  <c r="Z14" i="34"/>
  <c r="X14" i="34"/>
  <c r="Y14" i="34"/>
  <c r="AH13" i="10"/>
  <c r="AQ13" i="10" s="1"/>
  <c r="AR13" i="9"/>
  <c r="AH14" i="42"/>
  <c r="AQ14" i="42" s="1"/>
  <c r="AR13" i="85"/>
  <c r="Z14" i="70"/>
  <c r="AH12" i="27"/>
  <c r="AQ12" i="27" s="1"/>
  <c r="AG14" i="30"/>
  <c r="AP14" i="30" s="1"/>
  <c r="AF14" i="30"/>
  <c r="AO14" i="30" s="1"/>
  <c r="AE14" i="30"/>
  <c r="W15" i="30"/>
  <c r="AH13" i="37"/>
  <c r="AQ13" i="37" s="1"/>
  <c r="Z13" i="20"/>
  <c r="AH15" i="44"/>
  <c r="AQ15" i="44" s="1"/>
  <c r="AR12" i="13"/>
  <c r="Z14" i="74"/>
  <c r="AI13" i="40"/>
  <c r="AN13" i="40"/>
  <c r="AR12" i="25"/>
  <c r="AI13" i="53"/>
  <c r="AN13" i="53"/>
  <c r="Y15" i="83"/>
  <c r="X15" i="83"/>
  <c r="AI13" i="4"/>
  <c r="AN13" i="4"/>
  <c r="AR13" i="33"/>
  <c r="AI13" i="57"/>
  <c r="AN13" i="57"/>
  <c r="AR12" i="90"/>
  <c r="AR13" i="5"/>
  <c r="AR13" i="14"/>
  <c r="AR14" i="44"/>
  <c r="AH14" i="16"/>
  <c r="AQ14" i="16" s="1"/>
  <c r="AN13" i="49"/>
  <c r="AI13" i="49"/>
  <c r="AR11" i="27"/>
  <c r="Y15" i="26"/>
  <c r="X15" i="26"/>
  <c r="Y15" i="71"/>
  <c r="X15" i="71"/>
  <c r="Z15" i="71" s="1"/>
  <c r="Z13" i="29"/>
  <c r="AN14" i="48"/>
  <c r="AI14" i="48"/>
  <c r="X13" i="94"/>
  <c r="Z13" i="94" s="1"/>
  <c r="Y13" i="94"/>
  <c r="AN13" i="60"/>
  <c r="AI13" i="60"/>
  <c r="AN13" i="31"/>
  <c r="AI13" i="31"/>
  <c r="AF14" i="81"/>
  <c r="AO14" i="81" s="1"/>
  <c r="AG14" i="81"/>
  <c r="AP14" i="81" s="1"/>
  <c r="AE14" i="81"/>
  <c r="W15" i="81"/>
  <c r="AH14" i="55"/>
  <c r="AQ14" i="55" s="1"/>
  <c r="AR13" i="80"/>
  <c r="AF13" i="92"/>
  <c r="AO13" i="92" s="1"/>
  <c r="AE13" i="92"/>
  <c r="W14" i="92"/>
  <c r="AG13" i="92"/>
  <c r="AP13" i="92" s="1"/>
  <c r="Z12" i="7"/>
  <c r="AI14" i="15"/>
  <c r="AN14" i="15"/>
  <c r="AH14" i="59"/>
  <c r="AQ14" i="59" s="1"/>
  <c r="AR12" i="10"/>
  <c r="AH13" i="13"/>
  <c r="AQ13" i="13" s="1"/>
  <c r="AR12" i="29"/>
  <c r="AF14" i="77"/>
  <c r="AO14" i="77" s="1"/>
  <c r="AE14" i="77"/>
  <c r="W15" i="77"/>
  <c r="AG14" i="77"/>
  <c r="AP14" i="77" s="1"/>
  <c r="AG13" i="12"/>
  <c r="AP13" i="12" s="1"/>
  <c r="AF13" i="12"/>
  <c r="AO13" i="12" s="1"/>
  <c r="W14" i="12"/>
  <c r="AE13" i="12"/>
  <c r="AR14" i="76"/>
  <c r="AH14" i="84"/>
  <c r="AQ14" i="84" s="1"/>
  <c r="AN13" i="91"/>
  <c r="AI13" i="91"/>
  <c r="Z14" i="38"/>
  <c r="Y14" i="38"/>
  <c r="X14" i="38"/>
  <c r="AN13" i="50"/>
  <c r="AI13" i="50"/>
  <c r="Z15" i="28"/>
  <c r="AH14" i="14"/>
  <c r="AQ14" i="14" s="1"/>
  <c r="W15" i="54"/>
  <c r="AE14" i="54"/>
  <c r="AG14" i="54"/>
  <c r="AP14" i="54" s="1"/>
  <c r="AF14" i="54"/>
  <c r="AO14" i="54" s="1"/>
  <c r="AR12" i="51"/>
  <c r="AH14" i="2"/>
  <c r="AQ14" i="2" s="1"/>
  <c r="Z14" i="4"/>
  <c r="X14" i="4"/>
  <c r="Y14" i="4"/>
  <c r="AI13" i="17"/>
  <c r="AN13" i="17"/>
  <c r="X14" i="57"/>
  <c r="Y14" i="57"/>
  <c r="AH13" i="25"/>
  <c r="AQ13" i="25" s="1"/>
  <c r="AH14" i="33"/>
  <c r="AQ14" i="33" s="1"/>
  <c r="Y14" i="49"/>
  <c r="X14" i="49"/>
  <c r="Z14" i="49" s="1"/>
  <c r="AN14" i="26"/>
  <c r="AI14" i="26"/>
  <c r="AN13" i="39"/>
  <c r="AI13" i="39"/>
  <c r="Z13" i="78"/>
  <c r="Y14" i="60"/>
  <c r="X14" i="60"/>
  <c r="AR13" i="59"/>
  <c r="AE12" i="89"/>
  <c r="AG12" i="89"/>
  <c r="AP12" i="89" s="1"/>
  <c r="AF12" i="89"/>
  <c r="AO12" i="89" s="1"/>
  <c r="W13" i="89"/>
  <c r="AG12" i="68"/>
  <c r="AP12" i="68" s="1"/>
  <c r="AF12" i="68"/>
  <c r="AO12" i="68" s="1"/>
  <c r="AE12" i="68"/>
  <c r="W13" i="68"/>
  <c r="AR13" i="74"/>
  <c r="AR11" i="7"/>
  <c r="AN13" i="34"/>
  <c r="AI13" i="34"/>
  <c r="AI13" i="93"/>
  <c r="AN13" i="93"/>
  <c r="Z15" i="15"/>
  <c r="X15" i="15"/>
  <c r="Y15" i="15"/>
  <c r="AR14" i="28"/>
  <c r="Z14" i="59"/>
  <c r="AR12" i="37"/>
  <c r="AN13" i="64"/>
  <c r="AI13" i="64"/>
  <c r="AG14" i="65"/>
  <c r="AP14" i="65" s="1"/>
  <c r="AF14" i="65"/>
  <c r="AO14" i="65" s="1"/>
  <c r="AE14" i="65"/>
  <c r="W15" i="65"/>
  <c r="AR13" i="19"/>
  <c r="AI13" i="38"/>
  <c r="AN13" i="38"/>
  <c r="Z14" i="82"/>
  <c r="Y14" i="82"/>
  <c r="X14" i="82"/>
  <c r="Y14" i="50"/>
  <c r="X14" i="50"/>
  <c r="AH14" i="19"/>
  <c r="AQ14" i="19" s="1"/>
  <c r="AR12" i="20"/>
  <c r="Z14" i="14"/>
  <c r="Z14" i="2"/>
  <c r="X14" i="41"/>
  <c r="Z14" i="41" s="1"/>
  <c r="Y14" i="41"/>
  <c r="X14" i="17"/>
  <c r="Y14" i="17"/>
  <c r="AH14" i="96"/>
  <c r="AQ14" i="96" s="1"/>
  <c r="Z14" i="33"/>
  <c r="AR12" i="18"/>
  <c r="Z14" i="16"/>
  <c r="Y14" i="36"/>
  <c r="X14" i="36"/>
  <c r="Z14" i="36" s="1"/>
  <c r="AI12" i="62"/>
  <c r="AN12" i="62"/>
  <c r="AH13" i="18"/>
  <c r="AQ13" i="18" s="1"/>
  <c r="Z15" i="48"/>
  <c r="Y15" i="48"/>
  <c r="X15" i="48"/>
  <c r="Y14" i="67"/>
  <c r="X14" i="67"/>
  <c r="AN14" i="79"/>
  <c r="AI14" i="79"/>
  <c r="Y14" i="88"/>
  <c r="X14" i="88"/>
  <c r="AN12" i="6"/>
  <c r="AI12" i="6"/>
  <c r="W15" i="49" l="1"/>
  <c r="AE14" i="49"/>
  <c r="AG14" i="49"/>
  <c r="AP14" i="49" s="1"/>
  <c r="AF14" i="49"/>
  <c r="AO14" i="49" s="1"/>
  <c r="AG15" i="21"/>
  <c r="AP15" i="21" s="1"/>
  <c r="AF15" i="21"/>
  <c r="AO15" i="21" s="1"/>
  <c r="W16" i="21"/>
  <c r="AE15" i="21"/>
  <c r="AF14" i="8"/>
  <c r="AO14" i="8" s="1"/>
  <c r="W15" i="8"/>
  <c r="AE14" i="8"/>
  <c r="AG14" i="8"/>
  <c r="AP14" i="8" s="1"/>
  <c r="W15" i="41"/>
  <c r="AG14" i="41"/>
  <c r="AP14" i="41" s="1"/>
  <c r="AF14" i="41"/>
  <c r="AO14" i="41" s="1"/>
  <c r="AE14" i="41"/>
  <c r="AG13" i="6"/>
  <c r="AP13" i="6" s="1"/>
  <c r="AF13" i="6"/>
  <c r="AO13" i="6" s="1"/>
  <c r="W14" i="6"/>
  <c r="AE13" i="6"/>
  <c r="AG15" i="71"/>
  <c r="AP15" i="71" s="1"/>
  <c r="AF15" i="71"/>
  <c r="AO15" i="71" s="1"/>
  <c r="W16" i="71"/>
  <c r="AE15" i="71"/>
  <c r="AF14" i="36"/>
  <c r="AO14" i="36" s="1"/>
  <c r="AE14" i="36"/>
  <c r="W15" i="36"/>
  <c r="AG14" i="36"/>
  <c r="AP14" i="36" s="1"/>
  <c r="W14" i="94"/>
  <c r="AG13" i="94"/>
  <c r="AP13" i="94" s="1"/>
  <c r="AE13" i="94"/>
  <c r="AF13" i="94"/>
  <c r="AO13" i="94" s="1"/>
  <c r="AG15" i="79"/>
  <c r="AP15" i="79" s="1"/>
  <c r="AF15" i="79"/>
  <c r="AO15" i="79" s="1"/>
  <c r="AE15" i="79"/>
  <c r="W16" i="79"/>
  <c r="AG14" i="53"/>
  <c r="AP14" i="53" s="1"/>
  <c r="AF14" i="53"/>
  <c r="AO14" i="53" s="1"/>
  <c r="AE14" i="53"/>
  <c r="W15" i="53"/>
  <c r="W15" i="39"/>
  <c r="AG14" i="39"/>
  <c r="AP14" i="39" s="1"/>
  <c r="AF14" i="39"/>
  <c r="AO14" i="39" s="1"/>
  <c r="AE14" i="39"/>
  <c r="W15" i="58"/>
  <c r="AE14" i="58"/>
  <c r="AF14" i="58"/>
  <c r="AO14" i="58" s="1"/>
  <c r="AG14" i="58"/>
  <c r="AP14" i="58" s="1"/>
  <c r="AG15" i="86"/>
  <c r="AP15" i="86" s="1"/>
  <c r="AF15" i="86"/>
  <c r="AO15" i="86" s="1"/>
  <c r="AE15" i="86"/>
  <c r="W16" i="86"/>
  <c r="AH14" i="17"/>
  <c r="AQ14" i="17" s="1"/>
  <c r="AH14" i="50"/>
  <c r="AQ14" i="50" s="1"/>
  <c r="Z14" i="17"/>
  <c r="AR13" i="38"/>
  <c r="AH14" i="60"/>
  <c r="AQ14" i="60" s="1"/>
  <c r="AR14" i="79"/>
  <c r="AR12" i="62"/>
  <c r="Y15" i="65"/>
  <c r="X15" i="65"/>
  <c r="AH15" i="15"/>
  <c r="AQ15" i="15" s="1"/>
  <c r="AN12" i="89"/>
  <c r="AI12" i="89"/>
  <c r="W14" i="78"/>
  <c r="AG13" i="78"/>
  <c r="AP13" i="78" s="1"/>
  <c r="AE13" i="78"/>
  <c r="AF13" i="78"/>
  <c r="AO13" i="78" s="1"/>
  <c r="AH14" i="4"/>
  <c r="AQ14" i="4" s="1"/>
  <c r="Z14" i="12"/>
  <c r="X14" i="12"/>
  <c r="Y14" i="12"/>
  <c r="AN14" i="77"/>
  <c r="AI14" i="77"/>
  <c r="AR13" i="31"/>
  <c r="AR13" i="49"/>
  <c r="AR13" i="4"/>
  <c r="W14" i="20"/>
  <c r="AE13" i="20"/>
  <c r="AG13" i="20"/>
  <c r="AP13" i="20" s="1"/>
  <c r="AF13" i="20"/>
  <c r="AO13" i="20" s="1"/>
  <c r="AH14" i="34"/>
  <c r="AQ14" i="34" s="1"/>
  <c r="X15" i="47"/>
  <c r="Y15" i="47"/>
  <c r="AR12" i="94"/>
  <c r="AH14" i="39"/>
  <c r="AQ14" i="39" s="1"/>
  <c r="AN13" i="45"/>
  <c r="AI13" i="45"/>
  <c r="AF13" i="23"/>
  <c r="AO13" i="23" s="1"/>
  <c r="W14" i="23"/>
  <c r="AE13" i="23"/>
  <c r="AG13" i="23"/>
  <c r="AP13" i="23" s="1"/>
  <c r="Z14" i="46"/>
  <c r="Y14" i="46"/>
  <c r="X14" i="46"/>
  <c r="AH14" i="93"/>
  <c r="AQ14" i="93" s="1"/>
  <c r="X14" i="22"/>
  <c r="Y14" i="22"/>
  <c r="Y15" i="73"/>
  <c r="Z15" i="73" s="1"/>
  <c r="X15" i="73"/>
  <c r="AN14" i="85"/>
  <c r="AI14" i="85"/>
  <c r="AH13" i="6"/>
  <c r="AQ13" i="6" s="1"/>
  <c r="AR13" i="88"/>
  <c r="Y15" i="3"/>
  <c r="X15" i="3"/>
  <c r="AR14" i="69"/>
  <c r="AN15" i="44"/>
  <c r="AI15" i="44"/>
  <c r="Z15" i="87"/>
  <c r="Y15" i="87"/>
  <c r="X15" i="87"/>
  <c r="AI13" i="10"/>
  <c r="AN13" i="10"/>
  <c r="Y14" i="13"/>
  <c r="X14" i="13"/>
  <c r="AI13" i="37"/>
  <c r="AN13" i="37"/>
  <c r="AN14" i="55"/>
  <c r="AI14" i="55"/>
  <c r="Z14" i="90"/>
  <c r="X14" i="90"/>
  <c r="Y14" i="90"/>
  <c r="AR12" i="6"/>
  <c r="AF15" i="48"/>
  <c r="AO15" i="48" s="1"/>
  <c r="AG15" i="48"/>
  <c r="AP15" i="48" s="1"/>
  <c r="W16" i="48"/>
  <c r="AE15" i="48"/>
  <c r="AH14" i="36"/>
  <c r="AQ14" i="36" s="1"/>
  <c r="W15" i="33"/>
  <c r="AG14" i="33"/>
  <c r="AP14" i="33" s="1"/>
  <c r="AF14" i="33"/>
  <c r="AO14" i="33" s="1"/>
  <c r="AE14" i="33"/>
  <c r="W15" i="2"/>
  <c r="AE14" i="2"/>
  <c r="AG14" i="2"/>
  <c r="AP14" i="2" s="1"/>
  <c r="AF14" i="2"/>
  <c r="AO14" i="2" s="1"/>
  <c r="AF14" i="82"/>
  <c r="AO14" i="82" s="1"/>
  <c r="AE14" i="82"/>
  <c r="W15" i="82"/>
  <c r="AG14" i="82"/>
  <c r="AP14" i="82" s="1"/>
  <c r="AN14" i="65"/>
  <c r="AI14" i="65"/>
  <c r="AF15" i="15"/>
  <c r="AO15" i="15" s="1"/>
  <c r="W16" i="15"/>
  <c r="AE15" i="15"/>
  <c r="AG15" i="15"/>
  <c r="AP15" i="15" s="1"/>
  <c r="AR13" i="39"/>
  <c r="AH14" i="57"/>
  <c r="AQ14" i="57" s="1"/>
  <c r="AG14" i="4"/>
  <c r="AP14" i="4" s="1"/>
  <c r="AF14" i="4"/>
  <c r="AO14" i="4" s="1"/>
  <c r="W15" i="4"/>
  <c r="AE14" i="4"/>
  <c r="AF14" i="38"/>
  <c r="AO14" i="38" s="1"/>
  <c r="W15" i="38"/>
  <c r="AE14" i="38"/>
  <c r="AG14" i="38"/>
  <c r="AP14" i="38" s="1"/>
  <c r="AR14" i="15"/>
  <c r="X15" i="81"/>
  <c r="Y15" i="81"/>
  <c r="AR14" i="48"/>
  <c r="AH15" i="26"/>
  <c r="AQ15" i="26" s="1"/>
  <c r="AH15" i="83"/>
  <c r="AQ15" i="83" s="1"/>
  <c r="Z15" i="30"/>
  <c r="Y15" i="30"/>
  <c r="X15" i="30"/>
  <c r="AF14" i="34"/>
  <c r="AO14" i="34" s="1"/>
  <c r="AE14" i="34"/>
  <c r="AG14" i="34"/>
  <c r="AP14" i="34" s="1"/>
  <c r="W15" i="34"/>
  <c r="AH14" i="31"/>
  <c r="AQ14" i="31" s="1"/>
  <c r="AG14" i="80"/>
  <c r="AP14" i="80" s="1"/>
  <c r="AF14" i="80"/>
  <c r="AO14" i="80" s="1"/>
  <c r="AE14" i="80"/>
  <c r="W15" i="80"/>
  <c r="AH14" i="91"/>
  <c r="AQ14" i="91" s="1"/>
  <c r="AF14" i="93"/>
  <c r="AO14" i="93" s="1"/>
  <c r="AE14" i="93"/>
  <c r="W15" i="93"/>
  <c r="AG14" i="93"/>
  <c r="AP14" i="93" s="1"/>
  <c r="AH15" i="69"/>
  <c r="AQ15" i="69" s="1"/>
  <c r="AH14" i="1"/>
  <c r="AQ14" i="1" s="1"/>
  <c r="AH14" i="95"/>
  <c r="AQ14" i="95" s="1"/>
  <c r="AR13" i="72"/>
  <c r="AI14" i="73"/>
  <c r="AN14" i="73"/>
  <c r="AR13" i="67"/>
  <c r="W14" i="62"/>
  <c r="AE13" i="62"/>
  <c r="AG13" i="62"/>
  <c r="AP13" i="62" s="1"/>
  <c r="AF13" i="62"/>
  <c r="AO13" i="62" s="1"/>
  <c r="AI13" i="32"/>
  <c r="AN13" i="32"/>
  <c r="Y14" i="10"/>
  <c r="X14" i="10"/>
  <c r="Y13" i="27"/>
  <c r="Z13" i="27" s="1"/>
  <c r="X13" i="27"/>
  <c r="AI15" i="76"/>
  <c r="AN15" i="76"/>
  <c r="Y15" i="55"/>
  <c r="X15" i="55"/>
  <c r="Z15" i="55" s="1"/>
  <c r="X14" i="35"/>
  <c r="Z14" i="35" s="1"/>
  <c r="Y14" i="35"/>
  <c r="AN14" i="84"/>
  <c r="AI14" i="84"/>
  <c r="Z14" i="57"/>
  <c r="AG15" i="28"/>
  <c r="AP15" i="28" s="1"/>
  <c r="AF15" i="28"/>
  <c r="AO15" i="28" s="1"/>
  <c r="W16" i="28"/>
  <c r="AE15" i="28"/>
  <c r="AR13" i="91"/>
  <c r="AG12" i="7"/>
  <c r="AP12" i="7" s="1"/>
  <c r="AF12" i="7"/>
  <c r="AO12" i="7" s="1"/>
  <c r="W13" i="7"/>
  <c r="AE12" i="7"/>
  <c r="AN14" i="81"/>
  <c r="AI14" i="81"/>
  <c r="AR13" i="60"/>
  <c r="AR13" i="57"/>
  <c r="AN14" i="30"/>
  <c r="AI14" i="30"/>
  <c r="Z14" i="31"/>
  <c r="AH14" i="72"/>
  <c r="AQ14" i="72" s="1"/>
  <c r="AF14" i="5"/>
  <c r="AO14" i="5" s="1"/>
  <c r="W15" i="5"/>
  <c r="AE14" i="5"/>
  <c r="AG14" i="5"/>
  <c r="AP14" i="5" s="1"/>
  <c r="Y14" i="45"/>
  <c r="X14" i="45"/>
  <c r="AH15" i="66"/>
  <c r="AQ15" i="66" s="1"/>
  <c r="Y14" i="56"/>
  <c r="X14" i="56"/>
  <c r="Z15" i="69"/>
  <c r="AR14" i="83"/>
  <c r="AI14" i="19"/>
  <c r="AN14" i="19"/>
  <c r="Z15" i="43"/>
  <c r="X15" i="43"/>
  <c r="Y15" i="43"/>
  <c r="AR13" i="82"/>
  <c r="AR13" i="41"/>
  <c r="AH14" i="64"/>
  <c r="AQ14" i="64" s="1"/>
  <c r="AR13" i="1"/>
  <c r="Z16" i="44"/>
  <c r="Y16" i="44"/>
  <c r="X16" i="44"/>
  <c r="Y15" i="42"/>
  <c r="X15" i="42"/>
  <c r="Z15" i="96"/>
  <c r="Y15" i="96"/>
  <c r="X15" i="96"/>
  <c r="Y14" i="25"/>
  <c r="Z14" i="25"/>
  <c r="X14" i="25"/>
  <c r="AI14" i="9"/>
  <c r="AN14" i="9"/>
  <c r="AI13" i="90"/>
  <c r="AN13" i="90"/>
  <c r="AH14" i="88"/>
  <c r="AQ14" i="88" s="1"/>
  <c r="AR13" i="93"/>
  <c r="AN14" i="54"/>
  <c r="AI14" i="54"/>
  <c r="AR13" i="50"/>
  <c r="AF13" i="29"/>
  <c r="AO13" i="29" s="1"/>
  <c r="AE13" i="29"/>
  <c r="W14" i="29"/>
  <c r="AG13" i="29"/>
  <c r="AP13" i="29" s="1"/>
  <c r="Z15" i="26"/>
  <c r="Z15" i="83"/>
  <c r="AR13" i="40"/>
  <c r="AR14" i="66"/>
  <c r="Z14" i="72"/>
  <c r="AI13" i="46"/>
  <c r="AN13" i="46"/>
  <c r="Z14" i="91"/>
  <c r="AH14" i="61"/>
  <c r="AQ14" i="61" s="1"/>
  <c r="AN13" i="56"/>
  <c r="AI13" i="56"/>
  <c r="AN14" i="52"/>
  <c r="AI14" i="52"/>
  <c r="Z14" i="1"/>
  <c r="Z14" i="95"/>
  <c r="Y15" i="19"/>
  <c r="X15" i="19"/>
  <c r="AN14" i="43"/>
  <c r="AI14" i="43"/>
  <c r="AR13" i="95"/>
  <c r="Z14" i="64"/>
  <c r="X14" i="75"/>
  <c r="Y14" i="75"/>
  <c r="Y14" i="51"/>
  <c r="X14" i="51"/>
  <c r="AI13" i="25"/>
  <c r="AN13" i="25"/>
  <c r="Y15" i="9"/>
  <c r="Z15" i="9" s="1"/>
  <c r="X15" i="9"/>
  <c r="AN13" i="18"/>
  <c r="AI13" i="18"/>
  <c r="AI13" i="35"/>
  <c r="AN13" i="35"/>
  <c r="Y15" i="84"/>
  <c r="X15" i="84"/>
  <c r="AG14" i="14"/>
  <c r="AP14" i="14" s="1"/>
  <c r="W15" i="14"/>
  <c r="AF14" i="14"/>
  <c r="AO14" i="14" s="1"/>
  <c r="AE14" i="14"/>
  <c r="Z14" i="50"/>
  <c r="AR13" i="64"/>
  <c r="AR13" i="34"/>
  <c r="Y13" i="68"/>
  <c r="X13" i="68"/>
  <c r="AR13" i="17"/>
  <c r="X15" i="54"/>
  <c r="Z15" i="54" s="1"/>
  <c r="Y15" i="54"/>
  <c r="Y14" i="92"/>
  <c r="X14" i="92"/>
  <c r="AH15" i="71"/>
  <c r="AQ15" i="71" s="1"/>
  <c r="AE14" i="74"/>
  <c r="W15" i="74"/>
  <c r="AF14" i="74"/>
  <c r="AO14" i="74" s="1"/>
  <c r="AG14" i="74"/>
  <c r="AP14" i="74" s="1"/>
  <c r="AF14" i="70"/>
  <c r="AO14" i="70" s="1"/>
  <c r="W15" i="70"/>
  <c r="AE14" i="70"/>
  <c r="AG14" i="70"/>
  <c r="AP14" i="70" s="1"/>
  <c r="AN14" i="47"/>
  <c r="AI14" i="47"/>
  <c r="AH14" i="8"/>
  <c r="AQ14" i="8" s="1"/>
  <c r="AR14" i="86"/>
  <c r="AH14" i="58"/>
  <c r="AQ14" i="58" s="1"/>
  <c r="AH15" i="21"/>
  <c r="AQ15" i="21" s="1"/>
  <c r="Z15" i="66"/>
  <c r="AN13" i="24"/>
  <c r="AI13" i="24"/>
  <c r="AH15" i="86"/>
  <c r="AQ15" i="86" s="1"/>
  <c r="AR13" i="58"/>
  <c r="Z15" i="85"/>
  <c r="Y15" i="85"/>
  <c r="X15" i="85"/>
  <c r="AN13" i="11"/>
  <c r="AI13" i="11"/>
  <c r="AH14" i="40"/>
  <c r="AQ14" i="40" s="1"/>
  <c r="AR13" i="61"/>
  <c r="AI14" i="42"/>
  <c r="AN14" i="42"/>
  <c r="AN13" i="51"/>
  <c r="AI13" i="51"/>
  <c r="AN14" i="96"/>
  <c r="AI14" i="96"/>
  <c r="AN14" i="87"/>
  <c r="AI14" i="87"/>
  <c r="AI12" i="27"/>
  <c r="AN12" i="27"/>
  <c r="Y14" i="18"/>
  <c r="X14" i="18"/>
  <c r="Z14" i="18" s="1"/>
  <c r="Y14" i="37"/>
  <c r="Z14" i="37" s="1"/>
  <c r="X14" i="37"/>
  <c r="AH14" i="67"/>
  <c r="AQ14" i="67" s="1"/>
  <c r="AF14" i="59"/>
  <c r="AO14" i="59" s="1"/>
  <c r="W15" i="59"/>
  <c r="AE14" i="59"/>
  <c r="AG14" i="59"/>
  <c r="AP14" i="59" s="1"/>
  <c r="X13" i="89"/>
  <c r="Z13" i="89" s="1"/>
  <c r="Y13" i="89"/>
  <c r="AR14" i="26"/>
  <c r="Z14" i="67"/>
  <c r="AG14" i="16"/>
  <c r="AP14" i="16" s="1"/>
  <c r="AF14" i="16"/>
  <c r="AO14" i="16" s="1"/>
  <c r="W15" i="16"/>
  <c r="AE14" i="16"/>
  <c r="Z14" i="88"/>
  <c r="AH15" i="48"/>
  <c r="AQ15" i="48" s="1"/>
  <c r="AH14" i="41"/>
  <c r="AQ14" i="41" s="1"/>
  <c r="AH14" i="82"/>
  <c r="AQ14" i="82" s="1"/>
  <c r="AI12" i="68"/>
  <c r="AN12" i="68"/>
  <c r="Z14" i="60"/>
  <c r="AH14" i="49"/>
  <c r="AQ14" i="49" s="1"/>
  <c r="AH14" i="38"/>
  <c r="AQ14" i="38" s="1"/>
  <c r="AI13" i="12"/>
  <c r="AN13" i="12"/>
  <c r="Y15" i="77"/>
  <c r="X15" i="77"/>
  <c r="AN13" i="92"/>
  <c r="AI13" i="92"/>
  <c r="AH13" i="94"/>
  <c r="AQ13" i="94" s="1"/>
  <c r="AR13" i="53"/>
  <c r="AR14" i="71"/>
  <c r="AR13" i="36"/>
  <c r="W15" i="63"/>
  <c r="AE14" i="63"/>
  <c r="AF14" i="63"/>
  <c r="AO14" i="63" s="1"/>
  <c r="AG14" i="63"/>
  <c r="AP14" i="63" s="1"/>
  <c r="Z14" i="61"/>
  <c r="Y15" i="52"/>
  <c r="Z15" i="52" s="1"/>
  <c r="X15" i="52"/>
  <c r="Y14" i="24"/>
  <c r="X14" i="24"/>
  <c r="AH15" i="79"/>
  <c r="AQ15" i="79" s="1"/>
  <c r="AI13" i="22"/>
  <c r="AN13" i="22"/>
  <c r="AR14" i="21"/>
  <c r="AH13" i="62"/>
  <c r="AQ13" i="62" s="1"/>
  <c r="X14" i="11"/>
  <c r="Y14" i="11"/>
  <c r="AH14" i="53"/>
  <c r="AQ14" i="53" s="1"/>
  <c r="AN14" i="3"/>
  <c r="AI14" i="3"/>
  <c r="Z14" i="40"/>
  <c r="X14" i="32"/>
  <c r="Y14" i="32"/>
  <c r="Z14" i="32" s="1"/>
  <c r="AI13" i="75"/>
  <c r="AN13" i="75"/>
  <c r="AR13" i="8"/>
  <c r="AN13" i="13"/>
  <c r="AI13" i="13"/>
  <c r="X16" i="76"/>
  <c r="Z16" i="76" s="1"/>
  <c r="Y16" i="76"/>
  <c r="AE14" i="35" l="1"/>
  <c r="W15" i="35"/>
  <c r="AF14" i="35"/>
  <c r="AO14" i="35" s="1"/>
  <c r="AG14" i="35"/>
  <c r="AP14" i="35" s="1"/>
  <c r="AG13" i="27"/>
  <c r="AP13" i="27" s="1"/>
  <c r="AF13" i="27"/>
  <c r="AO13" i="27" s="1"/>
  <c r="AE13" i="27"/>
  <c r="W14" i="27"/>
  <c r="AE16" i="76"/>
  <c r="W17" i="76"/>
  <c r="AF16" i="76"/>
  <c r="AO16" i="76" s="1"/>
  <c r="AG16" i="76"/>
  <c r="AP16" i="76" s="1"/>
  <c r="AF14" i="32"/>
  <c r="AO14" i="32" s="1"/>
  <c r="AE14" i="32"/>
  <c r="W15" i="32"/>
  <c r="AG14" i="32"/>
  <c r="AP14" i="32" s="1"/>
  <c r="AF13" i="89"/>
  <c r="AO13" i="89" s="1"/>
  <c r="AG13" i="89"/>
  <c r="AP13" i="89" s="1"/>
  <c r="W14" i="89"/>
  <c r="AE13" i="89"/>
  <c r="AF15" i="55"/>
  <c r="AO15" i="55" s="1"/>
  <c r="W16" i="55"/>
  <c r="AE15" i="55"/>
  <c r="AG15" i="55"/>
  <c r="AP15" i="55" s="1"/>
  <c r="AG15" i="73"/>
  <c r="AP15" i="73" s="1"/>
  <c r="AF15" i="73"/>
  <c r="AO15" i="73" s="1"/>
  <c r="AE15" i="73"/>
  <c r="W16" i="73"/>
  <c r="AG15" i="52"/>
  <c r="AP15" i="52" s="1"/>
  <c r="W16" i="52"/>
  <c r="AF15" i="52"/>
  <c r="AO15" i="52" s="1"/>
  <c r="AE15" i="52"/>
  <c r="AE14" i="37"/>
  <c r="W15" i="37"/>
  <c r="AF14" i="37"/>
  <c r="AO14" i="37" s="1"/>
  <c r="AG14" i="37"/>
  <c r="AP14" i="37" s="1"/>
  <c r="AG14" i="18"/>
  <c r="AP14" i="18" s="1"/>
  <c r="AF14" i="18"/>
  <c r="AO14" i="18" s="1"/>
  <c r="W15" i="18"/>
  <c r="AE14" i="18"/>
  <c r="W16" i="54"/>
  <c r="AE15" i="54"/>
  <c r="AG15" i="54"/>
  <c r="AP15" i="54" s="1"/>
  <c r="AF15" i="54"/>
  <c r="AO15" i="54" s="1"/>
  <c r="AG15" i="9"/>
  <c r="AP15" i="9" s="1"/>
  <c r="AF15" i="9"/>
  <c r="AO15" i="9" s="1"/>
  <c r="W16" i="9"/>
  <c r="AE15" i="9"/>
  <c r="AH14" i="11"/>
  <c r="AQ14" i="11" s="1"/>
  <c r="AH14" i="75"/>
  <c r="AQ14" i="75" s="1"/>
  <c r="AR14" i="54"/>
  <c r="AR13" i="32"/>
  <c r="AR13" i="13"/>
  <c r="AR13" i="22"/>
  <c r="AH14" i="24"/>
  <c r="AQ14" i="24" s="1"/>
  <c r="AG14" i="67"/>
  <c r="AP14" i="67" s="1"/>
  <c r="AF14" i="67"/>
  <c r="AO14" i="67" s="1"/>
  <c r="AE14" i="67"/>
  <c r="W15" i="67"/>
  <c r="AF14" i="40"/>
  <c r="AO14" i="40" s="1"/>
  <c r="AE14" i="40"/>
  <c r="W15" i="40"/>
  <c r="AG14" i="40"/>
  <c r="AP14" i="40" s="1"/>
  <c r="AH15" i="52"/>
  <c r="AQ15" i="52" s="1"/>
  <c r="AI14" i="63"/>
  <c r="AN14" i="63"/>
  <c r="AR12" i="68"/>
  <c r="Y15" i="16"/>
  <c r="X15" i="16"/>
  <c r="AR14" i="87"/>
  <c r="AR14" i="43"/>
  <c r="AG14" i="1"/>
  <c r="AP14" i="1" s="1"/>
  <c r="AF14" i="1"/>
  <c r="AO14" i="1" s="1"/>
  <c r="W15" i="1"/>
  <c r="AE14" i="1"/>
  <c r="AH15" i="43"/>
  <c r="AQ15" i="43" s="1"/>
  <c r="W16" i="69"/>
  <c r="AE15" i="69"/>
  <c r="AF15" i="69"/>
  <c r="AO15" i="69" s="1"/>
  <c r="AG15" i="69"/>
  <c r="AP15" i="69" s="1"/>
  <c r="X15" i="5"/>
  <c r="Y15" i="5"/>
  <c r="AR14" i="30"/>
  <c r="AR14" i="81"/>
  <c r="AH13" i="27"/>
  <c r="AQ13" i="27" s="1"/>
  <c r="Y15" i="93"/>
  <c r="X15" i="93"/>
  <c r="Y15" i="34"/>
  <c r="Z15" i="34" s="1"/>
  <c r="X15" i="34"/>
  <c r="AI14" i="4"/>
  <c r="AN14" i="4"/>
  <c r="AI14" i="82"/>
  <c r="AN14" i="82"/>
  <c r="AI14" i="33"/>
  <c r="AN14" i="33"/>
  <c r="AH14" i="90"/>
  <c r="AQ14" i="90" s="1"/>
  <c r="AH14" i="13"/>
  <c r="AQ14" i="13" s="1"/>
  <c r="AH15" i="3"/>
  <c r="AQ15" i="3" s="1"/>
  <c r="X14" i="20"/>
  <c r="Y14" i="20"/>
  <c r="Z16" i="71"/>
  <c r="Y16" i="71"/>
  <c r="X16" i="71"/>
  <c r="AR14" i="3"/>
  <c r="X15" i="63"/>
  <c r="Y15" i="63"/>
  <c r="AG15" i="85"/>
  <c r="AP15" i="85" s="1"/>
  <c r="AF15" i="85"/>
  <c r="AO15" i="85" s="1"/>
  <c r="W16" i="85"/>
  <c r="AE15" i="85"/>
  <c r="AR13" i="35"/>
  <c r="AR14" i="9"/>
  <c r="AH14" i="56"/>
  <c r="AQ14" i="56" s="1"/>
  <c r="W15" i="57"/>
  <c r="AE14" i="57"/>
  <c r="AG14" i="57"/>
  <c r="AP14" i="57" s="1"/>
  <c r="AF14" i="57"/>
  <c r="AO14" i="57" s="1"/>
  <c r="Z15" i="4"/>
  <c r="Y15" i="4"/>
  <c r="X15" i="4"/>
  <c r="AE14" i="90"/>
  <c r="W15" i="90"/>
  <c r="AF14" i="90"/>
  <c r="AO14" i="90" s="1"/>
  <c r="AG14" i="90"/>
  <c r="AP14" i="90" s="1"/>
  <c r="AI13" i="23"/>
  <c r="AN13" i="23"/>
  <c r="AR14" i="77"/>
  <c r="Z14" i="78"/>
  <c r="X14" i="78"/>
  <c r="Y14" i="78"/>
  <c r="AH15" i="65"/>
  <c r="AQ15" i="65" s="1"/>
  <c r="W15" i="17"/>
  <c r="AE14" i="17"/>
  <c r="AG14" i="17"/>
  <c r="AP14" i="17" s="1"/>
  <c r="AF14" i="17"/>
  <c r="AO14" i="17" s="1"/>
  <c r="AI14" i="41"/>
  <c r="AN14" i="41"/>
  <c r="AI14" i="8"/>
  <c r="AN14" i="8"/>
  <c r="AR13" i="75"/>
  <c r="Z14" i="11"/>
  <c r="AR14" i="96"/>
  <c r="AN14" i="70"/>
  <c r="AI14" i="70"/>
  <c r="Y15" i="74"/>
  <c r="X15" i="74"/>
  <c r="AR13" i="18"/>
  <c r="AR13" i="25"/>
  <c r="Z14" i="75"/>
  <c r="AH15" i="19"/>
  <c r="AQ15" i="19" s="1"/>
  <c r="AF14" i="91"/>
  <c r="AO14" i="91" s="1"/>
  <c r="AE14" i="91"/>
  <c r="AG14" i="91"/>
  <c r="AP14" i="91" s="1"/>
  <c r="W15" i="91"/>
  <c r="X14" i="29"/>
  <c r="Z14" i="29" s="1"/>
  <c r="Y14" i="29"/>
  <c r="AH14" i="25"/>
  <c r="AQ14" i="25" s="1"/>
  <c r="AH15" i="42"/>
  <c r="AQ15" i="42" s="1"/>
  <c r="AI12" i="7"/>
  <c r="AN12" i="7"/>
  <c r="AN15" i="28"/>
  <c r="AI15" i="28"/>
  <c r="AR14" i="84"/>
  <c r="AR14" i="55"/>
  <c r="Z14" i="13"/>
  <c r="AR15" i="44"/>
  <c r="Z15" i="3"/>
  <c r="AR14" i="85"/>
  <c r="AH14" i="22"/>
  <c r="AQ14" i="22" s="1"/>
  <c r="Z14" i="23"/>
  <c r="X14" i="23"/>
  <c r="Y14" i="23"/>
  <c r="AH15" i="47"/>
  <c r="AQ15" i="47" s="1"/>
  <c r="AR12" i="89"/>
  <c r="Y16" i="79"/>
  <c r="Z16" i="79"/>
  <c r="X16" i="79"/>
  <c r="AI13" i="94"/>
  <c r="AN13" i="94"/>
  <c r="Y15" i="36"/>
  <c r="X15" i="36"/>
  <c r="Z15" i="8"/>
  <c r="X15" i="8"/>
  <c r="Y15" i="8"/>
  <c r="AR13" i="92"/>
  <c r="AR13" i="12"/>
  <c r="W16" i="43"/>
  <c r="AG15" i="43"/>
  <c r="AP15" i="43" s="1"/>
  <c r="AF15" i="43"/>
  <c r="AO15" i="43" s="1"/>
  <c r="AE15" i="43"/>
  <c r="AH14" i="45"/>
  <c r="AQ14" i="45" s="1"/>
  <c r="W16" i="30"/>
  <c r="AG15" i="30"/>
  <c r="AP15" i="30" s="1"/>
  <c r="AE15" i="30"/>
  <c r="AF15" i="30"/>
  <c r="AO15" i="30" s="1"/>
  <c r="AG15" i="87"/>
  <c r="AP15" i="87" s="1"/>
  <c r="W16" i="87"/>
  <c r="AF15" i="87"/>
  <c r="AO15" i="87" s="1"/>
  <c r="AE15" i="87"/>
  <c r="AR13" i="24"/>
  <c r="AI14" i="74"/>
  <c r="AN14" i="74"/>
  <c r="AH13" i="68"/>
  <c r="AQ13" i="68" s="1"/>
  <c r="AH15" i="84"/>
  <c r="AQ15" i="84" s="1"/>
  <c r="AH14" i="51"/>
  <c r="AQ14" i="51" s="1"/>
  <c r="AG14" i="25"/>
  <c r="AP14" i="25" s="1"/>
  <c r="AF14" i="25"/>
  <c r="AO14" i="25" s="1"/>
  <c r="AE14" i="25"/>
  <c r="W15" i="25"/>
  <c r="Z13" i="7"/>
  <c r="X13" i="7"/>
  <c r="Y13" i="7"/>
  <c r="AH14" i="10"/>
  <c r="AQ14" i="10" s="1"/>
  <c r="Z15" i="80"/>
  <c r="Y15" i="80"/>
  <c r="X15" i="80"/>
  <c r="AN14" i="34"/>
  <c r="AI14" i="34"/>
  <c r="AH15" i="81"/>
  <c r="AQ15" i="81" s="1"/>
  <c r="AI14" i="38"/>
  <c r="AN14" i="38"/>
  <c r="Z14" i="22"/>
  <c r="AH14" i="46"/>
  <c r="AQ14" i="46" s="1"/>
  <c r="Z15" i="47"/>
  <c r="Z15" i="65"/>
  <c r="Z16" i="86"/>
  <c r="Y16" i="86"/>
  <c r="X16" i="86"/>
  <c r="AI14" i="58"/>
  <c r="AN14" i="58"/>
  <c r="X15" i="39"/>
  <c r="Z15" i="39" s="1"/>
  <c r="Y15" i="39"/>
  <c r="AN15" i="79"/>
  <c r="AI15" i="79"/>
  <c r="AI14" i="36"/>
  <c r="AN14" i="36"/>
  <c r="AN13" i="6"/>
  <c r="AI13" i="6"/>
  <c r="AH13" i="89"/>
  <c r="AQ13" i="89" s="1"/>
  <c r="AH14" i="18"/>
  <c r="AQ14" i="18" s="1"/>
  <c r="AR14" i="42"/>
  <c r="AH14" i="92"/>
  <c r="AQ14" i="92" s="1"/>
  <c r="Y15" i="14"/>
  <c r="Z15" i="14" s="1"/>
  <c r="X15" i="14"/>
  <c r="AR14" i="52"/>
  <c r="AG15" i="96"/>
  <c r="AP15" i="96" s="1"/>
  <c r="AF15" i="96"/>
  <c r="AO15" i="96" s="1"/>
  <c r="W16" i="96"/>
  <c r="AE15" i="96"/>
  <c r="AI14" i="93"/>
  <c r="AN14" i="93"/>
  <c r="AR14" i="65"/>
  <c r="AG14" i="61"/>
  <c r="AP14" i="61" s="1"/>
  <c r="W15" i="61"/>
  <c r="AF14" i="61"/>
  <c r="AO14" i="61" s="1"/>
  <c r="AE14" i="61"/>
  <c r="AR13" i="11"/>
  <c r="X15" i="70"/>
  <c r="Y15" i="70"/>
  <c r="Z15" i="70" s="1"/>
  <c r="Z14" i="92"/>
  <c r="AF14" i="64"/>
  <c r="AO14" i="64" s="1"/>
  <c r="W15" i="64"/>
  <c r="AE14" i="64"/>
  <c r="AG14" i="64"/>
  <c r="AP14" i="64" s="1"/>
  <c r="AR13" i="56"/>
  <c r="AI13" i="29"/>
  <c r="AN13" i="29"/>
  <c r="AR14" i="19"/>
  <c r="Z14" i="56"/>
  <c r="Z14" i="45"/>
  <c r="X16" i="28"/>
  <c r="Z16" i="28" s="1"/>
  <c r="Y16" i="28"/>
  <c r="AR14" i="73"/>
  <c r="AH14" i="32"/>
  <c r="AQ14" i="32" s="1"/>
  <c r="AG14" i="60"/>
  <c r="AP14" i="60" s="1"/>
  <c r="AF14" i="60"/>
  <c r="AO14" i="60" s="1"/>
  <c r="W15" i="60"/>
  <c r="AE14" i="60"/>
  <c r="AG14" i="88"/>
  <c r="AP14" i="88" s="1"/>
  <c r="AF14" i="88"/>
  <c r="AO14" i="88" s="1"/>
  <c r="AE14" i="88"/>
  <c r="W15" i="88"/>
  <c r="AN14" i="59"/>
  <c r="AI14" i="59"/>
  <c r="AH14" i="37"/>
  <c r="AQ14" i="37" s="1"/>
  <c r="AR13" i="51"/>
  <c r="AF14" i="50"/>
  <c r="AO14" i="50" s="1"/>
  <c r="W15" i="50"/>
  <c r="AE14" i="50"/>
  <c r="AG14" i="50"/>
  <c r="AP14" i="50" s="1"/>
  <c r="AH15" i="9"/>
  <c r="AQ15" i="9" s="1"/>
  <c r="Z15" i="19"/>
  <c r="AR13" i="46"/>
  <c r="AG15" i="83"/>
  <c r="AP15" i="83" s="1"/>
  <c r="AF15" i="83"/>
  <c r="AO15" i="83" s="1"/>
  <c r="AE15" i="83"/>
  <c r="W16" i="83"/>
  <c r="Z15" i="42"/>
  <c r="AI13" i="62"/>
  <c r="AN13" i="62"/>
  <c r="AN14" i="80"/>
  <c r="AI14" i="80"/>
  <c r="Z15" i="81"/>
  <c r="Z15" i="38"/>
  <c r="Y15" i="38"/>
  <c r="X15" i="38"/>
  <c r="AI15" i="15"/>
  <c r="AN15" i="15"/>
  <c r="AI14" i="2"/>
  <c r="AN14" i="2"/>
  <c r="Y15" i="33"/>
  <c r="X15" i="33"/>
  <c r="AI15" i="48"/>
  <c r="AN15" i="48"/>
  <c r="AR13" i="10"/>
  <c r="AH15" i="73"/>
  <c r="AQ15" i="73" s="1"/>
  <c r="AR13" i="45"/>
  <c r="AH14" i="12"/>
  <c r="AQ14" i="12" s="1"/>
  <c r="AI13" i="78"/>
  <c r="AN13" i="78"/>
  <c r="AN15" i="86"/>
  <c r="AI15" i="86"/>
  <c r="Z15" i="58"/>
  <c r="Y15" i="58"/>
  <c r="X15" i="58"/>
  <c r="X15" i="53"/>
  <c r="Y15" i="53"/>
  <c r="Z15" i="53" s="1"/>
  <c r="Z14" i="94"/>
  <c r="X14" i="94"/>
  <c r="Y14" i="94"/>
  <c r="Y14" i="6"/>
  <c r="X14" i="6"/>
  <c r="AN15" i="21"/>
  <c r="AI15" i="21"/>
  <c r="AN14" i="49"/>
  <c r="AI14" i="49"/>
  <c r="AH16" i="76"/>
  <c r="AQ16" i="76" s="1"/>
  <c r="AF16" i="44"/>
  <c r="AO16" i="44" s="1"/>
  <c r="AG16" i="44"/>
  <c r="AP16" i="44" s="1"/>
  <c r="W17" i="44"/>
  <c r="AE16" i="44"/>
  <c r="AH15" i="55"/>
  <c r="AQ15" i="55" s="1"/>
  <c r="AH15" i="77"/>
  <c r="AQ15" i="77" s="1"/>
  <c r="Z14" i="24"/>
  <c r="Z15" i="77"/>
  <c r="AN14" i="16"/>
  <c r="AI14" i="16"/>
  <c r="Z15" i="59"/>
  <c r="X15" i="59"/>
  <c r="Y15" i="59"/>
  <c r="AR12" i="27"/>
  <c r="AH15" i="85"/>
  <c r="AQ15" i="85" s="1"/>
  <c r="AG15" i="66"/>
  <c r="AP15" i="66" s="1"/>
  <c r="W16" i="66"/>
  <c r="AE15" i="66"/>
  <c r="AF15" i="66"/>
  <c r="AO15" i="66" s="1"/>
  <c r="AR14" i="47"/>
  <c r="AH15" i="54"/>
  <c r="AQ15" i="54" s="1"/>
  <c r="Z13" i="68"/>
  <c r="AI14" i="14"/>
  <c r="AN14" i="14"/>
  <c r="Z15" i="84"/>
  <c r="Z14" i="51"/>
  <c r="W15" i="95"/>
  <c r="AE14" i="95"/>
  <c r="AF14" i="95"/>
  <c r="AO14" i="95" s="1"/>
  <c r="AG14" i="95"/>
  <c r="AP14" i="95" s="1"/>
  <c r="AG14" i="72"/>
  <c r="AP14" i="72" s="1"/>
  <c r="AF14" i="72"/>
  <c r="AO14" i="72" s="1"/>
  <c r="W15" i="72"/>
  <c r="AE14" i="72"/>
  <c r="W16" i="26"/>
  <c r="AG15" i="26"/>
  <c r="AP15" i="26" s="1"/>
  <c r="AF15" i="26"/>
  <c r="AO15" i="26" s="1"/>
  <c r="AE15" i="26"/>
  <c r="AR13" i="90"/>
  <c r="AH15" i="96"/>
  <c r="AQ15" i="96" s="1"/>
  <c r="AH16" i="44"/>
  <c r="AQ16" i="44" s="1"/>
  <c r="AI14" i="5"/>
  <c r="AN14" i="5"/>
  <c r="W15" i="31"/>
  <c r="AG14" i="31"/>
  <c r="AP14" i="31" s="1"/>
  <c r="AF14" i="31"/>
  <c r="AO14" i="31" s="1"/>
  <c r="AE14" i="31"/>
  <c r="AH14" i="35"/>
  <c r="AQ14" i="35" s="1"/>
  <c r="AR15" i="76"/>
  <c r="Z14" i="10"/>
  <c r="Z14" i="62"/>
  <c r="X14" i="62"/>
  <c r="Y14" i="62"/>
  <c r="AH15" i="30"/>
  <c r="AQ15" i="30" s="1"/>
  <c r="X16" i="15"/>
  <c r="Y16" i="15"/>
  <c r="Z16" i="15" s="1"/>
  <c r="X15" i="82"/>
  <c r="Y15" i="82"/>
  <c r="X15" i="2"/>
  <c r="Y15" i="2"/>
  <c r="Z15" i="2" s="1"/>
  <c r="Y16" i="48"/>
  <c r="Z16" i="48" s="1"/>
  <c r="X16" i="48"/>
  <c r="AR13" i="37"/>
  <c r="AH15" i="87"/>
  <c r="AQ15" i="87" s="1"/>
  <c r="AF14" i="46"/>
  <c r="AO14" i="46" s="1"/>
  <c r="AE14" i="46"/>
  <c r="W15" i="46"/>
  <c r="AG14" i="46"/>
  <c r="AP14" i="46" s="1"/>
  <c r="AI13" i="20"/>
  <c r="AN13" i="20"/>
  <c r="AG14" i="12"/>
  <c r="AP14" i="12" s="1"/>
  <c r="AF14" i="12"/>
  <c r="AO14" i="12" s="1"/>
  <c r="W15" i="12"/>
  <c r="AE14" i="12"/>
  <c r="AI14" i="39"/>
  <c r="AN14" i="39"/>
  <c r="AI14" i="53"/>
  <c r="AN14" i="53"/>
  <c r="AN15" i="71"/>
  <c r="AI15" i="71"/>
  <c r="Y15" i="41"/>
  <c r="X15" i="41"/>
  <c r="Y16" i="21"/>
  <c r="X16" i="21"/>
  <c r="Z16" i="21" s="1"/>
  <c r="Y15" i="49"/>
  <c r="X15" i="49"/>
  <c r="AG14" i="29" l="1"/>
  <c r="AP14" i="29" s="1"/>
  <c r="AF14" i="29"/>
  <c r="AO14" i="29" s="1"/>
  <c r="AE14" i="29"/>
  <c r="W15" i="29"/>
  <c r="AG15" i="14"/>
  <c r="AP15" i="14" s="1"/>
  <c r="W16" i="14"/>
  <c r="AF15" i="14"/>
  <c r="AO15" i="14" s="1"/>
  <c r="AE15" i="14"/>
  <c r="AF15" i="34"/>
  <c r="AO15" i="34" s="1"/>
  <c r="AG15" i="34"/>
  <c r="AP15" i="34" s="1"/>
  <c r="AE15" i="34"/>
  <c r="W16" i="34"/>
  <c r="AF16" i="15"/>
  <c r="AO16" i="15" s="1"/>
  <c r="W17" i="15"/>
  <c r="AE16" i="15"/>
  <c r="AG16" i="15"/>
  <c r="AP16" i="15" s="1"/>
  <c r="AE15" i="39"/>
  <c r="W16" i="39"/>
  <c r="AF15" i="39"/>
  <c r="AO15" i="39" s="1"/>
  <c r="AG15" i="39"/>
  <c r="AP15" i="39" s="1"/>
  <c r="W17" i="48"/>
  <c r="AF16" i="48"/>
  <c r="AO16" i="48" s="1"/>
  <c r="AE16" i="48"/>
  <c r="AG16" i="48"/>
  <c r="AP16" i="48" s="1"/>
  <c r="AF15" i="53"/>
  <c r="AO15" i="53" s="1"/>
  <c r="AE15" i="53"/>
  <c r="AG15" i="53"/>
  <c r="AP15" i="53" s="1"/>
  <c r="W16" i="53"/>
  <c r="AG16" i="21"/>
  <c r="AP16" i="21" s="1"/>
  <c r="AF16" i="21"/>
  <c r="AO16" i="21" s="1"/>
  <c r="W17" i="21"/>
  <c r="AE16" i="21"/>
  <c r="W16" i="2"/>
  <c r="AE15" i="2"/>
  <c r="AG15" i="2"/>
  <c r="AP15" i="2" s="1"/>
  <c r="AF15" i="2"/>
  <c r="AO15" i="2" s="1"/>
  <c r="W17" i="28"/>
  <c r="AE16" i="28"/>
  <c r="AG16" i="28"/>
  <c r="AP16" i="28" s="1"/>
  <c r="AF16" i="28"/>
  <c r="AO16" i="28" s="1"/>
  <c r="AF15" i="70"/>
  <c r="AO15" i="70" s="1"/>
  <c r="W16" i="70"/>
  <c r="AE15" i="70"/>
  <c r="AG15" i="70"/>
  <c r="AP15" i="70" s="1"/>
  <c r="Y15" i="12"/>
  <c r="X15" i="12"/>
  <c r="X15" i="46"/>
  <c r="Y15" i="46"/>
  <c r="AH15" i="82"/>
  <c r="AQ15" i="82" s="1"/>
  <c r="W15" i="62"/>
  <c r="AE14" i="62"/>
  <c r="AG14" i="62"/>
  <c r="AP14" i="62" s="1"/>
  <c r="AF14" i="62"/>
  <c r="AO14" i="62" s="1"/>
  <c r="AG14" i="51"/>
  <c r="AP14" i="51" s="1"/>
  <c r="AF14" i="51"/>
  <c r="AO14" i="51" s="1"/>
  <c r="AE14" i="51"/>
  <c r="W15" i="51"/>
  <c r="Z16" i="66"/>
  <c r="X16" i="66"/>
  <c r="Y16" i="66"/>
  <c r="AR14" i="16"/>
  <c r="AR15" i="21"/>
  <c r="AH14" i="94"/>
  <c r="AQ14" i="94" s="1"/>
  <c r="AR14" i="2"/>
  <c r="AG15" i="81"/>
  <c r="AP15" i="81" s="1"/>
  <c r="AF15" i="81"/>
  <c r="AO15" i="81" s="1"/>
  <c r="AE15" i="81"/>
  <c r="W16" i="81"/>
  <c r="Y16" i="83"/>
  <c r="X16" i="83"/>
  <c r="AN14" i="50"/>
  <c r="AI14" i="50"/>
  <c r="X15" i="88"/>
  <c r="Y15" i="88"/>
  <c r="Z15" i="88" s="1"/>
  <c r="Z15" i="60"/>
  <c r="Y15" i="60"/>
  <c r="X15" i="60"/>
  <c r="AR13" i="29"/>
  <c r="AG15" i="65"/>
  <c r="AP15" i="65" s="1"/>
  <c r="AF15" i="65"/>
  <c r="AO15" i="65" s="1"/>
  <c r="AE15" i="65"/>
  <c r="W16" i="65"/>
  <c r="AH13" i="7"/>
  <c r="AQ13" i="7" s="1"/>
  <c r="AF15" i="8"/>
  <c r="AO15" i="8" s="1"/>
  <c r="W16" i="8"/>
  <c r="AE15" i="8"/>
  <c r="AG15" i="8"/>
  <c r="AP15" i="8" s="1"/>
  <c r="AH16" i="79"/>
  <c r="AQ16" i="79" s="1"/>
  <c r="AF14" i="23"/>
  <c r="AO14" i="23" s="1"/>
  <c r="W15" i="23"/>
  <c r="AE14" i="23"/>
  <c r="AG14" i="23"/>
  <c r="AP14" i="23" s="1"/>
  <c r="AG15" i="3"/>
  <c r="AP15" i="3" s="1"/>
  <c r="AF15" i="3"/>
  <c r="AO15" i="3" s="1"/>
  <c r="W16" i="3"/>
  <c r="AE15" i="3"/>
  <c r="AI14" i="17"/>
  <c r="AN14" i="17"/>
  <c r="AH14" i="78"/>
  <c r="AQ14" i="78" s="1"/>
  <c r="AI15" i="69"/>
  <c r="AN15" i="69"/>
  <c r="Y15" i="67"/>
  <c r="X15" i="67"/>
  <c r="Y16" i="9"/>
  <c r="Z16" i="9" s="1"/>
  <c r="X16" i="9"/>
  <c r="X16" i="54"/>
  <c r="Y16" i="54"/>
  <c r="X16" i="52"/>
  <c r="Y16" i="52"/>
  <c r="Y15" i="32"/>
  <c r="X15" i="32"/>
  <c r="X17" i="76"/>
  <c r="Y17" i="76"/>
  <c r="W16" i="58"/>
  <c r="AE15" i="58"/>
  <c r="AF15" i="58"/>
  <c r="AO15" i="58" s="1"/>
  <c r="AG15" i="58"/>
  <c r="AP15" i="58" s="1"/>
  <c r="AR15" i="48"/>
  <c r="AR14" i="80"/>
  <c r="AN15" i="83"/>
  <c r="AI15" i="83"/>
  <c r="AG15" i="19"/>
  <c r="AP15" i="19" s="1"/>
  <c r="AF15" i="19"/>
  <c r="AO15" i="19" s="1"/>
  <c r="W16" i="19"/>
  <c r="AE15" i="19"/>
  <c r="Y15" i="50"/>
  <c r="X15" i="50"/>
  <c r="AF14" i="45"/>
  <c r="AO14" i="45" s="1"/>
  <c r="AG14" i="45"/>
  <c r="AP14" i="45" s="1"/>
  <c r="AE14" i="45"/>
  <c r="W15" i="45"/>
  <c r="AF14" i="92"/>
  <c r="AO14" i="92" s="1"/>
  <c r="AE14" i="92"/>
  <c r="AG14" i="92"/>
  <c r="AP14" i="92" s="1"/>
  <c r="W15" i="92"/>
  <c r="AI14" i="61"/>
  <c r="AN14" i="61"/>
  <c r="AR14" i="36"/>
  <c r="W16" i="47"/>
  <c r="AG15" i="47"/>
  <c r="AP15" i="47" s="1"/>
  <c r="AF15" i="47"/>
  <c r="AO15" i="47" s="1"/>
  <c r="AE15" i="47"/>
  <c r="AG14" i="22"/>
  <c r="AP14" i="22" s="1"/>
  <c r="AF14" i="22"/>
  <c r="AO14" i="22" s="1"/>
  <c r="W15" i="22"/>
  <c r="AE14" i="22"/>
  <c r="W16" i="80"/>
  <c r="AG15" i="80"/>
  <c r="AP15" i="80" s="1"/>
  <c r="AE15" i="80"/>
  <c r="AF15" i="80"/>
  <c r="AO15" i="80" s="1"/>
  <c r="AG13" i="7"/>
  <c r="AP13" i="7" s="1"/>
  <c r="AF13" i="7"/>
  <c r="AO13" i="7" s="1"/>
  <c r="W14" i="7"/>
  <c r="AE13" i="7"/>
  <c r="AR14" i="74"/>
  <c r="Y16" i="87"/>
  <c r="Z16" i="87" s="1"/>
  <c r="X16" i="87"/>
  <c r="Y16" i="30"/>
  <c r="X16" i="30"/>
  <c r="AI15" i="43"/>
  <c r="AN15" i="43"/>
  <c r="AH15" i="36"/>
  <c r="AQ15" i="36" s="1"/>
  <c r="W17" i="79"/>
  <c r="AG16" i="79"/>
  <c r="AP16" i="79" s="1"/>
  <c r="AF16" i="79"/>
  <c r="AO16" i="79" s="1"/>
  <c r="AE16" i="79"/>
  <c r="Y15" i="91"/>
  <c r="Z15" i="91" s="1"/>
  <c r="X15" i="91"/>
  <c r="AR14" i="8"/>
  <c r="Y15" i="17"/>
  <c r="X15" i="17"/>
  <c r="AF14" i="78"/>
  <c r="AO14" i="78" s="1"/>
  <c r="AE14" i="78"/>
  <c r="W15" i="78"/>
  <c r="AG14" i="78"/>
  <c r="AP14" i="78" s="1"/>
  <c r="AG15" i="4"/>
  <c r="AP15" i="4" s="1"/>
  <c r="AF15" i="4"/>
  <c r="AO15" i="4" s="1"/>
  <c r="W16" i="4"/>
  <c r="AE15" i="4"/>
  <c r="AN15" i="85"/>
  <c r="AI15" i="85"/>
  <c r="AH15" i="63"/>
  <c r="AQ15" i="63" s="1"/>
  <c r="AG16" i="71"/>
  <c r="AP16" i="71" s="1"/>
  <c r="AF16" i="71"/>
  <c r="AO16" i="71" s="1"/>
  <c r="W17" i="71"/>
  <c r="AE16" i="71"/>
  <c r="AR14" i="82"/>
  <c r="AH15" i="93"/>
  <c r="AQ15" i="93" s="1"/>
  <c r="X16" i="69"/>
  <c r="Y16" i="69"/>
  <c r="AI14" i="1"/>
  <c r="AN14" i="1"/>
  <c r="AN14" i="67"/>
  <c r="AI14" i="67"/>
  <c r="AN14" i="18"/>
  <c r="AI14" i="18"/>
  <c r="Y14" i="89"/>
  <c r="Z14" i="89" s="1"/>
  <c r="X14" i="89"/>
  <c r="AI14" i="32"/>
  <c r="AN14" i="32"/>
  <c r="AI16" i="76"/>
  <c r="AN16" i="76"/>
  <c r="W15" i="10"/>
  <c r="AE14" i="10"/>
  <c r="AG14" i="10"/>
  <c r="AP14" i="10" s="1"/>
  <c r="AF14" i="10"/>
  <c r="AO14" i="10" s="1"/>
  <c r="AH15" i="41"/>
  <c r="AQ15" i="41" s="1"/>
  <c r="X16" i="26"/>
  <c r="Y16" i="26"/>
  <c r="AR15" i="86"/>
  <c r="AN14" i="88"/>
  <c r="AI14" i="88"/>
  <c r="AG14" i="56"/>
  <c r="AP14" i="56" s="1"/>
  <c r="AF14" i="56"/>
  <c r="AO14" i="56" s="1"/>
  <c r="AE14" i="56"/>
  <c r="W15" i="56"/>
  <c r="AR14" i="93"/>
  <c r="AR15" i="79"/>
  <c r="AR14" i="58"/>
  <c r="AR15" i="28"/>
  <c r="AH15" i="74"/>
  <c r="AQ15" i="74" s="1"/>
  <c r="Z15" i="63"/>
  <c r="AH15" i="5"/>
  <c r="AQ15" i="5" s="1"/>
  <c r="Z15" i="1"/>
  <c r="Y15" i="1"/>
  <c r="X15" i="1"/>
  <c r="Y15" i="18"/>
  <c r="X15" i="18"/>
  <c r="Z15" i="37"/>
  <c r="Y15" i="37"/>
  <c r="X15" i="37"/>
  <c r="AI15" i="55"/>
  <c r="AN15" i="55"/>
  <c r="Z14" i="27"/>
  <c r="Y14" i="27"/>
  <c r="X14" i="27"/>
  <c r="Z15" i="82"/>
  <c r="W16" i="84"/>
  <c r="AE15" i="84"/>
  <c r="AG15" i="84"/>
  <c r="AP15" i="84" s="1"/>
  <c r="AF15" i="84"/>
  <c r="AO15" i="84" s="1"/>
  <c r="AF14" i="94"/>
  <c r="AO14" i="94" s="1"/>
  <c r="W15" i="94"/>
  <c r="AE14" i="94"/>
  <c r="AG14" i="94"/>
  <c r="AP14" i="94" s="1"/>
  <c r="AH15" i="49"/>
  <c r="AQ15" i="49" s="1"/>
  <c r="AR14" i="53"/>
  <c r="AN14" i="46"/>
  <c r="AI14" i="46"/>
  <c r="AG15" i="77"/>
  <c r="AP15" i="77" s="1"/>
  <c r="AF15" i="77"/>
  <c r="AO15" i="77" s="1"/>
  <c r="W16" i="77"/>
  <c r="AE15" i="77"/>
  <c r="Y17" i="44"/>
  <c r="X17" i="44"/>
  <c r="AH14" i="6"/>
  <c r="AQ14" i="6" s="1"/>
  <c r="AH15" i="33"/>
  <c r="AQ15" i="33" s="1"/>
  <c r="AR15" i="15"/>
  <c r="AH15" i="2"/>
  <c r="AQ15" i="2" s="1"/>
  <c r="AH16" i="15"/>
  <c r="AQ16" i="15" s="1"/>
  <c r="AI14" i="31"/>
  <c r="AN14" i="31"/>
  <c r="AR14" i="5"/>
  <c r="AN14" i="72"/>
  <c r="AI14" i="72"/>
  <c r="AI14" i="95"/>
  <c r="AN14" i="95"/>
  <c r="AR14" i="14"/>
  <c r="AG14" i="24"/>
  <c r="AP14" i="24" s="1"/>
  <c r="AF14" i="24"/>
  <c r="AO14" i="24" s="1"/>
  <c r="W15" i="24"/>
  <c r="AE14" i="24"/>
  <c r="AH15" i="53"/>
  <c r="AQ15" i="53" s="1"/>
  <c r="AH15" i="38"/>
  <c r="AQ15" i="38" s="1"/>
  <c r="AH15" i="70"/>
  <c r="AQ15" i="70" s="1"/>
  <c r="Y15" i="61"/>
  <c r="X15" i="61"/>
  <c r="AN15" i="96"/>
  <c r="AI15" i="96"/>
  <c r="AH16" i="86"/>
  <c r="AQ16" i="86" s="1"/>
  <c r="AR14" i="38"/>
  <c r="AR14" i="34"/>
  <c r="Z15" i="25"/>
  <c r="Y15" i="25"/>
  <c r="X15" i="25"/>
  <c r="Z15" i="36"/>
  <c r="AG14" i="13"/>
  <c r="AP14" i="13" s="1"/>
  <c r="AF14" i="13"/>
  <c r="AO14" i="13" s="1"/>
  <c r="W15" i="13"/>
  <c r="AE14" i="13"/>
  <c r="AE14" i="75"/>
  <c r="W15" i="75"/>
  <c r="AF14" i="75"/>
  <c r="AO14" i="75" s="1"/>
  <c r="AG14" i="75"/>
  <c r="AP14" i="75" s="1"/>
  <c r="AG14" i="11"/>
  <c r="AP14" i="11" s="1"/>
  <c r="AF14" i="11"/>
  <c r="AO14" i="11" s="1"/>
  <c r="W15" i="11"/>
  <c r="AE14" i="11"/>
  <c r="AR14" i="41"/>
  <c r="Z15" i="90"/>
  <c r="Y15" i="90"/>
  <c r="X15" i="90"/>
  <c r="Y16" i="85"/>
  <c r="X16" i="85"/>
  <c r="AH14" i="20"/>
  <c r="AQ14" i="20" s="1"/>
  <c r="AR14" i="4"/>
  <c r="Z15" i="93"/>
  <c r="Z15" i="5"/>
  <c r="AH15" i="16"/>
  <c r="AQ15" i="16" s="1"/>
  <c r="AR14" i="63"/>
  <c r="Z15" i="40"/>
  <c r="Y15" i="40"/>
  <c r="X15" i="40"/>
  <c r="AI14" i="37"/>
  <c r="AN14" i="37"/>
  <c r="Z16" i="73"/>
  <c r="Y16" i="73"/>
  <c r="X16" i="73"/>
  <c r="Y16" i="55"/>
  <c r="X16" i="55"/>
  <c r="AN13" i="27"/>
  <c r="AI13" i="27"/>
  <c r="X15" i="31"/>
  <c r="Y15" i="31"/>
  <c r="AI16" i="44"/>
  <c r="AN16" i="44"/>
  <c r="Z15" i="49"/>
  <c r="Z15" i="41"/>
  <c r="AR14" i="39"/>
  <c r="AR13" i="20"/>
  <c r="AI15" i="26"/>
  <c r="AN15" i="26"/>
  <c r="Y15" i="72"/>
  <c r="X15" i="72"/>
  <c r="AG13" i="68"/>
  <c r="AP13" i="68" s="1"/>
  <c r="AF13" i="68"/>
  <c r="AO13" i="68" s="1"/>
  <c r="AE13" i="68"/>
  <c r="W14" i="68"/>
  <c r="AH15" i="59"/>
  <c r="AQ15" i="59" s="1"/>
  <c r="AR14" i="49"/>
  <c r="Z14" i="6"/>
  <c r="Z15" i="33"/>
  <c r="AR13" i="62"/>
  <c r="AR14" i="59"/>
  <c r="AN14" i="64"/>
  <c r="AI14" i="64"/>
  <c r="AH15" i="14"/>
  <c r="AQ15" i="14" s="1"/>
  <c r="AR13" i="6"/>
  <c r="AN14" i="25"/>
  <c r="AI14" i="25"/>
  <c r="AI15" i="30"/>
  <c r="AN15" i="30"/>
  <c r="AN14" i="91"/>
  <c r="AI14" i="91"/>
  <c r="Z15" i="74"/>
  <c r="AI14" i="90"/>
  <c r="AN14" i="90"/>
  <c r="AI14" i="57"/>
  <c r="AN14" i="57"/>
  <c r="Z14" i="20"/>
  <c r="AH15" i="34"/>
  <c r="AQ15" i="34" s="1"/>
  <c r="AI14" i="40"/>
  <c r="AN14" i="40"/>
  <c r="AN15" i="52"/>
  <c r="AI15" i="52"/>
  <c r="AN15" i="73"/>
  <c r="AI15" i="73"/>
  <c r="Y15" i="35"/>
  <c r="X15" i="35"/>
  <c r="AH16" i="21"/>
  <c r="AQ16" i="21" s="1"/>
  <c r="AR15" i="71"/>
  <c r="AI14" i="12"/>
  <c r="AN14" i="12"/>
  <c r="AH16" i="48"/>
  <c r="AQ16" i="48" s="1"/>
  <c r="AH14" i="62"/>
  <c r="AQ14" i="62" s="1"/>
  <c r="Y15" i="95"/>
  <c r="X15" i="95"/>
  <c r="AI15" i="66"/>
  <c r="AN15" i="66"/>
  <c r="AF15" i="59"/>
  <c r="AO15" i="59" s="1"/>
  <c r="W16" i="59"/>
  <c r="AE15" i="59"/>
  <c r="AG15" i="59"/>
  <c r="AP15" i="59" s="1"/>
  <c r="AH15" i="58"/>
  <c r="AQ15" i="58" s="1"/>
  <c r="AR13" i="78"/>
  <c r="AF15" i="38"/>
  <c r="AO15" i="38" s="1"/>
  <c r="AE15" i="38"/>
  <c r="W16" i="38"/>
  <c r="AG15" i="38"/>
  <c r="AP15" i="38" s="1"/>
  <c r="AE15" i="42"/>
  <c r="W16" i="42"/>
  <c r="AF15" i="42"/>
  <c r="AO15" i="42" s="1"/>
  <c r="AG15" i="42"/>
  <c r="AP15" i="42" s="1"/>
  <c r="AN14" i="60"/>
  <c r="AI14" i="60"/>
  <c r="AH16" i="28"/>
  <c r="AQ16" i="28" s="1"/>
  <c r="X15" i="64"/>
  <c r="Y15" i="64"/>
  <c r="Z16" i="96"/>
  <c r="X16" i="96"/>
  <c r="Y16" i="96"/>
  <c r="AH15" i="39"/>
  <c r="AQ15" i="39" s="1"/>
  <c r="W17" i="86"/>
  <c r="AG16" i="86"/>
  <c r="AP16" i="86" s="1"/>
  <c r="AF16" i="86"/>
  <c r="AO16" i="86" s="1"/>
  <c r="AE16" i="86"/>
  <c r="AH15" i="80"/>
  <c r="AQ15" i="80" s="1"/>
  <c r="AN15" i="87"/>
  <c r="AI15" i="87"/>
  <c r="Y16" i="43"/>
  <c r="X16" i="43"/>
  <c r="AH15" i="8"/>
  <c r="AQ15" i="8" s="1"/>
  <c r="AR13" i="94"/>
  <c r="AH14" i="23"/>
  <c r="AQ14" i="23" s="1"/>
  <c r="AR12" i="7"/>
  <c r="AH14" i="29"/>
  <c r="AQ14" i="29" s="1"/>
  <c r="AR14" i="70"/>
  <c r="AR13" i="23"/>
  <c r="AH15" i="4"/>
  <c r="AQ15" i="4" s="1"/>
  <c r="Y15" i="57"/>
  <c r="X15" i="57"/>
  <c r="AH16" i="71"/>
  <c r="AQ16" i="71" s="1"/>
  <c r="AR14" i="33"/>
  <c r="Z15" i="16"/>
  <c r="AI15" i="9"/>
  <c r="AN15" i="9"/>
  <c r="AN15" i="54"/>
  <c r="AI15" i="54"/>
  <c r="AN13" i="89"/>
  <c r="AI13" i="89"/>
  <c r="AI14" i="35"/>
  <c r="AN14" i="35"/>
  <c r="W17" i="87" l="1"/>
  <c r="AG16" i="87"/>
  <c r="AP16" i="87" s="1"/>
  <c r="AF16" i="87"/>
  <c r="AO16" i="87" s="1"/>
  <c r="AE16" i="87"/>
  <c r="AG14" i="89"/>
  <c r="AP14" i="89" s="1"/>
  <c r="AF14" i="89"/>
  <c r="AO14" i="89" s="1"/>
  <c r="W15" i="89"/>
  <c r="AE14" i="89"/>
  <c r="AG16" i="9"/>
  <c r="AP16" i="9" s="1"/>
  <c r="AF16" i="9"/>
  <c r="AO16" i="9" s="1"/>
  <c r="W17" i="9"/>
  <c r="AE16" i="9"/>
  <c r="W16" i="88"/>
  <c r="AG15" i="88"/>
  <c r="AP15" i="88" s="1"/>
  <c r="AF15" i="88"/>
  <c r="AO15" i="88" s="1"/>
  <c r="AE15" i="88"/>
  <c r="AG15" i="91"/>
  <c r="AP15" i="91" s="1"/>
  <c r="AF15" i="91"/>
  <c r="AO15" i="91" s="1"/>
  <c r="W16" i="91"/>
  <c r="AE15" i="91"/>
  <c r="AR15" i="66"/>
  <c r="AR15" i="52"/>
  <c r="AR15" i="30"/>
  <c r="W17" i="73"/>
  <c r="AG16" i="73"/>
  <c r="AP16" i="73" s="1"/>
  <c r="AE16" i="73"/>
  <c r="AF16" i="73"/>
  <c r="AO16" i="73" s="1"/>
  <c r="W16" i="93"/>
  <c r="AG15" i="93"/>
  <c r="AP15" i="93" s="1"/>
  <c r="AF15" i="93"/>
  <c r="AO15" i="93" s="1"/>
  <c r="AE15" i="93"/>
  <c r="AH16" i="85"/>
  <c r="AQ16" i="85" s="1"/>
  <c r="Y15" i="13"/>
  <c r="Z15" i="13" s="1"/>
  <c r="X15" i="13"/>
  <c r="W16" i="25"/>
  <c r="AG15" i="25"/>
  <c r="AP15" i="25" s="1"/>
  <c r="AF15" i="25"/>
  <c r="AO15" i="25" s="1"/>
  <c r="AE15" i="25"/>
  <c r="AH15" i="61"/>
  <c r="AQ15" i="61" s="1"/>
  <c r="AN14" i="94"/>
  <c r="AI14" i="94"/>
  <c r="AI15" i="84"/>
  <c r="AN15" i="84"/>
  <c r="W15" i="27"/>
  <c r="AE14" i="27"/>
  <c r="AG14" i="27"/>
  <c r="AP14" i="27" s="1"/>
  <c r="AF14" i="27"/>
  <c r="AO14" i="27" s="1"/>
  <c r="AH15" i="18"/>
  <c r="AQ15" i="18" s="1"/>
  <c r="AN14" i="56"/>
  <c r="AI14" i="56"/>
  <c r="Z15" i="10"/>
  <c r="X15" i="10"/>
  <c r="Y15" i="10"/>
  <c r="AN16" i="71"/>
  <c r="AI16" i="71"/>
  <c r="AH15" i="17"/>
  <c r="AQ15" i="17" s="1"/>
  <c r="Y17" i="79"/>
  <c r="X17" i="79"/>
  <c r="Y16" i="80"/>
  <c r="Z16" i="80" s="1"/>
  <c r="X16" i="80"/>
  <c r="AH15" i="50"/>
  <c r="AQ15" i="50" s="1"/>
  <c r="AH17" i="76"/>
  <c r="AQ17" i="76" s="1"/>
  <c r="AH16" i="52"/>
  <c r="AQ16" i="52" s="1"/>
  <c r="AR15" i="69"/>
  <c r="AG15" i="60"/>
  <c r="AP15" i="60" s="1"/>
  <c r="AF15" i="60"/>
  <c r="AO15" i="60" s="1"/>
  <c r="W16" i="60"/>
  <c r="AE15" i="60"/>
  <c r="AH16" i="83"/>
  <c r="AQ16" i="83" s="1"/>
  <c r="AH15" i="46"/>
  <c r="AQ15" i="46" s="1"/>
  <c r="AN15" i="70"/>
  <c r="AI15" i="70"/>
  <c r="AN16" i="21"/>
  <c r="AI16" i="21"/>
  <c r="AI15" i="53"/>
  <c r="AN15" i="53"/>
  <c r="Y17" i="48"/>
  <c r="Z17" i="48" s="1"/>
  <c r="X17" i="48"/>
  <c r="AN15" i="34"/>
  <c r="AI15" i="34"/>
  <c r="AH15" i="64"/>
  <c r="AQ15" i="64" s="1"/>
  <c r="X16" i="42"/>
  <c r="Y16" i="42"/>
  <c r="Z16" i="42" s="1"/>
  <c r="AH15" i="95"/>
  <c r="AQ15" i="95" s="1"/>
  <c r="AR14" i="12"/>
  <c r="AH15" i="35"/>
  <c r="AQ15" i="35" s="1"/>
  <c r="AR14" i="90"/>
  <c r="AR14" i="25"/>
  <c r="AH15" i="72"/>
  <c r="AQ15" i="72" s="1"/>
  <c r="AR16" i="44"/>
  <c r="AH16" i="55"/>
  <c r="AQ16" i="55" s="1"/>
  <c r="X16" i="77"/>
  <c r="Y16" i="77"/>
  <c r="AR14" i="1"/>
  <c r="Z17" i="71"/>
  <c r="X17" i="71"/>
  <c r="Y17" i="71"/>
  <c r="AR15" i="85"/>
  <c r="AR15" i="43"/>
  <c r="AI14" i="22"/>
  <c r="AN14" i="22"/>
  <c r="AR14" i="61"/>
  <c r="Y15" i="45"/>
  <c r="Z15" i="45" s="1"/>
  <c r="X15" i="45"/>
  <c r="AR15" i="83"/>
  <c r="Z17" i="76"/>
  <c r="Z16" i="52"/>
  <c r="AR14" i="17"/>
  <c r="AI14" i="23"/>
  <c r="AN14" i="23"/>
  <c r="Z15" i="46"/>
  <c r="X16" i="70"/>
  <c r="Y16" i="70"/>
  <c r="Y17" i="28"/>
  <c r="X17" i="28"/>
  <c r="Y17" i="21"/>
  <c r="Z17" i="21" s="1"/>
  <c r="X17" i="21"/>
  <c r="AI16" i="15"/>
  <c r="AN16" i="15"/>
  <c r="AG15" i="16"/>
  <c r="AP15" i="16" s="1"/>
  <c r="AF15" i="16"/>
  <c r="AO15" i="16" s="1"/>
  <c r="W16" i="16"/>
  <c r="AE15" i="16"/>
  <c r="AH15" i="57"/>
  <c r="AQ15" i="57" s="1"/>
  <c r="AR15" i="54"/>
  <c r="Z15" i="57"/>
  <c r="Z15" i="64"/>
  <c r="AR14" i="60"/>
  <c r="AI15" i="42"/>
  <c r="AN15" i="42"/>
  <c r="AN15" i="59"/>
  <c r="AI15" i="59"/>
  <c r="AG15" i="74"/>
  <c r="AP15" i="74" s="1"/>
  <c r="AF15" i="74"/>
  <c r="AO15" i="74" s="1"/>
  <c r="AE15" i="74"/>
  <c r="W16" i="74"/>
  <c r="AR14" i="64"/>
  <c r="AE15" i="33"/>
  <c r="W16" i="33"/>
  <c r="AG15" i="33"/>
  <c r="AP15" i="33" s="1"/>
  <c r="AF15" i="33"/>
  <c r="AO15" i="33" s="1"/>
  <c r="AR14" i="37"/>
  <c r="Z16" i="85"/>
  <c r="AN14" i="11"/>
  <c r="AI14" i="11"/>
  <c r="Z15" i="61"/>
  <c r="AN14" i="24"/>
  <c r="AI14" i="24"/>
  <c r="AH17" i="44"/>
  <c r="AQ17" i="44" s="1"/>
  <c r="X15" i="94"/>
  <c r="Y15" i="94"/>
  <c r="Z15" i="94" s="1"/>
  <c r="Y16" i="84"/>
  <c r="X16" i="84"/>
  <c r="AR15" i="55"/>
  <c r="Z15" i="18"/>
  <c r="AH16" i="26"/>
  <c r="AQ16" i="26" s="1"/>
  <c r="AR16" i="76"/>
  <c r="AR14" i="18"/>
  <c r="Z15" i="17"/>
  <c r="AI16" i="79"/>
  <c r="AN16" i="79"/>
  <c r="AH16" i="30"/>
  <c r="AQ16" i="30" s="1"/>
  <c r="Z15" i="22"/>
  <c r="Y15" i="22"/>
  <c r="X15" i="22"/>
  <c r="Z15" i="92"/>
  <c r="X15" i="92"/>
  <c r="Y15" i="92"/>
  <c r="AI14" i="45"/>
  <c r="AN14" i="45"/>
  <c r="Z15" i="50"/>
  <c r="AH15" i="32"/>
  <c r="AQ15" i="32" s="1"/>
  <c r="AH15" i="67"/>
  <c r="AQ15" i="67" s="1"/>
  <c r="AN15" i="3"/>
  <c r="AI15" i="3"/>
  <c r="X15" i="23"/>
  <c r="Y15" i="23"/>
  <c r="AH15" i="88"/>
  <c r="AQ15" i="88" s="1"/>
  <c r="Z16" i="83"/>
  <c r="AH16" i="66"/>
  <c r="AQ16" i="66" s="1"/>
  <c r="AH15" i="12"/>
  <c r="AQ15" i="12" s="1"/>
  <c r="Y17" i="15"/>
  <c r="X17" i="15"/>
  <c r="Z17" i="15" s="1"/>
  <c r="Y15" i="29"/>
  <c r="X15" i="29"/>
  <c r="AH16" i="43"/>
  <c r="AQ16" i="43" s="1"/>
  <c r="Z16" i="43"/>
  <c r="X17" i="86"/>
  <c r="Y17" i="86"/>
  <c r="Z17" i="86" s="1"/>
  <c r="X16" i="59"/>
  <c r="Y16" i="59"/>
  <c r="Z15" i="95"/>
  <c r="Z15" i="35"/>
  <c r="AR14" i="40"/>
  <c r="W15" i="20"/>
  <c r="AE14" i="20"/>
  <c r="AG14" i="20"/>
  <c r="AP14" i="20" s="1"/>
  <c r="AF14" i="20"/>
  <c r="AO14" i="20" s="1"/>
  <c r="AR14" i="91"/>
  <c r="AG14" i="6"/>
  <c r="AP14" i="6" s="1"/>
  <c r="AF14" i="6"/>
  <c r="AO14" i="6" s="1"/>
  <c r="W15" i="6"/>
  <c r="AE14" i="6"/>
  <c r="Z14" i="68"/>
  <c r="X14" i="68"/>
  <c r="Y14" i="68"/>
  <c r="Z15" i="72"/>
  <c r="AH15" i="31"/>
  <c r="AQ15" i="31" s="1"/>
  <c r="Z16" i="55"/>
  <c r="AH15" i="40"/>
  <c r="AQ15" i="40" s="1"/>
  <c r="AH15" i="90"/>
  <c r="AQ15" i="90" s="1"/>
  <c r="Y15" i="11"/>
  <c r="Z15" i="11" s="1"/>
  <c r="X15" i="11"/>
  <c r="Y15" i="75"/>
  <c r="Z15" i="75" s="1"/>
  <c r="X15" i="75"/>
  <c r="AG15" i="36"/>
  <c r="AP15" i="36" s="1"/>
  <c r="AE15" i="36"/>
  <c r="AF15" i="36"/>
  <c r="AO15" i="36" s="1"/>
  <c r="W16" i="36"/>
  <c r="Y15" i="24"/>
  <c r="X15" i="24"/>
  <c r="AR14" i="95"/>
  <c r="AR14" i="31"/>
  <c r="AG15" i="82"/>
  <c r="AP15" i="82" s="1"/>
  <c r="W16" i="82"/>
  <c r="AF15" i="82"/>
  <c r="AO15" i="82" s="1"/>
  <c r="AE15" i="82"/>
  <c r="AH15" i="37"/>
  <c r="AQ15" i="37" s="1"/>
  <c r="AH15" i="1"/>
  <c r="AQ15" i="1" s="1"/>
  <c r="W16" i="63"/>
  <c r="AE15" i="63"/>
  <c r="AF15" i="63"/>
  <c r="AO15" i="63" s="1"/>
  <c r="AG15" i="63"/>
  <c r="AP15" i="63" s="1"/>
  <c r="AR14" i="88"/>
  <c r="Z16" i="26"/>
  <c r="AH16" i="69"/>
  <c r="AQ16" i="69" s="1"/>
  <c r="AI15" i="4"/>
  <c r="AN15" i="4"/>
  <c r="Y15" i="78"/>
  <c r="Z15" i="78" s="1"/>
  <c r="X15" i="78"/>
  <c r="AI15" i="80"/>
  <c r="AN15" i="80"/>
  <c r="X16" i="47"/>
  <c r="Y16" i="47"/>
  <c r="AI15" i="19"/>
  <c r="AN15" i="19"/>
  <c r="AI15" i="58"/>
  <c r="AN15" i="58"/>
  <c r="AH16" i="54"/>
  <c r="AQ16" i="54" s="1"/>
  <c r="Y16" i="3"/>
  <c r="Z16" i="3" s="1"/>
  <c r="X16" i="3"/>
  <c r="X16" i="81"/>
  <c r="Z16" i="81" s="1"/>
  <c r="Y16" i="81"/>
  <c r="AG16" i="66"/>
  <c r="AP16" i="66" s="1"/>
  <c r="AF16" i="66"/>
  <c r="AO16" i="66" s="1"/>
  <c r="AE16" i="66"/>
  <c r="W17" i="66"/>
  <c r="AI16" i="48"/>
  <c r="AN16" i="48"/>
  <c r="AI15" i="14"/>
  <c r="AN15" i="14"/>
  <c r="AN14" i="29"/>
  <c r="AI14" i="29"/>
  <c r="AR15" i="87"/>
  <c r="AH16" i="96"/>
  <c r="AQ16" i="96" s="1"/>
  <c r="X16" i="38"/>
  <c r="Y16" i="38"/>
  <c r="Z16" i="38" s="1"/>
  <c r="AR15" i="73"/>
  <c r="AI13" i="68"/>
  <c r="AN13" i="68"/>
  <c r="AE15" i="41"/>
  <c r="W16" i="41"/>
  <c r="AF15" i="41"/>
  <c r="AO15" i="41" s="1"/>
  <c r="AG15" i="41"/>
  <c r="AP15" i="41" s="1"/>
  <c r="Z15" i="31"/>
  <c r="AH16" i="73"/>
  <c r="AQ16" i="73" s="1"/>
  <c r="AI14" i="75"/>
  <c r="AN14" i="75"/>
  <c r="AH15" i="25"/>
  <c r="AQ15" i="25" s="1"/>
  <c r="AR15" i="96"/>
  <c r="AR14" i="72"/>
  <c r="Z17" i="44"/>
  <c r="AR14" i="46"/>
  <c r="AH14" i="27"/>
  <c r="AQ14" i="27" s="1"/>
  <c r="AR14" i="32"/>
  <c r="AR14" i="67"/>
  <c r="Z16" i="69"/>
  <c r="X16" i="4"/>
  <c r="Y16" i="4"/>
  <c r="Z16" i="4" s="1"/>
  <c r="AI14" i="78"/>
  <c r="AN14" i="78"/>
  <c r="Z16" i="30"/>
  <c r="AI13" i="7"/>
  <c r="AN13" i="7"/>
  <c r="Z16" i="19"/>
  <c r="Y16" i="19"/>
  <c r="X16" i="19"/>
  <c r="Z16" i="58"/>
  <c r="X16" i="58"/>
  <c r="Y16" i="58"/>
  <c r="Z15" i="32"/>
  <c r="Z16" i="54"/>
  <c r="Z15" i="67"/>
  <c r="AI15" i="8"/>
  <c r="AN15" i="8"/>
  <c r="Y16" i="65"/>
  <c r="X16" i="65"/>
  <c r="AH15" i="60"/>
  <c r="AQ15" i="60" s="1"/>
  <c r="AR14" i="50"/>
  <c r="AI15" i="81"/>
  <c r="AN15" i="81"/>
  <c r="Z15" i="51"/>
  <c r="Y15" i="51"/>
  <c r="X15" i="51"/>
  <c r="AI14" i="62"/>
  <c r="AN14" i="62"/>
  <c r="Z15" i="12"/>
  <c r="AI15" i="2"/>
  <c r="AN15" i="2"/>
  <c r="X16" i="53"/>
  <c r="Y16" i="53"/>
  <c r="Y16" i="39"/>
  <c r="X16" i="39"/>
  <c r="X16" i="34"/>
  <c r="Y16" i="34"/>
  <c r="AR13" i="89"/>
  <c r="AR14" i="35"/>
  <c r="AR15" i="9"/>
  <c r="AI16" i="86"/>
  <c r="AN16" i="86"/>
  <c r="W17" i="96"/>
  <c r="AE16" i="96"/>
  <c r="AG16" i="96"/>
  <c r="AP16" i="96" s="1"/>
  <c r="AF16" i="96"/>
  <c r="AO16" i="96" s="1"/>
  <c r="AN15" i="38"/>
  <c r="AI15" i="38"/>
  <c r="AR14" i="57"/>
  <c r="AR15" i="26"/>
  <c r="W16" i="49"/>
  <c r="AE15" i="49"/>
  <c r="AG15" i="49"/>
  <c r="AP15" i="49" s="1"/>
  <c r="AF15" i="49"/>
  <c r="AO15" i="49" s="1"/>
  <c r="AR13" i="27"/>
  <c r="AG15" i="40"/>
  <c r="AP15" i="40" s="1"/>
  <c r="AF15" i="40"/>
  <c r="AO15" i="40" s="1"/>
  <c r="AE15" i="40"/>
  <c r="W16" i="40"/>
  <c r="AF15" i="5"/>
  <c r="AO15" i="5" s="1"/>
  <c r="W16" i="5"/>
  <c r="AE15" i="5"/>
  <c r="AG15" i="5"/>
  <c r="AP15" i="5" s="1"/>
  <c r="AG15" i="90"/>
  <c r="AP15" i="90" s="1"/>
  <c r="AF15" i="90"/>
  <c r="AO15" i="90" s="1"/>
  <c r="AE15" i="90"/>
  <c r="W16" i="90"/>
  <c r="AN14" i="13"/>
  <c r="AI14" i="13"/>
  <c r="AN15" i="77"/>
  <c r="AI15" i="77"/>
  <c r="AG15" i="37"/>
  <c r="AP15" i="37" s="1"/>
  <c r="AF15" i="37"/>
  <c r="AO15" i="37" s="1"/>
  <c r="AE15" i="37"/>
  <c r="W16" i="37"/>
  <c r="AG15" i="1"/>
  <c r="AP15" i="1" s="1"/>
  <c r="AF15" i="1"/>
  <c r="AO15" i="1" s="1"/>
  <c r="W16" i="1"/>
  <c r="AE15" i="1"/>
  <c r="Z15" i="56"/>
  <c r="Y15" i="56"/>
  <c r="X15" i="56"/>
  <c r="AI14" i="10"/>
  <c r="AN14" i="10"/>
  <c r="AH14" i="89"/>
  <c r="AQ14" i="89" s="1"/>
  <c r="AH15" i="91"/>
  <c r="AQ15" i="91" s="1"/>
  <c r="AH16" i="87"/>
  <c r="AQ16" i="87" s="1"/>
  <c r="X14" i="7"/>
  <c r="Y14" i="7"/>
  <c r="AI15" i="47"/>
  <c r="AN15" i="47"/>
  <c r="AN14" i="92"/>
  <c r="AI14" i="92"/>
  <c r="AH16" i="9"/>
  <c r="AQ16" i="9" s="1"/>
  <c r="Z16" i="8"/>
  <c r="X16" i="8"/>
  <c r="Y16" i="8"/>
  <c r="AN15" i="65"/>
  <c r="AI15" i="65"/>
  <c r="AN14" i="51"/>
  <c r="AI14" i="51"/>
  <c r="X15" i="62"/>
  <c r="Y15" i="62"/>
  <c r="AI16" i="28"/>
  <c r="AN16" i="28"/>
  <c r="Z16" i="2"/>
  <c r="Y16" i="2"/>
  <c r="X16" i="2"/>
  <c r="AI15" i="39"/>
  <c r="AN15" i="39"/>
  <c r="Z16" i="14"/>
  <c r="Y16" i="14"/>
  <c r="X16" i="14"/>
  <c r="AG15" i="78" l="1"/>
  <c r="AP15" i="78" s="1"/>
  <c r="AF15" i="78"/>
  <c r="AO15" i="78" s="1"/>
  <c r="AE15" i="78"/>
  <c r="W16" i="78"/>
  <c r="AG16" i="42"/>
  <c r="AP16" i="42" s="1"/>
  <c r="AF16" i="42"/>
  <c r="AO16" i="42" s="1"/>
  <c r="AE16" i="42"/>
  <c r="W17" i="42"/>
  <c r="AG16" i="81"/>
  <c r="AP16" i="81" s="1"/>
  <c r="AE16" i="81"/>
  <c r="AF16" i="81"/>
  <c r="AO16" i="81" s="1"/>
  <c r="W17" i="81"/>
  <c r="AG16" i="3"/>
  <c r="AP16" i="3" s="1"/>
  <c r="AF16" i="3"/>
  <c r="AO16" i="3" s="1"/>
  <c r="W17" i="3"/>
  <c r="AE16" i="3"/>
  <c r="AG15" i="75"/>
  <c r="AP15" i="75" s="1"/>
  <c r="AF15" i="75"/>
  <c r="AO15" i="75" s="1"/>
  <c r="AE15" i="75"/>
  <c r="W16" i="75"/>
  <c r="AE16" i="80"/>
  <c r="W17" i="80"/>
  <c r="AF16" i="80"/>
  <c r="AO16" i="80" s="1"/>
  <c r="AG16" i="80"/>
  <c r="AP16" i="80" s="1"/>
  <c r="AG16" i="38"/>
  <c r="AP16" i="38" s="1"/>
  <c r="W17" i="38"/>
  <c r="AF16" i="38"/>
  <c r="AO16" i="38" s="1"/>
  <c r="AE16" i="38"/>
  <c r="AE17" i="86"/>
  <c r="W18" i="86"/>
  <c r="AF17" i="86"/>
  <c r="AO17" i="86" s="1"/>
  <c r="AG17" i="86"/>
  <c r="AP17" i="86" s="1"/>
  <c r="AF17" i="15"/>
  <c r="AO17" i="15" s="1"/>
  <c r="W18" i="15"/>
  <c r="AE17" i="15"/>
  <c r="AG17" i="15"/>
  <c r="AP17" i="15" s="1"/>
  <c r="AG15" i="13"/>
  <c r="AP15" i="13" s="1"/>
  <c r="AF15" i="13"/>
  <c r="AO15" i="13" s="1"/>
  <c r="W16" i="13"/>
  <c r="AE15" i="13"/>
  <c r="AG17" i="21"/>
  <c r="AP17" i="21" s="1"/>
  <c r="AF17" i="21"/>
  <c r="AO17" i="21" s="1"/>
  <c r="W18" i="21"/>
  <c r="AE17" i="21"/>
  <c r="W18" i="48"/>
  <c r="AF17" i="48"/>
  <c r="AO17" i="48" s="1"/>
  <c r="AE17" i="48"/>
  <c r="AG17" i="48"/>
  <c r="AP17" i="48" s="1"/>
  <c r="AG15" i="11"/>
  <c r="AP15" i="11" s="1"/>
  <c r="AF15" i="11"/>
  <c r="AO15" i="11" s="1"/>
  <c r="W16" i="11"/>
  <c r="AE15" i="11"/>
  <c r="AG16" i="4"/>
  <c r="AP16" i="4" s="1"/>
  <c r="AF16" i="4"/>
  <c r="AO16" i="4" s="1"/>
  <c r="W17" i="4"/>
  <c r="AE16" i="4"/>
  <c r="AG15" i="94"/>
  <c r="AP15" i="94" s="1"/>
  <c r="AF15" i="94"/>
  <c r="AO15" i="94" s="1"/>
  <c r="W16" i="94"/>
  <c r="AE15" i="94"/>
  <c r="W16" i="45"/>
  <c r="AG15" i="45"/>
  <c r="AP15" i="45" s="1"/>
  <c r="AE15" i="45"/>
  <c r="AF15" i="45"/>
  <c r="AO15" i="45" s="1"/>
  <c r="AG16" i="14"/>
  <c r="AP16" i="14" s="1"/>
  <c r="W17" i="14"/>
  <c r="AF16" i="14"/>
  <c r="AO16" i="14" s="1"/>
  <c r="AE16" i="14"/>
  <c r="AR15" i="47"/>
  <c r="AI15" i="1"/>
  <c r="AN15" i="1"/>
  <c r="AN15" i="37"/>
  <c r="AI15" i="37"/>
  <c r="AR16" i="28"/>
  <c r="AR15" i="65"/>
  <c r="Z16" i="1"/>
  <c r="Y16" i="1"/>
  <c r="X16" i="1"/>
  <c r="AI15" i="5"/>
  <c r="AN15" i="5"/>
  <c r="AN15" i="49"/>
  <c r="AI15" i="49"/>
  <c r="AR15" i="38"/>
  <c r="X17" i="96"/>
  <c r="Y17" i="96"/>
  <c r="Z17" i="96" s="1"/>
  <c r="AH16" i="39"/>
  <c r="AQ16" i="39" s="1"/>
  <c r="AH16" i="58"/>
  <c r="AQ16" i="58" s="1"/>
  <c r="AR13" i="7"/>
  <c r="AR14" i="75"/>
  <c r="AE15" i="31"/>
  <c r="W16" i="31"/>
  <c r="AG15" i="31"/>
  <c r="AP15" i="31" s="1"/>
  <c r="AF15" i="31"/>
  <c r="AO15" i="31" s="1"/>
  <c r="AR15" i="19"/>
  <c r="AH15" i="78"/>
  <c r="AQ15" i="78" s="1"/>
  <c r="Z16" i="82"/>
  <c r="Y16" i="82"/>
  <c r="X16" i="82"/>
  <c r="AH15" i="11"/>
  <c r="AQ15" i="11" s="1"/>
  <c r="Z15" i="6"/>
  <c r="Y15" i="6"/>
  <c r="X15" i="6"/>
  <c r="AE15" i="95"/>
  <c r="AG15" i="95"/>
  <c r="AP15" i="95" s="1"/>
  <c r="AF15" i="95"/>
  <c r="AO15" i="95" s="1"/>
  <c r="W16" i="95"/>
  <c r="AH15" i="92"/>
  <c r="AQ15" i="92" s="1"/>
  <c r="W16" i="17"/>
  <c r="AE15" i="17"/>
  <c r="AG15" i="17"/>
  <c r="AP15" i="17" s="1"/>
  <c r="AF15" i="17"/>
  <c r="AO15" i="17" s="1"/>
  <c r="AR14" i="24"/>
  <c r="AI15" i="33"/>
  <c r="AN15" i="33"/>
  <c r="AH17" i="28"/>
  <c r="AQ17" i="28" s="1"/>
  <c r="AG15" i="46"/>
  <c r="AP15" i="46" s="1"/>
  <c r="W16" i="46"/>
  <c r="AE15" i="46"/>
  <c r="AF15" i="46"/>
  <c r="AO15" i="46" s="1"/>
  <c r="AG17" i="76"/>
  <c r="AP17" i="76" s="1"/>
  <c r="AF17" i="76"/>
  <c r="AO17" i="76" s="1"/>
  <c r="AE17" i="76"/>
  <c r="W18" i="76"/>
  <c r="AH17" i="48"/>
  <c r="AQ17" i="48" s="1"/>
  <c r="AH16" i="80"/>
  <c r="AQ16" i="80" s="1"/>
  <c r="AH15" i="10"/>
  <c r="AQ15" i="10" s="1"/>
  <c r="AH15" i="13"/>
  <c r="AQ15" i="13" s="1"/>
  <c r="X16" i="93"/>
  <c r="Y16" i="93"/>
  <c r="AH14" i="7"/>
  <c r="AQ14" i="7" s="1"/>
  <c r="X16" i="5"/>
  <c r="Y16" i="5"/>
  <c r="AG15" i="51"/>
  <c r="AP15" i="51" s="1"/>
  <c r="AF15" i="51"/>
  <c r="AO15" i="51" s="1"/>
  <c r="AE15" i="51"/>
  <c r="W16" i="51"/>
  <c r="AR13" i="68"/>
  <c r="AH15" i="24"/>
  <c r="AQ15" i="24" s="1"/>
  <c r="AI14" i="20"/>
  <c r="AN14" i="20"/>
  <c r="AH15" i="29"/>
  <c r="AQ15" i="29" s="1"/>
  <c r="AH16" i="2"/>
  <c r="AQ16" i="2" s="1"/>
  <c r="AH15" i="62"/>
  <c r="AQ15" i="62" s="1"/>
  <c r="AR14" i="92"/>
  <c r="Z14" i="7"/>
  <c r="AH15" i="56"/>
  <c r="AQ15" i="56" s="1"/>
  <c r="AR15" i="77"/>
  <c r="AN15" i="90"/>
  <c r="AI15" i="90"/>
  <c r="AR16" i="86"/>
  <c r="Z16" i="39"/>
  <c r="AG15" i="12"/>
  <c r="AP15" i="12" s="1"/>
  <c r="AF15" i="12"/>
  <c r="AO15" i="12" s="1"/>
  <c r="W16" i="12"/>
  <c r="AE15" i="12"/>
  <c r="AG15" i="67"/>
  <c r="AP15" i="67" s="1"/>
  <c r="AF15" i="67"/>
  <c r="AO15" i="67" s="1"/>
  <c r="AE15" i="67"/>
  <c r="W16" i="67"/>
  <c r="AH16" i="19"/>
  <c r="AQ16" i="19" s="1"/>
  <c r="AR14" i="29"/>
  <c r="X17" i="66"/>
  <c r="Z17" i="66" s="1"/>
  <c r="Y17" i="66"/>
  <c r="AH16" i="47"/>
  <c r="AQ16" i="47" s="1"/>
  <c r="AE16" i="26"/>
  <c r="W17" i="26"/>
  <c r="AG16" i="26"/>
  <c r="AP16" i="26" s="1"/>
  <c r="AF16" i="26"/>
  <c r="AO16" i="26" s="1"/>
  <c r="Z16" i="63"/>
  <c r="X16" i="63"/>
  <c r="Y16" i="63"/>
  <c r="X15" i="20"/>
  <c r="Z15" i="20" s="1"/>
  <c r="Y15" i="20"/>
  <c r="AH16" i="59"/>
  <c r="AQ16" i="59" s="1"/>
  <c r="AH15" i="23"/>
  <c r="AQ15" i="23" s="1"/>
  <c r="AF15" i="50"/>
  <c r="AO15" i="50" s="1"/>
  <c r="W16" i="50"/>
  <c r="AE15" i="50"/>
  <c r="AG15" i="50"/>
  <c r="AP15" i="50" s="1"/>
  <c r="AH15" i="22"/>
  <c r="AQ15" i="22" s="1"/>
  <c r="AG15" i="61"/>
  <c r="AP15" i="61" s="1"/>
  <c r="W16" i="61"/>
  <c r="AF15" i="61"/>
  <c r="AO15" i="61" s="1"/>
  <c r="AE15" i="61"/>
  <c r="AR15" i="59"/>
  <c r="AF15" i="64"/>
  <c r="AO15" i="64" s="1"/>
  <c r="W16" i="64"/>
  <c r="AE15" i="64"/>
  <c r="AG15" i="64"/>
  <c r="AP15" i="64" s="1"/>
  <c r="AR16" i="15"/>
  <c r="Z17" i="28"/>
  <c r="AR14" i="23"/>
  <c r="AH16" i="77"/>
  <c r="AQ16" i="77" s="1"/>
  <c r="Y16" i="60"/>
  <c r="Z16" i="60" s="1"/>
  <c r="X16" i="60"/>
  <c r="AR14" i="56"/>
  <c r="AR14" i="94"/>
  <c r="AI15" i="93"/>
  <c r="AN15" i="93"/>
  <c r="AI16" i="73"/>
  <c r="AN16" i="73"/>
  <c r="X16" i="91"/>
  <c r="Y16" i="91"/>
  <c r="AN14" i="89"/>
  <c r="AI14" i="89"/>
  <c r="AR15" i="39"/>
  <c r="AR14" i="10"/>
  <c r="Y16" i="90"/>
  <c r="X16" i="90"/>
  <c r="Z16" i="90" s="1"/>
  <c r="W18" i="44"/>
  <c r="AG17" i="44"/>
  <c r="AP17" i="44" s="1"/>
  <c r="AF17" i="44"/>
  <c r="AO17" i="44" s="1"/>
  <c r="AE17" i="44"/>
  <c r="AF16" i="55"/>
  <c r="AO16" i="55" s="1"/>
  <c r="W17" i="55"/>
  <c r="AE16" i="55"/>
  <c r="AG16" i="55"/>
  <c r="AP16" i="55" s="1"/>
  <c r="AE16" i="43"/>
  <c r="AG16" i="43"/>
  <c r="AP16" i="43" s="1"/>
  <c r="W17" i="43"/>
  <c r="AF16" i="43"/>
  <c r="AO16" i="43" s="1"/>
  <c r="W17" i="83"/>
  <c r="AF16" i="83"/>
  <c r="AO16" i="83" s="1"/>
  <c r="AE16" i="83"/>
  <c r="AG16" i="83"/>
  <c r="AP16" i="83" s="1"/>
  <c r="AH16" i="84"/>
  <c r="AQ16" i="84" s="1"/>
  <c r="W16" i="10"/>
  <c r="AE15" i="10"/>
  <c r="AG15" i="10"/>
  <c r="AP15" i="10" s="1"/>
  <c r="AF15" i="10"/>
  <c r="AO15" i="10" s="1"/>
  <c r="AR15" i="84"/>
  <c r="AI15" i="25"/>
  <c r="AN15" i="25"/>
  <c r="AN15" i="91"/>
  <c r="AI15" i="91"/>
  <c r="AI16" i="87"/>
  <c r="AN16" i="87"/>
  <c r="AH16" i="14"/>
  <c r="AQ16" i="14" s="1"/>
  <c r="Z15" i="62"/>
  <c r="AH16" i="8"/>
  <c r="AQ16" i="8" s="1"/>
  <c r="AR15" i="81"/>
  <c r="AH16" i="65"/>
  <c r="AQ16" i="65" s="1"/>
  <c r="W17" i="54"/>
  <c r="AE16" i="54"/>
  <c r="AG16" i="54"/>
  <c r="AP16" i="54" s="1"/>
  <c r="AF16" i="54"/>
  <c r="AO16" i="54" s="1"/>
  <c r="AR14" i="78"/>
  <c r="AI16" i="66"/>
  <c r="AN16" i="66"/>
  <c r="AH16" i="3"/>
  <c r="AQ16" i="3" s="1"/>
  <c r="Z16" i="47"/>
  <c r="Z15" i="24"/>
  <c r="AH15" i="75"/>
  <c r="AQ15" i="75" s="1"/>
  <c r="AH14" i="68"/>
  <c r="AQ14" i="68" s="1"/>
  <c r="Z16" i="59"/>
  <c r="Z15" i="29"/>
  <c r="Z15" i="23"/>
  <c r="Z16" i="84"/>
  <c r="AR14" i="11"/>
  <c r="W16" i="57"/>
  <c r="AE15" i="57"/>
  <c r="AG15" i="57"/>
  <c r="AP15" i="57" s="1"/>
  <c r="AF15" i="57"/>
  <c r="AO15" i="57" s="1"/>
  <c r="AN15" i="16"/>
  <c r="AI15" i="16"/>
  <c r="AH17" i="21"/>
  <c r="AQ17" i="21" s="1"/>
  <c r="AH15" i="45"/>
  <c r="AQ15" i="45" s="1"/>
  <c r="AR14" i="22"/>
  <c r="AH17" i="71"/>
  <c r="AQ17" i="71" s="1"/>
  <c r="Z16" i="77"/>
  <c r="AH17" i="79"/>
  <c r="AQ17" i="79" s="1"/>
  <c r="AR16" i="71"/>
  <c r="AI14" i="27"/>
  <c r="AN14" i="27"/>
  <c r="Z16" i="88"/>
  <c r="X16" i="88"/>
  <c r="Y16" i="88"/>
  <c r="Y16" i="49"/>
  <c r="X16" i="49"/>
  <c r="AR15" i="2"/>
  <c r="AR15" i="8"/>
  <c r="W17" i="58"/>
  <c r="AE16" i="58"/>
  <c r="AF16" i="58"/>
  <c r="AO16" i="58" s="1"/>
  <c r="AG16" i="58"/>
  <c r="AP16" i="58" s="1"/>
  <c r="AF16" i="30"/>
  <c r="AO16" i="30" s="1"/>
  <c r="AE16" i="30"/>
  <c r="W17" i="30"/>
  <c r="AG16" i="30"/>
  <c r="AP16" i="30" s="1"/>
  <c r="W17" i="69"/>
  <c r="AE16" i="69"/>
  <c r="AG16" i="69"/>
  <c r="AP16" i="69" s="1"/>
  <c r="AF16" i="69"/>
  <c r="AO16" i="69" s="1"/>
  <c r="AR16" i="48"/>
  <c r="AH16" i="81"/>
  <c r="AQ16" i="81" s="1"/>
  <c r="AI15" i="63"/>
  <c r="AN15" i="63"/>
  <c r="AN15" i="36"/>
  <c r="AI15" i="36"/>
  <c r="AG15" i="72"/>
  <c r="AP15" i="72" s="1"/>
  <c r="AF15" i="72"/>
  <c r="AO15" i="72" s="1"/>
  <c r="W16" i="72"/>
  <c r="AE15" i="72"/>
  <c r="AF15" i="92"/>
  <c r="AO15" i="92" s="1"/>
  <c r="AG15" i="92"/>
  <c r="AP15" i="92" s="1"/>
  <c r="AE15" i="92"/>
  <c r="W16" i="92"/>
  <c r="AR15" i="70"/>
  <c r="AN15" i="60"/>
  <c r="AI15" i="60"/>
  <c r="W17" i="2"/>
  <c r="AE16" i="2"/>
  <c r="AG16" i="2"/>
  <c r="AP16" i="2" s="1"/>
  <c r="AF16" i="2"/>
  <c r="AO16" i="2" s="1"/>
  <c r="AR14" i="51"/>
  <c r="AF16" i="8"/>
  <c r="AO16" i="8" s="1"/>
  <c r="W17" i="8"/>
  <c r="AE16" i="8"/>
  <c r="AG16" i="8"/>
  <c r="AP16" i="8" s="1"/>
  <c r="AG15" i="56"/>
  <c r="AP15" i="56" s="1"/>
  <c r="AF15" i="56"/>
  <c r="AO15" i="56" s="1"/>
  <c r="AE15" i="56"/>
  <c r="W16" i="56"/>
  <c r="Y16" i="37"/>
  <c r="X16" i="37"/>
  <c r="Z16" i="37" s="1"/>
  <c r="AR14" i="13"/>
  <c r="Z16" i="40"/>
  <c r="X16" i="40"/>
  <c r="Y16" i="40"/>
  <c r="AI16" i="96"/>
  <c r="AN16" i="96"/>
  <c r="AH16" i="34"/>
  <c r="AQ16" i="34" s="1"/>
  <c r="AH16" i="53"/>
  <c r="AQ16" i="53" s="1"/>
  <c r="AR14" i="62"/>
  <c r="AG15" i="32"/>
  <c r="AP15" i="32" s="1"/>
  <c r="AF15" i="32"/>
  <c r="AO15" i="32" s="1"/>
  <c r="AE15" i="32"/>
  <c r="W16" i="32"/>
  <c r="AG16" i="19"/>
  <c r="AP16" i="19" s="1"/>
  <c r="AF16" i="19"/>
  <c r="AO16" i="19" s="1"/>
  <c r="W17" i="19"/>
  <c r="AE16" i="19"/>
  <c r="Z16" i="41"/>
  <c r="Y16" i="41"/>
  <c r="X16" i="41"/>
  <c r="AR15" i="58"/>
  <c r="AR15" i="4"/>
  <c r="AN15" i="82"/>
  <c r="AI15" i="82"/>
  <c r="AG14" i="68"/>
  <c r="AP14" i="68" s="1"/>
  <c r="AF14" i="68"/>
  <c r="AO14" i="68" s="1"/>
  <c r="AE14" i="68"/>
  <c r="W15" i="68"/>
  <c r="AH17" i="15"/>
  <c r="AQ17" i="15" s="1"/>
  <c r="AR15" i="3"/>
  <c r="AR14" i="45"/>
  <c r="AG15" i="22"/>
  <c r="AP15" i="22" s="1"/>
  <c r="AF15" i="22"/>
  <c r="AO15" i="22" s="1"/>
  <c r="W16" i="22"/>
  <c r="AE15" i="22"/>
  <c r="AG15" i="18"/>
  <c r="AP15" i="18" s="1"/>
  <c r="AF15" i="18"/>
  <c r="AO15" i="18" s="1"/>
  <c r="W16" i="18"/>
  <c r="AE15" i="18"/>
  <c r="Y16" i="74"/>
  <c r="X16" i="74"/>
  <c r="Z16" i="16"/>
  <c r="Y16" i="16"/>
  <c r="X16" i="16"/>
  <c r="AH16" i="70"/>
  <c r="AQ16" i="70" s="1"/>
  <c r="AG17" i="71"/>
  <c r="AP17" i="71" s="1"/>
  <c r="AF17" i="71"/>
  <c r="AO17" i="71" s="1"/>
  <c r="W18" i="71"/>
  <c r="AE17" i="71"/>
  <c r="AR15" i="34"/>
  <c r="AR15" i="53"/>
  <c r="AI16" i="9"/>
  <c r="AN16" i="9"/>
  <c r="X15" i="89"/>
  <c r="Z15" i="89" s="1"/>
  <c r="Y15" i="89"/>
  <c r="AN15" i="40"/>
  <c r="AI15" i="40"/>
  <c r="Z16" i="34"/>
  <c r="Z16" i="53"/>
  <c r="AH15" i="51"/>
  <c r="AQ15" i="51" s="1"/>
  <c r="Z16" i="65"/>
  <c r="AH16" i="4"/>
  <c r="AQ16" i="4" s="1"/>
  <c r="AI15" i="41"/>
  <c r="AN15" i="41"/>
  <c r="AH16" i="38"/>
  <c r="AQ16" i="38" s="1"/>
  <c r="AR15" i="14"/>
  <c r="AR15" i="80"/>
  <c r="X16" i="36"/>
  <c r="Z16" i="36" s="1"/>
  <c r="Y16" i="36"/>
  <c r="AN14" i="6"/>
  <c r="AI14" i="6"/>
  <c r="AG15" i="35"/>
  <c r="AP15" i="35" s="1"/>
  <c r="AE15" i="35"/>
  <c r="W16" i="35"/>
  <c r="AF15" i="35"/>
  <c r="AO15" i="35" s="1"/>
  <c r="AH17" i="86"/>
  <c r="AQ17" i="86" s="1"/>
  <c r="AR16" i="79"/>
  <c r="AH15" i="94"/>
  <c r="AQ15" i="94" s="1"/>
  <c r="W17" i="85"/>
  <c r="AG16" i="85"/>
  <c r="AP16" i="85" s="1"/>
  <c r="AF16" i="85"/>
  <c r="AO16" i="85" s="1"/>
  <c r="AE16" i="85"/>
  <c r="Z16" i="33"/>
  <c r="X16" i="33"/>
  <c r="Y16" i="33"/>
  <c r="AN15" i="74"/>
  <c r="AI15" i="74"/>
  <c r="AR15" i="42"/>
  <c r="Z16" i="70"/>
  <c r="AG16" i="52"/>
  <c r="AP16" i="52" s="1"/>
  <c r="W17" i="52"/>
  <c r="AF16" i="52"/>
  <c r="AO16" i="52" s="1"/>
  <c r="AE16" i="52"/>
  <c r="AH16" i="42"/>
  <c r="AQ16" i="42" s="1"/>
  <c r="AR16" i="21"/>
  <c r="Z17" i="79"/>
  <c r="X15" i="27"/>
  <c r="Z15" i="27" s="1"/>
  <c r="Y15" i="27"/>
  <c r="Y16" i="25"/>
  <c r="X16" i="25"/>
  <c r="Z16" i="25" s="1"/>
  <c r="Y17" i="73"/>
  <c r="X17" i="73"/>
  <c r="AI15" i="88"/>
  <c r="AN15" i="88"/>
  <c r="Y17" i="9"/>
  <c r="X17" i="9"/>
  <c r="Y17" i="87"/>
  <c r="X17" i="87"/>
  <c r="Z17" i="87" s="1"/>
  <c r="AG17" i="66" l="1"/>
  <c r="AP17" i="66" s="1"/>
  <c r="AF17" i="66"/>
  <c r="AO17" i="66" s="1"/>
  <c r="W18" i="66"/>
  <c r="AE17" i="66"/>
  <c r="AE16" i="25"/>
  <c r="W17" i="25"/>
  <c r="AG16" i="25"/>
  <c r="AP16" i="25" s="1"/>
  <c r="AF16" i="25"/>
  <c r="AO16" i="25" s="1"/>
  <c r="W17" i="90"/>
  <c r="AG16" i="90"/>
  <c r="AP16" i="90" s="1"/>
  <c r="AE16" i="90"/>
  <c r="AF16" i="90"/>
  <c r="AO16" i="90" s="1"/>
  <c r="W16" i="20"/>
  <c r="AE15" i="20"/>
  <c r="AG15" i="20"/>
  <c r="AP15" i="20" s="1"/>
  <c r="AF15" i="20"/>
  <c r="AO15" i="20" s="1"/>
  <c r="AF16" i="36"/>
  <c r="AO16" i="36" s="1"/>
  <c r="W17" i="36"/>
  <c r="AG16" i="36"/>
  <c r="AP16" i="36" s="1"/>
  <c r="AE16" i="36"/>
  <c r="AE15" i="27"/>
  <c r="AG15" i="27"/>
  <c r="AP15" i="27" s="1"/>
  <c r="W16" i="27"/>
  <c r="AF15" i="27"/>
  <c r="AO15" i="27" s="1"/>
  <c r="AG16" i="60"/>
  <c r="AP16" i="60" s="1"/>
  <c r="AF16" i="60"/>
  <c r="AO16" i="60" s="1"/>
  <c r="W17" i="60"/>
  <c r="AE16" i="60"/>
  <c r="AE17" i="87"/>
  <c r="AF17" i="87"/>
  <c r="AO17" i="87" s="1"/>
  <c r="W18" i="87"/>
  <c r="AG17" i="87"/>
  <c r="AP17" i="87" s="1"/>
  <c r="W16" i="89"/>
  <c r="AE15" i="89"/>
  <c r="AG15" i="89"/>
  <c r="AP15" i="89" s="1"/>
  <c r="AF15" i="89"/>
  <c r="AO15" i="89" s="1"/>
  <c r="W17" i="37"/>
  <c r="AG16" i="37"/>
  <c r="AP16" i="37" s="1"/>
  <c r="AF16" i="37"/>
  <c r="AO16" i="37" s="1"/>
  <c r="AE16" i="37"/>
  <c r="AF17" i="96"/>
  <c r="AO17" i="96" s="1"/>
  <c r="AE17" i="96"/>
  <c r="AG17" i="96"/>
  <c r="AP17" i="96" s="1"/>
  <c r="W18" i="96"/>
  <c r="Y15" i="68"/>
  <c r="X15" i="68"/>
  <c r="Z15" i="68" s="1"/>
  <c r="AG16" i="41"/>
  <c r="AP16" i="41" s="1"/>
  <c r="AF16" i="41"/>
  <c r="AO16" i="41" s="1"/>
  <c r="AE16" i="41"/>
  <c r="W17" i="41"/>
  <c r="Z16" i="32"/>
  <c r="X16" i="32"/>
  <c r="Y16" i="32"/>
  <c r="AI15" i="61"/>
  <c r="AN15" i="61"/>
  <c r="Y17" i="52"/>
  <c r="Z17" i="52" s="1"/>
  <c r="X17" i="52"/>
  <c r="AG16" i="65"/>
  <c r="AP16" i="65" s="1"/>
  <c r="AF16" i="65"/>
  <c r="AO16" i="65" s="1"/>
  <c r="AE16" i="65"/>
  <c r="W17" i="65"/>
  <c r="Z18" i="71"/>
  <c r="Y18" i="71"/>
  <c r="X18" i="71"/>
  <c r="AR15" i="88"/>
  <c r="AN16" i="52"/>
  <c r="AI16" i="52"/>
  <c r="AI16" i="85"/>
  <c r="AN16" i="85"/>
  <c r="Y16" i="35"/>
  <c r="Z16" i="35" s="1"/>
  <c r="X16" i="35"/>
  <c r="Z16" i="18"/>
  <c r="X16" i="18"/>
  <c r="Y16" i="18"/>
  <c r="AH16" i="40"/>
  <c r="AQ16" i="40" s="1"/>
  <c r="AI16" i="8"/>
  <c r="AN16" i="8"/>
  <c r="AN15" i="72"/>
  <c r="AI15" i="72"/>
  <c r="Z17" i="69"/>
  <c r="X17" i="69"/>
  <c r="Y17" i="69"/>
  <c r="AH16" i="88"/>
  <c r="AQ16" i="88" s="1"/>
  <c r="X16" i="57"/>
  <c r="Y16" i="57"/>
  <c r="Z16" i="57" s="1"/>
  <c r="AF16" i="59"/>
  <c r="AO16" i="59" s="1"/>
  <c r="W17" i="59"/>
  <c r="AE16" i="59"/>
  <c r="AG16" i="59"/>
  <c r="AP16" i="59" s="1"/>
  <c r="W16" i="62"/>
  <c r="AE15" i="62"/>
  <c r="AF15" i="62"/>
  <c r="AO15" i="62" s="1"/>
  <c r="AG15" i="62"/>
  <c r="AP15" i="62" s="1"/>
  <c r="AR15" i="91"/>
  <c r="AI16" i="43"/>
  <c r="AN16" i="43"/>
  <c r="AI17" i="44"/>
  <c r="AN17" i="44"/>
  <c r="AH16" i="60"/>
  <c r="AQ16" i="60" s="1"/>
  <c r="Y16" i="67"/>
  <c r="X16" i="67"/>
  <c r="Z16" i="67" s="1"/>
  <c r="AG14" i="7"/>
  <c r="AP14" i="7" s="1"/>
  <c r="AF14" i="7"/>
  <c r="AO14" i="7" s="1"/>
  <c r="W15" i="7"/>
  <c r="AE14" i="7"/>
  <c r="AR15" i="33"/>
  <c r="Z16" i="17"/>
  <c r="X16" i="17"/>
  <c r="Y16" i="17"/>
  <c r="X16" i="95"/>
  <c r="Y16" i="95"/>
  <c r="Z16" i="95" s="1"/>
  <c r="Z16" i="31"/>
  <c r="X16" i="31"/>
  <c r="Y16" i="31"/>
  <c r="AR15" i="37"/>
  <c r="AI16" i="14"/>
  <c r="AN16" i="14"/>
  <c r="AI15" i="45"/>
  <c r="AN15" i="45"/>
  <c r="AN15" i="11"/>
  <c r="AI15" i="11"/>
  <c r="AN17" i="48"/>
  <c r="AI17" i="48"/>
  <c r="AI17" i="15"/>
  <c r="AN17" i="15"/>
  <c r="X18" i="86"/>
  <c r="Y18" i="86"/>
  <c r="Z18" i="86" s="1"/>
  <c r="Z16" i="75"/>
  <c r="Y16" i="75"/>
  <c r="X16" i="75"/>
  <c r="Y17" i="3"/>
  <c r="X17" i="3"/>
  <c r="Z17" i="3" s="1"/>
  <c r="AN15" i="67"/>
  <c r="AI15" i="67"/>
  <c r="W17" i="82"/>
  <c r="AG16" i="82"/>
  <c r="AP16" i="82" s="1"/>
  <c r="AE16" i="82"/>
  <c r="AF16" i="82"/>
  <c r="AO16" i="82" s="1"/>
  <c r="AI15" i="31"/>
  <c r="AN15" i="31"/>
  <c r="AN15" i="35"/>
  <c r="AI15" i="35"/>
  <c r="AI14" i="68"/>
  <c r="AN14" i="68"/>
  <c r="AN15" i="56"/>
  <c r="AI15" i="56"/>
  <c r="Z17" i="2"/>
  <c r="Y17" i="2"/>
  <c r="X17" i="2"/>
  <c r="AI16" i="58"/>
  <c r="AN16" i="58"/>
  <c r="AH16" i="49"/>
  <c r="AQ16" i="49" s="1"/>
  <c r="AN16" i="54"/>
  <c r="AI16" i="54"/>
  <c r="AI15" i="10"/>
  <c r="AN15" i="10"/>
  <c r="AN16" i="55"/>
  <c r="AI16" i="55"/>
  <c r="AH16" i="91"/>
  <c r="AQ16" i="91" s="1"/>
  <c r="AN15" i="64"/>
  <c r="AI15" i="64"/>
  <c r="AG16" i="39"/>
  <c r="AP16" i="39" s="1"/>
  <c r="AE16" i="39"/>
  <c r="AF16" i="39"/>
  <c r="AO16" i="39" s="1"/>
  <c r="W17" i="39"/>
  <c r="AH16" i="5"/>
  <c r="AQ16" i="5" s="1"/>
  <c r="AH16" i="93"/>
  <c r="AQ16" i="93" s="1"/>
  <c r="Y18" i="76"/>
  <c r="X18" i="76"/>
  <c r="AN15" i="46"/>
  <c r="AI15" i="46"/>
  <c r="Z17" i="14"/>
  <c r="Y17" i="14"/>
  <c r="X17" i="14"/>
  <c r="X16" i="45"/>
  <c r="Y16" i="45"/>
  <c r="AI16" i="4"/>
  <c r="AN16" i="4"/>
  <c r="X18" i="48"/>
  <c r="Y18" i="48"/>
  <c r="Y16" i="13"/>
  <c r="Z16" i="13" s="1"/>
  <c r="X16" i="13"/>
  <c r="AN16" i="38"/>
  <c r="AI16" i="38"/>
  <c r="AN15" i="75"/>
  <c r="AI15" i="75"/>
  <c r="Z17" i="42"/>
  <c r="Y17" i="42"/>
  <c r="X17" i="42"/>
  <c r="Y16" i="78"/>
  <c r="Z16" i="78" s="1"/>
  <c r="X16" i="78"/>
  <c r="AH17" i="73"/>
  <c r="AQ17" i="73" s="1"/>
  <c r="AR15" i="74"/>
  <c r="AH16" i="36"/>
  <c r="AQ16" i="36" s="1"/>
  <c r="AR15" i="41"/>
  <c r="W17" i="40"/>
  <c r="AG16" i="40"/>
  <c r="AP16" i="40" s="1"/>
  <c r="AE16" i="40"/>
  <c r="AF16" i="40"/>
  <c r="AO16" i="40" s="1"/>
  <c r="X17" i="8"/>
  <c r="Y17" i="8"/>
  <c r="Z16" i="92"/>
  <c r="X16" i="92"/>
  <c r="Y16" i="92"/>
  <c r="AR15" i="63"/>
  <c r="AE16" i="88"/>
  <c r="W17" i="88"/>
  <c r="AF16" i="88"/>
  <c r="AO16" i="88" s="1"/>
  <c r="AG16" i="88"/>
  <c r="AP16" i="88" s="1"/>
  <c r="AR15" i="16"/>
  <c r="AG15" i="6"/>
  <c r="AP15" i="6" s="1"/>
  <c r="AF15" i="6"/>
  <c r="AO15" i="6" s="1"/>
  <c r="W16" i="6"/>
  <c r="AE15" i="6"/>
  <c r="AR15" i="49"/>
  <c r="Z16" i="11"/>
  <c r="X16" i="11"/>
  <c r="Y16" i="11"/>
  <c r="AN15" i="13"/>
  <c r="AI15" i="13"/>
  <c r="Y18" i="15"/>
  <c r="Z18" i="15" s="1"/>
  <c r="X18" i="15"/>
  <c r="AI17" i="86"/>
  <c r="AN17" i="86"/>
  <c r="AI16" i="19"/>
  <c r="AN16" i="19"/>
  <c r="AN15" i="32"/>
  <c r="AI15" i="32"/>
  <c r="AE16" i="53"/>
  <c r="W17" i="53"/>
  <c r="AF16" i="53"/>
  <c r="AO16" i="53" s="1"/>
  <c r="AG16" i="53"/>
  <c r="AP16" i="53" s="1"/>
  <c r="AI15" i="22"/>
  <c r="AN15" i="22"/>
  <c r="Z17" i="19"/>
  <c r="X17" i="19"/>
  <c r="Y17" i="19"/>
  <c r="AR15" i="60"/>
  <c r="AI15" i="92"/>
  <c r="AN15" i="92"/>
  <c r="Y17" i="30"/>
  <c r="X17" i="30"/>
  <c r="Z17" i="58"/>
  <c r="Y17" i="58"/>
  <c r="X17" i="58"/>
  <c r="AR14" i="27"/>
  <c r="AE16" i="84"/>
  <c r="AG16" i="84"/>
  <c r="AP16" i="84" s="1"/>
  <c r="AF16" i="84"/>
  <c r="AO16" i="84" s="1"/>
  <c r="W17" i="84"/>
  <c r="AG15" i="24"/>
  <c r="AP15" i="24" s="1"/>
  <c r="AF15" i="24"/>
  <c r="AO15" i="24" s="1"/>
  <c r="W16" i="24"/>
  <c r="AE15" i="24"/>
  <c r="AR16" i="66"/>
  <c r="X17" i="54"/>
  <c r="Y17" i="54"/>
  <c r="AR15" i="25"/>
  <c r="Y16" i="10"/>
  <c r="X16" i="10"/>
  <c r="Z17" i="43"/>
  <c r="Y17" i="43"/>
  <c r="X17" i="43"/>
  <c r="X17" i="55"/>
  <c r="Y17" i="55"/>
  <c r="Z18" i="44"/>
  <c r="X18" i="44"/>
  <c r="Y18" i="44"/>
  <c r="Z16" i="91"/>
  <c r="X16" i="64"/>
  <c r="Y16" i="64"/>
  <c r="Y16" i="61"/>
  <c r="Z16" i="61" s="1"/>
  <c r="X16" i="61"/>
  <c r="AI15" i="50"/>
  <c r="AN15" i="50"/>
  <c r="Z17" i="26"/>
  <c r="X17" i="26"/>
  <c r="Y17" i="26"/>
  <c r="AR14" i="20"/>
  <c r="X16" i="51"/>
  <c r="Y16" i="51"/>
  <c r="Z16" i="5"/>
  <c r="Z16" i="93"/>
  <c r="X16" i="46"/>
  <c r="Y16" i="46"/>
  <c r="AH17" i="96"/>
  <c r="AQ17" i="96" s="1"/>
  <c r="AR15" i="1"/>
  <c r="AN15" i="94"/>
  <c r="AI15" i="94"/>
  <c r="Y17" i="4"/>
  <c r="X17" i="4"/>
  <c r="AN17" i="21"/>
  <c r="AI17" i="21"/>
  <c r="X17" i="81"/>
  <c r="Y17" i="81"/>
  <c r="AN15" i="78"/>
  <c r="AI15" i="78"/>
  <c r="AG16" i="16"/>
  <c r="AP16" i="16" s="1"/>
  <c r="AF16" i="16"/>
  <c r="AO16" i="16" s="1"/>
  <c r="W17" i="16"/>
  <c r="AE16" i="16"/>
  <c r="Z16" i="56"/>
  <c r="X16" i="56"/>
  <c r="Y16" i="56"/>
  <c r="AI16" i="2"/>
  <c r="AN16" i="2"/>
  <c r="Y16" i="72"/>
  <c r="Z16" i="72" s="1"/>
  <c r="X16" i="72"/>
  <c r="Z17" i="83"/>
  <c r="X17" i="83"/>
  <c r="Y17" i="83"/>
  <c r="AR15" i="93"/>
  <c r="AH15" i="20"/>
  <c r="AQ15" i="20" s="1"/>
  <c r="AG16" i="1"/>
  <c r="AP16" i="1" s="1"/>
  <c r="AF16" i="1"/>
  <c r="AO16" i="1" s="1"/>
  <c r="W17" i="1"/>
  <c r="AE16" i="1"/>
  <c r="AH17" i="9"/>
  <c r="AQ17" i="9" s="1"/>
  <c r="AH15" i="89"/>
  <c r="AQ15" i="89" s="1"/>
  <c r="AH16" i="74"/>
  <c r="AQ16" i="74" s="1"/>
  <c r="Z17" i="9"/>
  <c r="AH16" i="25"/>
  <c r="AQ16" i="25" s="1"/>
  <c r="AE17" i="79"/>
  <c r="AG17" i="79"/>
  <c r="AP17" i="79" s="1"/>
  <c r="W18" i="79"/>
  <c r="AF17" i="79"/>
  <c r="AO17" i="79" s="1"/>
  <c r="AF16" i="70"/>
  <c r="AO16" i="70" s="1"/>
  <c r="W17" i="70"/>
  <c r="AE16" i="70"/>
  <c r="AG16" i="70"/>
  <c r="AP16" i="70" s="1"/>
  <c r="AH16" i="33"/>
  <c r="AQ16" i="33" s="1"/>
  <c r="Y17" i="85"/>
  <c r="Z17" i="85" s="1"/>
  <c r="X17" i="85"/>
  <c r="AR14" i="6"/>
  <c r="AF16" i="34"/>
  <c r="AO16" i="34" s="1"/>
  <c r="AG16" i="34"/>
  <c r="AP16" i="34" s="1"/>
  <c r="W17" i="34"/>
  <c r="AE16" i="34"/>
  <c r="AN17" i="71"/>
  <c r="AI17" i="71"/>
  <c r="Z16" i="74"/>
  <c r="Y16" i="22"/>
  <c r="X16" i="22"/>
  <c r="Z16" i="22" s="1"/>
  <c r="AR16" i="96"/>
  <c r="AH16" i="37"/>
  <c r="AQ16" i="37" s="1"/>
  <c r="AR15" i="36"/>
  <c r="AI16" i="30"/>
  <c r="AN16" i="30"/>
  <c r="Z16" i="49"/>
  <c r="AF15" i="23"/>
  <c r="AO15" i="23" s="1"/>
  <c r="W16" i="23"/>
  <c r="AE15" i="23"/>
  <c r="AG15" i="23"/>
  <c r="AP15" i="23" s="1"/>
  <c r="AF16" i="47"/>
  <c r="AO16" i="47" s="1"/>
  <c r="AE16" i="47"/>
  <c r="W17" i="47"/>
  <c r="AG16" i="47"/>
  <c r="AP16" i="47" s="1"/>
  <c r="AI16" i="83"/>
  <c r="AN16" i="83"/>
  <c r="AH16" i="90"/>
  <c r="AQ16" i="90" s="1"/>
  <c r="AE17" i="28"/>
  <c r="AF17" i="28"/>
  <c r="AO17" i="28" s="1"/>
  <c r="W18" i="28"/>
  <c r="AG17" i="28"/>
  <c r="AP17" i="28" s="1"/>
  <c r="Y16" i="50"/>
  <c r="X16" i="50"/>
  <c r="Z16" i="50" s="1"/>
  <c r="AH16" i="63"/>
  <c r="AQ16" i="63" s="1"/>
  <c r="AI16" i="26"/>
  <c r="AN16" i="26"/>
  <c r="AI15" i="12"/>
  <c r="AN15" i="12"/>
  <c r="AN15" i="51"/>
  <c r="AI15" i="51"/>
  <c r="AN17" i="76"/>
  <c r="AI17" i="76"/>
  <c r="AN15" i="95"/>
  <c r="AI15" i="95"/>
  <c r="AR15" i="5"/>
  <c r="Y18" i="21"/>
  <c r="X18" i="21"/>
  <c r="Z18" i="21" s="1"/>
  <c r="Z17" i="38"/>
  <c r="Y17" i="38"/>
  <c r="X17" i="38"/>
  <c r="Y17" i="80"/>
  <c r="X17" i="80"/>
  <c r="Z17" i="80" s="1"/>
  <c r="AN16" i="42"/>
  <c r="AI16" i="42"/>
  <c r="Z17" i="73"/>
  <c r="AH15" i="27"/>
  <c r="AQ15" i="27" s="1"/>
  <c r="AH17" i="87"/>
  <c r="AQ17" i="87" s="1"/>
  <c r="AG16" i="33"/>
  <c r="AP16" i="33" s="1"/>
  <c r="AF16" i="33"/>
  <c r="AO16" i="33" s="1"/>
  <c r="AE16" i="33"/>
  <c r="W17" i="33"/>
  <c r="AR15" i="40"/>
  <c r="AR16" i="9"/>
  <c r="AH16" i="16"/>
  <c r="AQ16" i="16" s="1"/>
  <c r="AN15" i="18"/>
  <c r="AI15" i="18"/>
  <c r="AR15" i="82"/>
  <c r="AH16" i="41"/>
  <c r="AQ16" i="41" s="1"/>
  <c r="AI16" i="69"/>
  <c r="AN16" i="69"/>
  <c r="W17" i="77"/>
  <c r="AG16" i="77"/>
  <c r="AP16" i="77" s="1"/>
  <c r="AE16" i="77"/>
  <c r="AF16" i="77"/>
  <c r="AO16" i="77" s="1"/>
  <c r="AI15" i="57"/>
  <c r="AN15" i="57"/>
  <c r="W16" i="29"/>
  <c r="AG15" i="29"/>
  <c r="AP15" i="29" s="1"/>
  <c r="AE15" i="29"/>
  <c r="AF15" i="29"/>
  <c r="AO15" i="29" s="1"/>
  <c r="AR16" i="87"/>
  <c r="AR14" i="89"/>
  <c r="AR16" i="73"/>
  <c r="W17" i="63"/>
  <c r="AE16" i="63"/>
  <c r="AF16" i="63"/>
  <c r="AO16" i="63" s="1"/>
  <c r="AG16" i="63"/>
  <c r="AP16" i="63" s="1"/>
  <c r="AH17" i="66"/>
  <c r="AQ17" i="66" s="1"/>
  <c r="Y16" i="12"/>
  <c r="X16" i="12"/>
  <c r="AR15" i="90"/>
  <c r="AI15" i="17"/>
  <c r="AN15" i="17"/>
  <c r="AH15" i="6"/>
  <c r="AQ15" i="6" s="1"/>
  <c r="AH16" i="82"/>
  <c r="AQ16" i="82" s="1"/>
  <c r="AH16" i="1"/>
  <c r="AQ16" i="1" s="1"/>
  <c r="X16" i="94"/>
  <c r="Z16" i="94" s="1"/>
  <c r="Y16" i="94"/>
  <c r="AI16" i="80"/>
  <c r="AN16" i="80"/>
  <c r="AN16" i="3"/>
  <c r="AI16" i="3"/>
  <c r="AI16" i="81"/>
  <c r="AN16" i="81"/>
  <c r="AG16" i="67" l="1"/>
  <c r="AP16" i="67" s="1"/>
  <c r="AF16" i="67"/>
  <c r="AO16" i="67" s="1"/>
  <c r="AE16" i="67"/>
  <c r="W17" i="67"/>
  <c r="AF16" i="50"/>
  <c r="AO16" i="50" s="1"/>
  <c r="W17" i="50"/>
  <c r="AE16" i="50"/>
  <c r="AG16" i="50"/>
  <c r="AP16" i="50" s="1"/>
  <c r="AG17" i="3"/>
  <c r="AP17" i="3" s="1"/>
  <c r="AF17" i="3"/>
  <c r="AO17" i="3" s="1"/>
  <c r="W18" i="3"/>
  <c r="AE17" i="3"/>
  <c r="W17" i="78"/>
  <c r="AG16" i="78"/>
  <c r="AP16" i="78" s="1"/>
  <c r="AE16" i="78"/>
  <c r="AF16" i="78"/>
  <c r="AO16" i="78" s="1"/>
  <c r="W17" i="35"/>
  <c r="AG16" i="35"/>
  <c r="AP16" i="35" s="1"/>
  <c r="AF16" i="35"/>
  <c r="AO16" i="35" s="1"/>
  <c r="AE16" i="35"/>
  <c r="AG15" i="68"/>
  <c r="AP15" i="68" s="1"/>
  <c r="AF15" i="68"/>
  <c r="AO15" i="68" s="1"/>
  <c r="AE15" i="68"/>
  <c r="W16" i="68"/>
  <c r="AG16" i="95"/>
  <c r="AP16" i="95" s="1"/>
  <c r="AF16" i="95"/>
  <c r="AO16" i="95" s="1"/>
  <c r="AE16" i="95"/>
  <c r="W17" i="95"/>
  <c r="AF18" i="15"/>
  <c r="AO18" i="15" s="1"/>
  <c r="W19" i="15"/>
  <c r="AE18" i="15"/>
  <c r="AG18" i="15"/>
  <c r="AP18" i="15" s="1"/>
  <c r="AG17" i="52"/>
  <c r="AP17" i="52" s="1"/>
  <c r="W18" i="52"/>
  <c r="AF17" i="52"/>
  <c r="AO17" i="52" s="1"/>
  <c r="AE17" i="52"/>
  <c r="W17" i="94"/>
  <c r="AE16" i="94"/>
  <c r="AF16" i="94"/>
  <c r="AO16" i="94" s="1"/>
  <c r="AG16" i="94"/>
  <c r="AP16" i="94" s="1"/>
  <c r="AG18" i="21"/>
  <c r="AP18" i="21" s="1"/>
  <c r="AF18" i="21"/>
  <c r="AO18" i="21" s="1"/>
  <c r="W19" i="21"/>
  <c r="AE18" i="21"/>
  <c r="AF17" i="85"/>
  <c r="AO17" i="85" s="1"/>
  <c r="AE17" i="85"/>
  <c r="AG17" i="85"/>
  <c r="AP17" i="85" s="1"/>
  <c r="W18" i="85"/>
  <c r="AG16" i="61"/>
  <c r="AP16" i="61" s="1"/>
  <c r="W17" i="61"/>
  <c r="AF16" i="61"/>
  <c r="AO16" i="61" s="1"/>
  <c r="AE16" i="61"/>
  <c r="AG17" i="80"/>
  <c r="AP17" i="80" s="1"/>
  <c r="AF17" i="80"/>
  <c r="AO17" i="80" s="1"/>
  <c r="AE17" i="80"/>
  <c r="W18" i="80"/>
  <c r="AG16" i="22"/>
  <c r="AP16" i="22" s="1"/>
  <c r="AF16" i="22"/>
  <c r="AO16" i="22" s="1"/>
  <c r="W17" i="22"/>
  <c r="AE16" i="22"/>
  <c r="AG16" i="72"/>
  <c r="AP16" i="72" s="1"/>
  <c r="AF16" i="72"/>
  <c r="AO16" i="72" s="1"/>
  <c r="W17" i="72"/>
  <c r="AE16" i="72"/>
  <c r="AG16" i="13"/>
  <c r="AP16" i="13" s="1"/>
  <c r="AF16" i="13"/>
  <c r="AO16" i="13" s="1"/>
  <c r="W17" i="13"/>
  <c r="AE16" i="13"/>
  <c r="AG18" i="86"/>
  <c r="AP18" i="86" s="1"/>
  <c r="AF18" i="86"/>
  <c r="AO18" i="86" s="1"/>
  <c r="AE18" i="86"/>
  <c r="W19" i="86"/>
  <c r="W17" i="57"/>
  <c r="AE16" i="57"/>
  <c r="AG16" i="57"/>
  <c r="AP16" i="57" s="1"/>
  <c r="AF16" i="57"/>
  <c r="AO16" i="57" s="1"/>
  <c r="AR15" i="17"/>
  <c r="Z17" i="63"/>
  <c r="X17" i="63"/>
  <c r="Y17" i="63"/>
  <c r="Y17" i="77"/>
  <c r="X17" i="77"/>
  <c r="Z17" i="77" s="1"/>
  <c r="AR16" i="3"/>
  <c r="AI15" i="29"/>
  <c r="AN15" i="29"/>
  <c r="AR16" i="69"/>
  <c r="Z17" i="33"/>
  <c r="X17" i="33"/>
  <c r="Y17" i="33"/>
  <c r="AR17" i="76"/>
  <c r="AN17" i="28"/>
  <c r="AI17" i="28"/>
  <c r="AN16" i="34"/>
  <c r="AI16" i="34"/>
  <c r="AH17" i="85"/>
  <c r="AQ17" i="85" s="1"/>
  <c r="AI16" i="1"/>
  <c r="AN16" i="1"/>
  <c r="AH16" i="72"/>
  <c r="AQ16" i="72" s="1"/>
  <c r="AH16" i="56"/>
  <c r="AQ16" i="56" s="1"/>
  <c r="AR15" i="78"/>
  <c r="AH17" i="26"/>
  <c r="AQ17" i="26" s="1"/>
  <c r="AH18" i="44"/>
  <c r="AQ18" i="44" s="1"/>
  <c r="AN15" i="24"/>
  <c r="AI15" i="24"/>
  <c r="AR15" i="92"/>
  <c r="AR15" i="32"/>
  <c r="AH18" i="15"/>
  <c r="AQ18" i="15" s="1"/>
  <c r="AH16" i="11"/>
  <c r="AQ16" i="11" s="1"/>
  <c r="AH16" i="92"/>
  <c r="AQ16" i="92" s="1"/>
  <c r="AI16" i="40"/>
  <c r="AN16" i="40"/>
  <c r="AH16" i="78"/>
  <c r="AQ16" i="78" s="1"/>
  <c r="AR15" i="75"/>
  <c r="AR15" i="46"/>
  <c r="AR15" i="64"/>
  <c r="AR15" i="35"/>
  <c r="AH18" i="86"/>
  <c r="AQ18" i="86" s="1"/>
  <c r="AR15" i="11"/>
  <c r="AH16" i="95"/>
  <c r="AQ16" i="95" s="1"/>
  <c r="AR17" i="44"/>
  <c r="AR15" i="72"/>
  <c r="AH16" i="35"/>
  <c r="AQ16" i="35" s="1"/>
  <c r="Z17" i="65"/>
  <c r="Y17" i="65"/>
  <c r="X17" i="65"/>
  <c r="AN15" i="27"/>
  <c r="AI15" i="27"/>
  <c r="Y17" i="25"/>
  <c r="Z17" i="25" s="1"/>
  <c r="X17" i="25"/>
  <c r="AR16" i="81"/>
  <c r="AH16" i="12"/>
  <c r="AQ16" i="12" s="1"/>
  <c r="AI16" i="77"/>
  <c r="AN16" i="77"/>
  <c r="AN16" i="33"/>
  <c r="AI16" i="33"/>
  <c r="AR16" i="26"/>
  <c r="AR16" i="83"/>
  <c r="AR16" i="30"/>
  <c r="Z17" i="34"/>
  <c r="X17" i="34"/>
  <c r="Y17" i="34"/>
  <c r="Y18" i="79"/>
  <c r="X18" i="79"/>
  <c r="Z18" i="79" s="1"/>
  <c r="Z17" i="1"/>
  <c r="Y17" i="1"/>
  <c r="X17" i="1"/>
  <c r="AG16" i="56"/>
  <c r="AP16" i="56" s="1"/>
  <c r="AF16" i="56"/>
  <c r="AO16" i="56" s="1"/>
  <c r="AE16" i="56"/>
  <c r="W17" i="56"/>
  <c r="AH17" i="4"/>
  <c r="AQ17" i="4" s="1"/>
  <c r="AH16" i="51"/>
  <c r="AQ16" i="51" s="1"/>
  <c r="AG17" i="26"/>
  <c r="AP17" i="26" s="1"/>
  <c r="AF17" i="26"/>
  <c r="AO17" i="26" s="1"/>
  <c r="AE17" i="26"/>
  <c r="W18" i="26"/>
  <c r="AF18" i="44"/>
  <c r="AO18" i="44" s="1"/>
  <c r="W19" i="44"/>
  <c r="AG18" i="44"/>
  <c r="AP18" i="44" s="1"/>
  <c r="AE18" i="44"/>
  <c r="AG17" i="43"/>
  <c r="AP17" i="43" s="1"/>
  <c r="AF17" i="43"/>
  <c r="AO17" i="43" s="1"/>
  <c r="AE17" i="43"/>
  <c r="W18" i="43"/>
  <c r="X16" i="24"/>
  <c r="Z16" i="24" s="1"/>
  <c r="Y16" i="24"/>
  <c r="W18" i="58"/>
  <c r="AE17" i="58"/>
  <c r="AF17" i="58"/>
  <c r="AO17" i="58" s="1"/>
  <c r="AG17" i="58"/>
  <c r="AP17" i="58" s="1"/>
  <c r="AR15" i="22"/>
  <c r="AG16" i="11"/>
  <c r="AP16" i="11" s="1"/>
  <c r="AF16" i="11"/>
  <c r="AO16" i="11" s="1"/>
  <c r="W17" i="11"/>
  <c r="AE16" i="11"/>
  <c r="Y17" i="88"/>
  <c r="Z17" i="88" s="1"/>
  <c r="X17" i="88"/>
  <c r="AF16" i="92"/>
  <c r="AO16" i="92" s="1"/>
  <c r="AG16" i="92"/>
  <c r="AP16" i="92" s="1"/>
  <c r="W17" i="92"/>
  <c r="AE16" i="92"/>
  <c r="AH16" i="45"/>
  <c r="AQ16" i="45" s="1"/>
  <c r="AR16" i="55"/>
  <c r="W18" i="2"/>
  <c r="AE17" i="2"/>
  <c r="AG17" i="2"/>
  <c r="AP17" i="2" s="1"/>
  <c r="AF17" i="2"/>
  <c r="AO17" i="2" s="1"/>
  <c r="AI14" i="7"/>
  <c r="AN14" i="7"/>
  <c r="AI15" i="62"/>
  <c r="AN15" i="62"/>
  <c r="AN16" i="65"/>
  <c r="AI16" i="65"/>
  <c r="Z17" i="41"/>
  <c r="Y17" i="41"/>
  <c r="X17" i="41"/>
  <c r="AI16" i="37"/>
  <c r="AN16" i="37"/>
  <c r="Y18" i="87"/>
  <c r="Z18" i="87" s="1"/>
  <c r="X18" i="87"/>
  <c r="AI16" i="36"/>
  <c r="AN16" i="36"/>
  <c r="AI16" i="25"/>
  <c r="AN16" i="25"/>
  <c r="AH16" i="94"/>
  <c r="AQ16" i="94" s="1"/>
  <c r="AR16" i="80"/>
  <c r="AR15" i="18"/>
  <c r="AF17" i="73"/>
  <c r="AO17" i="73" s="1"/>
  <c r="AE17" i="73"/>
  <c r="W18" i="73"/>
  <c r="AG17" i="73"/>
  <c r="AP17" i="73" s="1"/>
  <c r="AH17" i="38"/>
  <c r="AQ17" i="38" s="1"/>
  <c r="AR15" i="51"/>
  <c r="AI15" i="23"/>
  <c r="AN15" i="23"/>
  <c r="W17" i="74"/>
  <c r="AG16" i="74"/>
  <c r="AP16" i="74" s="1"/>
  <c r="AF16" i="74"/>
  <c r="AO16" i="74" s="1"/>
  <c r="AE16" i="74"/>
  <c r="AN16" i="16"/>
  <c r="AI16" i="16"/>
  <c r="AH16" i="46"/>
  <c r="AQ16" i="46" s="1"/>
  <c r="Z16" i="51"/>
  <c r="AH16" i="64"/>
  <c r="AQ16" i="64" s="1"/>
  <c r="AH16" i="10"/>
  <c r="AQ16" i="10" s="1"/>
  <c r="AH17" i="54"/>
  <c r="AQ17" i="54" s="1"/>
  <c r="AN16" i="84"/>
  <c r="AI16" i="84"/>
  <c r="AH17" i="30"/>
  <c r="AQ17" i="30" s="1"/>
  <c r="AI16" i="88"/>
  <c r="AN16" i="88"/>
  <c r="AR16" i="38"/>
  <c r="AH18" i="48"/>
  <c r="AQ18" i="48" s="1"/>
  <c r="Z16" i="45"/>
  <c r="AH18" i="76"/>
  <c r="AQ18" i="76" s="1"/>
  <c r="Z17" i="39"/>
  <c r="Y17" i="39"/>
  <c r="X17" i="39"/>
  <c r="AR15" i="56"/>
  <c r="Y17" i="82"/>
  <c r="Z17" i="82" s="1"/>
  <c r="X17" i="82"/>
  <c r="AH16" i="75"/>
  <c r="AQ16" i="75" s="1"/>
  <c r="X15" i="7"/>
  <c r="Y15" i="7"/>
  <c r="AR16" i="43"/>
  <c r="Z16" i="62"/>
  <c r="Y16" i="62"/>
  <c r="X16" i="62"/>
  <c r="AH16" i="57"/>
  <c r="AQ16" i="57" s="1"/>
  <c r="AR15" i="61"/>
  <c r="AN16" i="41"/>
  <c r="AI16" i="41"/>
  <c r="AI15" i="89"/>
  <c r="AN15" i="89"/>
  <c r="AI15" i="20"/>
  <c r="AN15" i="20"/>
  <c r="X17" i="90"/>
  <c r="Y17" i="90"/>
  <c r="AI17" i="66"/>
  <c r="AN17" i="66"/>
  <c r="Z16" i="12"/>
  <c r="AI16" i="63"/>
  <c r="AN16" i="63"/>
  <c r="X16" i="29"/>
  <c r="Z16" i="29" s="1"/>
  <c r="Y16" i="29"/>
  <c r="AR16" i="42"/>
  <c r="X18" i="28"/>
  <c r="Y18" i="28"/>
  <c r="Z18" i="28" s="1"/>
  <c r="Z16" i="23"/>
  <c r="X16" i="23"/>
  <c r="Y16" i="23"/>
  <c r="AR17" i="71"/>
  <c r="AI16" i="70"/>
  <c r="AN16" i="70"/>
  <c r="X17" i="16"/>
  <c r="Y17" i="16"/>
  <c r="AH17" i="81"/>
  <c r="AQ17" i="81" s="1"/>
  <c r="Z17" i="4"/>
  <c r="Z16" i="46"/>
  <c r="AR15" i="50"/>
  <c r="Z16" i="64"/>
  <c r="AH17" i="55"/>
  <c r="AQ17" i="55" s="1"/>
  <c r="Z17" i="54"/>
  <c r="AR16" i="19"/>
  <c r="AR15" i="13"/>
  <c r="AH17" i="8"/>
  <c r="AQ17" i="8" s="1"/>
  <c r="X17" i="40"/>
  <c r="Y17" i="40"/>
  <c r="AH17" i="42"/>
  <c r="AQ17" i="42" s="1"/>
  <c r="Z18" i="48"/>
  <c r="AH17" i="14"/>
  <c r="AQ17" i="14" s="1"/>
  <c r="AR15" i="31"/>
  <c r="AR15" i="67"/>
  <c r="AR17" i="15"/>
  <c r="AR15" i="45"/>
  <c r="AH16" i="31"/>
  <c r="AQ16" i="31" s="1"/>
  <c r="AH16" i="17"/>
  <c r="AQ16" i="17" s="1"/>
  <c r="AR16" i="8"/>
  <c r="AH18" i="71"/>
  <c r="AQ18" i="71" s="1"/>
  <c r="X18" i="96"/>
  <c r="Y18" i="96"/>
  <c r="Z18" i="96" s="1"/>
  <c r="AN17" i="87"/>
  <c r="AI17" i="87"/>
  <c r="Z16" i="27"/>
  <c r="Y16" i="27"/>
  <c r="X16" i="27"/>
  <c r="X16" i="20"/>
  <c r="Y16" i="20"/>
  <c r="Z18" i="66"/>
  <c r="Y18" i="66"/>
  <c r="X18" i="66"/>
  <c r="AF17" i="38"/>
  <c r="AO17" i="38" s="1"/>
  <c r="AG17" i="38"/>
  <c r="AP17" i="38" s="1"/>
  <c r="AE17" i="38"/>
  <c r="W18" i="38"/>
  <c r="AR15" i="95"/>
  <c r="Z17" i="47"/>
  <c r="X17" i="47"/>
  <c r="Y17" i="47"/>
  <c r="X17" i="70"/>
  <c r="Y17" i="70"/>
  <c r="Z17" i="70" s="1"/>
  <c r="AI17" i="79"/>
  <c r="AN17" i="79"/>
  <c r="AG17" i="9"/>
  <c r="AP17" i="9" s="1"/>
  <c r="AF17" i="9"/>
  <c r="AO17" i="9" s="1"/>
  <c r="W18" i="9"/>
  <c r="AE17" i="9"/>
  <c r="AH17" i="83"/>
  <c r="AQ17" i="83" s="1"/>
  <c r="AR16" i="2"/>
  <c r="Z17" i="81"/>
  <c r="AR15" i="94"/>
  <c r="AE16" i="93"/>
  <c r="W17" i="93"/>
  <c r="AG16" i="93"/>
  <c r="AP16" i="93" s="1"/>
  <c r="AF16" i="93"/>
  <c r="AO16" i="93" s="1"/>
  <c r="AH16" i="61"/>
  <c r="AQ16" i="61" s="1"/>
  <c r="W17" i="91"/>
  <c r="AG16" i="91"/>
  <c r="AP16" i="91" s="1"/>
  <c r="AF16" i="91"/>
  <c r="AO16" i="91" s="1"/>
  <c r="AE16" i="91"/>
  <c r="Z17" i="55"/>
  <c r="Z16" i="10"/>
  <c r="Z17" i="84"/>
  <c r="X17" i="84"/>
  <c r="Y17" i="84"/>
  <c r="Z17" i="30"/>
  <c r="AH17" i="19"/>
  <c r="AQ17" i="19" s="1"/>
  <c r="Z17" i="53"/>
  <c r="X17" i="53"/>
  <c r="Y17" i="53"/>
  <c r="AN15" i="6"/>
  <c r="AI15" i="6"/>
  <c r="Z17" i="8"/>
  <c r="AH16" i="13"/>
  <c r="AQ16" i="13" s="1"/>
  <c r="Z18" i="76"/>
  <c r="AN16" i="39"/>
  <c r="AI16" i="39"/>
  <c r="AR15" i="10"/>
  <c r="AR16" i="58"/>
  <c r="W17" i="75"/>
  <c r="AG16" i="75"/>
  <c r="AP16" i="75" s="1"/>
  <c r="AF16" i="75"/>
  <c r="AO16" i="75" s="1"/>
  <c r="AE16" i="75"/>
  <c r="AR17" i="48"/>
  <c r="AG16" i="31"/>
  <c r="AP16" i="31" s="1"/>
  <c r="AF16" i="31"/>
  <c r="AO16" i="31" s="1"/>
  <c r="AE16" i="31"/>
  <c r="W17" i="31"/>
  <c r="W17" i="17"/>
  <c r="AE16" i="17"/>
  <c r="AG16" i="17"/>
  <c r="AP16" i="17" s="1"/>
  <c r="AF16" i="17"/>
  <c r="AO16" i="17" s="1"/>
  <c r="AN16" i="59"/>
  <c r="AI16" i="59"/>
  <c r="AH17" i="69"/>
  <c r="AQ17" i="69" s="1"/>
  <c r="AH16" i="18"/>
  <c r="AQ16" i="18" s="1"/>
  <c r="AR16" i="85"/>
  <c r="AH17" i="52"/>
  <c r="AQ17" i="52" s="1"/>
  <c r="AH16" i="32"/>
  <c r="AQ16" i="32" s="1"/>
  <c r="Z16" i="89"/>
  <c r="X16" i="89"/>
  <c r="Y16" i="89"/>
  <c r="AN16" i="60"/>
  <c r="AI16" i="60"/>
  <c r="Z17" i="36"/>
  <c r="Y17" i="36"/>
  <c r="X17" i="36"/>
  <c r="AR15" i="57"/>
  <c r="AH17" i="80"/>
  <c r="AQ17" i="80" s="1"/>
  <c r="AH18" i="21"/>
  <c r="AQ18" i="21" s="1"/>
  <c r="AR15" i="12"/>
  <c r="AH16" i="50"/>
  <c r="AQ16" i="50" s="1"/>
  <c r="AN16" i="47"/>
  <c r="AI16" i="47"/>
  <c r="W17" i="49"/>
  <c r="AE16" i="49"/>
  <c r="AG16" i="49"/>
  <c r="AP16" i="49" s="1"/>
  <c r="AF16" i="49"/>
  <c r="AO16" i="49" s="1"/>
  <c r="AH16" i="22"/>
  <c r="AQ16" i="22" s="1"/>
  <c r="AE17" i="83"/>
  <c r="AG17" i="83"/>
  <c r="AP17" i="83" s="1"/>
  <c r="W18" i="83"/>
  <c r="AF17" i="83"/>
  <c r="AO17" i="83" s="1"/>
  <c r="AR17" i="21"/>
  <c r="AF16" i="5"/>
  <c r="AO16" i="5" s="1"/>
  <c r="W17" i="5"/>
  <c r="AE16" i="5"/>
  <c r="AG16" i="5"/>
  <c r="AP16" i="5" s="1"/>
  <c r="AH17" i="43"/>
  <c r="AQ17" i="43" s="1"/>
  <c r="AH17" i="58"/>
  <c r="AQ17" i="58" s="1"/>
  <c r="AG17" i="19"/>
  <c r="AP17" i="19" s="1"/>
  <c r="AF17" i="19"/>
  <c r="AO17" i="19" s="1"/>
  <c r="W18" i="19"/>
  <c r="AE17" i="19"/>
  <c r="AI16" i="53"/>
  <c r="AN16" i="53"/>
  <c r="AR17" i="86"/>
  <c r="Y16" i="6"/>
  <c r="X16" i="6"/>
  <c r="Z16" i="6" s="1"/>
  <c r="W18" i="42"/>
  <c r="AG17" i="42"/>
  <c r="AP17" i="42" s="1"/>
  <c r="AF17" i="42"/>
  <c r="AO17" i="42" s="1"/>
  <c r="AE17" i="42"/>
  <c r="AR16" i="4"/>
  <c r="AG17" i="14"/>
  <c r="AP17" i="14" s="1"/>
  <c r="W18" i="14"/>
  <c r="AF17" i="14"/>
  <c r="AO17" i="14" s="1"/>
  <c r="AE17" i="14"/>
  <c r="AR16" i="54"/>
  <c r="AH17" i="2"/>
  <c r="AQ17" i="2" s="1"/>
  <c r="AR14" i="68"/>
  <c r="AI16" i="82"/>
  <c r="AN16" i="82"/>
  <c r="AH17" i="3"/>
  <c r="AQ17" i="3" s="1"/>
  <c r="AR16" i="14"/>
  <c r="AH16" i="67"/>
  <c r="AQ16" i="67" s="1"/>
  <c r="X17" i="59"/>
  <c r="Y17" i="59"/>
  <c r="W18" i="69"/>
  <c r="AE17" i="69"/>
  <c r="AF17" i="69"/>
  <c r="AO17" i="69" s="1"/>
  <c r="AG17" i="69"/>
  <c r="AP17" i="69" s="1"/>
  <c r="AG16" i="18"/>
  <c r="AP16" i="18" s="1"/>
  <c r="AF16" i="18"/>
  <c r="AO16" i="18" s="1"/>
  <c r="W17" i="18"/>
  <c r="AE16" i="18"/>
  <c r="AR16" i="52"/>
  <c r="AG18" i="71"/>
  <c r="AP18" i="71" s="1"/>
  <c r="AF18" i="71"/>
  <c r="AO18" i="71" s="1"/>
  <c r="W19" i="71"/>
  <c r="AE18" i="71"/>
  <c r="W17" i="32"/>
  <c r="AG16" i="32"/>
  <c r="AP16" i="32" s="1"/>
  <c r="AF16" i="32"/>
  <c r="AO16" i="32" s="1"/>
  <c r="AE16" i="32"/>
  <c r="AH15" i="68"/>
  <c r="AQ15" i="68" s="1"/>
  <c r="AN17" i="96"/>
  <c r="AI17" i="96"/>
  <c r="Z17" i="37"/>
  <c r="Y17" i="37"/>
  <c r="X17" i="37"/>
  <c r="Y17" i="60"/>
  <c r="Z17" i="60" s="1"/>
  <c r="X17" i="60"/>
  <c r="AI16" i="90"/>
  <c r="AN16" i="90"/>
  <c r="AG18" i="79" l="1"/>
  <c r="AP18" i="79" s="1"/>
  <c r="W19" i="79"/>
  <c r="AE18" i="79"/>
  <c r="AF18" i="79"/>
  <c r="AO18" i="79" s="1"/>
  <c r="AG17" i="60"/>
  <c r="AP17" i="60" s="1"/>
  <c r="AF17" i="60"/>
  <c r="AO17" i="60" s="1"/>
  <c r="W18" i="60"/>
  <c r="AE17" i="60"/>
  <c r="AF16" i="29"/>
  <c r="AO16" i="29" s="1"/>
  <c r="AE16" i="29"/>
  <c r="W17" i="29"/>
  <c r="AG16" i="29"/>
  <c r="AP16" i="29" s="1"/>
  <c r="AF17" i="82"/>
  <c r="AO17" i="82" s="1"/>
  <c r="AE17" i="82"/>
  <c r="W18" i="82"/>
  <c r="AG17" i="82"/>
  <c r="AP17" i="82" s="1"/>
  <c r="AG18" i="28"/>
  <c r="AP18" i="28" s="1"/>
  <c r="W19" i="28"/>
  <c r="AE18" i="28"/>
  <c r="AF18" i="28"/>
  <c r="AO18" i="28" s="1"/>
  <c r="AF17" i="77"/>
  <c r="AO17" i="77" s="1"/>
  <c r="AE17" i="77"/>
  <c r="W18" i="77"/>
  <c r="AG17" i="77"/>
  <c r="AP17" i="77" s="1"/>
  <c r="AF17" i="70"/>
  <c r="AO17" i="70" s="1"/>
  <c r="W18" i="70"/>
  <c r="AE17" i="70"/>
  <c r="AG17" i="70"/>
  <c r="AP17" i="70" s="1"/>
  <c r="AG16" i="24"/>
  <c r="AP16" i="24" s="1"/>
  <c r="AF16" i="24"/>
  <c r="AO16" i="24" s="1"/>
  <c r="W17" i="24"/>
  <c r="AE16" i="24"/>
  <c r="AG17" i="88"/>
  <c r="AP17" i="88" s="1"/>
  <c r="AF17" i="88"/>
  <c r="AO17" i="88" s="1"/>
  <c r="AE17" i="88"/>
  <c r="W18" i="88"/>
  <c r="AG17" i="25"/>
  <c r="AP17" i="25" s="1"/>
  <c r="AF17" i="25"/>
  <c r="AO17" i="25" s="1"/>
  <c r="AE17" i="25"/>
  <c r="W18" i="25"/>
  <c r="AG16" i="6"/>
  <c r="AP16" i="6" s="1"/>
  <c r="AF16" i="6"/>
  <c r="AO16" i="6" s="1"/>
  <c r="W17" i="6"/>
  <c r="AE16" i="6"/>
  <c r="AG18" i="96"/>
  <c r="AP18" i="96" s="1"/>
  <c r="AF18" i="96"/>
  <c r="AO18" i="96" s="1"/>
  <c r="W19" i="96"/>
  <c r="AE18" i="96"/>
  <c r="AG18" i="87"/>
  <c r="AP18" i="87" s="1"/>
  <c r="W19" i="87"/>
  <c r="AF18" i="87"/>
  <c r="AO18" i="87" s="1"/>
  <c r="AE18" i="87"/>
  <c r="AR15" i="6"/>
  <c r="AI17" i="14"/>
  <c r="AN17" i="14"/>
  <c r="AI16" i="5"/>
  <c r="AN16" i="5"/>
  <c r="AH17" i="37"/>
  <c r="AQ17" i="37" s="1"/>
  <c r="Y17" i="32"/>
  <c r="X17" i="32"/>
  <c r="X18" i="19"/>
  <c r="Y18" i="19"/>
  <c r="Y17" i="5"/>
  <c r="X17" i="5"/>
  <c r="Y18" i="83"/>
  <c r="Z18" i="83" s="1"/>
  <c r="X18" i="83"/>
  <c r="AR16" i="59"/>
  <c r="AG18" i="76"/>
  <c r="AP18" i="76" s="1"/>
  <c r="W19" i="76"/>
  <c r="AF18" i="76"/>
  <c r="AO18" i="76" s="1"/>
  <c r="AE18" i="76"/>
  <c r="AG17" i="30"/>
  <c r="AP17" i="30" s="1"/>
  <c r="AF17" i="30"/>
  <c r="AO17" i="30" s="1"/>
  <c r="AE17" i="30"/>
  <c r="W18" i="30"/>
  <c r="AI16" i="91"/>
  <c r="AN16" i="91"/>
  <c r="AI16" i="93"/>
  <c r="AN16" i="93"/>
  <c r="Z18" i="9"/>
  <c r="X18" i="9"/>
  <c r="Y18" i="9"/>
  <c r="AH17" i="70"/>
  <c r="AQ17" i="70" s="1"/>
  <c r="AH18" i="66"/>
  <c r="AQ18" i="66" s="1"/>
  <c r="AH16" i="27"/>
  <c r="AQ16" i="27" s="1"/>
  <c r="AH18" i="96"/>
  <c r="AQ18" i="96" s="1"/>
  <c r="W17" i="46"/>
  <c r="AF16" i="46"/>
  <c r="AO16" i="46" s="1"/>
  <c r="AE16" i="46"/>
  <c r="AG16" i="46"/>
  <c r="AP16" i="46" s="1"/>
  <c r="AH18" i="28"/>
  <c r="AQ18" i="28" s="1"/>
  <c r="AR15" i="89"/>
  <c r="AI17" i="73"/>
  <c r="AN17" i="73"/>
  <c r="AR16" i="25"/>
  <c r="X17" i="92"/>
  <c r="Y17" i="92"/>
  <c r="AN16" i="11"/>
  <c r="AI16" i="11"/>
  <c r="Y18" i="26"/>
  <c r="X18" i="26"/>
  <c r="Z19" i="86"/>
  <c r="Y19" i="86"/>
  <c r="X19" i="86"/>
  <c r="AI16" i="22"/>
  <c r="AN16" i="22"/>
  <c r="AN17" i="80"/>
  <c r="AI17" i="80"/>
  <c r="AN18" i="21"/>
  <c r="AI18" i="21"/>
  <c r="AI16" i="94"/>
  <c r="AN16" i="94"/>
  <c r="X17" i="95"/>
  <c r="Y17" i="95"/>
  <c r="Y17" i="35"/>
  <c r="X17" i="35"/>
  <c r="AN17" i="3"/>
  <c r="AI17" i="3"/>
  <c r="Z17" i="50"/>
  <c r="X17" i="50"/>
  <c r="Y17" i="50"/>
  <c r="AN18" i="71"/>
  <c r="AI18" i="71"/>
  <c r="AN16" i="18"/>
  <c r="AI16" i="18"/>
  <c r="AI17" i="69"/>
  <c r="AN17" i="69"/>
  <c r="X18" i="14"/>
  <c r="Y18" i="14"/>
  <c r="AI16" i="49"/>
  <c r="AN16" i="49"/>
  <c r="AH17" i="36"/>
  <c r="AQ17" i="36" s="1"/>
  <c r="AH16" i="89"/>
  <c r="AQ16" i="89" s="1"/>
  <c r="Z17" i="31"/>
  <c r="X17" i="31"/>
  <c r="Y17" i="31"/>
  <c r="AI16" i="75"/>
  <c r="AN16" i="75"/>
  <c r="AH17" i="53"/>
  <c r="AQ17" i="53" s="1"/>
  <c r="Y18" i="38"/>
  <c r="X18" i="38"/>
  <c r="AF18" i="48"/>
  <c r="AO18" i="48" s="1"/>
  <c r="AG18" i="48"/>
  <c r="AP18" i="48" s="1"/>
  <c r="AE18" i="48"/>
  <c r="W19" i="48"/>
  <c r="AG17" i="4"/>
  <c r="AP17" i="4" s="1"/>
  <c r="AF17" i="4"/>
  <c r="AO17" i="4" s="1"/>
  <c r="W18" i="4"/>
  <c r="AE17" i="4"/>
  <c r="AH17" i="90"/>
  <c r="AQ17" i="90" s="1"/>
  <c r="AR16" i="41"/>
  <c r="AR16" i="88"/>
  <c r="AR16" i="84"/>
  <c r="AI16" i="74"/>
  <c r="AN16" i="74"/>
  <c r="AR15" i="23"/>
  <c r="AR16" i="37"/>
  <c r="AI17" i="2"/>
  <c r="AN17" i="2"/>
  <c r="Y17" i="11"/>
  <c r="X17" i="11"/>
  <c r="Z18" i="43"/>
  <c r="X18" i="43"/>
  <c r="Y18" i="43"/>
  <c r="AI18" i="44"/>
  <c r="AN18" i="44"/>
  <c r="AN17" i="26"/>
  <c r="AI17" i="26"/>
  <c r="AH17" i="65"/>
  <c r="AQ17" i="65" s="1"/>
  <c r="AN18" i="86"/>
  <c r="AI18" i="86"/>
  <c r="Z17" i="22"/>
  <c r="X17" i="22"/>
  <c r="Y17" i="22"/>
  <c r="Y18" i="85"/>
  <c r="X18" i="85"/>
  <c r="Z19" i="21"/>
  <c r="Y19" i="21"/>
  <c r="X19" i="21"/>
  <c r="AN16" i="95"/>
  <c r="AI16" i="95"/>
  <c r="X18" i="3"/>
  <c r="Y18" i="3"/>
  <c r="AR16" i="90"/>
  <c r="AE17" i="37"/>
  <c r="W18" i="37"/>
  <c r="AF17" i="37"/>
  <c r="AO17" i="37" s="1"/>
  <c r="AG17" i="37"/>
  <c r="AP17" i="37" s="1"/>
  <c r="AI16" i="32"/>
  <c r="AN16" i="32"/>
  <c r="X19" i="71"/>
  <c r="Y19" i="71"/>
  <c r="X17" i="18"/>
  <c r="Y17" i="18"/>
  <c r="Z17" i="18" s="1"/>
  <c r="Y18" i="69"/>
  <c r="Z18" i="69" s="1"/>
  <c r="X18" i="69"/>
  <c r="AN17" i="83"/>
  <c r="AI17" i="83"/>
  <c r="Y17" i="49"/>
  <c r="X17" i="49"/>
  <c r="AF16" i="89"/>
  <c r="AO16" i="89" s="1"/>
  <c r="AE16" i="89"/>
  <c r="AG16" i="89"/>
  <c r="AP16" i="89" s="1"/>
  <c r="W17" i="89"/>
  <c r="AN16" i="31"/>
  <c r="AI16" i="31"/>
  <c r="W18" i="53"/>
  <c r="AG17" i="53"/>
  <c r="AP17" i="53" s="1"/>
  <c r="AE17" i="53"/>
  <c r="AF17" i="53"/>
  <c r="AO17" i="53" s="1"/>
  <c r="AH17" i="84"/>
  <c r="AQ17" i="84" s="1"/>
  <c r="AI17" i="38"/>
  <c r="AN17" i="38"/>
  <c r="AG18" i="66"/>
  <c r="AP18" i="66" s="1"/>
  <c r="W19" i="66"/>
  <c r="AE18" i="66"/>
  <c r="AF18" i="66"/>
  <c r="AO18" i="66" s="1"/>
  <c r="AG16" i="27"/>
  <c r="AP16" i="27" s="1"/>
  <c r="AF16" i="27"/>
  <c r="AO16" i="27" s="1"/>
  <c r="AE16" i="27"/>
  <c r="W17" i="27"/>
  <c r="AH17" i="40"/>
  <c r="AQ17" i="40" s="1"/>
  <c r="AH17" i="16"/>
  <c r="AQ17" i="16" s="1"/>
  <c r="AR16" i="63"/>
  <c r="Z17" i="90"/>
  <c r="AH16" i="62"/>
  <c r="AQ16" i="62" s="1"/>
  <c r="AH15" i="7"/>
  <c r="AQ15" i="7" s="1"/>
  <c r="AH17" i="39"/>
  <c r="AQ17" i="39" s="1"/>
  <c r="AR16" i="36"/>
  <c r="AH17" i="41"/>
  <c r="AQ17" i="41" s="1"/>
  <c r="AR15" i="62"/>
  <c r="X18" i="2"/>
  <c r="Y18" i="2"/>
  <c r="AI17" i="58"/>
  <c r="AN17" i="58"/>
  <c r="AN17" i="43"/>
  <c r="AI17" i="43"/>
  <c r="AH17" i="1"/>
  <c r="AQ17" i="1" s="1"/>
  <c r="AR16" i="77"/>
  <c r="AH17" i="25"/>
  <c r="AQ17" i="25" s="1"/>
  <c r="AR16" i="1"/>
  <c r="AR16" i="34"/>
  <c r="AR15" i="29"/>
  <c r="AN16" i="72"/>
  <c r="AI16" i="72"/>
  <c r="X17" i="94"/>
  <c r="Y17" i="94"/>
  <c r="AI18" i="15"/>
  <c r="AN18" i="15"/>
  <c r="AI16" i="35"/>
  <c r="AN16" i="35"/>
  <c r="AI16" i="78"/>
  <c r="AN16" i="78"/>
  <c r="Z17" i="67"/>
  <c r="X17" i="67"/>
  <c r="Y17" i="67"/>
  <c r="AH17" i="60"/>
  <c r="AQ17" i="60" s="1"/>
  <c r="AR17" i="96"/>
  <c r="AR16" i="82"/>
  <c r="Y18" i="42"/>
  <c r="Z18" i="42" s="1"/>
  <c r="X18" i="42"/>
  <c r="AR16" i="47"/>
  <c r="AF17" i="36"/>
  <c r="AO17" i="36" s="1"/>
  <c r="AE17" i="36"/>
  <c r="W18" i="36"/>
  <c r="AG17" i="36"/>
  <c r="AP17" i="36" s="1"/>
  <c r="AF17" i="8"/>
  <c r="AO17" i="8" s="1"/>
  <c r="W18" i="8"/>
  <c r="AE17" i="8"/>
  <c r="AG17" i="8"/>
  <c r="AP17" i="8" s="1"/>
  <c r="AG17" i="84"/>
  <c r="AP17" i="84" s="1"/>
  <c r="AF17" i="84"/>
  <c r="AO17" i="84" s="1"/>
  <c r="W18" i="84"/>
  <c r="AE17" i="84"/>
  <c r="AF17" i="81"/>
  <c r="AO17" i="81" s="1"/>
  <c r="W18" i="81"/>
  <c r="AE17" i="81"/>
  <c r="AG17" i="81"/>
  <c r="AP17" i="81" s="1"/>
  <c r="AH17" i="47"/>
  <c r="AQ17" i="47" s="1"/>
  <c r="AR17" i="87"/>
  <c r="Z17" i="40"/>
  <c r="AF16" i="64"/>
  <c r="AO16" i="64" s="1"/>
  <c r="W17" i="64"/>
  <c r="AE16" i="64"/>
  <c r="AG16" i="64"/>
  <c r="AP16" i="64" s="1"/>
  <c r="Z17" i="16"/>
  <c r="AH16" i="23"/>
  <c r="AQ16" i="23" s="1"/>
  <c r="AG16" i="12"/>
  <c r="AP16" i="12" s="1"/>
  <c r="AF16" i="12"/>
  <c r="AO16" i="12" s="1"/>
  <c r="W17" i="12"/>
  <c r="AE16" i="12"/>
  <c r="Z15" i="7"/>
  <c r="AH17" i="82"/>
  <c r="AQ17" i="82" s="1"/>
  <c r="AH18" i="87"/>
  <c r="AQ18" i="87" s="1"/>
  <c r="AH17" i="88"/>
  <c r="AQ17" i="88" s="1"/>
  <c r="X18" i="58"/>
  <c r="Y18" i="58"/>
  <c r="Y19" i="44"/>
  <c r="X19" i="44"/>
  <c r="AH17" i="34"/>
  <c r="AQ17" i="34" s="1"/>
  <c r="AG17" i="65"/>
  <c r="AP17" i="65" s="1"/>
  <c r="AF17" i="65"/>
  <c r="AO17" i="65" s="1"/>
  <c r="AE17" i="65"/>
  <c r="W18" i="65"/>
  <c r="AR16" i="40"/>
  <c r="AH17" i="33"/>
  <c r="AQ17" i="33" s="1"/>
  <c r="AH17" i="63"/>
  <c r="AQ17" i="63" s="1"/>
  <c r="AI16" i="57"/>
  <c r="AN16" i="57"/>
  <c r="Z17" i="72"/>
  <c r="Y17" i="72"/>
  <c r="X17" i="72"/>
  <c r="AI16" i="61"/>
  <c r="AN16" i="61"/>
  <c r="AN17" i="52"/>
  <c r="AI17" i="52"/>
  <c r="Y19" i="15"/>
  <c r="X19" i="15"/>
  <c r="AN16" i="67"/>
  <c r="AI16" i="67"/>
  <c r="AR16" i="53"/>
  <c r="AR16" i="60"/>
  <c r="AR16" i="39"/>
  <c r="W17" i="10"/>
  <c r="AE16" i="10"/>
  <c r="AG16" i="10"/>
  <c r="AP16" i="10" s="1"/>
  <c r="AF16" i="10"/>
  <c r="AO16" i="10" s="1"/>
  <c r="X17" i="91"/>
  <c r="Y17" i="91"/>
  <c r="AR17" i="79"/>
  <c r="AG17" i="47"/>
  <c r="AP17" i="47" s="1"/>
  <c r="AF17" i="47"/>
  <c r="AO17" i="47" s="1"/>
  <c r="W18" i="47"/>
  <c r="AE17" i="47"/>
  <c r="AH16" i="20"/>
  <c r="AQ16" i="20" s="1"/>
  <c r="AF16" i="23"/>
  <c r="AO16" i="23" s="1"/>
  <c r="W17" i="23"/>
  <c r="AE16" i="23"/>
  <c r="AG16" i="23"/>
  <c r="AP16" i="23" s="1"/>
  <c r="AR15" i="20"/>
  <c r="W17" i="62"/>
  <c r="AE16" i="62"/>
  <c r="AG16" i="62"/>
  <c r="AP16" i="62" s="1"/>
  <c r="AF16" i="62"/>
  <c r="AO16" i="62" s="1"/>
  <c r="W18" i="39"/>
  <c r="AG17" i="39"/>
  <c r="AP17" i="39" s="1"/>
  <c r="AF17" i="39"/>
  <c r="AO17" i="39" s="1"/>
  <c r="AE17" i="39"/>
  <c r="W17" i="45"/>
  <c r="AF16" i="45"/>
  <c r="AO16" i="45" s="1"/>
  <c r="AE16" i="45"/>
  <c r="AG16" i="45"/>
  <c r="AP16" i="45" s="1"/>
  <c r="W18" i="41"/>
  <c r="AG17" i="41"/>
  <c r="AP17" i="41" s="1"/>
  <c r="AF17" i="41"/>
  <c r="AO17" i="41" s="1"/>
  <c r="AE17" i="41"/>
  <c r="AR14" i="7"/>
  <c r="X17" i="56"/>
  <c r="Y17" i="56"/>
  <c r="AG17" i="1"/>
  <c r="AP17" i="1" s="1"/>
  <c r="AF17" i="1"/>
  <c r="AO17" i="1" s="1"/>
  <c r="W18" i="1"/>
  <c r="AE17" i="1"/>
  <c r="W18" i="34"/>
  <c r="AG17" i="34"/>
  <c r="AP17" i="34" s="1"/>
  <c r="AF17" i="34"/>
  <c r="AO17" i="34" s="1"/>
  <c r="AE17" i="34"/>
  <c r="AR17" i="28"/>
  <c r="W18" i="33"/>
  <c r="AG17" i="33"/>
  <c r="AP17" i="33" s="1"/>
  <c r="AF17" i="33"/>
  <c r="AO17" i="33" s="1"/>
  <c r="AE17" i="33"/>
  <c r="W18" i="63"/>
  <c r="AE17" i="63"/>
  <c r="AF17" i="63"/>
  <c r="AO17" i="63" s="1"/>
  <c r="AG17" i="63"/>
  <c r="AP17" i="63" s="1"/>
  <c r="X17" i="57"/>
  <c r="Y17" i="57"/>
  <c r="AN16" i="13"/>
  <c r="AI16" i="13"/>
  <c r="AI17" i="85"/>
  <c r="AN17" i="85"/>
  <c r="Y16" i="68"/>
  <c r="X16" i="68"/>
  <c r="AH17" i="59"/>
  <c r="AQ17" i="59" s="1"/>
  <c r="AH16" i="6"/>
  <c r="AQ16" i="6" s="1"/>
  <c r="AI16" i="17"/>
  <c r="AN16" i="17"/>
  <c r="Z17" i="59"/>
  <c r="AI17" i="42"/>
  <c r="AN17" i="42"/>
  <c r="AI17" i="19"/>
  <c r="AN17" i="19"/>
  <c r="Z17" i="17"/>
  <c r="X17" i="17"/>
  <c r="Y17" i="17"/>
  <c r="X17" i="75"/>
  <c r="Z17" i="75" s="1"/>
  <c r="Y17" i="75"/>
  <c r="AF17" i="55"/>
  <c r="AO17" i="55" s="1"/>
  <c r="W18" i="55"/>
  <c r="AE17" i="55"/>
  <c r="AG17" i="55"/>
  <c r="AP17" i="55" s="1"/>
  <c r="Y17" i="93"/>
  <c r="X17" i="93"/>
  <c r="AI17" i="9"/>
  <c r="AN17" i="9"/>
  <c r="Z16" i="20"/>
  <c r="W18" i="54"/>
  <c r="AE17" i="54"/>
  <c r="AG17" i="54"/>
  <c r="AP17" i="54" s="1"/>
  <c r="AF17" i="54"/>
  <c r="AO17" i="54" s="1"/>
  <c r="AR16" i="70"/>
  <c r="AH16" i="29"/>
  <c r="AQ16" i="29" s="1"/>
  <c r="AR17" i="66"/>
  <c r="AG16" i="51"/>
  <c r="AP16" i="51" s="1"/>
  <c r="AF16" i="51"/>
  <c r="AO16" i="51" s="1"/>
  <c r="AE16" i="51"/>
  <c r="W17" i="51"/>
  <c r="AR16" i="16"/>
  <c r="X17" i="74"/>
  <c r="Z17" i="74" s="1"/>
  <c r="Y17" i="74"/>
  <c r="Y18" i="73"/>
  <c r="X18" i="73"/>
  <c r="AR16" i="65"/>
  <c r="AI16" i="92"/>
  <c r="AN16" i="92"/>
  <c r="AH16" i="24"/>
  <c r="AQ16" i="24" s="1"/>
  <c r="AN16" i="56"/>
  <c r="AI16" i="56"/>
  <c r="AH18" i="79"/>
  <c r="AQ18" i="79" s="1"/>
  <c r="AR16" i="33"/>
  <c r="AR15" i="27"/>
  <c r="AR15" i="24"/>
  <c r="AH17" i="77"/>
  <c r="AQ17" i="77" s="1"/>
  <c r="Z17" i="13"/>
  <c r="Y17" i="13"/>
  <c r="X17" i="13"/>
  <c r="Y18" i="80"/>
  <c r="X18" i="80"/>
  <c r="Z17" i="61"/>
  <c r="Y17" i="61"/>
  <c r="X17" i="61"/>
  <c r="X18" i="52"/>
  <c r="Y18" i="52"/>
  <c r="AI15" i="68"/>
  <c r="AN15" i="68"/>
  <c r="X17" i="78"/>
  <c r="Y17" i="78"/>
  <c r="AI16" i="50"/>
  <c r="AN16" i="50"/>
  <c r="AE17" i="74" l="1"/>
  <c r="W18" i="74"/>
  <c r="AF17" i="74"/>
  <c r="AO17" i="74" s="1"/>
  <c r="AG17" i="74"/>
  <c r="AP17" i="74" s="1"/>
  <c r="W19" i="69"/>
  <c r="AE18" i="69"/>
  <c r="AG18" i="69"/>
  <c r="AP18" i="69" s="1"/>
  <c r="AF18" i="69"/>
  <c r="AO18" i="69" s="1"/>
  <c r="AG18" i="83"/>
  <c r="AP18" i="83" s="1"/>
  <c r="AF18" i="83"/>
  <c r="AO18" i="83" s="1"/>
  <c r="W19" i="83"/>
  <c r="AE18" i="83"/>
  <c r="AE18" i="42"/>
  <c r="W19" i="42"/>
  <c r="AF18" i="42"/>
  <c r="AO18" i="42" s="1"/>
  <c r="AG18" i="42"/>
  <c r="AP18" i="42" s="1"/>
  <c r="AG17" i="18"/>
  <c r="AP17" i="18" s="1"/>
  <c r="AF17" i="18"/>
  <c r="AO17" i="18" s="1"/>
  <c r="W18" i="18"/>
  <c r="AE17" i="18"/>
  <c r="AE17" i="75"/>
  <c r="W18" i="75"/>
  <c r="AF17" i="75"/>
  <c r="AO17" i="75" s="1"/>
  <c r="AG17" i="75"/>
  <c r="AP17" i="75" s="1"/>
  <c r="AR15" i="68"/>
  <c r="AG17" i="13"/>
  <c r="AP17" i="13" s="1"/>
  <c r="AF17" i="13"/>
  <c r="AO17" i="13" s="1"/>
  <c r="W18" i="13"/>
  <c r="AE17" i="13"/>
  <c r="AR16" i="13"/>
  <c r="AH18" i="80"/>
  <c r="AQ18" i="80" s="1"/>
  <c r="AH16" i="68"/>
  <c r="AQ16" i="68" s="1"/>
  <c r="AH18" i="52"/>
  <c r="AQ18" i="52" s="1"/>
  <c r="AH18" i="73"/>
  <c r="AQ18" i="73" s="1"/>
  <c r="X18" i="54"/>
  <c r="Y18" i="54"/>
  <c r="Z18" i="54" s="1"/>
  <c r="AH17" i="56"/>
  <c r="AQ17" i="56" s="1"/>
  <c r="Y18" i="39"/>
  <c r="X18" i="39"/>
  <c r="AR16" i="61"/>
  <c r="AR16" i="56"/>
  <c r="AR16" i="92"/>
  <c r="AN16" i="51"/>
  <c r="AI16" i="51"/>
  <c r="AR17" i="9"/>
  <c r="X18" i="55"/>
  <c r="Y18" i="55"/>
  <c r="AH17" i="17"/>
  <c r="AQ17" i="17" s="1"/>
  <c r="AF17" i="59"/>
  <c r="AO17" i="59" s="1"/>
  <c r="W18" i="59"/>
  <c r="AE17" i="59"/>
  <c r="AG17" i="59"/>
  <c r="AP17" i="59" s="1"/>
  <c r="AR17" i="85"/>
  <c r="AI17" i="34"/>
  <c r="AN17" i="34"/>
  <c r="AI16" i="62"/>
  <c r="AN16" i="62"/>
  <c r="Z17" i="23"/>
  <c r="Y17" i="23"/>
  <c r="X17" i="23"/>
  <c r="Z17" i="10"/>
  <c r="X17" i="10"/>
  <c r="Y17" i="10"/>
  <c r="AR17" i="52"/>
  <c r="AG17" i="72"/>
  <c r="AP17" i="72" s="1"/>
  <c r="AF17" i="72"/>
  <c r="AO17" i="72" s="1"/>
  <c r="W18" i="72"/>
  <c r="AE17" i="72"/>
  <c r="Z18" i="65"/>
  <c r="X18" i="65"/>
  <c r="Y18" i="65"/>
  <c r="AG15" i="7"/>
  <c r="AP15" i="7" s="1"/>
  <c r="AF15" i="7"/>
  <c r="AO15" i="7" s="1"/>
  <c r="W16" i="7"/>
  <c r="AE15" i="7"/>
  <c r="X18" i="81"/>
  <c r="Y18" i="81"/>
  <c r="Z18" i="81" s="1"/>
  <c r="AH18" i="42"/>
  <c r="AQ18" i="42" s="1"/>
  <c r="AG17" i="67"/>
  <c r="AP17" i="67" s="1"/>
  <c r="AF17" i="67"/>
  <c r="AO17" i="67" s="1"/>
  <c r="AE17" i="67"/>
  <c r="W18" i="67"/>
  <c r="AR18" i="15"/>
  <c r="AR17" i="58"/>
  <c r="AR16" i="31"/>
  <c r="AH18" i="69"/>
  <c r="AQ18" i="69" s="1"/>
  <c r="AH17" i="22"/>
  <c r="AQ17" i="22" s="1"/>
  <c r="AH18" i="43"/>
  <c r="AQ18" i="43" s="1"/>
  <c r="AR17" i="2"/>
  <c r="AR16" i="74"/>
  <c r="AI17" i="4"/>
  <c r="AN17" i="4"/>
  <c r="W18" i="31"/>
  <c r="AG17" i="31"/>
  <c r="AP17" i="31" s="1"/>
  <c r="AF17" i="31"/>
  <c r="AO17" i="31" s="1"/>
  <c r="AE17" i="31"/>
  <c r="AR16" i="49"/>
  <c r="AR16" i="18"/>
  <c r="AF17" i="50"/>
  <c r="AO17" i="50" s="1"/>
  <c r="W18" i="50"/>
  <c r="AE17" i="50"/>
  <c r="AG17" i="50"/>
  <c r="AP17" i="50" s="1"/>
  <c r="AH18" i="9"/>
  <c r="AQ18" i="9" s="1"/>
  <c r="AH18" i="83"/>
  <c r="AQ18" i="83" s="1"/>
  <c r="AR16" i="5"/>
  <c r="AN18" i="87"/>
  <c r="AI18" i="87"/>
  <c r="X19" i="96"/>
  <c r="Z19" i="96" s="1"/>
  <c r="Y19" i="96"/>
  <c r="X18" i="88"/>
  <c r="Y18" i="88"/>
  <c r="Y17" i="24"/>
  <c r="X17" i="24"/>
  <c r="Z17" i="24" s="1"/>
  <c r="X18" i="82"/>
  <c r="Y18" i="82"/>
  <c r="Y17" i="29"/>
  <c r="X17" i="29"/>
  <c r="Z17" i="29" s="1"/>
  <c r="AG17" i="61"/>
  <c r="AP17" i="61" s="1"/>
  <c r="W18" i="61"/>
  <c r="AF17" i="61"/>
  <c r="AO17" i="61" s="1"/>
  <c r="AE17" i="61"/>
  <c r="AH17" i="93"/>
  <c r="AQ17" i="93" s="1"/>
  <c r="W18" i="17"/>
  <c r="AE17" i="17"/>
  <c r="AG17" i="17"/>
  <c r="AP17" i="17" s="1"/>
  <c r="AF17" i="17"/>
  <c r="AO17" i="17" s="1"/>
  <c r="AI17" i="41"/>
  <c r="AN17" i="41"/>
  <c r="Y17" i="62"/>
  <c r="X17" i="62"/>
  <c r="Z17" i="62" s="1"/>
  <c r="X18" i="47"/>
  <c r="Y18" i="47"/>
  <c r="AH17" i="91"/>
  <c r="AQ17" i="91" s="1"/>
  <c r="AR16" i="67"/>
  <c r="AN17" i="65"/>
  <c r="AI17" i="65"/>
  <c r="AH18" i="58"/>
  <c r="AQ18" i="58" s="1"/>
  <c r="AI16" i="12"/>
  <c r="AN16" i="12"/>
  <c r="AF17" i="40"/>
  <c r="AO17" i="40" s="1"/>
  <c r="AE17" i="40"/>
  <c r="W18" i="40"/>
  <c r="AG17" i="40"/>
  <c r="AP17" i="40" s="1"/>
  <c r="X18" i="36"/>
  <c r="Z18" i="36" s="1"/>
  <c r="Y18" i="36"/>
  <c r="AH17" i="49"/>
  <c r="AQ17" i="49" s="1"/>
  <c r="AH19" i="71"/>
  <c r="AQ19" i="71" s="1"/>
  <c r="AH18" i="3"/>
  <c r="AQ18" i="3" s="1"/>
  <c r="AG19" i="21"/>
  <c r="AP19" i="21" s="1"/>
  <c r="AF19" i="21"/>
  <c r="AO19" i="21" s="1"/>
  <c r="W20" i="21"/>
  <c r="AE19" i="21"/>
  <c r="AG17" i="22"/>
  <c r="AP17" i="22" s="1"/>
  <c r="AF17" i="22"/>
  <c r="AO17" i="22" s="1"/>
  <c r="W18" i="22"/>
  <c r="AE17" i="22"/>
  <c r="AR17" i="26"/>
  <c r="W19" i="43"/>
  <c r="AE18" i="43"/>
  <c r="AG18" i="43"/>
  <c r="AP18" i="43" s="1"/>
  <c r="AF18" i="43"/>
  <c r="AO18" i="43" s="1"/>
  <c r="Y18" i="4"/>
  <c r="X18" i="4"/>
  <c r="Z18" i="4" s="1"/>
  <c r="AR17" i="3"/>
  <c r="AH17" i="95"/>
  <c r="AQ17" i="95" s="1"/>
  <c r="AR17" i="80"/>
  <c r="W20" i="86"/>
  <c r="AG19" i="86"/>
  <c r="AP19" i="86" s="1"/>
  <c r="AF19" i="86"/>
  <c r="AO19" i="86" s="1"/>
  <c r="AE19" i="86"/>
  <c r="AR17" i="73"/>
  <c r="Y17" i="46"/>
  <c r="X17" i="46"/>
  <c r="AG18" i="9"/>
  <c r="AP18" i="9" s="1"/>
  <c r="AF18" i="9"/>
  <c r="AO18" i="9" s="1"/>
  <c r="W19" i="9"/>
  <c r="AE18" i="9"/>
  <c r="Z18" i="30"/>
  <c r="Y18" i="30"/>
  <c r="X18" i="30"/>
  <c r="Z19" i="76"/>
  <c r="Y19" i="76"/>
  <c r="X19" i="76"/>
  <c r="AH18" i="19"/>
  <c r="AQ18" i="19" s="1"/>
  <c r="AI16" i="29"/>
  <c r="AN16" i="29"/>
  <c r="AN17" i="54"/>
  <c r="AI17" i="54"/>
  <c r="AI17" i="63"/>
  <c r="AN17" i="63"/>
  <c r="Z18" i="33"/>
  <c r="X18" i="33"/>
  <c r="Y18" i="33"/>
  <c r="AN16" i="45"/>
  <c r="AI16" i="45"/>
  <c r="Z17" i="91"/>
  <c r="AR16" i="57"/>
  <c r="Z18" i="58"/>
  <c r="X17" i="12"/>
  <c r="Y17" i="12"/>
  <c r="AG17" i="16"/>
  <c r="AP17" i="16" s="1"/>
  <c r="AF17" i="16"/>
  <c r="AO17" i="16" s="1"/>
  <c r="W18" i="16"/>
  <c r="AE17" i="16"/>
  <c r="AN17" i="84"/>
  <c r="AI17" i="84"/>
  <c r="AI17" i="8"/>
  <c r="AN17" i="8"/>
  <c r="AI17" i="36"/>
  <c r="AN17" i="36"/>
  <c r="AR16" i="78"/>
  <c r="AH17" i="94"/>
  <c r="AQ17" i="94" s="1"/>
  <c r="AH18" i="2"/>
  <c r="AQ18" i="2" s="1"/>
  <c r="AR17" i="38"/>
  <c r="X17" i="89"/>
  <c r="Y17" i="89"/>
  <c r="Z19" i="71"/>
  <c r="Z18" i="37"/>
  <c r="Y18" i="37"/>
  <c r="X18" i="37"/>
  <c r="Z18" i="3"/>
  <c r="AH18" i="85"/>
  <c r="AQ18" i="85" s="1"/>
  <c r="AR18" i="86"/>
  <c r="AH17" i="11"/>
  <c r="AQ17" i="11" s="1"/>
  <c r="AH18" i="14"/>
  <c r="AQ18" i="14" s="1"/>
  <c r="AR18" i="71"/>
  <c r="Z17" i="95"/>
  <c r="AH18" i="26"/>
  <c r="AQ18" i="26" s="1"/>
  <c r="AH17" i="92"/>
  <c r="AQ17" i="92" s="1"/>
  <c r="AN17" i="30"/>
  <c r="AI17" i="30"/>
  <c r="Z18" i="19"/>
  <c r="AR17" i="14"/>
  <c r="Y19" i="87"/>
  <c r="X19" i="87"/>
  <c r="Z18" i="25"/>
  <c r="X18" i="25"/>
  <c r="Y18" i="25"/>
  <c r="AN17" i="88"/>
  <c r="AI17" i="88"/>
  <c r="Z18" i="77"/>
  <c r="Y18" i="77"/>
  <c r="X18" i="77"/>
  <c r="AN18" i="28"/>
  <c r="AI18" i="28"/>
  <c r="AN17" i="82"/>
  <c r="AI17" i="82"/>
  <c r="AH19" i="44"/>
  <c r="AQ19" i="44" s="1"/>
  <c r="Z18" i="8"/>
  <c r="Y18" i="8"/>
  <c r="X18" i="8"/>
  <c r="Z17" i="94"/>
  <c r="AR17" i="43"/>
  <c r="Z18" i="2"/>
  <c r="AI17" i="53"/>
  <c r="AN17" i="53"/>
  <c r="Z17" i="49"/>
  <c r="AI17" i="37"/>
  <c r="AN17" i="37"/>
  <c r="AR16" i="95"/>
  <c r="AH18" i="38"/>
  <c r="AQ18" i="38" s="1"/>
  <c r="AR16" i="75"/>
  <c r="Z18" i="14"/>
  <c r="AH17" i="35"/>
  <c r="AQ17" i="35" s="1"/>
  <c r="Z17" i="92"/>
  <c r="AR16" i="93"/>
  <c r="AH17" i="5"/>
  <c r="AQ17" i="5" s="1"/>
  <c r="AH17" i="32"/>
  <c r="AQ17" i="32" s="1"/>
  <c r="AN16" i="6"/>
  <c r="AI16" i="6"/>
  <c r="AN17" i="25"/>
  <c r="AI17" i="25"/>
  <c r="Z19" i="28"/>
  <c r="X19" i="28"/>
  <c r="Y19" i="28"/>
  <c r="AN17" i="60"/>
  <c r="AI17" i="60"/>
  <c r="AN18" i="79"/>
  <c r="AI18" i="79"/>
  <c r="AH17" i="78"/>
  <c r="AQ17" i="78" s="1"/>
  <c r="Z18" i="52"/>
  <c r="Z18" i="80"/>
  <c r="W17" i="20"/>
  <c r="AE16" i="20"/>
  <c r="AG16" i="20"/>
  <c r="AP16" i="20" s="1"/>
  <c r="AF16" i="20"/>
  <c r="AO16" i="20" s="1"/>
  <c r="Z16" i="68"/>
  <c r="AH17" i="57"/>
  <c r="AQ17" i="57" s="1"/>
  <c r="AI17" i="33"/>
  <c r="AN17" i="33"/>
  <c r="AI17" i="1"/>
  <c r="AN17" i="1"/>
  <c r="Z17" i="56"/>
  <c r="Y17" i="45"/>
  <c r="X17" i="45"/>
  <c r="Z17" i="45" s="1"/>
  <c r="AH17" i="72"/>
  <c r="AQ17" i="72" s="1"/>
  <c r="AN16" i="64"/>
  <c r="AI16" i="64"/>
  <c r="Z18" i="84"/>
  <c r="X18" i="84"/>
  <c r="Y18" i="84"/>
  <c r="AR16" i="35"/>
  <c r="AR16" i="72"/>
  <c r="Z17" i="27"/>
  <c r="Y17" i="27"/>
  <c r="X17" i="27"/>
  <c r="AI18" i="66"/>
  <c r="AN18" i="66"/>
  <c r="AR17" i="83"/>
  <c r="AH17" i="18"/>
  <c r="AQ17" i="18" s="1"/>
  <c r="AR16" i="32"/>
  <c r="Z18" i="85"/>
  <c r="AR18" i="44"/>
  <c r="Z17" i="11"/>
  <c r="Y19" i="48"/>
  <c r="X19" i="48"/>
  <c r="Z19" i="48" s="1"/>
  <c r="AR16" i="94"/>
  <c r="AR16" i="22"/>
  <c r="Z18" i="26"/>
  <c r="AI16" i="46"/>
  <c r="AN16" i="46"/>
  <c r="AN18" i="96"/>
  <c r="AI18" i="96"/>
  <c r="Y17" i="6"/>
  <c r="X17" i="6"/>
  <c r="Z17" i="6" s="1"/>
  <c r="AN17" i="70"/>
  <c r="AI17" i="70"/>
  <c r="AN17" i="77"/>
  <c r="AI17" i="77"/>
  <c r="X18" i="60"/>
  <c r="Y18" i="60"/>
  <c r="Z19" i="79"/>
  <c r="Y19" i="79"/>
  <c r="X19" i="79"/>
  <c r="AH17" i="74"/>
  <c r="AQ17" i="74" s="1"/>
  <c r="AR16" i="50"/>
  <c r="AR16" i="17"/>
  <c r="Z17" i="93"/>
  <c r="AH17" i="75"/>
  <c r="AQ17" i="75" s="1"/>
  <c r="AR17" i="19"/>
  <c r="X18" i="63"/>
  <c r="Y18" i="63"/>
  <c r="Z18" i="34"/>
  <c r="X18" i="34"/>
  <c r="Y18" i="34"/>
  <c r="AH19" i="15"/>
  <c r="AQ19" i="15" s="1"/>
  <c r="Z17" i="78"/>
  <c r="AH17" i="61"/>
  <c r="AQ17" i="61" s="1"/>
  <c r="AH17" i="13"/>
  <c r="AQ17" i="13" s="1"/>
  <c r="Z18" i="73"/>
  <c r="X17" i="51"/>
  <c r="Z17" i="51" s="1"/>
  <c r="Y17" i="51"/>
  <c r="AN17" i="55"/>
  <c r="AI17" i="55"/>
  <c r="AR17" i="42"/>
  <c r="Z17" i="57"/>
  <c r="Z18" i="1"/>
  <c r="Y18" i="1"/>
  <c r="X18" i="1"/>
  <c r="X18" i="41"/>
  <c r="Z18" i="41" s="1"/>
  <c r="Y18" i="41"/>
  <c r="AI17" i="39"/>
  <c r="AN17" i="39"/>
  <c r="AI16" i="23"/>
  <c r="AN16" i="23"/>
  <c r="AN17" i="47"/>
  <c r="AI17" i="47"/>
  <c r="AI16" i="10"/>
  <c r="AN16" i="10"/>
  <c r="Z19" i="15"/>
  <c r="Z19" i="44"/>
  <c r="X17" i="64"/>
  <c r="Z17" i="64" s="1"/>
  <c r="Y17" i="64"/>
  <c r="AI17" i="81"/>
  <c r="AN17" i="81"/>
  <c r="AH17" i="67"/>
  <c r="AQ17" i="67" s="1"/>
  <c r="AE17" i="90"/>
  <c r="W18" i="90"/>
  <c r="AG17" i="90"/>
  <c r="AP17" i="90" s="1"/>
  <c r="AF17" i="90"/>
  <c r="AO17" i="90" s="1"/>
  <c r="AN16" i="27"/>
  <c r="AI16" i="27"/>
  <c r="Z19" i="66"/>
  <c r="Y19" i="66"/>
  <c r="X19" i="66"/>
  <c r="X18" i="53"/>
  <c r="Z18" i="53" s="1"/>
  <c r="Y18" i="53"/>
  <c r="AN16" i="89"/>
  <c r="AI16" i="89"/>
  <c r="AH19" i="21"/>
  <c r="AQ19" i="21" s="1"/>
  <c r="AN18" i="48"/>
  <c r="AI18" i="48"/>
  <c r="Z18" i="38"/>
  <c r="AH17" i="31"/>
  <c r="AQ17" i="31" s="1"/>
  <c r="AR17" i="69"/>
  <c r="AH17" i="50"/>
  <c r="AQ17" i="50" s="1"/>
  <c r="Z17" i="35"/>
  <c r="AR18" i="21"/>
  <c r="AH19" i="86"/>
  <c r="AQ19" i="86" s="1"/>
  <c r="AR16" i="11"/>
  <c r="AR16" i="91"/>
  <c r="AI18" i="76"/>
  <c r="AN18" i="76"/>
  <c r="Z17" i="5"/>
  <c r="Z17" i="32"/>
  <c r="AN16" i="24"/>
  <c r="AI16" i="24"/>
  <c r="Y18" i="70"/>
  <c r="Z18" i="70" s="1"/>
  <c r="X18" i="70"/>
  <c r="AF18" i="70" l="1"/>
  <c r="AO18" i="70" s="1"/>
  <c r="W19" i="70"/>
  <c r="AE18" i="70"/>
  <c r="AG18" i="70"/>
  <c r="AP18" i="70" s="1"/>
  <c r="AF17" i="64"/>
  <c r="AO17" i="64" s="1"/>
  <c r="W18" i="64"/>
  <c r="AE17" i="64"/>
  <c r="AG17" i="64"/>
  <c r="AP17" i="64" s="1"/>
  <c r="AE18" i="41"/>
  <c r="W19" i="41"/>
  <c r="AF18" i="41"/>
  <c r="AO18" i="41" s="1"/>
  <c r="AG18" i="41"/>
  <c r="AP18" i="41" s="1"/>
  <c r="AG18" i="36"/>
  <c r="AP18" i="36" s="1"/>
  <c r="AE18" i="36"/>
  <c r="AF18" i="36"/>
  <c r="AO18" i="36" s="1"/>
  <c r="W19" i="36"/>
  <c r="W20" i="96"/>
  <c r="AE19" i="96"/>
  <c r="AF19" i="96"/>
  <c r="AO19" i="96" s="1"/>
  <c r="AG19" i="96"/>
  <c r="AP19" i="96" s="1"/>
  <c r="W19" i="54"/>
  <c r="AE18" i="54"/>
  <c r="AG18" i="54"/>
  <c r="AP18" i="54" s="1"/>
  <c r="AF18" i="54"/>
  <c r="AO18" i="54" s="1"/>
  <c r="W18" i="62"/>
  <c r="AE17" i="62"/>
  <c r="AG17" i="62"/>
  <c r="AP17" i="62" s="1"/>
  <c r="AF17" i="62"/>
  <c r="AO17" i="62" s="1"/>
  <c r="AG17" i="24"/>
  <c r="AP17" i="24" s="1"/>
  <c r="AF17" i="24"/>
  <c r="AO17" i="24" s="1"/>
  <c r="W18" i="24"/>
  <c r="AE17" i="24"/>
  <c r="AG17" i="51"/>
  <c r="AP17" i="51" s="1"/>
  <c r="AF17" i="51"/>
  <c r="AO17" i="51" s="1"/>
  <c r="AE17" i="51"/>
  <c r="W18" i="51"/>
  <c r="AG17" i="29"/>
  <c r="AP17" i="29" s="1"/>
  <c r="AF17" i="29"/>
  <c r="AO17" i="29" s="1"/>
  <c r="AE17" i="29"/>
  <c r="W18" i="29"/>
  <c r="W19" i="53"/>
  <c r="AG18" i="53"/>
  <c r="AP18" i="53" s="1"/>
  <c r="AF18" i="53"/>
  <c r="AO18" i="53" s="1"/>
  <c r="AE18" i="53"/>
  <c r="AF18" i="81"/>
  <c r="AO18" i="81" s="1"/>
  <c r="AE18" i="81"/>
  <c r="W19" i="81"/>
  <c r="AG18" i="81"/>
  <c r="AP18" i="81" s="1"/>
  <c r="AG19" i="48"/>
  <c r="AP19" i="48" s="1"/>
  <c r="AF19" i="48"/>
  <c r="AO19" i="48" s="1"/>
  <c r="W20" i="48"/>
  <c r="AE19" i="48"/>
  <c r="AG17" i="6"/>
  <c r="AP17" i="6" s="1"/>
  <c r="AF17" i="6"/>
  <c r="AO17" i="6" s="1"/>
  <c r="W18" i="6"/>
  <c r="AE17" i="6"/>
  <c r="AF17" i="45"/>
  <c r="AO17" i="45" s="1"/>
  <c r="AG17" i="45"/>
  <c r="AP17" i="45" s="1"/>
  <c r="AE17" i="45"/>
  <c r="W18" i="45"/>
  <c r="AG18" i="4"/>
  <c r="AP18" i="4" s="1"/>
  <c r="AF18" i="4"/>
  <c r="AO18" i="4" s="1"/>
  <c r="W19" i="4"/>
  <c r="AE18" i="4"/>
  <c r="AR18" i="76"/>
  <c r="AF19" i="44"/>
  <c r="AO19" i="44" s="1"/>
  <c r="AG19" i="44"/>
  <c r="AP19" i="44" s="1"/>
  <c r="W20" i="44"/>
  <c r="AE19" i="44"/>
  <c r="AG18" i="73"/>
  <c r="AP18" i="73" s="1"/>
  <c r="AF18" i="73"/>
  <c r="AO18" i="73" s="1"/>
  <c r="AE18" i="73"/>
  <c r="W19" i="73"/>
  <c r="AH18" i="63"/>
  <c r="AQ18" i="63" s="1"/>
  <c r="AF17" i="32"/>
  <c r="AO17" i="32" s="1"/>
  <c r="AE17" i="32"/>
  <c r="W18" i="32"/>
  <c r="AG17" i="32"/>
  <c r="AP17" i="32" s="1"/>
  <c r="AH19" i="66"/>
  <c r="AQ19" i="66" s="1"/>
  <c r="AF19" i="15"/>
  <c r="AO19" i="15" s="1"/>
  <c r="W20" i="15"/>
  <c r="AE19" i="15"/>
  <c r="AG19" i="15"/>
  <c r="AP19" i="15" s="1"/>
  <c r="AR16" i="23"/>
  <c r="AH18" i="1"/>
  <c r="AQ18" i="1" s="1"/>
  <c r="AR17" i="55"/>
  <c r="Z18" i="63"/>
  <c r="AH19" i="79"/>
  <c r="AQ19" i="79" s="1"/>
  <c r="AR17" i="77"/>
  <c r="AR18" i="66"/>
  <c r="Z17" i="20"/>
  <c r="X17" i="20"/>
  <c r="Y17" i="20"/>
  <c r="AH18" i="8"/>
  <c r="AQ18" i="8" s="1"/>
  <c r="AH18" i="77"/>
  <c r="AQ18" i="77" s="1"/>
  <c r="AH18" i="25"/>
  <c r="AQ18" i="25" s="1"/>
  <c r="AR17" i="36"/>
  <c r="X18" i="16"/>
  <c r="Y18" i="16"/>
  <c r="W19" i="58"/>
  <c r="AE18" i="58"/>
  <c r="AF18" i="58"/>
  <c r="AO18" i="58" s="1"/>
  <c r="AG18" i="58"/>
  <c r="AP18" i="58" s="1"/>
  <c r="Z19" i="9"/>
  <c r="Y19" i="9"/>
  <c r="X19" i="9"/>
  <c r="X20" i="86"/>
  <c r="Y20" i="86"/>
  <c r="Z20" i="86" s="1"/>
  <c r="AN19" i="21"/>
  <c r="AI19" i="21"/>
  <c r="X18" i="17"/>
  <c r="Y18" i="17"/>
  <c r="AI17" i="61"/>
  <c r="AN17" i="61"/>
  <c r="Z18" i="31"/>
  <c r="X18" i="31"/>
  <c r="Y18" i="31"/>
  <c r="Y18" i="72"/>
  <c r="X18" i="72"/>
  <c r="AH17" i="10"/>
  <c r="AQ17" i="10" s="1"/>
  <c r="AR16" i="62"/>
  <c r="AN17" i="59"/>
  <c r="AI17" i="59"/>
  <c r="AI17" i="75"/>
  <c r="AN17" i="75"/>
  <c r="X19" i="83"/>
  <c r="Y19" i="83"/>
  <c r="Z19" i="83" s="1"/>
  <c r="Z19" i="69"/>
  <c r="Y19" i="69"/>
  <c r="X19" i="69"/>
  <c r="AE17" i="35"/>
  <c r="W18" i="35"/>
  <c r="AF17" i="35"/>
  <c r="AO17" i="35" s="1"/>
  <c r="AG17" i="35"/>
  <c r="AP17" i="35" s="1"/>
  <c r="AH18" i="53"/>
  <c r="AQ18" i="53" s="1"/>
  <c r="AH18" i="41"/>
  <c r="AQ18" i="41" s="1"/>
  <c r="AF17" i="78"/>
  <c r="AO17" i="78" s="1"/>
  <c r="AE17" i="78"/>
  <c r="W18" i="78"/>
  <c r="AG17" i="78"/>
  <c r="AP17" i="78" s="1"/>
  <c r="AH18" i="70"/>
  <c r="AQ18" i="70" s="1"/>
  <c r="AF17" i="5"/>
  <c r="AO17" i="5" s="1"/>
  <c r="W18" i="5"/>
  <c r="AE17" i="5"/>
  <c r="AG17" i="5"/>
  <c r="AP17" i="5" s="1"/>
  <c r="AR16" i="89"/>
  <c r="AR17" i="81"/>
  <c r="AR18" i="96"/>
  <c r="AG17" i="11"/>
  <c r="AP17" i="11" s="1"/>
  <c r="AF17" i="11"/>
  <c r="AO17" i="11" s="1"/>
  <c r="W18" i="11"/>
  <c r="AE17" i="11"/>
  <c r="AH17" i="27"/>
  <c r="AQ17" i="27" s="1"/>
  <c r="AG17" i="56"/>
  <c r="AP17" i="56" s="1"/>
  <c r="AF17" i="56"/>
  <c r="AO17" i="56" s="1"/>
  <c r="AE17" i="56"/>
  <c r="W18" i="56"/>
  <c r="W19" i="80"/>
  <c r="AG18" i="80"/>
  <c r="AP18" i="80" s="1"/>
  <c r="AE18" i="80"/>
  <c r="AF18" i="80"/>
  <c r="AO18" i="80" s="1"/>
  <c r="AH19" i="28"/>
  <c r="AQ19" i="28" s="1"/>
  <c r="AR17" i="53"/>
  <c r="W19" i="25"/>
  <c r="AG18" i="25"/>
  <c r="AP18" i="25" s="1"/>
  <c r="AF18" i="25"/>
  <c r="AO18" i="25" s="1"/>
  <c r="AE18" i="25"/>
  <c r="AG18" i="19"/>
  <c r="AP18" i="19" s="1"/>
  <c r="AF18" i="19"/>
  <c r="AO18" i="19" s="1"/>
  <c r="W19" i="19"/>
  <c r="AE18" i="19"/>
  <c r="AG18" i="37"/>
  <c r="AP18" i="37" s="1"/>
  <c r="AF18" i="37"/>
  <c r="AO18" i="37" s="1"/>
  <c r="AE18" i="37"/>
  <c r="W19" i="37"/>
  <c r="AH18" i="33"/>
  <c r="AQ18" i="33" s="1"/>
  <c r="AF19" i="76"/>
  <c r="AO19" i="76" s="1"/>
  <c r="AG19" i="76"/>
  <c r="AP19" i="76" s="1"/>
  <c r="W20" i="76"/>
  <c r="AE19" i="76"/>
  <c r="Y20" i="21"/>
  <c r="X20" i="21"/>
  <c r="AR16" i="12"/>
  <c r="AR18" i="87"/>
  <c r="AN17" i="50"/>
  <c r="AI17" i="50"/>
  <c r="W18" i="10"/>
  <c r="AE17" i="10"/>
  <c r="AG17" i="10"/>
  <c r="AP17" i="10" s="1"/>
  <c r="AF17" i="10"/>
  <c r="AO17" i="10" s="1"/>
  <c r="Y18" i="59"/>
  <c r="X18" i="59"/>
  <c r="AH18" i="55"/>
  <c r="AQ18" i="55" s="1"/>
  <c r="AH18" i="39"/>
  <c r="AQ18" i="39" s="1"/>
  <c r="AN17" i="18"/>
  <c r="AI17" i="18"/>
  <c r="W19" i="38"/>
  <c r="AG18" i="38"/>
  <c r="AP18" i="38" s="1"/>
  <c r="AE18" i="38"/>
  <c r="AF18" i="38"/>
  <c r="AO18" i="38" s="1"/>
  <c r="AG19" i="66"/>
  <c r="AP19" i="66" s="1"/>
  <c r="AF19" i="66"/>
  <c r="AO19" i="66" s="1"/>
  <c r="W20" i="66"/>
  <c r="AE19" i="66"/>
  <c r="Z18" i="90"/>
  <c r="Y18" i="90"/>
  <c r="X18" i="90"/>
  <c r="AR16" i="10"/>
  <c r="AR17" i="39"/>
  <c r="AG18" i="1"/>
  <c r="AP18" i="1" s="1"/>
  <c r="AF18" i="1"/>
  <c r="AO18" i="1" s="1"/>
  <c r="W19" i="1"/>
  <c r="AE18" i="1"/>
  <c r="AH18" i="34"/>
  <c r="AQ18" i="34" s="1"/>
  <c r="AG17" i="93"/>
  <c r="AP17" i="93" s="1"/>
  <c r="AE17" i="93"/>
  <c r="AF17" i="93"/>
  <c r="AO17" i="93" s="1"/>
  <c r="W18" i="93"/>
  <c r="W20" i="79"/>
  <c r="AF19" i="79"/>
  <c r="AO19" i="79" s="1"/>
  <c r="AE19" i="79"/>
  <c r="AG19" i="79"/>
  <c r="AP19" i="79" s="1"/>
  <c r="AR17" i="70"/>
  <c r="AG16" i="68"/>
  <c r="AP16" i="68" s="1"/>
  <c r="AF16" i="68"/>
  <c r="AO16" i="68" s="1"/>
  <c r="AE16" i="68"/>
  <c r="W17" i="68"/>
  <c r="AG18" i="52"/>
  <c r="AP18" i="52" s="1"/>
  <c r="W19" i="52"/>
  <c r="AF18" i="52"/>
  <c r="AO18" i="52" s="1"/>
  <c r="AE18" i="52"/>
  <c r="AR18" i="79"/>
  <c r="W20" i="28"/>
  <c r="AG19" i="28"/>
  <c r="AP19" i="28" s="1"/>
  <c r="AF19" i="28"/>
  <c r="AO19" i="28" s="1"/>
  <c r="AE19" i="28"/>
  <c r="W19" i="2"/>
  <c r="AE18" i="2"/>
  <c r="AG18" i="2"/>
  <c r="AP18" i="2" s="1"/>
  <c r="AF18" i="2"/>
  <c r="AO18" i="2" s="1"/>
  <c r="AF18" i="8"/>
  <c r="AO18" i="8" s="1"/>
  <c r="W19" i="8"/>
  <c r="AE18" i="8"/>
  <c r="AG18" i="8"/>
  <c r="AP18" i="8" s="1"/>
  <c r="AR17" i="82"/>
  <c r="AG18" i="77"/>
  <c r="AP18" i="77" s="1"/>
  <c r="AF18" i="77"/>
  <c r="AO18" i="77" s="1"/>
  <c r="W19" i="77"/>
  <c r="AE18" i="77"/>
  <c r="AH19" i="87"/>
  <c r="AQ19" i="87" s="1"/>
  <c r="AR17" i="30"/>
  <c r="W18" i="95"/>
  <c r="AE17" i="95"/>
  <c r="AG17" i="95"/>
  <c r="AP17" i="95" s="1"/>
  <c r="AF17" i="95"/>
  <c r="AO17" i="95" s="1"/>
  <c r="AG19" i="71"/>
  <c r="AP19" i="71" s="1"/>
  <c r="AF19" i="71"/>
  <c r="AO19" i="71" s="1"/>
  <c r="W20" i="71"/>
  <c r="AE19" i="71"/>
  <c r="AR17" i="8"/>
  <c r="AE18" i="33"/>
  <c r="W19" i="33"/>
  <c r="AG18" i="33"/>
  <c r="AP18" i="33" s="1"/>
  <c r="AF18" i="33"/>
  <c r="AO18" i="33" s="1"/>
  <c r="AR16" i="29"/>
  <c r="AH18" i="30"/>
  <c r="AQ18" i="30" s="1"/>
  <c r="AI19" i="86"/>
  <c r="AN19" i="86"/>
  <c r="AI17" i="22"/>
  <c r="AN17" i="22"/>
  <c r="AH18" i="47"/>
  <c r="AQ18" i="47" s="1"/>
  <c r="AR17" i="41"/>
  <c r="Y18" i="61"/>
  <c r="X18" i="61"/>
  <c r="AH18" i="82"/>
  <c r="AQ18" i="82" s="1"/>
  <c r="AH18" i="88"/>
  <c r="AQ18" i="88" s="1"/>
  <c r="Y18" i="50"/>
  <c r="X18" i="50"/>
  <c r="AI17" i="31"/>
  <c r="AN17" i="31"/>
  <c r="AR17" i="4"/>
  <c r="AH18" i="81"/>
  <c r="AQ18" i="81" s="1"/>
  <c r="AH17" i="23"/>
  <c r="AQ17" i="23" s="1"/>
  <c r="AR17" i="34"/>
  <c r="Z18" i="55"/>
  <c r="AH18" i="54"/>
  <c r="AQ18" i="54" s="1"/>
  <c r="AN17" i="13"/>
  <c r="AI17" i="13"/>
  <c r="Y18" i="18"/>
  <c r="X18" i="18"/>
  <c r="X19" i="42"/>
  <c r="Y19" i="42"/>
  <c r="AR18" i="48"/>
  <c r="AR16" i="27"/>
  <c r="AI17" i="90"/>
  <c r="AN17" i="90"/>
  <c r="AH17" i="64"/>
  <c r="AQ17" i="64" s="1"/>
  <c r="AR17" i="47"/>
  <c r="W18" i="57"/>
  <c r="AE17" i="57"/>
  <c r="AG17" i="57"/>
  <c r="AP17" i="57" s="1"/>
  <c r="AF17" i="57"/>
  <c r="AO17" i="57" s="1"/>
  <c r="AH17" i="51"/>
  <c r="AQ17" i="51" s="1"/>
  <c r="AF18" i="34"/>
  <c r="AO18" i="34" s="1"/>
  <c r="W19" i="34"/>
  <c r="AG18" i="34"/>
  <c r="AP18" i="34" s="1"/>
  <c r="AE18" i="34"/>
  <c r="W18" i="27"/>
  <c r="AG17" i="27"/>
  <c r="AP17" i="27" s="1"/>
  <c r="AF17" i="27"/>
  <c r="AO17" i="27" s="1"/>
  <c r="AE17" i="27"/>
  <c r="AH18" i="84"/>
  <c r="AQ18" i="84" s="1"/>
  <c r="AR17" i="1"/>
  <c r="AR17" i="25"/>
  <c r="AR17" i="88"/>
  <c r="Z19" i="87"/>
  <c r="AR17" i="84"/>
  <c r="AF17" i="91"/>
  <c r="AO17" i="91" s="1"/>
  <c r="AE17" i="91"/>
  <c r="W18" i="91"/>
  <c r="AG17" i="91"/>
  <c r="AP17" i="91" s="1"/>
  <c r="AH17" i="46"/>
  <c r="AQ17" i="46" s="1"/>
  <c r="AI18" i="43"/>
  <c r="AN18" i="43"/>
  <c r="Z18" i="22"/>
  <c r="X18" i="22"/>
  <c r="Y18" i="22"/>
  <c r="Z18" i="40"/>
  <c r="X18" i="40"/>
  <c r="Y18" i="40"/>
  <c r="Z18" i="47"/>
  <c r="Z18" i="82"/>
  <c r="Z18" i="88"/>
  <c r="AH18" i="65"/>
  <c r="AQ18" i="65" s="1"/>
  <c r="Z18" i="39"/>
  <c r="Z18" i="13"/>
  <c r="Y18" i="13"/>
  <c r="X18" i="13"/>
  <c r="AI18" i="42"/>
  <c r="AN18" i="42"/>
  <c r="AH18" i="60"/>
  <c r="AQ18" i="60" s="1"/>
  <c r="AH17" i="6"/>
  <c r="AQ17" i="6" s="1"/>
  <c r="AR16" i="46"/>
  <c r="AH19" i="48"/>
  <c r="AQ19" i="48" s="1"/>
  <c r="AG18" i="85"/>
  <c r="AP18" i="85" s="1"/>
  <c r="AF18" i="85"/>
  <c r="AO18" i="85" s="1"/>
  <c r="AE18" i="85"/>
  <c r="W19" i="85"/>
  <c r="W19" i="84"/>
  <c r="AE18" i="84"/>
  <c r="AG18" i="84"/>
  <c r="AP18" i="84" s="1"/>
  <c r="AF18" i="84"/>
  <c r="AO18" i="84" s="1"/>
  <c r="AH17" i="45"/>
  <c r="AQ17" i="45" s="1"/>
  <c r="AR17" i="60"/>
  <c r="AR17" i="37"/>
  <c r="AR18" i="28"/>
  <c r="AG18" i="3"/>
  <c r="AP18" i="3" s="1"/>
  <c r="AF18" i="3"/>
  <c r="AO18" i="3" s="1"/>
  <c r="W19" i="3"/>
  <c r="AE18" i="3"/>
  <c r="AH17" i="89"/>
  <c r="AQ17" i="89" s="1"/>
  <c r="AH17" i="12"/>
  <c r="AQ17" i="12" s="1"/>
  <c r="AR16" i="45"/>
  <c r="AR17" i="63"/>
  <c r="W19" i="30"/>
  <c r="AG18" i="30"/>
  <c r="AP18" i="30" s="1"/>
  <c r="AE18" i="30"/>
  <c r="AF18" i="30"/>
  <c r="AO18" i="30" s="1"/>
  <c r="AH18" i="4"/>
  <c r="AQ18" i="4" s="1"/>
  <c r="AI17" i="40"/>
  <c r="AN17" i="40"/>
  <c r="AR17" i="65"/>
  <c r="AH17" i="62"/>
  <c r="AQ17" i="62" s="1"/>
  <c r="AH17" i="29"/>
  <c r="AQ17" i="29" s="1"/>
  <c r="AH17" i="24"/>
  <c r="AQ17" i="24" s="1"/>
  <c r="Y18" i="67"/>
  <c r="X18" i="67"/>
  <c r="AI15" i="7"/>
  <c r="AN15" i="7"/>
  <c r="AG18" i="65"/>
  <c r="AP18" i="65" s="1"/>
  <c r="AF18" i="65"/>
  <c r="AO18" i="65" s="1"/>
  <c r="W19" i="65"/>
  <c r="AE18" i="65"/>
  <c r="AF17" i="23"/>
  <c r="AO17" i="23" s="1"/>
  <c r="W18" i="23"/>
  <c r="AE17" i="23"/>
  <c r="AG17" i="23"/>
  <c r="AP17" i="23" s="1"/>
  <c r="X18" i="74"/>
  <c r="Y18" i="74"/>
  <c r="AR16" i="24"/>
  <c r="Z18" i="60"/>
  <c r="W19" i="26"/>
  <c r="AG18" i="26"/>
  <c r="AP18" i="26" s="1"/>
  <c r="AF18" i="26"/>
  <c r="AO18" i="26" s="1"/>
  <c r="AE18" i="26"/>
  <c r="AR16" i="64"/>
  <c r="AR17" i="33"/>
  <c r="AI16" i="20"/>
  <c r="AN16" i="20"/>
  <c r="AR16" i="6"/>
  <c r="W18" i="92"/>
  <c r="AG17" i="92"/>
  <c r="AP17" i="92" s="1"/>
  <c r="AF17" i="92"/>
  <c r="AO17" i="92" s="1"/>
  <c r="AE17" i="92"/>
  <c r="AG18" i="14"/>
  <c r="AP18" i="14" s="1"/>
  <c r="W19" i="14"/>
  <c r="AF18" i="14"/>
  <c r="AO18" i="14" s="1"/>
  <c r="AE18" i="14"/>
  <c r="W18" i="49"/>
  <c r="AE17" i="49"/>
  <c r="AG17" i="49"/>
  <c r="AP17" i="49" s="1"/>
  <c r="AF17" i="49"/>
  <c r="AO17" i="49" s="1"/>
  <c r="AF17" i="94"/>
  <c r="AO17" i="94" s="1"/>
  <c r="AE17" i="94"/>
  <c r="AG17" i="94"/>
  <c r="AP17" i="94" s="1"/>
  <c r="W18" i="94"/>
  <c r="AH18" i="37"/>
  <c r="AQ18" i="37" s="1"/>
  <c r="Z17" i="89"/>
  <c r="AN17" i="16"/>
  <c r="AI17" i="16"/>
  <c r="Z17" i="12"/>
  <c r="AR17" i="54"/>
  <c r="AH19" i="76"/>
  <c r="AQ19" i="76" s="1"/>
  <c r="AI18" i="9"/>
  <c r="AN18" i="9"/>
  <c r="Z17" i="46"/>
  <c r="X19" i="43"/>
  <c r="Y19" i="43"/>
  <c r="Z19" i="43" s="1"/>
  <c r="AH18" i="36"/>
  <c r="AQ18" i="36" s="1"/>
  <c r="AI17" i="17"/>
  <c r="AN17" i="17"/>
  <c r="AH19" i="96"/>
  <c r="AQ19" i="96" s="1"/>
  <c r="AN17" i="67"/>
  <c r="AI17" i="67"/>
  <c r="Z16" i="7"/>
  <c r="X16" i="7"/>
  <c r="Y16" i="7"/>
  <c r="AN17" i="72"/>
  <c r="AI17" i="72"/>
  <c r="AR16" i="51"/>
  <c r="Y18" i="75"/>
  <c r="X18" i="75"/>
  <c r="Z18" i="75" s="1"/>
  <c r="AN18" i="83"/>
  <c r="AI18" i="83"/>
  <c r="AI18" i="69"/>
  <c r="AN18" i="69"/>
  <c r="AI17" i="74"/>
  <c r="AN17" i="74"/>
  <c r="AG18" i="75" l="1"/>
  <c r="AP18" i="75" s="1"/>
  <c r="AF18" i="75"/>
  <c r="AO18" i="75" s="1"/>
  <c r="AE18" i="75"/>
  <c r="W19" i="75"/>
  <c r="AE19" i="43"/>
  <c r="AG19" i="43"/>
  <c r="AP19" i="43" s="1"/>
  <c r="W20" i="43"/>
  <c r="AF19" i="43"/>
  <c r="AO19" i="43" s="1"/>
  <c r="AE20" i="86"/>
  <c r="W21" i="86"/>
  <c r="AF20" i="86"/>
  <c r="AO20" i="86" s="1"/>
  <c r="AG20" i="86"/>
  <c r="AP20" i="86" s="1"/>
  <c r="W20" i="83"/>
  <c r="AG19" i="83"/>
  <c r="AP19" i="83" s="1"/>
  <c r="AF19" i="83"/>
  <c r="AO19" i="83" s="1"/>
  <c r="AE19" i="83"/>
  <c r="Y18" i="49"/>
  <c r="X18" i="49"/>
  <c r="AI18" i="26"/>
  <c r="AN18" i="26"/>
  <c r="AI17" i="23"/>
  <c r="AN17" i="23"/>
  <c r="AR17" i="40"/>
  <c r="AG18" i="13"/>
  <c r="AP18" i="13" s="1"/>
  <c r="AF18" i="13"/>
  <c r="AO18" i="13" s="1"/>
  <c r="W19" i="13"/>
  <c r="AE18" i="13"/>
  <c r="W19" i="47"/>
  <c r="AG18" i="47"/>
  <c r="AP18" i="47" s="1"/>
  <c r="AF18" i="47"/>
  <c r="AO18" i="47" s="1"/>
  <c r="AE18" i="47"/>
  <c r="Y18" i="57"/>
  <c r="X18" i="57"/>
  <c r="AR17" i="13"/>
  <c r="AH18" i="50"/>
  <c r="AQ18" i="50" s="1"/>
  <c r="AR17" i="22"/>
  <c r="Y20" i="71"/>
  <c r="Z20" i="71" s="1"/>
  <c r="X20" i="71"/>
  <c r="X19" i="8"/>
  <c r="Y19" i="8"/>
  <c r="AI19" i="28"/>
  <c r="AN19" i="28"/>
  <c r="AI16" i="68"/>
  <c r="AN16" i="68"/>
  <c r="AI19" i="79"/>
  <c r="AN19" i="79"/>
  <c r="AG18" i="90"/>
  <c r="AP18" i="90" s="1"/>
  <c r="AF18" i="90"/>
  <c r="AO18" i="90" s="1"/>
  <c r="AE18" i="90"/>
  <c r="W19" i="90"/>
  <c r="AI17" i="10"/>
  <c r="AN17" i="10"/>
  <c r="Z20" i="76"/>
  <c r="Y20" i="76"/>
  <c r="X20" i="76"/>
  <c r="AI18" i="25"/>
  <c r="AN18" i="25"/>
  <c r="AN17" i="56"/>
  <c r="AI17" i="56"/>
  <c r="AR17" i="75"/>
  <c r="AE18" i="31"/>
  <c r="W19" i="31"/>
  <c r="AG18" i="31"/>
  <c r="AP18" i="31" s="1"/>
  <c r="AF18" i="31"/>
  <c r="AO18" i="31" s="1"/>
  <c r="AR19" i="21"/>
  <c r="AH17" i="20"/>
  <c r="AQ17" i="20" s="1"/>
  <c r="AI19" i="44"/>
  <c r="AN19" i="44"/>
  <c r="AN17" i="45"/>
  <c r="AI17" i="45"/>
  <c r="AI18" i="53"/>
  <c r="AN18" i="53"/>
  <c r="AN17" i="29"/>
  <c r="AI17" i="29"/>
  <c r="X19" i="54"/>
  <c r="Y19" i="54"/>
  <c r="Z18" i="64"/>
  <c r="X18" i="64"/>
  <c r="Y18" i="64"/>
  <c r="AN18" i="85"/>
  <c r="AI18" i="85"/>
  <c r="AG18" i="22"/>
  <c r="AP18" i="22" s="1"/>
  <c r="AF18" i="22"/>
  <c r="AO18" i="22" s="1"/>
  <c r="W19" i="22"/>
  <c r="AE18" i="22"/>
  <c r="AR17" i="74"/>
  <c r="AH19" i="43"/>
  <c r="AQ19" i="43" s="1"/>
  <c r="AG17" i="12"/>
  <c r="AP17" i="12" s="1"/>
  <c r="AF17" i="12"/>
  <c r="AO17" i="12" s="1"/>
  <c r="W18" i="12"/>
  <c r="AE17" i="12"/>
  <c r="AN17" i="94"/>
  <c r="AI17" i="94"/>
  <c r="AI18" i="14"/>
  <c r="AN18" i="14"/>
  <c r="AR16" i="20"/>
  <c r="Y18" i="23"/>
  <c r="X18" i="23"/>
  <c r="Z19" i="30"/>
  <c r="X19" i="30"/>
  <c r="Y19" i="30"/>
  <c r="AI18" i="84"/>
  <c r="AN18" i="84"/>
  <c r="AE18" i="39"/>
  <c r="W19" i="39"/>
  <c r="AF18" i="39"/>
  <c r="AO18" i="39" s="1"/>
  <c r="AG18" i="39"/>
  <c r="AP18" i="39" s="1"/>
  <c r="Y18" i="27"/>
  <c r="X18" i="27"/>
  <c r="AR17" i="90"/>
  <c r="AH19" i="42"/>
  <c r="AQ19" i="42" s="1"/>
  <c r="AH18" i="61"/>
  <c r="AQ18" i="61" s="1"/>
  <c r="X19" i="33"/>
  <c r="Y19" i="33"/>
  <c r="Z18" i="95"/>
  <c r="X18" i="95"/>
  <c r="Y18" i="95"/>
  <c r="AN18" i="52"/>
  <c r="AI18" i="52"/>
  <c r="AN17" i="93"/>
  <c r="AI17" i="93"/>
  <c r="AI19" i="66"/>
  <c r="AN19" i="66"/>
  <c r="AI18" i="38"/>
  <c r="AN18" i="38"/>
  <c r="AH18" i="59"/>
  <c r="AQ18" i="59" s="1"/>
  <c r="Y18" i="10"/>
  <c r="X18" i="10"/>
  <c r="AI18" i="80"/>
  <c r="AN18" i="80"/>
  <c r="AI17" i="5"/>
  <c r="AN17" i="5"/>
  <c r="W20" i="69"/>
  <c r="AE19" i="69"/>
  <c r="AG19" i="69"/>
  <c r="AP19" i="69" s="1"/>
  <c r="AF19" i="69"/>
  <c r="AO19" i="69" s="1"/>
  <c r="AR17" i="59"/>
  <c r="AH18" i="72"/>
  <c r="AQ18" i="72" s="1"/>
  <c r="AG19" i="9"/>
  <c r="AP19" i="9" s="1"/>
  <c r="AF19" i="9"/>
  <c r="AO19" i="9" s="1"/>
  <c r="W20" i="9"/>
  <c r="AE19" i="9"/>
  <c r="AH18" i="16"/>
  <c r="AQ18" i="16" s="1"/>
  <c r="W18" i="20"/>
  <c r="AE17" i="20"/>
  <c r="AG17" i="20"/>
  <c r="AP17" i="20" s="1"/>
  <c r="AF17" i="20"/>
  <c r="AO17" i="20" s="1"/>
  <c r="AI19" i="15"/>
  <c r="AN19" i="15"/>
  <c r="Z20" i="44"/>
  <c r="X20" i="44"/>
  <c r="Y20" i="44"/>
  <c r="AI18" i="4"/>
  <c r="AN18" i="4"/>
  <c r="AN17" i="24"/>
  <c r="AI17" i="24"/>
  <c r="AI17" i="62"/>
  <c r="AN17" i="62"/>
  <c r="X19" i="36"/>
  <c r="Y19" i="36"/>
  <c r="Z19" i="36" s="1"/>
  <c r="AH16" i="7"/>
  <c r="AQ16" i="7" s="1"/>
  <c r="AR17" i="16"/>
  <c r="AR15" i="7"/>
  <c r="AN18" i="3"/>
  <c r="AI18" i="3"/>
  <c r="AH18" i="40"/>
  <c r="AQ18" i="40" s="1"/>
  <c r="AR18" i="43"/>
  <c r="Z19" i="42"/>
  <c r="Z18" i="50"/>
  <c r="AR19" i="86"/>
  <c r="AI18" i="33"/>
  <c r="AN18" i="33"/>
  <c r="AI18" i="1"/>
  <c r="AN18" i="1"/>
  <c r="Y20" i="66"/>
  <c r="X20" i="66"/>
  <c r="AR17" i="50"/>
  <c r="AH20" i="21"/>
  <c r="AQ20" i="21" s="1"/>
  <c r="AI18" i="19"/>
  <c r="AN18" i="19"/>
  <c r="AN17" i="11"/>
  <c r="AI17" i="11"/>
  <c r="Y18" i="5"/>
  <c r="X18" i="5"/>
  <c r="Y18" i="78"/>
  <c r="Z18" i="78" s="1"/>
  <c r="X18" i="78"/>
  <c r="AR17" i="61"/>
  <c r="Z18" i="16"/>
  <c r="X20" i="15"/>
  <c r="Y20" i="15"/>
  <c r="Y18" i="32"/>
  <c r="X18" i="32"/>
  <c r="Y19" i="73"/>
  <c r="Z19" i="73" s="1"/>
  <c r="X19" i="73"/>
  <c r="Y19" i="4"/>
  <c r="X19" i="4"/>
  <c r="AI19" i="48"/>
  <c r="AN19" i="48"/>
  <c r="X19" i="81"/>
  <c r="Y19" i="81"/>
  <c r="Z19" i="81" s="1"/>
  <c r="Z18" i="24"/>
  <c r="Y18" i="24"/>
  <c r="X18" i="24"/>
  <c r="X18" i="62"/>
  <c r="Y18" i="62"/>
  <c r="Z18" i="62" s="1"/>
  <c r="Z19" i="41"/>
  <c r="X19" i="41"/>
  <c r="Y19" i="41"/>
  <c r="AH18" i="75"/>
  <c r="AQ18" i="75" s="1"/>
  <c r="Z19" i="14"/>
  <c r="Y19" i="14"/>
  <c r="X19" i="14"/>
  <c r="Y18" i="92"/>
  <c r="X18" i="92"/>
  <c r="AH18" i="74"/>
  <c r="AQ18" i="74" s="1"/>
  <c r="AN18" i="65"/>
  <c r="AI18" i="65"/>
  <c r="AH18" i="67"/>
  <c r="AQ18" i="67" s="1"/>
  <c r="Y19" i="3"/>
  <c r="Z19" i="3" s="1"/>
  <c r="X19" i="3"/>
  <c r="X19" i="84"/>
  <c r="Y19" i="84"/>
  <c r="Z19" i="84" s="1"/>
  <c r="AR18" i="42"/>
  <c r="AG18" i="40"/>
  <c r="AP18" i="40" s="1"/>
  <c r="AF18" i="40"/>
  <c r="AO18" i="40" s="1"/>
  <c r="AE18" i="40"/>
  <c r="W19" i="40"/>
  <c r="W20" i="87"/>
  <c r="AG19" i="87"/>
  <c r="AP19" i="87" s="1"/>
  <c r="AF19" i="87"/>
  <c r="AO19" i="87" s="1"/>
  <c r="AE19" i="87"/>
  <c r="AI17" i="27"/>
  <c r="AN17" i="27"/>
  <c r="AI18" i="34"/>
  <c r="AN18" i="34"/>
  <c r="AH18" i="18"/>
  <c r="AQ18" i="18" s="1"/>
  <c r="Z18" i="61"/>
  <c r="AN18" i="77"/>
  <c r="AI18" i="77"/>
  <c r="Y19" i="52"/>
  <c r="X19" i="52"/>
  <c r="Z19" i="52" s="1"/>
  <c r="Y20" i="79"/>
  <c r="Z20" i="79"/>
  <c r="X20" i="79"/>
  <c r="Y19" i="1"/>
  <c r="X19" i="1"/>
  <c r="Z19" i="1" s="1"/>
  <c r="X19" i="38"/>
  <c r="Y19" i="38"/>
  <c r="Z18" i="59"/>
  <c r="Y19" i="19"/>
  <c r="X19" i="19"/>
  <c r="Z18" i="11"/>
  <c r="X18" i="11"/>
  <c r="Y18" i="11"/>
  <c r="AI17" i="78"/>
  <c r="AN17" i="78"/>
  <c r="Y18" i="35"/>
  <c r="X18" i="35"/>
  <c r="AH19" i="83"/>
  <c r="AQ19" i="83" s="1"/>
  <c r="Z18" i="72"/>
  <c r="AH20" i="86"/>
  <c r="AQ20" i="86" s="1"/>
  <c r="AI17" i="32"/>
  <c r="AN17" i="32"/>
  <c r="AN18" i="73"/>
  <c r="AI18" i="73"/>
  <c r="X20" i="48"/>
  <c r="Y20" i="48"/>
  <c r="AN18" i="81"/>
  <c r="AI18" i="81"/>
  <c r="Y19" i="53"/>
  <c r="X19" i="53"/>
  <c r="Z18" i="51"/>
  <c r="X18" i="51"/>
  <c r="Y18" i="51"/>
  <c r="AI19" i="96"/>
  <c r="AN19" i="96"/>
  <c r="AN18" i="36"/>
  <c r="AI18" i="36"/>
  <c r="AI18" i="41"/>
  <c r="AN18" i="41"/>
  <c r="AN18" i="70"/>
  <c r="AI18" i="70"/>
  <c r="AG17" i="89"/>
  <c r="AP17" i="89" s="1"/>
  <c r="AF17" i="89"/>
  <c r="AO17" i="89" s="1"/>
  <c r="W18" i="89"/>
  <c r="AE17" i="89"/>
  <c r="X18" i="94"/>
  <c r="Y18" i="94"/>
  <c r="X19" i="26"/>
  <c r="Z19" i="26" s="1"/>
  <c r="Y19" i="26"/>
  <c r="Z18" i="74"/>
  <c r="Z19" i="65"/>
  <c r="Y19" i="65"/>
  <c r="X19" i="65"/>
  <c r="AI18" i="30"/>
  <c r="AN18" i="30"/>
  <c r="AH18" i="13"/>
  <c r="AQ18" i="13" s="1"/>
  <c r="W19" i="88"/>
  <c r="AG18" i="88"/>
  <c r="AP18" i="88" s="1"/>
  <c r="AF18" i="88"/>
  <c r="AO18" i="88" s="1"/>
  <c r="AE18" i="88"/>
  <c r="Z18" i="91"/>
  <c r="Y18" i="91"/>
  <c r="X18" i="91"/>
  <c r="AF18" i="55"/>
  <c r="AO18" i="55" s="1"/>
  <c r="W19" i="55"/>
  <c r="AE18" i="55"/>
  <c r="AG18" i="55"/>
  <c r="AP18" i="55" s="1"/>
  <c r="AI18" i="2"/>
  <c r="AN18" i="2"/>
  <c r="Y20" i="28"/>
  <c r="X20" i="28"/>
  <c r="Z18" i="93"/>
  <c r="Y18" i="93"/>
  <c r="X18" i="93"/>
  <c r="AH18" i="90"/>
  <c r="AQ18" i="90" s="1"/>
  <c r="AR17" i="18"/>
  <c r="Z20" i="21"/>
  <c r="Y19" i="37"/>
  <c r="Z19" i="37" s="1"/>
  <c r="X19" i="37"/>
  <c r="Y19" i="25"/>
  <c r="X19" i="25"/>
  <c r="Z19" i="25" s="1"/>
  <c r="X19" i="80"/>
  <c r="Y19" i="80"/>
  <c r="AI17" i="35"/>
  <c r="AN17" i="35"/>
  <c r="AH18" i="17"/>
  <c r="AQ18" i="17" s="1"/>
  <c r="AI18" i="58"/>
  <c r="AN18" i="58"/>
  <c r="AN17" i="6"/>
  <c r="AI17" i="6"/>
  <c r="AN17" i="51"/>
  <c r="AI17" i="51"/>
  <c r="Z19" i="70"/>
  <c r="X19" i="70"/>
  <c r="Y19" i="70"/>
  <c r="AR17" i="17"/>
  <c r="AR18" i="69"/>
  <c r="AG16" i="7"/>
  <c r="AP16" i="7" s="1"/>
  <c r="AF16" i="7"/>
  <c r="AO16" i="7" s="1"/>
  <c r="W17" i="7"/>
  <c r="AE16" i="7"/>
  <c r="AF17" i="46"/>
  <c r="AO17" i="46" s="1"/>
  <c r="AE17" i="46"/>
  <c r="AG17" i="46"/>
  <c r="AP17" i="46" s="1"/>
  <c r="W18" i="46"/>
  <c r="AR18" i="83"/>
  <c r="AR17" i="67"/>
  <c r="AR17" i="72"/>
  <c r="AR18" i="9"/>
  <c r="AN17" i="49"/>
  <c r="AI17" i="49"/>
  <c r="AI17" i="92"/>
  <c r="AN17" i="92"/>
  <c r="AG18" i="60"/>
  <c r="AP18" i="60" s="1"/>
  <c r="AF18" i="60"/>
  <c r="AO18" i="60" s="1"/>
  <c r="W19" i="60"/>
  <c r="AE18" i="60"/>
  <c r="Z18" i="67"/>
  <c r="X19" i="85"/>
  <c r="Y19" i="85"/>
  <c r="AG18" i="82"/>
  <c r="AP18" i="82" s="1"/>
  <c r="AF18" i="82"/>
  <c r="AO18" i="82" s="1"/>
  <c r="W19" i="82"/>
  <c r="AE18" i="82"/>
  <c r="AH18" i="22"/>
  <c r="AQ18" i="22" s="1"/>
  <c r="AI17" i="91"/>
  <c r="AN17" i="91"/>
  <c r="Y19" i="34"/>
  <c r="X19" i="34"/>
  <c r="AI17" i="57"/>
  <c r="AN17" i="57"/>
  <c r="Z18" i="18"/>
  <c r="AR17" i="31"/>
  <c r="AN19" i="71"/>
  <c r="AI19" i="71"/>
  <c r="AI17" i="95"/>
  <c r="AN17" i="95"/>
  <c r="Y19" i="77"/>
  <c r="X19" i="77"/>
  <c r="AI18" i="8"/>
  <c r="AN18" i="8"/>
  <c r="X19" i="2"/>
  <c r="Y19" i="2"/>
  <c r="Z19" i="2" s="1"/>
  <c r="X17" i="68"/>
  <c r="Y17" i="68"/>
  <c r="AI19" i="76"/>
  <c r="AN19" i="76"/>
  <c r="AN18" i="37"/>
  <c r="AI18" i="37"/>
  <c r="Z18" i="56"/>
  <c r="X18" i="56"/>
  <c r="Y18" i="56"/>
  <c r="AH19" i="69"/>
  <c r="AQ19" i="69" s="1"/>
  <c r="AH18" i="31"/>
  <c r="AQ18" i="31" s="1"/>
  <c r="Z18" i="17"/>
  <c r="AH19" i="9"/>
  <c r="AQ19" i="9" s="1"/>
  <c r="Z19" i="58"/>
  <c r="Y19" i="58"/>
  <c r="X19" i="58"/>
  <c r="W19" i="63"/>
  <c r="AE18" i="63"/>
  <c r="AF18" i="63"/>
  <c r="AO18" i="63" s="1"/>
  <c r="AG18" i="63"/>
  <c r="AP18" i="63" s="1"/>
  <c r="X18" i="45"/>
  <c r="Y18" i="45"/>
  <c r="Z18" i="45" s="1"/>
  <c r="Y18" i="6"/>
  <c r="X18" i="6"/>
  <c r="X18" i="29"/>
  <c r="Y18" i="29"/>
  <c r="Z18" i="29" s="1"/>
  <c r="AN18" i="54"/>
  <c r="AI18" i="54"/>
  <c r="Z20" i="96"/>
  <c r="X20" i="96"/>
  <c r="Y20" i="96"/>
  <c r="AN17" i="64"/>
  <c r="AI17" i="64"/>
  <c r="W20" i="2" l="1"/>
  <c r="AE19" i="2"/>
  <c r="AG19" i="2"/>
  <c r="AP19" i="2" s="1"/>
  <c r="AF19" i="2"/>
  <c r="AO19" i="2" s="1"/>
  <c r="AG19" i="1"/>
  <c r="AP19" i="1" s="1"/>
  <c r="AF19" i="1"/>
  <c r="AO19" i="1" s="1"/>
  <c r="W20" i="1"/>
  <c r="AE19" i="1"/>
  <c r="AE19" i="84"/>
  <c r="AG19" i="84"/>
  <c r="AP19" i="84" s="1"/>
  <c r="AF19" i="84"/>
  <c r="AO19" i="84" s="1"/>
  <c r="W20" i="84"/>
  <c r="AE19" i="25"/>
  <c r="W20" i="25"/>
  <c r="AG19" i="25"/>
  <c r="AP19" i="25" s="1"/>
  <c r="AF19" i="25"/>
  <c r="AO19" i="25" s="1"/>
  <c r="AF19" i="36"/>
  <c r="AO19" i="36" s="1"/>
  <c r="W20" i="36"/>
  <c r="AG19" i="36"/>
  <c r="AP19" i="36" s="1"/>
  <c r="AE19" i="36"/>
  <c r="AG19" i="3"/>
  <c r="AP19" i="3" s="1"/>
  <c r="AF19" i="3"/>
  <c r="AO19" i="3" s="1"/>
  <c r="W20" i="3"/>
  <c r="AE19" i="3"/>
  <c r="AG18" i="78"/>
  <c r="AP18" i="78" s="1"/>
  <c r="AF18" i="78"/>
  <c r="AO18" i="78" s="1"/>
  <c r="AE18" i="78"/>
  <c r="W19" i="78"/>
  <c r="AG18" i="45"/>
  <c r="AP18" i="45" s="1"/>
  <c r="AF18" i="45"/>
  <c r="AO18" i="45" s="1"/>
  <c r="AE18" i="45"/>
  <c r="W19" i="45"/>
  <c r="W19" i="29"/>
  <c r="AG18" i="29"/>
  <c r="AP18" i="29" s="1"/>
  <c r="AE18" i="29"/>
  <c r="AF18" i="29"/>
  <c r="AO18" i="29" s="1"/>
  <c r="AG19" i="81"/>
  <c r="AP19" i="81" s="1"/>
  <c r="W20" i="81"/>
  <c r="AF19" i="81"/>
  <c r="AO19" i="81" s="1"/>
  <c r="AE19" i="81"/>
  <c r="W20" i="37"/>
  <c r="AG19" i="37"/>
  <c r="AP19" i="37" s="1"/>
  <c r="AF19" i="37"/>
  <c r="AO19" i="37" s="1"/>
  <c r="AE19" i="37"/>
  <c r="AE19" i="26"/>
  <c r="W20" i="26"/>
  <c r="AG19" i="26"/>
  <c r="AP19" i="26" s="1"/>
  <c r="AF19" i="26"/>
  <c r="AO19" i="26" s="1"/>
  <c r="AG19" i="52"/>
  <c r="AP19" i="52" s="1"/>
  <c r="W20" i="52"/>
  <c r="AF19" i="52"/>
  <c r="AO19" i="52" s="1"/>
  <c r="AE19" i="52"/>
  <c r="W19" i="62"/>
  <c r="AE18" i="62"/>
  <c r="AF18" i="62"/>
  <c r="AO18" i="62" s="1"/>
  <c r="AG18" i="62"/>
  <c r="AP18" i="62" s="1"/>
  <c r="W20" i="73"/>
  <c r="AG19" i="73"/>
  <c r="AP19" i="73" s="1"/>
  <c r="AE19" i="73"/>
  <c r="AF19" i="73"/>
  <c r="AO19" i="73" s="1"/>
  <c r="AG20" i="71"/>
  <c r="AP20" i="71" s="1"/>
  <c r="AF20" i="71"/>
  <c r="AO20" i="71" s="1"/>
  <c r="W21" i="71"/>
  <c r="AE20" i="71"/>
  <c r="AH20" i="96"/>
  <c r="AQ20" i="96" s="1"/>
  <c r="AR19" i="76"/>
  <c r="AG18" i="18"/>
  <c r="AP18" i="18" s="1"/>
  <c r="AF18" i="18"/>
  <c r="AO18" i="18" s="1"/>
  <c r="W19" i="18"/>
  <c r="AE18" i="18"/>
  <c r="AG18" i="67"/>
  <c r="AP18" i="67" s="1"/>
  <c r="AF18" i="67"/>
  <c r="AO18" i="67" s="1"/>
  <c r="AE18" i="67"/>
  <c r="W19" i="67"/>
  <c r="AR17" i="92"/>
  <c r="AR17" i="35"/>
  <c r="AH18" i="93"/>
  <c r="AQ18" i="93" s="1"/>
  <c r="AH18" i="91"/>
  <c r="AQ18" i="91" s="1"/>
  <c r="AH19" i="65"/>
  <c r="AQ19" i="65" s="1"/>
  <c r="X18" i="89"/>
  <c r="Z18" i="89" s="1"/>
  <c r="Y18" i="89"/>
  <c r="AR18" i="41"/>
  <c r="AH18" i="51"/>
  <c r="AQ18" i="51" s="1"/>
  <c r="AF18" i="59"/>
  <c r="AO18" i="59" s="1"/>
  <c r="W19" i="59"/>
  <c r="AE18" i="59"/>
  <c r="AG18" i="59"/>
  <c r="AP18" i="59" s="1"/>
  <c r="AR18" i="65"/>
  <c r="AG19" i="14"/>
  <c r="AP19" i="14" s="1"/>
  <c r="AF19" i="14"/>
  <c r="AO19" i="14" s="1"/>
  <c r="W20" i="14"/>
  <c r="AE19" i="14"/>
  <c r="AH18" i="24"/>
  <c r="AQ18" i="24" s="1"/>
  <c r="AH20" i="15"/>
  <c r="AQ20" i="15" s="1"/>
  <c r="Z20" i="9"/>
  <c r="Y20" i="9"/>
  <c r="X20" i="9"/>
  <c r="AR17" i="5"/>
  <c r="AR17" i="93"/>
  <c r="AE18" i="95"/>
  <c r="AF18" i="95"/>
  <c r="AO18" i="95" s="1"/>
  <c r="W19" i="95"/>
  <c r="AG18" i="95"/>
  <c r="AP18" i="95" s="1"/>
  <c r="AH19" i="30"/>
  <c r="AQ19" i="30" s="1"/>
  <c r="X18" i="12"/>
  <c r="Z18" i="12" s="1"/>
  <c r="Y18" i="12"/>
  <c r="AF18" i="64"/>
  <c r="AO18" i="64" s="1"/>
  <c r="W19" i="64"/>
  <c r="AE18" i="64"/>
  <c r="AG18" i="64"/>
  <c r="AP18" i="64" s="1"/>
  <c r="AR19" i="28"/>
  <c r="AR18" i="26"/>
  <c r="Z21" i="86"/>
  <c r="Y21" i="86"/>
  <c r="X21" i="86"/>
  <c r="AN19" i="43"/>
  <c r="AI19" i="43"/>
  <c r="AE20" i="96"/>
  <c r="W21" i="96"/>
  <c r="AG20" i="96"/>
  <c r="AP20" i="96" s="1"/>
  <c r="AF20" i="96"/>
  <c r="AO20" i="96" s="1"/>
  <c r="AH18" i="6"/>
  <c r="AQ18" i="6" s="1"/>
  <c r="W20" i="58"/>
  <c r="AE19" i="58"/>
  <c r="AF19" i="58"/>
  <c r="AO19" i="58" s="1"/>
  <c r="AG19" i="58"/>
  <c r="AP19" i="58" s="1"/>
  <c r="AH18" i="56"/>
  <c r="AQ18" i="56" s="1"/>
  <c r="AR17" i="95"/>
  <c r="AR17" i="91"/>
  <c r="AN18" i="60"/>
  <c r="AI18" i="60"/>
  <c r="AR17" i="49"/>
  <c r="AH19" i="70"/>
  <c r="AQ19" i="70" s="1"/>
  <c r="AH19" i="37"/>
  <c r="AQ19" i="37" s="1"/>
  <c r="AR18" i="2"/>
  <c r="X19" i="88"/>
  <c r="Z19" i="88" s="1"/>
  <c r="Y19" i="88"/>
  <c r="AR18" i="36"/>
  <c r="AG18" i="51"/>
  <c r="AP18" i="51" s="1"/>
  <c r="AF18" i="51"/>
  <c r="AO18" i="51" s="1"/>
  <c r="AE18" i="51"/>
  <c r="W19" i="51"/>
  <c r="AR17" i="32"/>
  <c r="AG18" i="72"/>
  <c r="AP18" i="72" s="1"/>
  <c r="AF18" i="72"/>
  <c r="AO18" i="72" s="1"/>
  <c r="W19" i="72"/>
  <c r="AE18" i="72"/>
  <c r="AH18" i="35"/>
  <c r="AQ18" i="35" s="1"/>
  <c r="AH18" i="11"/>
  <c r="AQ18" i="11" s="1"/>
  <c r="AH20" i="79"/>
  <c r="AQ20" i="79" s="1"/>
  <c r="AR18" i="77"/>
  <c r="AR18" i="34"/>
  <c r="AH19" i="3"/>
  <c r="AQ19" i="3" s="1"/>
  <c r="AH18" i="92"/>
  <c r="AQ18" i="92" s="1"/>
  <c r="AH19" i="41"/>
  <c r="AQ19" i="41" s="1"/>
  <c r="AR19" i="48"/>
  <c r="Z20" i="15"/>
  <c r="AH20" i="66"/>
  <c r="AQ20" i="66" s="1"/>
  <c r="AR18" i="33"/>
  <c r="AR18" i="3"/>
  <c r="AR17" i="62"/>
  <c r="AH20" i="44"/>
  <c r="AQ20" i="44" s="1"/>
  <c r="AI17" i="20"/>
  <c r="AN17" i="20"/>
  <c r="AH18" i="27"/>
  <c r="AQ18" i="27" s="1"/>
  <c r="X19" i="39"/>
  <c r="Z19" i="39" s="1"/>
  <c r="Y19" i="39"/>
  <c r="AF19" i="30"/>
  <c r="AO19" i="30" s="1"/>
  <c r="AE19" i="30"/>
  <c r="W20" i="30"/>
  <c r="AG19" i="30"/>
  <c r="AP19" i="30" s="1"/>
  <c r="AR18" i="53"/>
  <c r="X19" i="31"/>
  <c r="Y19" i="31"/>
  <c r="Z19" i="31" s="1"/>
  <c r="AR17" i="10"/>
  <c r="AH18" i="57"/>
  <c r="AQ18" i="57" s="1"/>
  <c r="AH18" i="49"/>
  <c r="AQ18" i="49" s="1"/>
  <c r="AI20" i="86"/>
  <c r="AN20" i="86"/>
  <c r="Z19" i="75"/>
  <c r="Y19" i="75"/>
  <c r="X19" i="75"/>
  <c r="AR18" i="54"/>
  <c r="AH17" i="68"/>
  <c r="AQ17" i="68" s="1"/>
  <c r="AR18" i="8"/>
  <c r="AR19" i="71"/>
  <c r="AR17" i="57"/>
  <c r="Y19" i="60"/>
  <c r="X19" i="60"/>
  <c r="AN17" i="46"/>
  <c r="AI17" i="46"/>
  <c r="AF19" i="70"/>
  <c r="AO19" i="70" s="1"/>
  <c r="W20" i="70"/>
  <c r="AE19" i="70"/>
  <c r="AG19" i="70"/>
  <c r="AP19" i="70" s="1"/>
  <c r="AR18" i="58"/>
  <c r="AH19" i="80"/>
  <c r="AQ19" i="80" s="1"/>
  <c r="W19" i="93"/>
  <c r="AG18" i="93"/>
  <c r="AP18" i="93" s="1"/>
  <c r="AF18" i="93"/>
  <c r="AO18" i="93" s="1"/>
  <c r="AE18" i="93"/>
  <c r="AG18" i="91"/>
  <c r="AP18" i="91" s="1"/>
  <c r="AF18" i="91"/>
  <c r="AO18" i="91" s="1"/>
  <c r="AE18" i="91"/>
  <c r="W19" i="91"/>
  <c r="AG19" i="65"/>
  <c r="AP19" i="65" s="1"/>
  <c r="AF19" i="65"/>
  <c r="AO19" i="65" s="1"/>
  <c r="W20" i="65"/>
  <c r="AE19" i="65"/>
  <c r="AH18" i="94"/>
  <c r="AQ18" i="94" s="1"/>
  <c r="AH19" i="53"/>
  <c r="AQ19" i="53" s="1"/>
  <c r="AH20" i="48"/>
  <c r="AQ20" i="48" s="1"/>
  <c r="AG18" i="11"/>
  <c r="AP18" i="11" s="1"/>
  <c r="AF18" i="11"/>
  <c r="AO18" i="11" s="1"/>
  <c r="W19" i="11"/>
  <c r="AE18" i="11"/>
  <c r="AH19" i="38"/>
  <c r="AQ19" i="38" s="1"/>
  <c r="AE20" i="79"/>
  <c r="AG20" i="79"/>
  <c r="AP20" i="79" s="1"/>
  <c r="W21" i="79"/>
  <c r="AF20" i="79"/>
  <c r="AO20" i="79" s="1"/>
  <c r="Y20" i="87"/>
  <c r="Z20" i="87" s="1"/>
  <c r="X20" i="87"/>
  <c r="AG19" i="41"/>
  <c r="AP19" i="41" s="1"/>
  <c r="AF19" i="41"/>
  <c r="AO19" i="41" s="1"/>
  <c r="AE19" i="41"/>
  <c r="W20" i="41"/>
  <c r="AG18" i="24"/>
  <c r="AP18" i="24" s="1"/>
  <c r="AF18" i="24"/>
  <c r="AO18" i="24" s="1"/>
  <c r="W19" i="24"/>
  <c r="AE18" i="24"/>
  <c r="AH19" i="4"/>
  <c r="AQ19" i="4" s="1"/>
  <c r="AH18" i="32"/>
  <c r="AQ18" i="32" s="1"/>
  <c r="AG18" i="16"/>
  <c r="AP18" i="16" s="1"/>
  <c r="AF18" i="16"/>
  <c r="AO18" i="16" s="1"/>
  <c r="W19" i="16"/>
  <c r="AE18" i="16"/>
  <c r="AH18" i="5"/>
  <c r="AQ18" i="5" s="1"/>
  <c r="AR18" i="19"/>
  <c r="AR17" i="24"/>
  <c r="AE20" i="44"/>
  <c r="W21" i="44"/>
  <c r="AG20" i="44"/>
  <c r="AP20" i="44" s="1"/>
  <c r="AF20" i="44"/>
  <c r="AO20" i="44" s="1"/>
  <c r="X18" i="20"/>
  <c r="Y18" i="20"/>
  <c r="AR18" i="80"/>
  <c r="AR18" i="52"/>
  <c r="AH19" i="33"/>
  <c r="AQ19" i="33" s="1"/>
  <c r="AI18" i="39"/>
  <c r="AN18" i="39"/>
  <c r="AH18" i="23"/>
  <c r="AQ18" i="23" s="1"/>
  <c r="AR18" i="14"/>
  <c r="AR18" i="85"/>
  <c r="AH19" i="54"/>
  <c r="AQ19" i="54" s="1"/>
  <c r="AR17" i="45"/>
  <c r="AI18" i="31"/>
  <c r="AN18" i="31"/>
  <c r="AR18" i="25"/>
  <c r="AR19" i="79"/>
  <c r="AH19" i="8"/>
  <c r="AQ19" i="8" s="1"/>
  <c r="X19" i="47"/>
  <c r="Z19" i="47" s="1"/>
  <c r="Y19" i="47"/>
  <c r="Z20" i="83"/>
  <c r="X20" i="83"/>
  <c r="Y20" i="83"/>
  <c r="AR17" i="64"/>
  <c r="Z18" i="6"/>
  <c r="AI18" i="63"/>
  <c r="AN18" i="63"/>
  <c r="AR18" i="37"/>
  <c r="Z17" i="68"/>
  <c r="AH19" i="77"/>
  <c r="AQ19" i="77" s="1"/>
  <c r="AH19" i="34"/>
  <c r="AQ19" i="34" s="1"/>
  <c r="AR17" i="51"/>
  <c r="Z19" i="80"/>
  <c r="AH20" i="28"/>
  <c r="AQ20" i="28" s="1"/>
  <c r="AI18" i="55"/>
  <c r="AN18" i="55"/>
  <c r="AI18" i="88"/>
  <c r="AN18" i="88"/>
  <c r="AG18" i="74"/>
  <c r="AP18" i="74" s="1"/>
  <c r="AF18" i="74"/>
  <c r="AO18" i="74" s="1"/>
  <c r="AE18" i="74"/>
  <c r="W19" i="74"/>
  <c r="Z18" i="94"/>
  <c r="AR18" i="70"/>
  <c r="Z20" i="48"/>
  <c r="Z18" i="35"/>
  <c r="AH19" i="19"/>
  <c r="AQ19" i="19" s="1"/>
  <c r="Z19" i="38"/>
  <c r="AG18" i="61"/>
  <c r="AP18" i="61" s="1"/>
  <c r="W19" i="61"/>
  <c r="AF18" i="61"/>
  <c r="AO18" i="61" s="1"/>
  <c r="AE18" i="61"/>
  <c r="AR17" i="27"/>
  <c r="Z18" i="92"/>
  <c r="Z20" i="66"/>
  <c r="AI19" i="69"/>
  <c r="AN19" i="69"/>
  <c r="AH18" i="10"/>
  <c r="AQ18" i="10" s="1"/>
  <c r="AR18" i="38"/>
  <c r="Z19" i="33"/>
  <c r="Z18" i="27"/>
  <c r="AR17" i="94"/>
  <c r="Z19" i="54"/>
  <c r="AH20" i="76"/>
  <c r="AQ20" i="76" s="1"/>
  <c r="Z19" i="90"/>
  <c r="Y19" i="90"/>
  <c r="X19" i="90"/>
  <c r="Z19" i="8"/>
  <c r="Z18" i="57"/>
  <c r="AN18" i="13"/>
  <c r="AI18" i="13"/>
  <c r="Z18" i="49"/>
  <c r="X20" i="43"/>
  <c r="Y20" i="43"/>
  <c r="Z20" i="43" s="1"/>
  <c r="AN18" i="75"/>
  <c r="AI18" i="75"/>
  <c r="Y19" i="63"/>
  <c r="Z19" i="63" s="1"/>
  <c r="X19" i="63"/>
  <c r="W19" i="17"/>
  <c r="AE18" i="17"/>
  <c r="AG18" i="17"/>
  <c r="AP18" i="17" s="1"/>
  <c r="AF18" i="17"/>
  <c r="AO18" i="17" s="1"/>
  <c r="AN18" i="82"/>
  <c r="AI18" i="82"/>
  <c r="AH19" i="85"/>
  <c r="AQ19" i="85" s="1"/>
  <c r="AI16" i="7"/>
  <c r="AN16" i="7"/>
  <c r="AH19" i="25"/>
  <c r="AQ19" i="25" s="1"/>
  <c r="AG20" i="21"/>
  <c r="AP20" i="21" s="1"/>
  <c r="AF20" i="21"/>
  <c r="AO20" i="21" s="1"/>
  <c r="W21" i="21"/>
  <c r="AE20" i="21"/>
  <c r="X19" i="55"/>
  <c r="Y19" i="55"/>
  <c r="Z19" i="55" s="1"/>
  <c r="AN17" i="89"/>
  <c r="AI17" i="89"/>
  <c r="AR19" i="96"/>
  <c r="Z19" i="53"/>
  <c r="AR18" i="73"/>
  <c r="AH19" i="1"/>
  <c r="AQ19" i="1" s="1"/>
  <c r="AH19" i="52"/>
  <c r="AQ19" i="52" s="1"/>
  <c r="AI19" i="87"/>
  <c r="AN19" i="87"/>
  <c r="Z19" i="40"/>
  <c r="Y19" i="40"/>
  <c r="X19" i="40"/>
  <c r="AH19" i="14"/>
  <c r="AQ19" i="14" s="1"/>
  <c r="AH18" i="62"/>
  <c r="AQ18" i="62" s="1"/>
  <c r="AH19" i="81"/>
  <c r="AQ19" i="81" s="1"/>
  <c r="Z19" i="4"/>
  <c r="Z18" i="32"/>
  <c r="Z18" i="5"/>
  <c r="AF18" i="50"/>
  <c r="AO18" i="50" s="1"/>
  <c r="W19" i="50"/>
  <c r="AE18" i="50"/>
  <c r="AG18" i="50"/>
  <c r="AP18" i="50" s="1"/>
  <c r="AH19" i="36"/>
  <c r="AQ19" i="36" s="1"/>
  <c r="AR19" i="15"/>
  <c r="X20" i="69"/>
  <c r="Y20" i="69"/>
  <c r="Z20" i="69" s="1"/>
  <c r="AR18" i="84"/>
  <c r="Z18" i="23"/>
  <c r="AI18" i="22"/>
  <c r="AN18" i="22"/>
  <c r="AR17" i="29"/>
  <c r="AN18" i="90"/>
  <c r="AI18" i="90"/>
  <c r="AR16" i="68"/>
  <c r="AH20" i="71"/>
  <c r="AQ20" i="71" s="1"/>
  <c r="AI18" i="47"/>
  <c r="AN18" i="47"/>
  <c r="X19" i="13"/>
  <c r="Y19" i="13"/>
  <c r="Z19" i="13" s="1"/>
  <c r="AR17" i="23"/>
  <c r="AI19" i="83"/>
  <c r="AN19" i="83"/>
  <c r="AG18" i="56"/>
  <c r="AP18" i="56" s="1"/>
  <c r="AF18" i="56"/>
  <c r="AO18" i="56" s="1"/>
  <c r="AE18" i="56"/>
  <c r="W19" i="56"/>
  <c r="AH18" i="29"/>
  <c r="AQ18" i="29" s="1"/>
  <c r="AH18" i="45"/>
  <c r="AQ18" i="45" s="1"/>
  <c r="AH19" i="58"/>
  <c r="AQ19" i="58" s="1"/>
  <c r="AH19" i="2"/>
  <c r="AQ19" i="2" s="1"/>
  <c r="Z19" i="77"/>
  <c r="Z19" i="34"/>
  <c r="Y19" i="82"/>
  <c r="Z19" i="82" s="1"/>
  <c r="X19" i="82"/>
  <c r="Z19" i="85"/>
  <c r="X18" i="46"/>
  <c r="Y18" i="46"/>
  <c r="Z17" i="7"/>
  <c r="X17" i="7"/>
  <c r="Y17" i="7"/>
  <c r="AR17" i="6"/>
  <c r="Z20" i="28"/>
  <c r="AR18" i="30"/>
  <c r="AH19" i="26"/>
  <c r="AQ19" i="26" s="1"/>
  <c r="AR18" i="81"/>
  <c r="AR17" i="78"/>
  <c r="Z19" i="19"/>
  <c r="AN18" i="40"/>
  <c r="AI18" i="40"/>
  <c r="AH19" i="84"/>
  <c r="AQ19" i="84" s="1"/>
  <c r="AH19" i="73"/>
  <c r="AQ19" i="73" s="1"/>
  <c r="AH18" i="78"/>
  <c r="AQ18" i="78" s="1"/>
  <c r="AR17" i="11"/>
  <c r="AR18" i="1"/>
  <c r="AG19" i="42"/>
  <c r="AP19" i="42" s="1"/>
  <c r="AF19" i="42"/>
  <c r="AO19" i="42" s="1"/>
  <c r="AE19" i="42"/>
  <c r="W20" i="42"/>
  <c r="AR18" i="4"/>
  <c r="AI19" i="9"/>
  <c r="AN19" i="9"/>
  <c r="Z18" i="10"/>
  <c r="AR19" i="66"/>
  <c r="AH18" i="95"/>
  <c r="AQ18" i="95" s="1"/>
  <c r="AI17" i="12"/>
  <c r="AN17" i="12"/>
  <c r="X19" i="22"/>
  <c r="Y19" i="22"/>
  <c r="Z19" i="22" s="1"/>
  <c r="AH18" i="64"/>
  <c r="AQ18" i="64" s="1"/>
  <c r="AR19" i="44"/>
  <c r="AR17" i="56"/>
  <c r="W21" i="76"/>
  <c r="AE20" i="76"/>
  <c r="AF20" i="76"/>
  <c r="AO20" i="76" s="1"/>
  <c r="AG20" i="76"/>
  <c r="AP20" i="76" s="1"/>
  <c r="AE20" i="87" l="1"/>
  <c r="AF20" i="87"/>
  <c r="AO20" i="87" s="1"/>
  <c r="AG20" i="87"/>
  <c r="AP20" i="87" s="1"/>
  <c r="W21" i="87"/>
  <c r="AG19" i="31"/>
  <c r="AP19" i="31" s="1"/>
  <c r="AF19" i="31"/>
  <c r="AO19" i="31" s="1"/>
  <c r="AE19" i="31"/>
  <c r="W20" i="31"/>
  <c r="AG19" i="22"/>
  <c r="AP19" i="22" s="1"/>
  <c r="AF19" i="22"/>
  <c r="AO19" i="22" s="1"/>
  <c r="W20" i="22"/>
  <c r="AE19" i="22"/>
  <c r="AG19" i="13"/>
  <c r="AP19" i="13" s="1"/>
  <c r="AF19" i="13"/>
  <c r="AO19" i="13" s="1"/>
  <c r="W20" i="13"/>
  <c r="AE19" i="13"/>
  <c r="W21" i="69"/>
  <c r="AE20" i="69"/>
  <c r="AF20" i="69"/>
  <c r="AO20" i="69" s="1"/>
  <c r="AG20" i="69"/>
  <c r="AP20" i="69" s="1"/>
  <c r="AG18" i="12"/>
  <c r="AP18" i="12" s="1"/>
  <c r="AF18" i="12"/>
  <c r="AO18" i="12" s="1"/>
  <c r="W19" i="12"/>
  <c r="AE18" i="12"/>
  <c r="W20" i="82"/>
  <c r="AE19" i="82"/>
  <c r="AG19" i="82"/>
  <c r="AP19" i="82" s="1"/>
  <c r="AF19" i="82"/>
  <c r="AO19" i="82" s="1"/>
  <c r="AG20" i="43"/>
  <c r="AP20" i="43" s="1"/>
  <c r="AF20" i="43"/>
  <c r="AO20" i="43" s="1"/>
  <c r="AE20" i="43"/>
  <c r="W21" i="43"/>
  <c r="AF19" i="47"/>
  <c r="AO19" i="47" s="1"/>
  <c r="AE19" i="47"/>
  <c r="W20" i="47"/>
  <c r="AG19" i="47"/>
  <c r="AP19" i="47" s="1"/>
  <c r="AG19" i="39"/>
  <c r="AP19" i="39" s="1"/>
  <c r="AE19" i="39"/>
  <c r="W20" i="39"/>
  <c r="AF19" i="39"/>
  <c r="AO19" i="39" s="1"/>
  <c r="W20" i="63"/>
  <c r="AE19" i="63"/>
  <c r="AF19" i="63"/>
  <c r="AO19" i="63" s="1"/>
  <c r="AG19" i="63"/>
  <c r="AP19" i="63" s="1"/>
  <c r="W19" i="89"/>
  <c r="AE18" i="89"/>
  <c r="AG18" i="89"/>
  <c r="AP18" i="89" s="1"/>
  <c r="AF18" i="89"/>
  <c r="AO18" i="89" s="1"/>
  <c r="AE19" i="88"/>
  <c r="W20" i="88"/>
  <c r="AF19" i="88"/>
  <c r="AO19" i="88" s="1"/>
  <c r="AG19" i="88"/>
  <c r="AP19" i="88" s="1"/>
  <c r="AF19" i="55"/>
  <c r="AO19" i="55" s="1"/>
  <c r="W20" i="55"/>
  <c r="AE19" i="55"/>
  <c r="AG19" i="55"/>
  <c r="AP19" i="55" s="1"/>
  <c r="W19" i="10"/>
  <c r="AE18" i="10"/>
  <c r="AG18" i="10"/>
  <c r="AP18" i="10" s="1"/>
  <c r="AF18" i="10"/>
  <c r="AO18" i="10" s="1"/>
  <c r="X19" i="56"/>
  <c r="Y19" i="56"/>
  <c r="AR18" i="47"/>
  <c r="W20" i="40"/>
  <c r="AG19" i="40"/>
  <c r="AP19" i="40" s="1"/>
  <c r="AE19" i="40"/>
  <c r="AF19" i="40"/>
  <c r="AO19" i="40" s="1"/>
  <c r="AR17" i="89"/>
  <c r="AR18" i="75"/>
  <c r="Y21" i="44"/>
  <c r="Z21" i="44" s="1"/>
  <c r="X21" i="44"/>
  <c r="AN18" i="11"/>
  <c r="AI18" i="11"/>
  <c r="AH18" i="46"/>
  <c r="AQ18" i="46" s="1"/>
  <c r="W20" i="85"/>
  <c r="AG19" i="85"/>
  <c r="AP19" i="85" s="1"/>
  <c r="AF19" i="85"/>
  <c r="AO19" i="85" s="1"/>
  <c r="AE19" i="85"/>
  <c r="AR18" i="22"/>
  <c r="AF18" i="5"/>
  <c r="AO18" i="5" s="1"/>
  <c r="W19" i="5"/>
  <c r="AE18" i="5"/>
  <c r="AG18" i="5"/>
  <c r="AP18" i="5" s="1"/>
  <c r="Y21" i="76"/>
  <c r="X21" i="76"/>
  <c r="Y20" i="42"/>
  <c r="Z20" i="42" s="1"/>
  <c r="X20" i="42"/>
  <c r="AR18" i="40"/>
  <c r="AH17" i="7"/>
  <c r="AQ17" i="7" s="1"/>
  <c r="AH19" i="82"/>
  <c r="AQ19" i="82" s="1"/>
  <c r="AR19" i="83"/>
  <c r="AR18" i="90"/>
  <c r="AF18" i="23"/>
  <c r="AO18" i="23" s="1"/>
  <c r="W19" i="23"/>
  <c r="AE18" i="23"/>
  <c r="AG18" i="23"/>
  <c r="AP18" i="23" s="1"/>
  <c r="AG18" i="32"/>
  <c r="AP18" i="32" s="1"/>
  <c r="AF18" i="32"/>
  <c r="AO18" i="32" s="1"/>
  <c r="AE18" i="32"/>
  <c r="W19" i="32"/>
  <c r="AN20" i="21"/>
  <c r="AI20" i="21"/>
  <c r="W19" i="49"/>
  <c r="AE18" i="49"/>
  <c r="AG18" i="49"/>
  <c r="AP18" i="49" s="1"/>
  <c r="AF18" i="49"/>
  <c r="AO18" i="49" s="1"/>
  <c r="AG20" i="66"/>
  <c r="AP20" i="66" s="1"/>
  <c r="AF20" i="66"/>
  <c r="AO20" i="66" s="1"/>
  <c r="W21" i="66"/>
  <c r="AE20" i="66"/>
  <c r="Z19" i="61"/>
  <c r="X19" i="61"/>
  <c r="Y19" i="61"/>
  <c r="AF20" i="48"/>
  <c r="AO20" i="48" s="1"/>
  <c r="AE20" i="48"/>
  <c r="W21" i="48"/>
  <c r="AG20" i="48"/>
  <c r="AP20" i="48" s="1"/>
  <c r="AN18" i="74"/>
  <c r="AI18" i="74"/>
  <c r="AR18" i="55"/>
  <c r="AE19" i="80"/>
  <c r="W20" i="80"/>
  <c r="AF19" i="80"/>
  <c r="AO19" i="80" s="1"/>
  <c r="AG19" i="80"/>
  <c r="AP19" i="80" s="1"/>
  <c r="AG18" i="6"/>
  <c r="AP18" i="6" s="1"/>
  <c r="AF18" i="6"/>
  <c r="AO18" i="6" s="1"/>
  <c r="W19" i="6"/>
  <c r="AE18" i="6"/>
  <c r="AH20" i="87"/>
  <c r="AQ20" i="87" s="1"/>
  <c r="Y20" i="65"/>
  <c r="X20" i="65"/>
  <c r="Z20" i="65" s="1"/>
  <c r="X19" i="93"/>
  <c r="Y19" i="93"/>
  <c r="AR17" i="46"/>
  <c r="AN18" i="72"/>
  <c r="AI18" i="72"/>
  <c r="Z19" i="51"/>
  <c r="Y19" i="51"/>
  <c r="X19" i="51"/>
  <c r="AI19" i="58"/>
  <c r="AN19" i="58"/>
  <c r="X19" i="59"/>
  <c r="Y19" i="59"/>
  <c r="X19" i="18"/>
  <c r="Y19" i="18"/>
  <c r="Z19" i="18" s="1"/>
  <c r="Y20" i="73"/>
  <c r="Z20" i="73"/>
  <c r="X20" i="73"/>
  <c r="X20" i="26"/>
  <c r="Y20" i="26"/>
  <c r="Z20" i="26" s="1"/>
  <c r="Y20" i="37"/>
  <c r="Z20" i="37" s="1"/>
  <c r="X20" i="37"/>
  <c r="AI18" i="45"/>
  <c r="AN18" i="45"/>
  <c r="AN18" i="78"/>
  <c r="AI18" i="78"/>
  <c r="AR18" i="13"/>
  <c r="AR20" i="86"/>
  <c r="Y20" i="58"/>
  <c r="X20" i="58"/>
  <c r="Z21" i="96"/>
  <c r="Y21" i="96"/>
  <c r="X21" i="96"/>
  <c r="AG21" i="86"/>
  <c r="AP21" i="86" s="1"/>
  <c r="AF21" i="86"/>
  <c r="AO21" i="86" s="1"/>
  <c r="AE21" i="86"/>
  <c r="W22" i="86"/>
  <c r="AN18" i="64"/>
  <c r="AI18" i="64"/>
  <c r="Y19" i="67"/>
  <c r="Z19" i="67" s="1"/>
  <c r="X19" i="67"/>
  <c r="Z20" i="52"/>
  <c r="Y20" i="52"/>
  <c r="X20" i="52"/>
  <c r="AI19" i="26"/>
  <c r="AN19" i="26"/>
  <c r="AN19" i="81"/>
  <c r="AI19" i="81"/>
  <c r="AI18" i="29"/>
  <c r="AN18" i="29"/>
  <c r="AH19" i="22"/>
  <c r="AQ19" i="22" s="1"/>
  <c r="AN19" i="42"/>
  <c r="AI19" i="42"/>
  <c r="AG19" i="19"/>
  <c r="AP19" i="19" s="1"/>
  <c r="AF19" i="19"/>
  <c r="AO19" i="19" s="1"/>
  <c r="W20" i="19"/>
  <c r="AE19" i="19"/>
  <c r="AE20" i="28"/>
  <c r="AF20" i="28"/>
  <c r="AO20" i="28" s="1"/>
  <c r="W21" i="28"/>
  <c r="AG20" i="28"/>
  <c r="AP20" i="28" s="1"/>
  <c r="AN18" i="56"/>
  <c r="AI18" i="56"/>
  <c r="AI18" i="50"/>
  <c r="AN18" i="50"/>
  <c r="AI18" i="17"/>
  <c r="AN18" i="17"/>
  <c r="W20" i="38"/>
  <c r="AF19" i="38"/>
  <c r="AO19" i="38" s="1"/>
  <c r="AE19" i="38"/>
  <c r="AG19" i="38"/>
  <c r="AP19" i="38" s="1"/>
  <c r="X20" i="41"/>
  <c r="Y20" i="41"/>
  <c r="Z19" i="11"/>
  <c r="Y19" i="11"/>
  <c r="X19" i="11"/>
  <c r="AI18" i="93"/>
  <c r="AN18" i="93"/>
  <c r="AH19" i="60"/>
  <c r="AQ19" i="60" s="1"/>
  <c r="AR18" i="60"/>
  <c r="AN20" i="96"/>
  <c r="AI20" i="96"/>
  <c r="X19" i="64"/>
  <c r="Y19" i="64"/>
  <c r="X19" i="95"/>
  <c r="Y19" i="95"/>
  <c r="AN18" i="67"/>
  <c r="AI18" i="67"/>
  <c r="AI19" i="37"/>
  <c r="AN19" i="37"/>
  <c r="AG17" i="7"/>
  <c r="AP17" i="7" s="1"/>
  <c r="AF17" i="7"/>
  <c r="AO17" i="7" s="1"/>
  <c r="W18" i="7"/>
  <c r="AE17" i="7"/>
  <c r="W20" i="90"/>
  <c r="AG19" i="90"/>
  <c r="AP19" i="90" s="1"/>
  <c r="AE19" i="90"/>
  <c r="AF19" i="90"/>
  <c r="AO19" i="90" s="1"/>
  <c r="AF18" i="92"/>
  <c r="AO18" i="92" s="1"/>
  <c r="W19" i="92"/>
  <c r="AG18" i="92"/>
  <c r="AP18" i="92" s="1"/>
  <c r="AE18" i="92"/>
  <c r="AG17" i="68"/>
  <c r="AP17" i="68" s="1"/>
  <c r="AF17" i="68"/>
  <c r="AO17" i="68" s="1"/>
  <c r="AE17" i="68"/>
  <c r="W18" i="68"/>
  <c r="AH19" i="39"/>
  <c r="AQ19" i="39" s="1"/>
  <c r="Y19" i="72"/>
  <c r="X19" i="72"/>
  <c r="AN18" i="51"/>
  <c r="AI18" i="51"/>
  <c r="AH19" i="88"/>
  <c r="AQ19" i="88" s="1"/>
  <c r="AH18" i="89"/>
  <c r="AQ18" i="89" s="1"/>
  <c r="AF19" i="34"/>
  <c r="AO19" i="34" s="1"/>
  <c r="AG19" i="34"/>
  <c r="AP19" i="34" s="1"/>
  <c r="AE19" i="34"/>
  <c r="W20" i="34"/>
  <c r="AG18" i="94"/>
  <c r="AP18" i="94" s="1"/>
  <c r="AF18" i="94"/>
  <c r="AO18" i="94" s="1"/>
  <c r="W19" i="94"/>
  <c r="AE18" i="94"/>
  <c r="AH18" i="20"/>
  <c r="AQ18" i="20" s="1"/>
  <c r="AN20" i="44"/>
  <c r="AI20" i="44"/>
  <c r="AN18" i="24"/>
  <c r="AI18" i="24"/>
  <c r="AN19" i="41"/>
  <c r="AI19" i="41"/>
  <c r="AI19" i="70"/>
  <c r="AN19" i="70"/>
  <c r="AH19" i="75"/>
  <c r="AQ19" i="75" s="1"/>
  <c r="AH19" i="31"/>
  <c r="AQ19" i="31" s="1"/>
  <c r="Z20" i="30"/>
  <c r="Y20" i="30"/>
  <c r="X20" i="30"/>
  <c r="AR17" i="20"/>
  <c r="AR19" i="43"/>
  <c r="AH20" i="9"/>
  <c r="AQ20" i="9" s="1"/>
  <c r="AI19" i="73"/>
  <c r="AN19" i="73"/>
  <c r="AI18" i="62"/>
  <c r="AN18" i="62"/>
  <c r="X20" i="81"/>
  <c r="Z20" i="81" s="1"/>
  <c r="Y20" i="81"/>
  <c r="AN19" i="3"/>
  <c r="AI19" i="3"/>
  <c r="Y20" i="25"/>
  <c r="X20" i="25"/>
  <c r="Z20" i="25" s="1"/>
  <c r="AN19" i="84"/>
  <c r="AI19" i="84"/>
  <c r="AG19" i="4"/>
  <c r="AP19" i="4" s="1"/>
  <c r="AF19" i="4"/>
  <c r="AO19" i="4" s="1"/>
  <c r="W20" i="4"/>
  <c r="AE19" i="4"/>
  <c r="AH19" i="47"/>
  <c r="AQ19" i="47" s="1"/>
  <c r="AI19" i="36"/>
  <c r="AN19" i="36"/>
  <c r="AR19" i="9"/>
  <c r="Z19" i="50"/>
  <c r="X19" i="50"/>
  <c r="Y19" i="50"/>
  <c r="AR19" i="87"/>
  <c r="Z19" i="17"/>
  <c r="X19" i="17"/>
  <c r="Y19" i="17"/>
  <c r="W19" i="57"/>
  <c r="AE18" i="57"/>
  <c r="AF18" i="57"/>
  <c r="AO18" i="57" s="1"/>
  <c r="AG18" i="57"/>
  <c r="AP18" i="57" s="1"/>
  <c r="AI20" i="76"/>
  <c r="AN20" i="76"/>
  <c r="Z18" i="46"/>
  <c r="W20" i="77"/>
  <c r="AG19" i="77"/>
  <c r="AP19" i="77" s="1"/>
  <c r="AF19" i="77"/>
  <c r="AO19" i="77" s="1"/>
  <c r="AE19" i="77"/>
  <c r="AH19" i="13"/>
  <c r="AQ19" i="13" s="1"/>
  <c r="AH20" i="69"/>
  <c r="AQ20" i="69" s="1"/>
  <c r="W20" i="53"/>
  <c r="AG19" i="53"/>
  <c r="AP19" i="53" s="1"/>
  <c r="AF19" i="53"/>
  <c r="AO19" i="53" s="1"/>
  <c r="AE19" i="53"/>
  <c r="AH19" i="55"/>
  <c r="AQ19" i="55" s="1"/>
  <c r="AR16" i="7"/>
  <c r="AR18" i="82"/>
  <c r="AH19" i="63"/>
  <c r="AQ19" i="63" s="1"/>
  <c r="AH20" i="43"/>
  <c r="AQ20" i="43" s="1"/>
  <c r="AF19" i="8"/>
  <c r="AO19" i="8" s="1"/>
  <c r="W20" i="8"/>
  <c r="AE19" i="8"/>
  <c r="AG19" i="8"/>
  <c r="AP19" i="8" s="1"/>
  <c r="AE18" i="27"/>
  <c r="AG18" i="27"/>
  <c r="AP18" i="27" s="1"/>
  <c r="W19" i="27"/>
  <c r="AF18" i="27"/>
  <c r="AO18" i="27" s="1"/>
  <c r="AI18" i="61"/>
  <c r="AN18" i="61"/>
  <c r="AR18" i="88"/>
  <c r="AH20" i="83"/>
  <c r="AQ20" i="83" s="1"/>
  <c r="AR18" i="31"/>
  <c r="AR18" i="39"/>
  <c r="Z18" i="20"/>
  <c r="AN18" i="16"/>
  <c r="AI18" i="16"/>
  <c r="Z19" i="24"/>
  <c r="Y19" i="24"/>
  <c r="X19" i="24"/>
  <c r="Y21" i="79"/>
  <c r="X21" i="79"/>
  <c r="Z19" i="91"/>
  <c r="Y19" i="91"/>
  <c r="X19" i="91"/>
  <c r="X20" i="70"/>
  <c r="Y20" i="70"/>
  <c r="Z19" i="60"/>
  <c r="AI19" i="30"/>
  <c r="AN19" i="30"/>
  <c r="AN18" i="95"/>
  <c r="AI18" i="95"/>
  <c r="AI19" i="14"/>
  <c r="AN19" i="14"/>
  <c r="AN20" i="71"/>
  <c r="AI20" i="71"/>
  <c r="X19" i="62"/>
  <c r="Y19" i="62"/>
  <c r="Z19" i="29"/>
  <c r="X19" i="29"/>
  <c r="Y19" i="29"/>
  <c r="X20" i="3"/>
  <c r="Y20" i="3"/>
  <c r="Z20" i="36"/>
  <c r="Y20" i="36"/>
  <c r="X20" i="36"/>
  <c r="AI19" i="25"/>
  <c r="AN19" i="25"/>
  <c r="AI19" i="1"/>
  <c r="AN19" i="1"/>
  <c r="AI19" i="2"/>
  <c r="AN19" i="2"/>
  <c r="X21" i="21"/>
  <c r="Y21" i="21"/>
  <c r="W20" i="54"/>
  <c r="AE19" i="54"/>
  <c r="AG19" i="54"/>
  <c r="AP19" i="54" s="1"/>
  <c r="AF19" i="54"/>
  <c r="AO19" i="54" s="1"/>
  <c r="AN20" i="79"/>
  <c r="AI20" i="79"/>
  <c r="AR17" i="12"/>
  <c r="AH19" i="40"/>
  <c r="AQ19" i="40" s="1"/>
  <c r="AH19" i="90"/>
  <c r="AQ19" i="90" s="1"/>
  <c r="AG19" i="33"/>
  <c r="AP19" i="33" s="1"/>
  <c r="AF19" i="33"/>
  <c r="AO19" i="33" s="1"/>
  <c r="AE19" i="33"/>
  <c r="W20" i="33"/>
  <c r="AR19" i="69"/>
  <c r="AG18" i="35"/>
  <c r="AP18" i="35" s="1"/>
  <c r="AE18" i="35"/>
  <c r="W19" i="35"/>
  <c r="AF18" i="35"/>
  <c r="AO18" i="35" s="1"/>
  <c r="Z19" i="74"/>
  <c r="Y19" i="74"/>
  <c r="X19" i="74"/>
  <c r="AR18" i="63"/>
  <c r="AE20" i="83"/>
  <c r="W21" i="83"/>
  <c r="AF20" i="83"/>
  <c r="AO20" i="83" s="1"/>
  <c r="AG20" i="83"/>
  <c r="AP20" i="83" s="1"/>
  <c r="Y19" i="16"/>
  <c r="Z19" i="16" s="1"/>
  <c r="X19" i="16"/>
  <c r="AN19" i="65"/>
  <c r="AI19" i="65"/>
  <c r="AN18" i="91"/>
  <c r="AI18" i="91"/>
  <c r="W20" i="75"/>
  <c r="AG19" i="75"/>
  <c r="AP19" i="75" s="1"/>
  <c r="AF19" i="75"/>
  <c r="AO19" i="75" s="1"/>
  <c r="AE19" i="75"/>
  <c r="AF20" i="15"/>
  <c r="AO20" i="15" s="1"/>
  <c r="W21" i="15"/>
  <c r="AE20" i="15"/>
  <c r="AG20" i="15"/>
  <c r="AP20" i="15" s="1"/>
  <c r="AH21" i="86"/>
  <c r="AQ21" i="86" s="1"/>
  <c r="AH18" i="12"/>
  <c r="AQ18" i="12" s="1"/>
  <c r="AG20" i="9"/>
  <c r="AP20" i="9" s="1"/>
  <c r="AF20" i="9"/>
  <c r="AO20" i="9" s="1"/>
  <c r="W21" i="9"/>
  <c r="AE20" i="9"/>
  <c r="Y20" i="14"/>
  <c r="X20" i="14"/>
  <c r="Z20" i="14" s="1"/>
  <c r="AN18" i="59"/>
  <c r="AI18" i="59"/>
  <c r="AN18" i="18"/>
  <c r="AI18" i="18"/>
  <c r="X21" i="71"/>
  <c r="Y21" i="71"/>
  <c r="AN19" i="52"/>
  <c r="AI19" i="52"/>
  <c r="Y19" i="45"/>
  <c r="X19" i="45"/>
  <c r="Z19" i="45" s="1"/>
  <c r="X19" i="78"/>
  <c r="Z19" i="78" s="1"/>
  <c r="Y19" i="78"/>
  <c r="Y20" i="84"/>
  <c r="X20" i="84"/>
  <c r="Y20" i="1"/>
  <c r="Z20" i="1" s="1"/>
  <c r="X20" i="1"/>
  <c r="X20" i="2"/>
  <c r="Z20" i="2" s="1"/>
  <c r="Y20" i="2"/>
  <c r="AG20" i="26" l="1"/>
  <c r="AP20" i="26" s="1"/>
  <c r="AF20" i="26"/>
  <c r="AO20" i="26" s="1"/>
  <c r="AE20" i="26"/>
  <c r="W21" i="26"/>
  <c r="W21" i="2"/>
  <c r="AE20" i="2"/>
  <c r="AG20" i="2"/>
  <c r="AP20" i="2" s="1"/>
  <c r="AF20" i="2"/>
  <c r="AO20" i="2" s="1"/>
  <c r="W20" i="78"/>
  <c r="AG19" i="78"/>
  <c r="AP19" i="78" s="1"/>
  <c r="AE19" i="78"/>
  <c r="AF19" i="78"/>
  <c r="AO19" i="78" s="1"/>
  <c r="AF21" i="44"/>
  <c r="AO21" i="44" s="1"/>
  <c r="AE21" i="44"/>
  <c r="W22" i="44"/>
  <c r="AG21" i="44"/>
  <c r="AP21" i="44" s="1"/>
  <c r="AG20" i="14"/>
  <c r="AP20" i="14" s="1"/>
  <c r="AF20" i="14"/>
  <c r="AO20" i="14" s="1"/>
  <c r="W21" i="14"/>
  <c r="AE20" i="14"/>
  <c r="AG19" i="45"/>
  <c r="AP19" i="45" s="1"/>
  <c r="AE19" i="45"/>
  <c r="W20" i="45"/>
  <c r="AF19" i="45"/>
  <c r="AO19" i="45" s="1"/>
  <c r="AF20" i="81"/>
  <c r="AO20" i="81" s="1"/>
  <c r="AG20" i="81"/>
  <c r="AP20" i="81" s="1"/>
  <c r="AE20" i="81"/>
  <c r="W21" i="81"/>
  <c r="AG20" i="65"/>
  <c r="AP20" i="65" s="1"/>
  <c r="AF20" i="65"/>
  <c r="AO20" i="65" s="1"/>
  <c r="AE20" i="65"/>
  <c r="W21" i="65"/>
  <c r="AG20" i="1"/>
  <c r="AP20" i="1" s="1"/>
  <c r="AF20" i="1"/>
  <c r="AO20" i="1" s="1"/>
  <c r="W21" i="1"/>
  <c r="AE20" i="1"/>
  <c r="AG19" i="16"/>
  <c r="AP19" i="16" s="1"/>
  <c r="AF19" i="16"/>
  <c r="AO19" i="16" s="1"/>
  <c r="W20" i="16"/>
  <c r="AE19" i="16"/>
  <c r="AG20" i="25"/>
  <c r="AP20" i="25" s="1"/>
  <c r="AF20" i="25"/>
  <c r="AO20" i="25" s="1"/>
  <c r="AE20" i="25"/>
  <c r="W21" i="25"/>
  <c r="AG19" i="67"/>
  <c r="AP19" i="67" s="1"/>
  <c r="AF19" i="67"/>
  <c r="AO19" i="67" s="1"/>
  <c r="AE19" i="67"/>
  <c r="W20" i="67"/>
  <c r="W21" i="42"/>
  <c r="AG20" i="42"/>
  <c r="AP20" i="42" s="1"/>
  <c r="AF20" i="42"/>
  <c r="AO20" i="42" s="1"/>
  <c r="AE20" i="42"/>
  <c r="AE20" i="37"/>
  <c r="W21" i="37"/>
  <c r="AF20" i="37"/>
  <c r="AO20" i="37" s="1"/>
  <c r="AG20" i="37"/>
  <c r="AP20" i="37" s="1"/>
  <c r="AG19" i="18"/>
  <c r="AP19" i="18" s="1"/>
  <c r="AF19" i="18"/>
  <c r="AO19" i="18" s="1"/>
  <c r="W20" i="18"/>
  <c r="AE19" i="18"/>
  <c r="AR18" i="59"/>
  <c r="AH20" i="84"/>
  <c r="AQ20" i="84" s="1"/>
  <c r="AI19" i="75"/>
  <c r="AN19" i="75"/>
  <c r="Z20" i="33"/>
  <c r="X20" i="33"/>
  <c r="Y20" i="33"/>
  <c r="Z20" i="84"/>
  <c r="AR18" i="18"/>
  <c r="AN19" i="54"/>
  <c r="AI19" i="54"/>
  <c r="AR19" i="2"/>
  <c r="AH19" i="29"/>
  <c r="AQ19" i="29" s="1"/>
  <c r="AR19" i="30"/>
  <c r="AI19" i="8"/>
  <c r="AN19" i="8"/>
  <c r="AI19" i="77"/>
  <c r="AN19" i="77"/>
  <c r="AH19" i="50"/>
  <c r="AQ19" i="50" s="1"/>
  <c r="Z20" i="4"/>
  <c r="Y20" i="4"/>
  <c r="X20" i="4"/>
  <c r="AR20" i="44"/>
  <c r="X19" i="94"/>
  <c r="Y19" i="94"/>
  <c r="AR18" i="51"/>
  <c r="AI17" i="7"/>
  <c r="AN17" i="7"/>
  <c r="AR18" i="67"/>
  <c r="AH19" i="64"/>
  <c r="AQ19" i="64" s="1"/>
  <c r="AG19" i="11"/>
  <c r="AP19" i="11" s="1"/>
  <c r="AF19" i="11"/>
  <c r="AO19" i="11" s="1"/>
  <c r="W20" i="11"/>
  <c r="AE19" i="11"/>
  <c r="AN19" i="38"/>
  <c r="AI19" i="38"/>
  <c r="AR18" i="50"/>
  <c r="AR19" i="42"/>
  <c r="AR19" i="81"/>
  <c r="AG20" i="52"/>
  <c r="AP20" i="52" s="1"/>
  <c r="W21" i="52"/>
  <c r="AF20" i="52"/>
  <c r="AO20" i="52" s="1"/>
  <c r="AE20" i="52"/>
  <c r="AR18" i="45"/>
  <c r="AH19" i="51"/>
  <c r="AQ19" i="51" s="1"/>
  <c r="AN18" i="6"/>
  <c r="AI18" i="6"/>
  <c r="AI18" i="5"/>
  <c r="AN18" i="5"/>
  <c r="AI18" i="10"/>
  <c r="AN18" i="10"/>
  <c r="AI19" i="63"/>
  <c r="AN19" i="63"/>
  <c r="X21" i="43"/>
  <c r="Y21" i="43"/>
  <c r="AN19" i="13"/>
  <c r="AI19" i="13"/>
  <c r="Z21" i="9"/>
  <c r="Y21" i="9"/>
  <c r="X21" i="9"/>
  <c r="AH20" i="1"/>
  <c r="AQ20" i="1" s="1"/>
  <c r="AR19" i="52"/>
  <c r="AI20" i="9"/>
  <c r="AN20" i="9"/>
  <c r="AI20" i="15"/>
  <c r="AN20" i="15"/>
  <c r="AH19" i="16"/>
  <c r="AQ19" i="16" s="1"/>
  <c r="Y21" i="83"/>
  <c r="X21" i="83"/>
  <c r="W20" i="74"/>
  <c r="AG19" i="74"/>
  <c r="AP19" i="74" s="1"/>
  <c r="AF19" i="74"/>
  <c r="AO19" i="74" s="1"/>
  <c r="AE19" i="74"/>
  <c r="X20" i="54"/>
  <c r="Y20" i="54"/>
  <c r="Z20" i="54" s="1"/>
  <c r="AF20" i="36"/>
  <c r="AO20" i="36" s="1"/>
  <c r="AE20" i="36"/>
  <c r="W21" i="36"/>
  <c r="AG20" i="36"/>
  <c r="AP20" i="36" s="1"/>
  <c r="AF19" i="29"/>
  <c r="AO19" i="29" s="1"/>
  <c r="AE19" i="29"/>
  <c r="W20" i="29"/>
  <c r="AG19" i="29"/>
  <c r="AP19" i="29" s="1"/>
  <c r="AG19" i="60"/>
  <c r="AP19" i="60" s="1"/>
  <c r="AF19" i="60"/>
  <c r="AO19" i="60" s="1"/>
  <c r="W20" i="60"/>
  <c r="AE19" i="60"/>
  <c r="W20" i="91"/>
  <c r="AG19" i="91"/>
  <c r="AP19" i="91" s="1"/>
  <c r="AE19" i="91"/>
  <c r="AF19" i="91"/>
  <c r="AO19" i="91" s="1"/>
  <c r="AG19" i="24"/>
  <c r="AP19" i="24" s="1"/>
  <c r="AF19" i="24"/>
  <c r="AO19" i="24" s="1"/>
  <c r="W20" i="24"/>
  <c r="AE19" i="24"/>
  <c r="Z19" i="27"/>
  <c r="Y19" i="27"/>
  <c r="X19" i="27"/>
  <c r="Z20" i="8"/>
  <c r="X20" i="8"/>
  <c r="Y20" i="8"/>
  <c r="Z20" i="53"/>
  <c r="X20" i="53"/>
  <c r="Y20" i="53"/>
  <c r="AR20" i="76"/>
  <c r="AH19" i="17"/>
  <c r="AQ19" i="17" s="1"/>
  <c r="AF19" i="50"/>
  <c r="AO19" i="50" s="1"/>
  <c r="W20" i="50"/>
  <c r="AE19" i="50"/>
  <c r="AG19" i="50"/>
  <c r="AP19" i="50" s="1"/>
  <c r="AG20" i="30"/>
  <c r="AP20" i="30" s="1"/>
  <c r="AF20" i="30"/>
  <c r="AO20" i="30" s="1"/>
  <c r="AE20" i="30"/>
  <c r="W21" i="30"/>
  <c r="AR19" i="70"/>
  <c r="Z18" i="7"/>
  <c r="X18" i="7"/>
  <c r="Y18" i="7"/>
  <c r="Z19" i="64"/>
  <c r="AR18" i="56"/>
  <c r="AN20" i="28"/>
  <c r="AI20" i="28"/>
  <c r="AH19" i="67"/>
  <c r="AQ19" i="67" s="1"/>
  <c r="Y22" i="86"/>
  <c r="X22" i="86"/>
  <c r="W22" i="96"/>
  <c r="AG21" i="96"/>
  <c r="AP21" i="96" s="1"/>
  <c r="AF21" i="96"/>
  <c r="AO21" i="96" s="1"/>
  <c r="AE21" i="96"/>
  <c r="AH20" i="37"/>
  <c r="AQ20" i="37" s="1"/>
  <c r="AH20" i="73"/>
  <c r="AQ20" i="73" s="1"/>
  <c r="Y19" i="6"/>
  <c r="X19" i="6"/>
  <c r="X20" i="80"/>
  <c r="Y20" i="80"/>
  <c r="Z20" i="80" s="1"/>
  <c r="AH19" i="61"/>
  <c r="AQ19" i="61" s="1"/>
  <c r="AI18" i="23"/>
  <c r="AN18" i="23"/>
  <c r="X19" i="5"/>
  <c r="Y19" i="5"/>
  <c r="AI19" i="40"/>
  <c r="AN19" i="40"/>
  <c r="X19" i="10"/>
  <c r="Y19" i="10"/>
  <c r="Z19" i="10" s="1"/>
  <c r="AI18" i="89"/>
  <c r="AN18" i="89"/>
  <c r="Z20" i="63"/>
  <c r="Y20" i="63"/>
  <c r="X20" i="63"/>
  <c r="AN20" i="43"/>
  <c r="AI20" i="43"/>
  <c r="AI19" i="82"/>
  <c r="AN19" i="82"/>
  <c r="Y20" i="13"/>
  <c r="X20" i="13"/>
  <c r="Z20" i="13" s="1"/>
  <c r="Y21" i="87"/>
  <c r="X21" i="87"/>
  <c r="Z21" i="87" s="1"/>
  <c r="AH19" i="78"/>
  <c r="AQ19" i="78" s="1"/>
  <c r="Z21" i="15"/>
  <c r="Y21" i="15"/>
  <c r="X21" i="15"/>
  <c r="Z20" i="75"/>
  <c r="X20" i="75"/>
  <c r="Y20" i="75"/>
  <c r="AI20" i="83"/>
  <c r="AN20" i="83"/>
  <c r="AR20" i="79"/>
  <c r="AR19" i="1"/>
  <c r="AR19" i="14"/>
  <c r="AH21" i="79"/>
  <c r="AQ21" i="79" s="1"/>
  <c r="AR18" i="16"/>
  <c r="W20" i="17"/>
  <c r="AE19" i="17"/>
  <c r="AG19" i="17"/>
  <c r="AP19" i="17" s="1"/>
  <c r="AF19" i="17"/>
  <c r="AO19" i="17" s="1"/>
  <c r="AR19" i="3"/>
  <c r="AR18" i="62"/>
  <c r="AR19" i="41"/>
  <c r="AH19" i="72"/>
  <c r="AQ19" i="72" s="1"/>
  <c r="AI18" i="92"/>
  <c r="AN18" i="92"/>
  <c r="AI19" i="90"/>
  <c r="AN19" i="90"/>
  <c r="AR20" i="96"/>
  <c r="AH20" i="41"/>
  <c r="AQ20" i="41" s="1"/>
  <c r="Y20" i="38"/>
  <c r="X20" i="38"/>
  <c r="AI19" i="19"/>
  <c r="AN19" i="19"/>
  <c r="AN21" i="86"/>
  <c r="AI21" i="86"/>
  <c r="AH20" i="58"/>
  <c r="AQ20" i="58" s="1"/>
  <c r="AF20" i="73"/>
  <c r="AO20" i="73" s="1"/>
  <c r="AE20" i="73"/>
  <c r="W21" i="73"/>
  <c r="AG20" i="73"/>
  <c r="AP20" i="73" s="1"/>
  <c r="AH19" i="59"/>
  <c r="AQ19" i="59" s="1"/>
  <c r="AG19" i="51"/>
  <c r="AP19" i="51" s="1"/>
  <c r="AF19" i="51"/>
  <c r="AO19" i="51" s="1"/>
  <c r="AE19" i="51"/>
  <c r="W20" i="51"/>
  <c r="AH19" i="93"/>
  <c r="AQ19" i="93" s="1"/>
  <c r="AI19" i="80"/>
  <c r="AN19" i="80"/>
  <c r="AG19" i="61"/>
  <c r="AP19" i="61" s="1"/>
  <c r="W20" i="61"/>
  <c r="AF19" i="61"/>
  <c r="AO19" i="61" s="1"/>
  <c r="AE19" i="61"/>
  <c r="Z19" i="32"/>
  <c r="X19" i="32"/>
  <c r="Y19" i="32"/>
  <c r="Z19" i="23"/>
  <c r="X19" i="23"/>
  <c r="Y19" i="23"/>
  <c r="AH21" i="76"/>
  <c r="AQ21" i="76" s="1"/>
  <c r="AH19" i="56"/>
  <c r="AQ19" i="56" s="1"/>
  <c r="AH21" i="21"/>
  <c r="AQ21" i="21" s="1"/>
  <c r="AH20" i="3"/>
  <c r="AQ20" i="3" s="1"/>
  <c r="AH19" i="62"/>
  <c r="AQ19" i="62" s="1"/>
  <c r="AR18" i="95"/>
  <c r="AH20" i="70"/>
  <c r="AQ20" i="70" s="1"/>
  <c r="AR19" i="84"/>
  <c r="X20" i="34"/>
  <c r="Y20" i="34"/>
  <c r="Z20" i="34" s="1"/>
  <c r="AH19" i="95"/>
  <c r="AQ19" i="95" s="1"/>
  <c r="AR18" i="93"/>
  <c r="Z20" i="41"/>
  <c r="Y20" i="19"/>
  <c r="Z20" i="19" s="1"/>
  <c r="X20" i="19"/>
  <c r="AR19" i="26"/>
  <c r="AR18" i="78"/>
  <c r="Z19" i="59"/>
  <c r="AR18" i="72"/>
  <c r="Z19" i="93"/>
  <c r="Y21" i="48"/>
  <c r="X21" i="48"/>
  <c r="AI20" i="66"/>
  <c r="AN20" i="66"/>
  <c r="AN18" i="49"/>
  <c r="AI18" i="49"/>
  <c r="AN18" i="32"/>
  <c r="AI18" i="32"/>
  <c r="Y20" i="85"/>
  <c r="X20" i="85"/>
  <c r="AR18" i="11"/>
  <c r="Z19" i="56"/>
  <c r="AN19" i="55"/>
  <c r="AI19" i="55"/>
  <c r="Y20" i="88"/>
  <c r="X20" i="88"/>
  <c r="Z20" i="88" s="1"/>
  <c r="X19" i="89"/>
  <c r="Y19" i="89"/>
  <c r="Z19" i="89" s="1"/>
  <c r="Y20" i="47"/>
  <c r="X20" i="47"/>
  <c r="Z20" i="47" s="1"/>
  <c r="X20" i="82"/>
  <c r="Y20" i="82"/>
  <c r="Z20" i="82" s="1"/>
  <c r="X20" i="31"/>
  <c r="Y20" i="31"/>
  <c r="Z20" i="31" s="1"/>
  <c r="AR18" i="91"/>
  <c r="AH21" i="71"/>
  <c r="AQ21" i="71" s="1"/>
  <c r="Y19" i="35"/>
  <c r="X19" i="35"/>
  <c r="Z21" i="21"/>
  <c r="AR19" i="25"/>
  <c r="Z20" i="3"/>
  <c r="Z19" i="62"/>
  <c r="Z20" i="70"/>
  <c r="Z21" i="79"/>
  <c r="W19" i="20"/>
  <c r="AE18" i="20"/>
  <c r="AG18" i="20"/>
  <c r="AP18" i="20" s="1"/>
  <c r="AF18" i="20"/>
  <c r="AO18" i="20" s="1"/>
  <c r="AI18" i="27"/>
  <c r="AN18" i="27"/>
  <c r="AI19" i="53"/>
  <c r="AN19" i="53"/>
  <c r="X20" i="77"/>
  <c r="Y20" i="77"/>
  <c r="Z20" i="77" s="1"/>
  <c r="AI18" i="57"/>
  <c r="AN18" i="57"/>
  <c r="AR19" i="73"/>
  <c r="AR18" i="24"/>
  <c r="AN18" i="94"/>
  <c r="AI18" i="94"/>
  <c r="Z19" i="72"/>
  <c r="X18" i="68"/>
  <c r="Y18" i="68"/>
  <c r="Z18" i="68" s="1"/>
  <c r="Z19" i="95"/>
  <c r="AH19" i="11"/>
  <c r="AQ19" i="11" s="1"/>
  <c r="AR18" i="17"/>
  <c r="AH20" i="52"/>
  <c r="AQ20" i="52" s="1"/>
  <c r="AR18" i="64"/>
  <c r="Z20" i="58"/>
  <c r="AH20" i="65"/>
  <c r="AQ20" i="65" s="1"/>
  <c r="AI20" i="48"/>
  <c r="AN20" i="48"/>
  <c r="X21" i="66"/>
  <c r="Z21" i="66" s="1"/>
  <c r="Y21" i="66"/>
  <c r="Y19" i="49"/>
  <c r="X19" i="49"/>
  <c r="Z21" i="76"/>
  <c r="X20" i="40"/>
  <c r="Y20" i="40"/>
  <c r="Z20" i="40" s="1"/>
  <c r="X20" i="55"/>
  <c r="Y20" i="55"/>
  <c r="AI19" i="88"/>
  <c r="AN19" i="88"/>
  <c r="X20" i="39"/>
  <c r="Y20" i="39"/>
  <c r="Z20" i="39" s="1"/>
  <c r="AN19" i="47"/>
  <c r="AI19" i="47"/>
  <c r="AI18" i="12"/>
  <c r="AN18" i="12"/>
  <c r="AI20" i="69"/>
  <c r="AN20" i="69"/>
  <c r="AI19" i="22"/>
  <c r="AN19" i="22"/>
  <c r="AN19" i="31"/>
  <c r="AI19" i="31"/>
  <c r="AH19" i="45"/>
  <c r="AQ19" i="45" s="1"/>
  <c r="AH20" i="14"/>
  <c r="AQ20" i="14" s="1"/>
  <c r="AH20" i="2"/>
  <c r="AQ20" i="2" s="1"/>
  <c r="Z21" i="71"/>
  <c r="AR19" i="65"/>
  <c r="AH19" i="74"/>
  <c r="AQ19" i="74" s="1"/>
  <c r="AN18" i="35"/>
  <c r="AI18" i="35"/>
  <c r="AN19" i="33"/>
  <c r="AI19" i="33"/>
  <c r="AH20" i="36"/>
  <c r="AQ20" i="36" s="1"/>
  <c r="AR20" i="71"/>
  <c r="AH19" i="91"/>
  <c r="AQ19" i="91" s="1"/>
  <c r="AH19" i="24"/>
  <c r="AQ19" i="24" s="1"/>
  <c r="AR18" i="61"/>
  <c r="AG18" i="46"/>
  <c r="AP18" i="46" s="1"/>
  <c r="AF18" i="46"/>
  <c r="AO18" i="46" s="1"/>
  <c r="W19" i="46"/>
  <c r="AE18" i="46"/>
  <c r="X19" i="57"/>
  <c r="Y19" i="57"/>
  <c r="AR19" i="36"/>
  <c r="AI19" i="4"/>
  <c r="AN19" i="4"/>
  <c r="AH20" i="25"/>
  <c r="AQ20" i="25" s="1"/>
  <c r="AH20" i="81"/>
  <c r="AQ20" i="81" s="1"/>
  <c r="AH20" i="30"/>
  <c r="AQ20" i="30" s="1"/>
  <c r="AI19" i="34"/>
  <c r="AN19" i="34"/>
  <c r="AI17" i="68"/>
  <c r="AN17" i="68"/>
  <c r="Y19" i="92"/>
  <c r="Z19" i="92" s="1"/>
  <c r="X19" i="92"/>
  <c r="Y20" i="90"/>
  <c r="X20" i="90"/>
  <c r="AR19" i="37"/>
  <c r="Y21" i="28"/>
  <c r="Z21" i="28" s="1"/>
  <c r="X21" i="28"/>
  <c r="AR18" i="29"/>
  <c r="AH21" i="96"/>
  <c r="AQ21" i="96" s="1"/>
  <c r="AH20" i="26"/>
  <c r="AQ20" i="26" s="1"/>
  <c r="AH19" i="18"/>
  <c r="AQ19" i="18" s="1"/>
  <c r="AR19" i="58"/>
  <c r="AR18" i="74"/>
  <c r="AR20" i="21"/>
  <c r="AH20" i="42"/>
  <c r="AQ20" i="42" s="1"/>
  <c r="AI19" i="85"/>
  <c r="AN19" i="85"/>
  <c r="AH21" i="44"/>
  <c r="AQ21" i="44" s="1"/>
  <c r="AN19" i="39"/>
  <c r="AI19" i="39"/>
  <c r="X19" i="12"/>
  <c r="Y19" i="12"/>
  <c r="Z19" i="12" s="1"/>
  <c r="X21" i="69"/>
  <c r="Z21" i="69" s="1"/>
  <c r="Y21" i="69"/>
  <c r="Y20" i="22"/>
  <c r="X20" i="22"/>
  <c r="AI20" i="87"/>
  <c r="AN20" i="87"/>
  <c r="W22" i="69" l="1"/>
  <c r="AE21" i="69"/>
  <c r="AG21" i="69"/>
  <c r="AP21" i="69" s="1"/>
  <c r="AF21" i="69"/>
  <c r="AO21" i="69" s="1"/>
  <c r="AG19" i="12"/>
  <c r="AP19" i="12" s="1"/>
  <c r="AF19" i="12"/>
  <c r="AO19" i="12" s="1"/>
  <c r="W20" i="12"/>
  <c r="AE19" i="12"/>
  <c r="W21" i="31"/>
  <c r="AG20" i="31"/>
  <c r="AP20" i="31" s="1"/>
  <c r="AF20" i="31"/>
  <c r="AO20" i="31" s="1"/>
  <c r="AE20" i="31"/>
  <c r="AF19" i="89"/>
  <c r="AO19" i="89" s="1"/>
  <c r="AE19" i="89"/>
  <c r="AG19" i="89"/>
  <c r="AP19" i="89" s="1"/>
  <c r="W20" i="89"/>
  <c r="AG20" i="19"/>
  <c r="AP20" i="19" s="1"/>
  <c r="AF20" i="19"/>
  <c r="AO20" i="19" s="1"/>
  <c r="W21" i="19"/>
  <c r="AE20" i="19"/>
  <c r="W20" i="10"/>
  <c r="AE19" i="10"/>
  <c r="AG19" i="10"/>
  <c r="AP19" i="10" s="1"/>
  <c r="AF19" i="10"/>
  <c r="AO19" i="10" s="1"/>
  <c r="AE20" i="82"/>
  <c r="AG20" i="82"/>
  <c r="AP20" i="82" s="1"/>
  <c r="AF20" i="82"/>
  <c r="AO20" i="82" s="1"/>
  <c r="W21" i="82"/>
  <c r="AF19" i="92"/>
  <c r="AO19" i="92" s="1"/>
  <c r="AG19" i="92"/>
  <c r="AP19" i="92" s="1"/>
  <c r="AE19" i="92"/>
  <c r="W20" i="92"/>
  <c r="W21" i="39"/>
  <c r="AG20" i="39"/>
  <c r="AP20" i="39" s="1"/>
  <c r="AF20" i="39"/>
  <c r="AO20" i="39" s="1"/>
  <c r="AE20" i="39"/>
  <c r="AF20" i="40"/>
  <c r="AO20" i="40" s="1"/>
  <c r="AE20" i="40"/>
  <c r="W21" i="40"/>
  <c r="AG20" i="40"/>
  <c r="AP20" i="40" s="1"/>
  <c r="AG21" i="66"/>
  <c r="AP21" i="66" s="1"/>
  <c r="W22" i="66"/>
  <c r="AE21" i="66"/>
  <c r="AF21" i="66"/>
  <c r="AO21" i="66" s="1"/>
  <c r="AG20" i="80"/>
  <c r="AP20" i="80" s="1"/>
  <c r="AF20" i="80"/>
  <c r="AO20" i="80" s="1"/>
  <c r="AE20" i="80"/>
  <c r="W21" i="80"/>
  <c r="W21" i="54"/>
  <c r="AE20" i="54"/>
  <c r="AG20" i="54"/>
  <c r="AP20" i="54" s="1"/>
  <c r="AF20" i="54"/>
  <c r="AO20" i="54" s="1"/>
  <c r="AG20" i="13"/>
  <c r="AP20" i="13" s="1"/>
  <c r="AF20" i="13"/>
  <c r="AO20" i="13" s="1"/>
  <c r="W21" i="13"/>
  <c r="AE20" i="13"/>
  <c r="AG20" i="88"/>
  <c r="AP20" i="88" s="1"/>
  <c r="AF20" i="88"/>
  <c r="AO20" i="88" s="1"/>
  <c r="AE20" i="88"/>
  <c r="W21" i="88"/>
  <c r="AG21" i="28"/>
  <c r="AP21" i="28" s="1"/>
  <c r="AF21" i="28"/>
  <c r="AO21" i="28" s="1"/>
  <c r="W22" i="28"/>
  <c r="AE21" i="28"/>
  <c r="AF20" i="77"/>
  <c r="AO20" i="77" s="1"/>
  <c r="AE20" i="77"/>
  <c r="AG20" i="77"/>
  <c r="AP20" i="77" s="1"/>
  <c r="W21" i="77"/>
  <c r="AG20" i="47"/>
  <c r="AP20" i="47" s="1"/>
  <c r="AF20" i="47"/>
  <c r="AO20" i="47" s="1"/>
  <c r="W21" i="47"/>
  <c r="AE20" i="47"/>
  <c r="AG20" i="34"/>
  <c r="AP20" i="34" s="1"/>
  <c r="AF20" i="34"/>
  <c r="AO20" i="34" s="1"/>
  <c r="AE20" i="34"/>
  <c r="W21" i="34"/>
  <c r="AG18" i="68"/>
  <c r="AP18" i="68" s="1"/>
  <c r="AF18" i="68"/>
  <c r="AO18" i="68" s="1"/>
  <c r="AE18" i="68"/>
  <c r="W19" i="68"/>
  <c r="AG21" i="87"/>
  <c r="AP21" i="87" s="1"/>
  <c r="AF21" i="87"/>
  <c r="AO21" i="87" s="1"/>
  <c r="AE21" i="87"/>
  <c r="W22" i="87"/>
  <c r="AH19" i="49"/>
  <c r="AQ19" i="49" s="1"/>
  <c r="Z20" i="61"/>
  <c r="Y20" i="61"/>
  <c r="X20" i="61"/>
  <c r="AI20" i="73"/>
  <c r="AN20" i="73"/>
  <c r="AR20" i="87"/>
  <c r="AR19" i="85"/>
  <c r="AR19" i="33"/>
  <c r="AR19" i="22"/>
  <c r="AF21" i="76"/>
  <c r="AO21" i="76" s="1"/>
  <c r="AE21" i="76"/>
  <c r="AG21" i="76"/>
  <c r="AP21" i="76" s="1"/>
  <c r="W22" i="76"/>
  <c r="AG19" i="72"/>
  <c r="AP19" i="72" s="1"/>
  <c r="AF19" i="72"/>
  <c r="AO19" i="72" s="1"/>
  <c r="W20" i="72"/>
  <c r="AE19" i="72"/>
  <c r="AI18" i="20"/>
  <c r="AN18" i="20"/>
  <c r="AH20" i="85"/>
  <c r="AQ20" i="85" s="1"/>
  <c r="AE19" i="93"/>
  <c r="W20" i="93"/>
  <c r="AG19" i="93"/>
  <c r="AP19" i="93" s="1"/>
  <c r="AF19" i="93"/>
  <c r="AO19" i="93" s="1"/>
  <c r="AH19" i="23"/>
  <c r="AQ19" i="23" s="1"/>
  <c r="Y21" i="73"/>
  <c r="X21" i="73"/>
  <c r="Z22" i="96"/>
  <c r="X22" i="96"/>
  <c r="Y22" i="96"/>
  <c r="AR20" i="28"/>
  <c r="AH18" i="7"/>
  <c r="AQ18" i="7" s="1"/>
  <c r="AN20" i="30"/>
  <c r="AI20" i="30"/>
  <c r="AH20" i="53"/>
  <c r="AQ20" i="53" s="1"/>
  <c r="Y20" i="60"/>
  <c r="Z20" i="60" s="1"/>
  <c r="X20" i="60"/>
  <c r="AI19" i="29"/>
  <c r="AN19" i="29"/>
  <c r="AG21" i="9"/>
  <c r="AP21" i="9" s="1"/>
  <c r="AF21" i="9"/>
  <c r="AO21" i="9" s="1"/>
  <c r="W22" i="9"/>
  <c r="AE21" i="9"/>
  <c r="AR18" i="6"/>
  <c r="AN20" i="52"/>
  <c r="AI20" i="52"/>
  <c r="AN19" i="11"/>
  <c r="AI19" i="11"/>
  <c r="W21" i="33"/>
  <c r="AG20" i="33"/>
  <c r="AP20" i="33" s="1"/>
  <c r="AF20" i="33"/>
  <c r="AO20" i="33" s="1"/>
  <c r="AE20" i="33"/>
  <c r="AI20" i="37"/>
  <c r="AN20" i="37"/>
  <c r="Z20" i="67"/>
  <c r="Y20" i="67"/>
  <c r="X20" i="67"/>
  <c r="AN20" i="25"/>
  <c r="AI20" i="25"/>
  <c r="AN20" i="65"/>
  <c r="AI20" i="65"/>
  <c r="Y22" i="44"/>
  <c r="X22" i="44"/>
  <c r="Z22" i="44" s="1"/>
  <c r="Y21" i="2"/>
  <c r="X21" i="2"/>
  <c r="AH19" i="57"/>
  <c r="AQ19" i="57" s="1"/>
  <c r="AH20" i="55"/>
  <c r="AQ20" i="55" s="1"/>
  <c r="AR18" i="94"/>
  <c r="AR19" i="55"/>
  <c r="AF21" i="15"/>
  <c r="AO21" i="15" s="1"/>
  <c r="W22" i="15"/>
  <c r="AE21" i="15"/>
  <c r="AG21" i="15"/>
  <c r="AP21" i="15" s="1"/>
  <c r="AH22" i="86"/>
  <c r="AQ22" i="86" s="1"/>
  <c r="AG20" i="53"/>
  <c r="AP20" i="53" s="1"/>
  <c r="AF20" i="53"/>
  <c r="AO20" i="53" s="1"/>
  <c r="AE20" i="53"/>
  <c r="W21" i="53"/>
  <c r="AG19" i="27"/>
  <c r="AP19" i="27" s="1"/>
  <c r="AE19" i="27"/>
  <c r="W20" i="27"/>
  <c r="AF19" i="27"/>
  <c r="AO19" i="27" s="1"/>
  <c r="AI19" i="91"/>
  <c r="AN19" i="91"/>
  <c r="AR19" i="13"/>
  <c r="AR19" i="63"/>
  <c r="Z20" i="11"/>
  <c r="X20" i="11"/>
  <c r="Y20" i="11"/>
  <c r="AH19" i="94"/>
  <c r="AQ19" i="94" s="1"/>
  <c r="AG20" i="4"/>
  <c r="AP20" i="4" s="1"/>
  <c r="AF20" i="4"/>
  <c r="AO20" i="4" s="1"/>
  <c r="W21" i="4"/>
  <c r="AE20" i="4"/>
  <c r="AR19" i="8"/>
  <c r="AI20" i="42"/>
  <c r="AN20" i="42"/>
  <c r="AN19" i="67"/>
  <c r="AI19" i="67"/>
  <c r="AI20" i="1"/>
  <c r="AN20" i="1"/>
  <c r="AI20" i="14"/>
  <c r="AN20" i="14"/>
  <c r="AH19" i="12"/>
  <c r="AQ19" i="12" s="1"/>
  <c r="AH21" i="28"/>
  <c r="AQ21" i="28" s="1"/>
  <c r="AR17" i="68"/>
  <c r="Z19" i="57"/>
  <c r="AR18" i="35"/>
  <c r="AR20" i="69"/>
  <c r="AH20" i="39"/>
  <c r="AQ20" i="39" s="1"/>
  <c r="Z20" i="55"/>
  <c r="AR20" i="48"/>
  <c r="AG19" i="95"/>
  <c r="AP19" i="95" s="1"/>
  <c r="AF19" i="95"/>
  <c r="AO19" i="95" s="1"/>
  <c r="W20" i="95"/>
  <c r="AE19" i="95"/>
  <c r="AR18" i="57"/>
  <c r="AG21" i="79"/>
  <c r="AP21" i="79" s="1"/>
  <c r="AF21" i="79"/>
  <c r="AO21" i="79" s="1"/>
  <c r="AE21" i="79"/>
  <c r="W22" i="79"/>
  <c r="AG21" i="21"/>
  <c r="AP21" i="21" s="1"/>
  <c r="AF21" i="21"/>
  <c r="AO21" i="21" s="1"/>
  <c r="W22" i="21"/>
  <c r="AE21" i="21"/>
  <c r="AH20" i="82"/>
  <c r="AQ20" i="82" s="1"/>
  <c r="AH19" i="89"/>
  <c r="AQ19" i="89" s="1"/>
  <c r="Z20" i="85"/>
  <c r="AR20" i="66"/>
  <c r="AH20" i="19"/>
  <c r="AQ20" i="19" s="1"/>
  <c r="AH20" i="34"/>
  <c r="AQ20" i="34" s="1"/>
  <c r="AR19" i="19"/>
  <c r="AR19" i="90"/>
  <c r="AR19" i="82"/>
  <c r="AR19" i="40"/>
  <c r="AN19" i="24"/>
  <c r="AI19" i="24"/>
  <c r="AH20" i="54"/>
  <c r="AQ20" i="54" s="1"/>
  <c r="X20" i="74"/>
  <c r="Y20" i="74"/>
  <c r="Y21" i="52"/>
  <c r="X21" i="52"/>
  <c r="Z21" i="52" s="1"/>
  <c r="Z19" i="94"/>
  <c r="AR19" i="75"/>
  <c r="Y21" i="1"/>
  <c r="X21" i="1"/>
  <c r="Z21" i="1" s="1"/>
  <c r="Y21" i="14"/>
  <c r="X21" i="14"/>
  <c r="AN21" i="44"/>
  <c r="AI21" i="44"/>
  <c r="Z20" i="78"/>
  <c r="X20" i="78"/>
  <c r="Y20" i="78"/>
  <c r="Y21" i="26"/>
  <c r="X21" i="26"/>
  <c r="Z21" i="26" s="1"/>
  <c r="AH19" i="6"/>
  <c r="AQ19" i="6" s="1"/>
  <c r="AR19" i="31"/>
  <c r="Z19" i="49"/>
  <c r="AR18" i="27"/>
  <c r="AF20" i="70"/>
  <c r="AO20" i="70" s="1"/>
  <c r="W21" i="70"/>
  <c r="AE20" i="70"/>
  <c r="AG20" i="70"/>
  <c r="AP20" i="70" s="1"/>
  <c r="AH19" i="35"/>
  <c r="AQ19" i="35" s="1"/>
  <c r="AG19" i="56"/>
  <c r="AP19" i="56" s="1"/>
  <c r="AF19" i="56"/>
  <c r="AO19" i="56" s="1"/>
  <c r="AE19" i="56"/>
  <c r="W20" i="56"/>
  <c r="AR18" i="32"/>
  <c r="AH21" i="48"/>
  <c r="AQ21" i="48" s="1"/>
  <c r="AF19" i="59"/>
  <c r="AO19" i="59" s="1"/>
  <c r="W20" i="59"/>
  <c r="AE19" i="59"/>
  <c r="AG19" i="59"/>
  <c r="AP19" i="59" s="1"/>
  <c r="AH19" i="32"/>
  <c r="AQ19" i="32" s="1"/>
  <c r="AH20" i="38"/>
  <c r="AQ20" i="38" s="1"/>
  <c r="AI19" i="17"/>
  <c r="AN19" i="17"/>
  <c r="AH20" i="75"/>
  <c r="AQ20" i="75" s="1"/>
  <c r="AR20" i="43"/>
  <c r="AR18" i="89"/>
  <c r="Z19" i="6"/>
  <c r="AN21" i="96"/>
  <c r="AI21" i="96"/>
  <c r="Z22" i="86"/>
  <c r="AH20" i="8"/>
  <c r="AQ20" i="8" s="1"/>
  <c r="Y20" i="24"/>
  <c r="Z20" i="24" s="1"/>
  <c r="X20" i="24"/>
  <c r="AH21" i="83"/>
  <c r="AQ21" i="83" s="1"/>
  <c r="AR20" i="15"/>
  <c r="AR18" i="10"/>
  <c r="AR17" i="7"/>
  <c r="AG20" i="84"/>
  <c r="AP20" i="84" s="1"/>
  <c r="AF20" i="84"/>
  <c r="AO20" i="84" s="1"/>
  <c r="W21" i="84"/>
  <c r="AE20" i="84"/>
  <c r="AN19" i="16"/>
  <c r="AI19" i="16"/>
  <c r="Y21" i="81"/>
  <c r="X21" i="81"/>
  <c r="Y20" i="45"/>
  <c r="Z20" i="45" s="1"/>
  <c r="X20" i="45"/>
  <c r="AN20" i="26"/>
  <c r="AI20" i="26"/>
  <c r="AH20" i="22"/>
  <c r="AQ20" i="22" s="1"/>
  <c r="AH20" i="90"/>
  <c r="AQ20" i="90" s="1"/>
  <c r="AR19" i="53"/>
  <c r="X19" i="20"/>
  <c r="Y19" i="20"/>
  <c r="Z19" i="20" s="1"/>
  <c r="AF19" i="23"/>
  <c r="AO19" i="23" s="1"/>
  <c r="W20" i="23"/>
  <c r="AE19" i="23"/>
  <c r="AG19" i="23"/>
  <c r="AP19" i="23" s="1"/>
  <c r="AR20" i="83"/>
  <c r="AH21" i="87"/>
  <c r="AQ21" i="87" s="1"/>
  <c r="W21" i="63"/>
  <c r="AE20" i="63"/>
  <c r="AF20" i="63"/>
  <c r="AO20" i="63" s="1"/>
  <c r="AG20" i="63"/>
  <c r="AP20" i="63" s="1"/>
  <c r="AR18" i="23"/>
  <c r="AG18" i="7"/>
  <c r="AP18" i="7" s="1"/>
  <c r="AF18" i="7"/>
  <c r="AO18" i="7" s="1"/>
  <c r="W19" i="7"/>
  <c r="AE18" i="7"/>
  <c r="Z20" i="22"/>
  <c r="AR19" i="39"/>
  <c r="AH19" i="92"/>
  <c r="AQ19" i="92" s="1"/>
  <c r="AR19" i="34"/>
  <c r="AN18" i="46"/>
  <c r="AI18" i="46"/>
  <c r="AR18" i="12"/>
  <c r="AH20" i="40"/>
  <c r="AQ20" i="40" s="1"/>
  <c r="AH18" i="68"/>
  <c r="AQ18" i="68" s="1"/>
  <c r="AH20" i="77"/>
  <c r="AQ20" i="77" s="1"/>
  <c r="W20" i="62"/>
  <c r="AE19" i="62"/>
  <c r="AG19" i="62"/>
  <c r="AP19" i="62" s="1"/>
  <c r="AF19" i="62"/>
  <c r="AO19" i="62" s="1"/>
  <c r="AH20" i="47"/>
  <c r="AQ20" i="47" s="1"/>
  <c r="AH20" i="88"/>
  <c r="AQ20" i="88" s="1"/>
  <c r="W20" i="32"/>
  <c r="AG19" i="32"/>
  <c r="AP19" i="32" s="1"/>
  <c r="AF19" i="32"/>
  <c r="AO19" i="32" s="1"/>
  <c r="AE19" i="32"/>
  <c r="AR19" i="80"/>
  <c r="Z20" i="51"/>
  <c r="Y20" i="51"/>
  <c r="X20" i="51"/>
  <c r="AR18" i="92"/>
  <c r="X20" i="17"/>
  <c r="Z20" i="17" s="1"/>
  <c r="Y20" i="17"/>
  <c r="AE20" i="75"/>
  <c r="W21" i="75"/>
  <c r="AF20" i="75"/>
  <c r="AO20" i="75" s="1"/>
  <c r="AG20" i="75"/>
  <c r="AP20" i="75" s="1"/>
  <c r="AH20" i="13"/>
  <c r="AQ20" i="13" s="1"/>
  <c r="AH19" i="5"/>
  <c r="AQ19" i="5" s="1"/>
  <c r="AF19" i="64"/>
  <c r="AO19" i="64" s="1"/>
  <c r="W20" i="64"/>
  <c r="AE19" i="64"/>
  <c r="AG19" i="64"/>
  <c r="AP19" i="64" s="1"/>
  <c r="AI19" i="50"/>
  <c r="AN19" i="50"/>
  <c r="AF20" i="8"/>
  <c r="AO20" i="8" s="1"/>
  <c r="W21" i="8"/>
  <c r="AE20" i="8"/>
  <c r="AG20" i="8"/>
  <c r="AP20" i="8" s="1"/>
  <c r="Y20" i="91"/>
  <c r="X20" i="91"/>
  <c r="Z21" i="36"/>
  <c r="Y21" i="36"/>
  <c r="X21" i="36"/>
  <c r="AI19" i="74"/>
  <c r="AN19" i="74"/>
  <c r="AH21" i="9"/>
  <c r="AQ21" i="9" s="1"/>
  <c r="AH21" i="43"/>
  <c r="AQ21" i="43" s="1"/>
  <c r="AR19" i="38"/>
  <c r="AN19" i="18"/>
  <c r="AI19" i="18"/>
  <c r="Z20" i="16"/>
  <c r="Y20" i="16"/>
  <c r="X20" i="16"/>
  <c r="AI20" i="81"/>
  <c r="AN20" i="81"/>
  <c r="AI19" i="45"/>
  <c r="AN19" i="45"/>
  <c r="Z20" i="90"/>
  <c r="AR19" i="4"/>
  <c r="AH21" i="69"/>
  <c r="AQ21" i="69" s="1"/>
  <c r="Z19" i="46"/>
  <c r="X19" i="46"/>
  <c r="Y19" i="46"/>
  <c r="AG21" i="71"/>
  <c r="AP21" i="71" s="1"/>
  <c r="AF21" i="71"/>
  <c r="AO21" i="71" s="1"/>
  <c r="W22" i="71"/>
  <c r="AE21" i="71"/>
  <c r="AR19" i="47"/>
  <c r="AR19" i="88"/>
  <c r="AH21" i="66"/>
  <c r="AQ21" i="66" s="1"/>
  <c r="W21" i="58"/>
  <c r="AE20" i="58"/>
  <c r="AF20" i="58"/>
  <c r="AO20" i="58" s="1"/>
  <c r="AG20" i="58"/>
  <c r="AP20" i="58" s="1"/>
  <c r="AG20" i="3"/>
  <c r="AP20" i="3" s="1"/>
  <c r="AF20" i="3"/>
  <c r="AO20" i="3" s="1"/>
  <c r="W21" i="3"/>
  <c r="AE20" i="3"/>
  <c r="Z19" i="35"/>
  <c r="AH20" i="31"/>
  <c r="AQ20" i="31" s="1"/>
  <c r="AR18" i="49"/>
  <c r="Z21" i="48"/>
  <c r="W21" i="41"/>
  <c r="AG20" i="41"/>
  <c r="AP20" i="41" s="1"/>
  <c r="AF20" i="41"/>
  <c r="AO20" i="41" s="1"/>
  <c r="AE20" i="41"/>
  <c r="AI19" i="61"/>
  <c r="AN19" i="61"/>
  <c r="AN19" i="51"/>
  <c r="AI19" i="51"/>
  <c r="AR21" i="86"/>
  <c r="Z20" i="38"/>
  <c r="AH21" i="15"/>
  <c r="AQ21" i="15" s="1"/>
  <c r="AH20" i="63"/>
  <c r="AQ20" i="63" s="1"/>
  <c r="AH19" i="10"/>
  <c r="AQ19" i="10" s="1"/>
  <c r="Z19" i="5"/>
  <c r="AH20" i="80"/>
  <c r="AQ20" i="80" s="1"/>
  <c r="X21" i="30"/>
  <c r="Y21" i="30"/>
  <c r="X20" i="50"/>
  <c r="Y20" i="50"/>
  <c r="Z20" i="50" s="1"/>
  <c r="AH19" i="27"/>
  <c r="AQ19" i="27" s="1"/>
  <c r="AN19" i="60"/>
  <c r="AI19" i="60"/>
  <c r="X20" i="29"/>
  <c r="Z20" i="29" s="1"/>
  <c r="Y20" i="29"/>
  <c r="AI20" i="36"/>
  <c r="AN20" i="36"/>
  <c r="Z21" i="83"/>
  <c r="AR20" i="9"/>
  <c r="Z21" i="43"/>
  <c r="AR18" i="5"/>
  <c r="AH20" i="4"/>
  <c r="AQ20" i="4" s="1"/>
  <c r="AR19" i="77"/>
  <c r="AR19" i="54"/>
  <c r="AH20" i="33"/>
  <c r="AQ20" i="33" s="1"/>
  <c r="Y20" i="18"/>
  <c r="X20" i="18"/>
  <c r="Z21" i="37"/>
  <c r="Y21" i="37"/>
  <c r="X21" i="37"/>
  <c r="X21" i="42"/>
  <c r="Y21" i="42"/>
  <c r="Z21" i="25"/>
  <c r="Y21" i="25"/>
  <c r="X21" i="25"/>
  <c r="X21" i="65"/>
  <c r="Z21" i="65" s="1"/>
  <c r="Y21" i="65"/>
  <c r="AI19" i="78"/>
  <c r="AN19" i="78"/>
  <c r="AI20" i="2"/>
  <c r="AN20" i="2"/>
  <c r="W20" i="20" l="1"/>
  <c r="AE19" i="20"/>
  <c r="AG19" i="20"/>
  <c r="AP19" i="20" s="1"/>
  <c r="AF19" i="20"/>
  <c r="AO19" i="20" s="1"/>
  <c r="W22" i="26"/>
  <c r="AG21" i="26"/>
  <c r="AP21" i="26" s="1"/>
  <c r="AF21" i="26"/>
  <c r="AO21" i="26" s="1"/>
  <c r="AE21" i="26"/>
  <c r="AG20" i="29"/>
  <c r="AP20" i="29" s="1"/>
  <c r="AF20" i="29"/>
  <c r="AO20" i="29" s="1"/>
  <c r="AE20" i="29"/>
  <c r="W21" i="29"/>
  <c r="AF20" i="45"/>
  <c r="AO20" i="45" s="1"/>
  <c r="W21" i="45"/>
  <c r="AE20" i="45"/>
  <c r="AG20" i="45"/>
  <c r="AP20" i="45" s="1"/>
  <c r="AF22" i="44"/>
  <c r="AO22" i="44" s="1"/>
  <c r="W23" i="44"/>
  <c r="AE22" i="44"/>
  <c r="AG22" i="44"/>
  <c r="AP22" i="44" s="1"/>
  <c r="W21" i="17"/>
  <c r="AE20" i="17"/>
  <c r="AG20" i="17"/>
  <c r="AP20" i="17" s="1"/>
  <c r="AF20" i="17"/>
  <c r="AO20" i="17" s="1"/>
  <c r="AG21" i="65"/>
  <c r="AP21" i="65" s="1"/>
  <c r="AF21" i="65"/>
  <c r="AO21" i="65" s="1"/>
  <c r="AE21" i="65"/>
  <c r="W22" i="65"/>
  <c r="AG21" i="1"/>
  <c r="AP21" i="1" s="1"/>
  <c r="AF21" i="1"/>
  <c r="AO21" i="1" s="1"/>
  <c r="W22" i="1"/>
  <c r="AE21" i="1"/>
  <c r="AG20" i="24"/>
  <c r="AP20" i="24" s="1"/>
  <c r="AF20" i="24"/>
  <c r="AO20" i="24" s="1"/>
  <c r="W21" i="24"/>
  <c r="AE20" i="24"/>
  <c r="AG21" i="52"/>
  <c r="AP21" i="52" s="1"/>
  <c r="W22" i="52"/>
  <c r="AF21" i="52"/>
  <c r="AO21" i="52" s="1"/>
  <c r="AE21" i="52"/>
  <c r="AF20" i="50"/>
  <c r="AO20" i="50" s="1"/>
  <c r="W21" i="50"/>
  <c r="AE20" i="50"/>
  <c r="AG20" i="50"/>
  <c r="AP20" i="50" s="1"/>
  <c r="AG20" i="60"/>
  <c r="AP20" i="60" s="1"/>
  <c r="AF20" i="60"/>
  <c r="AO20" i="60" s="1"/>
  <c r="W21" i="60"/>
  <c r="AE20" i="60"/>
  <c r="AH20" i="18"/>
  <c r="AQ20" i="18" s="1"/>
  <c r="AH21" i="30"/>
  <c r="AQ21" i="30" s="1"/>
  <c r="Y21" i="3"/>
  <c r="X21" i="3"/>
  <c r="Z21" i="3" s="1"/>
  <c r="X21" i="58"/>
  <c r="Y21" i="58"/>
  <c r="AH19" i="46"/>
  <c r="AQ19" i="46" s="1"/>
  <c r="AE20" i="90"/>
  <c r="W21" i="90"/>
  <c r="AG20" i="90"/>
  <c r="AP20" i="90" s="1"/>
  <c r="AF20" i="90"/>
  <c r="AO20" i="90" s="1"/>
  <c r="AH20" i="91"/>
  <c r="AQ20" i="91" s="1"/>
  <c r="X20" i="32"/>
  <c r="Y20" i="32"/>
  <c r="Y19" i="7"/>
  <c r="X19" i="7"/>
  <c r="Z19" i="7" s="1"/>
  <c r="X20" i="23"/>
  <c r="Y20" i="23"/>
  <c r="AN20" i="84"/>
  <c r="AI20" i="84"/>
  <c r="AG19" i="6"/>
  <c r="AP19" i="6" s="1"/>
  <c r="AF19" i="6"/>
  <c r="AO19" i="6" s="1"/>
  <c r="W20" i="6"/>
  <c r="AE19" i="6"/>
  <c r="X20" i="59"/>
  <c r="Y20" i="59"/>
  <c r="Z20" i="59" s="1"/>
  <c r="W20" i="49"/>
  <c r="AE19" i="49"/>
  <c r="AF19" i="49"/>
  <c r="AO19" i="49" s="1"/>
  <c r="AG19" i="49"/>
  <c r="AP19" i="49" s="1"/>
  <c r="AR19" i="24"/>
  <c r="AN21" i="21"/>
  <c r="AI21" i="21"/>
  <c r="AF20" i="55"/>
  <c r="AO20" i="55" s="1"/>
  <c r="W21" i="55"/>
  <c r="AE20" i="55"/>
  <c r="AG20" i="55"/>
  <c r="AP20" i="55" s="1"/>
  <c r="AR19" i="67"/>
  <c r="AI20" i="4"/>
  <c r="AN20" i="4"/>
  <c r="AI20" i="53"/>
  <c r="AN20" i="53"/>
  <c r="AH20" i="67"/>
  <c r="AQ20" i="67" s="1"/>
  <c r="AR20" i="52"/>
  <c r="AH21" i="73"/>
  <c r="AQ21" i="73" s="1"/>
  <c r="Y20" i="72"/>
  <c r="X20" i="72"/>
  <c r="Z20" i="72" s="1"/>
  <c r="AI21" i="76"/>
  <c r="AN21" i="76"/>
  <c r="AH20" i="61"/>
  <c r="AQ20" i="61" s="1"/>
  <c r="Y22" i="87"/>
  <c r="X22" i="87"/>
  <c r="Y21" i="77"/>
  <c r="Z21" i="77" s="1"/>
  <c r="X21" i="77"/>
  <c r="AN21" i="28"/>
  <c r="AI21" i="28"/>
  <c r="AN20" i="88"/>
  <c r="AI20" i="88"/>
  <c r="Z21" i="80"/>
  <c r="Y21" i="80"/>
  <c r="X21" i="80"/>
  <c r="Z22" i="66"/>
  <c r="X22" i="66"/>
  <c r="Y22" i="66"/>
  <c r="Z20" i="92"/>
  <c r="X20" i="92"/>
  <c r="Y20" i="92"/>
  <c r="Z21" i="82"/>
  <c r="Y21" i="82"/>
  <c r="X21" i="82"/>
  <c r="AI19" i="10"/>
  <c r="AN19" i="10"/>
  <c r="Z21" i="30"/>
  <c r="AF19" i="5"/>
  <c r="AO19" i="5" s="1"/>
  <c r="W20" i="5"/>
  <c r="AE19" i="5"/>
  <c r="AG19" i="5"/>
  <c r="AP19" i="5" s="1"/>
  <c r="AN21" i="71"/>
  <c r="AI21" i="71"/>
  <c r="W20" i="46"/>
  <c r="AG19" i="46"/>
  <c r="AP19" i="46" s="1"/>
  <c r="AF19" i="46"/>
  <c r="AO19" i="46" s="1"/>
  <c r="AE19" i="46"/>
  <c r="AG20" i="16"/>
  <c r="AP20" i="16" s="1"/>
  <c r="AF20" i="16"/>
  <c r="AO20" i="16" s="1"/>
  <c r="W21" i="16"/>
  <c r="AE20" i="16"/>
  <c r="AI19" i="62"/>
  <c r="AN19" i="62"/>
  <c r="AI20" i="63"/>
  <c r="AN20" i="63"/>
  <c r="AH21" i="81"/>
  <c r="AQ21" i="81" s="1"/>
  <c r="AN20" i="70"/>
  <c r="AI20" i="70"/>
  <c r="AH21" i="14"/>
  <c r="AQ21" i="14" s="1"/>
  <c r="AF20" i="85"/>
  <c r="AO20" i="85" s="1"/>
  <c r="AE20" i="85"/>
  <c r="AG20" i="85"/>
  <c r="AP20" i="85" s="1"/>
  <c r="W21" i="85"/>
  <c r="Z22" i="21"/>
  <c r="Y22" i="21"/>
  <c r="X22" i="21"/>
  <c r="Z20" i="95"/>
  <c r="Y20" i="95"/>
  <c r="X20" i="95"/>
  <c r="Z21" i="4"/>
  <c r="Y21" i="4"/>
  <c r="X21" i="4"/>
  <c r="AN21" i="87"/>
  <c r="AI21" i="87"/>
  <c r="AN20" i="47"/>
  <c r="AI20" i="47"/>
  <c r="X22" i="28"/>
  <c r="Y22" i="28"/>
  <c r="Z22" i="28" s="1"/>
  <c r="AN20" i="80"/>
  <c r="AI20" i="80"/>
  <c r="AI20" i="39"/>
  <c r="AN20" i="39"/>
  <c r="Y20" i="10"/>
  <c r="X20" i="10"/>
  <c r="Z20" i="89"/>
  <c r="X20" i="89"/>
  <c r="Y20" i="89"/>
  <c r="AG21" i="37"/>
  <c r="AP21" i="37" s="1"/>
  <c r="AF21" i="37"/>
  <c r="AO21" i="37" s="1"/>
  <c r="AE21" i="37"/>
  <c r="W22" i="37"/>
  <c r="AH21" i="42"/>
  <c r="AQ21" i="42" s="1"/>
  <c r="Z21" i="41"/>
  <c r="X21" i="41"/>
  <c r="Y21" i="41"/>
  <c r="Z21" i="42"/>
  <c r="Z20" i="18"/>
  <c r="AF20" i="38"/>
  <c r="AO20" i="38" s="1"/>
  <c r="AG20" i="38"/>
  <c r="AP20" i="38" s="1"/>
  <c r="AE20" i="38"/>
  <c r="W21" i="38"/>
  <c r="AR19" i="61"/>
  <c r="AF21" i="48"/>
  <c r="AO21" i="48" s="1"/>
  <c r="W22" i="48"/>
  <c r="AG21" i="48"/>
  <c r="AP21" i="48" s="1"/>
  <c r="AE21" i="48"/>
  <c r="X22" i="71"/>
  <c r="Y22" i="71"/>
  <c r="AR19" i="45"/>
  <c r="AR19" i="18"/>
  <c r="AR19" i="74"/>
  <c r="Z20" i="91"/>
  <c r="AR19" i="50"/>
  <c r="Y21" i="75"/>
  <c r="Z21" i="75" s="1"/>
  <c r="X21" i="75"/>
  <c r="AI19" i="32"/>
  <c r="AN19" i="32"/>
  <c r="X20" i="62"/>
  <c r="Y20" i="62"/>
  <c r="Y21" i="63"/>
  <c r="X21" i="63"/>
  <c r="Z21" i="63" s="1"/>
  <c r="AR20" i="26"/>
  <c r="Z21" i="84"/>
  <c r="Y21" i="84"/>
  <c r="X21" i="84"/>
  <c r="Z21" i="70"/>
  <c r="X21" i="70"/>
  <c r="Y21" i="70"/>
  <c r="AH20" i="74"/>
  <c r="AQ20" i="74" s="1"/>
  <c r="X20" i="27"/>
  <c r="Y20" i="27"/>
  <c r="AH21" i="2"/>
  <c r="AQ21" i="2" s="1"/>
  <c r="AR20" i="65"/>
  <c r="AG20" i="67"/>
  <c r="AP20" i="67" s="1"/>
  <c r="AF20" i="67"/>
  <c r="AO20" i="67" s="1"/>
  <c r="AE20" i="67"/>
  <c r="W21" i="67"/>
  <c r="Z21" i="73"/>
  <c r="X20" i="93"/>
  <c r="Y20" i="93"/>
  <c r="AG20" i="61"/>
  <c r="AP20" i="61" s="1"/>
  <c r="W21" i="61"/>
  <c r="AF20" i="61"/>
  <c r="AO20" i="61" s="1"/>
  <c r="AE20" i="61"/>
  <c r="Z21" i="34"/>
  <c r="X21" i="34"/>
  <c r="Y21" i="34"/>
  <c r="AI19" i="92"/>
  <c r="AN19" i="92"/>
  <c r="AI20" i="19"/>
  <c r="AN20" i="19"/>
  <c r="AR19" i="78"/>
  <c r="AG21" i="83"/>
  <c r="AP21" i="83" s="1"/>
  <c r="AF21" i="83"/>
  <c r="AO21" i="83" s="1"/>
  <c r="AE21" i="83"/>
  <c r="W22" i="83"/>
  <c r="AR20" i="2"/>
  <c r="AH21" i="25"/>
  <c r="AQ21" i="25" s="1"/>
  <c r="AH21" i="37"/>
  <c r="AQ21" i="37" s="1"/>
  <c r="AR20" i="36"/>
  <c r="AH20" i="50"/>
  <c r="AQ20" i="50" s="1"/>
  <c r="AI20" i="41"/>
  <c r="AN20" i="41"/>
  <c r="AH21" i="36"/>
  <c r="AQ21" i="36" s="1"/>
  <c r="AI20" i="75"/>
  <c r="AN20" i="75"/>
  <c r="AH20" i="51"/>
  <c r="AQ20" i="51" s="1"/>
  <c r="AH19" i="20"/>
  <c r="AQ19" i="20" s="1"/>
  <c r="Z21" i="81"/>
  <c r="W23" i="86"/>
  <c r="AG22" i="86"/>
  <c r="AP22" i="86" s="1"/>
  <c r="AF22" i="86"/>
  <c r="AO22" i="86" s="1"/>
  <c r="AE22" i="86"/>
  <c r="Y20" i="56"/>
  <c r="X20" i="56"/>
  <c r="Z20" i="56" s="1"/>
  <c r="AH20" i="78"/>
  <c r="AQ20" i="78" s="1"/>
  <c r="Z21" i="14"/>
  <c r="W20" i="94"/>
  <c r="AE19" i="94"/>
  <c r="AG19" i="94"/>
  <c r="AP19" i="94" s="1"/>
  <c r="AF19" i="94"/>
  <c r="AO19" i="94" s="1"/>
  <c r="Z20" i="74"/>
  <c r="AR20" i="14"/>
  <c r="AR20" i="42"/>
  <c r="AN19" i="27"/>
  <c r="AI19" i="27"/>
  <c r="AI21" i="15"/>
  <c r="AN21" i="15"/>
  <c r="Z21" i="33"/>
  <c r="X21" i="33"/>
  <c r="Y21" i="33"/>
  <c r="AR19" i="29"/>
  <c r="AR20" i="30"/>
  <c r="AI19" i="93"/>
  <c r="AN19" i="93"/>
  <c r="Z22" i="76"/>
  <c r="Y22" i="76"/>
  <c r="X22" i="76"/>
  <c r="AI20" i="34"/>
  <c r="AN20" i="34"/>
  <c r="X21" i="47"/>
  <c r="Y21" i="47"/>
  <c r="AN20" i="77"/>
  <c r="AI20" i="77"/>
  <c r="AN20" i="13"/>
  <c r="AI20" i="13"/>
  <c r="AN20" i="54"/>
  <c r="AI20" i="54"/>
  <c r="AN20" i="82"/>
  <c r="AI20" i="82"/>
  <c r="Y21" i="19"/>
  <c r="X21" i="19"/>
  <c r="Z21" i="19" s="1"/>
  <c r="AN19" i="89"/>
  <c r="AI19" i="89"/>
  <c r="Z21" i="31"/>
  <c r="X21" i="31"/>
  <c r="Y21" i="31"/>
  <c r="W22" i="25"/>
  <c r="AG21" i="25"/>
  <c r="AP21" i="25" s="1"/>
  <c r="AF21" i="25"/>
  <c r="AO21" i="25" s="1"/>
  <c r="AE21" i="25"/>
  <c r="AH21" i="65"/>
  <c r="AQ21" i="65" s="1"/>
  <c r="AR19" i="60"/>
  <c r="W22" i="43"/>
  <c r="AG21" i="43"/>
  <c r="AP21" i="43" s="1"/>
  <c r="AF21" i="43"/>
  <c r="AO21" i="43" s="1"/>
  <c r="AE21" i="43"/>
  <c r="W20" i="35"/>
  <c r="AG19" i="35"/>
  <c r="AP19" i="35" s="1"/>
  <c r="AF19" i="35"/>
  <c r="AO19" i="35" s="1"/>
  <c r="AE19" i="35"/>
  <c r="AR20" i="81"/>
  <c r="AI20" i="8"/>
  <c r="AN20" i="8"/>
  <c r="AN19" i="64"/>
  <c r="AI19" i="64"/>
  <c r="AG20" i="22"/>
  <c r="AP20" i="22" s="1"/>
  <c r="AF20" i="22"/>
  <c r="AO20" i="22" s="1"/>
  <c r="W21" i="22"/>
  <c r="AE20" i="22"/>
  <c r="AH20" i="45"/>
  <c r="AQ20" i="45" s="1"/>
  <c r="AR19" i="16"/>
  <c r="AH20" i="24"/>
  <c r="AQ20" i="24" s="1"/>
  <c r="AR21" i="96"/>
  <c r="AN19" i="56"/>
  <c r="AI19" i="56"/>
  <c r="AF20" i="78"/>
  <c r="AO20" i="78" s="1"/>
  <c r="AE20" i="78"/>
  <c r="W21" i="78"/>
  <c r="AG20" i="78"/>
  <c r="AP20" i="78" s="1"/>
  <c r="AH21" i="1"/>
  <c r="AQ21" i="1" s="1"/>
  <c r="AH21" i="52"/>
  <c r="AQ21" i="52" s="1"/>
  <c r="Z22" i="79"/>
  <c r="Y22" i="79"/>
  <c r="X22" i="79"/>
  <c r="W20" i="57"/>
  <c r="AE19" i="57"/>
  <c r="AF19" i="57"/>
  <c r="AO19" i="57" s="1"/>
  <c r="AG19" i="57"/>
  <c r="AP19" i="57" s="1"/>
  <c r="AH20" i="11"/>
  <c r="AQ20" i="11" s="1"/>
  <c r="Z22" i="15"/>
  <c r="Y22" i="15"/>
  <c r="X22" i="15"/>
  <c r="Z21" i="2"/>
  <c r="AR20" i="25"/>
  <c r="AR20" i="37"/>
  <c r="AR19" i="11"/>
  <c r="AI21" i="9"/>
  <c r="AN21" i="9"/>
  <c r="AH20" i="60"/>
  <c r="AQ20" i="60" s="1"/>
  <c r="AH22" i="96"/>
  <c r="AQ22" i="96" s="1"/>
  <c r="AR18" i="20"/>
  <c r="Z19" i="68"/>
  <c r="X19" i="68"/>
  <c r="Y19" i="68"/>
  <c r="Z21" i="13"/>
  <c r="Y21" i="13"/>
  <c r="X21" i="13"/>
  <c r="Z21" i="54"/>
  <c r="Y21" i="54"/>
  <c r="X21" i="54"/>
  <c r="Z21" i="40"/>
  <c r="Y21" i="40"/>
  <c r="X21" i="40"/>
  <c r="AI19" i="12"/>
  <c r="AN19" i="12"/>
  <c r="AI21" i="69"/>
  <c r="AN21" i="69"/>
  <c r="AH20" i="29"/>
  <c r="AQ20" i="29" s="1"/>
  <c r="AR19" i="51"/>
  <c r="AN20" i="3"/>
  <c r="AI20" i="3"/>
  <c r="AI20" i="58"/>
  <c r="AN20" i="58"/>
  <c r="AH20" i="16"/>
  <c r="AQ20" i="16" s="1"/>
  <c r="AG21" i="36"/>
  <c r="AP21" i="36" s="1"/>
  <c r="AE21" i="36"/>
  <c r="AF21" i="36"/>
  <c r="AO21" i="36" s="1"/>
  <c r="W22" i="36"/>
  <c r="X21" i="8"/>
  <c r="Y21" i="8"/>
  <c r="X20" i="64"/>
  <c r="Y20" i="64"/>
  <c r="Z20" i="64" s="1"/>
  <c r="AH20" i="17"/>
  <c r="AQ20" i="17" s="1"/>
  <c r="AG20" i="51"/>
  <c r="AP20" i="51" s="1"/>
  <c r="AF20" i="51"/>
  <c r="AO20" i="51" s="1"/>
  <c r="AE20" i="51"/>
  <c r="W21" i="51"/>
  <c r="AR18" i="46"/>
  <c r="AI18" i="7"/>
  <c r="AN18" i="7"/>
  <c r="AI19" i="23"/>
  <c r="AN19" i="23"/>
  <c r="AR19" i="17"/>
  <c r="AN19" i="59"/>
  <c r="AI19" i="59"/>
  <c r="AH21" i="26"/>
  <c r="AQ21" i="26" s="1"/>
  <c r="AR21" i="44"/>
  <c r="AN21" i="79"/>
  <c r="AI21" i="79"/>
  <c r="AN19" i="95"/>
  <c r="AI19" i="95"/>
  <c r="AR20" i="1"/>
  <c r="AG20" i="11"/>
  <c r="AP20" i="11" s="1"/>
  <c r="AF20" i="11"/>
  <c r="AO20" i="11" s="1"/>
  <c r="W21" i="11"/>
  <c r="AE20" i="11"/>
  <c r="AR19" i="91"/>
  <c r="Z21" i="53"/>
  <c r="Y21" i="53"/>
  <c r="X21" i="53"/>
  <c r="AH22" i="44"/>
  <c r="AQ22" i="44" s="1"/>
  <c r="AI20" i="33"/>
  <c r="AN20" i="33"/>
  <c r="Y22" i="9"/>
  <c r="X22" i="9"/>
  <c r="AF22" i="96"/>
  <c r="AO22" i="96" s="1"/>
  <c r="W23" i="96"/>
  <c r="AG22" i="96"/>
  <c r="AP22" i="96" s="1"/>
  <c r="AE22" i="96"/>
  <c r="AN19" i="72"/>
  <c r="AI19" i="72"/>
  <c r="AR20" i="73"/>
  <c r="AI18" i="68"/>
  <c r="AN18" i="68"/>
  <c r="Z21" i="88"/>
  <c r="X21" i="88"/>
  <c r="Y21" i="88"/>
  <c r="AI21" i="66"/>
  <c r="AN21" i="66"/>
  <c r="AI20" i="40"/>
  <c r="AN20" i="40"/>
  <c r="Y21" i="39"/>
  <c r="X21" i="39"/>
  <c r="AI20" i="31"/>
  <c r="AN20" i="31"/>
  <c r="Z20" i="12"/>
  <c r="X20" i="12"/>
  <c r="Y20" i="12"/>
  <c r="Z22" i="69"/>
  <c r="Y22" i="69"/>
  <c r="X22" i="69"/>
  <c r="AG21" i="75" l="1"/>
  <c r="AP21" i="75" s="1"/>
  <c r="AF21" i="75"/>
  <c r="AO21" i="75" s="1"/>
  <c r="AE21" i="75"/>
  <c r="W22" i="75"/>
  <c r="W23" i="28"/>
  <c r="AG22" i="28"/>
  <c r="AP22" i="28" s="1"/>
  <c r="AF22" i="28"/>
  <c r="AO22" i="28" s="1"/>
  <c r="AE22" i="28"/>
  <c r="AG21" i="3"/>
  <c r="AP21" i="3" s="1"/>
  <c r="AF21" i="3"/>
  <c r="AO21" i="3" s="1"/>
  <c r="W22" i="3"/>
  <c r="AE21" i="3"/>
  <c r="AG20" i="72"/>
  <c r="AP20" i="72" s="1"/>
  <c r="AF20" i="72"/>
  <c r="AO20" i="72" s="1"/>
  <c r="W21" i="72"/>
  <c r="AE20" i="72"/>
  <c r="AF20" i="64"/>
  <c r="AO20" i="64" s="1"/>
  <c r="W21" i="64"/>
  <c r="AE20" i="64"/>
  <c r="AG20" i="64"/>
  <c r="AP20" i="64" s="1"/>
  <c r="AG21" i="77"/>
  <c r="AP21" i="77" s="1"/>
  <c r="AF21" i="77"/>
  <c r="AO21" i="77" s="1"/>
  <c r="W22" i="77"/>
  <c r="AE21" i="77"/>
  <c r="AG19" i="7"/>
  <c r="AP19" i="7" s="1"/>
  <c r="AF19" i="7"/>
  <c r="AO19" i="7" s="1"/>
  <c r="W20" i="7"/>
  <c r="AE19" i="7"/>
  <c r="AG21" i="19"/>
  <c r="AP21" i="19" s="1"/>
  <c r="AF21" i="19"/>
  <c r="AO21" i="19" s="1"/>
  <c r="W22" i="19"/>
  <c r="AE21" i="19"/>
  <c r="AF20" i="59"/>
  <c r="AO20" i="59" s="1"/>
  <c r="W21" i="59"/>
  <c r="AE20" i="59"/>
  <c r="AG20" i="59"/>
  <c r="AP20" i="59" s="1"/>
  <c r="AG20" i="56"/>
  <c r="AP20" i="56" s="1"/>
  <c r="AF20" i="56"/>
  <c r="AO20" i="56" s="1"/>
  <c r="AE20" i="56"/>
  <c r="W21" i="56"/>
  <c r="W22" i="63"/>
  <c r="AE21" i="63"/>
  <c r="AF21" i="63"/>
  <c r="AO21" i="63" s="1"/>
  <c r="AG21" i="63"/>
  <c r="AP21" i="63" s="1"/>
  <c r="W22" i="88"/>
  <c r="AG21" i="88"/>
  <c r="AP21" i="88" s="1"/>
  <c r="AF21" i="88"/>
  <c r="AO21" i="88" s="1"/>
  <c r="AE21" i="88"/>
  <c r="AH22" i="9"/>
  <c r="AQ22" i="9" s="1"/>
  <c r="AF21" i="53"/>
  <c r="AO21" i="53" s="1"/>
  <c r="AE21" i="53"/>
  <c r="AG21" i="53"/>
  <c r="AP21" i="53" s="1"/>
  <c r="W22" i="53"/>
  <c r="Z21" i="51"/>
  <c r="X21" i="51"/>
  <c r="Y21" i="51"/>
  <c r="Y22" i="25"/>
  <c r="X22" i="25"/>
  <c r="AR20" i="31"/>
  <c r="AR18" i="68"/>
  <c r="AN22" i="96"/>
  <c r="AI22" i="96"/>
  <c r="Z22" i="9"/>
  <c r="AR19" i="59"/>
  <c r="AR20" i="58"/>
  <c r="AH19" i="68"/>
  <c r="AQ19" i="68" s="1"/>
  <c r="AR21" i="9"/>
  <c r="AI20" i="22"/>
  <c r="AN20" i="22"/>
  <c r="AI21" i="25"/>
  <c r="AN21" i="25"/>
  <c r="AH21" i="31"/>
  <c r="AQ21" i="31" s="1"/>
  <c r="AR19" i="93"/>
  <c r="AH21" i="33"/>
  <c r="AQ21" i="33" s="1"/>
  <c r="W22" i="81"/>
  <c r="AG21" i="81"/>
  <c r="AP21" i="81" s="1"/>
  <c r="AE21" i="81"/>
  <c r="AF21" i="81"/>
  <c r="AO21" i="81" s="1"/>
  <c r="AR20" i="75"/>
  <c r="AH21" i="34"/>
  <c r="AQ21" i="34" s="1"/>
  <c r="AH21" i="75"/>
  <c r="AQ21" i="75" s="1"/>
  <c r="Z22" i="48"/>
  <c r="Y22" i="48"/>
  <c r="X22" i="48"/>
  <c r="AH21" i="41"/>
  <c r="AQ21" i="41" s="1"/>
  <c r="AI19" i="46"/>
  <c r="AN19" i="46"/>
  <c r="AH20" i="92"/>
  <c r="AQ20" i="92" s="1"/>
  <c r="AH21" i="77"/>
  <c r="AQ21" i="77" s="1"/>
  <c r="Y21" i="55"/>
  <c r="X21" i="55"/>
  <c r="Y21" i="90"/>
  <c r="Z21" i="90" s="1"/>
  <c r="X21" i="90"/>
  <c r="X22" i="52"/>
  <c r="Y22" i="52"/>
  <c r="AI21" i="1"/>
  <c r="AN21" i="1"/>
  <c r="AN20" i="29"/>
  <c r="AI20" i="29"/>
  <c r="W23" i="69"/>
  <c r="AE22" i="69"/>
  <c r="AG22" i="69"/>
  <c r="AP22" i="69" s="1"/>
  <c r="AF22" i="69"/>
  <c r="AO22" i="69" s="1"/>
  <c r="AH21" i="39"/>
  <c r="AQ21" i="39" s="1"/>
  <c r="AR21" i="66"/>
  <c r="AN20" i="11"/>
  <c r="AI20" i="11"/>
  <c r="AR19" i="95"/>
  <c r="AR18" i="7"/>
  <c r="AN21" i="36"/>
  <c r="AI21" i="36"/>
  <c r="AR20" i="3"/>
  <c r="AR19" i="12"/>
  <c r="W22" i="54"/>
  <c r="AE21" i="54"/>
  <c r="AG21" i="54"/>
  <c r="AP21" i="54" s="1"/>
  <c r="AF21" i="54"/>
  <c r="AO21" i="54" s="1"/>
  <c r="AG19" i="68"/>
  <c r="AP19" i="68" s="1"/>
  <c r="AF19" i="68"/>
  <c r="AO19" i="68" s="1"/>
  <c r="AE19" i="68"/>
  <c r="W20" i="68"/>
  <c r="W22" i="2"/>
  <c r="AE21" i="2"/>
  <c r="AG21" i="2"/>
  <c r="AP21" i="2" s="1"/>
  <c r="AF21" i="2"/>
  <c r="AO21" i="2" s="1"/>
  <c r="W23" i="79"/>
  <c r="AG22" i="79"/>
  <c r="AP22" i="79" s="1"/>
  <c r="AE22" i="79"/>
  <c r="AF22" i="79"/>
  <c r="AO22" i="79" s="1"/>
  <c r="Y21" i="22"/>
  <c r="X21" i="22"/>
  <c r="Z21" i="22" s="1"/>
  <c r="AR20" i="8"/>
  <c r="Z22" i="43"/>
  <c r="Y22" i="43"/>
  <c r="X22" i="43"/>
  <c r="AE21" i="31"/>
  <c r="W22" i="31"/>
  <c r="AG21" i="31"/>
  <c r="AP21" i="31" s="1"/>
  <c r="AF21" i="31"/>
  <c r="AO21" i="31" s="1"/>
  <c r="AR20" i="82"/>
  <c r="AR20" i="77"/>
  <c r="AR20" i="34"/>
  <c r="W22" i="33"/>
  <c r="AG21" i="33"/>
  <c r="AP21" i="33" s="1"/>
  <c r="AF21" i="33"/>
  <c r="AO21" i="33" s="1"/>
  <c r="AE21" i="33"/>
  <c r="AI19" i="94"/>
  <c r="AN19" i="94"/>
  <c r="AI22" i="86"/>
  <c r="AN22" i="86"/>
  <c r="AR20" i="41"/>
  <c r="X22" i="83"/>
  <c r="Z22" i="83" s="1"/>
  <c r="Y22" i="83"/>
  <c r="AF21" i="34"/>
  <c r="AO21" i="34" s="1"/>
  <c r="AG21" i="34"/>
  <c r="AP21" i="34" s="1"/>
  <c r="AE21" i="34"/>
  <c r="W22" i="34"/>
  <c r="AH20" i="93"/>
  <c r="AQ20" i="93" s="1"/>
  <c r="AH20" i="27"/>
  <c r="AQ20" i="27" s="1"/>
  <c r="W22" i="84"/>
  <c r="AE21" i="84"/>
  <c r="AG21" i="84"/>
  <c r="AP21" i="84" s="1"/>
  <c r="AF21" i="84"/>
  <c r="AO21" i="84" s="1"/>
  <c r="AH22" i="71"/>
  <c r="AQ22" i="71" s="1"/>
  <c r="AE21" i="41"/>
  <c r="W22" i="41"/>
  <c r="AF21" i="41"/>
  <c r="AO21" i="41" s="1"/>
  <c r="AG21" i="41"/>
  <c r="AP21" i="41" s="1"/>
  <c r="AH20" i="89"/>
  <c r="AQ20" i="89" s="1"/>
  <c r="AR20" i="39"/>
  <c r="AR20" i="47"/>
  <c r="AG21" i="4"/>
  <c r="AP21" i="4" s="1"/>
  <c r="AF21" i="4"/>
  <c r="AO21" i="4" s="1"/>
  <c r="W22" i="4"/>
  <c r="AE21" i="4"/>
  <c r="AG22" i="21"/>
  <c r="AP22" i="21" s="1"/>
  <c r="AF22" i="21"/>
  <c r="AO22" i="21" s="1"/>
  <c r="W23" i="21"/>
  <c r="AE22" i="21"/>
  <c r="AR19" i="62"/>
  <c r="AR19" i="10"/>
  <c r="AF20" i="92"/>
  <c r="AO20" i="92" s="1"/>
  <c r="AG20" i="92"/>
  <c r="AP20" i="92" s="1"/>
  <c r="AE20" i="92"/>
  <c r="W21" i="92"/>
  <c r="W22" i="80"/>
  <c r="AG21" i="80"/>
  <c r="AP21" i="80" s="1"/>
  <c r="AE21" i="80"/>
  <c r="AF21" i="80"/>
  <c r="AO21" i="80" s="1"/>
  <c r="AR20" i="4"/>
  <c r="AN19" i="6"/>
  <c r="AI19" i="6"/>
  <c r="AI20" i="90"/>
  <c r="AN20" i="90"/>
  <c r="AN20" i="50"/>
  <c r="AI20" i="50"/>
  <c r="X22" i="1"/>
  <c r="Y22" i="1"/>
  <c r="Z22" i="1" s="1"/>
  <c r="AI20" i="45"/>
  <c r="AN20" i="45"/>
  <c r="X22" i="26"/>
  <c r="Y22" i="26"/>
  <c r="Z23" i="96"/>
  <c r="X23" i="96"/>
  <c r="Y23" i="96"/>
  <c r="AR20" i="33"/>
  <c r="AH21" i="53"/>
  <c r="AQ21" i="53" s="1"/>
  <c r="Y21" i="11"/>
  <c r="X21" i="11"/>
  <c r="Z21" i="11" s="1"/>
  <c r="AH21" i="8"/>
  <c r="AQ21" i="8" s="1"/>
  <c r="AH21" i="40"/>
  <c r="AQ21" i="40" s="1"/>
  <c r="AH21" i="13"/>
  <c r="AQ21" i="13" s="1"/>
  <c r="AH22" i="15"/>
  <c r="AQ22" i="15" s="1"/>
  <c r="Y21" i="78"/>
  <c r="X21" i="78"/>
  <c r="Z20" i="35"/>
  <c r="X20" i="35"/>
  <c r="Y20" i="35"/>
  <c r="AR19" i="89"/>
  <c r="AH22" i="76"/>
  <c r="AQ22" i="76" s="1"/>
  <c r="AN21" i="83"/>
  <c r="AI21" i="83"/>
  <c r="AR20" i="19"/>
  <c r="AI20" i="61"/>
  <c r="AN20" i="61"/>
  <c r="Z20" i="93"/>
  <c r="Z20" i="27"/>
  <c r="AH20" i="62"/>
  <c r="AQ20" i="62" s="1"/>
  <c r="Z22" i="71"/>
  <c r="Y22" i="37"/>
  <c r="X22" i="37"/>
  <c r="AG20" i="89"/>
  <c r="AP20" i="89" s="1"/>
  <c r="AF20" i="89"/>
  <c r="AO20" i="89" s="1"/>
  <c r="W21" i="89"/>
  <c r="AE20" i="89"/>
  <c r="AR20" i="80"/>
  <c r="AH20" i="95"/>
  <c r="AQ20" i="95" s="1"/>
  <c r="AN20" i="16"/>
  <c r="AI20" i="16"/>
  <c r="AI19" i="5"/>
  <c r="AN19" i="5"/>
  <c r="AH21" i="82"/>
  <c r="AQ21" i="82" s="1"/>
  <c r="AR20" i="88"/>
  <c r="AR21" i="21"/>
  <c r="AN19" i="49"/>
  <c r="AI19" i="49"/>
  <c r="Y20" i="6"/>
  <c r="X20" i="6"/>
  <c r="AH20" i="23"/>
  <c r="AQ20" i="23" s="1"/>
  <c r="AH20" i="32"/>
  <c r="AQ20" i="32" s="1"/>
  <c r="AH21" i="58"/>
  <c r="AQ21" i="58" s="1"/>
  <c r="AN20" i="60"/>
  <c r="AI20" i="60"/>
  <c r="Y21" i="50"/>
  <c r="Z21" i="50" s="1"/>
  <c r="X21" i="50"/>
  <c r="AN20" i="24"/>
  <c r="AI20" i="24"/>
  <c r="AN22" i="44"/>
  <c r="AI22" i="44"/>
  <c r="Z21" i="45"/>
  <c r="Y21" i="45"/>
  <c r="X21" i="45"/>
  <c r="AH20" i="12"/>
  <c r="AQ20" i="12" s="1"/>
  <c r="Z21" i="39"/>
  <c r="AH21" i="88"/>
  <c r="AQ21" i="88" s="1"/>
  <c r="AR19" i="72"/>
  <c r="AR21" i="79"/>
  <c r="Z21" i="8"/>
  <c r="AI19" i="57"/>
  <c r="AN19" i="57"/>
  <c r="AI20" i="78"/>
  <c r="AN20" i="78"/>
  <c r="AI21" i="43"/>
  <c r="AN21" i="43"/>
  <c r="AR20" i="54"/>
  <c r="AR21" i="15"/>
  <c r="X20" i="94"/>
  <c r="Y20" i="94"/>
  <c r="AG21" i="73"/>
  <c r="AP21" i="73" s="1"/>
  <c r="AF21" i="73"/>
  <c r="AO21" i="73" s="1"/>
  <c r="AE21" i="73"/>
  <c r="W22" i="73"/>
  <c r="AH21" i="70"/>
  <c r="AQ21" i="70" s="1"/>
  <c r="Z20" i="62"/>
  <c r="AI21" i="48"/>
  <c r="AN21" i="48"/>
  <c r="AG20" i="18"/>
  <c r="AP20" i="18" s="1"/>
  <c r="AF20" i="18"/>
  <c r="AO20" i="18" s="1"/>
  <c r="W21" i="18"/>
  <c r="AE20" i="18"/>
  <c r="AN21" i="37"/>
  <c r="AI21" i="37"/>
  <c r="AH20" i="10"/>
  <c r="AQ20" i="10" s="1"/>
  <c r="AR21" i="87"/>
  <c r="Y21" i="85"/>
  <c r="X21" i="85"/>
  <c r="Z21" i="85" s="1"/>
  <c r="AR20" i="70"/>
  <c r="Z21" i="16"/>
  <c r="X21" i="16"/>
  <c r="Y21" i="16"/>
  <c r="Y20" i="5"/>
  <c r="Z20" i="5" s="1"/>
  <c r="X20" i="5"/>
  <c r="AH22" i="66"/>
  <c r="AQ22" i="66" s="1"/>
  <c r="AH22" i="87"/>
  <c r="AQ22" i="87" s="1"/>
  <c r="AR21" i="76"/>
  <c r="Y20" i="49"/>
  <c r="Z20" i="49"/>
  <c r="X20" i="49"/>
  <c r="Z20" i="23"/>
  <c r="Z20" i="32"/>
  <c r="Z21" i="58"/>
  <c r="Y21" i="60"/>
  <c r="Z21" i="60" s="1"/>
  <c r="X21" i="60"/>
  <c r="Z21" i="24"/>
  <c r="Y21" i="24"/>
  <c r="X21" i="24"/>
  <c r="X23" i="44"/>
  <c r="Y23" i="44"/>
  <c r="AI21" i="26"/>
  <c r="AN21" i="26"/>
  <c r="AG20" i="12"/>
  <c r="AP20" i="12" s="1"/>
  <c r="AF20" i="12"/>
  <c r="AO20" i="12" s="1"/>
  <c r="W21" i="12"/>
  <c r="AE20" i="12"/>
  <c r="AR19" i="64"/>
  <c r="AI19" i="35"/>
  <c r="AN19" i="35"/>
  <c r="AH21" i="19"/>
  <c r="AQ21" i="19" s="1"/>
  <c r="AH21" i="47"/>
  <c r="AQ21" i="47" s="1"/>
  <c r="AG22" i="76"/>
  <c r="AP22" i="76" s="1"/>
  <c r="AF22" i="76"/>
  <c r="AO22" i="76" s="1"/>
  <c r="W23" i="76"/>
  <c r="AE22" i="76"/>
  <c r="AR19" i="27"/>
  <c r="AE20" i="74"/>
  <c r="W21" i="74"/>
  <c r="AF20" i="74"/>
  <c r="AO20" i="74" s="1"/>
  <c r="AG20" i="74"/>
  <c r="AP20" i="74" s="1"/>
  <c r="AG21" i="14"/>
  <c r="AP21" i="14" s="1"/>
  <c r="AF21" i="14"/>
  <c r="AO21" i="14" s="1"/>
  <c r="W22" i="14"/>
  <c r="AE21" i="14"/>
  <c r="AH20" i="56"/>
  <c r="AQ20" i="56" s="1"/>
  <c r="AR19" i="92"/>
  <c r="X21" i="61"/>
  <c r="Z21" i="61" s="1"/>
  <c r="Y21" i="61"/>
  <c r="Y21" i="67"/>
  <c r="X21" i="67"/>
  <c r="AF21" i="70"/>
  <c r="AO21" i="70" s="1"/>
  <c r="W22" i="70"/>
  <c r="AE21" i="70"/>
  <c r="AG21" i="70"/>
  <c r="AP21" i="70" s="1"/>
  <c r="AH21" i="63"/>
  <c r="AQ21" i="63" s="1"/>
  <c r="Y21" i="38"/>
  <c r="X21" i="38"/>
  <c r="Z21" i="38" s="1"/>
  <c r="AE21" i="42"/>
  <c r="W22" i="42"/>
  <c r="AF21" i="42"/>
  <c r="AO21" i="42" s="1"/>
  <c r="AG21" i="42"/>
  <c r="AP21" i="42" s="1"/>
  <c r="W21" i="95"/>
  <c r="AE20" i="95"/>
  <c r="AG20" i="95"/>
  <c r="AP20" i="95" s="1"/>
  <c r="AF20" i="95"/>
  <c r="AO20" i="95" s="1"/>
  <c r="Y20" i="46"/>
  <c r="X20" i="46"/>
  <c r="Z20" i="46" s="1"/>
  <c r="AG21" i="82"/>
  <c r="AP21" i="82" s="1"/>
  <c r="AF21" i="82"/>
  <c r="AO21" i="82" s="1"/>
  <c r="W22" i="82"/>
  <c r="AE21" i="82"/>
  <c r="W23" i="66"/>
  <c r="AG22" i="66"/>
  <c r="AP22" i="66" s="1"/>
  <c r="AF22" i="66"/>
  <c r="AO22" i="66" s="1"/>
  <c r="AE22" i="66"/>
  <c r="AR21" i="28"/>
  <c r="AH20" i="72"/>
  <c r="AQ20" i="72" s="1"/>
  <c r="AH19" i="7"/>
  <c r="AQ19" i="7" s="1"/>
  <c r="AH21" i="3"/>
  <c r="AQ21" i="3" s="1"/>
  <c r="AN21" i="52"/>
  <c r="AI21" i="52"/>
  <c r="Z22" i="65"/>
  <c r="Y22" i="65"/>
  <c r="X22" i="65"/>
  <c r="AI20" i="17"/>
  <c r="AN20" i="17"/>
  <c r="AI19" i="20"/>
  <c r="AN19" i="20"/>
  <c r="AG21" i="40"/>
  <c r="AP21" i="40" s="1"/>
  <c r="AF21" i="40"/>
  <c r="AO21" i="40" s="1"/>
  <c r="AE21" i="40"/>
  <c r="W22" i="40"/>
  <c r="AG21" i="13"/>
  <c r="AP21" i="13" s="1"/>
  <c r="AF21" i="13"/>
  <c r="AO21" i="13" s="1"/>
  <c r="W22" i="13"/>
  <c r="AE21" i="13"/>
  <c r="AF22" i="15"/>
  <c r="AO22" i="15" s="1"/>
  <c r="W23" i="15"/>
  <c r="AE22" i="15"/>
  <c r="AG22" i="15"/>
  <c r="AP22" i="15" s="1"/>
  <c r="X20" i="57"/>
  <c r="Y20" i="57"/>
  <c r="AH22" i="69"/>
  <c r="AQ22" i="69" s="1"/>
  <c r="AR20" i="40"/>
  <c r="AR19" i="23"/>
  <c r="AN20" i="51"/>
  <c r="AI20" i="51"/>
  <c r="AH20" i="64"/>
  <c r="AQ20" i="64" s="1"/>
  <c r="X22" i="36"/>
  <c r="Y22" i="36"/>
  <c r="AR21" i="69"/>
  <c r="AH21" i="54"/>
  <c r="AQ21" i="54" s="1"/>
  <c r="AH22" i="79"/>
  <c r="AQ22" i="79" s="1"/>
  <c r="AR19" i="56"/>
  <c r="AR20" i="13"/>
  <c r="Z21" i="47"/>
  <c r="X23" i="86"/>
  <c r="Y23" i="86"/>
  <c r="AN20" i="67"/>
  <c r="AI20" i="67"/>
  <c r="AH21" i="84"/>
  <c r="AQ21" i="84" s="1"/>
  <c r="AR19" i="32"/>
  <c r="AF20" i="91"/>
  <c r="AO20" i="91" s="1"/>
  <c r="AE20" i="91"/>
  <c r="W21" i="91"/>
  <c r="AG20" i="91"/>
  <c r="AP20" i="91" s="1"/>
  <c r="AN20" i="38"/>
  <c r="AI20" i="38"/>
  <c r="Z20" i="10"/>
  <c r="AH22" i="28"/>
  <c r="AQ22" i="28" s="1"/>
  <c r="AH21" i="4"/>
  <c r="AQ21" i="4" s="1"/>
  <c r="AH22" i="21"/>
  <c r="AQ22" i="21" s="1"/>
  <c r="AI20" i="85"/>
  <c r="AN20" i="85"/>
  <c r="AR20" i="63"/>
  <c r="AR21" i="71"/>
  <c r="W22" i="30"/>
  <c r="AG21" i="30"/>
  <c r="AP21" i="30" s="1"/>
  <c r="AF21" i="30"/>
  <c r="AO21" i="30" s="1"/>
  <c r="AE21" i="30"/>
  <c r="AH21" i="80"/>
  <c r="AQ21" i="80" s="1"/>
  <c r="Z22" i="87"/>
  <c r="AR20" i="53"/>
  <c r="AN20" i="55"/>
  <c r="AI20" i="55"/>
  <c r="AH20" i="59"/>
  <c r="AQ20" i="59" s="1"/>
  <c r="AR20" i="84"/>
  <c r="AN21" i="65"/>
  <c r="AI21" i="65"/>
  <c r="Y21" i="17"/>
  <c r="X21" i="17"/>
  <c r="X21" i="29"/>
  <c r="Z21" i="29" s="1"/>
  <c r="Y21" i="29"/>
  <c r="X20" i="20"/>
  <c r="Y20" i="20"/>
  <c r="Z20" i="20" s="1"/>
  <c r="AG21" i="11" l="1"/>
  <c r="AP21" i="11" s="1"/>
  <c r="AF21" i="11"/>
  <c r="AO21" i="11" s="1"/>
  <c r="W22" i="11"/>
  <c r="AE21" i="11"/>
  <c r="W22" i="29"/>
  <c r="AG21" i="29"/>
  <c r="AP21" i="29" s="1"/>
  <c r="AE21" i="29"/>
  <c r="AF21" i="29"/>
  <c r="AO21" i="29" s="1"/>
  <c r="AG21" i="60"/>
  <c r="AP21" i="60" s="1"/>
  <c r="AF21" i="60"/>
  <c r="AO21" i="60" s="1"/>
  <c r="W22" i="60"/>
  <c r="AE21" i="60"/>
  <c r="AG22" i="1"/>
  <c r="AP22" i="1" s="1"/>
  <c r="AF22" i="1"/>
  <c r="AO22" i="1" s="1"/>
  <c r="W23" i="1"/>
  <c r="AE22" i="1"/>
  <c r="AG21" i="22"/>
  <c r="AP21" i="22" s="1"/>
  <c r="AF21" i="22"/>
  <c r="AO21" i="22" s="1"/>
  <c r="W22" i="22"/>
  <c r="AE21" i="22"/>
  <c r="W21" i="20"/>
  <c r="AE20" i="20"/>
  <c r="AG20" i="20"/>
  <c r="AP20" i="20" s="1"/>
  <c r="AF20" i="20"/>
  <c r="AO20" i="20" s="1"/>
  <c r="AG21" i="85"/>
  <c r="AP21" i="85" s="1"/>
  <c r="AF21" i="85"/>
  <c r="AO21" i="85" s="1"/>
  <c r="AE21" i="85"/>
  <c r="W22" i="85"/>
  <c r="AF21" i="50"/>
  <c r="AO21" i="50" s="1"/>
  <c r="W22" i="50"/>
  <c r="AE21" i="50"/>
  <c r="AG21" i="50"/>
  <c r="AP21" i="50" s="1"/>
  <c r="W23" i="83"/>
  <c r="AF22" i="83"/>
  <c r="AO22" i="83" s="1"/>
  <c r="AE22" i="83"/>
  <c r="AG22" i="83"/>
  <c r="AP22" i="83" s="1"/>
  <c r="AG21" i="90"/>
  <c r="AP21" i="90" s="1"/>
  <c r="AF21" i="90"/>
  <c r="AO21" i="90" s="1"/>
  <c r="AE21" i="90"/>
  <c r="W22" i="90"/>
  <c r="AF20" i="46"/>
  <c r="AO20" i="46" s="1"/>
  <c r="AE20" i="46"/>
  <c r="W21" i="46"/>
  <c r="AG20" i="46"/>
  <c r="AP20" i="46" s="1"/>
  <c r="AG21" i="61"/>
  <c r="AP21" i="61" s="1"/>
  <c r="W22" i="61"/>
  <c r="AF21" i="61"/>
  <c r="AO21" i="61" s="1"/>
  <c r="AE21" i="61"/>
  <c r="AG21" i="38"/>
  <c r="AP21" i="38" s="1"/>
  <c r="AF21" i="38"/>
  <c r="AO21" i="38" s="1"/>
  <c r="AE21" i="38"/>
  <c r="W22" i="38"/>
  <c r="AF20" i="5"/>
  <c r="AO20" i="5" s="1"/>
  <c r="W21" i="5"/>
  <c r="AE20" i="5"/>
  <c r="AG20" i="5"/>
  <c r="AP20" i="5" s="1"/>
  <c r="AR20" i="67"/>
  <c r="AF20" i="23"/>
  <c r="AO20" i="23" s="1"/>
  <c r="W21" i="23"/>
  <c r="AE20" i="23"/>
  <c r="AG20" i="23"/>
  <c r="AP20" i="23" s="1"/>
  <c r="AE20" i="35"/>
  <c r="W21" i="35"/>
  <c r="AF20" i="35"/>
  <c r="AO20" i="35" s="1"/>
  <c r="AG20" i="35"/>
  <c r="AP20" i="35" s="1"/>
  <c r="AR20" i="90"/>
  <c r="AI21" i="42"/>
  <c r="AN21" i="42"/>
  <c r="AH23" i="44"/>
  <c r="AQ23" i="44" s="1"/>
  <c r="AG20" i="93"/>
  <c r="AP20" i="93" s="1"/>
  <c r="AE20" i="93"/>
  <c r="AF20" i="93"/>
  <c r="AO20" i="93" s="1"/>
  <c r="W21" i="93"/>
  <c r="AH21" i="55"/>
  <c r="AQ21" i="55" s="1"/>
  <c r="AR21" i="65"/>
  <c r="AR20" i="55"/>
  <c r="AH23" i="86"/>
  <c r="AQ23" i="86" s="1"/>
  <c r="AH20" i="57"/>
  <c r="AQ20" i="57" s="1"/>
  <c r="AN21" i="13"/>
  <c r="AI21" i="13"/>
  <c r="AN21" i="40"/>
  <c r="AI21" i="40"/>
  <c r="AR20" i="17"/>
  <c r="Z21" i="95"/>
  <c r="X21" i="95"/>
  <c r="Y21" i="95"/>
  <c r="AN21" i="70"/>
  <c r="AI21" i="70"/>
  <c r="X22" i="30"/>
  <c r="Z22" i="30" s="1"/>
  <c r="Y22" i="30"/>
  <c r="AR20" i="85"/>
  <c r="W22" i="47"/>
  <c r="AG21" i="47"/>
  <c r="AP21" i="47" s="1"/>
  <c r="AF21" i="47"/>
  <c r="AO21" i="47" s="1"/>
  <c r="AE21" i="47"/>
  <c r="AI22" i="66"/>
  <c r="AN22" i="66"/>
  <c r="X22" i="82"/>
  <c r="Z22" i="82" s="1"/>
  <c r="Y22" i="82"/>
  <c r="Y22" i="14"/>
  <c r="Z22" i="14" s="1"/>
  <c r="X22" i="14"/>
  <c r="Y21" i="74"/>
  <c r="X21" i="74"/>
  <c r="X23" i="76"/>
  <c r="Y23" i="76"/>
  <c r="AF20" i="32"/>
  <c r="AO20" i="32" s="1"/>
  <c r="AE20" i="32"/>
  <c r="W21" i="32"/>
  <c r="AG20" i="32"/>
  <c r="AP20" i="32" s="1"/>
  <c r="AH21" i="16"/>
  <c r="AQ21" i="16" s="1"/>
  <c r="AR21" i="48"/>
  <c r="AN21" i="73"/>
  <c r="AI21" i="73"/>
  <c r="AH21" i="50"/>
  <c r="AQ21" i="50" s="1"/>
  <c r="AR20" i="16"/>
  <c r="AH20" i="35"/>
  <c r="AQ20" i="35" s="1"/>
  <c r="AH23" i="96"/>
  <c r="AQ23" i="96" s="1"/>
  <c r="AR20" i="45"/>
  <c r="AN20" i="92"/>
  <c r="AI20" i="92"/>
  <c r="AI21" i="4"/>
  <c r="AN21" i="4"/>
  <c r="Z22" i="84"/>
  <c r="Y22" i="84"/>
  <c r="X22" i="84"/>
  <c r="AN21" i="34"/>
  <c r="AI21" i="34"/>
  <c r="AR19" i="94"/>
  <c r="AH21" i="90"/>
  <c r="AQ21" i="90" s="1"/>
  <c r="Z22" i="81"/>
  <c r="X22" i="81"/>
  <c r="Y22" i="81"/>
  <c r="AH21" i="51"/>
  <c r="AQ21" i="51" s="1"/>
  <c r="Y22" i="88"/>
  <c r="Z22" i="88" s="1"/>
  <c r="X22" i="88"/>
  <c r="AN20" i="56"/>
  <c r="AI20" i="56"/>
  <c r="X20" i="7"/>
  <c r="Y20" i="7"/>
  <c r="Z20" i="7" s="1"/>
  <c r="AN20" i="72"/>
  <c r="AI20" i="72"/>
  <c r="Z23" i="28"/>
  <c r="Y23" i="28"/>
  <c r="X23" i="28"/>
  <c r="AH21" i="17"/>
  <c r="AQ21" i="17" s="1"/>
  <c r="AI21" i="33"/>
  <c r="AN21" i="33"/>
  <c r="AE22" i="43"/>
  <c r="AG22" i="43"/>
  <c r="AP22" i="43" s="1"/>
  <c r="W23" i="43"/>
  <c r="AF22" i="43"/>
  <c r="AO22" i="43" s="1"/>
  <c r="AF22" i="48"/>
  <c r="AO22" i="48" s="1"/>
  <c r="AE22" i="48"/>
  <c r="W23" i="48"/>
  <c r="AG22" i="48"/>
  <c r="AP22" i="48" s="1"/>
  <c r="AG22" i="9"/>
  <c r="AP22" i="9" s="1"/>
  <c r="AF22" i="9"/>
  <c r="AO22" i="9" s="1"/>
  <c r="W23" i="9"/>
  <c r="AE22" i="9"/>
  <c r="AG21" i="51"/>
  <c r="AP21" i="51" s="1"/>
  <c r="AF21" i="51"/>
  <c r="AO21" i="51" s="1"/>
  <c r="AE21" i="51"/>
  <c r="W22" i="51"/>
  <c r="AI21" i="19"/>
  <c r="AN21" i="19"/>
  <c r="Z21" i="72"/>
  <c r="Y21" i="72"/>
  <c r="X21" i="72"/>
  <c r="Z22" i="75"/>
  <c r="Y22" i="75"/>
  <c r="X22" i="75"/>
  <c r="AH20" i="20"/>
  <c r="AQ20" i="20" s="1"/>
  <c r="W23" i="87"/>
  <c r="AG22" i="87"/>
  <c r="AP22" i="87" s="1"/>
  <c r="AF22" i="87"/>
  <c r="AO22" i="87" s="1"/>
  <c r="AE22" i="87"/>
  <c r="AI21" i="30"/>
  <c r="AN21" i="30"/>
  <c r="Z21" i="91"/>
  <c r="X21" i="91"/>
  <c r="Y21" i="91"/>
  <c r="Z23" i="15"/>
  <c r="Y23" i="15"/>
  <c r="X23" i="15"/>
  <c r="AR19" i="20"/>
  <c r="AR21" i="52"/>
  <c r="AI20" i="95"/>
  <c r="AN20" i="95"/>
  <c r="Z22" i="42"/>
  <c r="X22" i="42"/>
  <c r="Y22" i="42"/>
  <c r="AI20" i="12"/>
  <c r="AN20" i="12"/>
  <c r="AH21" i="60"/>
  <c r="AQ21" i="60" s="1"/>
  <c r="AH20" i="49"/>
  <c r="AQ20" i="49" s="1"/>
  <c r="AH20" i="5"/>
  <c r="AQ20" i="5" s="1"/>
  <c r="X21" i="18"/>
  <c r="Y21" i="18"/>
  <c r="AE21" i="39"/>
  <c r="W22" i="39"/>
  <c r="AF21" i="39"/>
  <c r="AO21" i="39" s="1"/>
  <c r="AG21" i="39"/>
  <c r="AP21" i="39" s="1"/>
  <c r="AR22" i="44"/>
  <c r="AH20" i="6"/>
  <c r="AQ20" i="6" s="1"/>
  <c r="AH22" i="37"/>
  <c r="AQ22" i="37" s="1"/>
  <c r="W21" i="27"/>
  <c r="AG20" i="27"/>
  <c r="AP20" i="27" s="1"/>
  <c r="AF20" i="27"/>
  <c r="AO20" i="27" s="1"/>
  <c r="AE20" i="27"/>
  <c r="AR21" i="83"/>
  <c r="AH21" i="78"/>
  <c r="AQ21" i="78" s="1"/>
  <c r="AH22" i="1"/>
  <c r="AQ22" i="1" s="1"/>
  <c r="AR19" i="6"/>
  <c r="AN22" i="21"/>
  <c r="AI22" i="21"/>
  <c r="AI22" i="79"/>
  <c r="AN22" i="79"/>
  <c r="AI21" i="2"/>
  <c r="AN21" i="2"/>
  <c r="AR21" i="1"/>
  <c r="AR21" i="25"/>
  <c r="AR22" i="96"/>
  <c r="AH22" i="25"/>
  <c r="AQ22" i="25" s="1"/>
  <c r="X22" i="53"/>
  <c r="Y22" i="53"/>
  <c r="AI21" i="88"/>
  <c r="AN21" i="88"/>
  <c r="Z22" i="19"/>
  <c r="Y22" i="19"/>
  <c r="X22" i="19"/>
  <c r="AI22" i="28"/>
  <c r="AN22" i="28"/>
  <c r="AR20" i="51"/>
  <c r="AI22" i="15"/>
  <c r="AN22" i="15"/>
  <c r="AH21" i="67"/>
  <c r="AQ21" i="67" s="1"/>
  <c r="AI20" i="74"/>
  <c r="AN20" i="74"/>
  <c r="AG21" i="24"/>
  <c r="AP21" i="24" s="1"/>
  <c r="AF21" i="24"/>
  <c r="AO21" i="24" s="1"/>
  <c r="W22" i="24"/>
  <c r="AE21" i="24"/>
  <c r="AG21" i="16"/>
  <c r="AP21" i="16" s="1"/>
  <c r="AF21" i="16"/>
  <c r="AO21" i="16" s="1"/>
  <c r="W22" i="16"/>
  <c r="AE21" i="16"/>
  <c r="W21" i="62"/>
  <c r="AE20" i="62"/>
  <c r="AG20" i="62"/>
  <c r="AP20" i="62" s="1"/>
  <c r="AF20" i="62"/>
  <c r="AO20" i="62" s="1"/>
  <c r="AR20" i="78"/>
  <c r="AF23" i="96"/>
  <c r="AO23" i="96" s="1"/>
  <c r="AG23" i="96"/>
  <c r="AP23" i="96" s="1"/>
  <c r="W24" i="96"/>
  <c r="AE23" i="96"/>
  <c r="X22" i="40"/>
  <c r="Z22" i="40" s="1"/>
  <c r="Y22" i="40"/>
  <c r="AI21" i="63"/>
  <c r="AN21" i="63"/>
  <c r="AN21" i="77"/>
  <c r="AI21" i="77"/>
  <c r="AN20" i="64"/>
  <c r="AI20" i="64"/>
  <c r="AN21" i="75"/>
  <c r="AI21" i="75"/>
  <c r="AR21" i="26"/>
  <c r="AH22" i="36"/>
  <c r="AQ22" i="36" s="1"/>
  <c r="X23" i="66"/>
  <c r="Y23" i="66"/>
  <c r="AH20" i="46"/>
  <c r="AQ20" i="46" s="1"/>
  <c r="Z21" i="67"/>
  <c r="AR19" i="57"/>
  <c r="AR20" i="60"/>
  <c r="AH22" i="26"/>
  <c r="AQ22" i="26" s="1"/>
  <c r="X22" i="31"/>
  <c r="Z22" i="31" s="1"/>
  <c r="Y22" i="31"/>
  <c r="X22" i="2"/>
  <c r="Y22" i="2"/>
  <c r="AI22" i="69"/>
  <c r="AN22" i="69"/>
  <c r="AN20" i="91"/>
  <c r="AI20" i="91"/>
  <c r="AH21" i="38"/>
  <c r="AQ21" i="38" s="1"/>
  <c r="AN22" i="76"/>
  <c r="AI22" i="76"/>
  <c r="Z23" i="44"/>
  <c r="AH21" i="85"/>
  <c r="AQ21" i="85" s="1"/>
  <c r="AH20" i="94"/>
  <c r="AQ20" i="94" s="1"/>
  <c r="AF21" i="8"/>
  <c r="AO21" i="8" s="1"/>
  <c r="W22" i="8"/>
  <c r="AE21" i="8"/>
  <c r="AG21" i="8"/>
  <c r="AP21" i="8" s="1"/>
  <c r="AR20" i="24"/>
  <c r="Z20" i="6"/>
  <c r="Z22" i="37"/>
  <c r="Z21" i="78"/>
  <c r="AH21" i="11"/>
  <c r="AQ21" i="11" s="1"/>
  <c r="Z22" i="26"/>
  <c r="AR20" i="50"/>
  <c r="Y22" i="80"/>
  <c r="Z22" i="80" s="1"/>
  <c r="X22" i="80"/>
  <c r="Y22" i="41"/>
  <c r="X22" i="41"/>
  <c r="AI21" i="84"/>
  <c r="AN21" i="84"/>
  <c r="AR22" i="86"/>
  <c r="AI21" i="31"/>
  <c r="AN21" i="31"/>
  <c r="AH21" i="22"/>
  <c r="AQ21" i="22" s="1"/>
  <c r="X20" i="68"/>
  <c r="Z20" i="68" s="1"/>
  <c r="Y20" i="68"/>
  <c r="AN21" i="54"/>
  <c r="AI21" i="54"/>
  <c r="AR21" i="36"/>
  <c r="AR20" i="11"/>
  <c r="Y23" i="69"/>
  <c r="X23" i="69"/>
  <c r="Z23" i="69" s="1"/>
  <c r="AH22" i="52"/>
  <c r="AQ22" i="52" s="1"/>
  <c r="AI21" i="81"/>
  <c r="AN21" i="81"/>
  <c r="AR20" i="22"/>
  <c r="Z22" i="25"/>
  <c r="AI21" i="53"/>
  <c r="AN21" i="53"/>
  <c r="X22" i="63"/>
  <c r="Y22" i="63"/>
  <c r="Z22" i="63" s="1"/>
  <c r="AN20" i="59"/>
  <c r="AI20" i="59"/>
  <c r="Z21" i="64"/>
  <c r="X21" i="64"/>
  <c r="Y21" i="64"/>
  <c r="AN21" i="3"/>
  <c r="AI21" i="3"/>
  <c r="AG22" i="65"/>
  <c r="AP22" i="65" s="1"/>
  <c r="AF22" i="65"/>
  <c r="AO22" i="65" s="1"/>
  <c r="AE22" i="65"/>
  <c r="W23" i="65"/>
  <c r="AN20" i="18"/>
  <c r="AI20" i="18"/>
  <c r="AF21" i="45"/>
  <c r="AO21" i="45" s="1"/>
  <c r="AE21" i="45"/>
  <c r="W22" i="45"/>
  <c r="AG21" i="45"/>
  <c r="AP21" i="45" s="1"/>
  <c r="AI21" i="80"/>
  <c r="AN21" i="80"/>
  <c r="Z22" i="4"/>
  <c r="Y22" i="4"/>
  <c r="X22" i="4"/>
  <c r="Z21" i="17"/>
  <c r="X21" i="12"/>
  <c r="Z21" i="12" s="1"/>
  <c r="Y21" i="12"/>
  <c r="W21" i="49"/>
  <c r="AE20" i="49"/>
  <c r="AG20" i="49"/>
  <c r="AP20" i="49" s="1"/>
  <c r="AF20" i="49"/>
  <c r="AO20" i="49" s="1"/>
  <c r="AN20" i="89"/>
  <c r="AI20" i="89"/>
  <c r="Y23" i="21"/>
  <c r="X23" i="21"/>
  <c r="Z23" i="21" s="1"/>
  <c r="W21" i="10"/>
  <c r="AE20" i="10"/>
  <c r="AG20" i="10"/>
  <c r="AP20" i="10" s="1"/>
  <c r="AF20" i="10"/>
  <c r="AO20" i="10" s="1"/>
  <c r="Z22" i="36"/>
  <c r="AH21" i="29"/>
  <c r="AQ21" i="29" s="1"/>
  <c r="AR20" i="38"/>
  <c r="Z23" i="86"/>
  <c r="Z20" i="57"/>
  <c r="Z22" i="13"/>
  <c r="Y22" i="13"/>
  <c r="X22" i="13"/>
  <c r="AH22" i="65"/>
  <c r="AQ22" i="65" s="1"/>
  <c r="AN21" i="82"/>
  <c r="AI21" i="82"/>
  <c r="X22" i="70"/>
  <c r="Y22" i="70"/>
  <c r="Z22" i="70" s="1"/>
  <c r="AH21" i="61"/>
  <c r="AQ21" i="61" s="1"/>
  <c r="AI21" i="14"/>
  <c r="AN21" i="14"/>
  <c r="AR19" i="35"/>
  <c r="AH21" i="24"/>
  <c r="AQ21" i="24" s="1"/>
  <c r="W22" i="58"/>
  <c r="AE21" i="58"/>
  <c r="AF21" i="58"/>
  <c r="AO21" i="58" s="1"/>
  <c r="AG21" i="58"/>
  <c r="AP21" i="58" s="1"/>
  <c r="AR21" i="37"/>
  <c r="Z22" i="73"/>
  <c r="Y22" i="73"/>
  <c r="X22" i="73"/>
  <c r="Z20" i="94"/>
  <c r="AR21" i="43"/>
  <c r="AH21" i="45"/>
  <c r="AQ21" i="45" s="1"/>
  <c r="AR19" i="49"/>
  <c r="AR19" i="5"/>
  <c r="Z21" i="89"/>
  <c r="X21" i="89"/>
  <c r="Y21" i="89"/>
  <c r="AG22" i="71"/>
  <c r="AP22" i="71" s="1"/>
  <c r="AF22" i="71"/>
  <c r="AO22" i="71" s="1"/>
  <c r="W23" i="71"/>
  <c r="AE22" i="71"/>
  <c r="AR20" i="61"/>
  <c r="Z21" i="92"/>
  <c r="X21" i="92"/>
  <c r="Y21" i="92"/>
  <c r="AI21" i="41"/>
  <c r="AN21" i="41"/>
  <c r="X22" i="34"/>
  <c r="Y22" i="34"/>
  <c r="AH22" i="83"/>
  <c r="AQ22" i="83" s="1"/>
  <c r="X22" i="33"/>
  <c r="Y22" i="33"/>
  <c r="Z22" i="33" s="1"/>
  <c r="AH22" i="43"/>
  <c r="AQ22" i="43" s="1"/>
  <c r="Z23" i="79"/>
  <c r="Y23" i="79"/>
  <c r="X23" i="79"/>
  <c r="AI19" i="68"/>
  <c r="AN19" i="68"/>
  <c r="X22" i="54"/>
  <c r="Y22" i="54"/>
  <c r="AR20" i="29"/>
  <c r="Z22" i="52"/>
  <c r="Z21" i="55"/>
  <c r="AR19" i="46"/>
  <c r="AH22" i="48"/>
  <c r="AQ22" i="48" s="1"/>
  <c r="X21" i="56"/>
  <c r="Y21" i="56"/>
  <c r="X21" i="59"/>
  <c r="Y21" i="59"/>
  <c r="Z21" i="59" s="1"/>
  <c r="AI19" i="7"/>
  <c r="AN19" i="7"/>
  <c r="Z22" i="77"/>
  <c r="Y22" i="77"/>
  <c r="X22" i="77"/>
  <c r="Z22" i="3"/>
  <c r="Y22" i="3"/>
  <c r="X22" i="3"/>
  <c r="AE23" i="69" l="1"/>
  <c r="AF23" i="69"/>
  <c r="AO23" i="69" s="1"/>
  <c r="AO25" i="69" s="1"/>
  <c r="AG23" i="69"/>
  <c r="AP23" i="69" s="1"/>
  <c r="AP25" i="69" s="1"/>
  <c r="AF22" i="33"/>
  <c r="AO22" i="33" s="1"/>
  <c r="AE22" i="33"/>
  <c r="AG22" i="33"/>
  <c r="AP22" i="33" s="1"/>
  <c r="W23" i="33"/>
  <c r="AG22" i="14"/>
  <c r="AP22" i="14" s="1"/>
  <c r="AF22" i="14"/>
  <c r="AO22" i="14" s="1"/>
  <c r="W23" i="14"/>
  <c r="AE22" i="14"/>
  <c r="AE22" i="80"/>
  <c r="W23" i="80"/>
  <c r="AF22" i="80"/>
  <c r="AO22" i="80" s="1"/>
  <c r="AG22" i="80"/>
  <c r="AP22" i="80" s="1"/>
  <c r="W23" i="40"/>
  <c r="AG22" i="40"/>
  <c r="AP22" i="40" s="1"/>
  <c r="AE22" i="40"/>
  <c r="AF22" i="40"/>
  <c r="AO22" i="40" s="1"/>
  <c r="AG23" i="21"/>
  <c r="AP23" i="21" s="1"/>
  <c r="AP25" i="21" s="1"/>
  <c r="AF23" i="21"/>
  <c r="AO23" i="21" s="1"/>
  <c r="AO25" i="21" s="1"/>
  <c r="AE23" i="21"/>
  <c r="AF22" i="30"/>
  <c r="AO22" i="30" s="1"/>
  <c r="AE22" i="30"/>
  <c r="W23" i="30"/>
  <c r="AG22" i="30"/>
  <c r="AP22" i="30" s="1"/>
  <c r="AE22" i="88"/>
  <c r="W23" i="88"/>
  <c r="AF22" i="88"/>
  <c r="AO22" i="88" s="1"/>
  <c r="AG22" i="88"/>
  <c r="AP22" i="88" s="1"/>
  <c r="W23" i="82"/>
  <c r="AG22" i="82"/>
  <c r="AP22" i="82" s="1"/>
  <c r="AF22" i="82"/>
  <c r="AO22" i="82" s="1"/>
  <c r="AE22" i="82"/>
  <c r="AG22" i="31"/>
  <c r="AP22" i="31" s="1"/>
  <c r="AF22" i="31"/>
  <c r="AO22" i="31" s="1"/>
  <c r="AE22" i="31"/>
  <c r="W23" i="31"/>
  <c r="AF22" i="70"/>
  <c r="AO22" i="70" s="1"/>
  <c r="W23" i="70"/>
  <c r="AE22" i="70"/>
  <c r="AG22" i="70"/>
  <c r="AP22" i="70" s="1"/>
  <c r="AG20" i="68"/>
  <c r="AP20" i="68" s="1"/>
  <c r="AF20" i="68"/>
  <c r="AO20" i="68" s="1"/>
  <c r="AE20" i="68"/>
  <c r="W21" i="68"/>
  <c r="AF21" i="59"/>
  <c r="AO21" i="59" s="1"/>
  <c r="W22" i="59"/>
  <c r="AE21" i="59"/>
  <c r="AG21" i="59"/>
  <c r="AP21" i="59" s="1"/>
  <c r="AG21" i="12"/>
  <c r="AP21" i="12" s="1"/>
  <c r="AF21" i="12"/>
  <c r="AO21" i="12" s="1"/>
  <c r="W22" i="12"/>
  <c r="AE21" i="12"/>
  <c r="W23" i="63"/>
  <c r="AE22" i="63"/>
  <c r="AF22" i="63"/>
  <c r="AO22" i="63" s="1"/>
  <c r="AG22" i="63"/>
  <c r="AP22" i="63" s="1"/>
  <c r="AG20" i="7"/>
  <c r="AP20" i="7" s="1"/>
  <c r="AF20" i="7"/>
  <c r="AO20" i="7" s="1"/>
  <c r="W21" i="7"/>
  <c r="AE20" i="7"/>
  <c r="AH22" i="54"/>
  <c r="AQ22" i="54" s="1"/>
  <c r="AR21" i="41"/>
  <c r="W22" i="17"/>
  <c r="AE21" i="17"/>
  <c r="AG21" i="17"/>
  <c r="AP21" i="17" s="1"/>
  <c r="AF21" i="17"/>
  <c r="AO21" i="17" s="1"/>
  <c r="Y22" i="24"/>
  <c r="Z22" i="24" s="1"/>
  <c r="X22" i="24"/>
  <c r="AR20" i="12"/>
  <c r="W23" i="81"/>
  <c r="AF22" i="81"/>
  <c r="AO22" i="81" s="1"/>
  <c r="AE22" i="81"/>
  <c r="AG22" i="81"/>
  <c r="AP22" i="81" s="1"/>
  <c r="AE22" i="84"/>
  <c r="AG22" i="84"/>
  <c r="AP22" i="84" s="1"/>
  <c r="AF22" i="84"/>
  <c r="AO22" i="84" s="1"/>
  <c r="W23" i="84"/>
  <c r="AF21" i="92"/>
  <c r="AO21" i="92" s="1"/>
  <c r="AG21" i="92"/>
  <c r="AP21" i="92" s="1"/>
  <c r="AE21" i="92"/>
  <c r="W22" i="92"/>
  <c r="AH22" i="3"/>
  <c r="AQ22" i="3" s="1"/>
  <c r="AH21" i="56"/>
  <c r="AQ21" i="56" s="1"/>
  <c r="AH23" i="79"/>
  <c r="AQ23" i="79" s="1"/>
  <c r="AR19" i="7"/>
  <c r="Z21" i="56"/>
  <c r="AH21" i="89"/>
  <c r="AQ21" i="89" s="1"/>
  <c r="AE23" i="86"/>
  <c r="W24" i="86"/>
  <c r="AF23" i="86"/>
  <c r="AO23" i="86" s="1"/>
  <c r="AG23" i="86"/>
  <c r="AP23" i="86" s="1"/>
  <c r="Y21" i="10"/>
  <c r="X21" i="10"/>
  <c r="Z21" i="10" s="1"/>
  <c r="AR21" i="80"/>
  <c r="AR20" i="18"/>
  <c r="AR21" i="3"/>
  <c r="AE22" i="25"/>
  <c r="W23" i="25"/>
  <c r="AG22" i="25"/>
  <c r="AP22" i="25" s="1"/>
  <c r="AF22" i="25"/>
  <c r="AO22" i="25" s="1"/>
  <c r="AH22" i="80"/>
  <c r="AQ22" i="80" s="1"/>
  <c r="AG21" i="67"/>
  <c r="AP21" i="67" s="1"/>
  <c r="AF21" i="67"/>
  <c r="AO21" i="67" s="1"/>
  <c r="AE21" i="67"/>
  <c r="W22" i="67"/>
  <c r="AR20" i="64"/>
  <c r="AI20" i="62"/>
  <c r="AN20" i="62"/>
  <c r="AN21" i="24"/>
  <c r="AI21" i="24"/>
  <c r="AR21" i="88"/>
  <c r="AR22" i="79"/>
  <c r="Z21" i="27"/>
  <c r="X21" i="27"/>
  <c r="Y21" i="27"/>
  <c r="AR20" i="95"/>
  <c r="AR21" i="30"/>
  <c r="X23" i="43"/>
  <c r="Y23" i="43"/>
  <c r="AH22" i="88"/>
  <c r="AQ22" i="88" s="1"/>
  <c r="AH22" i="81"/>
  <c r="AQ22" i="81" s="1"/>
  <c r="Z21" i="32"/>
  <c r="Y21" i="32"/>
  <c r="X21" i="32"/>
  <c r="AH21" i="74"/>
  <c r="AQ21" i="74" s="1"/>
  <c r="AH21" i="95"/>
  <c r="AQ21" i="95" s="1"/>
  <c r="AR21" i="13"/>
  <c r="AN20" i="93"/>
  <c r="AI20" i="93"/>
  <c r="Z21" i="23"/>
  <c r="X21" i="23"/>
  <c r="Y21" i="23"/>
  <c r="Y21" i="5"/>
  <c r="X21" i="5"/>
  <c r="AN21" i="90"/>
  <c r="AI21" i="90"/>
  <c r="Y22" i="60"/>
  <c r="X22" i="60"/>
  <c r="Z22" i="60" s="1"/>
  <c r="AG22" i="3"/>
  <c r="AP22" i="3" s="1"/>
  <c r="AF22" i="3"/>
  <c r="AO22" i="3" s="1"/>
  <c r="W23" i="3"/>
  <c r="AE22" i="3"/>
  <c r="AE23" i="79"/>
  <c r="W24" i="79"/>
  <c r="AF23" i="79"/>
  <c r="AO23" i="79" s="1"/>
  <c r="AG23" i="79"/>
  <c r="AP23" i="79" s="1"/>
  <c r="AF20" i="94"/>
  <c r="AO20" i="94" s="1"/>
  <c r="AE20" i="94"/>
  <c r="AG20" i="94"/>
  <c r="AP20" i="94" s="1"/>
  <c r="W21" i="94"/>
  <c r="AH23" i="66"/>
  <c r="AQ23" i="66" s="1"/>
  <c r="AQ25" i="66" s="1"/>
  <c r="AZ3" i="66"/>
  <c r="AX22" i="66" s="1"/>
  <c r="S22" i="66" s="1"/>
  <c r="AC22" i="66" s="1"/>
  <c r="AB23" i="66" s="1"/>
  <c r="AR22" i="28"/>
  <c r="AI22" i="1"/>
  <c r="AN22" i="1"/>
  <c r="AH22" i="77"/>
  <c r="AQ22" i="77" s="1"/>
  <c r="AH21" i="59"/>
  <c r="AQ21" i="59" s="1"/>
  <c r="AF21" i="55"/>
  <c r="AO21" i="55" s="1"/>
  <c r="W22" i="55"/>
  <c r="AE21" i="55"/>
  <c r="AG21" i="55"/>
  <c r="AP21" i="55" s="1"/>
  <c r="Z22" i="54"/>
  <c r="AH22" i="33"/>
  <c r="AQ22" i="33" s="1"/>
  <c r="Z23" i="71"/>
  <c r="Y23" i="71"/>
  <c r="X23" i="71"/>
  <c r="AH22" i="73"/>
  <c r="AQ22" i="73" s="1"/>
  <c r="AH22" i="70"/>
  <c r="AQ22" i="70" s="1"/>
  <c r="AH22" i="13"/>
  <c r="AQ22" i="13" s="1"/>
  <c r="AF22" i="36"/>
  <c r="AO22" i="36" s="1"/>
  <c r="W23" i="36"/>
  <c r="AG22" i="36"/>
  <c r="AP22" i="36" s="1"/>
  <c r="AE22" i="36"/>
  <c r="AN20" i="49"/>
  <c r="AI20" i="49"/>
  <c r="AH22" i="4"/>
  <c r="AQ22" i="4" s="1"/>
  <c r="X22" i="45"/>
  <c r="Y22" i="45"/>
  <c r="Z23" i="65"/>
  <c r="X23" i="65"/>
  <c r="Y23" i="65"/>
  <c r="AH22" i="63"/>
  <c r="AQ22" i="63" s="1"/>
  <c r="AR21" i="54"/>
  <c r="AR21" i="84"/>
  <c r="AG21" i="78"/>
  <c r="AP21" i="78" s="1"/>
  <c r="AF21" i="78"/>
  <c r="AO21" i="78" s="1"/>
  <c r="AE21" i="78"/>
  <c r="W22" i="78"/>
  <c r="AI21" i="8"/>
  <c r="AN21" i="8"/>
  <c r="AR22" i="69"/>
  <c r="Z23" i="66"/>
  <c r="AR21" i="77"/>
  <c r="AN21" i="16"/>
  <c r="AI21" i="16"/>
  <c r="AH22" i="19"/>
  <c r="AQ22" i="19" s="1"/>
  <c r="AH22" i="53"/>
  <c r="AQ22" i="53" s="1"/>
  <c r="AI20" i="27"/>
  <c r="AN20" i="27"/>
  <c r="AI21" i="39"/>
  <c r="AN21" i="39"/>
  <c r="AH22" i="75"/>
  <c r="AQ22" i="75" s="1"/>
  <c r="AI22" i="9"/>
  <c r="AN22" i="9"/>
  <c r="AN22" i="48"/>
  <c r="AI22" i="48"/>
  <c r="AH23" i="28"/>
  <c r="AQ23" i="28" s="1"/>
  <c r="AH20" i="7"/>
  <c r="AQ20" i="7" s="1"/>
  <c r="Z21" i="74"/>
  <c r="AR21" i="42"/>
  <c r="Y21" i="35"/>
  <c r="X21" i="35"/>
  <c r="Z22" i="38"/>
  <c r="X22" i="38"/>
  <c r="Y22" i="38"/>
  <c r="AI20" i="46"/>
  <c r="AN20" i="46"/>
  <c r="AN21" i="85"/>
  <c r="AI21" i="85"/>
  <c r="Z21" i="20"/>
  <c r="Y21" i="20"/>
  <c r="X21" i="20"/>
  <c r="Y23" i="1"/>
  <c r="X23" i="1"/>
  <c r="AN21" i="11"/>
  <c r="AI21" i="11"/>
  <c r="W22" i="89"/>
  <c r="AE21" i="89"/>
  <c r="AF21" i="89"/>
  <c r="AO21" i="89" s="1"/>
  <c r="AG21" i="89"/>
  <c r="AP21" i="89" s="1"/>
  <c r="AH22" i="31"/>
  <c r="AQ22" i="31" s="1"/>
  <c r="AH22" i="40"/>
  <c r="AQ22" i="40" s="1"/>
  <c r="AI20" i="20"/>
  <c r="AN20" i="20"/>
  <c r="AG22" i="52"/>
  <c r="AP22" i="52" s="1"/>
  <c r="W23" i="52"/>
  <c r="AF22" i="52"/>
  <c r="AO22" i="52" s="1"/>
  <c r="AE22" i="52"/>
  <c r="AH21" i="92"/>
  <c r="AQ21" i="92" s="1"/>
  <c r="AI21" i="58"/>
  <c r="AN21" i="58"/>
  <c r="Y21" i="49"/>
  <c r="Z21" i="49" s="1"/>
  <c r="X21" i="49"/>
  <c r="AN21" i="45"/>
  <c r="AI21" i="45"/>
  <c r="AN22" i="65"/>
  <c r="AI22" i="65"/>
  <c r="AH21" i="64"/>
  <c r="AQ21" i="64" s="1"/>
  <c r="AH22" i="41"/>
  <c r="AQ22" i="41" s="1"/>
  <c r="W23" i="37"/>
  <c r="AG22" i="37"/>
  <c r="AP22" i="37" s="1"/>
  <c r="AF22" i="37"/>
  <c r="AO22" i="37" s="1"/>
  <c r="AE22" i="37"/>
  <c r="Z22" i="8"/>
  <c r="X22" i="8"/>
  <c r="Y22" i="8"/>
  <c r="W24" i="44"/>
  <c r="AG23" i="44"/>
  <c r="AP23" i="44" s="1"/>
  <c r="AF23" i="44"/>
  <c r="AO23" i="44" s="1"/>
  <c r="AE23" i="44"/>
  <c r="X22" i="16"/>
  <c r="Y22" i="16"/>
  <c r="AR22" i="15"/>
  <c r="Z22" i="53"/>
  <c r="AH22" i="42"/>
  <c r="AQ22" i="42" s="1"/>
  <c r="AH21" i="91"/>
  <c r="AQ21" i="91" s="1"/>
  <c r="AR21" i="19"/>
  <c r="Y23" i="9"/>
  <c r="X23" i="9"/>
  <c r="AI22" i="43"/>
  <c r="AN22" i="43"/>
  <c r="AR21" i="34"/>
  <c r="AR21" i="4"/>
  <c r="AH22" i="14"/>
  <c r="AQ22" i="14" s="1"/>
  <c r="X22" i="47"/>
  <c r="Y22" i="47"/>
  <c r="AR21" i="70"/>
  <c r="Z21" i="93"/>
  <c r="Y21" i="93"/>
  <c r="X21" i="93"/>
  <c r="AI20" i="35"/>
  <c r="AN20" i="35"/>
  <c r="AI21" i="38"/>
  <c r="AN21" i="38"/>
  <c r="Y22" i="61"/>
  <c r="X22" i="61"/>
  <c r="AI21" i="50"/>
  <c r="AN21" i="50"/>
  <c r="AI21" i="22"/>
  <c r="AN21" i="22"/>
  <c r="X22" i="11"/>
  <c r="Y22" i="11"/>
  <c r="AN22" i="71"/>
  <c r="AI22" i="71"/>
  <c r="AH23" i="69"/>
  <c r="AQ23" i="69" s="1"/>
  <c r="AQ25" i="69" s="1"/>
  <c r="AZ3" i="69"/>
  <c r="Z21" i="62"/>
  <c r="X21" i="62"/>
  <c r="Y21" i="62"/>
  <c r="X22" i="39"/>
  <c r="Y22" i="39"/>
  <c r="AF23" i="15"/>
  <c r="AO23" i="15" s="1"/>
  <c r="AO25" i="15" s="1"/>
  <c r="AE23" i="15"/>
  <c r="AG23" i="15"/>
  <c r="AP23" i="15" s="1"/>
  <c r="AP25" i="15" s="1"/>
  <c r="AG21" i="72"/>
  <c r="AP21" i="72" s="1"/>
  <c r="AF21" i="72"/>
  <c r="AO21" i="72" s="1"/>
  <c r="W22" i="72"/>
  <c r="AE21" i="72"/>
  <c r="Y23" i="48"/>
  <c r="Z23" i="48" s="1"/>
  <c r="X23" i="48"/>
  <c r="Y22" i="85"/>
  <c r="X22" i="85"/>
  <c r="W23" i="77"/>
  <c r="AG22" i="77"/>
  <c r="AP22" i="77" s="1"/>
  <c r="AF22" i="77"/>
  <c r="AO22" i="77" s="1"/>
  <c r="AE22" i="77"/>
  <c r="AH22" i="34"/>
  <c r="AQ22" i="34" s="1"/>
  <c r="W23" i="73"/>
  <c r="AG22" i="73"/>
  <c r="AP22" i="73" s="1"/>
  <c r="AE22" i="73"/>
  <c r="AF22" i="73"/>
  <c r="AO22" i="73" s="1"/>
  <c r="X22" i="58"/>
  <c r="Y22" i="58"/>
  <c r="AR21" i="14"/>
  <c r="AR21" i="82"/>
  <c r="AG22" i="13"/>
  <c r="AP22" i="13" s="1"/>
  <c r="AF22" i="13"/>
  <c r="AO22" i="13" s="1"/>
  <c r="W23" i="13"/>
  <c r="AE22" i="13"/>
  <c r="AR20" i="89"/>
  <c r="AG22" i="4"/>
  <c r="AP22" i="4" s="1"/>
  <c r="AF22" i="4"/>
  <c r="AO22" i="4" s="1"/>
  <c r="W23" i="4"/>
  <c r="AE22" i="4"/>
  <c r="AF21" i="64"/>
  <c r="AO21" i="64" s="1"/>
  <c r="W22" i="64"/>
  <c r="AE21" i="64"/>
  <c r="AG21" i="64"/>
  <c r="AP21" i="64" s="1"/>
  <c r="AR21" i="81"/>
  <c r="AR21" i="31"/>
  <c r="AG20" i="6"/>
  <c r="AP20" i="6" s="1"/>
  <c r="AF20" i="6"/>
  <c r="AO20" i="6" s="1"/>
  <c r="W21" i="6"/>
  <c r="AE20" i="6"/>
  <c r="AR22" i="76"/>
  <c r="AH22" i="2"/>
  <c r="AQ22" i="2" s="1"/>
  <c r="AR21" i="75"/>
  <c r="AI23" i="96"/>
  <c r="AN23" i="96"/>
  <c r="AG22" i="19"/>
  <c r="AP22" i="19" s="1"/>
  <c r="AF22" i="19"/>
  <c r="AO22" i="19" s="1"/>
  <c r="W23" i="19"/>
  <c r="AE22" i="19"/>
  <c r="AR21" i="2"/>
  <c r="AH21" i="18"/>
  <c r="AQ21" i="18" s="1"/>
  <c r="AG22" i="42"/>
  <c r="AP22" i="42" s="1"/>
  <c r="AF22" i="42"/>
  <c r="AO22" i="42" s="1"/>
  <c r="AE22" i="42"/>
  <c r="W23" i="42"/>
  <c r="AG21" i="91"/>
  <c r="AP21" i="91" s="1"/>
  <c r="W22" i="91"/>
  <c r="AE21" i="91"/>
  <c r="AF21" i="91"/>
  <c r="AO21" i="91" s="1"/>
  <c r="W23" i="75"/>
  <c r="AG22" i="75"/>
  <c r="AP22" i="75" s="1"/>
  <c r="AF22" i="75"/>
  <c r="AO22" i="75" s="1"/>
  <c r="AE22" i="75"/>
  <c r="X22" i="51"/>
  <c r="Y22" i="51"/>
  <c r="AE23" i="28"/>
  <c r="AF23" i="28"/>
  <c r="AO23" i="28" s="1"/>
  <c r="W24" i="28"/>
  <c r="AG23" i="28"/>
  <c r="AP23" i="28" s="1"/>
  <c r="AR20" i="56"/>
  <c r="AR20" i="92"/>
  <c r="AR21" i="73"/>
  <c r="AH23" i="76"/>
  <c r="AQ23" i="76" s="1"/>
  <c r="AR22" i="66"/>
  <c r="AR21" i="40"/>
  <c r="AI22" i="83"/>
  <c r="AN22" i="83"/>
  <c r="X22" i="50"/>
  <c r="Y22" i="50"/>
  <c r="Z22" i="22"/>
  <c r="X22" i="22"/>
  <c r="Y22" i="22"/>
  <c r="AI21" i="29"/>
  <c r="AN21" i="29"/>
  <c r="AH23" i="21"/>
  <c r="AQ23" i="21" s="1"/>
  <c r="AQ25" i="21" s="1"/>
  <c r="AX22" i="21"/>
  <c r="S22" i="21" s="1"/>
  <c r="AC22" i="21" s="1"/>
  <c r="AB23" i="21" s="1"/>
  <c r="AZ3" i="21"/>
  <c r="AR22" i="21"/>
  <c r="AI22" i="87"/>
  <c r="AN22" i="87"/>
  <c r="AI20" i="32"/>
  <c r="AN20" i="32"/>
  <c r="AH22" i="82"/>
  <c r="AQ22" i="82" s="1"/>
  <c r="AH22" i="30"/>
  <c r="AQ22" i="30" s="1"/>
  <c r="AE21" i="95"/>
  <c r="AF21" i="95"/>
  <c r="AO21" i="95" s="1"/>
  <c r="W22" i="95"/>
  <c r="AG21" i="95"/>
  <c r="AP21" i="95" s="1"/>
  <c r="AI21" i="61"/>
  <c r="AN21" i="61"/>
  <c r="Y21" i="46"/>
  <c r="X21" i="46"/>
  <c r="Z23" i="83"/>
  <c r="X23" i="83"/>
  <c r="Y23" i="83"/>
  <c r="X22" i="29"/>
  <c r="Y22" i="29"/>
  <c r="AR19" i="68"/>
  <c r="Z22" i="34"/>
  <c r="W21" i="57"/>
  <c r="AE20" i="57"/>
  <c r="AG20" i="57"/>
  <c r="AP20" i="57" s="1"/>
  <c r="AF20" i="57"/>
  <c r="AO20" i="57" s="1"/>
  <c r="AI20" i="10"/>
  <c r="AN20" i="10"/>
  <c r="AH21" i="12"/>
  <c r="AQ21" i="12" s="1"/>
  <c r="AR20" i="59"/>
  <c r="AR21" i="53"/>
  <c r="AH20" i="68"/>
  <c r="AQ20" i="68" s="1"/>
  <c r="Z22" i="41"/>
  <c r="AE22" i="26"/>
  <c r="W23" i="26"/>
  <c r="AG22" i="26"/>
  <c r="AP22" i="26" s="1"/>
  <c r="AF22" i="26"/>
  <c r="AO22" i="26" s="1"/>
  <c r="AR20" i="91"/>
  <c r="Z22" i="2"/>
  <c r="AR21" i="63"/>
  <c r="X24" i="96"/>
  <c r="Z24" i="96" s="1"/>
  <c r="Y24" i="96"/>
  <c r="AR20" i="74"/>
  <c r="Z21" i="18"/>
  <c r="AH23" i="15"/>
  <c r="AQ23" i="15" s="1"/>
  <c r="AQ25" i="15" s="1"/>
  <c r="AZ3" i="15"/>
  <c r="Y23" i="87"/>
  <c r="Z23" i="87" s="1"/>
  <c r="X23" i="87"/>
  <c r="AH21" i="72"/>
  <c r="AQ21" i="72" s="1"/>
  <c r="AN21" i="51"/>
  <c r="AI21" i="51"/>
  <c r="AR21" i="33"/>
  <c r="AR20" i="72"/>
  <c r="AH22" i="84"/>
  <c r="AQ22" i="84" s="1"/>
  <c r="Z23" i="76"/>
  <c r="AI21" i="47"/>
  <c r="AN21" i="47"/>
  <c r="AI20" i="23"/>
  <c r="AN20" i="23"/>
  <c r="AI20" i="5"/>
  <c r="AN20" i="5"/>
  <c r="Y22" i="90"/>
  <c r="X22" i="90"/>
  <c r="AN21" i="60"/>
  <c r="AI21" i="60"/>
  <c r="W22" i="49" l="1"/>
  <c r="AE21" i="49"/>
  <c r="AG21" i="49"/>
  <c r="AP21" i="49" s="1"/>
  <c r="AF21" i="49"/>
  <c r="AO21" i="49" s="1"/>
  <c r="AJ23" i="66"/>
  <c r="AS23" i="66" s="1"/>
  <c r="AG23" i="48"/>
  <c r="AP23" i="48" s="1"/>
  <c r="W24" i="48"/>
  <c r="AF23" i="48"/>
  <c r="AO23" i="48" s="1"/>
  <c r="AE23" i="48"/>
  <c r="AG22" i="24"/>
  <c r="AP22" i="24" s="1"/>
  <c r="AF22" i="24"/>
  <c r="AO22" i="24" s="1"/>
  <c r="W23" i="24"/>
  <c r="AE22" i="24"/>
  <c r="AE23" i="87"/>
  <c r="W24" i="87"/>
  <c r="AF23" i="87"/>
  <c r="AO23" i="87" s="1"/>
  <c r="AG23" i="87"/>
  <c r="AP23" i="87" s="1"/>
  <c r="W25" i="96"/>
  <c r="AG24" i="96"/>
  <c r="AP24" i="96" s="1"/>
  <c r="AE24" i="96"/>
  <c r="AF24" i="96"/>
  <c r="AO24" i="96" s="1"/>
  <c r="AG22" i="60"/>
  <c r="AP22" i="60" s="1"/>
  <c r="AF22" i="60"/>
  <c r="AO22" i="60" s="1"/>
  <c r="W23" i="60"/>
  <c r="AE22" i="60"/>
  <c r="W22" i="10"/>
  <c r="AE21" i="10"/>
  <c r="AG21" i="10"/>
  <c r="AP21" i="10" s="1"/>
  <c r="AF21" i="10"/>
  <c r="AO21" i="10" s="1"/>
  <c r="AH22" i="90"/>
  <c r="AQ22" i="90" s="1"/>
  <c r="AR20" i="23"/>
  <c r="AF22" i="34"/>
  <c r="AO22" i="34" s="1"/>
  <c r="W23" i="34"/>
  <c r="AG22" i="34"/>
  <c r="AP22" i="34" s="1"/>
  <c r="AE22" i="34"/>
  <c r="AN21" i="95"/>
  <c r="AI21" i="95"/>
  <c r="AR20" i="32"/>
  <c r="AK23" i="21"/>
  <c r="AT23" i="21" s="1"/>
  <c r="AG22" i="22"/>
  <c r="AP22" i="22" s="1"/>
  <c r="AF22" i="22"/>
  <c r="AO22" i="22" s="1"/>
  <c r="W23" i="22"/>
  <c r="AE22" i="22"/>
  <c r="X22" i="91"/>
  <c r="Y22" i="91"/>
  <c r="AI22" i="19"/>
  <c r="AN22" i="19"/>
  <c r="AN20" i="6"/>
  <c r="AI20" i="6"/>
  <c r="AI22" i="4"/>
  <c r="AN22" i="4"/>
  <c r="AN22" i="13"/>
  <c r="AI22" i="13"/>
  <c r="AI22" i="73"/>
  <c r="AN22" i="73"/>
  <c r="AR22" i="71"/>
  <c r="AR21" i="22"/>
  <c r="W22" i="93"/>
  <c r="AG21" i="93"/>
  <c r="AP21" i="93" s="1"/>
  <c r="AF21" i="93"/>
  <c r="AO21" i="93" s="1"/>
  <c r="AE21" i="93"/>
  <c r="AF22" i="8"/>
  <c r="AO22" i="8" s="1"/>
  <c r="W23" i="8"/>
  <c r="AE22" i="8"/>
  <c r="AG22" i="8"/>
  <c r="AP22" i="8" s="1"/>
  <c r="AR21" i="11"/>
  <c r="AH23" i="65"/>
  <c r="AQ23" i="65" s="1"/>
  <c r="AQ25" i="65" s="1"/>
  <c r="AZ3" i="65"/>
  <c r="Y23" i="36"/>
  <c r="X23" i="36"/>
  <c r="AN22" i="3"/>
  <c r="AI22" i="3"/>
  <c r="AN21" i="92"/>
  <c r="AI21" i="92"/>
  <c r="X22" i="12"/>
  <c r="Y22" i="12"/>
  <c r="AI22" i="70"/>
  <c r="AN22" i="70"/>
  <c r="X23" i="82"/>
  <c r="Y23" i="82"/>
  <c r="Z23" i="82" s="1"/>
  <c r="Z23" i="40"/>
  <c r="X23" i="40"/>
  <c r="Y23" i="40"/>
  <c r="AI22" i="14"/>
  <c r="AN22" i="14"/>
  <c r="AR21" i="51"/>
  <c r="W23" i="2"/>
  <c r="AE22" i="2"/>
  <c r="AG22" i="2"/>
  <c r="AP22" i="2" s="1"/>
  <c r="AF22" i="2"/>
  <c r="AO22" i="2" s="1"/>
  <c r="Z23" i="26"/>
  <c r="X23" i="26"/>
  <c r="Y23" i="26"/>
  <c r="AR20" i="10"/>
  <c r="AH23" i="83"/>
  <c r="AQ23" i="83" s="1"/>
  <c r="AR21" i="61"/>
  <c r="AI23" i="28"/>
  <c r="AN23" i="28"/>
  <c r="Y23" i="19"/>
  <c r="X23" i="19"/>
  <c r="Y21" i="6"/>
  <c r="X21" i="6"/>
  <c r="Y23" i="4"/>
  <c r="X23" i="4"/>
  <c r="Y23" i="13"/>
  <c r="X23" i="13"/>
  <c r="X23" i="77"/>
  <c r="Y23" i="77"/>
  <c r="AI23" i="15"/>
  <c r="AN23" i="15"/>
  <c r="AN25" i="15" s="1"/>
  <c r="AH21" i="62"/>
  <c r="AQ21" i="62" s="1"/>
  <c r="AR21" i="38"/>
  <c r="AR22" i="43"/>
  <c r="AI22" i="37"/>
  <c r="AN22" i="37"/>
  <c r="AR22" i="65"/>
  <c r="W22" i="20"/>
  <c r="AE21" i="20"/>
  <c r="AG21" i="20"/>
  <c r="AP21" i="20" s="1"/>
  <c r="AF21" i="20"/>
  <c r="AO21" i="20" s="1"/>
  <c r="AH22" i="38"/>
  <c r="AQ22" i="38" s="1"/>
  <c r="AR22" i="9"/>
  <c r="AG23" i="66"/>
  <c r="AP23" i="66" s="1"/>
  <c r="AP25" i="66" s="1"/>
  <c r="AF23" i="66"/>
  <c r="AO23" i="66" s="1"/>
  <c r="AO25" i="66" s="1"/>
  <c r="AE23" i="66"/>
  <c r="AK23" i="66" s="1"/>
  <c r="AT23" i="66" s="1"/>
  <c r="Z22" i="78"/>
  <c r="Y22" i="78"/>
  <c r="X22" i="78"/>
  <c r="AG23" i="65"/>
  <c r="AP23" i="65" s="1"/>
  <c r="AP25" i="65" s="1"/>
  <c r="AF23" i="65"/>
  <c r="AO23" i="65" s="1"/>
  <c r="AO25" i="65" s="1"/>
  <c r="AE23" i="65"/>
  <c r="AR20" i="49"/>
  <c r="AG23" i="71"/>
  <c r="AP23" i="71" s="1"/>
  <c r="AP25" i="71" s="1"/>
  <c r="AF23" i="71"/>
  <c r="AO23" i="71" s="1"/>
  <c r="AO25" i="71" s="1"/>
  <c r="AE23" i="71"/>
  <c r="W23" i="54"/>
  <c r="AE22" i="54"/>
  <c r="AG22" i="54"/>
  <c r="AP22" i="54" s="1"/>
  <c r="AF22" i="54"/>
  <c r="AO22" i="54" s="1"/>
  <c r="X23" i="3"/>
  <c r="Y23" i="3"/>
  <c r="Z23" i="3" s="1"/>
  <c r="AR21" i="90"/>
  <c r="AH21" i="23"/>
  <c r="AQ21" i="23" s="1"/>
  <c r="AG21" i="32"/>
  <c r="AP21" i="32" s="1"/>
  <c r="AF21" i="32"/>
  <c r="AO21" i="32" s="1"/>
  <c r="AE21" i="32"/>
  <c r="W22" i="32"/>
  <c r="AH23" i="43"/>
  <c r="AQ23" i="43" s="1"/>
  <c r="X23" i="81"/>
  <c r="Y23" i="81"/>
  <c r="Z21" i="68"/>
  <c r="Y21" i="68"/>
  <c r="X21" i="68"/>
  <c r="X23" i="70"/>
  <c r="Y23" i="70"/>
  <c r="Z23" i="14"/>
  <c r="Y23" i="14"/>
  <c r="X23" i="14"/>
  <c r="AN22" i="33"/>
  <c r="AI22" i="33"/>
  <c r="AR22" i="87"/>
  <c r="AH22" i="50"/>
  <c r="AQ22" i="50" s="1"/>
  <c r="AH22" i="85"/>
  <c r="AQ22" i="85" s="1"/>
  <c r="AN21" i="72"/>
  <c r="AI21" i="72"/>
  <c r="W22" i="62"/>
  <c r="AE21" i="62"/>
  <c r="AF21" i="62"/>
  <c r="AO21" i="62" s="1"/>
  <c r="AG21" i="62"/>
  <c r="AP21" i="62" s="1"/>
  <c r="AR21" i="50"/>
  <c r="AH23" i="9"/>
  <c r="AQ23" i="9" s="1"/>
  <c r="AQ25" i="9" s="1"/>
  <c r="AZ3" i="9"/>
  <c r="AX22" i="9" s="1"/>
  <c r="S22" i="9" s="1"/>
  <c r="AC22" i="9" s="1"/>
  <c r="AB23" i="9" s="1"/>
  <c r="AR20" i="20"/>
  <c r="AH23" i="1"/>
  <c r="AQ23" i="1" s="1"/>
  <c r="AQ25" i="1" s="1"/>
  <c r="AX22" i="1"/>
  <c r="AZ3" i="1"/>
  <c r="AR21" i="85"/>
  <c r="AG22" i="38"/>
  <c r="AP22" i="38" s="1"/>
  <c r="AE22" i="38"/>
  <c r="W23" i="38"/>
  <c r="AF22" i="38"/>
  <c r="AO22" i="38" s="1"/>
  <c r="AG21" i="74"/>
  <c r="AP21" i="74" s="1"/>
  <c r="AF21" i="74"/>
  <c r="AO21" i="74" s="1"/>
  <c r="AE21" i="74"/>
  <c r="W22" i="74"/>
  <c r="AR21" i="39"/>
  <c r="AN21" i="78"/>
  <c r="AI21" i="78"/>
  <c r="AR22" i="1"/>
  <c r="AF21" i="23"/>
  <c r="AO21" i="23" s="1"/>
  <c r="W22" i="23"/>
  <c r="AE21" i="23"/>
  <c r="AG21" i="23"/>
  <c r="AP21" i="23" s="1"/>
  <c r="Z23" i="43"/>
  <c r="AH21" i="27"/>
  <c r="AQ21" i="27" s="1"/>
  <c r="AR21" i="24"/>
  <c r="Z22" i="67"/>
  <c r="X22" i="67"/>
  <c r="Y22" i="67"/>
  <c r="Y23" i="25"/>
  <c r="Z23" i="25"/>
  <c r="X23" i="25"/>
  <c r="AN22" i="84"/>
  <c r="AI22" i="84"/>
  <c r="AI20" i="68"/>
  <c r="AN20" i="68"/>
  <c r="AI22" i="82"/>
  <c r="AN22" i="82"/>
  <c r="Z23" i="30"/>
  <c r="Y23" i="30"/>
  <c r="X23" i="30"/>
  <c r="AH22" i="51"/>
  <c r="AQ22" i="51" s="1"/>
  <c r="AN21" i="64"/>
  <c r="AI21" i="64"/>
  <c r="AH22" i="58"/>
  <c r="AQ22" i="58" s="1"/>
  <c r="Y23" i="73"/>
  <c r="Z23" i="73"/>
  <c r="X23" i="73"/>
  <c r="AI22" i="77"/>
  <c r="AN22" i="77"/>
  <c r="X22" i="72"/>
  <c r="Y22" i="72"/>
  <c r="Z22" i="72" s="1"/>
  <c r="AX23" i="69"/>
  <c r="S23" i="69" s="1"/>
  <c r="AC23" i="69" s="1"/>
  <c r="AX3" i="69"/>
  <c r="S3" i="69" s="1"/>
  <c r="AC3" i="69" s="1"/>
  <c r="AX4" i="69"/>
  <c r="S4" i="69" s="1"/>
  <c r="AC4" i="69" s="1"/>
  <c r="AB5" i="69" s="1"/>
  <c r="AX5" i="69"/>
  <c r="S5" i="69" s="1"/>
  <c r="AC5" i="69" s="1"/>
  <c r="AB6" i="69" s="1"/>
  <c r="AX6" i="69"/>
  <c r="S6" i="69" s="1"/>
  <c r="AC6" i="69" s="1"/>
  <c r="AB7" i="69" s="1"/>
  <c r="AX7" i="69"/>
  <c r="S7" i="69" s="1"/>
  <c r="AC7" i="69" s="1"/>
  <c r="AB8" i="69" s="1"/>
  <c r="AX8" i="69"/>
  <c r="S8" i="69" s="1"/>
  <c r="AC8" i="69" s="1"/>
  <c r="AB9" i="69" s="1"/>
  <c r="AX9" i="69"/>
  <c r="S9" i="69" s="1"/>
  <c r="AC9" i="69" s="1"/>
  <c r="AB10" i="69" s="1"/>
  <c r="AX10" i="69"/>
  <c r="S10" i="69" s="1"/>
  <c r="AC10" i="69" s="1"/>
  <c r="AB11" i="69" s="1"/>
  <c r="AX11" i="69"/>
  <c r="S11" i="69" s="1"/>
  <c r="AC11" i="69" s="1"/>
  <c r="AB12" i="69" s="1"/>
  <c r="AX12" i="69"/>
  <c r="S12" i="69" s="1"/>
  <c r="AC12" i="69" s="1"/>
  <c r="AB13" i="69" s="1"/>
  <c r="AX13" i="69"/>
  <c r="S13" i="69" s="1"/>
  <c r="AC13" i="69" s="1"/>
  <c r="AB14" i="69" s="1"/>
  <c r="AX14" i="69"/>
  <c r="S14" i="69" s="1"/>
  <c r="AC14" i="69" s="1"/>
  <c r="AB15" i="69" s="1"/>
  <c r="AX15" i="69"/>
  <c r="S15" i="69" s="1"/>
  <c r="AC15" i="69" s="1"/>
  <c r="AB16" i="69" s="1"/>
  <c r="AX16" i="69"/>
  <c r="S16" i="69" s="1"/>
  <c r="AC16" i="69" s="1"/>
  <c r="AB17" i="69" s="1"/>
  <c r="AX17" i="69"/>
  <c r="S17" i="69" s="1"/>
  <c r="AC17" i="69" s="1"/>
  <c r="AB18" i="69" s="1"/>
  <c r="AX18" i="69"/>
  <c r="S18" i="69" s="1"/>
  <c r="AC18" i="69" s="1"/>
  <c r="AB19" i="69" s="1"/>
  <c r="AX19" i="69"/>
  <c r="S19" i="69" s="1"/>
  <c r="AC19" i="69" s="1"/>
  <c r="AB20" i="69" s="1"/>
  <c r="AX20" i="69"/>
  <c r="S20" i="69" s="1"/>
  <c r="AC20" i="69" s="1"/>
  <c r="AB21" i="69" s="1"/>
  <c r="AX21" i="69"/>
  <c r="S21" i="69" s="1"/>
  <c r="AC21" i="69" s="1"/>
  <c r="AB22" i="69" s="1"/>
  <c r="AH22" i="11"/>
  <c r="AQ22" i="11" s="1"/>
  <c r="AH22" i="61"/>
  <c r="AQ22" i="61" s="1"/>
  <c r="AR20" i="35"/>
  <c r="AH22" i="16"/>
  <c r="AQ22" i="16" s="1"/>
  <c r="Y24" i="44"/>
  <c r="X24" i="44"/>
  <c r="AR21" i="45"/>
  <c r="AR21" i="58"/>
  <c r="AN22" i="52"/>
  <c r="AI22" i="52"/>
  <c r="AI21" i="89"/>
  <c r="AN21" i="89"/>
  <c r="AH21" i="35"/>
  <c r="AQ21" i="35" s="1"/>
  <c r="AR21" i="16"/>
  <c r="AH22" i="45"/>
  <c r="AQ22" i="45" s="1"/>
  <c r="AI22" i="36"/>
  <c r="AN22" i="36"/>
  <c r="AI21" i="55"/>
  <c r="AN21" i="55"/>
  <c r="Z21" i="94"/>
  <c r="Y21" i="94"/>
  <c r="X21" i="94"/>
  <c r="AH21" i="5"/>
  <c r="AQ21" i="5" s="1"/>
  <c r="AR20" i="93"/>
  <c r="AE21" i="27"/>
  <c r="AG21" i="27"/>
  <c r="AP21" i="27" s="1"/>
  <c r="AF21" i="27"/>
  <c r="AO21" i="27" s="1"/>
  <c r="W22" i="27"/>
  <c r="AN21" i="67"/>
  <c r="AI21" i="67"/>
  <c r="AI22" i="25"/>
  <c r="AN22" i="25"/>
  <c r="AI21" i="17"/>
  <c r="AN21" i="17"/>
  <c r="AI20" i="7"/>
  <c r="AN20" i="7"/>
  <c r="AI22" i="63"/>
  <c r="AN22" i="63"/>
  <c r="AI22" i="30"/>
  <c r="AN22" i="30"/>
  <c r="AI22" i="40"/>
  <c r="AN22" i="40"/>
  <c r="Z22" i="90"/>
  <c r="AR21" i="47"/>
  <c r="AR21" i="60"/>
  <c r="AI20" i="57"/>
  <c r="AN20" i="57"/>
  <c r="AH22" i="29"/>
  <c r="AQ22" i="29" s="1"/>
  <c r="X22" i="95"/>
  <c r="Y22" i="95"/>
  <c r="Z22" i="95" s="1"/>
  <c r="Z22" i="51"/>
  <c r="Z23" i="42"/>
  <c r="Y23" i="42"/>
  <c r="X23" i="42"/>
  <c r="X22" i="64"/>
  <c r="Z22" i="64" s="1"/>
  <c r="Y22" i="64"/>
  <c r="Z22" i="58"/>
  <c r="Z22" i="85"/>
  <c r="AH22" i="39"/>
  <c r="AQ22" i="39" s="1"/>
  <c r="AX22" i="69"/>
  <c r="S22" i="69" s="1"/>
  <c r="AC22" i="69" s="1"/>
  <c r="AB23" i="69" s="1"/>
  <c r="Z22" i="11"/>
  <c r="AH21" i="93"/>
  <c r="AQ21" i="93" s="1"/>
  <c r="AH22" i="47"/>
  <c r="AQ22" i="47" s="1"/>
  <c r="Z23" i="9"/>
  <c r="Z22" i="16"/>
  <c r="Z23" i="1"/>
  <c r="AR22" i="48"/>
  <c r="AR20" i="27"/>
  <c r="Z22" i="45"/>
  <c r="X22" i="55"/>
  <c r="Y22" i="55"/>
  <c r="Z24" i="79"/>
  <c r="X24" i="79"/>
  <c r="Y24" i="79"/>
  <c r="AH22" i="60"/>
  <c r="AQ22" i="60" s="1"/>
  <c r="AH21" i="10"/>
  <c r="AQ21" i="10" s="1"/>
  <c r="Z24" i="86"/>
  <c r="Y24" i="86"/>
  <c r="X24" i="86"/>
  <c r="Y23" i="84"/>
  <c r="X23" i="84"/>
  <c r="AH22" i="24"/>
  <c r="AQ22" i="24" s="1"/>
  <c r="X22" i="17"/>
  <c r="Z22" i="17" s="1"/>
  <c r="Y22" i="17"/>
  <c r="Z21" i="7"/>
  <c r="X21" i="7"/>
  <c r="Y21" i="7"/>
  <c r="Y23" i="63"/>
  <c r="X23" i="63"/>
  <c r="AN21" i="59"/>
  <c r="AI21" i="59"/>
  <c r="Y23" i="31"/>
  <c r="X23" i="31"/>
  <c r="Y23" i="88"/>
  <c r="X23" i="88"/>
  <c r="X23" i="80"/>
  <c r="Y23" i="80"/>
  <c r="Z23" i="80" s="1"/>
  <c r="AX23" i="15"/>
  <c r="S23" i="15" s="1"/>
  <c r="AC23" i="15" s="1"/>
  <c r="AX3" i="15"/>
  <c r="S3" i="15" s="1"/>
  <c r="AC3" i="15" s="1"/>
  <c r="AX4" i="15"/>
  <c r="S4" i="15" s="1"/>
  <c r="AC4" i="15" s="1"/>
  <c r="AB5" i="15" s="1"/>
  <c r="AX5" i="15"/>
  <c r="S5" i="15" s="1"/>
  <c r="AC5" i="15" s="1"/>
  <c r="AB6" i="15" s="1"/>
  <c r="AX6" i="15"/>
  <c r="S6" i="15" s="1"/>
  <c r="AC6" i="15" s="1"/>
  <c r="AB7" i="15" s="1"/>
  <c r="AX7" i="15"/>
  <c r="S7" i="15" s="1"/>
  <c r="AC7" i="15" s="1"/>
  <c r="AB8" i="15" s="1"/>
  <c r="AX8" i="15"/>
  <c r="S8" i="15" s="1"/>
  <c r="AC8" i="15" s="1"/>
  <c r="AB9" i="15" s="1"/>
  <c r="AX9" i="15"/>
  <c r="S9" i="15" s="1"/>
  <c r="AC9" i="15" s="1"/>
  <c r="AB10" i="15" s="1"/>
  <c r="AX10" i="15"/>
  <c r="S10" i="15" s="1"/>
  <c r="AC10" i="15" s="1"/>
  <c r="AB11" i="15" s="1"/>
  <c r="AX11" i="15"/>
  <c r="S11" i="15" s="1"/>
  <c r="AC11" i="15" s="1"/>
  <c r="AB12" i="15" s="1"/>
  <c r="AX12" i="15"/>
  <c r="S12" i="15" s="1"/>
  <c r="AC12" i="15" s="1"/>
  <c r="AB13" i="15" s="1"/>
  <c r="AX13" i="15"/>
  <c r="S13" i="15" s="1"/>
  <c r="AC13" i="15" s="1"/>
  <c r="AB14" i="15" s="1"/>
  <c r="AX14" i="15"/>
  <c r="S14" i="15" s="1"/>
  <c r="AC14" i="15" s="1"/>
  <c r="AB15" i="15" s="1"/>
  <c r="AX15" i="15"/>
  <c r="S15" i="15" s="1"/>
  <c r="AC15" i="15" s="1"/>
  <c r="AB16" i="15" s="1"/>
  <c r="AX16" i="15"/>
  <c r="S16" i="15" s="1"/>
  <c r="AC16" i="15" s="1"/>
  <c r="AB17" i="15" s="1"/>
  <c r="AX17" i="15"/>
  <c r="S17" i="15" s="1"/>
  <c r="AC17" i="15" s="1"/>
  <c r="AB18" i="15" s="1"/>
  <c r="AX18" i="15"/>
  <c r="S18" i="15" s="1"/>
  <c r="AC18" i="15" s="1"/>
  <c r="AB19" i="15" s="1"/>
  <c r="AX19" i="15"/>
  <c r="S19" i="15" s="1"/>
  <c r="AC19" i="15" s="1"/>
  <c r="AB20" i="15" s="1"/>
  <c r="AX20" i="15"/>
  <c r="S20" i="15" s="1"/>
  <c r="AC20" i="15" s="1"/>
  <c r="AB21" i="15" s="1"/>
  <c r="AX21" i="15"/>
  <c r="S21" i="15" s="1"/>
  <c r="AC21" i="15" s="1"/>
  <c r="AB22" i="15" s="1"/>
  <c r="AI22" i="26"/>
  <c r="AN22" i="26"/>
  <c r="AE23" i="83"/>
  <c r="AF23" i="83"/>
  <c r="AO23" i="83" s="1"/>
  <c r="AG23" i="83"/>
  <c r="AP23" i="83" s="1"/>
  <c r="W24" i="83"/>
  <c r="W24" i="76"/>
  <c r="AG23" i="76"/>
  <c r="AP23" i="76" s="1"/>
  <c r="AF23" i="76"/>
  <c r="AO23" i="76" s="1"/>
  <c r="AE23" i="76"/>
  <c r="AX22" i="15"/>
  <c r="S22" i="15" s="1"/>
  <c r="AC22" i="15" s="1"/>
  <c r="AB23" i="15" s="1"/>
  <c r="AH24" i="96"/>
  <c r="AQ24" i="96" s="1"/>
  <c r="AG22" i="41"/>
  <c r="AP22" i="41" s="1"/>
  <c r="AF22" i="41"/>
  <c r="AO22" i="41" s="1"/>
  <c r="AE22" i="41"/>
  <c r="W23" i="41"/>
  <c r="AH21" i="46"/>
  <c r="AQ21" i="46" s="1"/>
  <c r="AR21" i="29"/>
  <c r="Z22" i="50"/>
  <c r="X23" i="75"/>
  <c r="Y23" i="75"/>
  <c r="AR20" i="5"/>
  <c r="AH23" i="87"/>
  <c r="AQ23" i="87" s="1"/>
  <c r="AG21" i="18"/>
  <c r="AP21" i="18" s="1"/>
  <c r="AF21" i="18"/>
  <c r="AO21" i="18" s="1"/>
  <c r="W22" i="18"/>
  <c r="AE21" i="18"/>
  <c r="X21" i="57"/>
  <c r="Y21" i="57"/>
  <c r="Z21" i="57" s="1"/>
  <c r="Z22" i="29"/>
  <c r="Z21" i="46"/>
  <c r="AX23" i="21"/>
  <c r="S23" i="21" s="1"/>
  <c r="AC23" i="21" s="1"/>
  <c r="AJ23" i="21" s="1"/>
  <c r="AS23" i="21" s="1"/>
  <c r="AX3" i="21"/>
  <c r="S3" i="21" s="1"/>
  <c r="AC3" i="21" s="1"/>
  <c r="AX4" i="21"/>
  <c r="S4" i="21" s="1"/>
  <c r="AC4" i="21" s="1"/>
  <c r="AB5" i="21" s="1"/>
  <c r="AX5" i="21"/>
  <c r="S5" i="21" s="1"/>
  <c r="AC5" i="21" s="1"/>
  <c r="AB6" i="21" s="1"/>
  <c r="AX6" i="21"/>
  <c r="S6" i="21" s="1"/>
  <c r="AC6" i="21" s="1"/>
  <c r="AB7" i="21" s="1"/>
  <c r="AX7" i="21"/>
  <c r="S7" i="21" s="1"/>
  <c r="AC7" i="21" s="1"/>
  <c r="AB8" i="21" s="1"/>
  <c r="AX8" i="21"/>
  <c r="S8" i="21" s="1"/>
  <c r="AC8" i="21" s="1"/>
  <c r="AB9" i="21" s="1"/>
  <c r="AX9" i="21"/>
  <c r="S9" i="21" s="1"/>
  <c r="AC9" i="21" s="1"/>
  <c r="AB10" i="21" s="1"/>
  <c r="AX10" i="21"/>
  <c r="S10" i="21" s="1"/>
  <c r="AC10" i="21" s="1"/>
  <c r="AB11" i="21" s="1"/>
  <c r="AX11" i="21"/>
  <c r="S11" i="21" s="1"/>
  <c r="AC11" i="21" s="1"/>
  <c r="AB12" i="21" s="1"/>
  <c r="AX12" i="21"/>
  <c r="S12" i="21" s="1"/>
  <c r="AC12" i="21" s="1"/>
  <c r="AB13" i="21" s="1"/>
  <c r="AX13" i="21"/>
  <c r="S13" i="21" s="1"/>
  <c r="AC13" i="21" s="1"/>
  <c r="AB14" i="21" s="1"/>
  <c r="AX14" i="21"/>
  <c r="S14" i="21" s="1"/>
  <c r="AC14" i="21" s="1"/>
  <c r="AB15" i="21" s="1"/>
  <c r="AX15" i="21"/>
  <c r="S15" i="21" s="1"/>
  <c r="AC15" i="21" s="1"/>
  <c r="AB16" i="21" s="1"/>
  <c r="AX16" i="21"/>
  <c r="S16" i="21" s="1"/>
  <c r="AC16" i="21" s="1"/>
  <c r="AB17" i="21" s="1"/>
  <c r="AX17" i="21"/>
  <c r="S17" i="21" s="1"/>
  <c r="AC17" i="21" s="1"/>
  <c r="AB18" i="21" s="1"/>
  <c r="AX18" i="21"/>
  <c r="S18" i="21" s="1"/>
  <c r="AC18" i="21" s="1"/>
  <c r="AB19" i="21" s="1"/>
  <c r="AX19" i="21"/>
  <c r="S19" i="21" s="1"/>
  <c r="AC19" i="21" s="1"/>
  <c r="AB20" i="21" s="1"/>
  <c r="AX20" i="21"/>
  <c r="S20" i="21" s="1"/>
  <c r="AC20" i="21" s="1"/>
  <c r="AB21" i="21" s="1"/>
  <c r="AX21" i="21"/>
  <c r="S21" i="21" s="1"/>
  <c r="AC21" i="21" s="1"/>
  <c r="AB22" i="21" s="1"/>
  <c r="AH22" i="22"/>
  <c r="AQ22" i="22" s="1"/>
  <c r="AR22" i="83"/>
  <c r="Y24" i="28"/>
  <c r="X24" i="28"/>
  <c r="AI22" i="75"/>
  <c r="AN22" i="75"/>
  <c r="AN21" i="91"/>
  <c r="AI21" i="91"/>
  <c r="AN22" i="42"/>
  <c r="AI22" i="42"/>
  <c r="AR23" i="96"/>
  <c r="AH23" i="48"/>
  <c r="AQ23" i="48" s="1"/>
  <c r="Z22" i="39"/>
  <c r="Z22" i="61"/>
  <c r="Z22" i="47"/>
  <c r="AE22" i="53"/>
  <c r="W23" i="53"/>
  <c r="AF22" i="53"/>
  <c r="AO22" i="53" s="1"/>
  <c r="AG22" i="53"/>
  <c r="AP22" i="53" s="1"/>
  <c r="AI23" i="44"/>
  <c r="AN23" i="44"/>
  <c r="AH22" i="8"/>
  <c r="AQ22" i="8" s="1"/>
  <c r="Z23" i="37"/>
  <c r="Y23" i="37"/>
  <c r="X23" i="37"/>
  <c r="AH21" i="49"/>
  <c r="AQ21" i="49" s="1"/>
  <c r="Y23" i="52"/>
  <c r="X23" i="52"/>
  <c r="Y22" i="89"/>
  <c r="X22" i="89"/>
  <c r="AH21" i="20"/>
  <c r="AQ21" i="20" s="1"/>
  <c r="AR20" i="46"/>
  <c r="Z21" i="35"/>
  <c r="AR21" i="8"/>
  <c r="AH23" i="71"/>
  <c r="AQ23" i="71" s="1"/>
  <c r="AQ25" i="71" s="1"/>
  <c r="AX22" i="71"/>
  <c r="S22" i="71" s="1"/>
  <c r="AC22" i="71" s="1"/>
  <c r="AB23" i="71" s="1"/>
  <c r="AZ3" i="71"/>
  <c r="AX23" i="66"/>
  <c r="S23" i="66" s="1"/>
  <c r="AC23" i="66" s="1"/>
  <c r="AX3" i="66"/>
  <c r="S3" i="66" s="1"/>
  <c r="AC3" i="66" s="1"/>
  <c r="AX4" i="66"/>
  <c r="S4" i="66" s="1"/>
  <c r="AC4" i="66" s="1"/>
  <c r="AB5" i="66" s="1"/>
  <c r="AX5" i="66"/>
  <c r="S5" i="66" s="1"/>
  <c r="AC5" i="66" s="1"/>
  <c r="AB6" i="66" s="1"/>
  <c r="AX6" i="66"/>
  <c r="S6" i="66" s="1"/>
  <c r="AC6" i="66" s="1"/>
  <c r="AB7" i="66" s="1"/>
  <c r="AX7" i="66"/>
  <c r="S7" i="66" s="1"/>
  <c r="AC7" i="66" s="1"/>
  <c r="AB8" i="66" s="1"/>
  <c r="AX8" i="66"/>
  <c r="S8" i="66" s="1"/>
  <c r="AC8" i="66" s="1"/>
  <c r="AB9" i="66" s="1"/>
  <c r="AX9" i="66"/>
  <c r="S9" i="66" s="1"/>
  <c r="AC9" i="66" s="1"/>
  <c r="AB10" i="66" s="1"/>
  <c r="AX10" i="66"/>
  <c r="S10" i="66" s="1"/>
  <c r="AC10" i="66" s="1"/>
  <c r="AB11" i="66" s="1"/>
  <c r="AX11" i="66"/>
  <c r="S11" i="66" s="1"/>
  <c r="AC11" i="66" s="1"/>
  <c r="AB12" i="66" s="1"/>
  <c r="AX12" i="66"/>
  <c r="S12" i="66" s="1"/>
  <c r="AC12" i="66" s="1"/>
  <c r="AB13" i="66" s="1"/>
  <c r="AX13" i="66"/>
  <c r="S13" i="66" s="1"/>
  <c r="AC13" i="66" s="1"/>
  <c r="AB14" i="66" s="1"/>
  <c r="AX14" i="66"/>
  <c r="S14" i="66" s="1"/>
  <c r="AC14" i="66" s="1"/>
  <c r="AB15" i="66" s="1"/>
  <c r="AX15" i="66"/>
  <c r="S15" i="66" s="1"/>
  <c r="AC15" i="66" s="1"/>
  <c r="AB16" i="66" s="1"/>
  <c r="AX16" i="66"/>
  <c r="S16" i="66" s="1"/>
  <c r="AC16" i="66" s="1"/>
  <c r="AB17" i="66" s="1"/>
  <c r="AX17" i="66"/>
  <c r="S17" i="66" s="1"/>
  <c r="AC17" i="66" s="1"/>
  <c r="AB18" i="66" s="1"/>
  <c r="AX18" i="66"/>
  <c r="S18" i="66" s="1"/>
  <c r="AC18" i="66" s="1"/>
  <c r="AB19" i="66" s="1"/>
  <c r="AX19" i="66"/>
  <c r="S19" i="66" s="1"/>
  <c r="AC19" i="66" s="1"/>
  <c r="AB20" i="66" s="1"/>
  <c r="AX20" i="66"/>
  <c r="S20" i="66" s="1"/>
  <c r="AC20" i="66" s="1"/>
  <c r="AB21" i="66" s="1"/>
  <c r="AX21" i="66"/>
  <c r="S21" i="66" s="1"/>
  <c r="AC21" i="66" s="1"/>
  <c r="AB22" i="66" s="1"/>
  <c r="AN20" i="94"/>
  <c r="AI20" i="94"/>
  <c r="AN23" i="79"/>
  <c r="AI23" i="79"/>
  <c r="Z21" i="5"/>
  <c r="AH21" i="32"/>
  <c r="AQ21" i="32" s="1"/>
  <c r="AR20" i="62"/>
  <c r="AI23" i="86"/>
  <c r="AN23" i="86"/>
  <c r="AG21" i="56"/>
  <c r="AP21" i="56" s="1"/>
  <c r="AF21" i="56"/>
  <c r="AO21" i="56" s="1"/>
  <c r="AE21" i="56"/>
  <c r="W22" i="56"/>
  <c r="X22" i="92"/>
  <c r="Z22" i="92" s="1"/>
  <c r="Y22" i="92"/>
  <c r="AN22" i="81"/>
  <c r="AI22" i="81"/>
  <c r="AI21" i="12"/>
  <c r="AN21" i="12"/>
  <c r="Z22" i="59"/>
  <c r="X22" i="59"/>
  <c r="Y22" i="59"/>
  <c r="AN22" i="31"/>
  <c r="AI22" i="31"/>
  <c r="AI22" i="88"/>
  <c r="AN22" i="88"/>
  <c r="AN23" i="21"/>
  <c r="AN25" i="21" s="1"/>
  <c r="AI23" i="21"/>
  <c r="AI22" i="80"/>
  <c r="AN22" i="80"/>
  <c r="Y23" i="33"/>
  <c r="X23" i="33"/>
  <c r="AI23" i="69"/>
  <c r="AN23" i="69"/>
  <c r="AN25" i="69" s="1"/>
  <c r="AG22" i="72" l="1"/>
  <c r="AP22" i="72" s="1"/>
  <c r="AF22" i="72"/>
  <c r="AO22" i="72" s="1"/>
  <c r="W23" i="72"/>
  <c r="AE22" i="72"/>
  <c r="W22" i="57"/>
  <c r="AE21" i="57"/>
  <c r="AF21" i="57"/>
  <c r="AO21" i="57" s="1"/>
  <c r="AG21" i="57"/>
  <c r="AP21" i="57" s="1"/>
  <c r="AG22" i="95"/>
  <c r="AP22" i="95" s="1"/>
  <c r="AF22" i="95"/>
  <c r="AO22" i="95" s="1"/>
  <c r="W23" i="95"/>
  <c r="AE22" i="95"/>
  <c r="AG23" i="3"/>
  <c r="AP23" i="3" s="1"/>
  <c r="AP25" i="3" s="1"/>
  <c r="AF23" i="3"/>
  <c r="AO23" i="3" s="1"/>
  <c r="AO25" i="3" s="1"/>
  <c r="AE23" i="3"/>
  <c r="AE23" i="82"/>
  <c r="W24" i="82"/>
  <c r="AG23" i="82"/>
  <c r="AP23" i="82" s="1"/>
  <c r="AF23" i="82"/>
  <c r="AO23" i="82" s="1"/>
  <c r="AG23" i="80"/>
  <c r="AP23" i="80" s="1"/>
  <c r="AF23" i="80"/>
  <c r="AO23" i="80" s="1"/>
  <c r="AE23" i="80"/>
  <c r="W24" i="80"/>
  <c r="AF22" i="64"/>
  <c r="AO22" i="64" s="1"/>
  <c r="W23" i="64"/>
  <c r="AE22" i="64"/>
  <c r="AG22" i="64"/>
  <c r="AP22" i="64" s="1"/>
  <c r="AF22" i="92"/>
  <c r="AO22" i="92" s="1"/>
  <c r="AG22" i="92"/>
  <c r="AP22" i="92" s="1"/>
  <c r="W23" i="92"/>
  <c r="AE22" i="92"/>
  <c r="W23" i="17"/>
  <c r="AE22" i="17"/>
  <c r="AG22" i="17"/>
  <c r="AP22" i="17" s="1"/>
  <c r="AF22" i="17"/>
  <c r="AO22" i="17" s="1"/>
  <c r="AJ18" i="66"/>
  <c r="AK18" i="66"/>
  <c r="AT18" i="66" s="1"/>
  <c r="AJ6" i="21"/>
  <c r="AK6" i="21"/>
  <c r="AT6" i="21" s="1"/>
  <c r="AB4" i="15"/>
  <c r="AJ3" i="15"/>
  <c r="AG21" i="7"/>
  <c r="AP21" i="7" s="1"/>
  <c r="AF21" i="7"/>
  <c r="AO21" i="7" s="1"/>
  <c r="W22" i="7"/>
  <c r="AE21" i="7"/>
  <c r="AH23" i="84"/>
  <c r="AQ23" i="84" s="1"/>
  <c r="AG24" i="79"/>
  <c r="AP24" i="79" s="1"/>
  <c r="AF24" i="79"/>
  <c r="AO24" i="79" s="1"/>
  <c r="AE24" i="79"/>
  <c r="W25" i="79"/>
  <c r="AJ10" i="69"/>
  <c r="AK10" i="69"/>
  <c r="AT10" i="69" s="1"/>
  <c r="AR21" i="64"/>
  <c r="AR21" i="12"/>
  <c r="AH23" i="33"/>
  <c r="AQ23" i="33" s="1"/>
  <c r="AH22" i="59"/>
  <c r="AQ22" i="59" s="1"/>
  <c r="AJ19" i="66"/>
  <c r="AK19" i="66"/>
  <c r="AT19" i="66" s="1"/>
  <c r="AJ13" i="66"/>
  <c r="AK13" i="66"/>
  <c r="AT13" i="66" s="1"/>
  <c r="AJ7" i="66"/>
  <c r="AK7" i="66"/>
  <c r="AT7" i="66" s="1"/>
  <c r="AK23" i="71"/>
  <c r="AT23" i="71" s="1"/>
  <c r="AH23" i="52"/>
  <c r="AQ23" i="52" s="1"/>
  <c r="AQ25" i="52" s="1"/>
  <c r="AX22" i="52"/>
  <c r="S22" i="52" s="1"/>
  <c r="AC22" i="52" s="1"/>
  <c r="AB23" i="52" s="1"/>
  <c r="AZ3" i="52"/>
  <c r="AG22" i="39"/>
  <c r="AP22" i="39" s="1"/>
  <c r="AE22" i="39"/>
  <c r="AF22" i="39"/>
  <c r="AO22" i="39" s="1"/>
  <c r="W23" i="39"/>
  <c r="AJ19" i="21"/>
  <c r="AK19" i="21"/>
  <c r="AT19" i="21" s="1"/>
  <c r="AJ13" i="21"/>
  <c r="AK13" i="21"/>
  <c r="AT13" i="21" s="1"/>
  <c r="AJ7" i="21"/>
  <c r="AK7" i="21"/>
  <c r="AT7" i="21" s="1"/>
  <c r="AF22" i="29"/>
  <c r="AO22" i="29" s="1"/>
  <c r="AE22" i="29"/>
  <c r="W23" i="29"/>
  <c r="AG22" i="29"/>
  <c r="AP22" i="29" s="1"/>
  <c r="AF22" i="50"/>
  <c r="AO22" i="50" s="1"/>
  <c r="W23" i="50"/>
  <c r="AE22" i="50"/>
  <c r="AG22" i="50"/>
  <c r="AP22" i="50" s="1"/>
  <c r="AJ23" i="15"/>
  <c r="AS23" i="15" s="1"/>
  <c r="AK23" i="15"/>
  <c r="AT23" i="15" s="1"/>
  <c r="Z24" i="83"/>
  <c r="Y24" i="83"/>
  <c r="X24" i="83"/>
  <c r="AR22" i="26"/>
  <c r="AJ17" i="15"/>
  <c r="AK17" i="15"/>
  <c r="AT17" i="15" s="1"/>
  <c r="AJ11" i="15"/>
  <c r="AK11" i="15"/>
  <c r="AT11" i="15" s="1"/>
  <c r="AJ5" i="15"/>
  <c r="AK5" i="15"/>
  <c r="AT5" i="15" s="1"/>
  <c r="AH23" i="88"/>
  <c r="AQ23" i="88" s="1"/>
  <c r="AR21" i="59"/>
  <c r="AH21" i="7"/>
  <c r="AQ21" i="7" s="1"/>
  <c r="AG24" i="86"/>
  <c r="AP24" i="86" s="1"/>
  <c r="AF24" i="86"/>
  <c r="AO24" i="86" s="1"/>
  <c r="AE24" i="86"/>
  <c r="W25" i="86"/>
  <c r="AH24" i="79"/>
  <c r="AQ24" i="79" s="1"/>
  <c r="AG23" i="9"/>
  <c r="AP23" i="9" s="1"/>
  <c r="AP25" i="9" s="1"/>
  <c r="AF23" i="9"/>
  <c r="AO23" i="9" s="1"/>
  <c r="AO25" i="9" s="1"/>
  <c r="AE23" i="9"/>
  <c r="AK23" i="9" s="1"/>
  <c r="AT23" i="9" s="1"/>
  <c r="AJ23" i="69"/>
  <c r="AS23" i="69" s="1"/>
  <c r="AK23" i="69"/>
  <c r="AT23" i="69" s="1"/>
  <c r="W23" i="85"/>
  <c r="AF22" i="85"/>
  <c r="AO22" i="85" s="1"/>
  <c r="AE22" i="85"/>
  <c r="AG22" i="85"/>
  <c r="AP22" i="85" s="1"/>
  <c r="AR20" i="57"/>
  <c r="AR21" i="67"/>
  <c r="AN21" i="27"/>
  <c r="AI21" i="27"/>
  <c r="AJ17" i="69"/>
  <c r="AK17" i="69"/>
  <c r="AT17" i="69" s="1"/>
  <c r="AJ11" i="69"/>
  <c r="AK11" i="69"/>
  <c r="AT11" i="69" s="1"/>
  <c r="AJ5" i="69"/>
  <c r="AK5" i="69"/>
  <c r="AT5" i="69" s="1"/>
  <c r="AR22" i="84"/>
  <c r="AH22" i="67"/>
  <c r="AQ22" i="67" s="1"/>
  <c r="X22" i="23"/>
  <c r="Y22" i="23"/>
  <c r="AN21" i="32"/>
  <c r="AI21" i="32"/>
  <c r="AN22" i="54"/>
  <c r="AI22" i="54"/>
  <c r="W23" i="78"/>
  <c r="AG22" i="78"/>
  <c r="AP22" i="78" s="1"/>
  <c r="AE22" i="78"/>
  <c r="AF22" i="78"/>
  <c r="AO22" i="78" s="1"/>
  <c r="AR22" i="37"/>
  <c r="AH23" i="13"/>
  <c r="AQ23" i="13" s="1"/>
  <c r="AQ25" i="13" s="1"/>
  <c r="AZ3" i="13"/>
  <c r="AH21" i="6"/>
  <c r="AQ21" i="6" s="1"/>
  <c r="AH23" i="26"/>
  <c r="AQ23" i="26" s="1"/>
  <c r="AF23" i="40"/>
  <c r="AO23" i="40" s="1"/>
  <c r="AE23" i="40"/>
  <c r="W24" i="40"/>
  <c r="AG23" i="40"/>
  <c r="AP23" i="40" s="1"/>
  <c r="AR22" i="13"/>
  <c r="Y23" i="22"/>
  <c r="X23" i="22"/>
  <c r="Z22" i="10"/>
  <c r="X22" i="10"/>
  <c r="Y22" i="10"/>
  <c r="AI24" i="96"/>
  <c r="AN24" i="96"/>
  <c r="AJ12" i="66"/>
  <c r="AK12" i="66"/>
  <c r="AT12" i="66" s="1"/>
  <c r="AE23" i="37"/>
  <c r="W24" i="37"/>
  <c r="AF23" i="37"/>
  <c r="AO23" i="37" s="1"/>
  <c r="AG23" i="37"/>
  <c r="AP23" i="37" s="1"/>
  <c r="AJ18" i="21"/>
  <c r="AK18" i="21"/>
  <c r="AT18" i="21" s="1"/>
  <c r="AJ16" i="15"/>
  <c r="AK16" i="15"/>
  <c r="AT16" i="15" s="1"/>
  <c r="W24" i="42"/>
  <c r="AG23" i="42"/>
  <c r="AP23" i="42" s="1"/>
  <c r="AF23" i="42"/>
  <c r="AO23" i="42" s="1"/>
  <c r="AE23" i="42"/>
  <c r="AR20" i="7"/>
  <c r="AG21" i="94"/>
  <c r="AP21" i="94" s="1"/>
  <c r="AF21" i="94"/>
  <c r="AO21" i="94" s="1"/>
  <c r="W22" i="94"/>
  <c r="AE21" i="94"/>
  <c r="AJ16" i="69"/>
  <c r="AK16" i="69"/>
  <c r="AT16" i="69" s="1"/>
  <c r="AG23" i="30"/>
  <c r="AP23" i="30" s="1"/>
  <c r="AF23" i="30"/>
  <c r="AO23" i="30" s="1"/>
  <c r="AE23" i="30"/>
  <c r="W24" i="30"/>
  <c r="AG23" i="14"/>
  <c r="AP23" i="14" s="1"/>
  <c r="AP25" i="14" s="1"/>
  <c r="AF23" i="14"/>
  <c r="AO23" i="14" s="1"/>
  <c r="AO25" i="14" s="1"/>
  <c r="AE23" i="14"/>
  <c r="AG21" i="68"/>
  <c r="AP21" i="68" s="1"/>
  <c r="AF21" i="68"/>
  <c r="AO21" i="68" s="1"/>
  <c r="AE21" i="68"/>
  <c r="W22" i="68"/>
  <c r="Z23" i="54"/>
  <c r="X23" i="54"/>
  <c r="Y23" i="54"/>
  <c r="AN23" i="65"/>
  <c r="AN25" i="65" s="1"/>
  <c r="AI23" i="65"/>
  <c r="AN23" i="66"/>
  <c r="AN25" i="66" s="1"/>
  <c r="AI23" i="66"/>
  <c r="AI21" i="20"/>
  <c r="AN21" i="20"/>
  <c r="AR23" i="28"/>
  <c r="AG23" i="26"/>
  <c r="AP23" i="26" s="1"/>
  <c r="AF23" i="26"/>
  <c r="AO23" i="26" s="1"/>
  <c r="AE23" i="26"/>
  <c r="W24" i="26"/>
  <c r="AH22" i="12"/>
  <c r="AQ22" i="12" s="1"/>
  <c r="AH23" i="36"/>
  <c r="AQ23" i="36" s="1"/>
  <c r="AI21" i="93"/>
  <c r="AN21" i="93"/>
  <c r="AR22" i="19"/>
  <c r="AR21" i="95"/>
  <c r="AN22" i="60"/>
  <c r="AI22" i="60"/>
  <c r="Y24" i="87"/>
  <c r="X24" i="87"/>
  <c r="AN23" i="48"/>
  <c r="AI23" i="48"/>
  <c r="Z23" i="33"/>
  <c r="AR22" i="88"/>
  <c r="AR23" i="86"/>
  <c r="AJ17" i="66"/>
  <c r="AK17" i="66"/>
  <c r="AT17" i="66" s="1"/>
  <c r="AJ11" i="66"/>
  <c r="AK11" i="66"/>
  <c r="AT11" i="66" s="1"/>
  <c r="AJ5" i="66"/>
  <c r="AK5" i="66"/>
  <c r="AT5" i="66" s="1"/>
  <c r="Z23" i="52"/>
  <c r="Z23" i="53"/>
  <c r="X23" i="53"/>
  <c r="Y23" i="53"/>
  <c r="AR22" i="42"/>
  <c r="AH24" i="28"/>
  <c r="AQ24" i="28" s="1"/>
  <c r="AJ17" i="21"/>
  <c r="AK17" i="21"/>
  <c r="AT17" i="21" s="1"/>
  <c r="AJ11" i="21"/>
  <c r="AK11" i="21"/>
  <c r="AT11" i="21" s="1"/>
  <c r="AJ5" i="21"/>
  <c r="AK5" i="21"/>
  <c r="AT5" i="21" s="1"/>
  <c r="AH21" i="57"/>
  <c r="AQ21" i="57" s="1"/>
  <c r="AJ21" i="15"/>
  <c r="AK21" i="15"/>
  <c r="AT21" i="15" s="1"/>
  <c r="AJ15" i="15"/>
  <c r="AK15" i="15"/>
  <c r="AT15" i="15" s="1"/>
  <c r="AJ9" i="15"/>
  <c r="AK9" i="15"/>
  <c r="AT9" i="15" s="1"/>
  <c r="Z23" i="88"/>
  <c r="AH23" i="63"/>
  <c r="AQ23" i="63" s="1"/>
  <c r="AQ25" i="63" s="1"/>
  <c r="AZ3" i="63"/>
  <c r="AG22" i="51"/>
  <c r="AP22" i="51" s="1"/>
  <c r="AF22" i="51"/>
  <c r="AO22" i="51" s="1"/>
  <c r="AE22" i="51"/>
  <c r="W23" i="51"/>
  <c r="Y22" i="27"/>
  <c r="X22" i="27"/>
  <c r="AR22" i="52"/>
  <c r="AH24" i="44"/>
  <c r="AQ24" i="44" s="1"/>
  <c r="AJ21" i="69"/>
  <c r="AK21" i="69"/>
  <c r="AT21" i="69" s="1"/>
  <c r="AJ15" i="69"/>
  <c r="AK15" i="69"/>
  <c r="AT15" i="69" s="1"/>
  <c r="AJ9" i="69"/>
  <c r="AK9" i="69"/>
  <c r="AT9" i="69" s="1"/>
  <c r="AH23" i="73"/>
  <c r="AQ23" i="73" s="1"/>
  <c r="AH23" i="25"/>
  <c r="AQ23" i="25" s="1"/>
  <c r="Y23" i="38"/>
  <c r="Z23" i="38" s="1"/>
  <c r="X23" i="38"/>
  <c r="AX23" i="1"/>
  <c r="AX3" i="1"/>
  <c r="S3" i="1" s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I21" i="62"/>
  <c r="AN21" i="62"/>
  <c r="AH23" i="3"/>
  <c r="AQ23" i="3" s="1"/>
  <c r="AQ25" i="3" s="1"/>
  <c r="AX22" i="3"/>
  <c r="S22" i="3" s="1"/>
  <c r="AC22" i="3" s="1"/>
  <c r="AB23" i="3" s="1"/>
  <c r="AZ3" i="3"/>
  <c r="AN23" i="71"/>
  <c r="AN25" i="71" s="1"/>
  <c r="AI23" i="71"/>
  <c r="X22" i="20"/>
  <c r="Y22" i="20"/>
  <c r="AL23" i="15"/>
  <c r="AU23" i="15" s="1"/>
  <c r="AR23" i="15"/>
  <c r="AR25" i="15" s="1"/>
  <c r="Z23" i="13"/>
  <c r="Z21" i="6"/>
  <c r="AH23" i="82"/>
  <c r="AQ23" i="82" s="1"/>
  <c r="Z22" i="12"/>
  <c r="X23" i="60"/>
  <c r="Y23" i="60"/>
  <c r="Y25" i="96"/>
  <c r="X25" i="96"/>
  <c r="AI23" i="87"/>
  <c r="AN23" i="87"/>
  <c r="AJ6" i="66"/>
  <c r="AK6" i="66"/>
  <c r="AT6" i="66" s="1"/>
  <c r="AI23" i="76"/>
  <c r="AN23" i="76"/>
  <c r="AJ3" i="69"/>
  <c r="AB4" i="69"/>
  <c r="AR22" i="77"/>
  <c r="AG22" i="67"/>
  <c r="AP22" i="67" s="1"/>
  <c r="AF22" i="67"/>
  <c r="AO22" i="67" s="1"/>
  <c r="AE22" i="67"/>
  <c r="W23" i="67"/>
  <c r="AJ22" i="66"/>
  <c r="AK22" i="66"/>
  <c r="AT22" i="66" s="1"/>
  <c r="AJ10" i="66"/>
  <c r="AK10" i="66"/>
  <c r="AT10" i="66" s="1"/>
  <c r="AJ16" i="21"/>
  <c r="AK16" i="21"/>
  <c r="AT16" i="21" s="1"/>
  <c r="AJ3" i="21"/>
  <c r="AB4" i="21"/>
  <c r="X23" i="41"/>
  <c r="Y23" i="41"/>
  <c r="AJ14" i="15"/>
  <c r="AK14" i="15"/>
  <c r="AT14" i="15" s="1"/>
  <c r="Z23" i="84"/>
  <c r="AH22" i="55"/>
  <c r="AQ22" i="55" s="1"/>
  <c r="AJ20" i="69"/>
  <c r="AK20" i="69"/>
  <c r="AT20" i="69" s="1"/>
  <c r="AJ14" i="69"/>
  <c r="AK14" i="69"/>
  <c r="AT14" i="69" s="1"/>
  <c r="AJ8" i="69"/>
  <c r="AK8" i="69"/>
  <c r="AT8" i="69" s="1"/>
  <c r="AF23" i="73"/>
  <c r="AO23" i="73" s="1"/>
  <c r="AE23" i="73"/>
  <c r="W24" i="73"/>
  <c r="AG23" i="73"/>
  <c r="AP23" i="73" s="1"/>
  <c r="AR22" i="82"/>
  <c r="AG23" i="25"/>
  <c r="AP23" i="25" s="1"/>
  <c r="AF23" i="25"/>
  <c r="AO23" i="25" s="1"/>
  <c r="AE23" i="25"/>
  <c r="W24" i="25"/>
  <c r="AG23" i="43"/>
  <c r="AP23" i="43" s="1"/>
  <c r="AE23" i="43"/>
  <c r="W24" i="43"/>
  <c r="AF23" i="43"/>
  <c r="AO23" i="43" s="1"/>
  <c r="Z22" i="74"/>
  <c r="X22" i="74"/>
  <c r="Y22" i="74"/>
  <c r="AI22" i="38"/>
  <c r="AN22" i="38"/>
  <c r="S22" i="1"/>
  <c r="AC21" i="1"/>
  <c r="AB22" i="1" s="1"/>
  <c r="Z22" i="62"/>
  <c r="Y22" i="62"/>
  <c r="X22" i="62"/>
  <c r="AR22" i="33"/>
  <c r="AH23" i="70"/>
  <c r="AQ23" i="70" s="1"/>
  <c r="AQ25" i="70" s="1"/>
  <c r="AZ3" i="70"/>
  <c r="AH23" i="81"/>
  <c r="AQ23" i="81" s="1"/>
  <c r="AH23" i="4"/>
  <c r="AQ23" i="4" s="1"/>
  <c r="AQ25" i="4" s="1"/>
  <c r="AZ3" i="4"/>
  <c r="AH23" i="19"/>
  <c r="AQ23" i="19" s="1"/>
  <c r="AQ25" i="19" s="1"/>
  <c r="AZ3" i="19"/>
  <c r="AR22" i="14"/>
  <c r="AR21" i="92"/>
  <c r="Z23" i="36"/>
  <c r="AR22" i="4"/>
  <c r="AH22" i="91"/>
  <c r="AQ22" i="91" s="1"/>
  <c r="AN22" i="34"/>
  <c r="AI22" i="34"/>
  <c r="AN22" i="24"/>
  <c r="AI22" i="24"/>
  <c r="Z24" i="48"/>
  <c r="Y24" i="48"/>
  <c r="X24" i="48"/>
  <c r="AJ12" i="21"/>
  <c r="AK12" i="21"/>
  <c r="AT12" i="21" s="1"/>
  <c r="AJ22" i="15"/>
  <c r="AK22" i="15"/>
  <c r="AT22" i="15" s="1"/>
  <c r="W23" i="58"/>
  <c r="AE22" i="58"/>
  <c r="AF22" i="58"/>
  <c r="AO22" i="58" s="1"/>
  <c r="AG22" i="58"/>
  <c r="AP22" i="58" s="1"/>
  <c r="AR22" i="80"/>
  <c r="AR22" i="81"/>
  <c r="AN21" i="56"/>
  <c r="AI21" i="56"/>
  <c r="AF21" i="5"/>
  <c r="AO21" i="5" s="1"/>
  <c r="W22" i="5"/>
  <c r="AE21" i="5"/>
  <c r="AG21" i="5"/>
  <c r="AP21" i="5" s="1"/>
  <c r="AJ21" i="66"/>
  <c r="AK21" i="66"/>
  <c r="AT21" i="66" s="1"/>
  <c r="AJ15" i="66"/>
  <c r="AK15" i="66"/>
  <c r="AT15" i="66" s="1"/>
  <c r="AJ9" i="66"/>
  <c r="AK9" i="66"/>
  <c r="AT9" i="66" s="1"/>
  <c r="AG21" i="35"/>
  <c r="AP21" i="35" s="1"/>
  <c r="AE21" i="35"/>
  <c r="W22" i="35"/>
  <c r="AF21" i="35"/>
  <c r="AO21" i="35" s="1"/>
  <c r="AF22" i="47"/>
  <c r="AO22" i="47" s="1"/>
  <c r="AE22" i="47"/>
  <c r="W23" i="47"/>
  <c r="AG22" i="47"/>
  <c r="AP22" i="47" s="1"/>
  <c r="AR21" i="91"/>
  <c r="Z24" i="28"/>
  <c r="AJ21" i="21"/>
  <c r="AK21" i="21"/>
  <c r="AT21" i="21" s="1"/>
  <c r="AJ15" i="21"/>
  <c r="AK15" i="21"/>
  <c r="AT15" i="21" s="1"/>
  <c r="AJ9" i="21"/>
  <c r="AK9" i="21"/>
  <c r="AT9" i="21" s="1"/>
  <c r="AN21" i="18"/>
  <c r="AI21" i="18"/>
  <c r="AH23" i="75"/>
  <c r="AQ23" i="75" s="1"/>
  <c r="AN22" i="41"/>
  <c r="AI22" i="41"/>
  <c r="AN23" i="83"/>
  <c r="AI23" i="83"/>
  <c r="AJ19" i="15"/>
  <c r="AK19" i="15"/>
  <c r="AT19" i="15" s="1"/>
  <c r="AJ13" i="15"/>
  <c r="AK13" i="15"/>
  <c r="AT13" i="15" s="1"/>
  <c r="AJ7" i="15"/>
  <c r="AK7" i="15"/>
  <c r="AT7" i="15" s="1"/>
  <c r="AH23" i="80"/>
  <c r="AQ23" i="80" s="1"/>
  <c r="Z23" i="63"/>
  <c r="AH24" i="86"/>
  <c r="AQ24" i="86" s="1"/>
  <c r="Z22" i="55"/>
  <c r="AG23" i="1"/>
  <c r="AP23" i="1" s="1"/>
  <c r="AP25" i="1" s="1"/>
  <c r="AF23" i="1"/>
  <c r="AO23" i="1" s="1"/>
  <c r="AO25" i="1" s="1"/>
  <c r="AE23" i="1"/>
  <c r="AH22" i="95"/>
  <c r="AQ22" i="95" s="1"/>
  <c r="Z24" i="44"/>
  <c r="AJ19" i="69"/>
  <c r="AK19" i="69"/>
  <c r="AT19" i="69" s="1"/>
  <c r="AJ13" i="69"/>
  <c r="AK13" i="69"/>
  <c r="AT13" i="69" s="1"/>
  <c r="AJ7" i="69"/>
  <c r="AK7" i="69"/>
  <c r="AT7" i="69" s="1"/>
  <c r="AH22" i="72"/>
  <c r="AQ22" i="72" s="1"/>
  <c r="AR21" i="78"/>
  <c r="AN21" i="74"/>
  <c r="AI21" i="74"/>
  <c r="AR21" i="72"/>
  <c r="Z23" i="70"/>
  <c r="Z23" i="81"/>
  <c r="AH22" i="78"/>
  <c r="AQ22" i="78" s="1"/>
  <c r="AH23" i="77"/>
  <c r="AQ23" i="77" s="1"/>
  <c r="AI22" i="2"/>
  <c r="AN22" i="2"/>
  <c r="AX23" i="65"/>
  <c r="S23" i="65" s="1"/>
  <c r="AC23" i="65" s="1"/>
  <c r="AX3" i="65"/>
  <c r="S3" i="65" s="1"/>
  <c r="AC3" i="65" s="1"/>
  <c r="AX4" i="65"/>
  <c r="S4" i="65" s="1"/>
  <c r="AC4" i="65" s="1"/>
  <c r="AB5" i="65" s="1"/>
  <c r="AX5" i="65"/>
  <c r="S5" i="65" s="1"/>
  <c r="AC5" i="65" s="1"/>
  <c r="AB6" i="65" s="1"/>
  <c r="AX6" i="65"/>
  <c r="S6" i="65" s="1"/>
  <c r="AC6" i="65" s="1"/>
  <c r="AB7" i="65" s="1"/>
  <c r="AX7" i="65"/>
  <c r="S7" i="65" s="1"/>
  <c r="AC7" i="65" s="1"/>
  <c r="AB8" i="65" s="1"/>
  <c r="AX8" i="65"/>
  <c r="S8" i="65" s="1"/>
  <c r="AC8" i="65" s="1"/>
  <c r="AB9" i="65" s="1"/>
  <c r="AX9" i="65"/>
  <c r="S9" i="65" s="1"/>
  <c r="AC9" i="65" s="1"/>
  <c r="AB10" i="65" s="1"/>
  <c r="AX10" i="65"/>
  <c r="S10" i="65" s="1"/>
  <c r="AC10" i="65" s="1"/>
  <c r="AB11" i="65" s="1"/>
  <c r="AX11" i="65"/>
  <c r="S11" i="65" s="1"/>
  <c r="AC11" i="65" s="1"/>
  <c r="AB12" i="65" s="1"/>
  <c r="AX12" i="65"/>
  <c r="S12" i="65" s="1"/>
  <c r="AC12" i="65" s="1"/>
  <c r="AB13" i="65" s="1"/>
  <c r="AX13" i="65"/>
  <c r="S13" i="65" s="1"/>
  <c r="AC13" i="65" s="1"/>
  <c r="AB14" i="65" s="1"/>
  <c r="AX14" i="65"/>
  <c r="S14" i="65" s="1"/>
  <c r="AC14" i="65" s="1"/>
  <c r="AB15" i="65" s="1"/>
  <c r="AX15" i="65"/>
  <c r="S15" i="65" s="1"/>
  <c r="AC15" i="65" s="1"/>
  <c r="AB16" i="65" s="1"/>
  <c r="AX16" i="65"/>
  <c r="S16" i="65" s="1"/>
  <c r="AC16" i="65" s="1"/>
  <c r="AB17" i="65" s="1"/>
  <c r="AX17" i="65"/>
  <c r="S17" i="65" s="1"/>
  <c r="AC17" i="65" s="1"/>
  <c r="AB18" i="65" s="1"/>
  <c r="AX18" i="65"/>
  <c r="S18" i="65" s="1"/>
  <c r="AC18" i="65" s="1"/>
  <c r="AB19" i="65" s="1"/>
  <c r="AX19" i="65"/>
  <c r="S19" i="65" s="1"/>
  <c r="AC19" i="65" s="1"/>
  <c r="AB20" i="65" s="1"/>
  <c r="AX20" i="65"/>
  <c r="S20" i="65" s="1"/>
  <c r="AC20" i="65" s="1"/>
  <c r="AB21" i="65" s="1"/>
  <c r="AX21" i="65"/>
  <c r="S21" i="65" s="1"/>
  <c r="AC21" i="65" s="1"/>
  <c r="AB22" i="65" s="1"/>
  <c r="AI22" i="8"/>
  <c r="AN22" i="8"/>
  <c r="AR20" i="6"/>
  <c r="Z22" i="91"/>
  <c r="Y23" i="24"/>
  <c r="X23" i="24"/>
  <c r="AN21" i="49"/>
  <c r="AI21" i="49"/>
  <c r="AF22" i="59"/>
  <c r="AO22" i="59" s="1"/>
  <c r="W23" i="59"/>
  <c r="AE22" i="59"/>
  <c r="AG22" i="59"/>
  <c r="AP22" i="59" s="1"/>
  <c r="AH22" i="92"/>
  <c r="AQ22" i="92" s="1"/>
  <c r="AR20" i="94"/>
  <c r="AR22" i="75"/>
  <c r="AJ10" i="15"/>
  <c r="AK10" i="15"/>
  <c r="AT10" i="15" s="1"/>
  <c r="AR22" i="40"/>
  <c r="AR21" i="89"/>
  <c r="AJ22" i="69"/>
  <c r="AK22" i="69"/>
  <c r="AT22" i="69" s="1"/>
  <c r="AX23" i="9"/>
  <c r="S23" i="9" s="1"/>
  <c r="AC23" i="9" s="1"/>
  <c r="AJ23" i="9" s="1"/>
  <c r="AS23" i="9" s="1"/>
  <c r="AX3" i="9"/>
  <c r="S3" i="9" s="1"/>
  <c r="AC3" i="9" s="1"/>
  <c r="AX4" i="9"/>
  <c r="S4" i="9" s="1"/>
  <c r="AC4" i="9" s="1"/>
  <c r="AB5" i="9" s="1"/>
  <c r="AX5" i="9"/>
  <c r="S5" i="9" s="1"/>
  <c r="AC5" i="9" s="1"/>
  <c r="AB6" i="9" s="1"/>
  <c r="AX6" i="9"/>
  <c r="S6" i="9" s="1"/>
  <c r="AC6" i="9" s="1"/>
  <c r="AB7" i="9" s="1"/>
  <c r="AX7" i="9"/>
  <c r="S7" i="9" s="1"/>
  <c r="AC7" i="9" s="1"/>
  <c r="AB8" i="9" s="1"/>
  <c r="AX8" i="9"/>
  <c r="S8" i="9" s="1"/>
  <c r="AC8" i="9" s="1"/>
  <c r="AB9" i="9" s="1"/>
  <c r="AX9" i="9"/>
  <c r="S9" i="9" s="1"/>
  <c r="AC9" i="9" s="1"/>
  <c r="AB10" i="9" s="1"/>
  <c r="AX10" i="9"/>
  <c r="S10" i="9" s="1"/>
  <c r="AC10" i="9" s="1"/>
  <c r="AB11" i="9" s="1"/>
  <c r="AX11" i="9"/>
  <c r="S11" i="9" s="1"/>
  <c r="AC11" i="9" s="1"/>
  <c r="AB12" i="9" s="1"/>
  <c r="AX12" i="9"/>
  <c r="S12" i="9" s="1"/>
  <c r="AC12" i="9" s="1"/>
  <c r="AB13" i="9" s="1"/>
  <c r="AX13" i="9"/>
  <c r="S13" i="9" s="1"/>
  <c r="AC13" i="9" s="1"/>
  <c r="AB14" i="9" s="1"/>
  <c r="AX14" i="9"/>
  <c r="S14" i="9" s="1"/>
  <c r="AC14" i="9" s="1"/>
  <c r="AB15" i="9" s="1"/>
  <c r="AX15" i="9"/>
  <c r="S15" i="9" s="1"/>
  <c r="AC15" i="9" s="1"/>
  <c r="AB16" i="9" s="1"/>
  <c r="AX16" i="9"/>
  <c r="S16" i="9" s="1"/>
  <c r="AC16" i="9" s="1"/>
  <c r="AB17" i="9" s="1"/>
  <c r="AX17" i="9"/>
  <c r="S17" i="9" s="1"/>
  <c r="AC17" i="9" s="1"/>
  <c r="AB18" i="9" s="1"/>
  <c r="AX18" i="9"/>
  <c r="S18" i="9" s="1"/>
  <c r="AC18" i="9" s="1"/>
  <c r="AB19" i="9" s="1"/>
  <c r="AX19" i="9"/>
  <c r="S19" i="9" s="1"/>
  <c r="AC19" i="9" s="1"/>
  <c r="AB20" i="9" s="1"/>
  <c r="AX20" i="9"/>
  <c r="S20" i="9" s="1"/>
  <c r="AC20" i="9" s="1"/>
  <c r="AB21" i="9" s="1"/>
  <c r="AX21" i="9"/>
  <c r="S21" i="9" s="1"/>
  <c r="AC21" i="9" s="1"/>
  <c r="AB22" i="9" s="1"/>
  <c r="AR22" i="31"/>
  <c r="X22" i="56"/>
  <c r="Y22" i="56"/>
  <c r="Z22" i="56" s="1"/>
  <c r="AJ16" i="66"/>
  <c r="AK16" i="66"/>
  <c r="AT16" i="66" s="1"/>
  <c r="AJ3" i="66"/>
  <c r="AB4" i="66"/>
  <c r="AH22" i="89"/>
  <c r="AQ22" i="89" s="1"/>
  <c r="AI22" i="53"/>
  <c r="AN22" i="53"/>
  <c r="AJ22" i="21"/>
  <c r="AK22" i="21"/>
  <c r="AT22" i="21" s="1"/>
  <c r="AJ10" i="21"/>
  <c r="AK10" i="21"/>
  <c r="AT10" i="21" s="1"/>
  <c r="AJ20" i="15"/>
  <c r="AK20" i="15"/>
  <c r="AT20" i="15" s="1"/>
  <c r="AJ8" i="15"/>
  <c r="AK8" i="15"/>
  <c r="AT8" i="15" s="1"/>
  <c r="AH23" i="31"/>
  <c r="AQ23" i="31" s="1"/>
  <c r="AH22" i="17"/>
  <c r="AQ22" i="17" s="1"/>
  <c r="AH22" i="64"/>
  <c r="AQ22" i="64" s="1"/>
  <c r="AR22" i="30"/>
  <c r="AR21" i="17"/>
  <c r="AR21" i="55"/>
  <c r="AR23" i="69"/>
  <c r="AR25" i="69" s="1"/>
  <c r="AL23" i="69"/>
  <c r="AU23" i="69" s="1"/>
  <c r="AL23" i="21"/>
  <c r="AU23" i="21" s="1"/>
  <c r="AR23" i="21"/>
  <c r="AR25" i="21" s="1"/>
  <c r="AR23" i="79"/>
  <c r="AJ20" i="66"/>
  <c r="AK20" i="66"/>
  <c r="AT20" i="66" s="1"/>
  <c r="AJ14" i="66"/>
  <c r="AK14" i="66"/>
  <c r="AT14" i="66" s="1"/>
  <c r="AJ8" i="66"/>
  <c r="AK8" i="66"/>
  <c r="AT8" i="66" s="1"/>
  <c r="AX23" i="71"/>
  <c r="S23" i="71" s="1"/>
  <c r="AC23" i="71" s="1"/>
  <c r="AJ23" i="71" s="1"/>
  <c r="AS23" i="71" s="1"/>
  <c r="AX3" i="71"/>
  <c r="S3" i="71" s="1"/>
  <c r="AC3" i="71" s="1"/>
  <c r="AX4" i="71"/>
  <c r="S4" i="71" s="1"/>
  <c r="AC4" i="71" s="1"/>
  <c r="AB5" i="71" s="1"/>
  <c r="AX5" i="71"/>
  <c r="S5" i="71" s="1"/>
  <c r="AC5" i="71" s="1"/>
  <c r="AB6" i="71" s="1"/>
  <c r="AX6" i="71"/>
  <c r="S6" i="71" s="1"/>
  <c r="AC6" i="71" s="1"/>
  <c r="AB7" i="71" s="1"/>
  <c r="AX7" i="71"/>
  <c r="S7" i="71" s="1"/>
  <c r="AC7" i="71" s="1"/>
  <c r="AB8" i="71" s="1"/>
  <c r="AX8" i="71"/>
  <c r="S8" i="71" s="1"/>
  <c r="AC8" i="71" s="1"/>
  <c r="AB9" i="71" s="1"/>
  <c r="AX9" i="71"/>
  <c r="S9" i="71" s="1"/>
  <c r="AC9" i="71" s="1"/>
  <c r="AB10" i="71" s="1"/>
  <c r="AX10" i="71"/>
  <c r="S10" i="71" s="1"/>
  <c r="AC10" i="71" s="1"/>
  <c r="AB11" i="71" s="1"/>
  <c r="AX11" i="71"/>
  <c r="S11" i="71" s="1"/>
  <c r="AC11" i="71" s="1"/>
  <c r="AB12" i="71" s="1"/>
  <c r="AX12" i="71"/>
  <c r="S12" i="71" s="1"/>
  <c r="AC12" i="71" s="1"/>
  <c r="AB13" i="71" s="1"/>
  <c r="AX13" i="71"/>
  <c r="S13" i="71" s="1"/>
  <c r="AC13" i="71" s="1"/>
  <c r="AB14" i="71" s="1"/>
  <c r="AX14" i="71"/>
  <c r="S14" i="71" s="1"/>
  <c r="AC14" i="71" s="1"/>
  <c r="AB15" i="71" s="1"/>
  <c r="AX15" i="71"/>
  <c r="S15" i="71" s="1"/>
  <c r="AC15" i="71" s="1"/>
  <c r="AB16" i="71" s="1"/>
  <c r="AX16" i="71"/>
  <c r="S16" i="71" s="1"/>
  <c r="AC16" i="71" s="1"/>
  <c r="AB17" i="71" s="1"/>
  <c r="AX17" i="71"/>
  <c r="S17" i="71" s="1"/>
  <c r="AC17" i="71" s="1"/>
  <c r="AB18" i="71" s="1"/>
  <c r="AX18" i="71"/>
  <c r="S18" i="71" s="1"/>
  <c r="AC18" i="71" s="1"/>
  <c r="AB19" i="71" s="1"/>
  <c r="AX19" i="71"/>
  <c r="S19" i="71" s="1"/>
  <c r="AC19" i="71" s="1"/>
  <c r="AB20" i="71" s="1"/>
  <c r="AX20" i="71"/>
  <c r="S20" i="71" s="1"/>
  <c r="AC20" i="71" s="1"/>
  <c r="AB21" i="71" s="1"/>
  <c r="AX21" i="71"/>
  <c r="S21" i="71" s="1"/>
  <c r="AC21" i="71" s="1"/>
  <c r="AB22" i="71" s="1"/>
  <c r="Z22" i="89"/>
  <c r="AH23" i="37"/>
  <c r="AQ23" i="37" s="1"/>
  <c r="AR23" i="44"/>
  <c r="AG22" i="61"/>
  <c r="AP22" i="61" s="1"/>
  <c r="W23" i="61"/>
  <c r="AF22" i="61"/>
  <c r="AO22" i="61" s="1"/>
  <c r="AE22" i="61"/>
  <c r="AJ20" i="21"/>
  <c r="AK20" i="21"/>
  <c r="AT20" i="21" s="1"/>
  <c r="AJ14" i="21"/>
  <c r="AK14" i="21"/>
  <c r="AT14" i="21" s="1"/>
  <c r="AJ8" i="21"/>
  <c r="AK8" i="21"/>
  <c r="AT8" i="21" s="1"/>
  <c r="AG21" i="46"/>
  <c r="AP21" i="46" s="1"/>
  <c r="AF21" i="46"/>
  <c r="AO21" i="46" s="1"/>
  <c r="W22" i="46"/>
  <c r="AE21" i="46"/>
  <c r="Z22" i="18"/>
  <c r="X22" i="18"/>
  <c r="Y22" i="18"/>
  <c r="Z23" i="75"/>
  <c r="X24" i="76"/>
  <c r="Y24" i="76"/>
  <c r="Z24" i="76" s="1"/>
  <c r="AJ18" i="15"/>
  <c r="AK18" i="15"/>
  <c r="AT18" i="15" s="1"/>
  <c r="AJ12" i="15"/>
  <c r="AK12" i="15"/>
  <c r="AT12" i="15" s="1"/>
  <c r="AJ6" i="15"/>
  <c r="AK6" i="15"/>
  <c r="AT6" i="15" s="1"/>
  <c r="Z23" i="31"/>
  <c r="AG22" i="45"/>
  <c r="AP22" i="45" s="1"/>
  <c r="W23" i="45"/>
  <c r="AF22" i="45"/>
  <c r="AO22" i="45" s="1"/>
  <c r="AE22" i="45"/>
  <c r="AG22" i="16"/>
  <c r="AP22" i="16" s="1"/>
  <c r="AF22" i="16"/>
  <c r="AO22" i="16" s="1"/>
  <c r="W23" i="16"/>
  <c r="AE22" i="16"/>
  <c r="AG22" i="11"/>
  <c r="AP22" i="11" s="1"/>
  <c r="AF22" i="11"/>
  <c r="AO22" i="11" s="1"/>
  <c r="W23" i="11"/>
  <c r="AE22" i="11"/>
  <c r="AH23" i="42"/>
  <c r="AQ23" i="42" s="1"/>
  <c r="W23" i="90"/>
  <c r="AG22" i="90"/>
  <c r="AP22" i="90" s="1"/>
  <c r="AF22" i="90"/>
  <c r="AO22" i="90" s="1"/>
  <c r="AE22" i="90"/>
  <c r="AR22" i="63"/>
  <c r="AR22" i="25"/>
  <c r="AH21" i="94"/>
  <c r="AQ21" i="94" s="1"/>
  <c r="AR22" i="36"/>
  <c r="AJ18" i="69"/>
  <c r="AK18" i="69"/>
  <c r="AT18" i="69" s="1"/>
  <c r="AJ12" i="69"/>
  <c r="AK12" i="69"/>
  <c r="AT12" i="69" s="1"/>
  <c r="AJ6" i="69"/>
  <c r="AK6" i="69"/>
  <c r="AT6" i="69" s="1"/>
  <c r="AH23" i="30"/>
  <c r="AQ23" i="30" s="1"/>
  <c r="AR20" i="68"/>
  <c r="AI21" i="23"/>
  <c r="AN21" i="23"/>
  <c r="AH23" i="14"/>
  <c r="AQ23" i="14" s="1"/>
  <c r="AQ25" i="14" s="1"/>
  <c r="AX22" i="14"/>
  <c r="S22" i="14" s="1"/>
  <c r="AC22" i="14" s="1"/>
  <c r="AB23" i="14" s="1"/>
  <c r="AZ3" i="14"/>
  <c r="AH21" i="68"/>
  <c r="AQ21" i="68" s="1"/>
  <c r="Y22" i="32"/>
  <c r="X22" i="32"/>
  <c r="Z23" i="77"/>
  <c r="Z23" i="4"/>
  <c r="Z23" i="19"/>
  <c r="Y23" i="2"/>
  <c r="X23" i="2"/>
  <c r="AH23" i="40"/>
  <c r="AQ23" i="40" s="1"/>
  <c r="AR22" i="70"/>
  <c r="AR22" i="3"/>
  <c r="AX22" i="65"/>
  <c r="S22" i="65" s="1"/>
  <c r="AC22" i="65" s="1"/>
  <c r="AB23" i="65" s="1"/>
  <c r="X23" i="8"/>
  <c r="Y23" i="8"/>
  <c r="Z22" i="93"/>
  <c r="X22" i="93"/>
  <c r="Y22" i="93"/>
  <c r="AR22" i="73"/>
  <c r="AI22" i="22"/>
  <c r="AN22" i="22"/>
  <c r="X23" i="34"/>
  <c r="Y23" i="34"/>
  <c r="Z23" i="34" s="1"/>
  <c r="AI21" i="10"/>
  <c r="AN21" i="10"/>
  <c r="Y22" i="49"/>
  <c r="Z22" i="49" s="1"/>
  <c r="X22" i="49"/>
  <c r="AG22" i="56" l="1"/>
  <c r="AP22" i="56" s="1"/>
  <c r="AF22" i="56"/>
  <c r="AO22" i="56" s="1"/>
  <c r="AE22" i="56"/>
  <c r="W23" i="56"/>
  <c r="AF24" i="76"/>
  <c r="AO24" i="76" s="1"/>
  <c r="AE24" i="76"/>
  <c r="AG24" i="76"/>
  <c r="AP24" i="76" s="1"/>
  <c r="W25" i="76"/>
  <c r="AF23" i="38"/>
  <c r="AO23" i="38" s="1"/>
  <c r="W24" i="38"/>
  <c r="AE23" i="38"/>
  <c r="AG23" i="38"/>
  <c r="AP23" i="38" s="1"/>
  <c r="AF23" i="34"/>
  <c r="AO23" i="34" s="1"/>
  <c r="AE23" i="34"/>
  <c r="AG23" i="34"/>
  <c r="AP23" i="34" s="1"/>
  <c r="W24" i="34"/>
  <c r="W23" i="49"/>
  <c r="AE22" i="49"/>
  <c r="AG22" i="49"/>
  <c r="AP22" i="49" s="1"/>
  <c r="AF22" i="49"/>
  <c r="AO22" i="49" s="1"/>
  <c r="AH22" i="93"/>
  <c r="AQ22" i="93" s="1"/>
  <c r="AG23" i="19"/>
  <c r="AP23" i="19" s="1"/>
  <c r="AP25" i="19" s="1"/>
  <c r="AF23" i="19"/>
  <c r="AO23" i="19" s="1"/>
  <c r="AO25" i="19" s="1"/>
  <c r="AE23" i="19"/>
  <c r="AR21" i="23"/>
  <c r="X23" i="11"/>
  <c r="Z23" i="11" s="1"/>
  <c r="Y23" i="11"/>
  <c r="W24" i="31"/>
  <c r="AG23" i="31"/>
  <c r="AP23" i="31" s="1"/>
  <c r="AF23" i="31"/>
  <c r="AO23" i="31" s="1"/>
  <c r="AE23" i="31"/>
  <c r="AS18" i="15"/>
  <c r="AL18" i="15"/>
  <c r="AU18" i="15" s="1"/>
  <c r="AH22" i="18"/>
  <c r="AQ22" i="18" s="1"/>
  <c r="AS20" i="21"/>
  <c r="AL20" i="21"/>
  <c r="AU20" i="21" s="1"/>
  <c r="AF22" i="89"/>
  <c r="AO22" i="89" s="1"/>
  <c r="AE22" i="89"/>
  <c r="AG22" i="89"/>
  <c r="AP22" i="89" s="1"/>
  <c r="W23" i="89"/>
  <c r="AJ17" i="71"/>
  <c r="AK17" i="71"/>
  <c r="AT17" i="71" s="1"/>
  <c r="AJ11" i="71"/>
  <c r="AK11" i="71"/>
  <c r="AT11" i="71" s="1"/>
  <c r="AJ5" i="71"/>
  <c r="AK5" i="71"/>
  <c r="AT5" i="71" s="1"/>
  <c r="AS14" i="66"/>
  <c r="AL14" i="66"/>
  <c r="AU14" i="66" s="1"/>
  <c r="AS16" i="66"/>
  <c r="AL16" i="66"/>
  <c r="AU16" i="66" s="1"/>
  <c r="AJ22" i="9"/>
  <c r="AK22" i="9"/>
  <c r="AT22" i="9" s="1"/>
  <c r="AJ16" i="9"/>
  <c r="AK16" i="9"/>
  <c r="AT16" i="9" s="1"/>
  <c r="AJ10" i="9"/>
  <c r="AK10" i="9"/>
  <c r="AT10" i="9" s="1"/>
  <c r="AJ3" i="9"/>
  <c r="AB4" i="9"/>
  <c r="AJ19" i="65"/>
  <c r="AK19" i="65"/>
  <c r="AT19" i="65" s="1"/>
  <c r="AJ13" i="65"/>
  <c r="AK13" i="65"/>
  <c r="AT13" i="65" s="1"/>
  <c r="AK7" i="65"/>
  <c r="AT7" i="65" s="1"/>
  <c r="AJ7" i="65"/>
  <c r="AR22" i="2"/>
  <c r="AF23" i="70"/>
  <c r="AO23" i="70" s="1"/>
  <c r="AO25" i="70" s="1"/>
  <c r="AE23" i="70"/>
  <c r="AG23" i="70"/>
  <c r="AP23" i="70" s="1"/>
  <c r="AP25" i="70" s="1"/>
  <c r="AS13" i="69"/>
  <c r="AL13" i="69"/>
  <c r="AU13" i="69" s="1"/>
  <c r="AF22" i="55"/>
  <c r="AO22" i="55" s="1"/>
  <c r="W23" i="55"/>
  <c r="AE22" i="55"/>
  <c r="AG22" i="55"/>
  <c r="AP22" i="55" s="1"/>
  <c r="AE23" i="63"/>
  <c r="AF23" i="63"/>
  <c r="AO23" i="63" s="1"/>
  <c r="AO25" i="63" s="1"/>
  <c r="AG23" i="63"/>
  <c r="AP23" i="63" s="1"/>
  <c r="AP25" i="63" s="1"/>
  <c r="AR23" i="83"/>
  <c r="AS9" i="21"/>
  <c r="AL9" i="21"/>
  <c r="AU9" i="21" s="1"/>
  <c r="AI22" i="58"/>
  <c r="AN22" i="58"/>
  <c r="AH24" i="48"/>
  <c r="AQ24" i="48" s="1"/>
  <c r="AX23" i="70"/>
  <c r="S23" i="70" s="1"/>
  <c r="AC23" i="70" s="1"/>
  <c r="AX3" i="70"/>
  <c r="S3" i="70" s="1"/>
  <c r="AC3" i="70" s="1"/>
  <c r="AX4" i="70"/>
  <c r="S4" i="70" s="1"/>
  <c r="AC4" i="70" s="1"/>
  <c r="AB5" i="70" s="1"/>
  <c r="AX5" i="70"/>
  <c r="S5" i="70" s="1"/>
  <c r="AC5" i="70" s="1"/>
  <c r="AB6" i="70" s="1"/>
  <c r="AX6" i="70"/>
  <c r="S6" i="70" s="1"/>
  <c r="AC6" i="70" s="1"/>
  <c r="AB7" i="70" s="1"/>
  <c r="AX7" i="70"/>
  <c r="S7" i="70" s="1"/>
  <c r="AC7" i="70" s="1"/>
  <c r="AB8" i="70" s="1"/>
  <c r="AX8" i="70"/>
  <c r="S8" i="70" s="1"/>
  <c r="AC8" i="70" s="1"/>
  <c r="AB9" i="70" s="1"/>
  <c r="AX9" i="70"/>
  <c r="S9" i="70" s="1"/>
  <c r="AC9" i="70" s="1"/>
  <c r="AB10" i="70" s="1"/>
  <c r="AX10" i="70"/>
  <c r="S10" i="70" s="1"/>
  <c r="AC10" i="70" s="1"/>
  <c r="AB11" i="70" s="1"/>
  <c r="AX11" i="70"/>
  <c r="S11" i="70" s="1"/>
  <c r="AC11" i="70" s="1"/>
  <c r="AB12" i="70" s="1"/>
  <c r="AX12" i="70"/>
  <c r="S12" i="70" s="1"/>
  <c r="AC12" i="70" s="1"/>
  <c r="AB13" i="70" s="1"/>
  <c r="AX13" i="70"/>
  <c r="S13" i="70" s="1"/>
  <c r="AC13" i="70" s="1"/>
  <c r="AB14" i="70" s="1"/>
  <c r="AX14" i="70"/>
  <c r="S14" i="70" s="1"/>
  <c r="AC14" i="70" s="1"/>
  <c r="AB15" i="70" s="1"/>
  <c r="AX15" i="70"/>
  <c r="S15" i="70" s="1"/>
  <c r="AC15" i="70" s="1"/>
  <c r="AB16" i="70" s="1"/>
  <c r="AX16" i="70"/>
  <c r="S16" i="70" s="1"/>
  <c r="AC16" i="70" s="1"/>
  <c r="AB17" i="70" s="1"/>
  <c r="AX17" i="70"/>
  <c r="S17" i="70" s="1"/>
  <c r="AC17" i="70" s="1"/>
  <c r="AB18" i="70" s="1"/>
  <c r="AX18" i="70"/>
  <c r="S18" i="70" s="1"/>
  <c r="AC18" i="70" s="1"/>
  <c r="AB19" i="70" s="1"/>
  <c r="AX19" i="70"/>
  <c r="S19" i="70" s="1"/>
  <c r="AC19" i="70" s="1"/>
  <c r="AB20" i="70" s="1"/>
  <c r="AX20" i="70"/>
  <c r="S20" i="70" s="1"/>
  <c r="AC20" i="70" s="1"/>
  <c r="AB21" i="70" s="1"/>
  <c r="AX21" i="70"/>
  <c r="S21" i="70" s="1"/>
  <c r="AC21" i="70" s="1"/>
  <c r="AB22" i="70" s="1"/>
  <c r="AN23" i="43"/>
  <c r="AI23" i="43"/>
  <c r="AI23" i="73"/>
  <c r="AN23" i="73"/>
  <c r="AS14" i="15"/>
  <c r="AL14" i="15"/>
  <c r="AU14" i="15" s="1"/>
  <c r="X23" i="67"/>
  <c r="Y23" i="67"/>
  <c r="Z23" i="67" s="1"/>
  <c r="AJ4" i="69"/>
  <c r="AK4" i="69"/>
  <c r="AT4" i="69" s="1"/>
  <c r="AT25" i="69" s="1"/>
  <c r="AH23" i="60"/>
  <c r="AQ23" i="60" s="1"/>
  <c r="AQ25" i="60" s="1"/>
  <c r="AX22" i="60"/>
  <c r="S22" i="60" s="1"/>
  <c r="AC22" i="60" s="1"/>
  <c r="AB23" i="60" s="1"/>
  <c r="AZ3" i="60"/>
  <c r="AK23" i="3"/>
  <c r="AT23" i="3" s="1"/>
  <c r="S19" i="1"/>
  <c r="AC18" i="1"/>
  <c r="AB19" i="1" s="1"/>
  <c r="S13" i="1"/>
  <c r="AC12" i="1"/>
  <c r="AB13" i="1" s="1"/>
  <c r="AC6" i="1"/>
  <c r="AB7" i="1" s="1"/>
  <c r="S7" i="1"/>
  <c r="AH23" i="38"/>
  <c r="AQ23" i="38" s="1"/>
  <c r="AS21" i="69"/>
  <c r="AL21" i="69"/>
  <c r="AU21" i="69" s="1"/>
  <c r="AN22" i="51"/>
  <c r="AI22" i="51"/>
  <c r="AG23" i="88"/>
  <c r="AP23" i="88" s="1"/>
  <c r="AF23" i="88"/>
  <c r="AO23" i="88" s="1"/>
  <c r="AE23" i="88"/>
  <c r="W24" i="88"/>
  <c r="AS21" i="15"/>
  <c r="AL21" i="15"/>
  <c r="AU21" i="15" s="1"/>
  <c r="AS11" i="21"/>
  <c r="AL11" i="21"/>
  <c r="AU11" i="21" s="1"/>
  <c r="AG23" i="53"/>
  <c r="AP23" i="53" s="1"/>
  <c r="AP25" i="53" s="1"/>
  <c r="AE23" i="53"/>
  <c r="AF23" i="53"/>
  <c r="AO23" i="53" s="1"/>
  <c r="AO25" i="53" s="1"/>
  <c r="AG23" i="33"/>
  <c r="AP23" i="33" s="1"/>
  <c r="AF23" i="33"/>
  <c r="AO23" i="33" s="1"/>
  <c r="W24" i="33"/>
  <c r="AE23" i="33"/>
  <c r="AR22" i="60"/>
  <c r="AL23" i="66"/>
  <c r="AU23" i="66" s="1"/>
  <c r="AR23" i="66"/>
  <c r="AR25" i="66" s="1"/>
  <c r="AE23" i="54"/>
  <c r="AG23" i="54"/>
  <c r="AP23" i="54" s="1"/>
  <c r="AP25" i="54" s="1"/>
  <c r="AF23" i="54"/>
  <c r="AO23" i="54" s="1"/>
  <c r="AO25" i="54" s="1"/>
  <c r="AS18" i="21"/>
  <c r="AL18" i="21"/>
  <c r="AU18" i="21" s="1"/>
  <c r="W23" i="10"/>
  <c r="AE22" i="10"/>
  <c r="AG22" i="10"/>
  <c r="AP22" i="10" s="1"/>
  <c r="AF22" i="10"/>
  <c r="AO22" i="10" s="1"/>
  <c r="AX23" i="13"/>
  <c r="S23" i="13" s="1"/>
  <c r="AC23" i="13" s="1"/>
  <c r="AX3" i="13"/>
  <c r="S3" i="13" s="1"/>
  <c r="AC3" i="13" s="1"/>
  <c r="AX4" i="13"/>
  <c r="S4" i="13" s="1"/>
  <c r="AC4" i="13" s="1"/>
  <c r="AB5" i="13" s="1"/>
  <c r="AX5" i="13"/>
  <c r="S5" i="13" s="1"/>
  <c r="AC5" i="13" s="1"/>
  <c r="AB6" i="13" s="1"/>
  <c r="AX6" i="13"/>
  <c r="S6" i="13" s="1"/>
  <c r="AC6" i="13" s="1"/>
  <c r="AB7" i="13" s="1"/>
  <c r="AX7" i="13"/>
  <c r="S7" i="13" s="1"/>
  <c r="AC7" i="13" s="1"/>
  <c r="AB8" i="13" s="1"/>
  <c r="AX8" i="13"/>
  <c r="S8" i="13" s="1"/>
  <c r="AC8" i="13" s="1"/>
  <c r="AB9" i="13" s="1"/>
  <c r="AX9" i="13"/>
  <c r="S9" i="13" s="1"/>
  <c r="AC9" i="13" s="1"/>
  <c r="AB10" i="13" s="1"/>
  <c r="AX10" i="13"/>
  <c r="S10" i="13" s="1"/>
  <c r="AC10" i="13" s="1"/>
  <c r="AB11" i="13" s="1"/>
  <c r="AX11" i="13"/>
  <c r="S11" i="13" s="1"/>
  <c r="AC11" i="13" s="1"/>
  <c r="AB12" i="13" s="1"/>
  <c r="AX12" i="13"/>
  <c r="S12" i="13" s="1"/>
  <c r="AC12" i="13" s="1"/>
  <c r="AB13" i="13" s="1"/>
  <c r="AX13" i="13"/>
  <c r="S13" i="13" s="1"/>
  <c r="AC13" i="13" s="1"/>
  <c r="AB14" i="13" s="1"/>
  <c r="AX14" i="13"/>
  <c r="S14" i="13" s="1"/>
  <c r="AC14" i="13" s="1"/>
  <c r="AB15" i="13" s="1"/>
  <c r="AX15" i="13"/>
  <c r="S15" i="13" s="1"/>
  <c r="AC15" i="13" s="1"/>
  <c r="AB16" i="13" s="1"/>
  <c r="AX16" i="13"/>
  <c r="S16" i="13" s="1"/>
  <c r="AC16" i="13" s="1"/>
  <c r="AB17" i="13" s="1"/>
  <c r="AX17" i="13"/>
  <c r="S17" i="13" s="1"/>
  <c r="AC17" i="13" s="1"/>
  <c r="AB18" i="13" s="1"/>
  <c r="AX18" i="13"/>
  <c r="S18" i="13" s="1"/>
  <c r="AC18" i="13" s="1"/>
  <c r="AB19" i="13" s="1"/>
  <c r="AX19" i="13"/>
  <c r="S19" i="13" s="1"/>
  <c r="AC19" i="13" s="1"/>
  <c r="AB20" i="13" s="1"/>
  <c r="AX20" i="13"/>
  <c r="S20" i="13" s="1"/>
  <c r="AC20" i="13" s="1"/>
  <c r="AB21" i="13" s="1"/>
  <c r="AX21" i="13"/>
  <c r="S21" i="13" s="1"/>
  <c r="AC21" i="13" s="1"/>
  <c r="AB22" i="13" s="1"/>
  <c r="AI22" i="78"/>
  <c r="AN22" i="78"/>
  <c r="AR21" i="32"/>
  <c r="AS11" i="69"/>
  <c r="AL11" i="69"/>
  <c r="AU11" i="69" s="1"/>
  <c r="AG24" i="83"/>
  <c r="AP24" i="83" s="1"/>
  <c r="AF24" i="83"/>
  <c r="AO24" i="83" s="1"/>
  <c r="AE24" i="83"/>
  <c r="W25" i="83"/>
  <c r="AN24" i="79"/>
  <c r="AI24" i="79"/>
  <c r="AS18" i="66"/>
  <c r="AL18" i="66"/>
  <c r="AU18" i="66" s="1"/>
  <c r="X23" i="92"/>
  <c r="Z23" i="92" s="1"/>
  <c r="Y23" i="92"/>
  <c r="Z23" i="64"/>
  <c r="X23" i="64"/>
  <c r="Y23" i="64"/>
  <c r="AN23" i="3"/>
  <c r="AN25" i="3" s="1"/>
  <c r="AI23" i="3"/>
  <c r="AI21" i="57"/>
  <c r="AN21" i="57"/>
  <c r="AE22" i="93"/>
  <c r="W23" i="93"/>
  <c r="AG22" i="93"/>
  <c r="AP22" i="93" s="1"/>
  <c r="AF22" i="93"/>
  <c r="AO22" i="93" s="1"/>
  <c r="AG23" i="4"/>
  <c r="AP23" i="4" s="1"/>
  <c r="AP25" i="4" s="1"/>
  <c r="AF23" i="4"/>
  <c r="AO23" i="4" s="1"/>
  <c r="AO25" i="4" s="1"/>
  <c r="AE23" i="4"/>
  <c r="AS18" i="69"/>
  <c r="AL18" i="69"/>
  <c r="AU18" i="69" s="1"/>
  <c r="AI22" i="90"/>
  <c r="AN22" i="90"/>
  <c r="AN22" i="45"/>
  <c r="AI22" i="45"/>
  <c r="AG22" i="18"/>
  <c r="AP22" i="18" s="1"/>
  <c r="AF22" i="18"/>
  <c r="AO22" i="18" s="1"/>
  <c r="W23" i="18"/>
  <c r="AE22" i="18"/>
  <c r="AI22" i="61"/>
  <c r="AN22" i="61"/>
  <c r="AJ22" i="71"/>
  <c r="AK22" i="71"/>
  <c r="AT22" i="71" s="1"/>
  <c r="AJ16" i="71"/>
  <c r="AK16" i="71"/>
  <c r="AT16" i="71" s="1"/>
  <c r="AJ10" i="71"/>
  <c r="AK10" i="71"/>
  <c r="AT10" i="71" s="1"/>
  <c r="AJ3" i="71"/>
  <c r="AB4" i="71"/>
  <c r="AS8" i="15"/>
  <c r="AL8" i="15"/>
  <c r="AU8" i="15" s="1"/>
  <c r="AS22" i="21"/>
  <c r="AL22" i="21"/>
  <c r="AU22" i="21" s="1"/>
  <c r="AJ21" i="9"/>
  <c r="AK21" i="9"/>
  <c r="AT21" i="9" s="1"/>
  <c r="AJ15" i="9"/>
  <c r="AK15" i="9"/>
  <c r="AT15" i="9" s="1"/>
  <c r="AJ9" i="9"/>
  <c r="AK9" i="9"/>
  <c r="AT9" i="9" s="1"/>
  <c r="AH23" i="24"/>
  <c r="AQ23" i="24" s="1"/>
  <c r="AQ25" i="24" s="1"/>
  <c r="AX22" i="24"/>
  <c r="S22" i="24" s="1"/>
  <c r="AC22" i="24" s="1"/>
  <c r="AB23" i="24" s="1"/>
  <c r="AZ3" i="24"/>
  <c r="AJ18" i="65"/>
  <c r="AK18" i="65"/>
  <c r="AT18" i="65" s="1"/>
  <c r="AJ12" i="65"/>
  <c r="AK12" i="65"/>
  <c r="AT12" i="65" s="1"/>
  <c r="AJ6" i="65"/>
  <c r="AK6" i="65"/>
  <c r="AT6" i="65" s="1"/>
  <c r="AS7" i="15"/>
  <c r="AL7" i="15"/>
  <c r="AU7" i="15" s="1"/>
  <c r="AS9" i="66"/>
  <c r="AL9" i="66"/>
  <c r="AU9" i="66" s="1"/>
  <c r="AI21" i="5"/>
  <c r="AN21" i="5"/>
  <c r="Z23" i="58"/>
  <c r="Y23" i="58"/>
  <c r="X23" i="58"/>
  <c r="AX23" i="19"/>
  <c r="S23" i="19" s="1"/>
  <c r="AC23" i="19" s="1"/>
  <c r="AX3" i="19"/>
  <c r="S3" i="19" s="1"/>
  <c r="AC3" i="19" s="1"/>
  <c r="AX4" i="19"/>
  <c r="S4" i="19" s="1"/>
  <c r="AC4" i="19" s="1"/>
  <c r="AB5" i="19" s="1"/>
  <c r="AX5" i="19"/>
  <c r="S5" i="19" s="1"/>
  <c r="AC5" i="19" s="1"/>
  <c r="AB6" i="19" s="1"/>
  <c r="AX6" i="19"/>
  <c r="S6" i="19" s="1"/>
  <c r="AC6" i="19" s="1"/>
  <c r="AB7" i="19" s="1"/>
  <c r="AX7" i="19"/>
  <c r="S7" i="19" s="1"/>
  <c r="AC7" i="19" s="1"/>
  <c r="AB8" i="19" s="1"/>
  <c r="AX8" i="19"/>
  <c r="S8" i="19" s="1"/>
  <c r="AC8" i="19" s="1"/>
  <c r="AB9" i="19" s="1"/>
  <c r="AX9" i="19"/>
  <c r="S9" i="19" s="1"/>
  <c r="AC9" i="19" s="1"/>
  <c r="AB10" i="19" s="1"/>
  <c r="AX10" i="19"/>
  <c r="S10" i="19" s="1"/>
  <c r="AC10" i="19" s="1"/>
  <c r="AB11" i="19" s="1"/>
  <c r="AX11" i="19"/>
  <c r="S11" i="19" s="1"/>
  <c r="AC11" i="19" s="1"/>
  <c r="AB12" i="19" s="1"/>
  <c r="AX12" i="19"/>
  <c r="S12" i="19" s="1"/>
  <c r="AC12" i="19" s="1"/>
  <c r="AB13" i="19" s="1"/>
  <c r="AX13" i="19"/>
  <c r="S13" i="19" s="1"/>
  <c r="AC13" i="19" s="1"/>
  <c r="AB14" i="19" s="1"/>
  <c r="AX14" i="19"/>
  <c r="S14" i="19" s="1"/>
  <c r="AC14" i="19" s="1"/>
  <c r="AB15" i="19" s="1"/>
  <c r="AX15" i="19"/>
  <c r="S15" i="19" s="1"/>
  <c r="AC15" i="19" s="1"/>
  <c r="AB16" i="19" s="1"/>
  <c r="AX16" i="19"/>
  <c r="S16" i="19" s="1"/>
  <c r="AC16" i="19" s="1"/>
  <c r="AB17" i="19" s="1"/>
  <c r="AX17" i="19"/>
  <c r="S17" i="19" s="1"/>
  <c r="AC17" i="19" s="1"/>
  <c r="AB18" i="19" s="1"/>
  <c r="AX18" i="19"/>
  <c r="S18" i="19" s="1"/>
  <c r="AC18" i="19" s="1"/>
  <c r="AB19" i="19" s="1"/>
  <c r="AX19" i="19"/>
  <c r="S19" i="19" s="1"/>
  <c r="AC19" i="19" s="1"/>
  <c r="AB20" i="19" s="1"/>
  <c r="AX20" i="19"/>
  <c r="S20" i="19" s="1"/>
  <c r="AC20" i="19" s="1"/>
  <c r="AB21" i="19" s="1"/>
  <c r="AX21" i="19"/>
  <c r="S21" i="19" s="1"/>
  <c r="AC21" i="19" s="1"/>
  <c r="AB22" i="19" s="1"/>
  <c r="AX22" i="70"/>
  <c r="S22" i="70" s="1"/>
  <c r="AC22" i="70" s="1"/>
  <c r="AB23" i="70" s="1"/>
  <c r="W23" i="62"/>
  <c r="AE22" i="62"/>
  <c r="AG22" i="62"/>
  <c r="AP22" i="62" s="1"/>
  <c r="AF22" i="62"/>
  <c r="AO22" i="62" s="1"/>
  <c r="AH22" i="74"/>
  <c r="AQ22" i="74" s="1"/>
  <c r="AS20" i="69"/>
  <c r="AL20" i="69"/>
  <c r="AU20" i="69" s="1"/>
  <c r="AS16" i="21"/>
  <c r="AL16" i="21"/>
  <c r="AU16" i="21" s="1"/>
  <c r="AN22" i="67"/>
  <c r="AI22" i="67"/>
  <c r="AS3" i="69"/>
  <c r="AL3" i="69"/>
  <c r="AU3" i="69" s="1"/>
  <c r="AR23" i="87"/>
  <c r="Z23" i="60"/>
  <c r="AH22" i="20"/>
  <c r="AQ22" i="20" s="1"/>
  <c r="S18" i="1"/>
  <c r="AC17" i="1"/>
  <c r="AB18" i="1" s="1"/>
  <c r="S12" i="1"/>
  <c r="AC11" i="1"/>
  <c r="AB12" i="1" s="1"/>
  <c r="AC5" i="1"/>
  <c r="AB6" i="1" s="1"/>
  <c r="S6" i="1"/>
  <c r="AG23" i="52"/>
  <c r="AP23" i="52" s="1"/>
  <c r="AP25" i="52" s="1"/>
  <c r="AF23" i="52"/>
  <c r="AO23" i="52" s="1"/>
  <c r="AO25" i="52" s="1"/>
  <c r="AE23" i="52"/>
  <c r="AK23" i="52" s="1"/>
  <c r="AT23" i="52" s="1"/>
  <c r="AS17" i="66"/>
  <c r="AL17" i="66"/>
  <c r="AU17" i="66" s="1"/>
  <c r="AR23" i="48"/>
  <c r="AR21" i="93"/>
  <c r="Y22" i="68"/>
  <c r="X22" i="68"/>
  <c r="AS12" i="66"/>
  <c r="AL12" i="66"/>
  <c r="AU12" i="66" s="1"/>
  <c r="AH23" i="22"/>
  <c r="AQ23" i="22" s="1"/>
  <c r="AQ25" i="22" s="1"/>
  <c r="AX22" i="22"/>
  <c r="S22" i="22" s="1"/>
  <c r="AC22" i="22" s="1"/>
  <c r="AB23" i="22" s="1"/>
  <c r="AZ3" i="22"/>
  <c r="AX22" i="13"/>
  <c r="S22" i="13" s="1"/>
  <c r="AC22" i="13" s="1"/>
  <c r="AB23" i="13" s="1"/>
  <c r="Z23" i="85"/>
  <c r="Y23" i="85"/>
  <c r="X23" i="85"/>
  <c r="Y25" i="86"/>
  <c r="X25" i="86"/>
  <c r="AS17" i="15"/>
  <c r="AL17" i="15"/>
  <c r="AU17" i="15" s="1"/>
  <c r="AS7" i="21"/>
  <c r="AL7" i="21"/>
  <c r="AU7" i="21" s="1"/>
  <c r="Y23" i="39"/>
  <c r="X23" i="39"/>
  <c r="AS13" i="66"/>
  <c r="AL13" i="66"/>
  <c r="AU13" i="66" s="1"/>
  <c r="AS3" i="15"/>
  <c r="AL3" i="15"/>
  <c r="AU3" i="15" s="1"/>
  <c r="X23" i="95"/>
  <c r="Z23" i="95" s="1"/>
  <c r="Y23" i="95"/>
  <c r="X22" i="57"/>
  <c r="Y22" i="57"/>
  <c r="AR22" i="22"/>
  <c r="AF23" i="77"/>
  <c r="AO23" i="77" s="1"/>
  <c r="AE23" i="77"/>
  <c r="AG23" i="77"/>
  <c r="AP23" i="77" s="1"/>
  <c r="W24" i="77"/>
  <c r="AX3" i="14"/>
  <c r="S3" i="14" s="1"/>
  <c r="AC3" i="14" s="1"/>
  <c r="AX23" i="14"/>
  <c r="S23" i="14" s="1"/>
  <c r="AC23" i="14" s="1"/>
  <c r="AX4" i="14"/>
  <c r="S4" i="14" s="1"/>
  <c r="AC4" i="14" s="1"/>
  <c r="AB5" i="14" s="1"/>
  <c r="AX5" i="14"/>
  <c r="S5" i="14" s="1"/>
  <c r="AC5" i="14" s="1"/>
  <c r="AB6" i="14" s="1"/>
  <c r="AX6" i="14"/>
  <c r="S6" i="14" s="1"/>
  <c r="AC6" i="14" s="1"/>
  <c r="AB7" i="14" s="1"/>
  <c r="AX7" i="14"/>
  <c r="S7" i="14" s="1"/>
  <c r="AC7" i="14" s="1"/>
  <c r="AB8" i="14" s="1"/>
  <c r="AX8" i="14"/>
  <c r="S8" i="14" s="1"/>
  <c r="AC8" i="14" s="1"/>
  <c r="AB9" i="14" s="1"/>
  <c r="AX9" i="14"/>
  <c r="S9" i="14" s="1"/>
  <c r="AC9" i="14" s="1"/>
  <c r="AB10" i="14" s="1"/>
  <c r="AX10" i="14"/>
  <c r="S10" i="14" s="1"/>
  <c r="AC10" i="14" s="1"/>
  <c r="AB11" i="14" s="1"/>
  <c r="AX11" i="14"/>
  <c r="S11" i="14" s="1"/>
  <c r="AC11" i="14" s="1"/>
  <c r="AB12" i="14" s="1"/>
  <c r="AX12" i="14"/>
  <c r="S12" i="14" s="1"/>
  <c r="AC12" i="14" s="1"/>
  <c r="AB13" i="14" s="1"/>
  <c r="AX13" i="14"/>
  <c r="S13" i="14" s="1"/>
  <c r="AC13" i="14" s="1"/>
  <c r="AB14" i="14" s="1"/>
  <c r="AX14" i="14"/>
  <c r="S14" i="14" s="1"/>
  <c r="AC14" i="14" s="1"/>
  <c r="AB15" i="14" s="1"/>
  <c r="AX15" i="14"/>
  <c r="S15" i="14" s="1"/>
  <c r="AC15" i="14" s="1"/>
  <c r="AB16" i="14" s="1"/>
  <c r="AX16" i="14"/>
  <c r="S16" i="14" s="1"/>
  <c r="AC16" i="14" s="1"/>
  <c r="AB17" i="14" s="1"/>
  <c r="AX17" i="14"/>
  <c r="S17" i="14" s="1"/>
  <c r="AC17" i="14" s="1"/>
  <c r="AB18" i="14" s="1"/>
  <c r="AX18" i="14"/>
  <c r="S18" i="14" s="1"/>
  <c r="AC18" i="14" s="1"/>
  <c r="AB19" i="14" s="1"/>
  <c r="AX19" i="14"/>
  <c r="S19" i="14" s="1"/>
  <c r="AC19" i="14" s="1"/>
  <c r="AB20" i="14" s="1"/>
  <c r="AX20" i="14"/>
  <c r="S20" i="14" s="1"/>
  <c r="AC20" i="14" s="1"/>
  <c r="AB21" i="14" s="1"/>
  <c r="AX21" i="14"/>
  <c r="S21" i="14" s="1"/>
  <c r="AC21" i="14" s="1"/>
  <c r="AB22" i="14" s="1"/>
  <c r="AS6" i="15"/>
  <c r="AL6" i="15"/>
  <c r="AU6" i="15" s="1"/>
  <c r="AH24" i="76"/>
  <c r="AQ24" i="76" s="1"/>
  <c r="AS8" i="21"/>
  <c r="AL8" i="21"/>
  <c r="AU8" i="21" s="1"/>
  <c r="AJ21" i="71"/>
  <c r="AK21" i="71"/>
  <c r="AT21" i="71" s="1"/>
  <c r="AJ15" i="71"/>
  <c r="AK15" i="71"/>
  <c r="AT15" i="71" s="1"/>
  <c r="AJ9" i="71"/>
  <c r="AK9" i="71"/>
  <c r="AT9" i="71" s="1"/>
  <c r="AS20" i="66"/>
  <c r="AL20" i="66"/>
  <c r="AU20" i="66" s="1"/>
  <c r="AH22" i="56"/>
  <c r="AQ22" i="56" s="1"/>
  <c r="AJ20" i="9"/>
  <c r="AK20" i="9"/>
  <c r="AT20" i="9" s="1"/>
  <c r="AJ14" i="9"/>
  <c r="AK14" i="9"/>
  <c r="AT14" i="9" s="1"/>
  <c r="AJ8" i="9"/>
  <c r="AK8" i="9"/>
  <c r="AT8" i="9" s="1"/>
  <c r="AN22" i="59"/>
  <c r="AI22" i="59"/>
  <c r="AR22" i="8"/>
  <c r="AJ17" i="65"/>
  <c r="AK17" i="65"/>
  <c r="AT17" i="65" s="1"/>
  <c r="AJ11" i="65"/>
  <c r="AK11" i="65"/>
  <c r="AT11" i="65" s="1"/>
  <c r="AJ5" i="65"/>
  <c r="AK5" i="65"/>
  <c r="AT5" i="65" s="1"/>
  <c r="AS19" i="69"/>
  <c r="AL19" i="69"/>
  <c r="AU19" i="69" s="1"/>
  <c r="AR22" i="41"/>
  <c r="AS15" i="21"/>
  <c r="AL15" i="21"/>
  <c r="AU15" i="21" s="1"/>
  <c r="Y22" i="5"/>
  <c r="X22" i="5"/>
  <c r="Z22" i="5" s="1"/>
  <c r="AF24" i="48"/>
  <c r="AO24" i="48" s="1"/>
  <c r="AG24" i="48"/>
  <c r="AP24" i="48" s="1"/>
  <c r="W25" i="48"/>
  <c r="AE24" i="48"/>
  <c r="AF23" i="36"/>
  <c r="AO23" i="36" s="1"/>
  <c r="AE23" i="36"/>
  <c r="W24" i="36"/>
  <c r="AG23" i="36"/>
  <c r="AP23" i="36" s="1"/>
  <c r="AX22" i="19"/>
  <c r="S22" i="19" s="1"/>
  <c r="AC22" i="19" s="1"/>
  <c r="AB23" i="19" s="1"/>
  <c r="AK22" i="1"/>
  <c r="AT22" i="1" s="1"/>
  <c r="W23" i="74"/>
  <c r="AG22" i="74"/>
  <c r="AP22" i="74" s="1"/>
  <c r="AF22" i="74"/>
  <c r="AO22" i="74" s="1"/>
  <c r="AE22" i="74"/>
  <c r="AH23" i="41"/>
  <c r="AQ23" i="41" s="1"/>
  <c r="AH25" i="96"/>
  <c r="AQ25" i="96" s="1"/>
  <c r="AG22" i="12"/>
  <c r="AP22" i="12" s="1"/>
  <c r="AF22" i="12"/>
  <c r="AO22" i="12" s="1"/>
  <c r="W23" i="12"/>
  <c r="AE22" i="12"/>
  <c r="AG21" i="6"/>
  <c r="AP21" i="6" s="1"/>
  <c r="AF21" i="6"/>
  <c r="AO21" i="6" s="1"/>
  <c r="W22" i="6"/>
  <c r="AE21" i="6"/>
  <c r="Z22" i="20"/>
  <c r="S17" i="1"/>
  <c r="AC16" i="1"/>
  <c r="AB17" i="1" s="1"/>
  <c r="AC10" i="1"/>
  <c r="AB11" i="1" s="1"/>
  <c r="S11" i="1"/>
  <c r="AC4" i="1"/>
  <c r="AB5" i="1" s="1"/>
  <c r="S5" i="1"/>
  <c r="AS9" i="69"/>
  <c r="AL9" i="69"/>
  <c r="AU9" i="69" s="1"/>
  <c r="AH22" i="27"/>
  <c r="AQ22" i="27" s="1"/>
  <c r="AS9" i="15"/>
  <c r="AL9" i="15"/>
  <c r="AU9" i="15" s="1"/>
  <c r="AS17" i="21"/>
  <c r="AL17" i="21"/>
  <c r="AU17" i="21" s="1"/>
  <c r="AR23" i="65"/>
  <c r="AR25" i="65" s="1"/>
  <c r="AI21" i="68"/>
  <c r="AN21" i="68"/>
  <c r="AS16" i="69"/>
  <c r="AL16" i="69"/>
  <c r="AU16" i="69" s="1"/>
  <c r="X24" i="42"/>
  <c r="Y24" i="42"/>
  <c r="Y24" i="40"/>
  <c r="X24" i="40"/>
  <c r="Z24" i="40" s="1"/>
  <c r="AS17" i="69"/>
  <c r="AL17" i="69"/>
  <c r="AU17" i="69" s="1"/>
  <c r="AN24" i="86"/>
  <c r="AI24" i="86"/>
  <c r="AJ4" i="15"/>
  <c r="AK4" i="15"/>
  <c r="AT4" i="15" s="1"/>
  <c r="AT25" i="15" s="1"/>
  <c r="AN22" i="72"/>
  <c r="AI22" i="72"/>
  <c r="AR21" i="10"/>
  <c r="AH23" i="8"/>
  <c r="AQ23" i="8" s="1"/>
  <c r="AQ25" i="8" s="1"/>
  <c r="AX22" i="8"/>
  <c r="S22" i="8" s="1"/>
  <c r="AC22" i="8" s="1"/>
  <c r="AB23" i="8" s="1"/>
  <c r="AZ3" i="8"/>
  <c r="AH23" i="2"/>
  <c r="AQ23" i="2" s="1"/>
  <c r="AQ25" i="2" s="1"/>
  <c r="AX22" i="2"/>
  <c r="S22" i="2" s="1"/>
  <c r="AC22" i="2" s="1"/>
  <c r="AB23" i="2" s="1"/>
  <c r="AZ3" i="2"/>
  <c r="AH22" i="32"/>
  <c r="AQ22" i="32" s="1"/>
  <c r="AJ23" i="14"/>
  <c r="AS23" i="14" s="1"/>
  <c r="AK23" i="14"/>
  <c r="AT23" i="14" s="1"/>
  <c r="AS6" i="69"/>
  <c r="AL6" i="69"/>
  <c r="AU6" i="69" s="1"/>
  <c r="AN22" i="16"/>
  <c r="AI22" i="16"/>
  <c r="Y23" i="45"/>
  <c r="X23" i="45"/>
  <c r="Z23" i="45" s="1"/>
  <c r="AN21" i="46"/>
  <c r="AI21" i="46"/>
  <c r="Z23" i="61"/>
  <c r="Y23" i="61"/>
  <c r="X23" i="61"/>
  <c r="AJ20" i="71"/>
  <c r="AK20" i="71"/>
  <c r="AT20" i="71" s="1"/>
  <c r="AJ14" i="71"/>
  <c r="AK14" i="71"/>
  <c r="AT14" i="71" s="1"/>
  <c r="AJ8" i="71"/>
  <c r="AK8" i="71"/>
  <c r="AT8" i="71" s="1"/>
  <c r="AS20" i="15"/>
  <c r="AL20" i="15"/>
  <c r="AU20" i="15" s="1"/>
  <c r="AR22" i="53"/>
  <c r="AJ4" i="66"/>
  <c r="AK4" i="66"/>
  <c r="AT4" i="66" s="1"/>
  <c r="AT25" i="66" s="1"/>
  <c r="AJ19" i="9"/>
  <c r="AK19" i="9"/>
  <c r="AT19" i="9" s="1"/>
  <c r="AJ13" i="9"/>
  <c r="AK13" i="9"/>
  <c r="AT13" i="9" s="1"/>
  <c r="AJ7" i="9"/>
  <c r="AK7" i="9"/>
  <c r="AT7" i="9" s="1"/>
  <c r="AS22" i="69"/>
  <c r="AL22" i="69"/>
  <c r="AU22" i="69" s="1"/>
  <c r="AS10" i="15"/>
  <c r="AL10" i="15"/>
  <c r="AU10" i="15" s="1"/>
  <c r="Y23" i="59"/>
  <c r="X23" i="59"/>
  <c r="Z23" i="59" s="1"/>
  <c r="Z23" i="24"/>
  <c r="AJ22" i="65"/>
  <c r="AK22" i="65"/>
  <c r="AT22" i="65" s="1"/>
  <c r="AJ16" i="65"/>
  <c r="AK16" i="65"/>
  <c r="AT16" i="65" s="1"/>
  <c r="AJ10" i="65"/>
  <c r="AK10" i="65"/>
  <c r="AT10" i="65" s="1"/>
  <c r="AJ3" i="65"/>
  <c r="AB4" i="65"/>
  <c r="AR21" i="74"/>
  <c r="AE24" i="44"/>
  <c r="AF24" i="44"/>
  <c r="AO24" i="44" s="1"/>
  <c r="AG24" i="44"/>
  <c r="AP24" i="44" s="1"/>
  <c r="W25" i="44"/>
  <c r="AI23" i="1"/>
  <c r="AN23" i="1"/>
  <c r="AN25" i="1" s="1"/>
  <c r="AS13" i="15"/>
  <c r="AL13" i="15"/>
  <c r="AU13" i="15" s="1"/>
  <c r="AR21" i="18"/>
  <c r="Y22" i="35"/>
  <c r="Z22" i="35" s="1"/>
  <c r="X22" i="35"/>
  <c r="AS15" i="66"/>
  <c r="AL15" i="66"/>
  <c r="AU15" i="66" s="1"/>
  <c r="AS22" i="15"/>
  <c r="AL22" i="15"/>
  <c r="AU22" i="15" s="1"/>
  <c r="AR22" i="24"/>
  <c r="Y24" i="25"/>
  <c r="Z24" i="25" s="1"/>
  <c r="X24" i="25"/>
  <c r="AS8" i="69"/>
  <c r="AL8" i="69"/>
  <c r="AU8" i="69" s="1"/>
  <c r="Z23" i="41"/>
  <c r="AS10" i="66"/>
  <c r="AL10" i="66"/>
  <c r="AU10" i="66" s="1"/>
  <c r="AR23" i="76"/>
  <c r="AG23" i="13"/>
  <c r="AP23" i="13" s="1"/>
  <c r="AP25" i="13" s="1"/>
  <c r="AF23" i="13"/>
  <c r="AO23" i="13" s="1"/>
  <c r="AO25" i="13" s="1"/>
  <c r="AE23" i="13"/>
  <c r="AL23" i="71"/>
  <c r="AU23" i="71" s="1"/>
  <c r="AR23" i="71"/>
  <c r="AR25" i="71" s="1"/>
  <c r="AR21" i="62"/>
  <c r="S16" i="1"/>
  <c r="AC15" i="1"/>
  <c r="AB16" i="1" s="1"/>
  <c r="AC9" i="1"/>
  <c r="AB10" i="1" s="1"/>
  <c r="S10" i="1"/>
  <c r="AC3" i="1"/>
  <c r="S4" i="1"/>
  <c r="AX23" i="63"/>
  <c r="S23" i="63" s="1"/>
  <c r="AC23" i="63" s="1"/>
  <c r="AX3" i="63"/>
  <c r="S3" i="63" s="1"/>
  <c r="AC3" i="63" s="1"/>
  <c r="AX4" i="63"/>
  <c r="S4" i="63" s="1"/>
  <c r="AC4" i="63" s="1"/>
  <c r="AB5" i="63" s="1"/>
  <c r="AX5" i="63"/>
  <c r="S5" i="63" s="1"/>
  <c r="AC5" i="63" s="1"/>
  <c r="AB6" i="63" s="1"/>
  <c r="AX6" i="63"/>
  <c r="S6" i="63" s="1"/>
  <c r="AC6" i="63" s="1"/>
  <c r="AB7" i="63" s="1"/>
  <c r="AX7" i="63"/>
  <c r="S7" i="63" s="1"/>
  <c r="AC7" i="63" s="1"/>
  <c r="AB8" i="63" s="1"/>
  <c r="AX8" i="63"/>
  <c r="S8" i="63" s="1"/>
  <c r="AC8" i="63" s="1"/>
  <c r="AB9" i="63" s="1"/>
  <c r="AX9" i="63"/>
  <c r="S9" i="63" s="1"/>
  <c r="AC9" i="63" s="1"/>
  <c r="AB10" i="63" s="1"/>
  <c r="AX10" i="63"/>
  <c r="S10" i="63" s="1"/>
  <c r="AC10" i="63" s="1"/>
  <c r="AB11" i="63" s="1"/>
  <c r="AX11" i="63"/>
  <c r="S11" i="63" s="1"/>
  <c r="AC11" i="63" s="1"/>
  <c r="AB12" i="63" s="1"/>
  <c r="AX12" i="63"/>
  <c r="S12" i="63" s="1"/>
  <c r="AC12" i="63" s="1"/>
  <c r="AB13" i="63" s="1"/>
  <c r="AX13" i="63"/>
  <c r="S13" i="63" s="1"/>
  <c r="AC13" i="63" s="1"/>
  <c r="AB14" i="63" s="1"/>
  <c r="AX14" i="63"/>
  <c r="S14" i="63" s="1"/>
  <c r="AC14" i="63" s="1"/>
  <c r="AB15" i="63" s="1"/>
  <c r="AX15" i="63"/>
  <c r="S15" i="63" s="1"/>
  <c r="AC15" i="63" s="1"/>
  <c r="AB16" i="63" s="1"/>
  <c r="AX16" i="63"/>
  <c r="S16" i="63" s="1"/>
  <c r="AC16" i="63" s="1"/>
  <c r="AB17" i="63" s="1"/>
  <c r="AX17" i="63"/>
  <c r="S17" i="63" s="1"/>
  <c r="AC17" i="63" s="1"/>
  <c r="AB18" i="63" s="1"/>
  <c r="AX18" i="63"/>
  <c r="S18" i="63" s="1"/>
  <c r="AC18" i="63" s="1"/>
  <c r="AB19" i="63" s="1"/>
  <c r="AX19" i="63"/>
  <c r="S19" i="63" s="1"/>
  <c r="AC19" i="63" s="1"/>
  <c r="AB20" i="63" s="1"/>
  <c r="AX20" i="63"/>
  <c r="S20" i="63" s="1"/>
  <c r="AC20" i="63" s="1"/>
  <c r="AB21" i="63" s="1"/>
  <c r="AX21" i="63"/>
  <c r="S21" i="63" s="1"/>
  <c r="AC21" i="63" s="1"/>
  <c r="AB22" i="63" s="1"/>
  <c r="AS5" i="66"/>
  <c r="AL5" i="66"/>
  <c r="AU5" i="66" s="1"/>
  <c r="AH24" i="87"/>
  <c r="AQ24" i="87" s="1"/>
  <c r="X24" i="30"/>
  <c r="Z24" i="30" s="1"/>
  <c r="Y24" i="30"/>
  <c r="AN21" i="94"/>
  <c r="AI21" i="94"/>
  <c r="AR24" i="96"/>
  <c r="Z23" i="22"/>
  <c r="AI23" i="40"/>
  <c r="AN23" i="40"/>
  <c r="X23" i="78"/>
  <c r="Y23" i="78"/>
  <c r="AH22" i="23"/>
  <c r="AQ22" i="23" s="1"/>
  <c r="AR21" i="27"/>
  <c r="AS5" i="15"/>
  <c r="AL5" i="15"/>
  <c r="AU5" i="15" s="1"/>
  <c r="X23" i="29"/>
  <c r="Y23" i="29"/>
  <c r="AS13" i="21"/>
  <c r="AL13" i="21"/>
  <c r="AU13" i="21" s="1"/>
  <c r="AN22" i="39"/>
  <c r="AI22" i="39"/>
  <c r="AS19" i="66"/>
  <c r="AL19" i="66"/>
  <c r="AU19" i="66" s="1"/>
  <c r="AI21" i="7"/>
  <c r="AN21" i="7"/>
  <c r="AI22" i="17"/>
  <c r="AN22" i="17"/>
  <c r="X24" i="80"/>
  <c r="Y24" i="80"/>
  <c r="Z24" i="80" s="1"/>
  <c r="Z23" i="72"/>
  <c r="X23" i="72"/>
  <c r="Y23" i="72"/>
  <c r="Y23" i="16"/>
  <c r="X23" i="16"/>
  <c r="AS12" i="15"/>
  <c r="AL12" i="15"/>
  <c r="AU12" i="15" s="1"/>
  <c r="AE23" i="75"/>
  <c r="W24" i="75"/>
  <c r="AF23" i="75"/>
  <c r="AO23" i="75" s="1"/>
  <c r="AG23" i="75"/>
  <c r="AP23" i="75" s="1"/>
  <c r="Y22" i="46"/>
  <c r="X22" i="46"/>
  <c r="Z22" i="46" s="1"/>
  <c r="AS14" i="21"/>
  <c r="AL14" i="21"/>
  <c r="AU14" i="21" s="1"/>
  <c r="AJ19" i="71"/>
  <c r="AK19" i="71"/>
  <c r="AT19" i="71" s="1"/>
  <c r="AJ13" i="71"/>
  <c r="AK13" i="71"/>
  <c r="AT13" i="71" s="1"/>
  <c r="AJ7" i="71"/>
  <c r="AK7" i="71"/>
  <c r="AT7" i="71" s="1"/>
  <c r="AS8" i="66"/>
  <c r="AL8" i="66"/>
  <c r="AU8" i="66" s="1"/>
  <c r="AS3" i="66"/>
  <c r="AL3" i="66"/>
  <c r="AU3" i="66" s="1"/>
  <c r="AJ18" i="9"/>
  <c r="AK18" i="9"/>
  <c r="AT18" i="9" s="1"/>
  <c r="AJ12" i="9"/>
  <c r="AK12" i="9"/>
  <c r="AT12" i="9" s="1"/>
  <c r="AJ6" i="9"/>
  <c r="AK6" i="9"/>
  <c r="AT6" i="9" s="1"/>
  <c r="W23" i="91"/>
  <c r="AF22" i="91"/>
  <c r="AO22" i="91" s="1"/>
  <c r="AE22" i="91"/>
  <c r="AG22" i="91"/>
  <c r="AP22" i="91" s="1"/>
  <c r="AK21" i="65"/>
  <c r="AT21" i="65" s="1"/>
  <c r="AJ21" i="65"/>
  <c r="AK15" i="65"/>
  <c r="AT15" i="65" s="1"/>
  <c r="AJ15" i="65"/>
  <c r="AJ9" i="65"/>
  <c r="AK9" i="65"/>
  <c r="AT9" i="65" s="1"/>
  <c r="AS7" i="69"/>
  <c r="AL7" i="69"/>
  <c r="AU7" i="69" s="1"/>
  <c r="AS21" i="21"/>
  <c r="AL21" i="21"/>
  <c r="AU21" i="21" s="1"/>
  <c r="X23" i="47"/>
  <c r="Z23" i="47" s="1"/>
  <c r="Y23" i="47"/>
  <c r="AN21" i="35"/>
  <c r="AI21" i="35"/>
  <c r="AR21" i="56"/>
  <c r="AX23" i="4"/>
  <c r="S23" i="4" s="1"/>
  <c r="AC23" i="4" s="1"/>
  <c r="AX3" i="4"/>
  <c r="S3" i="4" s="1"/>
  <c r="AC3" i="4" s="1"/>
  <c r="AX4" i="4"/>
  <c r="S4" i="4" s="1"/>
  <c r="AC4" i="4" s="1"/>
  <c r="AB5" i="4" s="1"/>
  <c r="AX5" i="4"/>
  <c r="S5" i="4" s="1"/>
  <c r="AC5" i="4" s="1"/>
  <c r="AB6" i="4" s="1"/>
  <c r="AX6" i="4"/>
  <c r="S6" i="4" s="1"/>
  <c r="AC6" i="4" s="1"/>
  <c r="AB7" i="4" s="1"/>
  <c r="AX7" i="4"/>
  <c r="S7" i="4" s="1"/>
  <c r="AC7" i="4" s="1"/>
  <c r="AB8" i="4" s="1"/>
  <c r="AX8" i="4"/>
  <c r="S8" i="4" s="1"/>
  <c r="AC8" i="4" s="1"/>
  <c r="AB9" i="4" s="1"/>
  <c r="AX9" i="4"/>
  <c r="S9" i="4" s="1"/>
  <c r="AC9" i="4" s="1"/>
  <c r="AB10" i="4" s="1"/>
  <c r="AX10" i="4"/>
  <c r="S10" i="4" s="1"/>
  <c r="AC10" i="4" s="1"/>
  <c r="AB11" i="4" s="1"/>
  <c r="AX11" i="4"/>
  <c r="S11" i="4" s="1"/>
  <c r="AC11" i="4" s="1"/>
  <c r="AB12" i="4" s="1"/>
  <c r="AX12" i="4"/>
  <c r="S12" i="4" s="1"/>
  <c r="AC12" i="4" s="1"/>
  <c r="AB13" i="4" s="1"/>
  <c r="AX13" i="4"/>
  <c r="S13" i="4" s="1"/>
  <c r="AC13" i="4" s="1"/>
  <c r="AB14" i="4" s="1"/>
  <c r="AX14" i="4"/>
  <c r="S14" i="4" s="1"/>
  <c r="AC14" i="4" s="1"/>
  <c r="AB15" i="4" s="1"/>
  <c r="AX15" i="4"/>
  <c r="S15" i="4" s="1"/>
  <c r="AC15" i="4" s="1"/>
  <c r="AB16" i="4" s="1"/>
  <c r="AX16" i="4"/>
  <c r="S16" i="4" s="1"/>
  <c r="AC16" i="4" s="1"/>
  <c r="AB17" i="4" s="1"/>
  <c r="AX17" i="4"/>
  <c r="S17" i="4" s="1"/>
  <c r="AC17" i="4" s="1"/>
  <c r="AB18" i="4" s="1"/>
  <c r="AX18" i="4"/>
  <c r="S18" i="4" s="1"/>
  <c r="AC18" i="4" s="1"/>
  <c r="AB19" i="4" s="1"/>
  <c r="AX19" i="4"/>
  <c r="S19" i="4" s="1"/>
  <c r="AC19" i="4" s="1"/>
  <c r="AB20" i="4" s="1"/>
  <c r="AX20" i="4"/>
  <c r="S20" i="4" s="1"/>
  <c r="AC20" i="4" s="1"/>
  <c r="AB21" i="4" s="1"/>
  <c r="AX21" i="4"/>
  <c r="S21" i="4" s="1"/>
  <c r="AC21" i="4" s="1"/>
  <c r="AB22" i="4" s="1"/>
  <c r="AN23" i="25"/>
  <c r="AI23" i="25"/>
  <c r="AG23" i="84"/>
  <c r="AP23" i="84" s="1"/>
  <c r="AF23" i="84"/>
  <c r="AO23" i="84" s="1"/>
  <c r="W24" i="84"/>
  <c r="AE23" i="84"/>
  <c r="AJ4" i="21"/>
  <c r="AK4" i="21"/>
  <c r="AT4" i="21" s="1"/>
  <c r="AT25" i="21" s="1"/>
  <c r="Z25" i="96"/>
  <c r="S21" i="1"/>
  <c r="AC20" i="1"/>
  <c r="AB21" i="1" s="1"/>
  <c r="S15" i="1"/>
  <c r="AC14" i="1"/>
  <c r="AB15" i="1" s="1"/>
  <c r="AC8" i="1"/>
  <c r="AB9" i="1" s="1"/>
  <c r="S9" i="1"/>
  <c r="AS15" i="69"/>
  <c r="AL15" i="69"/>
  <c r="AU15" i="69" s="1"/>
  <c r="Z22" i="27"/>
  <c r="AX22" i="63"/>
  <c r="S22" i="63" s="1"/>
  <c r="AC22" i="63" s="1"/>
  <c r="AB23" i="63" s="1"/>
  <c r="AS15" i="15"/>
  <c r="AL15" i="15"/>
  <c r="AU15" i="15" s="1"/>
  <c r="AS5" i="21"/>
  <c r="AL5" i="21"/>
  <c r="AU5" i="21" s="1"/>
  <c r="X24" i="26"/>
  <c r="Y24" i="26"/>
  <c r="AN23" i="30"/>
  <c r="AI23" i="30"/>
  <c r="AI23" i="42"/>
  <c r="AN23" i="42"/>
  <c r="AS16" i="15"/>
  <c r="AL16" i="15"/>
  <c r="AU16" i="15" s="1"/>
  <c r="Y24" i="37"/>
  <c r="X24" i="37"/>
  <c r="Z24" i="37" s="1"/>
  <c r="AR22" i="54"/>
  <c r="Z22" i="23"/>
  <c r="AS5" i="69"/>
  <c r="AL5" i="69"/>
  <c r="AU5" i="69" s="1"/>
  <c r="AI22" i="85"/>
  <c r="AN22" i="85"/>
  <c r="AI23" i="9"/>
  <c r="AN23" i="9"/>
  <c r="AN25" i="9" s="1"/>
  <c r="AH24" i="83"/>
  <c r="AQ24" i="83" s="1"/>
  <c r="AN22" i="50"/>
  <c r="AI22" i="50"/>
  <c r="AI22" i="29"/>
  <c r="AN22" i="29"/>
  <c r="AS10" i="69"/>
  <c r="AL10" i="69"/>
  <c r="AU10" i="69" s="1"/>
  <c r="Z22" i="7"/>
  <c r="Y22" i="7"/>
  <c r="X22" i="7"/>
  <c r="AS6" i="21"/>
  <c r="AL6" i="21"/>
  <c r="AU6" i="21" s="1"/>
  <c r="X23" i="17"/>
  <c r="Y23" i="17"/>
  <c r="AN23" i="80"/>
  <c r="AI23" i="80"/>
  <c r="Y24" i="82"/>
  <c r="X24" i="82"/>
  <c r="Z23" i="8"/>
  <c r="AH22" i="49"/>
  <c r="AQ22" i="49" s="1"/>
  <c r="AH23" i="34"/>
  <c r="AQ23" i="34" s="1"/>
  <c r="AJ23" i="65"/>
  <c r="AS23" i="65" s="1"/>
  <c r="AK23" i="65"/>
  <c r="AT23" i="65" s="1"/>
  <c r="Z23" i="2"/>
  <c r="Z22" i="32"/>
  <c r="AS12" i="69"/>
  <c r="AL12" i="69"/>
  <c r="AU12" i="69" s="1"/>
  <c r="Y23" i="90"/>
  <c r="X23" i="90"/>
  <c r="Z23" i="90" s="1"/>
  <c r="AN22" i="11"/>
  <c r="AI22" i="11"/>
  <c r="AJ18" i="71"/>
  <c r="AK18" i="71"/>
  <c r="AT18" i="71" s="1"/>
  <c r="AJ12" i="71"/>
  <c r="AK12" i="71"/>
  <c r="AT12" i="71" s="1"/>
  <c r="AJ6" i="71"/>
  <c r="AK6" i="71"/>
  <c r="AT6" i="71" s="1"/>
  <c r="AS10" i="21"/>
  <c r="AL10" i="21"/>
  <c r="AU10" i="21" s="1"/>
  <c r="AJ17" i="9"/>
  <c r="AK17" i="9"/>
  <c r="AT17" i="9" s="1"/>
  <c r="AJ11" i="9"/>
  <c r="AK11" i="9"/>
  <c r="AT11" i="9" s="1"/>
  <c r="AJ5" i="9"/>
  <c r="AK5" i="9"/>
  <c r="AT5" i="9" s="1"/>
  <c r="AR21" i="49"/>
  <c r="AJ20" i="65"/>
  <c r="AK20" i="65"/>
  <c r="AT20" i="65" s="1"/>
  <c r="AJ14" i="65"/>
  <c r="AK14" i="65"/>
  <c r="AT14" i="65" s="1"/>
  <c r="AJ8" i="65"/>
  <c r="AK8" i="65"/>
  <c r="AT8" i="65" s="1"/>
  <c r="AF23" i="81"/>
  <c r="AO23" i="81" s="1"/>
  <c r="AG23" i="81"/>
  <c r="AP23" i="81" s="1"/>
  <c r="AE23" i="81"/>
  <c r="W24" i="81"/>
  <c r="AS19" i="15"/>
  <c r="AL19" i="15"/>
  <c r="AU19" i="15" s="1"/>
  <c r="AG24" i="28"/>
  <c r="AP24" i="28" s="1"/>
  <c r="AF24" i="28"/>
  <c r="AO24" i="28" s="1"/>
  <c r="W25" i="28"/>
  <c r="AE24" i="28"/>
  <c r="AN22" i="47"/>
  <c r="AI22" i="47"/>
  <c r="AS21" i="66"/>
  <c r="AL21" i="66"/>
  <c r="AU21" i="66" s="1"/>
  <c r="AS12" i="21"/>
  <c r="AL12" i="21"/>
  <c r="AU12" i="21" s="1"/>
  <c r="AR22" i="34"/>
  <c r="AX22" i="4"/>
  <c r="S22" i="4" s="1"/>
  <c r="AC22" i="4" s="1"/>
  <c r="AB23" i="4" s="1"/>
  <c r="AH22" i="62"/>
  <c r="AQ22" i="62" s="1"/>
  <c r="AR22" i="38"/>
  <c r="X24" i="43"/>
  <c r="Z24" i="43" s="1"/>
  <c r="Y24" i="43"/>
  <c r="X24" i="73"/>
  <c r="Y24" i="73"/>
  <c r="AS14" i="69"/>
  <c r="AL14" i="69"/>
  <c r="AU14" i="69" s="1"/>
  <c r="AS3" i="21"/>
  <c r="AL3" i="21"/>
  <c r="AU3" i="21" s="1"/>
  <c r="AS22" i="66"/>
  <c r="AL22" i="66"/>
  <c r="AU22" i="66" s="1"/>
  <c r="AS6" i="66"/>
  <c r="AL6" i="66"/>
  <c r="AU6" i="66" s="1"/>
  <c r="AX23" i="3"/>
  <c r="S23" i="3" s="1"/>
  <c r="AC23" i="3" s="1"/>
  <c r="AJ23" i="3" s="1"/>
  <c r="AS23" i="3" s="1"/>
  <c r="AX3" i="3"/>
  <c r="S3" i="3" s="1"/>
  <c r="AC3" i="3" s="1"/>
  <c r="AX4" i="3"/>
  <c r="S4" i="3" s="1"/>
  <c r="AC4" i="3" s="1"/>
  <c r="AB5" i="3" s="1"/>
  <c r="AX5" i="3"/>
  <c r="S5" i="3" s="1"/>
  <c r="AC5" i="3" s="1"/>
  <c r="AB6" i="3" s="1"/>
  <c r="AX6" i="3"/>
  <c r="S6" i="3" s="1"/>
  <c r="AC6" i="3" s="1"/>
  <c r="AB7" i="3" s="1"/>
  <c r="AX7" i="3"/>
  <c r="S7" i="3" s="1"/>
  <c r="AC7" i="3" s="1"/>
  <c r="AB8" i="3" s="1"/>
  <c r="AX8" i="3"/>
  <c r="S8" i="3" s="1"/>
  <c r="AC8" i="3" s="1"/>
  <c r="AB9" i="3" s="1"/>
  <c r="AX9" i="3"/>
  <c r="S9" i="3" s="1"/>
  <c r="AC9" i="3" s="1"/>
  <c r="AB10" i="3" s="1"/>
  <c r="AX10" i="3"/>
  <c r="S10" i="3" s="1"/>
  <c r="AC10" i="3" s="1"/>
  <c r="AB11" i="3" s="1"/>
  <c r="AX11" i="3"/>
  <c r="S11" i="3" s="1"/>
  <c r="AC11" i="3" s="1"/>
  <c r="AB12" i="3" s="1"/>
  <c r="AX12" i="3"/>
  <c r="S12" i="3" s="1"/>
  <c r="AC12" i="3" s="1"/>
  <c r="AB13" i="3" s="1"/>
  <c r="AX13" i="3"/>
  <c r="S13" i="3" s="1"/>
  <c r="AC13" i="3" s="1"/>
  <c r="AB14" i="3" s="1"/>
  <c r="AX14" i="3"/>
  <c r="S14" i="3" s="1"/>
  <c r="AC14" i="3" s="1"/>
  <c r="AB15" i="3" s="1"/>
  <c r="AX15" i="3"/>
  <c r="S15" i="3" s="1"/>
  <c r="AC15" i="3" s="1"/>
  <c r="AB16" i="3" s="1"/>
  <c r="AX16" i="3"/>
  <c r="S16" i="3" s="1"/>
  <c r="AC16" i="3" s="1"/>
  <c r="AB17" i="3" s="1"/>
  <c r="AX17" i="3"/>
  <c r="S17" i="3" s="1"/>
  <c r="AC17" i="3" s="1"/>
  <c r="AB18" i="3" s="1"/>
  <c r="AX18" i="3"/>
  <c r="S18" i="3" s="1"/>
  <c r="AC18" i="3" s="1"/>
  <c r="AB19" i="3" s="1"/>
  <c r="AX19" i="3"/>
  <c r="S19" i="3" s="1"/>
  <c r="AC19" i="3" s="1"/>
  <c r="AB20" i="3" s="1"/>
  <c r="AX20" i="3"/>
  <c r="S20" i="3" s="1"/>
  <c r="AC20" i="3" s="1"/>
  <c r="AB21" i="3" s="1"/>
  <c r="AX21" i="3"/>
  <c r="S21" i="3" s="1"/>
  <c r="AC21" i="3" s="1"/>
  <c r="AB22" i="3" s="1"/>
  <c r="S20" i="1"/>
  <c r="AC19" i="1"/>
  <c r="AB20" i="1" s="1"/>
  <c r="S14" i="1"/>
  <c r="AC13" i="1"/>
  <c r="AB14" i="1" s="1"/>
  <c r="AC7" i="1"/>
  <c r="AB8" i="1" s="1"/>
  <c r="S8" i="1"/>
  <c r="S23" i="1"/>
  <c r="AC22" i="1"/>
  <c r="AB23" i="1" s="1"/>
  <c r="Y23" i="51"/>
  <c r="X23" i="51"/>
  <c r="Z23" i="51" s="1"/>
  <c r="AH23" i="53"/>
  <c r="AQ23" i="53" s="1"/>
  <c r="AQ25" i="53" s="1"/>
  <c r="AZ3" i="53"/>
  <c r="AS11" i="66"/>
  <c r="AL11" i="66"/>
  <c r="AU11" i="66" s="1"/>
  <c r="Z24" i="87"/>
  <c r="AN23" i="26"/>
  <c r="AI23" i="26"/>
  <c r="AR21" i="20"/>
  <c r="AH23" i="54"/>
  <c r="AQ23" i="54" s="1"/>
  <c r="AQ25" i="54" s="1"/>
  <c r="AX22" i="54"/>
  <c r="S22" i="54" s="1"/>
  <c r="AC22" i="54" s="1"/>
  <c r="AB23" i="54" s="1"/>
  <c r="AZ3" i="54"/>
  <c r="AI23" i="14"/>
  <c r="AN23" i="14"/>
  <c r="AN25" i="14" s="1"/>
  <c r="X22" i="94"/>
  <c r="Y22" i="94"/>
  <c r="AI23" i="37"/>
  <c r="AN23" i="37"/>
  <c r="AH22" i="10"/>
  <c r="AQ22" i="10" s="1"/>
  <c r="AS11" i="15"/>
  <c r="AL11" i="15"/>
  <c r="AU11" i="15" s="1"/>
  <c r="Y23" i="50"/>
  <c r="X23" i="50"/>
  <c r="Z23" i="50" s="1"/>
  <c r="AS19" i="21"/>
  <c r="AL19" i="21"/>
  <c r="AU19" i="21" s="1"/>
  <c r="AX23" i="52"/>
  <c r="S23" i="52" s="1"/>
  <c r="AC23" i="52" s="1"/>
  <c r="AJ23" i="52" s="1"/>
  <c r="AS23" i="52" s="1"/>
  <c r="AX3" i="52"/>
  <c r="S3" i="52" s="1"/>
  <c r="AC3" i="52" s="1"/>
  <c r="AX4" i="52"/>
  <c r="S4" i="52" s="1"/>
  <c r="AC4" i="52" s="1"/>
  <c r="AB5" i="52" s="1"/>
  <c r="AX5" i="52"/>
  <c r="S5" i="52" s="1"/>
  <c r="AC5" i="52" s="1"/>
  <c r="AB6" i="52" s="1"/>
  <c r="AX6" i="52"/>
  <c r="S6" i="52" s="1"/>
  <c r="AC6" i="52" s="1"/>
  <c r="AB7" i="52" s="1"/>
  <c r="AX7" i="52"/>
  <c r="S7" i="52" s="1"/>
  <c r="AC7" i="52" s="1"/>
  <c r="AB8" i="52" s="1"/>
  <c r="AX8" i="52"/>
  <c r="S8" i="52" s="1"/>
  <c r="AC8" i="52" s="1"/>
  <c r="AB9" i="52" s="1"/>
  <c r="AX9" i="52"/>
  <c r="S9" i="52" s="1"/>
  <c r="AC9" i="52" s="1"/>
  <c r="AB10" i="52" s="1"/>
  <c r="AX10" i="52"/>
  <c r="S10" i="52" s="1"/>
  <c r="AC10" i="52" s="1"/>
  <c r="AB11" i="52" s="1"/>
  <c r="AX11" i="52"/>
  <c r="S11" i="52" s="1"/>
  <c r="AC11" i="52" s="1"/>
  <c r="AB12" i="52" s="1"/>
  <c r="AX12" i="52"/>
  <c r="S12" i="52" s="1"/>
  <c r="AC12" i="52" s="1"/>
  <c r="AB13" i="52" s="1"/>
  <c r="AX13" i="52"/>
  <c r="S13" i="52" s="1"/>
  <c r="AC13" i="52" s="1"/>
  <c r="AB14" i="52" s="1"/>
  <c r="AX14" i="52"/>
  <c r="S14" i="52" s="1"/>
  <c r="AC14" i="52" s="1"/>
  <c r="AB15" i="52" s="1"/>
  <c r="AX15" i="52"/>
  <c r="S15" i="52" s="1"/>
  <c r="AC15" i="52" s="1"/>
  <c r="AB16" i="52" s="1"/>
  <c r="AX16" i="52"/>
  <c r="S16" i="52" s="1"/>
  <c r="AC16" i="52" s="1"/>
  <c r="AB17" i="52" s="1"/>
  <c r="AX17" i="52"/>
  <c r="S17" i="52" s="1"/>
  <c r="AC17" i="52" s="1"/>
  <c r="AB18" i="52" s="1"/>
  <c r="AX18" i="52"/>
  <c r="S18" i="52" s="1"/>
  <c r="AC18" i="52" s="1"/>
  <c r="AB19" i="52" s="1"/>
  <c r="AX19" i="52"/>
  <c r="S19" i="52" s="1"/>
  <c r="AC19" i="52" s="1"/>
  <c r="AB20" i="52" s="1"/>
  <c r="AX20" i="52"/>
  <c r="S20" i="52" s="1"/>
  <c r="AC20" i="52" s="1"/>
  <c r="AB21" i="52" s="1"/>
  <c r="AX21" i="52"/>
  <c r="S21" i="52" s="1"/>
  <c r="AC21" i="52" s="1"/>
  <c r="AB22" i="52" s="1"/>
  <c r="AS7" i="66"/>
  <c r="AL7" i="66"/>
  <c r="AU7" i="66" s="1"/>
  <c r="Y25" i="79"/>
  <c r="X25" i="79"/>
  <c r="Z25" i="79" s="1"/>
  <c r="AN22" i="92"/>
  <c r="AI22" i="92"/>
  <c r="AN22" i="64"/>
  <c r="AI22" i="64"/>
  <c r="AI23" i="82"/>
  <c r="AN23" i="82"/>
  <c r="AN22" i="95"/>
  <c r="AI22" i="95"/>
  <c r="W25" i="80" l="1"/>
  <c r="AG24" i="80"/>
  <c r="AP24" i="80" s="1"/>
  <c r="AE24" i="80"/>
  <c r="AF24" i="80"/>
  <c r="AO24" i="80" s="1"/>
  <c r="AF23" i="50"/>
  <c r="AO23" i="50" s="1"/>
  <c r="AO25" i="50" s="1"/>
  <c r="AE23" i="50"/>
  <c r="AG23" i="50"/>
  <c r="AP23" i="50" s="1"/>
  <c r="AP25" i="50" s="1"/>
  <c r="AG24" i="37"/>
  <c r="AP24" i="37" s="1"/>
  <c r="AF24" i="37"/>
  <c r="AO24" i="37" s="1"/>
  <c r="AE24" i="37"/>
  <c r="W25" i="37"/>
  <c r="W23" i="46"/>
  <c r="AG22" i="46"/>
  <c r="AP22" i="46" s="1"/>
  <c r="AE22" i="46"/>
  <c r="AF22" i="46"/>
  <c r="AO22" i="46" s="1"/>
  <c r="W23" i="35"/>
  <c r="AG22" i="35"/>
  <c r="AP22" i="35" s="1"/>
  <c r="AF22" i="35"/>
  <c r="AO22" i="35" s="1"/>
  <c r="AE22" i="35"/>
  <c r="AF23" i="45"/>
  <c r="AO23" i="45" s="1"/>
  <c r="AG23" i="45"/>
  <c r="AP23" i="45" s="1"/>
  <c r="AE23" i="45"/>
  <c r="W24" i="45"/>
  <c r="AG24" i="40"/>
  <c r="AP24" i="40" s="1"/>
  <c r="AF24" i="40"/>
  <c r="AO24" i="40" s="1"/>
  <c r="AE24" i="40"/>
  <c r="W25" i="40"/>
  <c r="AF23" i="59"/>
  <c r="AO23" i="59" s="1"/>
  <c r="AO25" i="59" s="1"/>
  <c r="AE23" i="59"/>
  <c r="AG23" i="59"/>
  <c r="AP23" i="59" s="1"/>
  <c r="AP25" i="59" s="1"/>
  <c r="AF23" i="92"/>
  <c r="AO23" i="92" s="1"/>
  <c r="AE23" i="92"/>
  <c r="W24" i="92"/>
  <c r="AG23" i="92"/>
  <c r="AP23" i="92" s="1"/>
  <c r="W25" i="43"/>
  <c r="AG24" i="43"/>
  <c r="AP24" i="43" s="1"/>
  <c r="AF24" i="43"/>
  <c r="AO24" i="43" s="1"/>
  <c r="AE24" i="43"/>
  <c r="AG23" i="47"/>
  <c r="AP23" i="47" s="1"/>
  <c r="AF23" i="47"/>
  <c r="AO23" i="47" s="1"/>
  <c r="W24" i="47"/>
  <c r="AE23" i="47"/>
  <c r="W24" i="95"/>
  <c r="AE23" i="95"/>
  <c r="AG23" i="95"/>
  <c r="AP23" i="95" s="1"/>
  <c r="AF23" i="95"/>
  <c r="AO23" i="95" s="1"/>
  <c r="AG23" i="67"/>
  <c r="AP23" i="67" s="1"/>
  <c r="AP25" i="67" s="1"/>
  <c r="AF23" i="67"/>
  <c r="AO23" i="67" s="1"/>
  <c r="AO25" i="67" s="1"/>
  <c r="AE23" i="67"/>
  <c r="W25" i="30"/>
  <c r="AG24" i="30"/>
  <c r="AP24" i="30" s="1"/>
  <c r="AF24" i="30"/>
  <c r="AO24" i="30" s="1"/>
  <c r="AE24" i="30"/>
  <c r="AG23" i="11"/>
  <c r="AP23" i="11" s="1"/>
  <c r="AP25" i="11" s="1"/>
  <c r="AF23" i="11"/>
  <c r="AO23" i="11" s="1"/>
  <c r="AO25" i="11" s="1"/>
  <c r="AE23" i="11"/>
  <c r="W26" i="79"/>
  <c r="AG25" i="79"/>
  <c r="AP25" i="79" s="1"/>
  <c r="AF25" i="79"/>
  <c r="AO25" i="79" s="1"/>
  <c r="AE25" i="79"/>
  <c r="AG23" i="51"/>
  <c r="AP23" i="51" s="1"/>
  <c r="AP25" i="51" s="1"/>
  <c r="AF23" i="51"/>
  <c r="AO23" i="51" s="1"/>
  <c r="AO25" i="51" s="1"/>
  <c r="AE23" i="51"/>
  <c r="AE23" i="90"/>
  <c r="W24" i="90"/>
  <c r="AG23" i="90"/>
  <c r="AP23" i="90" s="1"/>
  <c r="AF23" i="90"/>
  <c r="AO23" i="90" s="1"/>
  <c r="W25" i="25"/>
  <c r="AG24" i="25"/>
  <c r="AP24" i="25" s="1"/>
  <c r="AF24" i="25"/>
  <c r="AO24" i="25" s="1"/>
  <c r="AE24" i="25"/>
  <c r="AF22" i="5"/>
  <c r="AO22" i="5" s="1"/>
  <c r="W23" i="5"/>
  <c r="AE22" i="5"/>
  <c r="AG22" i="5"/>
  <c r="AP22" i="5" s="1"/>
  <c r="AJ18" i="52"/>
  <c r="AK18" i="52"/>
  <c r="AT18" i="52" s="1"/>
  <c r="AJ6" i="3"/>
  <c r="AK6" i="3"/>
  <c r="AT6" i="3" s="1"/>
  <c r="AS11" i="9"/>
  <c r="AL11" i="9"/>
  <c r="AU11" i="9" s="1"/>
  <c r="AH24" i="82"/>
  <c r="AQ24" i="82" s="1"/>
  <c r="AJ13" i="4"/>
  <c r="AK13" i="4"/>
  <c r="AT13" i="4" s="1"/>
  <c r="AS12" i="9"/>
  <c r="AL12" i="9"/>
  <c r="AU12" i="9" s="1"/>
  <c r="AG23" i="72"/>
  <c r="AP23" i="72" s="1"/>
  <c r="AP25" i="72" s="1"/>
  <c r="AF23" i="72"/>
  <c r="AO23" i="72" s="1"/>
  <c r="AO25" i="72" s="1"/>
  <c r="AE23" i="72"/>
  <c r="AJ11" i="63"/>
  <c r="AK11" i="63"/>
  <c r="AT11" i="63" s="1"/>
  <c r="AR21" i="68"/>
  <c r="AJ17" i="1"/>
  <c r="AK17" i="1"/>
  <c r="AT17" i="1" s="1"/>
  <c r="AJ15" i="14"/>
  <c r="AK15" i="14"/>
  <c r="AT15" i="14" s="1"/>
  <c r="AH23" i="39"/>
  <c r="AQ23" i="39" s="1"/>
  <c r="AJ10" i="19"/>
  <c r="AK10" i="19"/>
  <c r="AT10" i="19" s="1"/>
  <c r="AR21" i="5"/>
  <c r="AJ17" i="13"/>
  <c r="AK17" i="13"/>
  <c r="AT17" i="13" s="1"/>
  <c r="Y23" i="10"/>
  <c r="Z23" i="10" s="1"/>
  <c r="X23" i="10"/>
  <c r="AJ14" i="70"/>
  <c r="AK14" i="70"/>
  <c r="AT14" i="70" s="1"/>
  <c r="AJ11" i="52"/>
  <c r="AK11" i="52"/>
  <c r="AT11" i="52" s="1"/>
  <c r="AR23" i="26"/>
  <c r="AJ11" i="3"/>
  <c r="AK11" i="3"/>
  <c r="AT11" i="3" s="1"/>
  <c r="AH24" i="73"/>
  <c r="AQ24" i="73" s="1"/>
  <c r="AE23" i="2"/>
  <c r="AG23" i="2"/>
  <c r="AP23" i="2" s="1"/>
  <c r="AP25" i="2" s="1"/>
  <c r="AF23" i="2"/>
  <c r="AO23" i="2" s="1"/>
  <c r="AO25" i="2" s="1"/>
  <c r="AS4" i="21"/>
  <c r="AL4" i="21"/>
  <c r="AU4" i="21" s="1"/>
  <c r="AH23" i="16"/>
  <c r="AQ23" i="16" s="1"/>
  <c r="AQ25" i="16" s="1"/>
  <c r="AZ3" i="16"/>
  <c r="AR21" i="7"/>
  <c r="AJ10" i="63"/>
  <c r="AK10" i="63"/>
  <c r="AT10" i="63" s="1"/>
  <c r="AS3" i="65"/>
  <c r="AL3" i="65"/>
  <c r="AU3" i="65" s="1"/>
  <c r="AS13" i="9"/>
  <c r="AL13" i="9"/>
  <c r="AU13" i="9" s="1"/>
  <c r="AS14" i="71"/>
  <c r="AL14" i="71"/>
  <c r="AU14" i="71" s="1"/>
  <c r="AR21" i="46"/>
  <c r="AH24" i="42"/>
  <c r="AQ24" i="42" s="1"/>
  <c r="AS5" i="65"/>
  <c r="AL5" i="65"/>
  <c r="AU5" i="65" s="1"/>
  <c r="AS14" i="9"/>
  <c r="AL14" i="9"/>
  <c r="AU14" i="9" s="1"/>
  <c r="AS21" i="71"/>
  <c r="AL21" i="71"/>
  <c r="AU21" i="71" s="1"/>
  <c r="AJ20" i="14"/>
  <c r="AK20" i="14"/>
  <c r="AT20" i="14" s="1"/>
  <c r="AJ21" i="52"/>
  <c r="AK21" i="52"/>
  <c r="AT21" i="52" s="1"/>
  <c r="AR23" i="82"/>
  <c r="AJ20" i="52"/>
  <c r="AK20" i="52"/>
  <c r="AT20" i="52" s="1"/>
  <c r="AJ8" i="52"/>
  <c r="AK8" i="52"/>
  <c r="AT8" i="52" s="1"/>
  <c r="AH22" i="94"/>
  <c r="AQ22" i="94" s="1"/>
  <c r="AJ14" i="1"/>
  <c r="AK14" i="1"/>
  <c r="AT14" i="1" s="1"/>
  <c r="AJ14" i="3"/>
  <c r="AK14" i="3"/>
  <c r="AT14" i="3" s="1"/>
  <c r="AR22" i="64"/>
  <c r="AJ19" i="52"/>
  <c r="AK19" i="52"/>
  <c r="AT19" i="52" s="1"/>
  <c r="AJ13" i="52"/>
  <c r="AK13" i="52"/>
  <c r="AT13" i="52" s="1"/>
  <c r="AJ7" i="52"/>
  <c r="AK7" i="52"/>
  <c r="AT7" i="52" s="1"/>
  <c r="Z22" i="94"/>
  <c r="AJ19" i="3"/>
  <c r="AK19" i="3"/>
  <c r="AT19" i="3" s="1"/>
  <c r="AJ13" i="3"/>
  <c r="AK13" i="3"/>
  <c r="AT13" i="3" s="1"/>
  <c r="AJ7" i="3"/>
  <c r="AK7" i="3"/>
  <c r="AT7" i="3" s="1"/>
  <c r="AR22" i="47"/>
  <c r="AR22" i="11"/>
  <c r="AF23" i="8"/>
  <c r="AO23" i="8" s="1"/>
  <c r="AO25" i="8" s="1"/>
  <c r="AE23" i="8"/>
  <c r="AG23" i="8"/>
  <c r="AP23" i="8" s="1"/>
  <c r="AP25" i="8" s="1"/>
  <c r="AR22" i="50"/>
  <c r="AF25" i="96"/>
  <c r="AO25" i="96" s="1"/>
  <c r="W26" i="96"/>
  <c r="AE25" i="96"/>
  <c r="AG25" i="96"/>
  <c r="AP25" i="96" s="1"/>
  <c r="AJ20" i="4"/>
  <c r="AK20" i="4"/>
  <c r="AT20" i="4" s="1"/>
  <c r="AJ14" i="4"/>
  <c r="AK14" i="4"/>
  <c r="AT14" i="4" s="1"/>
  <c r="AJ8" i="4"/>
  <c r="AK8" i="4"/>
  <c r="AT8" i="4" s="1"/>
  <c r="AS9" i="65"/>
  <c r="AL9" i="65"/>
  <c r="AU9" i="65" s="1"/>
  <c r="AI22" i="91"/>
  <c r="AN22" i="91"/>
  <c r="AH23" i="72"/>
  <c r="AQ23" i="72" s="1"/>
  <c r="AQ25" i="72" s="1"/>
  <c r="AX22" i="72"/>
  <c r="S22" i="72" s="1"/>
  <c r="AC22" i="72" s="1"/>
  <c r="AB23" i="72" s="1"/>
  <c r="AZ3" i="72"/>
  <c r="AR22" i="17"/>
  <c r="AJ18" i="63"/>
  <c r="AK18" i="63"/>
  <c r="AT18" i="63" s="1"/>
  <c r="AJ12" i="63"/>
  <c r="AK12" i="63"/>
  <c r="AT12" i="63" s="1"/>
  <c r="AJ6" i="63"/>
  <c r="AK6" i="63"/>
  <c r="AT6" i="63" s="1"/>
  <c r="AH24" i="25"/>
  <c r="AQ24" i="25" s="1"/>
  <c r="AS16" i="65"/>
  <c r="AL16" i="65"/>
  <c r="AU16" i="65" s="1"/>
  <c r="AS7" i="9"/>
  <c r="AL7" i="9"/>
  <c r="AU7" i="9" s="1"/>
  <c r="AS4" i="66"/>
  <c r="AL4" i="66"/>
  <c r="AU4" i="66" s="1"/>
  <c r="AS8" i="71"/>
  <c r="AL8" i="71"/>
  <c r="AU8" i="71" s="1"/>
  <c r="AX23" i="2"/>
  <c r="S23" i="2" s="1"/>
  <c r="AC23" i="2" s="1"/>
  <c r="AJ23" i="2" s="1"/>
  <c r="AS23" i="2" s="1"/>
  <c r="AX3" i="2"/>
  <c r="S3" i="2" s="1"/>
  <c r="AC3" i="2" s="1"/>
  <c r="AX4" i="2"/>
  <c r="S4" i="2" s="1"/>
  <c r="AC4" i="2" s="1"/>
  <c r="AB5" i="2" s="1"/>
  <c r="AX5" i="2"/>
  <c r="S5" i="2" s="1"/>
  <c r="AC5" i="2" s="1"/>
  <c r="AB6" i="2" s="1"/>
  <c r="AX6" i="2"/>
  <c r="S6" i="2" s="1"/>
  <c r="AC6" i="2" s="1"/>
  <c r="AB7" i="2" s="1"/>
  <c r="AX7" i="2"/>
  <c r="S7" i="2" s="1"/>
  <c r="AC7" i="2" s="1"/>
  <c r="AB8" i="2" s="1"/>
  <c r="AX8" i="2"/>
  <c r="S8" i="2" s="1"/>
  <c r="AC8" i="2" s="1"/>
  <c r="AB9" i="2" s="1"/>
  <c r="AX9" i="2"/>
  <c r="S9" i="2" s="1"/>
  <c r="AC9" i="2" s="1"/>
  <c r="AB10" i="2" s="1"/>
  <c r="AX10" i="2"/>
  <c r="S10" i="2" s="1"/>
  <c r="AC10" i="2" s="1"/>
  <c r="AB11" i="2" s="1"/>
  <c r="AX11" i="2"/>
  <c r="S11" i="2" s="1"/>
  <c r="AC11" i="2" s="1"/>
  <c r="AB12" i="2" s="1"/>
  <c r="AX12" i="2"/>
  <c r="S12" i="2" s="1"/>
  <c r="AC12" i="2" s="1"/>
  <c r="AB13" i="2" s="1"/>
  <c r="AX13" i="2"/>
  <c r="S13" i="2" s="1"/>
  <c r="AC13" i="2" s="1"/>
  <c r="AB14" i="2" s="1"/>
  <c r="AX14" i="2"/>
  <c r="S14" i="2" s="1"/>
  <c r="AC14" i="2" s="1"/>
  <c r="AB15" i="2" s="1"/>
  <c r="AX15" i="2"/>
  <c r="S15" i="2" s="1"/>
  <c r="AC15" i="2" s="1"/>
  <c r="AB16" i="2" s="1"/>
  <c r="AX16" i="2"/>
  <c r="S16" i="2" s="1"/>
  <c r="AC16" i="2" s="1"/>
  <c r="AB17" i="2" s="1"/>
  <c r="AX17" i="2"/>
  <c r="S17" i="2" s="1"/>
  <c r="AC17" i="2" s="1"/>
  <c r="AB18" i="2" s="1"/>
  <c r="AX18" i="2"/>
  <c r="S18" i="2" s="1"/>
  <c r="AC18" i="2" s="1"/>
  <c r="AB19" i="2" s="1"/>
  <c r="AX19" i="2"/>
  <c r="S19" i="2" s="1"/>
  <c r="AC19" i="2" s="1"/>
  <c r="AB20" i="2" s="1"/>
  <c r="AX20" i="2"/>
  <c r="S20" i="2" s="1"/>
  <c r="AC20" i="2" s="1"/>
  <c r="AB21" i="2" s="1"/>
  <c r="AX21" i="2"/>
  <c r="S21" i="2" s="1"/>
  <c r="AC21" i="2" s="1"/>
  <c r="AB22" i="2" s="1"/>
  <c r="AR24" i="86"/>
  <c r="AJ11" i="1"/>
  <c r="AK11" i="1"/>
  <c r="AT11" i="1" s="1"/>
  <c r="Y25" i="48"/>
  <c r="Z25" i="48" s="1"/>
  <c r="X25" i="48"/>
  <c r="AS17" i="65"/>
  <c r="AL17" i="65"/>
  <c r="AU17" i="65" s="1"/>
  <c r="AS8" i="9"/>
  <c r="AL8" i="9"/>
  <c r="AU8" i="9" s="1"/>
  <c r="AS15" i="71"/>
  <c r="AL15" i="71"/>
  <c r="AU15" i="71" s="1"/>
  <c r="AJ22" i="14"/>
  <c r="AK22" i="14"/>
  <c r="AT22" i="14" s="1"/>
  <c r="AJ16" i="14"/>
  <c r="AK16" i="14"/>
  <c r="AT16" i="14" s="1"/>
  <c r="AJ10" i="14"/>
  <c r="AK10" i="14"/>
  <c r="AT10" i="14" s="1"/>
  <c r="AJ18" i="1"/>
  <c r="AK18" i="1"/>
  <c r="AT18" i="1" s="1"/>
  <c r="AJ23" i="70"/>
  <c r="AS23" i="70" s="1"/>
  <c r="AK23" i="70"/>
  <c r="AT23" i="70" s="1"/>
  <c r="AJ17" i="19"/>
  <c r="AK17" i="19"/>
  <c r="AT17" i="19" s="1"/>
  <c r="AJ11" i="19"/>
  <c r="AK11" i="19"/>
  <c r="AT11" i="19" s="1"/>
  <c r="AJ5" i="19"/>
  <c r="AK5" i="19"/>
  <c r="AT5" i="19" s="1"/>
  <c r="AX23" i="24"/>
  <c r="S23" i="24" s="1"/>
  <c r="AC23" i="24" s="1"/>
  <c r="AX3" i="24"/>
  <c r="S3" i="24" s="1"/>
  <c r="AC3" i="24" s="1"/>
  <c r="AX4" i="24"/>
  <c r="S4" i="24" s="1"/>
  <c r="AC4" i="24" s="1"/>
  <c r="AB5" i="24" s="1"/>
  <c r="AX5" i="24"/>
  <c r="S5" i="24" s="1"/>
  <c r="AC5" i="24" s="1"/>
  <c r="AB6" i="24" s="1"/>
  <c r="AX6" i="24"/>
  <c r="S6" i="24" s="1"/>
  <c r="AC6" i="24" s="1"/>
  <c r="AB7" i="24" s="1"/>
  <c r="AX7" i="24"/>
  <c r="S7" i="24" s="1"/>
  <c r="AC7" i="24" s="1"/>
  <c r="AB8" i="24" s="1"/>
  <c r="AX8" i="24"/>
  <c r="S8" i="24" s="1"/>
  <c r="AC8" i="24" s="1"/>
  <c r="AB9" i="24" s="1"/>
  <c r="AX9" i="24"/>
  <c r="S9" i="24" s="1"/>
  <c r="AC9" i="24" s="1"/>
  <c r="AB10" i="24" s="1"/>
  <c r="AX10" i="24"/>
  <c r="S10" i="24" s="1"/>
  <c r="AC10" i="24" s="1"/>
  <c r="AB11" i="24" s="1"/>
  <c r="AX11" i="24"/>
  <c r="S11" i="24" s="1"/>
  <c r="AC11" i="24" s="1"/>
  <c r="AB12" i="24" s="1"/>
  <c r="AX12" i="24"/>
  <c r="S12" i="24" s="1"/>
  <c r="AC12" i="24" s="1"/>
  <c r="AB13" i="24" s="1"/>
  <c r="AX13" i="24"/>
  <c r="S13" i="24" s="1"/>
  <c r="AC13" i="24" s="1"/>
  <c r="AB14" i="24" s="1"/>
  <c r="AX14" i="24"/>
  <c r="S14" i="24" s="1"/>
  <c r="AC14" i="24" s="1"/>
  <c r="AB15" i="24" s="1"/>
  <c r="AX15" i="24"/>
  <c r="S15" i="24" s="1"/>
  <c r="AC15" i="24" s="1"/>
  <c r="AB16" i="24" s="1"/>
  <c r="AX16" i="24"/>
  <c r="S16" i="24" s="1"/>
  <c r="AC16" i="24" s="1"/>
  <c r="AB17" i="24" s="1"/>
  <c r="AX17" i="24"/>
  <c r="S17" i="24" s="1"/>
  <c r="AC17" i="24" s="1"/>
  <c r="AB18" i="24" s="1"/>
  <c r="AX18" i="24"/>
  <c r="S18" i="24" s="1"/>
  <c r="AC18" i="24" s="1"/>
  <c r="AB19" i="24" s="1"/>
  <c r="AX19" i="24"/>
  <c r="S19" i="24" s="1"/>
  <c r="AC19" i="24" s="1"/>
  <c r="AB20" i="24" s="1"/>
  <c r="AX20" i="24"/>
  <c r="S20" i="24" s="1"/>
  <c r="AC20" i="24" s="1"/>
  <c r="AB21" i="24" s="1"/>
  <c r="AX21" i="24"/>
  <c r="S21" i="24" s="1"/>
  <c r="AC21" i="24" s="1"/>
  <c r="AB22" i="24" s="1"/>
  <c r="AS15" i="9"/>
  <c r="AL15" i="9"/>
  <c r="AU15" i="9" s="1"/>
  <c r="AS16" i="71"/>
  <c r="AL16" i="71"/>
  <c r="AU16" i="71" s="1"/>
  <c r="X23" i="18"/>
  <c r="Y23" i="18"/>
  <c r="Z23" i="18" s="1"/>
  <c r="AR22" i="90"/>
  <c r="AR21" i="57"/>
  <c r="AJ18" i="13"/>
  <c r="AK18" i="13"/>
  <c r="AT18" i="13" s="1"/>
  <c r="AJ12" i="13"/>
  <c r="AK12" i="13"/>
  <c r="AT12" i="13" s="1"/>
  <c r="AJ6" i="13"/>
  <c r="AK6" i="13"/>
  <c r="AT6" i="13" s="1"/>
  <c r="AI22" i="10"/>
  <c r="AN22" i="10"/>
  <c r="AN23" i="54"/>
  <c r="AN25" i="54" s="1"/>
  <c r="AI23" i="54"/>
  <c r="X24" i="88"/>
  <c r="Y24" i="88"/>
  <c r="AJ21" i="70"/>
  <c r="AK21" i="70"/>
  <c r="AT21" i="70" s="1"/>
  <c r="AJ15" i="70"/>
  <c r="AK15" i="70"/>
  <c r="AT15" i="70" s="1"/>
  <c r="AJ9" i="70"/>
  <c r="AK9" i="70"/>
  <c r="AT9" i="70" s="1"/>
  <c r="AI23" i="38"/>
  <c r="AN23" i="38"/>
  <c r="AI24" i="76"/>
  <c r="AN24" i="76"/>
  <c r="AJ6" i="52"/>
  <c r="AK6" i="52"/>
  <c r="AT6" i="52" s="1"/>
  <c r="AJ23" i="1"/>
  <c r="AS23" i="1" s="1"/>
  <c r="AK23" i="1"/>
  <c r="AT23" i="1" s="1"/>
  <c r="AJ20" i="1"/>
  <c r="AK20" i="1"/>
  <c r="AT20" i="1" s="1"/>
  <c r="AS6" i="71"/>
  <c r="AL6" i="71"/>
  <c r="AU6" i="71" s="1"/>
  <c r="W23" i="32"/>
  <c r="AG22" i="32"/>
  <c r="AP22" i="32" s="1"/>
  <c r="AF22" i="32"/>
  <c r="AO22" i="32" s="1"/>
  <c r="AE22" i="32"/>
  <c r="AH23" i="17"/>
  <c r="AQ23" i="17" s="1"/>
  <c r="AQ25" i="17" s="1"/>
  <c r="AX22" i="17"/>
  <c r="S22" i="17" s="1"/>
  <c r="AC22" i="17" s="1"/>
  <c r="AB23" i="17" s="1"/>
  <c r="AZ3" i="17"/>
  <c r="AF22" i="23"/>
  <c r="AO22" i="23" s="1"/>
  <c r="W23" i="23"/>
  <c r="AE22" i="23"/>
  <c r="AG22" i="23"/>
  <c r="AP22" i="23" s="1"/>
  <c r="AJ9" i="1"/>
  <c r="AK9" i="1"/>
  <c r="AT9" i="1" s="1"/>
  <c r="AS15" i="65"/>
  <c r="AL15" i="65"/>
  <c r="AU15" i="65" s="1"/>
  <c r="AS19" i="71"/>
  <c r="AL19" i="71"/>
  <c r="AU19" i="71" s="1"/>
  <c r="AH23" i="78"/>
  <c r="AQ23" i="78" s="1"/>
  <c r="AH25" i="86"/>
  <c r="AQ25" i="86" s="1"/>
  <c r="AJ23" i="13"/>
  <c r="AS23" i="13" s="1"/>
  <c r="AK23" i="13"/>
  <c r="AT23" i="13" s="1"/>
  <c r="AH22" i="68"/>
  <c r="AQ22" i="68" s="1"/>
  <c r="AJ21" i="19"/>
  <c r="AK21" i="19"/>
  <c r="AT21" i="19" s="1"/>
  <c r="AJ15" i="19"/>
  <c r="AK15" i="19"/>
  <c r="AT15" i="19" s="1"/>
  <c r="AJ9" i="19"/>
  <c r="AK9" i="19"/>
  <c r="AT9" i="19" s="1"/>
  <c r="AS21" i="9"/>
  <c r="AL21" i="9"/>
  <c r="AU21" i="9" s="1"/>
  <c r="AS3" i="71"/>
  <c r="AL3" i="71"/>
  <c r="AU3" i="71" s="1"/>
  <c r="AS22" i="71"/>
  <c r="AL22" i="71"/>
  <c r="AU22" i="71" s="1"/>
  <c r="AJ22" i="13"/>
  <c r="AK22" i="13"/>
  <c r="AT22" i="13" s="1"/>
  <c r="AJ16" i="13"/>
  <c r="AK16" i="13"/>
  <c r="AT16" i="13" s="1"/>
  <c r="AJ3" i="13"/>
  <c r="AB4" i="13"/>
  <c r="AJ7" i="1"/>
  <c r="AK7" i="1"/>
  <c r="AT7" i="1" s="1"/>
  <c r="AR23" i="73"/>
  <c r="AJ19" i="70"/>
  <c r="AK19" i="70"/>
  <c r="AT19" i="70" s="1"/>
  <c r="AJ13" i="70"/>
  <c r="AK13" i="70"/>
  <c r="AT13" i="70" s="1"/>
  <c r="AJ7" i="70"/>
  <c r="AK7" i="70"/>
  <c r="AT7" i="70" s="1"/>
  <c r="AI23" i="63"/>
  <c r="AN23" i="63"/>
  <c r="AN25" i="63" s="1"/>
  <c r="AS7" i="65"/>
  <c r="AL7" i="65"/>
  <c r="AU7" i="65" s="1"/>
  <c r="AJ4" i="9"/>
  <c r="AK4" i="9"/>
  <c r="AT4" i="9" s="1"/>
  <c r="AT25" i="9" s="1"/>
  <c r="AN23" i="34"/>
  <c r="AI23" i="34"/>
  <c r="X23" i="56"/>
  <c r="Y23" i="56"/>
  <c r="AJ12" i="52"/>
  <c r="AK12" i="52"/>
  <c r="AT12" i="52" s="1"/>
  <c r="AJ12" i="3"/>
  <c r="AK12" i="3"/>
  <c r="AT12" i="3" s="1"/>
  <c r="AS20" i="65"/>
  <c r="AL20" i="65"/>
  <c r="AU20" i="65" s="1"/>
  <c r="AG22" i="7"/>
  <c r="AP22" i="7" s="1"/>
  <c r="AF22" i="7"/>
  <c r="AO22" i="7" s="1"/>
  <c r="W23" i="7"/>
  <c r="AE22" i="7"/>
  <c r="AJ19" i="4"/>
  <c r="AK19" i="4"/>
  <c r="AT19" i="4" s="1"/>
  <c r="AJ17" i="63"/>
  <c r="AK17" i="63"/>
  <c r="AT17" i="63" s="1"/>
  <c r="Y25" i="44"/>
  <c r="X25" i="44"/>
  <c r="Z25" i="44" s="1"/>
  <c r="AG23" i="61"/>
  <c r="AP23" i="61" s="1"/>
  <c r="AP25" i="61" s="1"/>
  <c r="AF23" i="61"/>
  <c r="AO23" i="61" s="1"/>
  <c r="AO25" i="61" s="1"/>
  <c r="AE23" i="61"/>
  <c r="AJ21" i="14"/>
  <c r="AK21" i="14"/>
  <c r="AT21" i="14" s="1"/>
  <c r="AH23" i="95"/>
  <c r="AQ23" i="95" s="1"/>
  <c r="AJ22" i="19"/>
  <c r="AK22" i="19"/>
  <c r="AT22" i="19" s="1"/>
  <c r="AJ23" i="24"/>
  <c r="AS23" i="24" s="1"/>
  <c r="AJ4" i="71"/>
  <c r="AK4" i="71"/>
  <c r="AT4" i="71" s="1"/>
  <c r="AT25" i="71" s="1"/>
  <c r="AL23" i="3"/>
  <c r="AU23" i="3" s="1"/>
  <c r="AR23" i="3"/>
  <c r="AR25" i="3" s="1"/>
  <c r="AH23" i="92"/>
  <c r="AQ23" i="92" s="1"/>
  <c r="AR22" i="78"/>
  <c r="AJ17" i="52"/>
  <c r="AK17" i="52"/>
  <c r="AT17" i="52" s="1"/>
  <c r="AL23" i="14"/>
  <c r="AU23" i="14" s="1"/>
  <c r="AR23" i="14"/>
  <c r="AR25" i="14" s="1"/>
  <c r="AJ17" i="3"/>
  <c r="AK17" i="3"/>
  <c r="AT17" i="3" s="1"/>
  <c r="AH24" i="26"/>
  <c r="AQ24" i="26" s="1"/>
  <c r="AJ6" i="4"/>
  <c r="AK6" i="4"/>
  <c r="AT6" i="4" s="1"/>
  <c r="Z23" i="78"/>
  <c r="AR21" i="94"/>
  <c r="AJ16" i="63"/>
  <c r="AK16" i="63"/>
  <c r="AT16" i="63" s="1"/>
  <c r="AN23" i="13"/>
  <c r="AN25" i="13" s="1"/>
  <c r="AI23" i="13"/>
  <c r="AI22" i="12"/>
  <c r="AN22" i="12"/>
  <c r="X23" i="74"/>
  <c r="Y23" i="74"/>
  <c r="Z24" i="36"/>
  <c r="X24" i="36"/>
  <c r="Y24" i="36"/>
  <c r="AJ14" i="14"/>
  <c r="AK14" i="14"/>
  <c r="AT14" i="14" s="1"/>
  <c r="AJ10" i="13"/>
  <c r="AK10" i="13"/>
  <c r="AT10" i="13" s="1"/>
  <c r="AJ22" i="52"/>
  <c r="AK22" i="52"/>
  <c r="AT22" i="52" s="1"/>
  <c r="AJ16" i="52"/>
  <c r="AK16" i="52"/>
  <c r="AT16" i="52" s="1"/>
  <c r="AJ10" i="52"/>
  <c r="AK10" i="52"/>
  <c r="AT10" i="52" s="1"/>
  <c r="AJ3" i="52"/>
  <c r="AB4" i="52"/>
  <c r="AR23" i="37"/>
  <c r="AX3" i="54"/>
  <c r="S3" i="54" s="1"/>
  <c r="AC3" i="54" s="1"/>
  <c r="AX23" i="54"/>
  <c r="S23" i="54" s="1"/>
  <c r="AC23" i="54" s="1"/>
  <c r="AJ23" i="54" s="1"/>
  <c r="AS23" i="54" s="1"/>
  <c r="AX4" i="54"/>
  <c r="S4" i="54" s="1"/>
  <c r="AC4" i="54" s="1"/>
  <c r="AB5" i="54" s="1"/>
  <c r="AX5" i="54"/>
  <c r="S5" i="54" s="1"/>
  <c r="AC5" i="54" s="1"/>
  <c r="AB6" i="54" s="1"/>
  <c r="AX6" i="54"/>
  <c r="S6" i="54" s="1"/>
  <c r="AC6" i="54" s="1"/>
  <c r="AB7" i="54" s="1"/>
  <c r="AX7" i="54"/>
  <c r="S7" i="54" s="1"/>
  <c r="AC7" i="54" s="1"/>
  <c r="AB8" i="54" s="1"/>
  <c r="AX8" i="54"/>
  <c r="S8" i="54" s="1"/>
  <c r="AC8" i="54" s="1"/>
  <c r="AB9" i="54" s="1"/>
  <c r="AX9" i="54"/>
  <c r="S9" i="54" s="1"/>
  <c r="AC9" i="54" s="1"/>
  <c r="AB10" i="54" s="1"/>
  <c r="AX10" i="54"/>
  <c r="S10" i="54" s="1"/>
  <c r="AC10" i="54" s="1"/>
  <c r="AB11" i="54" s="1"/>
  <c r="AX11" i="54"/>
  <c r="S11" i="54" s="1"/>
  <c r="AC11" i="54" s="1"/>
  <c r="AB12" i="54" s="1"/>
  <c r="AX12" i="54"/>
  <c r="S12" i="54" s="1"/>
  <c r="AC12" i="54" s="1"/>
  <c r="AB13" i="54" s="1"/>
  <c r="AX13" i="54"/>
  <c r="S13" i="54" s="1"/>
  <c r="AC13" i="54" s="1"/>
  <c r="AB14" i="54" s="1"/>
  <c r="AX14" i="54"/>
  <c r="S14" i="54" s="1"/>
  <c r="AC14" i="54" s="1"/>
  <c r="AB15" i="54" s="1"/>
  <c r="AX15" i="54"/>
  <c r="S15" i="54" s="1"/>
  <c r="AC15" i="54" s="1"/>
  <c r="AB16" i="54" s="1"/>
  <c r="AX16" i="54"/>
  <c r="S16" i="54" s="1"/>
  <c r="AC16" i="54" s="1"/>
  <c r="AB17" i="54" s="1"/>
  <c r="AX17" i="54"/>
  <c r="S17" i="54" s="1"/>
  <c r="AC17" i="54" s="1"/>
  <c r="AB18" i="54" s="1"/>
  <c r="AX18" i="54"/>
  <c r="S18" i="54" s="1"/>
  <c r="AC18" i="54" s="1"/>
  <c r="AB19" i="54" s="1"/>
  <c r="AX19" i="54"/>
  <c r="S19" i="54" s="1"/>
  <c r="AC19" i="54" s="1"/>
  <c r="AB20" i="54" s="1"/>
  <c r="AX20" i="54"/>
  <c r="S20" i="54" s="1"/>
  <c r="AC20" i="54" s="1"/>
  <c r="AB21" i="54" s="1"/>
  <c r="AX21" i="54"/>
  <c r="S21" i="54" s="1"/>
  <c r="AC21" i="54" s="1"/>
  <c r="AB22" i="54" s="1"/>
  <c r="AJ22" i="3"/>
  <c r="AK22" i="3"/>
  <c r="AT22" i="3" s="1"/>
  <c r="AJ16" i="3"/>
  <c r="AK16" i="3"/>
  <c r="AT16" i="3" s="1"/>
  <c r="AJ10" i="3"/>
  <c r="AK10" i="3"/>
  <c r="AT10" i="3" s="1"/>
  <c r="AJ3" i="3"/>
  <c r="AB4" i="3"/>
  <c r="AU25" i="21"/>
  <c r="C11" i="21" s="1"/>
  <c r="Z24" i="73"/>
  <c r="X25" i="28"/>
  <c r="Y25" i="28"/>
  <c r="X24" i="81"/>
  <c r="Y24" i="81"/>
  <c r="AS8" i="65"/>
  <c r="AL8" i="65"/>
  <c r="AU8" i="65" s="1"/>
  <c r="AS17" i="9"/>
  <c r="AL17" i="9"/>
  <c r="AU17" i="9" s="1"/>
  <c r="AS12" i="71"/>
  <c r="AL12" i="71"/>
  <c r="AU12" i="71" s="1"/>
  <c r="Z24" i="82"/>
  <c r="Z24" i="26"/>
  <c r="AF22" i="27"/>
  <c r="AO22" i="27" s="1"/>
  <c r="AG22" i="27"/>
  <c r="AP22" i="27" s="1"/>
  <c r="W23" i="27"/>
  <c r="AE22" i="27"/>
  <c r="AN23" i="84"/>
  <c r="AI23" i="84"/>
  <c r="AJ17" i="4"/>
  <c r="AK17" i="4"/>
  <c r="AT17" i="4" s="1"/>
  <c r="AJ11" i="4"/>
  <c r="AK11" i="4"/>
  <c r="AT11" i="4" s="1"/>
  <c r="AJ5" i="4"/>
  <c r="AK5" i="4"/>
  <c r="AT5" i="4" s="1"/>
  <c r="AS21" i="65"/>
  <c r="AL21" i="65"/>
  <c r="AU21" i="65" s="1"/>
  <c r="Y23" i="91"/>
  <c r="X23" i="91"/>
  <c r="AS18" i="9"/>
  <c r="AL18" i="9"/>
  <c r="AU18" i="9" s="1"/>
  <c r="AS7" i="71"/>
  <c r="AL7" i="71"/>
  <c r="AU7" i="71" s="1"/>
  <c r="AH24" i="80"/>
  <c r="AQ24" i="80" s="1"/>
  <c r="AJ21" i="63"/>
  <c r="AK21" i="63"/>
  <c r="AT21" i="63" s="1"/>
  <c r="AJ15" i="63"/>
  <c r="AK15" i="63"/>
  <c r="AT15" i="63" s="1"/>
  <c r="AJ9" i="63"/>
  <c r="AK9" i="63"/>
  <c r="AT9" i="63" s="1"/>
  <c r="W24" i="41"/>
  <c r="AG23" i="41"/>
  <c r="AP23" i="41" s="1"/>
  <c r="AF23" i="41"/>
  <c r="AO23" i="41" s="1"/>
  <c r="AE23" i="41"/>
  <c r="AH22" i="35"/>
  <c r="AQ22" i="35" s="1"/>
  <c r="AG23" i="24"/>
  <c r="AP23" i="24" s="1"/>
  <c r="AP25" i="24" s="1"/>
  <c r="AF23" i="24"/>
  <c r="AO23" i="24" s="1"/>
  <c r="AO25" i="24" s="1"/>
  <c r="AE23" i="24"/>
  <c r="AX23" i="8"/>
  <c r="S23" i="8" s="1"/>
  <c r="AC23" i="8" s="1"/>
  <c r="AX3" i="8"/>
  <c r="S3" i="8" s="1"/>
  <c r="AC3" i="8" s="1"/>
  <c r="AX4" i="8"/>
  <c r="S4" i="8" s="1"/>
  <c r="AC4" i="8" s="1"/>
  <c r="AB5" i="8" s="1"/>
  <c r="AX5" i="8"/>
  <c r="S5" i="8" s="1"/>
  <c r="AC5" i="8" s="1"/>
  <c r="AB6" i="8" s="1"/>
  <c r="AX6" i="8"/>
  <c r="S6" i="8" s="1"/>
  <c r="AC6" i="8" s="1"/>
  <c r="AB7" i="8" s="1"/>
  <c r="AX7" i="8"/>
  <c r="S7" i="8" s="1"/>
  <c r="AC7" i="8" s="1"/>
  <c r="AB8" i="8" s="1"/>
  <c r="AX8" i="8"/>
  <c r="S8" i="8" s="1"/>
  <c r="AC8" i="8" s="1"/>
  <c r="AB9" i="8" s="1"/>
  <c r="AX9" i="8"/>
  <c r="S9" i="8" s="1"/>
  <c r="AC9" i="8" s="1"/>
  <c r="AB10" i="8" s="1"/>
  <c r="AX10" i="8"/>
  <c r="S10" i="8" s="1"/>
  <c r="AC10" i="8" s="1"/>
  <c r="AB11" i="8" s="1"/>
  <c r="AX11" i="8"/>
  <c r="S11" i="8" s="1"/>
  <c r="AC11" i="8" s="1"/>
  <c r="AB12" i="8" s="1"/>
  <c r="AX12" i="8"/>
  <c r="S12" i="8" s="1"/>
  <c r="AC12" i="8" s="1"/>
  <c r="AB13" i="8" s="1"/>
  <c r="AX13" i="8"/>
  <c r="S13" i="8" s="1"/>
  <c r="AC13" i="8" s="1"/>
  <c r="AB14" i="8" s="1"/>
  <c r="AX14" i="8"/>
  <c r="S14" i="8" s="1"/>
  <c r="AC14" i="8" s="1"/>
  <c r="AB15" i="8" s="1"/>
  <c r="AX15" i="8"/>
  <c r="S15" i="8" s="1"/>
  <c r="AC15" i="8" s="1"/>
  <c r="AB16" i="8" s="1"/>
  <c r="AX16" i="8"/>
  <c r="S16" i="8" s="1"/>
  <c r="AC16" i="8" s="1"/>
  <c r="AB17" i="8" s="1"/>
  <c r="AX17" i="8"/>
  <c r="S17" i="8" s="1"/>
  <c r="AC17" i="8" s="1"/>
  <c r="AB18" i="8" s="1"/>
  <c r="AX18" i="8"/>
  <c r="S18" i="8" s="1"/>
  <c r="AC18" i="8" s="1"/>
  <c r="AB19" i="8" s="1"/>
  <c r="AX19" i="8"/>
  <c r="S19" i="8" s="1"/>
  <c r="AC19" i="8" s="1"/>
  <c r="AB20" i="8" s="1"/>
  <c r="AX20" i="8"/>
  <c r="S20" i="8" s="1"/>
  <c r="AC20" i="8" s="1"/>
  <c r="AB21" i="8" s="1"/>
  <c r="AX21" i="8"/>
  <c r="S21" i="8" s="1"/>
  <c r="AC21" i="8" s="1"/>
  <c r="AB22" i="8" s="1"/>
  <c r="Z24" i="42"/>
  <c r="AL23" i="65"/>
  <c r="AU23" i="65" s="1"/>
  <c r="W23" i="20"/>
  <c r="AE22" i="20"/>
  <c r="AG22" i="20"/>
  <c r="AP22" i="20" s="1"/>
  <c r="AF22" i="20"/>
  <c r="AO22" i="20" s="1"/>
  <c r="Y23" i="12"/>
  <c r="X23" i="12"/>
  <c r="Z23" i="12" s="1"/>
  <c r="AI23" i="36"/>
  <c r="AN23" i="36"/>
  <c r="AR22" i="59"/>
  <c r="AJ19" i="14"/>
  <c r="AK19" i="14"/>
  <c r="AT19" i="14" s="1"/>
  <c r="AJ13" i="14"/>
  <c r="AK13" i="14"/>
  <c r="AT13" i="14" s="1"/>
  <c r="AJ7" i="14"/>
  <c r="AK7" i="14"/>
  <c r="AT7" i="14" s="1"/>
  <c r="Z23" i="39"/>
  <c r="AX23" i="22"/>
  <c r="S23" i="22" s="1"/>
  <c r="AC23" i="22" s="1"/>
  <c r="AX3" i="22"/>
  <c r="S3" i="22" s="1"/>
  <c r="AC3" i="22" s="1"/>
  <c r="AX4" i="22"/>
  <c r="S4" i="22" s="1"/>
  <c r="AC4" i="22" s="1"/>
  <c r="AB5" i="22" s="1"/>
  <c r="AX5" i="22"/>
  <c r="S5" i="22" s="1"/>
  <c r="AC5" i="22" s="1"/>
  <c r="AB6" i="22" s="1"/>
  <c r="AX6" i="22"/>
  <c r="S6" i="22" s="1"/>
  <c r="AC6" i="22" s="1"/>
  <c r="AB7" i="22" s="1"/>
  <c r="AX7" i="22"/>
  <c r="S7" i="22" s="1"/>
  <c r="AC7" i="22" s="1"/>
  <c r="AB8" i="22" s="1"/>
  <c r="AX8" i="22"/>
  <c r="S8" i="22" s="1"/>
  <c r="AC8" i="22" s="1"/>
  <c r="AB9" i="22" s="1"/>
  <c r="AX9" i="22"/>
  <c r="S9" i="22" s="1"/>
  <c r="AC9" i="22" s="1"/>
  <c r="AB10" i="22" s="1"/>
  <c r="AX10" i="22"/>
  <c r="S10" i="22" s="1"/>
  <c r="AC10" i="22" s="1"/>
  <c r="AB11" i="22" s="1"/>
  <c r="AX11" i="22"/>
  <c r="S11" i="22" s="1"/>
  <c r="AC11" i="22" s="1"/>
  <c r="AB12" i="22" s="1"/>
  <c r="AX12" i="22"/>
  <c r="S12" i="22" s="1"/>
  <c r="AC12" i="22" s="1"/>
  <c r="AB13" i="22" s="1"/>
  <c r="AX13" i="22"/>
  <c r="S13" i="22" s="1"/>
  <c r="AC13" i="22" s="1"/>
  <c r="AB14" i="22" s="1"/>
  <c r="AX14" i="22"/>
  <c r="S14" i="22" s="1"/>
  <c r="AC14" i="22" s="1"/>
  <c r="AB15" i="22" s="1"/>
  <c r="AX15" i="22"/>
  <c r="S15" i="22" s="1"/>
  <c r="AC15" i="22" s="1"/>
  <c r="AB16" i="22" s="1"/>
  <c r="AX16" i="22"/>
  <c r="S16" i="22" s="1"/>
  <c r="AC16" i="22" s="1"/>
  <c r="AB17" i="22" s="1"/>
  <c r="AX17" i="22"/>
  <c r="S17" i="22" s="1"/>
  <c r="AC17" i="22" s="1"/>
  <c r="AB18" i="22" s="1"/>
  <c r="AX18" i="22"/>
  <c r="S18" i="22" s="1"/>
  <c r="AC18" i="22" s="1"/>
  <c r="AB19" i="22" s="1"/>
  <c r="AX19" i="22"/>
  <c r="S19" i="22" s="1"/>
  <c r="AC19" i="22" s="1"/>
  <c r="AB20" i="22" s="1"/>
  <c r="AX20" i="22"/>
  <c r="S20" i="22" s="1"/>
  <c r="AC20" i="22" s="1"/>
  <c r="AB21" i="22" s="1"/>
  <c r="AX21" i="22"/>
  <c r="S21" i="22" s="1"/>
  <c r="AC21" i="22" s="1"/>
  <c r="AB22" i="22" s="1"/>
  <c r="AJ6" i="1"/>
  <c r="AK6" i="1"/>
  <c r="AT6" i="1" s="1"/>
  <c r="AR22" i="67"/>
  <c r="AJ20" i="19"/>
  <c r="AK20" i="19"/>
  <c r="AT20" i="19" s="1"/>
  <c r="AJ14" i="19"/>
  <c r="AK14" i="19"/>
  <c r="AT14" i="19" s="1"/>
  <c r="AJ8" i="19"/>
  <c r="AK8" i="19"/>
  <c r="AT8" i="19" s="1"/>
  <c r="AH23" i="58"/>
  <c r="AQ23" i="58" s="1"/>
  <c r="AQ25" i="58" s="1"/>
  <c r="AZ3" i="58"/>
  <c r="AS12" i="65"/>
  <c r="AL12" i="65"/>
  <c r="AU12" i="65" s="1"/>
  <c r="AR22" i="45"/>
  <c r="AI23" i="4"/>
  <c r="AN23" i="4"/>
  <c r="AN25" i="4" s="1"/>
  <c r="Y23" i="93"/>
  <c r="X23" i="93"/>
  <c r="Z23" i="93" s="1"/>
  <c r="Y25" i="83"/>
  <c r="X25" i="83"/>
  <c r="AJ21" i="13"/>
  <c r="AK21" i="13"/>
  <c r="AT21" i="13" s="1"/>
  <c r="AJ15" i="13"/>
  <c r="AK15" i="13"/>
  <c r="AT15" i="13" s="1"/>
  <c r="AJ9" i="13"/>
  <c r="AK9" i="13"/>
  <c r="AT9" i="13" s="1"/>
  <c r="AJ13" i="1"/>
  <c r="AK13" i="1"/>
  <c r="AT13" i="1" s="1"/>
  <c r="AX23" i="60"/>
  <c r="S23" i="60" s="1"/>
  <c r="AC23" i="60" s="1"/>
  <c r="AX3" i="60"/>
  <c r="S3" i="60" s="1"/>
  <c r="AC3" i="60" s="1"/>
  <c r="AX4" i="60"/>
  <c r="S4" i="60" s="1"/>
  <c r="AC4" i="60" s="1"/>
  <c r="AB5" i="60" s="1"/>
  <c r="AX5" i="60"/>
  <c r="S5" i="60" s="1"/>
  <c r="AC5" i="60" s="1"/>
  <c r="AB6" i="60" s="1"/>
  <c r="AX6" i="60"/>
  <c r="S6" i="60" s="1"/>
  <c r="AC6" i="60" s="1"/>
  <c r="AB7" i="60" s="1"/>
  <c r="AX7" i="60"/>
  <c r="S7" i="60" s="1"/>
  <c r="AC7" i="60" s="1"/>
  <c r="AB8" i="60" s="1"/>
  <c r="AX8" i="60"/>
  <c r="S8" i="60" s="1"/>
  <c r="AC8" i="60" s="1"/>
  <c r="AB9" i="60" s="1"/>
  <c r="AX9" i="60"/>
  <c r="S9" i="60" s="1"/>
  <c r="AC9" i="60" s="1"/>
  <c r="AB10" i="60" s="1"/>
  <c r="AX10" i="60"/>
  <c r="S10" i="60" s="1"/>
  <c r="AC10" i="60" s="1"/>
  <c r="AB11" i="60" s="1"/>
  <c r="AX11" i="60"/>
  <c r="S11" i="60" s="1"/>
  <c r="AC11" i="60" s="1"/>
  <c r="AB12" i="60" s="1"/>
  <c r="AX12" i="60"/>
  <c r="S12" i="60" s="1"/>
  <c r="AC12" i="60" s="1"/>
  <c r="AB13" i="60" s="1"/>
  <c r="AX13" i="60"/>
  <c r="S13" i="60" s="1"/>
  <c r="AC13" i="60" s="1"/>
  <c r="AB14" i="60" s="1"/>
  <c r="AX14" i="60"/>
  <c r="S14" i="60" s="1"/>
  <c r="AC14" i="60" s="1"/>
  <c r="AB15" i="60" s="1"/>
  <c r="AX15" i="60"/>
  <c r="S15" i="60" s="1"/>
  <c r="AC15" i="60" s="1"/>
  <c r="AB16" i="60" s="1"/>
  <c r="AX16" i="60"/>
  <c r="S16" i="60" s="1"/>
  <c r="AC16" i="60" s="1"/>
  <c r="AB17" i="60" s="1"/>
  <c r="AX17" i="60"/>
  <c r="S17" i="60" s="1"/>
  <c r="AC17" i="60" s="1"/>
  <c r="AB18" i="60" s="1"/>
  <c r="AX18" i="60"/>
  <c r="S18" i="60" s="1"/>
  <c r="AC18" i="60" s="1"/>
  <c r="AB19" i="60" s="1"/>
  <c r="AX19" i="60"/>
  <c r="S19" i="60" s="1"/>
  <c r="AC19" i="60" s="1"/>
  <c r="AB20" i="60" s="1"/>
  <c r="AX20" i="60"/>
  <c r="S20" i="60" s="1"/>
  <c r="AC20" i="60" s="1"/>
  <c r="AB21" i="60" s="1"/>
  <c r="AX21" i="60"/>
  <c r="S21" i="60" s="1"/>
  <c r="AC21" i="60" s="1"/>
  <c r="AB22" i="60" s="1"/>
  <c r="AH23" i="67"/>
  <c r="AQ23" i="67" s="1"/>
  <c r="AQ25" i="67" s="1"/>
  <c r="AX22" i="67"/>
  <c r="S22" i="67" s="1"/>
  <c r="AC22" i="67" s="1"/>
  <c r="AB23" i="67" s="1"/>
  <c r="AZ3" i="67"/>
  <c r="AR23" i="43"/>
  <c r="AJ18" i="70"/>
  <c r="AK18" i="70"/>
  <c r="AT18" i="70" s="1"/>
  <c r="AJ12" i="70"/>
  <c r="AK12" i="70"/>
  <c r="AT12" i="70" s="1"/>
  <c r="AJ6" i="70"/>
  <c r="AK6" i="70"/>
  <c r="AT6" i="70" s="1"/>
  <c r="AS3" i="9"/>
  <c r="AL3" i="9"/>
  <c r="AU3" i="9" s="1"/>
  <c r="AS22" i="9"/>
  <c r="AL22" i="9"/>
  <c r="AU22" i="9" s="1"/>
  <c r="AS5" i="71"/>
  <c r="AL5" i="71"/>
  <c r="AU5" i="71" s="1"/>
  <c r="Y23" i="89"/>
  <c r="X23" i="89"/>
  <c r="AI22" i="49"/>
  <c r="AN22" i="49"/>
  <c r="X25" i="76"/>
  <c r="Y25" i="76"/>
  <c r="AN22" i="56"/>
  <c r="AI22" i="56"/>
  <c r="AX23" i="53"/>
  <c r="S23" i="53" s="1"/>
  <c r="AC23" i="53" s="1"/>
  <c r="AX3" i="53"/>
  <c r="S3" i="53" s="1"/>
  <c r="AC3" i="53" s="1"/>
  <c r="AX4" i="53"/>
  <c r="S4" i="53" s="1"/>
  <c r="AC4" i="53" s="1"/>
  <c r="AB5" i="53" s="1"/>
  <c r="AX5" i="53"/>
  <c r="S5" i="53" s="1"/>
  <c r="AC5" i="53" s="1"/>
  <c r="AB6" i="53" s="1"/>
  <c r="AX6" i="53"/>
  <c r="S6" i="53" s="1"/>
  <c r="AC6" i="53" s="1"/>
  <c r="AB7" i="53" s="1"/>
  <c r="AX7" i="53"/>
  <c r="S7" i="53" s="1"/>
  <c r="AC7" i="53" s="1"/>
  <c r="AB8" i="53" s="1"/>
  <c r="AX8" i="53"/>
  <c r="S8" i="53" s="1"/>
  <c r="AC8" i="53" s="1"/>
  <c r="AB9" i="53" s="1"/>
  <c r="AX9" i="53"/>
  <c r="S9" i="53" s="1"/>
  <c r="AC9" i="53" s="1"/>
  <c r="AB10" i="53" s="1"/>
  <c r="AX10" i="53"/>
  <c r="S10" i="53" s="1"/>
  <c r="AC10" i="53" s="1"/>
  <c r="AB11" i="53" s="1"/>
  <c r="AX11" i="53"/>
  <c r="S11" i="53" s="1"/>
  <c r="AC11" i="53" s="1"/>
  <c r="AB12" i="53" s="1"/>
  <c r="AX12" i="53"/>
  <c r="S12" i="53" s="1"/>
  <c r="AC12" i="53" s="1"/>
  <c r="AB13" i="53" s="1"/>
  <c r="AX13" i="53"/>
  <c r="S13" i="53" s="1"/>
  <c r="AC13" i="53" s="1"/>
  <c r="AB14" i="53" s="1"/>
  <c r="AX14" i="53"/>
  <c r="S14" i="53" s="1"/>
  <c r="AC14" i="53" s="1"/>
  <c r="AB15" i="53" s="1"/>
  <c r="AX15" i="53"/>
  <c r="S15" i="53" s="1"/>
  <c r="AC15" i="53" s="1"/>
  <c r="AB16" i="53" s="1"/>
  <c r="AX16" i="53"/>
  <c r="S16" i="53" s="1"/>
  <c r="AC16" i="53" s="1"/>
  <c r="AB17" i="53" s="1"/>
  <c r="AX17" i="53"/>
  <c r="S17" i="53" s="1"/>
  <c r="AC17" i="53" s="1"/>
  <c r="AB18" i="53" s="1"/>
  <c r="AX18" i="53"/>
  <c r="S18" i="53" s="1"/>
  <c r="AC18" i="53" s="1"/>
  <c r="AB19" i="53" s="1"/>
  <c r="AX19" i="53"/>
  <c r="S19" i="53" s="1"/>
  <c r="AC19" i="53" s="1"/>
  <c r="AB20" i="53" s="1"/>
  <c r="AX20" i="53"/>
  <c r="S20" i="53" s="1"/>
  <c r="AC20" i="53" s="1"/>
  <c r="AB21" i="53" s="1"/>
  <c r="AX21" i="53"/>
  <c r="S21" i="53" s="1"/>
  <c r="AC21" i="53" s="1"/>
  <c r="AB22" i="53" s="1"/>
  <c r="AJ5" i="63"/>
  <c r="AK5" i="63"/>
  <c r="AT5" i="63" s="1"/>
  <c r="AJ4" i="65"/>
  <c r="AK4" i="65"/>
  <c r="AT4" i="65" s="1"/>
  <c r="AT25" i="65" s="1"/>
  <c r="AR22" i="16"/>
  <c r="AJ3" i="14"/>
  <c r="AB4" i="14"/>
  <c r="AF23" i="85"/>
  <c r="AO23" i="85" s="1"/>
  <c r="AE23" i="85"/>
  <c r="AG23" i="85"/>
  <c r="AP23" i="85" s="1"/>
  <c r="W24" i="85"/>
  <c r="AJ16" i="19"/>
  <c r="AK16" i="19"/>
  <c r="AT16" i="19" s="1"/>
  <c r="AS6" i="65"/>
  <c r="AL6" i="65"/>
  <c r="AU6" i="65" s="1"/>
  <c r="AJ11" i="13"/>
  <c r="AK11" i="13"/>
  <c r="AT11" i="13" s="1"/>
  <c r="X24" i="33"/>
  <c r="Y24" i="33"/>
  <c r="AN23" i="88"/>
  <c r="AI23" i="88"/>
  <c r="AJ20" i="70"/>
  <c r="AK20" i="70"/>
  <c r="AT20" i="70" s="1"/>
  <c r="AS19" i="65"/>
  <c r="AL19" i="65"/>
  <c r="AU19" i="65" s="1"/>
  <c r="AJ5" i="52"/>
  <c r="AK5" i="52"/>
  <c r="AT5" i="52" s="1"/>
  <c r="AX22" i="53"/>
  <c r="S22" i="53" s="1"/>
  <c r="AC22" i="53" s="1"/>
  <c r="AB23" i="53" s="1"/>
  <c r="AJ23" i="63"/>
  <c r="AS23" i="63" s="1"/>
  <c r="AK23" i="63"/>
  <c r="AT23" i="63" s="1"/>
  <c r="AJ12" i="4"/>
  <c r="AK12" i="4"/>
  <c r="AT12" i="4" s="1"/>
  <c r="AJ22" i="63"/>
  <c r="AK22" i="63"/>
  <c r="AT22" i="63" s="1"/>
  <c r="AJ16" i="1"/>
  <c r="AK16" i="1"/>
  <c r="AT16" i="1" s="1"/>
  <c r="AS22" i="65"/>
  <c r="AL22" i="65"/>
  <c r="AU22" i="65" s="1"/>
  <c r="AJ8" i="14"/>
  <c r="AK8" i="14"/>
  <c r="AT8" i="14" s="1"/>
  <c r="AH25" i="79"/>
  <c r="AQ25" i="79" s="1"/>
  <c r="AJ15" i="52"/>
  <c r="AK15" i="52"/>
  <c r="AT15" i="52" s="1"/>
  <c r="AJ9" i="52"/>
  <c r="AK9" i="52"/>
  <c r="AT9" i="52" s="1"/>
  <c r="AK23" i="54"/>
  <c r="AT23" i="54" s="1"/>
  <c r="AG24" i="87"/>
  <c r="AP24" i="87" s="1"/>
  <c r="AF24" i="87"/>
  <c r="AO24" i="87" s="1"/>
  <c r="AE24" i="87"/>
  <c r="W25" i="87"/>
  <c r="AH23" i="51"/>
  <c r="AQ23" i="51" s="1"/>
  <c r="AQ25" i="51" s="1"/>
  <c r="AX22" i="51"/>
  <c r="S22" i="51" s="1"/>
  <c r="AC22" i="51" s="1"/>
  <c r="AB23" i="51" s="1"/>
  <c r="AZ3" i="51"/>
  <c r="AJ8" i="1"/>
  <c r="AK8" i="1"/>
  <c r="AT8" i="1" s="1"/>
  <c r="AJ21" i="3"/>
  <c r="AK21" i="3"/>
  <c r="AT21" i="3" s="1"/>
  <c r="AJ15" i="3"/>
  <c r="AK15" i="3"/>
  <c r="AT15" i="3" s="1"/>
  <c r="AJ9" i="3"/>
  <c r="AK9" i="3"/>
  <c r="AT9" i="3" s="1"/>
  <c r="AS25" i="21"/>
  <c r="AN23" i="81"/>
  <c r="AI23" i="81"/>
  <c r="AR23" i="80"/>
  <c r="AR22" i="85"/>
  <c r="AH24" i="37"/>
  <c r="AQ24" i="37" s="1"/>
  <c r="AR23" i="42"/>
  <c r="AJ21" i="1"/>
  <c r="AK21" i="1"/>
  <c r="AT21" i="1" s="1"/>
  <c r="AJ22" i="4"/>
  <c r="AK22" i="4"/>
  <c r="AT22" i="4" s="1"/>
  <c r="AJ16" i="4"/>
  <c r="AK16" i="4"/>
  <c r="AT16" i="4" s="1"/>
  <c r="AJ10" i="4"/>
  <c r="AK10" i="4"/>
  <c r="AT10" i="4" s="1"/>
  <c r="AJ3" i="4"/>
  <c r="AB4" i="4"/>
  <c r="AU25" i="66"/>
  <c r="C11" i="66" s="1"/>
  <c r="F19" i="97" s="1"/>
  <c r="AH22" i="46"/>
  <c r="AQ22" i="46" s="1"/>
  <c r="Y24" i="75"/>
  <c r="X24" i="75"/>
  <c r="Z23" i="16"/>
  <c r="AH23" i="29"/>
  <c r="AQ23" i="29" s="1"/>
  <c r="AR23" i="40"/>
  <c r="AJ20" i="63"/>
  <c r="AK20" i="63"/>
  <c r="AT20" i="63" s="1"/>
  <c r="AJ14" i="63"/>
  <c r="AK14" i="63"/>
  <c r="AT14" i="63" s="1"/>
  <c r="AJ8" i="63"/>
  <c r="AK8" i="63"/>
  <c r="AT8" i="63" s="1"/>
  <c r="AN24" i="44"/>
  <c r="AI24" i="44"/>
  <c r="AS10" i="65"/>
  <c r="AL10" i="65"/>
  <c r="AU10" i="65" s="1"/>
  <c r="AH23" i="59"/>
  <c r="AQ23" i="59" s="1"/>
  <c r="AQ25" i="59" s="1"/>
  <c r="AX22" i="59"/>
  <c r="S22" i="59" s="1"/>
  <c r="AC22" i="59" s="1"/>
  <c r="AB23" i="59" s="1"/>
  <c r="AZ3" i="59"/>
  <c r="AS19" i="9"/>
  <c r="AL19" i="9"/>
  <c r="AU19" i="9" s="1"/>
  <c r="AS20" i="71"/>
  <c r="AL20" i="71"/>
  <c r="AU20" i="71" s="1"/>
  <c r="AH23" i="45"/>
  <c r="AQ23" i="45" s="1"/>
  <c r="AJ23" i="8"/>
  <c r="AS23" i="8" s="1"/>
  <c r="AH24" i="40"/>
  <c r="AQ24" i="40" s="1"/>
  <c r="AJ5" i="1"/>
  <c r="AK5" i="1"/>
  <c r="AT5" i="1" s="1"/>
  <c r="AN21" i="6"/>
  <c r="AI21" i="6"/>
  <c r="AI22" i="74"/>
  <c r="AN22" i="74"/>
  <c r="AJ22" i="1"/>
  <c r="AH22" i="5"/>
  <c r="AQ22" i="5" s="1"/>
  <c r="AS11" i="65"/>
  <c r="AL11" i="65"/>
  <c r="AU11" i="65" s="1"/>
  <c r="AS20" i="9"/>
  <c r="AL20" i="9"/>
  <c r="AU20" i="9" s="1"/>
  <c r="AS9" i="71"/>
  <c r="AL9" i="71"/>
  <c r="AU9" i="71" s="1"/>
  <c r="AJ18" i="14"/>
  <c r="AK18" i="14"/>
  <c r="AT18" i="14" s="1"/>
  <c r="AJ12" i="14"/>
  <c r="AK12" i="14"/>
  <c r="AT12" i="14" s="1"/>
  <c r="AJ6" i="14"/>
  <c r="AK6" i="14"/>
  <c r="AT6" i="14" s="1"/>
  <c r="AH22" i="57"/>
  <c r="AQ22" i="57" s="1"/>
  <c r="AS25" i="15"/>
  <c r="Z25" i="86"/>
  <c r="AJ23" i="22"/>
  <c r="AS23" i="22" s="1"/>
  <c r="Z22" i="68"/>
  <c r="AJ12" i="1"/>
  <c r="AK12" i="1"/>
  <c r="AT12" i="1" s="1"/>
  <c r="AG23" i="60"/>
  <c r="AP23" i="60" s="1"/>
  <c r="AP25" i="60" s="1"/>
  <c r="AF23" i="60"/>
  <c r="AO23" i="60" s="1"/>
  <c r="AO25" i="60" s="1"/>
  <c r="AE23" i="60"/>
  <c r="AK23" i="60" s="1"/>
  <c r="AT23" i="60" s="1"/>
  <c r="AI22" i="62"/>
  <c r="AN22" i="62"/>
  <c r="AJ19" i="19"/>
  <c r="AK19" i="19"/>
  <c r="AT19" i="19" s="1"/>
  <c r="AJ13" i="19"/>
  <c r="AK13" i="19"/>
  <c r="AT13" i="19" s="1"/>
  <c r="AJ7" i="19"/>
  <c r="AK7" i="19"/>
  <c r="AT7" i="19" s="1"/>
  <c r="AS9" i="9"/>
  <c r="AL9" i="9"/>
  <c r="AU9" i="9" s="1"/>
  <c r="AS10" i="71"/>
  <c r="AL10" i="71"/>
  <c r="AU10" i="71" s="1"/>
  <c r="AR22" i="61"/>
  <c r="AI22" i="93"/>
  <c r="AN22" i="93"/>
  <c r="AH23" i="64"/>
  <c r="AQ23" i="64" s="1"/>
  <c r="AQ25" i="64" s="1"/>
  <c r="AZ3" i="64"/>
  <c r="AN24" i="83"/>
  <c r="AI24" i="83"/>
  <c r="AJ20" i="13"/>
  <c r="AK20" i="13"/>
  <c r="AT20" i="13" s="1"/>
  <c r="AJ14" i="13"/>
  <c r="AK14" i="13"/>
  <c r="AT14" i="13" s="1"/>
  <c r="AJ8" i="13"/>
  <c r="AK8" i="13"/>
  <c r="AT8" i="13" s="1"/>
  <c r="AR22" i="51"/>
  <c r="AJ23" i="60"/>
  <c r="AS23" i="60" s="1"/>
  <c r="AJ17" i="70"/>
  <c r="AK17" i="70"/>
  <c r="AT17" i="70" s="1"/>
  <c r="AJ11" i="70"/>
  <c r="AK11" i="70"/>
  <c r="AT11" i="70" s="1"/>
  <c r="AJ5" i="70"/>
  <c r="AK5" i="70"/>
  <c r="AT5" i="70" s="1"/>
  <c r="AN22" i="55"/>
  <c r="AI22" i="55"/>
  <c r="AN23" i="70"/>
  <c r="AN25" i="70" s="1"/>
  <c r="AI23" i="70"/>
  <c r="Y23" i="49"/>
  <c r="X23" i="49"/>
  <c r="AH23" i="50"/>
  <c r="AQ23" i="50" s="1"/>
  <c r="AQ25" i="50" s="1"/>
  <c r="AX22" i="50"/>
  <c r="S22" i="50" s="1"/>
  <c r="AC22" i="50" s="1"/>
  <c r="AB23" i="50" s="1"/>
  <c r="AZ3" i="50"/>
  <c r="AJ18" i="3"/>
  <c r="AK18" i="3"/>
  <c r="AT18" i="3" s="1"/>
  <c r="AJ7" i="4"/>
  <c r="AK7" i="4"/>
  <c r="AT7" i="4" s="1"/>
  <c r="AJ10" i="1"/>
  <c r="AK10" i="1"/>
  <c r="AT10" i="1" s="1"/>
  <c r="AJ9" i="14"/>
  <c r="AK9" i="14"/>
  <c r="AT9" i="14" s="1"/>
  <c r="AJ3" i="19"/>
  <c r="AB4" i="19"/>
  <c r="AJ5" i="13"/>
  <c r="AK5" i="13"/>
  <c r="AT5" i="13" s="1"/>
  <c r="AS4" i="69"/>
  <c r="AS25" i="69" s="1"/>
  <c r="AL4" i="69"/>
  <c r="AU4" i="69" s="1"/>
  <c r="AU25" i="69" s="1"/>
  <c r="C11" i="69" s="1"/>
  <c r="F22" i="97" s="1"/>
  <c r="AJ8" i="70"/>
  <c r="AK8" i="70"/>
  <c r="AT8" i="70" s="1"/>
  <c r="AR22" i="58"/>
  <c r="AS16" i="9"/>
  <c r="AL16" i="9"/>
  <c r="AU16" i="9" s="1"/>
  <c r="AS17" i="71"/>
  <c r="AL17" i="71"/>
  <c r="AU17" i="71" s="1"/>
  <c r="AI23" i="31"/>
  <c r="AN23" i="31"/>
  <c r="AH23" i="11"/>
  <c r="AQ23" i="11" s="1"/>
  <c r="AQ25" i="11" s="1"/>
  <c r="AZ3" i="11"/>
  <c r="Y24" i="38"/>
  <c r="Z24" i="38" s="1"/>
  <c r="X24" i="38"/>
  <c r="AR22" i="95"/>
  <c r="AR22" i="92"/>
  <c r="AJ5" i="3"/>
  <c r="AK5" i="3"/>
  <c r="AT5" i="3" s="1"/>
  <c r="AN24" i="28"/>
  <c r="AI24" i="28"/>
  <c r="AH23" i="90"/>
  <c r="AQ23" i="90" s="1"/>
  <c r="Z23" i="17"/>
  <c r="AL23" i="9"/>
  <c r="AU23" i="9" s="1"/>
  <c r="AR23" i="9"/>
  <c r="AR25" i="9" s="1"/>
  <c r="AJ15" i="1"/>
  <c r="AK15" i="1"/>
  <c r="AT15" i="1" s="1"/>
  <c r="AR23" i="25"/>
  <c r="AJ18" i="4"/>
  <c r="AK18" i="4"/>
  <c r="AT18" i="4" s="1"/>
  <c r="AR21" i="35"/>
  <c r="AB4" i="63"/>
  <c r="AJ3" i="63"/>
  <c r="AR22" i="72"/>
  <c r="Z24" i="77"/>
  <c r="Y24" i="77"/>
  <c r="X24" i="77"/>
  <c r="AJ14" i="52"/>
  <c r="AK14" i="52"/>
  <c r="AT14" i="52" s="1"/>
  <c r="AJ20" i="3"/>
  <c r="AK20" i="3"/>
  <c r="AT20" i="3" s="1"/>
  <c r="AJ8" i="3"/>
  <c r="AK8" i="3"/>
  <c r="AT8" i="3" s="1"/>
  <c r="AH24" i="43"/>
  <c r="AQ24" i="43" s="1"/>
  <c r="AJ23" i="4"/>
  <c r="AS23" i="4" s="1"/>
  <c r="AK23" i="4"/>
  <c r="AT23" i="4" s="1"/>
  <c r="AS14" i="65"/>
  <c r="AL14" i="65"/>
  <c r="AU14" i="65" s="1"/>
  <c r="AS5" i="9"/>
  <c r="AL5" i="9"/>
  <c r="AU5" i="9" s="1"/>
  <c r="AS18" i="71"/>
  <c r="AL18" i="71"/>
  <c r="AU18" i="71" s="1"/>
  <c r="AH22" i="7"/>
  <c r="AQ22" i="7" s="1"/>
  <c r="AR22" i="29"/>
  <c r="AR23" i="30"/>
  <c r="X24" i="84"/>
  <c r="Y24" i="84"/>
  <c r="AJ21" i="4"/>
  <c r="AK21" i="4"/>
  <c r="AT21" i="4" s="1"/>
  <c r="AJ15" i="4"/>
  <c r="AK15" i="4"/>
  <c r="AT15" i="4" s="1"/>
  <c r="AJ9" i="4"/>
  <c r="AK9" i="4"/>
  <c r="AT9" i="4" s="1"/>
  <c r="AH23" i="47"/>
  <c r="AQ23" i="47" s="1"/>
  <c r="AS6" i="9"/>
  <c r="AL6" i="9"/>
  <c r="AU6" i="9" s="1"/>
  <c r="AS25" i="66"/>
  <c r="AS13" i="71"/>
  <c r="AL13" i="71"/>
  <c r="AU13" i="71" s="1"/>
  <c r="AI23" i="75"/>
  <c r="AN23" i="75"/>
  <c r="AR22" i="39"/>
  <c r="Z23" i="29"/>
  <c r="AG23" i="22"/>
  <c r="AP23" i="22" s="1"/>
  <c r="AP25" i="22" s="1"/>
  <c r="AF23" i="22"/>
  <c r="AO23" i="22" s="1"/>
  <c r="AO25" i="22" s="1"/>
  <c r="AE23" i="22"/>
  <c r="AH24" i="30"/>
  <c r="AQ24" i="30" s="1"/>
  <c r="AJ19" i="63"/>
  <c r="AK19" i="63"/>
  <c r="AT19" i="63" s="1"/>
  <c r="AJ13" i="63"/>
  <c r="AK13" i="63"/>
  <c r="AT13" i="63" s="1"/>
  <c r="AJ7" i="63"/>
  <c r="AK7" i="63"/>
  <c r="AT7" i="63" s="1"/>
  <c r="AJ3" i="1"/>
  <c r="AB4" i="1"/>
  <c r="AR23" i="1"/>
  <c r="AR25" i="1" s="1"/>
  <c r="AH23" i="61"/>
  <c r="AQ23" i="61" s="1"/>
  <c r="AQ25" i="61" s="1"/>
  <c r="AZ3" i="61"/>
  <c r="AS4" i="15"/>
  <c r="AL4" i="15"/>
  <c r="AU4" i="15" s="1"/>
  <c r="AU25" i="15" s="1"/>
  <c r="C11" i="15" s="1"/>
  <c r="Y22" i="6"/>
  <c r="X22" i="6"/>
  <c r="AJ23" i="19"/>
  <c r="AS23" i="19" s="1"/>
  <c r="AK23" i="19"/>
  <c r="AT23" i="19" s="1"/>
  <c r="AI24" i="48"/>
  <c r="AN24" i="48"/>
  <c r="AJ17" i="14"/>
  <c r="AK17" i="14"/>
  <c r="AT17" i="14" s="1"/>
  <c r="AJ11" i="14"/>
  <c r="AK11" i="14"/>
  <c r="AT11" i="14" s="1"/>
  <c r="AJ5" i="14"/>
  <c r="AK5" i="14"/>
  <c r="AT5" i="14" s="1"/>
  <c r="AI23" i="77"/>
  <c r="AN23" i="77"/>
  <c r="Z22" i="57"/>
  <c r="AH23" i="85"/>
  <c r="AQ23" i="85" s="1"/>
  <c r="AN23" i="52"/>
  <c r="AN25" i="52" s="1"/>
  <c r="AI23" i="52"/>
  <c r="X23" i="62"/>
  <c r="Y23" i="62"/>
  <c r="AJ18" i="19"/>
  <c r="AK18" i="19"/>
  <c r="AT18" i="19" s="1"/>
  <c r="AJ12" i="19"/>
  <c r="AK12" i="19"/>
  <c r="AT12" i="19" s="1"/>
  <c r="AJ6" i="19"/>
  <c r="AK6" i="19"/>
  <c r="AT6" i="19" s="1"/>
  <c r="AE23" i="58"/>
  <c r="AF23" i="58"/>
  <c r="AO23" i="58" s="1"/>
  <c r="AO25" i="58" s="1"/>
  <c r="AG23" i="58"/>
  <c r="AP23" i="58" s="1"/>
  <c r="AP25" i="58" s="1"/>
  <c r="AS18" i="65"/>
  <c r="AL18" i="65"/>
  <c r="AU18" i="65" s="1"/>
  <c r="AN22" i="18"/>
  <c r="AI22" i="18"/>
  <c r="AF23" i="64"/>
  <c r="AO23" i="64" s="1"/>
  <c r="AO25" i="64" s="1"/>
  <c r="AE23" i="64"/>
  <c r="AG23" i="64"/>
  <c r="AP23" i="64" s="1"/>
  <c r="AP25" i="64" s="1"/>
  <c r="AR24" i="79"/>
  <c r="AJ19" i="13"/>
  <c r="AK19" i="13"/>
  <c r="AT19" i="13" s="1"/>
  <c r="AJ13" i="13"/>
  <c r="AK13" i="13"/>
  <c r="AT13" i="13" s="1"/>
  <c r="AJ7" i="13"/>
  <c r="AK7" i="13"/>
  <c r="AT7" i="13" s="1"/>
  <c r="AN23" i="33"/>
  <c r="AI23" i="33"/>
  <c r="AI23" i="53"/>
  <c r="AN23" i="53"/>
  <c r="AN25" i="53" s="1"/>
  <c r="AJ19" i="1"/>
  <c r="AK19" i="1"/>
  <c r="AT19" i="1" s="1"/>
  <c r="AJ22" i="70"/>
  <c r="AK22" i="70"/>
  <c r="AT22" i="70" s="1"/>
  <c r="AJ16" i="70"/>
  <c r="AK16" i="70"/>
  <c r="AT16" i="70" s="1"/>
  <c r="AJ10" i="70"/>
  <c r="AK10" i="70"/>
  <c r="AT10" i="70" s="1"/>
  <c r="AB4" i="70"/>
  <c r="AJ3" i="70"/>
  <c r="X23" i="55"/>
  <c r="Y23" i="55"/>
  <c r="Z23" i="55" s="1"/>
  <c r="AS13" i="65"/>
  <c r="AL13" i="65"/>
  <c r="AU13" i="65" s="1"/>
  <c r="AS10" i="9"/>
  <c r="AL10" i="9"/>
  <c r="AU10" i="9" s="1"/>
  <c r="AS11" i="71"/>
  <c r="AL11" i="71"/>
  <c r="AU11" i="71" s="1"/>
  <c r="AN22" i="89"/>
  <c r="AI22" i="89"/>
  <c r="Z24" i="31"/>
  <c r="X24" i="31"/>
  <c r="Y24" i="31"/>
  <c r="AI23" i="19"/>
  <c r="AN23" i="19"/>
  <c r="AN25" i="19" s="1"/>
  <c r="X24" i="34"/>
  <c r="Y24" i="34"/>
  <c r="AK23" i="24" l="1"/>
  <c r="AT23" i="24" s="1"/>
  <c r="AK23" i="8"/>
  <c r="AT23" i="8" s="1"/>
  <c r="AK23" i="2"/>
  <c r="AT23" i="2" s="1"/>
  <c r="AL23" i="1"/>
  <c r="AU23" i="1" s="1"/>
  <c r="AF24" i="38"/>
  <c r="AO24" i="38" s="1"/>
  <c r="AE24" i="38"/>
  <c r="W25" i="38"/>
  <c r="AG24" i="38"/>
  <c r="AP24" i="38" s="1"/>
  <c r="AF23" i="55"/>
  <c r="AO23" i="55" s="1"/>
  <c r="AO25" i="55" s="1"/>
  <c r="AE23" i="55"/>
  <c r="AG23" i="55"/>
  <c r="AP23" i="55" s="1"/>
  <c r="AP25" i="55" s="1"/>
  <c r="AG25" i="44"/>
  <c r="AP25" i="44" s="1"/>
  <c r="AF25" i="44"/>
  <c r="AO25" i="44" s="1"/>
  <c r="AE25" i="44"/>
  <c r="W26" i="44"/>
  <c r="W26" i="48"/>
  <c r="AF25" i="48"/>
  <c r="AO25" i="48" s="1"/>
  <c r="AE25" i="48"/>
  <c r="AG25" i="48"/>
  <c r="AP25" i="48" s="1"/>
  <c r="AG23" i="12"/>
  <c r="AP23" i="12" s="1"/>
  <c r="AP25" i="12" s="1"/>
  <c r="AF23" i="12"/>
  <c r="AO23" i="12" s="1"/>
  <c r="AO25" i="12" s="1"/>
  <c r="AE23" i="12"/>
  <c r="AE23" i="10"/>
  <c r="AG23" i="10"/>
  <c r="AP23" i="10" s="1"/>
  <c r="AP25" i="10" s="1"/>
  <c r="AF23" i="10"/>
  <c r="AO23" i="10" s="1"/>
  <c r="AO25" i="10" s="1"/>
  <c r="AG23" i="93"/>
  <c r="AP23" i="93" s="1"/>
  <c r="AE23" i="93"/>
  <c r="AF23" i="93"/>
  <c r="AO23" i="93" s="1"/>
  <c r="W24" i="93"/>
  <c r="AG23" i="18"/>
  <c r="AP23" i="18" s="1"/>
  <c r="AP25" i="18" s="1"/>
  <c r="AF23" i="18"/>
  <c r="AO23" i="18" s="1"/>
  <c r="AO25" i="18" s="1"/>
  <c r="AE23" i="18"/>
  <c r="AH24" i="34"/>
  <c r="AQ24" i="34" s="1"/>
  <c r="Z24" i="34"/>
  <c r="AJ4" i="70"/>
  <c r="AK4" i="70"/>
  <c r="AT4" i="70" s="1"/>
  <c r="AT25" i="70" s="1"/>
  <c r="AS19" i="13"/>
  <c r="AL19" i="13"/>
  <c r="AU19" i="13" s="1"/>
  <c r="AI23" i="58"/>
  <c r="AN23" i="58"/>
  <c r="AN25" i="58" s="1"/>
  <c r="AL23" i="19"/>
  <c r="AU23" i="19" s="1"/>
  <c r="AR23" i="19"/>
  <c r="AR25" i="19" s="1"/>
  <c r="AS10" i="70"/>
  <c r="AL10" i="70"/>
  <c r="AU10" i="70" s="1"/>
  <c r="AS6" i="19"/>
  <c r="AL6" i="19"/>
  <c r="AU6" i="19" s="1"/>
  <c r="AH24" i="31"/>
  <c r="AQ24" i="31" s="1"/>
  <c r="AS16" i="70"/>
  <c r="AL16" i="70"/>
  <c r="AU16" i="70" s="1"/>
  <c r="AR23" i="53"/>
  <c r="AR25" i="53" s="1"/>
  <c r="AS13" i="13"/>
  <c r="AL13" i="13"/>
  <c r="AU13" i="13" s="1"/>
  <c r="AN23" i="64"/>
  <c r="AN25" i="64" s="1"/>
  <c r="AI23" i="64"/>
  <c r="AS12" i="19"/>
  <c r="AL12" i="19"/>
  <c r="AU12" i="19" s="1"/>
  <c r="AR23" i="52"/>
  <c r="AR25" i="52" s="1"/>
  <c r="AL23" i="52"/>
  <c r="AU23" i="52" s="1"/>
  <c r="AJ4" i="1"/>
  <c r="AK4" i="1"/>
  <c r="AT4" i="1" s="1"/>
  <c r="AT25" i="1" s="1"/>
  <c r="AS21" i="4"/>
  <c r="AL21" i="4"/>
  <c r="AU21" i="4" s="1"/>
  <c r="AS8" i="3"/>
  <c r="AL8" i="3"/>
  <c r="AU8" i="3" s="1"/>
  <c r="AH24" i="38"/>
  <c r="AQ24" i="38" s="1"/>
  <c r="AX23" i="50"/>
  <c r="S23" i="50" s="1"/>
  <c r="AC23" i="50" s="1"/>
  <c r="AX3" i="50"/>
  <c r="S3" i="50" s="1"/>
  <c r="AC3" i="50" s="1"/>
  <c r="AX4" i="50"/>
  <c r="S4" i="50" s="1"/>
  <c r="AC4" i="50" s="1"/>
  <c r="AB5" i="50" s="1"/>
  <c r="AX5" i="50"/>
  <c r="S5" i="50" s="1"/>
  <c r="AC5" i="50" s="1"/>
  <c r="AB6" i="50" s="1"/>
  <c r="AX6" i="50"/>
  <c r="S6" i="50" s="1"/>
  <c r="AC6" i="50" s="1"/>
  <c r="AB7" i="50" s="1"/>
  <c r="AX7" i="50"/>
  <c r="S7" i="50" s="1"/>
  <c r="AC7" i="50" s="1"/>
  <c r="AB8" i="50" s="1"/>
  <c r="AX8" i="50"/>
  <c r="S8" i="50" s="1"/>
  <c r="AC8" i="50" s="1"/>
  <c r="AB9" i="50" s="1"/>
  <c r="AX9" i="50"/>
  <c r="S9" i="50" s="1"/>
  <c r="AC9" i="50" s="1"/>
  <c r="AB10" i="50" s="1"/>
  <c r="AX10" i="50"/>
  <c r="S10" i="50" s="1"/>
  <c r="AC10" i="50" s="1"/>
  <c r="AB11" i="50" s="1"/>
  <c r="AX11" i="50"/>
  <c r="S11" i="50" s="1"/>
  <c r="AC11" i="50" s="1"/>
  <c r="AB12" i="50" s="1"/>
  <c r="AX12" i="50"/>
  <c r="S12" i="50" s="1"/>
  <c r="AC12" i="50" s="1"/>
  <c r="AB13" i="50" s="1"/>
  <c r="AX13" i="50"/>
  <c r="S13" i="50" s="1"/>
  <c r="AC13" i="50" s="1"/>
  <c r="AB14" i="50" s="1"/>
  <c r="AX14" i="50"/>
  <c r="S14" i="50" s="1"/>
  <c r="AC14" i="50" s="1"/>
  <c r="AB15" i="50" s="1"/>
  <c r="AX15" i="50"/>
  <c r="S15" i="50" s="1"/>
  <c r="AC15" i="50" s="1"/>
  <c r="AB16" i="50" s="1"/>
  <c r="AX16" i="50"/>
  <c r="S16" i="50" s="1"/>
  <c r="AC16" i="50" s="1"/>
  <c r="AB17" i="50" s="1"/>
  <c r="AX17" i="50"/>
  <c r="S17" i="50" s="1"/>
  <c r="AC17" i="50" s="1"/>
  <c r="AB18" i="50" s="1"/>
  <c r="AX18" i="50"/>
  <c r="S18" i="50" s="1"/>
  <c r="AC18" i="50" s="1"/>
  <c r="AB19" i="50" s="1"/>
  <c r="AX19" i="50"/>
  <c r="S19" i="50" s="1"/>
  <c r="AC19" i="50" s="1"/>
  <c r="AB20" i="50" s="1"/>
  <c r="AX20" i="50"/>
  <c r="S20" i="50" s="1"/>
  <c r="AC20" i="50" s="1"/>
  <c r="AB21" i="50" s="1"/>
  <c r="AX21" i="50"/>
  <c r="S21" i="50" s="1"/>
  <c r="AC21" i="50" s="1"/>
  <c r="AB22" i="50" s="1"/>
  <c r="AL23" i="70"/>
  <c r="AU23" i="70" s="1"/>
  <c r="AR23" i="70"/>
  <c r="AR25" i="70" s="1"/>
  <c r="AS13" i="19"/>
  <c r="AL13" i="19"/>
  <c r="AU13" i="19" s="1"/>
  <c r="AS6" i="14"/>
  <c r="AL6" i="14"/>
  <c r="AU6" i="14" s="1"/>
  <c r="AX23" i="59"/>
  <c r="S23" i="59" s="1"/>
  <c r="AC23" i="59" s="1"/>
  <c r="AX3" i="59"/>
  <c r="S3" i="59" s="1"/>
  <c r="AC3" i="59" s="1"/>
  <c r="AX4" i="59"/>
  <c r="S4" i="59" s="1"/>
  <c r="AC4" i="59" s="1"/>
  <c r="AB5" i="59" s="1"/>
  <c r="AX5" i="59"/>
  <c r="S5" i="59" s="1"/>
  <c r="AC5" i="59" s="1"/>
  <c r="AB6" i="59" s="1"/>
  <c r="AX6" i="59"/>
  <c r="S6" i="59" s="1"/>
  <c r="AC6" i="59" s="1"/>
  <c r="AB7" i="59" s="1"/>
  <c r="AX7" i="59"/>
  <c r="S7" i="59" s="1"/>
  <c r="AC7" i="59" s="1"/>
  <c r="AB8" i="59" s="1"/>
  <c r="AX8" i="59"/>
  <c r="S8" i="59" s="1"/>
  <c r="AC8" i="59" s="1"/>
  <c r="AB9" i="59" s="1"/>
  <c r="AX9" i="59"/>
  <c r="S9" i="59" s="1"/>
  <c r="AC9" i="59" s="1"/>
  <c r="AB10" i="59" s="1"/>
  <c r="AX10" i="59"/>
  <c r="S10" i="59" s="1"/>
  <c r="AC10" i="59" s="1"/>
  <c r="AB11" i="59" s="1"/>
  <c r="AX11" i="59"/>
  <c r="S11" i="59" s="1"/>
  <c r="AC11" i="59" s="1"/>
  <c r="AB12" i="59" s="1"/>
  <c r="AX12" i="59"/>
  <c r="S12" i="59" s="1"/>
  <c r="AC12" i="59" s="1"/>
  <c r="AB13" i="59" s="1"/>
  <c r="AX13" i="59"/>
  <c r="S13" i="59" s="1"/>
  <c r="AC13" i="59" s="1"/>
  <c r="AB14" i="59" s="1"/>
  <c r="AX14" i="59"/>
  <c r="S14" i="59" s="1"/>
  <c r="AC14" i="59" s="1"/>
  <c r="AB15" i="59" s="1"/>
  <c r="AX15" i="59"/>
  <c r="S15" i="59" s="1"/>
  <c r="AC15" i="59" s="1"/>
  <c r="AB16" i="59" s="1"/>
  <c r="AX16" i="59"/>
  <c r="S16" i="59" s="1"/>
  <c r="AC16" i="59" s="1"/>
  <c r="AB17" i="59" s="1"/>
  <c r="AX17" i="59"/>
  <c r="S17" i="59" s="1"/>
  <c r="AC17" i="59" s="1"/>
  <c r="AB18" i="59" s="1"/>
  <c r="AX18" i="59"/>
  <c r="S18" i="59" s="1"/>
  <c r="AC18" i="59" s="1"/>
  <c r="AB19" i="59" s="1"/>
  <c r="AX19" i="59"/>
  <c r="S19" i="59" s="1"/>
  <c r="AC19" i="59" s="1"/>
  <c r="AB20" i="59" s="1"/>
  <c r="AX20" i="59"/>
  <c r="S20" i="59" s="1"/>
  <c r="AC20" i="59" s="1"/>
  <c r="AB21" i="59" s="1"/>
  <c r="AX21" i="59"/>
  <c r="S21" i="59" s="1"/>
  <c r="AC21" i="59" s="1"/>
  <c r="AB22" i="59" s="1"/>
  <c r="AS20" i="63"/>
  <c r="AL20" i="63"/>
  <c r="AU20" i="63" s="1"/>
  <c r="AJ4" i="4"/>
  <c r="AK4" i="4"/>
  <c r="AT4" i="4" s="1"/>
  <c r="AT25" i="4" s="1"/>
  <c r="Y25" i="87"/>
  <c r="X25" i="87"/>
  <c r="AS12" i="4"/>
  <c r="AL12" i="4"/>
  <c r="AU12" i="4" s="1"/>
  <c r="AN23" i="85"/>
  <c r="AI23" i="85"/>
  <c r="AJ20" i="53"/>
  <c r="AK20" i="53"/>
  <c r="AT20" i="53" s="1"/>
  <c r="AJ14" i="53"/>
  <c r="AK14" i="53"/>
  <c r="AT14" i="53" s="1"/>
  <c r="AJ8" i="53"/>
  <c r="AK8" i="53"/>
  <c r="AT8" i="53" s="1"/>
  <c r="AR22" i="56"/>
  <c r="AR22" i="49"/>
  <c r="AX23" i="67"/>
  <c r="S23" i="67" s="1"/>
  <c r="AC23" i="67" s="1"/>
  <c r="AX3" i="67"/>
  <c r="S3" i="67" s="1"/>
  <c r="AC3" i="67" s="1"/>
  <c r="AX4" i="67"/>
  <c r="S4" i="67" s="1"/>
  <c r="AC4" i="67" s="1"/>
  <c r="AB5" i="67" s="1"/>
  <c r="AX5" i="67"/>
  <c r="S5" i="67" s="1"/>
  <c r="AC5" i="67" s="1"/>
  <c r="AB6" i="67" s="1"/>
  <c r="AX6" i="67"/>
  <c r="S6" i="67" s="1"/>
  <c r="AC6" i="67" s="1"/>
  <c r="AB7" i="67" s="1"/>
  <c r="AX7" i="67"/>
  <c r="S7" i="67" s="1"/>
  <c r="AC7" i="67" s="1"/>
  <c r="AB8" i="67" s="1"/>
  <c r="AX8" i="67"/>
  <c r="S8" i="67" s="1"/>
  <c r="AC8" i="67" s="1"/>
  <c r="AB9" i="67" s="1"/>
  <c r="AX9" i="67"/>
  <c r="S9" i="67" s="1"/>
  <c r="AC9" i="67" s="1"/>
  <c r="AB10" i="67" s="1"/>
  <c r="AX10" i="67"/>
  <c r="S10" i="67" s="1"/>
  <c r="AC10" i="67" s="1"/>
  <c r="AB11" i="67" s="1"/>
  <c r="AX11" i="67"/>
  <c r="S11" i="67" s="1"/>
  <c r="AC11" i="67" s="1"/>
  <c r="AB12" i="67" s="1"/>
  <c r="AX12" i="67"/>
  <c r="S12" i="67" s="1"/>
  <c r="AC12" i="67" s="1"/>
  <c r="AB13" i="67" s="1"/>
  <c r="AX13" i="67"/>
  <c r="S13" i="67" s="1"/>
  <c r="AC13" i="67" s="1"/>
  <c r="AB14" i="67" s="1"/>
  <c r="AX14" i="67"/>
  <c r="S14" i="67" s="1"/>
  <c r="AC14" i="67" s="1"/>
  <c r="AB15" i="67" s="1"/>
  <c r="AX15" i="67"/>
  <c r="S15" i="67" s="1"/>
  <c r="AC15" i="67" s="1"/>
  <c r="AB16" i="67" s="1"/>
  <c r="AX16" i="67"/>
  <c r="S16" i="67" s="1"/>
  <c r="AC16" i="67" s="1"/>
  <c r="AB17" i="67" s="1"/>
  <c r="AX17" i="67"/>
  <c r="S17" i="67" s="1"/>
  <c r="AC17" i="67" s="1"/>
  <c r="AB18" i="67" s="1"/>
  <c r="AX18" i="67"/>
  <c r="S18" i="67" s="1"/>
  <c r="AC18" i="67" s="1"/>
  <c r="AB19" i="67" s="1"/>
  <c r="AX19" i="67"/>
  <c r="S19" i="67" s="1"/>
  <c r="AC19" i="67" s="1"/>
  <c r="AB20" i="67" s="1"/>
  <c r="AX20" i="67"/>
  <c r="S20" i="67" s="1"/>
  <c r="AC20" i="67" s="1"/>
  <c r="AB21" i="67" s="1"/>
  <c r="AX21" i="67"/>
  <c r="S21" i="67" s="1"/>
  <c r="AC21" i="67" s="1"/>
  <c r="AB22" i="67" s="1"/>
  <c r="AJ19" i="60"/>
  <c r="AK19" i="60"/>
  <c r="AT19" i="60" s="1"/>
  <c r="AJ13" i="60"/>
  <c r="AK13" i="60"/>
  <c r="AT13" i="60" s="1"/>
  <c r="AJ7" i="60"/>
  <c r="AK7" i="60"/>
  <c r="AT7" i="60" s="1"/>
  <c r="AS13" i="1"/>
  <c r="AL13" i="1"/>
  <c r="AU13" i="1" s="1"/>
  <c r="AS21" i="13"/>
  <c r="AL21" i="13"/>
  <c r="AU21" i="13" s="1"/>
  <c r="AJ18" i="22"/>
  <c r="AK18" i="22"/>
  <c r="AT18" i="22" s="1"/>
  <c r="AJ12" i="22"/>
  <c r="AK12" i="22"/>
  <c r="AT12" i="22" s="1"/>
  <c r="AJ6" i="22"/>
  <c r="AK6" i="22"/>
  <c r="AT6" i="22" s="1"/>
  <c r="AE24" i="42"/>
  <c r="W25" i="42"/>
  <c r="AF24" i="42"/>
  <c r="AO24" i="42" s="1"/>
  <c r="AG24" i="42"/>
  <c r="AP24" i="42" s="1"/>
  <c r="AJ17" i="8"/>
  <c r="AK17" i="8"/>
  <c r="AT17" i="8" s="1"/>
  <c r="AJ11" i="8"/>
  <c r="AK11" i="8"/>
  <c r="AT11" i="8" s="1"/>
  <c r="AJ5" i="8"/>
  <c r="AK5" i="8"/>
  <c r="AT5" i="8" s="1"/>
  <c r="AR23" i="84"/>
  <c r="AS3" i="3"/>
  <c r="AL3" i="3"/>
  <c r="AU3" i="3" s="1"/>
  <c r="AS22" i="3"/>
  <c r="AL22" i="3"/>
  <c r="AU22" i="3" s="1"/>
  <c r="AJ17" i="54"/>
  <c r="AK17" i="54"/>
  <c r="AT17" i="54" s="1"/>
  <c r="AJ11" i="54"/>
  <c r="AK11" i="54"/>
  <c r="AT11" i="54" s="1"/>
  <c r="AJ5" i="54"/>
  <c r="AK5" i="54"/>
  <c r="AT5" i="54" s="1"/>
  <c r="AS3" i="52"/>
  <c r="AL3" i="52"/>
  <c r="AU3" i="52" s="1"/>
  <c r="AS22" i="52"/>
  <c r="AL22" i="52"/>
  <c r="AU22" i="52" s="1"/>
  <c r="AH24" i="36"/>
  <c r="AQ24" i="36" s="1"/>
  <c r="AR22" i="12"/>
  <c r="AS21" i="14"/>
  <c r="AL21" i="14"/>
  <c r="AU21" i="14" s="1"/>
  <c r="X23" i="7"/>
  <c r="Y23" i="7"/>
  <c r="AS12" i="3"/>
  <c r="AL12" i="3"/>
  <c r="AU12" i="3" s="1"/>
  <c r="AR23" i="34"/>
  <c r="AJ4" i="13"/>
  <c r="AK4" i="13"/>
  <c r="AT4" i="13" s="1"/>
  <c r="AT25" i="13" s="1"/>
  <c r="AX23" i="17"/>
  <c r="S23" i="17" s="1"/>
  <c r="AC23" i="17" s="1"/>
  <c r="AX3" i="17"/>
  <c r="S3" i="17" s="1"/>
  <c r="AC3" i="17" s="1"/>
  <c r="AX4" i="17"/>
  <c r="S4" i="17" s="1"/>
  <c r="AC4" i="17" s="1"/>
  <c r="AB5" i="17" s="1"/>
  <c r="AX5" i="17"/>
  <c r="S5" i="17" s="1"/>
  <c r="AC5" i="17" s="1"/>
  <c r="AB6" i="17" s="1"/>
  <c r="AX6" i="17"/>
  <c r="S6" i="17" s="1"/>
  <c r="AC6" i="17" s="1"/>
  <c r="AB7" i="17" s="1"/>
  <c r="AX7" i="17"/>
  <c r="S7" i="17" s="1"/>
  <c r="AC7" i="17" s="1"/>
  <c r="AB8" i="17" s="1"/>
  <c r="AX8" i="17"/>
  <c r="S8" i="17" s="1"/>
  <c r="AC8" i="17" s="1"/>
  <c r="AB9" i="17" s="1"/>
  <c r="AX9" i="17"/>
  <c r="S9" i="17" s="1"/>
  <c r="AC9" i="17" s="1"/>
  <c r="AB10" i="17" s="1"/>
  <c r="AX10" i="17"/>
  <c r="S10" i="17" s="1"/>
  <c r="AC10" i="17" s="1"/>
  <c r="AB11" i="17" s="1"/>
  <c r="AX11" i="17"/>
  <c r="S11" i="17" s="1"/>
  <c r="AC11" i="17" s="1"/>
  <c r="AB12" i="17" s="1"/>
  <c r="AX12" i="17"/>
  <c r="S12" i="17" s="1"/>
  <c r="AC12" i="17" s="1"/>
  <c r="AB13" i="17" s="1"/>
  <c r="AX13" i="17"/>
  <c r="S13" i="17" s="1"/>
  <c r="AC13" i="17" s="1"/>
  <c r="AB14" i="17" s="1"/>
  <c r="AX14" i="17"/>
  <c r="S14" i="17" s="1"/>
  <c r="AC14" i="17" s="1"/>
  <c r="AB15" i="17" s="1"/>
  <c r="AX15" i="17"/>
  <c r="S15" i="17" s="1"/>
  <c r="AC15" i="17" s="1"/>
  <c r="AB16" i="17" s="1"/>
  <c r="AX16" i="17"/>
  <c r="S16" i="17" s="1"/>
  <c r="AC16" i="17" s="1"/>
  <c r="AB17" i="17" s="1"/>
  <c r="AX17" i="17"/>
  <c r="S17" i="17" s="1"/>
  <c r="AC17" i="17" s="1"/>
  <c r="AB18" i="17" s="1"/>
  <c r="AX18" i="17"/>
  <c r="S18" i="17" s="1"/>
  <c r="AC18" i="17" s="1"/>
  <c r="AB19" i="17" s="1"/>
  <c r="AX19" i="17"/>
  <c r="S19" i="17" s="1"/>
  <c r="AC19" i="17" s="1"/>
  <c r="AB20" i="17" s="1"/>
  <c r="AX20" i="17"/>
  <c r="S20" i="17" s="1"/>
  <c r="AC20" i="17" s="1"/>
  <c r="AB21" i="17" s="1"/>
  <c r="AX21" i="17"/>
  <c r="S21" i="17" s="1"/>
  <c r="AC21" i="17" s="1"/>
  <c r="AB22" i="17" s="1"/>
  <c r="AS12" i="13"/>
  <c r="AL12" i="13"/>
  <c r="AU12" i="13" s="1"/>
  <c r="AJ18" i="24"/>
  <c r="AK18" i="24"/>
  <c r="AT18" i="24" s="1"/>
  <c r="AJ12" i="24"/>
  <c r="AK12" i="24"/>
  <c r="AT12" i="24" s="1"/>
  <c r="AJ6" i="24"/>
  <c r="AK6" i="24"/>
  <c r="AT6" i="24" s="1"/>
  <c r="AS11" i="1"/>
  <c r="AL11" i="1"/>
  <c r="AU11" i="1" s="1"/>
  <c r="AJ19" i="2"/>
  <c r="AK19" i="2"/>
  <c r="AT19" i="2" s="1"/>
  <c r="AJ13" i="2"/>
  <c r="AK13" i="2"/>
  <c r="AT13" i="2" s="1"/>
  <c r="AJ7" i="2"/>
  <c r="AK7" i="2"/>
  <c r="AT7" i="2" s="1"/>
  <c r="AR22" i="91"/>
  <c r="AS14" i="4"/>
  <c r="AL14" i="4"/>
  <c r="AU14" i="4" s="1"/>
  <c r="AS7" i="3"/>
  <c r="AL7" i="3"/>
  <c r="AU7" i="3" s="1"/>
  <c r="AS8" i="52"/>
  <c r="AL8" i="52"/>
  <c r="AU8" i="52" s="1"/>
  <c r="AS21" i="52"/>
  <c r="AL21" i="52"/>
  <c r="AU21" i="52" s="1"/>
  <c r="AS10" i="63"/>
  <c r="AL10" i="63"/>
  <c r="AU10" i="63" s="1"/>
  <c r="AH23" i="10"/>
  <c r="AQ23" i="10" s="1"/>
  <c r="AQ25" i="10" s="1"/>
  <c r="AX22" i="10"/>
  <c r="S22" i="10" s="1"/>
  <c r="AC22" i="10" s="1"/>
  <c r="AB23" i="10" s="1"/>
  <c r="AZ3" i="10"/>
  <c r="AS17" i="1"/>
  <c r="AL17" i="1"/>
  <c r="AU17" i="1" s="1"/>
  <c r="AS11" i="63"/>
  <c r="AL11" i="63"/>
  <c r="AU11" i="63" s="1"/>
  <c r="AS18" i="52"/>
  <c r="AL18" i="52"/>
  <c r="AU18" i="52" s="1"/>
  <c r="AI25" i="79"/>
  <c r="AN25" i="79"/>
  <c r="Z25" i="30"/>
  <c r="Y25" i="30"/>
  <c r="X25" i="30"/>
  <c r="AI23" i="95"/>
  <c r="AN23" i="95"/>
  <c r="Y25" i="43"/>
  <c r="Z25" i="43" s="1"/>
  <c r="X25" i="43"/>
  <c r="Z25" i="37"/>
  <c r="Y25" i="37"/>
  <c r="X25" i="37"/>
  <c r="W23" i="57"/>
  <c r="AE22" i="57"/>
  <c r="AG22" i="57"/>
  <c r="AP22" i="57" s="1"/>
  <c r="AF22" i="57"/>
  <c r="AO22" i="57" s="1"/>
  <c r="AX23" i="61"/>
  <c r="S23" i="61" s="1"/>
  <c r="AC23" i="61" s="1"/>
  <c r="AX3" i="61"/>
  <c r="S3" i="61" s="1"/>
  <c r="AC3" i="61" s="1"/>
  <c r="AX4" i="61"/>
  <c r="S4" i="61" s="1"/>
  <c r="AC4" i="61" s="1"/>
  <c r="AB5" i="61" s="1"/>
  <c r="AX5" i="61"/>
  <c r="S5" i="61" s="1"/>
  <c r="AC5" i="61" s="1"/>
  <c r="AB6" i="61" s="1"/>
  <c r="AX6" i="61"/>
  <c r="S6" i="61" s="1"/>
  <c r="AC6" i="61" s="1"/>
  <c r="AB7" i="61" s="1"/>
  <c r="AX7" i="61"/>
  <c r="S7" i="61" s="1"/>
  <c r="AC7" i="61" s="1"/>
  <c r="AB8" i="61" s="1"/>
  <c r="AX8" i="61"/>
  <c r="S8" i="61" s="1"/>
  <c r="AC8" i="61" s="1"/>
  <c r="AB9" i="61" s="1"/>
  <c r="AX9" i="61"/>
  <c r="S9" i="61" s="1"/>
  <c r="AC9" i="61" s="1"/>
  <c r="AB10" i="61" s="1"/>
  <c r="AX10" i="61"/>
  <c r="S10" i="61" s="1"/>
  <c r="AC10" i="61" s="1"/>
  <c r="AB11" i="61" s="1"/>
  <c r="AX11" i="61"/>
  <c r="S11" i="61" s="1"/>
  <c r="AC11" i="61" s="1"/>
  <c r="AB12" i="61" s="1"/>
  <c r="AX12" i="61"/>
  <c r="S12" i="61" s="1"/>
  <c r="AC12" i="61" s="1"/>
  <c r="AB13" i="61" s="1"/>
  <c r="AX13" i="61"/>
  <c r="S13" i="61" s="1"/>
  <c r="AC13" i="61" s="1"/>
  <c r="AB14" i="61" s="1"/>
  <c r="AX14" i="61"/>
  <c r="S14" i="61" s="1"/>
  <c r="AC14" i="61" s="1"/>
  <c r="AB15" i="61" s="1"/>
  <c r="AX15" i="61"/>
  <c r="S15" i="61" s="1"/>
  <c r="AC15" i="61" s="1"/>
  <c r="AB16" i="61" s="1"/>
  <c r="AX16" i="61"/>
  <c r="S16" i="61" s="1"/>
  <c r="AC16" i="61" s="1"/>
  <c r="AB17" i="61" s="1"/>
  <c r="AX17" i="61"/>
  <c r="S17" i="61" s="1"/>
  <c r="AC17" i="61" s="1"/>
  <c r="AB18" i="61" s="1"/>
  <c r="AX18" i="61"/>
  <c r="S18" i="61" s="1"/>
  <c r="AC18" i="61" s="1"/>
  <c r="AB19" i="61" s="1"/>
  <c r="AX19" i="61"/>
  <c r="S19" i="61" s="1"/>
  <c r="AC19" i="61" s="1"/>
  <c r="AB20" i="61" s="1"/>
  <c r="AX20" i="61"/>
  <c r="S20" i="61" s="1"/>
  <c r="AC20" i="61" s="1"/>
  <c r="AB21" i="61" s="1"/>
  <c r="AX21" i="61"/>
  <c r="S21" i="61" s="1"/>
  <c r="AC21" i="61" s="1"/>
  <c r="AB22" i="61" s="1"/>
  <c r="AS3" i="1"/>
  <c r="AL3" i="1"/>
  <c r="AU3" i="1" s="1"/>
  <c r="AS19" i="63"/>
  <c r="AL19" i="63"/>
  <c r="AU19" i="63" s="1"/>
  <c r="AI23" i="22"/>
  <c r="AN23" i="22"/>
  <c r="AN25" i="22" s="1"/>
  <c r="AG24" i="77"/>
  <c r="AP24" i="77" s="1"/>
  <c r="AF24" i="77"/>
  <c r="AO24" i="77" s="1"/>
  <c r="AE24" i="77"/>
  <c r="W25" i="77"/>
  <c r="AS15" i="1"/>
  <c r="AL15" i="1"/>
  <c r="AU15" i="1" s="1"/>
  <c r="AS5" i="3"/>
  <c r="AL5" i="3"/>
  <c r="AU5" i="3" s="1"/>
  <c r="AR23" i="31"/>
  <c r="AS5" i="13"/>
  <c r="AL5" i="13"/>
  <c r="AU5" i="13" s="1"/>
  <c r="AS10" i="1"/>
  <c r="AL10" i="1"/>
  <c r="AU10" i="1" s="1"/>
  <c r="AJ23" i="50"/>
  <c r="AS23" i="50" s="1"/>
  <c r="AK23" i="50"/>
  <c r="AT23" i="50" s="1"/>
  <c r="AS11" i="70"/>
  <c r="AL11" i="70"/>
  <c r="AU11" i="70" s="1"/>
  <c r="AS20" i="13"/>
  <c r="AL20" i="13"/>
  <c r="AU20" i="13" s="1"/>
  <c r="W26" i="86"/>
  <c r="AG25" i="86"/>
  <c r="AP25" i="86" s="1"/>
  <c r="AF25" i="86"/>
  <c r="AO25" i="86" s="1"/>
  <c r="AE25" i="86"/>
  <c r="AS22" i="1"/>
  <c r="AL22" i="1"/>
  <c r="AU22" i="1" s="1"/>
  <c r="AS5" i="1"/>
  <c r="AL5" i="1"/>
  <c r="AU5" i="1" s="1"/>
  <c r="AJ23" i="59"/>
  <c r="AS23" i="59" s="1"/>
  <c r="AK23" i="59"/>
  <c r="AT23" i="59" s="1"/>
  <c r="AS3" i="4"/>
  <c r="AL3" i="4"/>
  <c r="AU3" i="4" s="1"/>
  <c r="AS22" i="4"/>
  <c r="AL22" i="4"/>
  <c r="AU22" i="4" s="1"/>
  <c r="AS9" i="3"/>
  <c r="AL9" i="3"/>
  <c r="AU9" i="3" s="1"/>
  <c r="AS8" i="1"/>
  <c r="AL8" i="1"/>
  <c r="AU8" i="1" s="1"/>
  <c r="AN24" i="87"/>
  <c r="AI24" i="87"/>
  <c r="AS9" i="52"/>
  <c r="AL9" i="52"/>
  <c r="AU9" i="52" s="1"/>
  <c r="AH24" i="33"/>
  <c r="AQ24" i="33" s="1"/>
  <c r="AS4" i="65"/>
  <c r="AL4" i="65"/>
  <c r="AU4" i="65" s="1"/>
  <c r="AJ19" i="53"/>
  <c r="AK19" i="53"/>
  <c r="AT19" i="53" s="1"/>
  <c r="AJ13" i="53"/>
  <c r="AK13" i="53"/>
  <c r="AT13" i="53" s="1"/>
  <c r="AJ7" i="53"/>
  <c r="AK7" i="53"/>
  <c r="AT7" i="53" s="1"/>
  <c r="AH23" i="89"/>
  <c r="AQ23" i="89" s="1"/>
  <c r="AS12" i="70"/>
  <c r="AL12" i="70"/>
  <c r="AU12" i="70" s="1"/>
  <c r="AJ23" i="67"/>
  <c r="AS23" i="67" s="1"/>
  <c r="AK23" i="67"/>
  <c r="AT23" i="67" s="1"/>
  <c r="AJ18" i="60"/>
  <c r="AK18" i="60"/>
  <c r="AT18" i="60" s="1"/>
  <c r="AJ12" i="60"/>
  <c r="AK12" i="60"/>
  <c r="AT12" i="60" s="1"/>
  <c r="AJ6" i="60"/>
  <c r="AK6" i="60"/>
  <c r="AT6" i="60" s="1"/>
  <c r="AH25" i="83"/>
  <c r="AQ25" i="83" s="1"/>
  <c r="AX23" i="58"/>
  <c r="S23" i="58" s="1"/>
  <c r="AC23" i="58" s="1"/>
  <c r="AX3" i="58"/>
  <c r="S3" i="58" s="1"/>
  <c r="AC3" i="58" s="1"/>
  <c r="AX4" i="58"/>
  <c r="S4" i="58" s="1"/>
  <c r="AC4" i="58" s="1"/>
  <c r="AB5" i="58" s="1"/>
  <c r="AX5" i="58"/>
  <c r="S5" i="58" s="1"/>
  <c r="AC5" i="58" s="1"/>
  <c r="AB6" i="58" s="1"/>
  <c r="AX6" i="58"/>
  <c r="S6" i="58" s="1"/>
  <c r="AC6" i="58" s="1"/>
  <c r="AB7" i="58" s="1"/>
  <c r="AX7" i="58"/>
  <c r="S7" i="58" s="1"/>
  <c r="AC7" i="58" s="1"/>
  <c r="AB8" i="58" s="1"/>
  <c r="AX8" i="58"/>
  <c r="S8" i="58" s="1"/>
  <c r="AC8" i="58" s="1"/>
  <c r="AB9" i="58" s="1"/>
  <c r="AX9" i="58"/>
  <c r="S9" i="58" s="1"/>
  <c r="AC9" i="58" s="1"/>
  <c r="AB10" i="58" s="1"/>
  <c r="AX10" i="58"/>
  <c r="S10" i="58" s="1"/>
  <c r="AC10" i="58" s="1"/>
  <c r="AB11" i="58" s="1"/>
  <c r="AX11" i="58"/>
  <c r="S11" i="58" s="1"/>
  <c r="AC11" i="58" s="1"/>
  <c r="AB12" i="58" s="1"/>
  <c r="AX12" i="58"/>
  <c r="S12" i="58" s="1"/>
  <c r="AC12" i="58" s="1"/>
  <c r="AB13" i="58" s="1"/>
  <c r="AX13" i="58"/>
  <c r="S13" i="58" s="1"/>
  <c r="AC13" i="58" s="1"/>
  <c r="AB14" i="58" s="1"/>
  <c r="AX14" i="58"/>
  <c r="S14" i="58" s="1"/>
  <c r="AC14" i="58" s="1"/>
  <c r="AB15" i="58" s="1"/>
  <c r="AX15" i="58"/>
  <c r="S15" i="58" s="1"/>
  <c r="AC15" i="58" s="1"/>
  <c r="AB16" i="58" s="1"/>
  <c r="AX16" i="58"/>
  <c r="S16" i="58" s="1"/>
  <c r="AC16" i="58" s="1"/>
  <c r="AB17" i="58" s="1"/>
  <c r="AX17" i="58"/>
  <c r="S17" i="58" s="1"/>
  <c r="AC17" i="58" s="1"/>
  <c r="AB18" i="58" s="1"/>
  <c r="AX18" i="58"/>
  <c r="S18" i="58" s="1"/>
  <c r="AC18" i="58" s="1"/>
  <c r="AB19" i="58" s="1"/>
  <c r="AX19" i="58"/>
  <c r="S19" i="58" s="1"/>
  <c r="AC19" i="58" s="1"/>
  <c r="AB20" i="58" s="1"/>
  <c r="AX20" i="58"/>
  <c r="S20" i="58" s="1"/>
  <c r="AC20" i="58" s="1"/>
  <c r="AB21" i="58" s="1"/>
  <c r="AX21" i="58"/>
  <c r="S21" i="58" s="1"/>
  <c r="AC21" i="58" s="1"/>
  <c r="AB22" i="58" s="1"/>
  <c r="AS14" i="19"/>
  <c r="AL14" i="19"/>
  <c r="AU14" i="19" s="1"/>
  <c r="AS6" i="1"/>
  <c r="AL6" i="1"/>
  <c r="AU6" i="1" s="1"/>
  <c r="AJ17" i="22"/>
  <c r="AK17" i="22"/>
  <c r="AT17" i="22" s="1"/>
  <c r="AJ11" i="22"/>
  <c r="AK11" i="22"/>
  <c r="AT11" i="22" s="1"/>
  <c r="AJ5" i="22"/>
  <c r="AK5" i="22"/>
  <c r="AT5" i="22" s="1"/>
  <c r="AS7" i="14"/>
  <c r="AL7" i="14"/>
  <c r="AU7" i="14" s="1"/>
  <c r="AJ22" i="8"/>
  <c r="AK22" i="8"/>
  <c r="AT22" i="8" s="1"/>
  <c r="AJ16" i="8"/>
  <c r="AK16" i="8"/>
  <c r="AT16" i="8" s="1"/>
  <c r="AJ10" i="8"/>
  <c r="AK10" i="8"/>
  <c r="AT10" i="8" s="1"/>
  <c r="AB4" i="8"/>
  <c r="AJ3" i="8"/>
  <c r="AS15" i="63"/>
  <c r="AL15" i="63"/>
  <c r="AU15" i="63" s="1"/>
  <c r="AH23" i="91"/>
  <c r="AQ23" i="91" s="1"/>
  <c r="AS5" i="4"/>
  <c r="AL5" i="4"/>
  <c r="AU5" i="4" s="1"/>
  <c r="W25" i="26"/>
  <c r="AG24" i="26"/>
  <c r="AP24" i="26" s="1"/>
  <c r="AF24" i="26"/>
  <c r="AO24" i="26" s="1"/>
  <c r="AE24" i="26"/>
  <c r="AH25" i="28"/>
  <c r="AQ25" i="28" s="1"/>
  <c r="AJ22" i="54"/>
  <c r="AK22" i="54"/>
  <c r="AT22" i="54" s="1"/>
  <c r="AJ16" i="54"/>
  <c r="AK16" i="54"/>
  <c r="AT16" i="54" s="1"/>
  <c r="AJ10" i="54"/>
  <c r="AK10" i="54"/>
  <c r="AT10" i="54" s="1"/>
  <c r="AG24" i="36"/>
  <c r="AP24" i="36" s="1"/>
  <c r="AE24" i="36"/>
  <c r="AF24" i="36"/>
  <c r="AO24" i="36" s="1"/>
  <c r="W25" i="36"/>
  <c r="AL23" i="13"/>
  <c r="AU23" i="13" s="1"/>
  <c r="AR23" i="13"/>
  <c r="AR25" i="13" s="1"/>
  <c r="AF23" i="78"/>
  <c r="AO23" i="78" s="1"/>
  <c r="AE23" i="78"/>
  <c r="W24" i="78"/>
  <c r="AG23" i="78"/>
  <c r="AP23" i="78" s="1"/>
  <c r="AS4" i="71"/>
  <c r="AL4" i="71"/>
  <c r="AU4" i="71" s="1"/>
  <c r="AI23" i="61"/>
  <c r="AN23" i="61"/>
  <c r="AN25" i="61" s="1"/>
  <c r="AR23" i="63"/>
  <c r="AR25" i="63" s="1"/>
  <c r="AL23" i="63"/>
  <c r="AU23" i="63" s="1"/>
  <c r="AS19" i="70"/>
  <c r="AL19" i="70"/>
  <c r="AU19" i="70" s="1"/>
  <c r="AS3" i="13"/>
  <c r="AL3" i="13"/>
  <c r="AU3" i="13" s="1"/>
  <c r="AS9" i="19"/>
  <c r="AL9" i="19"/>
  <c r="AU9" i="19" s="1"/>
  <c r="AS9" i="1"/>
  <c r="AL9" i="1"/>
  <c r="AU9" i="1" s="1"/>
  <c r="AJ23" i="17"/>
  <c r="AS23" i="17" s="1"/>
  <c r="Y23" i="32"/>
  <c r="X23" i="32"/>
  <c r="Z23" i="32" s="1"/>
  <c r="AR23" i="38"/>
  <c r="AS21" i="70"/>
  <c r="AL21" i="70"/>
  <c r="AU21" i="70" s="1"/>
  <c r="AJ17" i="24"/>
  <c r="AK17" i="24"/>
  <c r="AT17" i="24" s="1"/>
  <c r="AJ11" i="24"/>
  <c r="AK11" i="24"/>
  <c r="AT11" i="24" s="1"/>
  <c r="AJ5" i="24"/>
  <c r="AK5" i="24"/>
  <c r="AT5" i="24" s="1"/>
  <c r="AS11" i="19"/>
  <c r="AL11" i="19"/>
  <c r="AU11" i="19" s="1"/>
  <c r="AS18" i="1"/>
  <c r="AL18" i="1"/>
  <c r="AU18" i="1" s="1"/>
  <c r="AS22" i="14"/>
  <c r="AL22" i="14"/>
  <c r="AU22" i="14" s="1"/>
  <c r="AJ18" i="2"/>
  <c r="AK18" i="2"/>
  <c r="AT18" i="2" s="1"/>
  <c r="AJ12" i="2"/>
  <c r="AK12" i="2"/>
  <c r="AT12" i="2" s="1"/>
  <c r="AJ6" i="2"/>
  <c r="AK6" i="2"/>
  <c r="AT6" i="2" s="1"/>
  <c r="AS6" i="63"/>
  <c r="AL6" i="63"/>
  <c r="AU6" i="63" s="1"/>
  <c r="AS7" i="52"/>
  <c r="AL7" i="52"/>
  <c r="AU7" i="52" s="1"/>
  <c r="AN23" i="72"/>
  <c r="AN25" i="72" s="1"/>
  <c r="AI23" i="72"/>
  <c r="AS13" i="4"/>
  <c r="AL13" i="4"/>
  <c r="AU13" i="4" s="1"/>
  <c r="Y24" i="90"/>
  <c r="X24" i="90"/>
  <c r="AN23" i="67"/>
  <c r="AN25" i="67" s="1"/>
  <c r="AI23" i="67"/>
  <c r="AN23" i="59"/>
  <c r="AN25" i="59" s="1"/>
  <c r="AI23" i="59"/>
  <c r="AI22" i="35"/>
  <c r="AN22" i="35"/>
  <c r="AI22" i="46"/>
  <c r="AN22" i="46"/>
  <c r="AN24" i="37"/>
  <c r="AI24" i="37"/>
  <c r="AH22" i="6"/>
  <c r="AQ22" i="6" s="1"/>
  <c r="AX22" i="61"/>
  <c r="S22" i="61" s="1"/>
  <c r="AC22" i="61" s="1"/>
  <c r="AB23" i="61" s="1"/>
  <c r="AR23" i="75"/>
  <c r="AS9" i="4"/>
  <c r="AL9" i="4"/>
  <c r="AU9" i="4" s="1"/>
  <c r="AH24" i="84"/>
  <c r="AQ24" i="84" s="1"/>
  <c r="AS20" i="3"/>
  <c r="AL20" i="3"/>
  <c r="AU20" i="3" s="1"/>
  <c r="AJ4" i="19"/>
  <c r="AK4" i="19"/>
  <c r="AT4" i="19" s="1"/>
  <c r="AT25" i="19" s="1"/>
  <c r="AR22" i="55"/>
  <c r="AR24" i="83"/>
  <c r="AR22" i="93"/>
  <c r="AS19" i="19"/>
  <c r="AL19" i="19"/>
  <c r="AU19" i="19" s="1"/>
  <c r="AS12" i="14"/>
  <c r="AL12" i="14"/>
  <c r="AU12" i="14" s="1"/>
  <c r="AS8" i="63"/>
  <c r="AL8" i="63"/>
  <c r="AU8" i="63" s="1"/>
  <c r="AG23" i="16"/>
  <c r="AP23" i="16" s="1"/>
  <c r="AP25" i="16" s="1"/>
  <c r="AF23" i="16"/>
  <c r="AO23" i="16" s="1"/>
  <c r="AO25" i="16" s="1"/>
  <c r="AE23" i="16"/>
  <c r="AX23" i="51"/>
  <c r="S23" i="51" s="1"/>
  <c r="AC23" i="51" s="1"/>
  <c r="AX3" i="51"/>
  <c r="S3" i="51" s="1"/>
  <c r="AC3" i="51" s="1"/>
  <c r="AX4" i="51"/>
  <c r="S4" i="51" s="1"/>
  <c r="AC4" i="51" s="1"/>
  <c r="AB5" i="51" s="1"/>
  <c r="AX5" i="51"/>
  <c r="S5" i="51" s="1"/>
  <c r="AC5" i="51" s="1"/>
  <c r="AB6" i="51" s="1"/>
  <c r="AX6" i="51"/>
  <c r="S6" i="51" s="1"/>
  <c r="AC6" i="51" s="1"/>
  <c r="AB7" i="51" s="1"/>
  <c r="AX7" i="51"/>
  <c r="S7" i="51" s="1"/>
  <c r="AC7" i="51" s="1"/>
  <c r="AB8" i="51" s="1"/>
  <c r="AX8" i="51"/>
  <c r="S8" i="51" s="1"/>
  <c r="AC8" i="51" s="1"/>
  <c r="AB9" i="51" s="1"/>
  <c r="AX9" i="51"/>
  <c r="S9" i="51" s="1"/>
  <c r="AC9" i="51" s="1"/>
  <c r="AB10" i="51" s="1"/>
  <c r="AX10" i="51"/>
  <c r="S10" i="51" s="1"/>
  <c r="AC10" i="51" s="1"/>
  <c r="AB11" i="51" s="1"/>
  <c r="AX11" i="51"/>
  <c r="S11" i="51" s="1"/>
  <c r="AC11" i="51" s="1"/>
  <c r="AB12" i="51" s="1"/>
  <c r="AX12" i="51"/>
  <c r="S12" i="51" s="1"/>
  <c r="AC12" i="51" s="1"/>
  <c r="AB13" i="51" s="1"/>
  <c r="AX13" i="51"/>
  <c r="S13" i="51" s="1"/>
  <c r="AC13" i="51" s="1"/>
  <c r="AB14" i="51" s="1"/>
  <c r="AX14" i="51"/>
  <c r="S14" i="51" s="1"/>
  <c r="AC14" i="51" s="1"/>
  <c r="AB15" i="51" s="1"/>
  <c r="AX15" i="51"/>
  <c r="S15" i="51" s="1"/>
  <c r="AC15" i="51" s="1"/>
  <c r="AB16" i="51" s="1"/>
  <c r="AX16" i="51"/>
  <c r="S16" i="51" s="1"/>
  <c r="AC16" i="51" s="1"/>
  <c r="AB17" i="51" s="1"/>
  <c r="AX17" i="51"/>
  <c r="S17" i="51" s="1"/>
  <c r="AC17" i="51" s="1"/>
  <c r="AB18" i="51" s="1"/>
  <c r="AX18" i="51"/>
  <c r="S18" i="51" s="1"/>
  <c r="AC18" i="51" s="1"/>
  <c r="AB19" i="51" s="1"/>
  <c r="AX19" i="51"/>
  <c r="S19" i="51" s="1"/>
  <c r="AC19" i="51" s="1"/>
  <c r="AB20" i="51" s="1"/>
  <c r="AX20" i="51"/>
  <c r="S20" i="51" s="1"/>
  <c r="AC20" i="51" s="1"/>
  <c r="AB21" i="51" s="1"/>
  <c r="AX21" i="51"/>
  <c r="S21" i="51" s="1"/>
  <c r="AC21" i="51" s="1"/>
  <c r="AB22" i="51" s="1"/>
  <c r="AS16" i="1"/>
  <c r="AL16" i="1"/>
  <c r="AU16" i="1" s="1"/>
  <c r="Z24" i="33"/>
  <c r="AS16" i="19"/>
  <c r="AL16" i="19"/>
  <c r="AU16" i="19" s="1"/>
  <c r="AJ4" i="14"/>
  <c r="AK4" i="14"/>
  <c r="AT4" i="14" s="1"/>
  <c r="AT25" i="14" s="1"/>
  <c r="AJ18" i="53"/>
  <c r="AK18" i="53"/>
  <c r="AT18" i="53" s="1"/>
  <c r="AJ12" i="53"/>
  <c r="AK12" i="53"/>
  <c r="AT12" i="53" s="1"/>
  <c r="AJ6" i="53"/>
  <c r="AK6" i="53"/>
  <c r="AT6" i="53" s="1"/>
  <c r="AJ17" i="60"/>
  <c r="AK17" i="60"/>
  <c r="AT17" i="60" s="1"/>
  <c r="AJ11" i="60"/>
  <c r="AK11" i="60"/>
  <c r="AT11" i="60" s="1"/>
  <c r="AJ5" i="60"/>
  <c r="AK5" i="60"/>
  <c r="AT5" i="60" s="1"/>
  <c r="AS9" i="13"/>
  <c r="AL9" i="13"/>
  <c r="AU9" i="13" s="1"/>
  <c r="AL23" i="4"/>
  <c r="AU23" i="4" s="1"/>
  <c r="AR23" i="4"/>
  <c r="AR25" i="4" s="1"/>
  <c r="AX22" i="58"/>
  <c r="S22" i="58" s="1"/>
  <c r="AC22" i="58" s="1"/>
  <c r="AB23" i="58" s="1"/>
  <c r="AJ22" i="22"/>
  <c r="AK22" i="22"/>
  <c r="AT22" i="22" s="1"/>
  <c r="AJ16" i="22"/>
  <c r="AK16" i="22"/>
  <c r="AT16" i="22" s="1"/>
  <c r="AJ10" i="22"/>
  <c r="AK10" i="22"/>
  <c r="AT10" i="22" s="1"/>
  <c r="AJ3" i="22"/>
  <c r="AB4" i="22"/>
  <c r="AJ21" i="8"/>
  <c r="AK21" i="8"/>
  <c r="AT21" i="8" s="1"/>
  <c r="AJ15" i="8"/>
  <c r="AK15" i="8"/>
  <c r="AT15" i="8" s="1"/>
  <c r="AJ9" i="8"/>
  <c r="AK9" i="8"/>
  <c r="AT9" i="8" s="1"/>
  <c r="AG24" i="82"/>
  <c r="AP24" i="82" s="1"/>
  <c r="AF24" i="82"/>
  <c r="AO24" i="82" s="1"/>
  <c r="W25" i="82"/>
  <c r="AE24" i="82"/>
  <c r="Z25" i="28"/>
  <c r="AS10" i="3"/>
  <c r="AL10" i="3"/>
  <c r="AU10" i="3" s="1"/>
  <c r="AJ21" i="54"/>
  <c r="AK21" i="54"/>
  <c r="AT21" i="54" s="1"/>
  <c r="AJ15" i="54"/>
  <c r="AK15" i="54"/>
  <c r="AT15" i="54" s="1"/>
  <c r="AJ9" i="54"/>
  <c r="AK9" i="54"/>
  <c r="AT9" i="54" s="1"/>
  <c r="AB4" i="54"/>
  <c r="AJ3" i="54"/>
  <c r="AS10" i="52"/>
  <c r="AL10" i="52"/>
  <c r="AU10" i="52" s="1"/>
  <c r="AS10" i="13"/>
  <c r="AL10" i="13"/>
  <c r="AU10" i="13" s="1"/>
  <c r="AS17" i="52"/>
  <c r="AL17" i="52"/>
  <c r="AU17" i="52" s="1"/>
  <c r="AS17" i="63"/>
  <c r="AL17" i="63"/>
  <c r="AU17" i="63" s="1"/>
  <c r="AS12" i="52"/>
  <c r="AL12" i="52"/>
  <c r="AU12" i="52" s="1"/>
  <c r="AU25" i="71"/>
  <c r="C11" i="71" s="1"/>
  <c r="F24" i="97" s="1"/>
  <c r="AR22" i="10"/>
  <c r="AS18" i="13"/>
  <c r="AL18" i="13"/>
  <c r="AU18" i="13" s="1"/>
  <c r="AH23" i="18"/>
  <c r="AQ23" i="18" s="1"/>
  <c r="AQ25" i="18" s="1"/>
  <c r="AZ3" i="18"/>
  <c r="AJ22" i="24"/>
  <c r="AK22" i="24"/>
  <c r="AT22" i="24" s="1"/>
  <c r="AJ16" i="24"/>
  <c r="AK16" i="24"/>
  <c r="AT16" i="24" s="1"/>
  <c r="AJ10" i="24"/>
  <c r="AK10" i="24"/>
  <c r="AT10" i="24" s="1"/>
  <c r="AJ3" i="24"/>
  <c r="AB4" i="24"/>
  <c r="AH25" i="48"/>
  <c r="AQ25" i="48" s="1"/>
  <c r="AJ17" i="2"/>
  <c r="AK17" i="2"/>
  <c r="AT17" i="2" s="1"/>
  <c r="AJ11" i="2"/>
  <c r="AK11" i="2"/>
  <c r="AT11" i="2" s="1"/>
  <c r="AJ5" i="2"/>
  <c r="AK5" i="2"/>
  <c r="AT5" i="2" s="1"/>
  <c r="AX23" i="72"/>
  <c r="S23" i="72" s="1"/>
  <c r="AC23" i="72" s="1"/>
  <c r="AX3" i="72"/>
  <c r="S3" i="72" s="1"/>
  <c r="AC3" i="72" s="1"/>
  <c r="AX4" i="72"/>
  <c r="S4" i="72" s="1"/>
  <c r="AC4" i="72" s="1"/>
  <c r="AB5" i="72" s="1"/>
  <c r="AX5" i="72"/>
  <c r="S5" i="72" s="1"/>
  <c r="AC5" i="72" s="1"/>
  <c r="AB6" i="72" s="1"/>
  <c r="AX6" i="72"/>
  <c r="S6" i="72" s="1"/>
  <c r="AC6" i="72" s="1"/>
  <c r="AB7" i="72" s="1"/>
  <c r="AX7" i="72"/>
  <c r="S7" i="72" s="1"/>
  <c r="AC7" i="72" s="1"/>
  <c r="AB8" i="72" s="1"/>
  <c r="AX8" i="72"/>
  <c r="S8" i="72" s="1"/>
  <c r="AC8" i="72" s="1"/>
  <c r="AB9" i="72" s="1"/>
  <c r="AX9" i="72"/>
  <c r="S9" i="72" s="1"/>
  <c r="AC9" i="72" s="1"/>
  <c r="AB10" i="72" s="1"/>
  <c r="AX10" i="72"/>
  <c r="S10" i="72" s="1"/>
  <c r="AC10" i="72" s="1"/>
  <c r="AB11" i="72" s="1"/>
  <c r="AX11" i="72"/>
  <c r="S11" i="72" s="1"/>
  <c r="AC11" i="72" s="1"/>
  <c r="AB12" i="72" s="1"/>
  <c r="AX12" i="72"/>
  <c r="S12" i="72" s="1"/>
  <c r="AC12" i="72" s="1"/>
  <c r="AB13" i="72" s="1"/>
  <c r="AX13" i="72"/>
  <c r="S13" i="72" s="1"/>
  <c r="AC13" i="72" s="1"/>
  <c r="AB14" i="72" s="1"/>
  <c r="AX14" i="72"/>
  <c r="S14" i="72" s="1"/>
  <c r="AC14" i="72" s="1"/>
  <c r="AB15" i="72" s="1"/>
  <c r="AX15" i="72"/>
  <c r="S15" i="72" s="1"/>
  <c r="AC15" i="72" s="1"/>
  <c r="AB16" i="72" s="1"/>
  <c r="AX16" i="72"/>
  <c r="S16" i="72" s="1"/>
  <c r="AC16" i="72" s="1"/>
  <c r="AB17" i="72" s="1"/>
  <c r="AX17" i="72"/>
  <c r="S17" i="72" s="1"/>
  <c r="AC17" i="72" s="1"/>
  <c r="AB18" i="72" s="1"/>
  <c r="AX18" i="72"/>
  <c r="S18" i="72" s="1"/>
  <c r="AC18" i="72" s="1"/>
  <c r="AB19" i="72" s="1"/>
  <c r="AX19" i="72"/>
  <c r="S19" i="72" s="1"/>
  <c r="AC19" i="72" s="1"/>
  <c r="AB20" i="72" s="1"/>
  <c r="AX20" i="72"/>
  <c r="S20" i="72" s="1"/>
  <c r="AC20" i="72" s="1"/>
  <c r="AB21" i="72" s="1"/>
  <c r="AX21" i="72"/>
  <c r="S21" i="72" s="1"/>
  <c r="AC21" i="72" s="1"/>
  <c r="AB22" i="72" s="1"/>
  <c r="AS20" i="4"/>
  <c r="AL20" i="4"/>
  <c r="AU20" i="4" s="1"/>
  <c r="AS13" i="3"/>
  <c r="AL13" i="3"/>
  <c r="AU13" i="3" s="1"/>
  <c r="AS20" i="52"/>
  <c r="AL20" i="52"/>
  <c r="AU20" i="52" s="1"/>
  <c r="AS10" i="19"/>
  <c r="AL10" i="19"/>
  <c r="AU10" i="19" s="1"/>
  <c r="AI22" i="5"/>
  <c r="AN22" i="5"/>
  <c r="AI23" i="90"/>
  <c r="AN23" i="90"/>
  <c r="AI24" i="30"/>
  <c r="AN24" i="30"/>
  <c r="Z24" i="95"/>
  <c r="X24" i="95"/>
  <c r="Y24" i="95"/>
  <c r="AI24" i="43"/>
  <c r="AN24" i="43"/>
  <c r="X24" i="92"/>
  <c r="Y24" i="92"/>
  <c r="Y24" i="45"/>
  <c r="X24" i="45"/>
  <c r="AI24" i="80"/>
  <c r="AN24" i="80"/>
  <c r="AS17" i="14"/>
  <c r="AL17" i="14"/>
  <c r="AU17" i="14" s="1"/>
  <c r="Z24" i="84"/>
  <c r="AS18" i="4"/>
  <c r="AL18" i="4"/>
  <c r="AU18" i="4" s="1"/>
  <c r="AX23" i="11"/>
  <c r="S23" i="11" s="1"/>
  <c r="AC23" i="11" s="1"/>
  <c r="AX3" i="11"/>
  <c r="S3" i="11" s="1"/>
  <c r="AC3" i="11" s="1"/>
  <c r="AX4" i="11"/>
  <c r="S4" i="11" s="1"/>
  <c r="AC4" i="11" s="1"/>
  <c r="AB5" i="11" s="1"/>
  <c r="AX5" i="11"/>
  <c r="S5" i="11" s="1"/>
  <c r="AC5" i="11" s="1"/>
  <c r="AB6" i="11" s="1"/>
  <c r="AX6" i="11"/>
  <c r="S6" i="11" s="1"/>
  <c r="AC6" i="11" s="1"/>
  <c r="AB7" i="11" s="1"/>
  <c r="AX7" i="11"/>
  <c r="S7" i="11" s="1"/>
  <c r="AC7" i="11" s="1"/>
  <c r="AB8" i="11" s="1"/>
  <c r="AX8" i="11"/>
  <c r="S8" i="11" s="1"/>
  <c r="AC8" i="11" s="1"/>
  <c r="AB9" i="11" s="1"/>
  <c r="AX9" i="11"/>
  <c r="S9" i="11" s="1"/>
  <c r="AC9" i="11" s="1"/>
  <c r="AB10" i="11" s="1"/>
  <c r="AX10" i="11"/>
  <c r="S10" i="11" s="1"/>
  <c r="AC10" i="11" s="1"/>
  <c r="AB11" i="11" s="1"/>
  <c r="AX11" i="11"/>
  <c r="S11" i="11" s="1"/>
  <c r="AC11" i="11" s="1"/>
  <c r="AB12" i="11" s="1"/>
  <c r="AX12" i="11"/>
  <c r="S12" i="11" s="1"/>
  <c r="AC12" i="11" s="1"/>
  <c r="AB13" i="11" s="1"/>
  <c r="AX13" i="11"/>
  <c r="S13" i="11" s="1"/>
  <c r="AC13" i="11" s="1"/>
  <c r="AB14" i="11" s="1"/>
  <c r="AX14" i="11"/>
  <c r="S14" i="11" s="1"/>
  <c r="AC14" i="11" s="1"/>
  <c r="AB15" i="11" s="1"/>
  <c r="AX15" i="11"/>
  <c r="S15" i="11" s="1"/>
  <c r="AC15" i="11" s="1"/>
  <c r="AB16" i="11" s="1"/>
  <c r="AX16" i="11"/>
  <c r="S16" i="11" s="1"/>
  <c r="AC16" i="11" s="1"/>
  <c r="AB17" i="11" s="1"/>
  <c r="AX17" i="11"/>
  <c r="S17" i="11" s="1"/>
  <c r="AC17" i="11" s="1"/>
  <c r="AB18" i="11" s="1"/>
  <c r="AX18" i="11"/>
  <c r="S18" i="11" s="1"/>
  <c r="AC18" i="11" s="1"/>
  <c r="AB19" i="11" s="1"/>
  <c r="AX19" i="11"/>
  <c r="S19" i="11" s="1"/>
  <c r="AC19" i="11" s="1"/>
  <c r="AB20" i="11" s="1"/>
  <c r="AX20" i="11"/>
  <c r="S20" i="11" s="1"/>
  <c r="AC20" i="11" s="1"/>
  <c r="AB21" i="11" s="1"/>
  <c r="AX21" i="11"/>
  <c r="S21" i="11" s="1"/>
  <c r="AC21" i="11" s="1"/>
  <c r="AB22" i="11" s="1"/>
  <c r="AS8" i="70"/>
  <c r="AL8" i="70"/>
  <c r="AU8" i="70" s="1"/>
  <c r="AS3" i="19"/>
  <c r="AL3" i="19"/>
  <c r="AU3" i="19" s="1"/>
  <c r="AS7" i="4"/>
  <c r="AL7" i="4"/>
  <c r="AU7" i="4" s="1"/>
  <c r="AH23" i="49"/>
  <c r="AQ23" i="49" s="1"/>
  <c r="AQ25" i="49" s="1"/>
  <c r="AZ3" i="49"/>
  <c r="AS17" i="70"/>
  <c r="AL17" i="70"/>
  <c r="AU17" i="70" s="1"/>
  <c r="AS8" i="13"/>
  <c r="AL8" i="13"/>
  <c r="AU8" i="13" s="1"/>
  <c r="AS12" i="1"/>
  <c r="AL12" i="1"/>
  <c r="AU12" i="1" s="1"/>
  <c r="AR22" i="74"/>
  <c r="AH24" i="75"/>
  <c r="AQ24" i="75" s="1"/>
  <c r="AS10" i="4"/>
  <c r="AL10" i="4"/>
  <c r="AU10" i="4" s="1"/>
  <c r="AS21" i="1"/>
  <c r="AL21" i="1"/>
  <c r="AU21" i="1" s="1"/>
  <c r="AR23" i="81"/>
  <c r="AS15" i="3"/>
  <c r="AL15" i="3"/>
  <c r="AU15" i="3" s="1"/>
  <c r="AJ23" i="51"/>
  <c r="AS23" i="51" s="1"/>
  <c r="AK23" i="51"/>
  <c r="AT23" i="51" s="1"/>
  <c r="AS15" i="52"/>
  <c r="AL15" i="52"/>
  <c r="AU15" i="52" s="1"/>
  <c r="AJ23" i="53"/>
  <c r="AS23" i="53" s="1"/>
  <c r="AK23" i="53"/>
  <c r="AT23" i="53" s="1"/>
  <c r="AS20" i="70"/>
  <c r="AL20" i="70"/>
  <c r="AU20" i="70" s="1"/>
  <c r="AS3" i="14"/>
  <c r="AL3" i="14"/>
  <c r="AU3" i="14" s="1"/>
  <c r="AS5" i="63"/>
  <c r="AL5" i="63"/>
  <c r="AU5" i="63" s="1"/>
  <c r="AJ17" i="53"/>
  <c r="AK17" i="53"/>
  <c r="AT17" i="53" s="1"/>
  <c r="AJ11" i="53"/>
  <c r="AK11" i="53"/>
  <c r="AT11" i="53" s="1"/>
  <c r="AJ5" i="53"/>
  <c r="AK5" i="53"/>
  <c r="AT5" i="53" s="1"/>
  <c r="AH25" i="76"/>
  <c r="AQ25" i="76" s="1"/>
  <c r="Z23" i="89"/>
  <c r="AS18" i="70"/>
  <c r="AL18" i="70"/>
  <c r="AU18" i="70" s="1"/>
  <c r="AJ22" i="60"/>
  <c r="AK22" i="60"/>
  <c r="AT22" i="60" s="1"/>
  <c r="AJ16" i="60"/>
  <c r="AK16" i="60"/>
  <c r="AT16" i="60" s="1"/>
  <c r="AJ10" i="60"/>
  <c r="AK10" i="60"/>
  <c r="AT10" i="60" s="1"/>
  <c r="AJ3" i="60"/>
  <c r="AB4" i="60"/>
  <c r="Z25" i="83"/>
  <c r="AS20" i="19"/>
  <c r="AL20" i="19"/>
  <c r="AU20" i="19" s="1"/>
  <c r="AJ21" i="22"/>
  <c r="AK21" i="22"/>
  <c r="AT21" i="22" s="1"/>
  <c r="AJ15" i="22"/>
  <c r="AK15" i="22"/>
  <c r="AT15" i="22" s="1"/>
  <c r="AJ9" i="22"/>
  <c r="AK9" i="22"/>
  <c r="AT9" i="22" s="1"/>
  <c r="AS13" i="14"/>
  <c r="AL13" i="14"/>
  <c r="AU13" i="14" s="1"/>
  <c r="AR23" i="36"/>
  <c r="AI22" i="20"/>
  <c r="AN22" i="20"/>
  <c r="AJ20" i="8"/>
  <c r="AK20" i="8"/>
  <c r="AT20" i="8" s="1"/>
  <c r="AJ14" i="8"/>
  <c r="AK14" i="8"/>
  <c r="AT14" i="8" s="1"/>
  <c r="AJ8" i="8"/>
  <c r="AK8" i="8"/>
  <c r="AT8" i="8" s="1"/>
  <c r="AN23" i="24"/>
  <c r="AN25" i="24" s="1"/>
  <c r="AI23" i="24"/>
  <c r="Z24" i="41"/>
  <c r="X24" i="41"/>
  <c r="Y24" i="41"/>
  <c r="AS21" i="63"/>
  <c r="AL21" i="63"/>
  <c r="AU21" i="63" s="1"/>
  <c r="Z23" i="91"/>
  <c r="AS11" i="4"/>
  <c r="AL11" i="4"/>
  <c r="AU11" i="4" s="1"/>
  <c r="AN22" i="27"/>
  <c r="AI22" i="27"/>
  <c r="AG24" i="73"/>
  <c r="AP24" i="73" s="1"/>
  <c r="AF24" i="73"/>
  <c r="AO24" i="73" s="1"/>
  <c r="AE24" i="73"/>
  <c r="W25" i="73"/>
  <c r="AJ20" i="54"/>
  <c r="AK20" i="54"/>
  <c r="AT20" i="54" s="1"/>
  <c r="AJ14" i="54"/>
  <c r="AK14" i="54"/>
  <c r="AT14" i="54" s="1"/>
  <c r="AJ8" i="54"/>
  <c r="AK8" i="54"/>
  <c r="AT8" i="54" s="1"/>
  <c r="AH23" i="74"/>
  <c r="AQ23" i="74" s="1"/>
  <c r="AS6" i="4"/>
  <c r="AL6" i="4"/>
  <c r="AU6" i="4" s="1"/>
  <c r="AS4" i="9"/>
  <c r="AS25" i="9" s="1"/>
  <c r="AL4" i="9"/>
  <c r="AU4" i="9" s="1"/>
  <c r="AU25" i="9" s="1"/>
  <c r="C11" i="9" s="1"/>
  <c r="AS7" i="70"/>
  <c r="AL7" i="70"/>
  <c r="AU7" i="70" s="1"/>
  <c r="AS16" i="13"/>
  <c r="AL16" i="13"/>
  <c r="AU16" i="13" s="1"/>
  <c r="AS25" i="71"/>
  <c r="AS15" i="19"/>
  <c r="AL15" i="19"/>
  <c r="AU15" i="19" s="1"/>
  <c r="AI22" i="23"/>
  <c r="AN22" i="23"/>
  <c r="AI22" i="32"/>
  <c r="AN22" i="32"/>
  <c r="AS6" i="52"/>
  <c r="AL6" i="52"/>
  <c r="AU6" i="52" s="1"/>
  <c r="AS9" i="70"/>
  <c r="AL9" i="70"/>
  <c r="AU9" i="70" s="1"/>
  <c r="AH24" i="88"/>
  <c r="AQ24" i="88" s="1"/>
  <c r="AJ21" i="24"/>
  <c r="AK21" i="24"/>
  <c r="AT21" i="24" s="1"/>
  <c r="AJ15" i="24"/>
  <c r="AK15" i="24"/>
  <c r="AT15" i="24" s="1"/>
  <c r="AJ9" i="24"/>
  <c r="AK9" i="24"/>
  <c r="AT9" i="24" s="1"/>
  <c r="AS17" i="19"/>
  <c r="AL17" i="19"/>
  <c r="AU17" i="19" s="1"/>
  <c r="AS10" i="14"/>
  <c r="AL10" i="14"/>
  <c r="AU10" i="14" s="1"/>
  <c r="AJ22" i="2"/>
  <c r="AK22" i="2"/>
  <c r="AT22" i="2" s="1"/>
  <c r="AJ16" i="2"/>
  <c r="AK16" i="2"/>
  <c r="AT16" i="2" s="1"/>
  <c r="AJ10" i="2"/>
  <c r="AK10" i="2"/>
  <c r="AT10" i="2" s="1"/>
  <c r="AJ3" i="2"/>
  <c r="AB4" i="2"/>
  <c r="AS12" i="63"/>
  <c r="AL12" i="63"/>
  <c r="AU12" i="63" s="1"/>
  <c r="AJ23" i="72"/>
  <c r="AS23" i="72" s="1"/>
  <c r="AK23" i="72"/>
  <c r="AT23" i="72" s="1"/>
  <c r="AS13" i="52"/>
  <c r="AL13" i="52"/>
  <c r="AU13" i="52" s="1"/>
  <c r="AS14" i="3"/>
  <c r="AL14" i="3"/>
  <c r="AU14" i="3" s="1"/>
  <c r="AS20" i="14"/>
  <c r="AL20" i="14"/>
  <c r="AU20" i="14" s="1"/>
  <c r="AU25" i="65"/>
  <c r="C11" i="65" s="1"/>
  <c r="F18" i="97" s="1"/>
  <c r="AX23" i="16"/>
  <c r="S23" i="16" s="1"/>
  <c r="AC23" i="16" s="1"/>
  <c r="AX3" i="16"/>
  <c r="S3" i="16" s="1"/>
  <c r="AC3" i="16" s="1"/>
  <c r="AX4" i="16"/>
  <c r="S4" i="16" s="1"/>
  <c r="AC4" i="16" s="1"/>
  <c r="AB5" i="16" s="1"/>
  <c r="AX5" i="16"/>
  <c r="S5" i="16" s="1"/>
  <c r="AC5" i="16" s="1"/>
  <c r="AB6" i="16" s="1"/>
  <c r="AX6" i="16"/>
  <c r="S6" i="16" s="1"/>
  <c r="AC6" i="16" s="1"/>
  <c r="AB7" i="16" s="1"/>
  <c r="AX7" i="16"/>
  <c r="S7" i="16" s="1"/>
  <c r="AC7" i="16" s="1"/>
  <c r="AB8" i="16" s="1"/>
  <c r="AX8" i="16"/>
  <c r="S8" i="16" s="1"/>
  <c r="AC8" i="16" s="1"/>
  <c r="AB9" i="16" s="1"/>
  <c r="AX9" i="16"/>
  <c r="S9" i="16" s="1"/>
  <c r="AC9" i="16" s="1"/>
  <c r="AB10" i="16" s="1"/>
  <c r="AX10" i="16"/>
  <c r="S10" i="16" s="1"/>
  <c r="AC10" i="16" s="1"/>
  <c r="AB11" i="16" s="1"/>
  <c r="AX11" i="16"/>
  <c r="S11" i="16" s="1"/>
  <c r="AC11" i="16" s="1"/>
  <c r="AB12" i="16" s="1"/>
  <c r="AX12" i="16"/>
  <c r="S12" i="16" s="1"/>
  <c r="AC12" i="16" s="1"/>
  <c r="AB13" i="16" s="1"/>
  <c r="AX13" i="16"/>
  <c r="S13" i="16" s="1"/>
  <c r="AC13" i="16" s="1"/>
  <c r="AB14" i="16" s="1"/>
  <c r="AX14" i="16"/>
  <c r="S14" i="16" s="1"/>
  <c r="AC14" i="16" s="1"/>
  <c r="AB15" i="16" s="1"/>
  <c r="AX15" i="16"/>
  <c r="S15" i="16" s="1"/>
  <c r="AC15" i="16" s="1"/>
  <c r="AB16" i="16" s="1"/>
  <c r="AX16" i="16"/>
  <c r="S16" i="16" s="1"/>
  <c r="AC16" i="16" s="1"/>
  <c r="AB17" i="16" s="1"/>
  <c r="AX17" i="16"/>
  <c r="S17" i="16" s="1"/>
  <c r="AC17" i="16" s="1"/>
  <c r="AB18" i="16" s="1"/>
  <c r="AX18" i="16"/>
  <c r="S18" i="16" s="1"/>
  <c r="AC18" i="16" s="1"/>
  <c r="AB19" i="16" s="1"/>
  <c r="AX19" i="16"/>
  <c r="S19" i="16" s="1"/>
  <c r="AC19" i="16" s="1"/>
  <c r="AB20" i="16" s="1"/>
  <c r="AX20" i="16"/>
  <c r="S20" i="16" s="1"/>
  <c r="AC20" i="16" s="1"/>
  <c r="AB21" i="16" s="1"/>
  <c r="AX21" i="16"/>
  <c r="S21" i="16" s="1"/>
  <c r="AC21" i="16" s="1"/>
  <c r="AB22" i="16" s="1"/>
  <c r="AS11" i="52"/>
  <c r="AL11" i="52"/>
  <c r="AU11" i="52" s="1"/>
  <c r="X23" i="5"/>
  <c r="Y23" i="5"/>
  <c r="Y25" i="25"/>
  <c r="X25" i="25"/>
  <c r="AN23" i="51"/>
  <c r="AN25" i="51" s="1"/>
  <c r="AI23" i="51"/>
  <c r="AN23" i="47"/>
  <c r="AI23" i="47"/>
  <c r="AI23" i="45"/>
  <c r="AN23" i="45"/>
  <c r="AE24" i="31"/>
  <c r="W25" i="31"/>
  <c r="AG24" i="31"/>
  <c r="AP24" i="31" s="1"/>
  <c r="AF24" i="31"/>
  <c r="AO24" i="31" s="1"/>
  <c r="AR23" i="33"/>
  <c r="AR22" i="89"/>
  <c r="AS18" i="19"/>
  <c r="AL18" i="19"/>
  <c r="AU18" i="19" s="1"/>
  <c r="AS19" i="1"/>
  <c r="AL19" i="1"/>
  <c r="AU19" i="1" s="1"/>
  <c r="Z22" i="6"/>
  <c r="AG23" i="29"/>
  <c r="AP23" i="29" s="1"/>
  <c r="AF23" i="29"/>
  <c r="AO23" i="29" s="1"/>
  <c r="AE23" i="29"/>
  <c r="W24" i="29"/>
  <c r="AS15" i="4"/>
  <c r="AL15" i="4"/>
  <c r="AU15" i="4" s="1"/>
  <c r="AS14" i="52"/>
  <c r="AL14" i="52"/>
  <c r="AU14" i="52" s="1"/>
  <c r="AS3" i="63"/>
  <c r="AL3" i="63"/>
  <c r="AU3" i="63" s="1"/>
  <c r="AE23" i="17"/>
  <c r="AG23" i="17"/>
  <c r="AP23" i="17" s="1"/>
  <c r="AP25" i="17" s="1"/>
  <c r="AF23" i="17"/>
  <c r="AO23" i="17" s="1"/>
  <c r="AO25" i="17" s="1"/>
  <c r="AR24" i="28"/>
  <c r="AX22" i="11"/>
  <c r="S22" i="11" s="1"/>
  <c r="AC22" i="11" s="1"/>
  <c r="AB23" i="11" s="1"/>
  <c r="AX23" i="64"/>
  <c r="S23" i="64" s="1"/>
  <c r="AC23" i="64" s="1"/>
  <c r="AX3" i="64"/>
  <c r="S3" i="64" s="1"/>
  <c r="AC3" i="64" s="1"/>
  <c r="AX4" i="64"/>
  <c r="S4" i="64" s="1"/>
  <c r="AC4" i="64" s="1"/>
  <c r="AB5" i="64" s="1"/>
  <c r="AX5" i="64"/>
  <c r="S5" i="64" s="1"/>
  <c r="AC5" i="64" s="1"/>
  <c r="AB6" i="64" s="1"/>
  <c r="AX6" i="64"/>
  <c r="S6" i="64" s="1"/>
  <c r="AC6" i="64" s="1"/>
  <c r="AB7" i="64" s="1"/>
  <c r="AX7" i="64"/>
  <c r="S7" i="64" s="1"/>
  <c r="AC7" i="64" s="1"/>
  <c r="AB8" i="64" s="1"/>
  <c r="AX8" i="64"/>
  <c r="S8" i="64" s="1"/>
  <c r="AC8" i="64" s="1"/>
  <c r="AB9" i="64" s="1"/>
  <c r="AX9" i="64"/>
  <c r="S9" i="64" s="1"/>
  <c r="AC9" i="64" s="1"/>
  <c r="AB10" i="64" s="1"/>
  <c r="AX10" i="64"/>
  <c r="S10" i="64" s="1"/>
  <c r="AC10" i="64" s="1"/>
  <c r="AB11" i="64" s="1"/>
  <c r="AX11" i="64"/>
  <c r="S11" i="64" s="1"/>
  <c r="AC11" i="64" s="1"/>
  <c r="AB12" i="64" s="1"/>
  <c r="AX12" i="64"/>
  <c r="S12" i="64" s="1"/>
  <c r="AC12" i="64" s="1"/>
  <c r="AB13" i="64" s="1"/>
  <c r="AX13" i="64"/>
  <c r="S13" i="64" s="1"/>
  <c r="AC13" i="64" s="1"/>
  <c r="AB14" i="64" s="1"/>
  <c r="AX14" i="64"/>
  <c r="S14" i="64" s="1"/>
  <c r="AC14" i="64" s="1"/>
  <c r="AB15" i="64" s="1"/>
  <c r="AX15" i="64"/>
  <c r="S15" i="64" s="1"/>
  <c r="AC15" i="64" s="1"/>
  <c r="AB16" i="64" s="1"/>
  <c r="AX16" i="64"/>
  <c r="S16" i="64" s="1"/>
  <c r="AC16" i="64" s="1"/>
  <c r="AB17" i="64" s="1"/>
  <c r="AX17" i="64"/>
  <c r="S17" i="64" s="1"/>
  <c r="AC17" i="64" s="1"/>
  <c r="AB18" i="64" s="1"/>
  <c r="AX18" i="64"/>
  <c r="S18" i="64" s="1"/>
  <c r="AC18" i="64" s="1"/>
  <c r="AB19" i="64" s="1"/>
  <c r="AX19" i="64"/>
  <c r="S19" i="64" s="1"/>
  <c r="AC19" i="64" s="1"/>
  <c r="AB20" i="64" s="1"/>
  <c r="AX20" i="64"/>
  <c r="S20" i="64" s="1"/>
  <c r="AC20" i="64" s="1"/>
  <c r="AB21" i="64" s="1"/>
  <c r="AX21" i="64"/>
  <c r="S21" i="64" s="1"/>
  <c r="AC21" i="64" s="1"/>
  <c r="AB22" i="64" s="1"/>
  <c r="AS7" i="19"/>
  <c r="AL7" i="19"/>
  <c r="AU7" i="19" s="1"/>
  <c r="AR22" i="62"/>
  <c r="AG22" i="68"/>
  <c r="AP22" i="68" s="1"/>
  <c r="AF22" i="68"/>
  <c r="AO22" i="68" s="1"/>
  <c r="AE22" i="68"/>
  <c r="W23" i="68"/>
  <c r="AS18" i="14"/>
  <c r="AL18" i="14"/>
  <c r="AU18" i="14" s="1"/>
  <c r="AR21" i="6"/>
  <c r="AS14" i="63"/>
  <c r="AL14" i="63"/>
  <c r="AU14" i="63" s="1"/>
  <c r="AS8" i="14"/>
  <c r="AL8" i="14"/>
  <c r="AU8" i="14" s="1"/>
  <c r="AS22" i="63"/>
  <c r="AL22" i="63"/>
  <c r="AU22" i="63" s="1"/>
  <c r="AR23" i="88"/>
  <c r="AS11" i="13"/>
  <c r="AL11" i="13"/>
  <c r="AU11" i="13" s="1"/>
  <c r="Z24" i="85"/>
  <c r="Y24" i="85"/>
  <c r="X24" i="85"/>
  <c r="AJ22" i="53"/>
  <c r="AK22" i="53"/>
  <c r="AT22" i="53" s="1"/>
  <c r="AJ16" i="53"/>
  <c r="AK16" i="53"/>
  <c r="AT16" i="53" s="1"/>
  <c r="AJ10" i="53"/>
  <c r="AK10" i="53"/>
  <c r="AT10" i="53" s="1"/>
  <c r="AJ3" i="53"/>
  <c r="AB4" i="53"/>
  <c r="Z25" i="76"/>
  <c r="AJ21" i="60"/>
  <c r="AK21" i="60"/>
  <c r="AT21" i="60" s="1"/>
  <c r="AJ15" i="60"/>
  <c r="AK15" i="60"/>
  <c r="AT15" i="60" s="1"/>
  <c r="AJ9" i="60"/>
  <c r="AK9" i="60"/>
  <c r="AT9" i="60" s="1"/>
  <c r="AS15" i="13"/>
  <c r="AL15" i="13"/>
  <c r="AU15" i="13" s="1"/>
  <c r="AH23" i="93"/>
  <c r="AQ23" i="93" s="1"/>
  <c r="AJ20" i="22"/>
  <c r="AK20" i="22"/>
  <c r="AT20" i="22" s="1"/>
  <c r="AJ14" i="22"/>
  <c r="AK14" i="22"/>
  <c r="AT14" i="22" s="1"/>
  <c r="AJ8" i="22"/>
  <c r="AK8" i="22"/>
  <c r="AT8" i="22" s="1"/>
  <c r="W24" i="39"/>
  <c r="AG23" i="39"/>
  <c r="AP23" i="39" s="1"/>
  <c r="AF23" i="39"/>
  <c r="AO23" i="39" s="1"/>
  <c r="AE23" i="39"/>
  <c r="AH23" i="12"/>
  <c r="AQ23" i="12" s="1"/>
  <c r="AQ25" i="12" s="1"/>
  <c r="AX22" i="12"/>
  <c r="S22" i="12" s="1"/>
  <c r="AC22" i="12" s="1"/>
  <c r="AB23" i="12" s="1"/>
  <c r="AZ3" i="12"/>
  <c r="Y23" i="20"/>
  <c r="X23" i="20"/>
  <c r="AJ19" i="8"/>
  <c r="AK19" i="8"/>
  <c r="AT19" i="8" s="1"/>
  <c r="AJ13" i="8"/>
  <c r="AK13" i="8"/>
  <c r="AT13" i="8" s="1"/>
  <c r="AJ7" i="8"/>
  <c r="AK7" i="8"/>
  <c r="AT7" i="8" s="1"/>
  <c r="Z23" i="27"/>
  <c r="X23" i="27"/>
  <c r="Y23" i="27"/>
  <c r="AH24" i="81"/>
  <c r="AQ24" i="81" s="1"/>
  <c r="AS16" i="3"/>
  <c r="AL16" i="3"/>
  <c r="AU16" i="3" s="1"/>
  <c r="AJ19" i="54"/>
  <c r="AK19" i="54"/>
  <c r="AT19" i="54" s="1"/>
  <c r="AJ13" i="54"/>
  <c r="AK13" i="54"/>
  <c r="AT13" i="54" s="1"/>
  <c r="AJ7" i="54"/>
  <c r="AK7" i="54"/>
  <c r="AT7" i="54" s="1"/>
  <c r="AS16" i="52"/>
  <c r="AL16" i="52"/>
  <c r="AU16" i="52" s="1"/>
  <c r="AS14" i="14"/>
  <c r="AL14" i="14"/>
  <c r="AU14" i="14" s="1"/>
  <c r="Z23" i="74"/>
  <c r="AS16" i="63"/>
  <c r="AL16" i="63"/>
  <c r="AU16" i="63" s="1"/>
  <c r="AS17" i="3"/>
  <c r="AL17" i="3"/>
  <c r="AU17" i="3" s="1"/>
  <c r="AH25" i="44"/>
  <c r="AQ25" i="44" s="1"/>
  <c r="AS19" i="4"/>
  <c r="AL19" i="4"/>
  <c r="AU19" i="4" s="1"/>
  <c r="AH23" i="56"/>
  <c r="AQ23" i="56" s="1"/>
  <c r="AQ25" i="56" s="1"/>
  <c r="AZ3" i="56"/>
  <c r="Z23" i="23"/>
  <c r="Y23" i="23"/>
  <c r="X23" i="23"/>
  <c r="Z24" i="88"/>
  <c r="AS6" i="13"/>
  <c r="AL6" i="13"/>
  <c r="AU6" i="13" s="1"/>
  <c r="AJ20" i="24"/>
  <c r="AK20" i="24"/>
  <c r="AT20" i="24" s="1"/>
  <c r="AJ14" i="24"/>
  <c r="AK14" i="24"/>
  <c r="AT14" i="24" s="1"/>
  <c r="AJ8" i="24"/>
  <c r="AK8" i="24"/>
  <c r="AT8" i="24" s="1"/>
  <c r="AJ21" i="2"/>
  <c r="AK21" i="2"/>
  <c r="AT21" i="2" s="1"/>
  <c r="AJ15" i="2"/>
  <c r="AK15" i="2"/>
  <c r="AT15" i="2" s="1"/>
  <c r="AJ9" i="2"/>
  <c r="AK9" i="2"/>
  <c r="AT9" i="2" s="1"/>
  <c r="AS8" i="4"/>
  <c r="AL8" i="4"/>
  <c r="AU8" i="4" s="1"/>
  <c r="AN25" i="96"/>
  <c r="AI25" i="96"/>
  <c r="AS19" i="3"/>
  <c r="AL19" i="3"/>
  <c r="AU19" i="3" s="1"/>
  <c r="AS25" i="65"/>
  <c r="AX22" i="16"/>
  <c r="S22" i="16" s="1"/>
  <c r="AC22" i="16" s="1"/>
  <c r="AB23" i="16" s="1"/>
  <c r="AI23" i="2"/>
  <c r="AN23" i="2"/>
  <c r="AN25" i="2" s="1"/>
  <c r="AS17" i="13"/>
  <c r="AL17" i="13"/>
  <c r="AU17" i="13" s="1"/>
  <c r="AS15" i="14"/>
  <c r="AL15" i="14"/>
  <c r="AU15" i="14" s="1"/>
  <c r="AS6" i="3"/>
  <c r="AL6" i="3"/>
  <c r="AU6" i="3" s="1"/>
  <c r="Y26" i="79"/>
  <c r="X26" i="79"/>
  <c r="AN23" i="92"/>
  <c r="AI23" i="92"/>
  <c r="X25" i="40"/>
  <c r="Y25" i="40"/>
  <c r="Z23" i="46"/>
  <c r="Y23" i="46"/>
  <c r="X23" i="46"/>
  <c r="AS3" i="70"/>
  <c r="AL3" i="70"/>
  <c r="AU3" i="70" s="1"/>
  <c r="AS11" i="14"/>
  <c r="AL11" i="14"/>
  <c r="AU11" i="14" s="1"/>
  <c r="AS22" i="70"/>
  <c r="AL22" i="70"/>
  <c r="AU22" i="70" s="1"/>
  <c r="AR22" i="18"/>
  <c r="AR23" i="77"/>
  <c r="AS7" i="63"/>
  <c r="AL7" i="63"/>
  <c r="AU7" i="63" s="1"/>
  <c r="AS7" i="13"/>
  <c r="AL7" i="13"/>
  <c r="AU7" i="13" s="1"/>
  <c r="AH23" i="62"/>
  <c r="AQ23" i="62" s="1"/>
  <c r="AQ25" i="62" s="1"/>
  <c r="AX22" i="62"/>
  <c r="S22" i="62" s="1"/>
  <c r="AC22" i="62" s="1"/>
  <c r="AB23" i="62" s="1"/>
  <c r="AZ3" i="62"/>
  <c r="AH23" i="55"/>
  <c r="AQ23" i="55" s="1"/>
  <c r="AQ25" i="55" s="1"/>
  <c r="AZ3" i="55"/>
  <c r="Z23" i="62"/>
  <c r="AS5" i="14"/>
  <c r="AL5" i="14"/>
  <c r="AU5" i="14" s="1"/>
  <c r="AR24" i="48"/>
  <c r="AS13" i="63"/>
  <c r="AL13" i="63"/>
  <c r="AU13" i="63" s="1"/>
  <c r="AH24" i="77"/>
  <c r="AQ24" i="77" s="1"/>
  <c r="AJ4" i="63"/>
  <c r="AK4" i="63"/>
  <c r="AT4" i="63" s="1"/>
  <c r="AT25" i="63" s="1"/>
  <c r="AS9" i="14"/>
  <c r="AL9" i="14"/>
  <c r="AU9" i="14" s="1"/>
  <c r="AS18" i="3"/>
  <c r="AL18" i="3"/>
  <c r="AU18" i="3" s="1"/>
  <c r="Z23" i="49"/>
  <c r="AS5" i="70"/>
  <c r="AL5" i="70"/>
  <c r="AU5" i="70" s="1"/>
  <c r="AS14" i="13"/>
  <c r="AL14" i="13"/>
  <c r="AU14" i="13" s="1"/>
  <c r="AX22" i="64"/>
  <c r="S22" i="64" s="1"/>
  <c r="AC22" i="64" s="1"/>
  <c r="AB23" i="64" s="1"/>
  <c r="AN23" i="60"/>
  <c r="AN25" i="60" s="1"/>
  <c r="AI23" i="60"/>
  <c r="AK23" i="22"/>
  <c r="AT23" i="22" s="1"/>
  <c r="AR24" i="44"/>
  <c r="Z24" i="75"/>
  <c r="AS16" i="4"/>
  <c r="AL16" i="4"/>
  <c r="AU16" i="4" s="1"/>
  <c r="AS21" i="3"/>
  <c r="AL21" i="3"/>
  <c r="AU21" i="3" s="1"/>
  <c r="AS5" i="52"/>
  <c r="AL5" i="52"/>
  <c r="AU5" i="52" s="1"/>
  <c r="AJ21" i="53"/>
  <c r="AK21" i="53"/>
  <c r="AT21" i="53" s="1"/>
  <c r="AJ15" i="53"/>
  <c r="AK15" i="53"/>
  <c r="AT15" i="53" s="1"/>
  <c r="AJ9" i="53"/>
  <c r="AK9" i="53"/>
  <c r="AT9" i="53" s="1"/>
  <c r="AS6" i="70"/>
  <c r="AL6" i="70"/>
  <c r="AU6" i="70" s="1"/>
  <c r="AJ20" i="60"/>
  <c r="AK20" i="60"/>
  <c r="AT20" i="60" s="1"/>
  <c r="AJ14" i="60"/>
  <c r="AK14" i="60"/>
  <c r="AT14" i="60" s="1"/>
  <c r="AJ8" i="60"/>
  <c r="AK8" i="60"/>
  <c r="AT8" i="60" s="1"/>
  <c r="AS8" i="19"/>
  <c r="AL8" i="19"/>
  <c r="AU8" i="19" s="1"/>
  <c r="AJ19" i="22"/>
  <c r="AK19" i="22"/>
  <c r="AT19" i="22" s="1"/>
  <c r="AJ13" i="22"/>
  <c r="AK13" i="22"/>
  <c r="AT13" i="22" s="1"/>
  <c r="AJ7" i="22"/>
  <c r="AK7" i="22"/>
  <c r="AT7" i="22" s="1"/>
  <c r="AS19" i="14"/>
  <c r="AL19" i="14"/>
  <c r="AU19" i="14" s="1"/>
  <c r="AJ18" i="8"/>
  <c r="AK18" i="8"/>
  <c r="AT18" i="8" s="1"/>
  <c r="AJ12" i="8"/>
  <c r="AK12" i="8"/>
  <c r="AT12" i="8" s="1"/>
  <c r="AJ6" i="8"/>
  <c r="AK6" i="8"/>
  <c r="AT6" i="8" s="1"/>
  <c r="AI23" i="41"/>
  <c r="AN23" i="41"/>
  <c r="AS9" i="63"/>
  <c r="AL9" i="63"/>
  <c r="AU9" i="63" s="1"/>
  <c r="AS17" i="4"/>
  <c r="AL17" i="4"/>
  <c r="AU17" i="4" s="1"/>
  <c r="Z24" i="81"/>
  <c r="AJ4" i="3"/>
  <c r="AK4" i="3"/>
  <c r="AT4" i="3" s="1"/>
  <c r="AT25" i="3" s="1"/>
  <c r="AJ18" i="54"/>
  <c r="AK18" i="54"/>
  <c r="AT18" i="54" s="1"/>
  <c r="AJ12" i="54"/>
  <c r="AK12" i="54"/>
  <c r="AT12" i="54" s="1"/>
  <c r="AJ6" i="54"/>
  <c r="AK6" i="54"/>
  <c r="AT6" i="54" s="1"/>
  <c r="AJ4" i="52"/>
  <c r="AK4" i="52"/>
  <c r="AT4" i="52" s="1"/>
  <c r="AT25" i="52" s="1"/>
  <c r="AS22" i="19"/>
  <c r="AL22" i="19"/>
  <c r="AU22" i="19" s="1"/>
  <c r="AI22" i="7"/>
  <c r="AN22" i="7"/>
  <c r="Z23" i="56"/>
  <c r="AS13" i="70"/>
  <c r="AL13" i="70"/>
  <c r="AU13" i="70" s="1"/>
  <c r="AS7" i="1"/>
  <c r="AL7" i="1"/>
  <c r="AU7" i="1" s="1"/>
  <c r="AS22" i="13"/>
  <c r="AL22" i="13"/>
  <c r="AU22" i="13" s="1"/>
  <c r="AS21" i="19"/>
  <c r="AL21" i="19"/>
  <c r="AU21" i="19" s="1"/>
  <c r="AS20" i="1"/>
  <c r="AL20" i="1"/>
  <c r="AU20" i="1" s="1"/>
  <c r="AR24" i="76"/>
  <c r="AS15" i="70"/>
  <c r="AL15" i="70"/>
  <c r="AU15" i="70" s="1"/>
  <c r="AR23" i="54"/>
  <c r="AR25" i="54" s="1"/>
  <c r="AL23" i="54"/>
  <c r="AU23" i="54" s="1"/>
  <c r="AJ19" i="24"/>
  <c r="AK19" i="24"/>
  <c r="AT19" i="24" s="1"/>
  <c r="AJ13" i="24"/>
  <c r="AK13" i="24"/>
  <c r="AT13" i="24" s="1"/>
  <c r="AJ7" i="24"/>
  <c r="AK7" i="24"/>
  <c r="AT7" i="24" s="1"/>
  <c r="AS5" i="19"/>
  <c r="AL5" i="19"/>
  <c r="AU5" i="19" s="1"/>
  <c r="AS16" i="14"/>
  <c r="AL16" i="14"/>
  <c r="AU16" i="14" s="1"/>
  <c r="AJ20" i="2"/>
  <c r="AK20" i="2"/>
  <c r="AT20" i="2" s="1"/>
  <c r="AJ14" i="2"/>
  <c r="AK14" i="2"/>
  <c r="AT14" i="2" s="1"/>
  <c r="AJ8" i="2"/>
  <c r="AK8" i="2"/>
  <c r="AT8" i="2" s="1"/>
  <c r="AS18" i="63"/>
  <c r="AL18" i="63"/>
  <c r="AU18" i="63" s="1"/>
  <c r="Z26" i="96"/>
  <c r="X26" i="96"/>
  <c r="Y26" i="96"/>
  <c r="AI23" i="8"/>
  <c r="AN23" i="8"/>
  <c r="AN25" i="8" s="1"/>
  <c r="W23" i="94"/>
  <c r="AE22" i="94"/>
  <c r="AG22" i="94"/>
  <c r="AP22" i="94" s="1"/>
  <c r="AF22" i="94"/>
  <c r="AO22" i="94" s="1"/>
  <c r="AS19" i="52"/>
  <c r="AL19" i="52"/>
  <c r="AU19" i="52" s="1"/>
  <c r="AS14" i="1"/>
  <c r="AL14" i="1"/>
  <c r="AU14" i="1" s="1"/>
  <c r="AS11" i="3"/>
  <c r="AL11" i="3"/>
  <c r="AU11" i="3" s="1"/>
  <c r="AS14" i="70"/>
  <c r="AL14" i="70"/>
  <c r="AU14" i="70" s="1"/>
  <c r="AI24" i="25"/>
  <c r="AN24" i="25"/>
  <c r="AN23" i="11"/>
  <c r="AN25" i="11" s="1"/>
  <c r="AI23" i="11"/>
  <c r="X24" i="47"/>
  <c r="Y24" i="47"/>
  <c r="AN24" i="40"/>
  <c r="AI24" i="40"/>
  <c r="X23" i="35"/>
  <c r="Y23" i="35"/>
  <c r="AN23" i="50"/>
  <c r="AN25" i="50" s="1"/>
  <c r="AI23" i="50"/>
  <c r="X25" i="80"/>
  <c r="Y25" i="80"/>
  <c r="AE25" i="43" l="1"/>
  <c r="AG25" i="43"/>
  <c r="AP25" i="43" s="1"/>
  <c r="W26" i="43"/>
  <c r="AF25" i="43"/>
  <c r="AO25" i="43" s="1"/>
  <c r="AF23" i="32"/>
  <c r="AO23" i="32" s="1"/>
  <c r="AE23" i="32"/>
  <c r="W24" i="32"/>
  <c r="AG23" i="32"/>
  <c r="AP23" i="32" s="1"/>
  <c r="AR24" i="25"/>
  <c r="AF26" i="96"/>
  <c r="AO26" i="96" s="1"/>
  <c r="W27" i="96"/>
  <c r="AE26" i="96"/>
  <c r="AG26" i="96"/>
  <c r="AP26" i="96" s="1"/>
  <c r="AS14" i="2"/>
  <c r="AL14" i="2"/>
  <c r="AU14" i="2" s="1"/>
  <c r="AS19" i="24"/>
  <c r="AL19" i="24"/>
  <c r="AU19" i="24" s="1"/>
  <c r="AS12" i="8"/>
  <c r="AL12" i="8"/>
  <c r="AU12" i="8" s="1"/>
  <c r="AS7" i="22"/>
  <c r="AL7" i="22"/>
  <c r="AU7" i="22" s="1"/>
  <c r="AS20" i="60"/>
  <c r="AL20" i="60"/>
  <c r="AU20" i="60" s="1"/>
  <c r="AS15" i="53"/>
  <c r="AL15" i="53"/>
  <c r="AU15" i="53" s="1"/>
  <c r="AX23" i="62"/>
  <c r="S23" i="62" s="1"/>
  <c r="AC23" i="62" s="1"/>
  <c r="AX3" i="62"/>
  <c r="S3" i="62" s="1"/>
  <c r="AC3" i="62" s="1"/>
  <c r="AX4" i="62"/>
  <c r="S4" i="62" s="1"/>
  <c r="AC4" i="62" s="1"/>
  <c r="AB5" i="62" s="1"/>
  <c r="AX5" i="62"/>
  <c r="S5" i="62" s="1"/>
  <c r="AC5" i="62" s="1"/>
  <c r="AB6" i="62" s="1"/>
  <c r="AX6" i="62"/>
  <c r="S6" i="62" s="1"/>
  <c r="AC6" i="62" s="1"/>
  <c r="AB7" i="62" s="1"/>
  <c r="AX7" i="62"/>
  <c r="S7" i="62" s="1"/>
  <c r="AC7" i="62" s="1"/>
  <c r="AB8" i="62" s="1"/>
  <c r="AX8" i="62"/>
  <c r="S8" i="62" s="1"/>
  <c r="AC8" i="62" s="1"/>
  <c r="AB9" i="62" s="1"/>
  <c r="AX9" i="62"/>
  <c r="S9" i="62" s="1"/>
  <c r="AC9" i="62" s="1"/>
  <c r="AB10" i="62" s="1"/>
  <c r="AX10" i="62"/>
  <c r="S10" i="62" s="1"/>
  <c r="AC10" i="62" s="1"/>
  <c r="AB11" i="62" s="1"/>
  <c r="AX11" i="62"/>
  <c r="S11" i="62" s="1"/>
  <c r="AC11" i="62" s="1"/>
  <c r="AB12" i="62" s="1"/>
  <c r="AX12" i="62"/>
  <c r="S12" i="62" s="1"/>
  <c r="AC12" i="62" s="1"/>
  <c r="AB13" i="62" s="1"/>
  <c r="AX13" i="62"/>
  <c r="S13" i="62" s="1"/>
  <c r="AC13" i="62" s="1"/>
  <c r="AB14" i="62" s="1"/>
  <c r="AX14" i="62"/>
  <c r="S14" i="62" s="1"/>
  <c r="AC14" i="62" s="1"/>
  <c r="AB15" i="62" s="1"/>
  <c r="AX15" i="62"/>
  <c r="S15" i="62" s="1"/>
  <c r="AC15" i="62" s="1"/>
  <c r="AB16" i="62" s="1"/>
  <c r="AX16" i="62"/>
  <c r="S16" i="62" s="1"/>
  <c r="AC16" i="62" s="1"/>
  <c r="AB17" i="62" s="1"/>
  <c r="AX17" i="62"/>
  <c r="S17" i="62" s="1"/>
  <c r="AC17" i="62" s="1"/>
  <c r="AB18" i="62" s="1"/>
  <c r="AX18" i="62"/>
  <c r="S18" i="62" s="1"/>
  <c r="AC18" i="62" s="1"/>
  <c r="AB19" i="62" s="1"/>
  <c r="AX19" i="62"/>
  <c r="S19" i="62" s="1"/>
  <c r="AC19" i="62" s="1"/>
  <c r="AB20" i="62" s="1"/>
  <c r="AX20" i="62"/>
  <c r="S20" i="62" s="1"/>
  <c r="AC20" i="62" s="1"/>
  <c r="AB21" i="62" s="1"/>
  <c r="AX21" i="62"/>
  <c r="S21" i="62" s="1"/>
  <c r="AC21" i="62" s="1"/>
  <c r="AB22" i="62" s="1"/>
  <c r="AJ23" i="16"/>
  <c r="AS23" i="16" s="1"/>
  <c r="AK23" i="16"/>
  <c r="AT23" i="16" s="1"/>
  <c r="AS13" i="54"/>
  <c r="AL13" i="54"/>
  <c r="AU13" i="54" s="1"/>
  <c r="W24" i="27"/>
  <c r="AG23" i="27"/>
  <c r="AP23" i="27" s="1"/>
  <c r="AF23" i="27"/>
  <c r="AO23" i="27" s="1"/>
  <c r="AE23" i="27"/>
  <c r="AS19" i="8"/>
  <c r="AL19" i="8"/>
  <c r="AU19" i="8" s="1"/>
  <c r="AS21" i="60"/>
  <c r="AL21" i="60"/>
  <c r="AU21" i="60" s="1"/>
  <c r="AG24" i="85"/>
  <c r="AP24" i="85" s="1"/>
  <c r="AF24" i="85"/>
  <c r="AO24" i="85" s="1"/>
  <c r="W25" i="85"/>
  <c r="AE24" i="85"/>
  <c r="AJ21" i="64"/>
  <c r="AK21" i="64"/>
  <c r="AT21" i="64" s="1"/>
  <c r="AJ15" i="64"/>
  <c r="AK15" i="64"/>
  <c r="AT15" i="64" s="1"/>
  <c r="AJ9" i="64"/>
  <c r="AK9" i="64"/>
  <c r="AT9" i="64" s="1"/>
  <c r="AI23" i="17"/>
  <c r="AN23" i="17"/>
  <c r="AN25" i="17" s="1"/>
  <c r="AG22" i="6"/>
  <c r="AP22" i="6" s="1"/>
  <c r="AF22" i="6"/>
  <c r="AO22" i="6" s="1"/>
  <c r="W23" i="6"/>
  <c r="AE22" i="6"/>
  <c r="Z25" i="31"/>
  <c r="Y25" i="31"/>
  <c r="X25" i="31"/>
  <c r="AL23" i="51"/>
  <c r="AU23" i="51" s="1"/>
  <c r="AR23" i="51"/>
  <c r="AR25" i="51" s="1"/>
  <c r="AH23" i="5"/>
  <c r="AQ23" i="5" s="1"/>
  <c r="AQ25" i="5" s="1"/>
  <c r="AZ3" i="5"/>
  <c r="AJ20" i="16"/>
  <c r="AK20" i="16"/>
  <c r="AT20" i="16" s="1"/>
  <c r="AJ14" i="16"/>
  <c r="AK14" i="16"/>
  <c r="AT14" i="16" s="1"/>
  <c r="AJ8" i="16"/>
  <c r="AK8" i="16"/>
  <c r="AT8" i="16" s="1"/>
  <c r="AS3" i="2"/>
  <c r="AL3" i="2"/>
  <c r="AU3" i="2" s="1"/>
  <c r="AS22" i="2"/>
  <c r="AL22" i="2"/>
  <c r="AU22" i="2" s="1"/>
  <c r="AS9" i="24"/>
  <c r="AL9" i="24"/>
  <c r="AU9" i="24" s="1"/>
  <c r="AN24" i="73"/>
  <c r="AI24" i="73"/>
  <c r="AE24" i="41"/>
  <c r="W25" i="41"/>
  <c r="AF24" i="41"/>
  <c r="AO24" i="41" s="1"/>
  <c r="AG24" i="41"/>
  <c r="AP24" i="41" s="1"/>
  <c r="AS14" i="8"/>
  <c r="AL14" i="8"/>
  <c r="AU14" i="8" s="1"/>
  <c r="AS15" i="22"/>
  <c r="AL15" i="22"/>
  <c r="AU15" i="22" s="1"/>
  <c r="AJ4" i="60"/>
  <c r="AK4" i="60"/>
  <c r="AT4" i="60" s="1"/>
  <c r="AT25" i="60" s="1"/>
  <c r="AS5" i="53"/>
  <c r="AL5" i="53"/>
  <c r="AU5" i="53" s="1"/>
  <c r="AJ21" i="11"/>
  <c r="AK21" i="11"/>
  <c r="AT21" i="11" s="1"/>
  <c r="AJ15" i="11"/>
  <c r="AK15" i="11"/>
  <c r="AT15" i="11" s="1"/>
  <c r="AJ9" i="11"/>
  <c r="AK9" i="11"/>
  <c r="AT9" i="11" s="1"/>
  <c r="AH24" i="92"/>
  <c r="AQ24" i="92" s="1"/>
  <c r="AE24" i="95"/>
  <c r="AF24" i="95"/>
  <c r="AO24" i="95" s="1"/>
  <c r="W25" i="95"/>
  <c r="AG24" i="95"/>
  <c r="AP24" i="95" s="1"/>
  <c r="AR22" i="5"/>
  <c r="AJ19" i="72"/>
  <c r="AK19" i="72"/>
  <c r="AT19" i="72" s="1"/>
  <c r="AJ13" i="72"/>
  <c r="AK13" i="72"/>
  <c r="AT13" i="72" s="1"/>
  <c r="AJ7" i="72"/>
  <c r="AK7" i="72"/>
  <c r="AT7" i="72" s="1"/>
  <c r="AS5" i="2"/>
  <c r="AL5" i="2"/>
  <c r="AU5" i="2" s="1"/>
  <c r="AX23" i="18"/>
  <c r="S23" i="18" s="1"/>
  <c r="AC23" i="18" s="1"/>
  <c r="AX3" i="18"/>
  <c r="S3" i="18" s="1"/>
  <c r="AC3" i="18" s="1"/>
  <c r="AX4" i="18"/>
  <c r="S4" i="18" s="1"/>
  <c r="AC4" i="18" s="1"/>
  <c r="AB5" i="18" s="1"/>
  <c r="AX5" i="18"/>
  <c r="S5" i="18" s="1"/>
  <c r="AC5" i="18" s="1"/>
  <c r="AB6" i="18" s="1"/>
  <c r="AX6" i="18"/>
  <c r="S6" i="18" s="1"/>
  <c r="AC6" i="18" s="1"/>
  <c r="AB7" i="18" s="1"/>
  <c r="AX7" i="18"/>
  <c r="S7" i="18" s="1"/>
  <c r="AC7" i="18" s="1"/>
  <c r="AB8" i="18" s="1"/>
  <c r="AX8" i="18"/>
  <c r="S8" i="18" s="1"/>
  <c r="AC8" i="18" s="1"/>
  <c r="AB9" i="18" s="1"/>
  <c r="AX9" i="18"/>
  <c r="S9" i="18" s="1"/>
  <c r="AC9" i="18" s="1"/>
  <c r="AB10" i="18" s="1"/>
  <c r="AX10" i="18"/>
  <c r="S10" i="18" s="1"/>
  <c r="AC10" i="18" s="1"/>
  <c r="AB11" i="18" s="1"/>
  <c r="AX11" i="18"/>
  <c r="S11" i="18" s="1"/>
  <c r="AC11" i="18" s="1"/>
  <c r="AB12" i="18" s="1"/>
  <c r="AX12" i="18"/>
  <c r="S12" i="18" s="1"/>
  <c r="AC12" i="18" s="1"/>
  <c r="AB13" i="18" s="1"/>
  <c r="AX13" i="18"/>
  <c r="S13" i="18" s="1"/>
  <c r="AC13" i="18" s="1"/>
  <c r="AB14" i="18" s="1"/>
  <c r="AX14" i="18"/>
  <c r="S14" i="18" s="1"/>
  <c r="AC14" i="18" s="1"/>
  <c r="AB15" i="18" s="1"/>
  <c r="AX15" i="18"/>
  <c r="S15" i="18" s="1"/>
  <c r="AC15" i="18" s="1"/>
  <c r="AB16" i="18" s="1"/>
  <c r="AX16" i="18"/>
  <c r="S16" i="18" s="1"/>
  <c r="AC16" i="18" s="1"/>
  <c r="AB17" i="18" s="1"/>
  <c r="AX17" i="18"/>
  <c r="S17" i="18" s="1"/>
  <c r="AC17" i="18" s="1"/>
  <c r="AB18" i="18" s="1"/>
  <c r="AX18" i="18"/>
  <c r="S18" i="18" s="1"/>
  <c r="AC18" i="18" s="1"/>
  <c r="AB19" i="18" s="1"/>
  <c r="AX19" i="18"/>
  <c r="S19" i="18" s="1"/>
  <c r="AC19" i="18" s="1"/>
  <c r="AB20" i="18" s="1"/>
  <c r="AX20" i="18"/>
  <c r="S20" i="18" s="1"/>
  <c r="AC20" i="18" s="1"/>
  <c r="AB21" i="18" s="1"/>
  <c r="AX21" i="18"/>
  <c r="S21" i="18" s="1"/>
  <c r="AC21" i="18" s="1"/>
  <c r="AB22" i="18" s="1"/>
  <c r="AS3" i="54"/>
  <c r="AL3" i="54"/>
  <c r="AU3" i="54" s="1"/>
  <c r="AJ23" i="58"/>
  <c r="AS23" i="58" s="1"/>
  <c r="AK23" i="58"/>
  <c r="AT23" i="58" s="1"/>
  <c r="AS5" i="60"/>
  <c r="AL5" i="60"/>
  <c r="AU5" i="60" s="1"/>
  <c r="AJ17" i="51"/>
  <c r="AK17" i="51"/>
  <c r="AT17" i="51" s="1"/>
  <c r="AJ11" i="51"/>
  <c r="AK11" i="51"/>
  <c r="AT11" i="51" s="1"/>
  <c r="AJ5" i="51"/>
  <c r="AK5" i="51"/>
  <c r="AT5" i="51" s="1"/>
  <c r="AL23" i="67"/>
  <c r="AU23" i="67" s="1"/>
  <c r="AR23" i="67"/>
  <c r="AR25" i="67" s="1"/>
  <c r="AS18" i="2"/>
  <c r="AL18" i="2"/>
  <c r="AU18" i="2" s="1"/>
  <c r="AS17" i="24"/>
  <c r="AL17" i="24"/>
  <c r="AU17" i="24" s="1"/>
  <c r="AS16" i="8"/>
  <c r="AL16" i="8"/>
  <c r="AU16" i="8" s="1"/>
  <c r="AS5" i="22"/>
  <c r="AL5" i="22"/>
  <c r="AU5" i="22" s="1"/>
  <c r="AJ19" i="58"/>
  <c r="AK19" i="58"/>
  <c r="AT19" i="58" s="1"/>
  <c r="AJ13" i="58"/>
  <c r="AK13" i="58"/>
  <c r="AT13" i="58" s="1"/>
  <c r="AJ7" i="58"/>
  <c r="AK7" i="58"/>
  <c r="AT7" i="58" s="1"/>
  <c r="AS19" i="53"/>
  <c r="AL19" i="53"/>
  <c r="AU19" i="53" s="1"/>
  <c r="Y26" i="86"/>
  <c r="X26" i="86"/>
  <c r="Z26" i="86" s="1"/>
  <c r="Y25" i="77"/>
  <c r="Z25" i="77" s="1"/>
  <c r="X25" i="77"/>
  <c r="AJ20" i="61"/>
  <c r="AK20" i="61"/>
  <c r="AT20" i="61" s="1"/>
  <c r="AJ14" i="61"/>
  <c r="AK14" i="61"/>
  <c r="AT14" i="61" s="1"/>
  <c r="AJ8" i="61"/>
  <c r="AK8" i="61"/>
  <c r="AT8" i="61" s="1"/>
  <c r="W26" i="37"/>
  <c r="AG25" i="37"/>
  <c r="AP25" i="37" s="1"/>
  <c r="AF25" i="37"/>
  <c r="AO25" i="37" s="1"/>
  <c r="AE25" i="37"/>
  <c r="AH25" i="30"/>
  <c r="AQ25" i="30" s="1"/>
  <c r="AK23" i="10"/>
  <c r="AT23" i="10" s="1"/>
  <c r="AJ22" i="17"/>
  <c r="AK22" i="17"/>
  <c r="AT22" i="17" s="1"/>
  <c r="AJ16" i="17"/>
  <c r="AK16" i="17"/>
  <c r="AT16" i="17" s="1"/>
  <c r="AJ10" i="17"/>
  <c r="AK10" i="17"/>
  <c r="AT10" i="17" s="1"/>
  <c r="AJ3" i="17"/>
  <c r="AB4" i="17"/>
  <c r="AS6" i="22"/>
  <c r="AL6" i="22"/>
  <c r="AU6" i="22" s="1"/>
  <c r="AS13" i="60"/>
  <c r="AL13" i="60"/>
  <c r="AU13" i="60" s="1"/>
  <c r="AJ19" i="67"/>
  <c r="AK19" i="67"/>
  <c r="AT19" i="67" s="1"/>
  <c r="AJ13" i="67"/>
  <c r="AK13" i="67"/>
  <c r="AT13" i="67" s="1"/>
  <c r="AJ7" i="67"/>
  <c r="AK7" i="67"/>
  <c r="AT7" i="67" s="1"/>
  <c r="AS14" i="53"/>
  <c r="AL14" i="53"/>
  <c r="AU14" i="53" s="1"/>
  <c r="AJ18" i="59"/>
  <c r="AK18" i="59"/>
  <c r="AT18" i="59" s="1"/>
  <c r="AJ12" i="59"/>
  <c r="AK12" i="59"/>
  <c r="AT12" i="59" s="1"/>
  <c r="AJ6" i="59"/>
  <c r="AK6" i="59"/>
  <c r="AT6" i="59" s="1"/>
  <c r="AJ20" i="50"/>
  <c r="AK20" i="50"/>
  <c r="AT20" i="50" s="1"/>
  <c r="AJ14" i="50"/>
  <c r="AK14" i="50"/>
  <c r="AT14" i="50" s="1"/>
  <c r="AJ8" i="50"/>
  <c r="AK8" i="50"/>
  <c r="AT8" i="50" s="1"/>
  <c r="X26" i="44"/>
  <c r="Y26" i="44"/>
  <c r="AH24" i="47"/>
  <c r="AQ24" i="47" s="1"/>
  <c r="Z23" i="94"/>
  <c r="X23" i="94"/>
  <c r="Y23" i="94"/>
  <c r="AR22" i="7"/>
  <c r="AS6" i="54"/>
  <c r="AL6" i="54"/>
  <c r="AU6" i="54" s="1"/>
  <c r="AS4" i="3"/>
  <c r="AL4" i="3"/>
  <c r="AU4" i="3" s="1"/>
  <c r="AL23" i="60"/>
  <c r="AU23" i="60" s="1"/>
  <c r="AR23" i="60"/>
  <c r="AR25" i="60" s="1"/>
  <c r="AJ23" i="62"/>
  <c r="AS23" i="62" s="1"/>
  <c r="AF23" i="46"/>
  <c r="AO23" i="46" s="1"/>
  <c r="AE23" i="46"/>
  <c r="W24" i="46"/>
  <c r="AG23" i="46"/>
  <c r="AP23" i="46" s="1"/>
  <c r="AH26" i="79"/>
  <c r="AQ26" i="79" s="1"/>
  <c r="AS21" i="2"/>
  <c r="AL21" i="2"/>
  <c r="AU21" i="2" s="1"/>
  <c r="AS20" i="24"/>
  <c r="AL20" i="24"/>
  <c r="AU20" i="24" s="1"/>
  <c r="AF23" i="23"/>
  <c r="AO23" i="23" s="1"/>
  <c r="AO25" i="23" s="1"/>
  <c r="AE23" i="23"/>
  <c r="AG23" i="23"/>
  <c r="AP23" i="23" s="1"/>
  <c r="AP25" i="23" s="1"/>
  <c r="AH23" i="20"/>
  <c r="AQ23" i="20" s="1"/>
  <c r="AQ25" i="20" s="1"/>
  <c r="AZ3" i="20"/>
  <c r="AI23" i="39"/>
  <c r="AN23" i="39"/>
  <c r="AS8" i="22"/>
  <c r="AL8" i="22"/>
  <c r="AU8" i="22" s="1"/>
  <c r="AG25" i="76"/>
  <c r="AP25" i="76" s="1"/>
  <c r="AF25" i="76"/>
  <c r="AO25" i="76" s="1"/>
  <c r="W26" i="76"/>
  <c r="AE25" i="76"/>
  <c r="AS16" i="53"/>
  <c r="AL16" i="53"/>
  <c r="AU16" i="53" s="1"/>
  <c r="AJ20" i="64"/>
  <c r="AK20" i="64"/>
  <c r="AT20" i="64" s="1"/>
  <c r="AJ14" i="64"/>
  <c r="AK14" i="64"/>
  <c r="AT14" i="64" s="1"/>
  <c r="AJ8" i="64"/>
  <c r="AK8" i="64"/>
  <c r="AT8" i="64" s="1"/>
  <c r="AJ23" i="11"/>
  <c r="AS23" i="11" s="1"/>
  <c r="AK23" i="11"/>
  <c r="AT23" i="11" s="1"/>
  <c r="AI24" i="31"/>
  <c r="AN24" i="31"/>
  <c r="Z23" i="5"/>
  <c r="AJ19" i="16"/>
  <c r="AK19" i="16"/>
  <c r="AT19" i="16" s="1"/>
  <c r="AJ13" i="16"/>
  <c r="AK13" i="16"/>
  <c r="AT13" i="16" s="1"/>
  <c r="AJ7" i="16"/>
  <c r="AK7" i="16"/>
  <c r="AT7" i="16" s="1"/>
  <c r="AS14" i="54"/>
  <c r="AL14" i="54"/>
  <c r="AU14" i="54" s="1"/>
  <c r="AF23" i="91"/>
  <c r="AO23" i="91" s="1"/>
  <c r="AE23" i="91"/>
  <c r="AG23" i="91"/>
  <c r="AP23" i="91" s="1"/>
  <c r="W24" i="91"/>
  <c r="AL23" i="24"/>
  <c r="AU23" i="24" s="1"/>
  <c r="AR23" i="24"/>
  <c r="AR25" i="24" s="1"/>
  <c r="AS3" i="60"/>
  <c r="AL3" i="60"/>
  <c r="AU3" i="60" s="1"/>
  <c r="AS22" i="60"/>
  <c r="AL22" i="60"/>
  <c r="AU22" i="60" s="1"/>
  <c r="AU25" i="14"/>
  <c r="C11" i="14" s="1"/>
  <c r="AU25" i="19"/>
  <c r="C11" i="19" s="1"/>
  <c r="AJ20" i="11"/>
  <c r="AK20" i="11"/>
  <c r="AT20" i="11" s="1"/>
  <c r="AJ14" i="11"/>
  <c r="AK14" i="11"/>
  <c r="AT14" i="11" s="1"/>
  <c r="AJ8" i="11"/>
  <c r="AK8" i="11"/>
  <c r="AT8" i="11" s="1"/>
  <c r="AR24" i="80"/>
  <c r="Z24" i="92"/>
  <c r="AJ18" i="72"/>
  <c r="AK18" i="72"/>
  <c r="AT18" i="72" s="1"/>
  <c r="AJ12" i="72"/>
  <c r="AK12" i="72"/>
  <c r="AT12" i="72" s="1"/>
  <c r="AJ6" i="72"/>
  <c r="AK6" i="72"/>
  <c r="AT6" i="72" s="1"/>
  <c r="AS10" i="24"/>
  <c r="AL10" i="24"/>
  <c r="AU10" i="24" s="1"/>
  <c r="AX22" i="18"/>
  <c r="S22" i="18" s="1"/>
  <c r="AC22" i="18" s="1"/>
  <c r="AB23" i="18" s="1"/>
  <c r="AJ4" i="54"/>
  <c r="AK4" i="54"/>
  <c r="AT4" i="54" s="1"/>
  <c r="AT25" i="54" s="1"/>
  <c r="AS21" i="54"/>
  <c r="AL21" i="54"/>
  <c r="AU21" i="54" s="1"/>
  <c r="Z25" i="82"/>
  <c r="Y25" i="82"/>
  <c r="X25" i="82"/>
  <c r="AS15" i="8"/>
  <c r="AL15" i="8"/>
  <c r="AU15" i="8" s="1"/>
  <c r="AS10" i="22"/>
  <c r="AL10" i="22"/>
  <c r="AU10" i="22" s="1"/>
  <c r="AS6" i="53"/>
  <c r="AL6" i="53"/>
  <c r="AU6" i="53" s="1"/>
  <c r="AS4" i="14"/>
  <c r="AL4" i="14"/>
  <c r="AU4" i="14" s="1"/>
  <c r="AJ22" i="51"/>
  <c r="AK22" i="51"/>
  <c r="AT22" i="51" s="1"/>
  <c r="AJ16" i="51"/>
  <c r="AK16" i="51"/>
  <c r="AT16" i="51" s="1"/>
  <c r="AJ10" i="51"/>
  <c r="AK10" i="51"/>
  <c r="AT10" i="51" s="1"/>
  <c r="AJ3" i="51"/>
  <c r="AB4" i="51"/>
  <c r="AS4" i="19"/>
  <c r="AL4" i="19"/>
  <c r="AU4" i="19" s="1"/>
  <c r="AJ23" i="61"/>
  <c r="AS23" i="61" s="1"/>
  <c r="AK23" i="61"/>
  <c r="AT23" i="61" s="1"/>
  <c r="AR22" i="46"/>
  <c r="AL23" i="72"/>
  <c r="AU23" i="72" s="1"/>
  <c r="AR23" i="72"/>
  <c r="AR25" i="72" s="1"/>
  <c r="AS10" i="54"/>
  <c r="AL10" i="54"/>
  <c r="AU10" i="54" s="1"/>
  <c r="AS3" i="8"/>
  <c r="AL3" i="8"/>
  <c r="AU3" i="8" s="1"/>
  <c r="AJ18" i="58"/>
  <c r="AK18" i="58"/>
  <c r="AT18" i="58" s="1"/>
  <c r="AJ12" i="58"/>
  <c r="AK12" i="58"/>
  <c r="AT12" i="58" s="1"/>
  <c r="AJ6" i="58"/>
  <c r="AK6" i="58"/>
  <c r="AT6" i="58" s="1"/>
  <c r="AS12" i="60"/>
  <c r="AL12" i="60"/>
  <c r="AU12" i="60" s="1"/>
  <c r="AN24" i="77"/>
  <c r="AI24" i="77"/>
  <c r="AJ19" i="61"/>
  <c r="AK19" i="61"/>
  <c r="AT19" i="61" s="1"/>
  <c r="AJ13" i="61"/>
  <c r="AK13" i="61"/>
  <c r="AT13" i="61" s="1"/>
  <c r="AJ7" i="61"/>
  <c r="AK7" i="61"/>
  <c r="AT7" i="61" s="1"/>
  <c r="AH25" i="43"/>
  <c r="AQ25" i="43" s="1"/>
  <c r="AS19" i="2"/>
  <c r="AL19" i="2"/>
  <c r="AU19" i="2" s="1"/>
  <c r="AS12" i="24"/>
  <c r="AL12" i="24"/>
  <c r="AU12" i="24" s="1"/>
  <c r="AJ21" i="17"/>
  <c r="AK21" i="17"/>
  <c r="AT21" i="17" s="1"/>
  <c r="AJ15" i="17"/>
  <c r="AK15" i="17"/>
  <c r="AT15" i="17" s="1"/>
  <c r="AJ9" i="17"/>
  <c r="AK9" i="17"/>
  <c r="AT9" i="17" s="1"/>
  <c r="AS5" i="54"/>
  <c r="AL5" i="54"/>
  <c r="AU5" i="54" s="1"/>
  <c r="AS5" i="8"/>
  <c r="AL5" i="8"/>
  <c r="AU5" i="8" s="1"/>
  <c r="AJ18" i="67"/>
  <c r="AK18" i="67"/>
  <c r="AT18" i="67" s="1"/>
  <c r="AJ12" i="67"/>
  <c r="AK12" i="67"/>
  <c r="AT12" i="67" s="1"/>
  <c r="AJ6" i="67"/>
  <c r="AK6" i="67"/>
  <c r="AT6" i="67" s="1"/>
  <c r="AH25" i="87"/>
  <c r="AQ25" i="87" s="1"/>
  <c r="AJ17" i="59"/>
  <c r="AK17" i="59"/>
  <c r="AT17" i="59" s="1"/>
  <c r="AJ11" i="59"/>
  <c r="AK11" i="59"/>
  <c r="AT11" i="59" s="1"/>
  <c r="AJ5" i="59"/>
  <c r="AK5" i="59"/>
  <c r="AT5" i="59" s="1"/>
  <c r="AJ19" i="50"/>
  <c r="AK19" i="50"/>
  <c r="AT19" i="50" s="1"/>
  <c r="AJ13" i="50"/>
  <c r="AK13" i="50"/>
  <c r="AT13" i="50" s="1"/>
  <c r="AJ7" i="50"/>
  <c r="AK7" i="50"/>
  <c r="AT7" i="50" s="1"/>
  <c r="Z24" i="93"/>
  <c r="X24" i="93"/>
  <c r="Y24" i="93"/>
  <c r="AI25" i="48"/>
  <c r="AN25" i="48"/>
  <c r="AN25" i="44"/>
  <c r="AI25" i="44"/>
  <c r="AH23" i="35"/>
  <c r="AQ23" i="35" s="1"/>
  <c r="Z24" i="47"/>
  <c r="AS20" i="2"/>
  <c r="AL20" i="2"/>
  <c r="AU20" i="2" s="1"/>
  <c r="AS7" i="24"/>
  <c r="AL7" i="24"/>
  <c r="AU7" i="24" s="1"/>
  <c r="AG24" i="81"/>
  <c r="AP24" i="81" s="1"/>
  <c r="AF24" i="81"/>
  <c r="AO24" i="81" s="1"/>
  <c r="AE24" i="81"/>
  <c r="W25" i="81"/>
  <c r="AR23" i="41"/>
  <c r="AS18" i="8"/>
  <c r="AL18" i="8"/>
  <c r="AU18" i="8" s="1"/>
  <c r="AS13" i="22"/>
  <c r="AL13" i="22"/>
  <c r="AU13" i="22" s="1"/>
  <c r="AS8" i="60"/>
  <c r="AL8" i="60"/>
  <c r="AU8" i="60" s="1"/>
  <c r="AS21" i="53"/>
  <c r="AL21" i="53"/>
  <c r="AU21" i="53" s="1"/>
  <c r="AE23" i="49"/>
  <c r="AG23" i="49"/>
  <c r="AP23" i="49" s="1"/>
  <c r="AP25" i="49" s="1"/>
  <c r="AF23" i="49"/>
  <c r="AO23" i="49" s="1"/>
  <c r="AO25" i="49" s="1"/>
  <c r="AS4" i="63"/>
  <c r="AL4" i="63"/>
  <c r="AU4" i="63" s="1"/>
  <c r="AU25" i="63" s="1"/>
  <c r="C11" i="63" s="1"/>
  <c r="F16" i="97" s="1"/>
  <c r="AE23" i="62"/>
  <c r="AK23" i="62" s="1"/>
  <c r="AT23" i="62" s="1"/>
  <c r="AG23" i="62"/>
  <c r="AP23" i="62" s="1"/>
  <c r="AP25" i="62" s="1"/>
  <c r="AF23" i="62"/>
  <c r="AO23" i="62" s="1"/>
  <c r="AO25" i="62" s="1"/>
  <c r="AX23" i="56"/>
  <c r="S23" i="56" s="1"/>
  <c r="AC23" i="56" s="1"/>
  <c r="AX3" i="56"/>
  <c r="S3" i="56" s="1"/>
  <c r="AC3" i="56" s="1"/>
  <c r="AX4" i="56"/>
  <c r="S4" i="56" s="1"/>
  <c r="AC4" i="56" s="1"/>
  <c r="AB5" i="56" s="1"/>
  <c r="AX5" i="56"/>
  <c r="S5" i="56" s="1"/>
  <c r="AC5" i="56" s="1"/>
  <c r="AB6" i="56" s="1"/>
  <c r="AX6" i="56"/>
  <c r="S6" i="56" s="1"/>
  <c r="AC6" i="56" s="1"/>
  <c r="AB7" i="56" s="1"/>
  <c r="AX7" i="56"/>
  <c r="S7" i="56" s="1"/>
  <c r="AC7" i="56" s="1"/>
  <c r="AB8" i="56" s="1"/>
  <c r="AX8" i="56"/>
  <c r="S8" i="56" s="1"/>
  <c r="AC8" i="56" s="1"/>
  <c r="AB9" i="56" s="1"/>
  <c r="AX9" i="56"/>
  <c r="S9" i="56" s="1"/>
  <c r="AC9" i="56" s="1"/>
  <c r="AB10" i="56" s="1"/>
  <c r="AX10" i="56"/>
  <c r="S10" i="56" s="1"/>
  <c r="AC10" i="56" s="1"/>
  <c r="AB11" i="56" s="1"/>
  <c r="AX11" i="56"/>
  <c r="S11" i="56" s="1"/>
  <c r="AC11" i="56" s="1"/>
  <c r="AB12" i="56" s="1"/>
  <c r="AX12" i="56"/>
  <c r="S12" i="56" s="1"/>
  <c r="AC12" i="56" s="1"/>
  <c r="AB13" i="56" s="1"/>
  <c r="AX13" i="56"/>
  <c r="S13" i="56" s="1"/>
  <c r="AC13" i="56" s="1"/>
  <c r="AB14" i="56" s="1"/>
  <c r="AX14" i="56"/>
  <c r="S14" i="56" s="1"/>
  <c r="AC14" i="56" s="1"/>
  <c r="AB15" i="56" s="1"/>
  <c r="AX15" i="56"/>
  <c r="S15" i="56" s="1"/>
  <c r="AC15" i="56" s="1"/>
  <c r="AB16" i="56" s="1"/>
  <c r="AX16" i="56"/>
  <c r="S16" i="56" s="1"/>
  <c r="AC16" i="56" s="1"/>
  <c r="AB17" i="56" s="1"/>
  <c r="AX17" i="56"/>
  <c r="S17" i="56" s="1"/>
  <c r="AC17" i="56" s="1"/>
  <c r="AB18" i="56" s="1"/>
  <c r="AX18" i="56"/>
  <c r="S18" i="56" s="1"/>
  <c r="AC18" i="56" s="1"/>
  <c r="AB19" i="56" s="1"/>
  <c r="AX19" i="56"/>
  <c r="S19" i="56" s="1"/>
  <c r="AC19" i="56" s="1"/>
  <c r="AB20" i="56" s="1"/>
  <c r="AX20" i="56"/>
  <c r="S20" i="56" s="1"/>
  <c r="AC20" i="56" s="1"/>
  <c r="AB21" i="56" s="1"/>
  <c r="AX21" i="56"/>
  <c r="S21" i="56" s="1"/>
  <c r="AC21" i="56" s="1"/>
  <c r="AB22" i="56" s="1"/>
  <c r="AS19" i="54"/>
  <c r="AL19" i="54"/>
  <c r="AU19" i="54" s="1"/>
  <c r="AS7" i="8"/>
  <c r="AL7" i="8"/>
  <c r="AU7" i="8" s="1"/>
  <c r="AS9" i="60"/>
  <c r="AL9" i="60"/>
  <c r="AU9" i="60" s="1"/>
  <c r="AJ4" i="53"/>
  <c r="AK4" i="53"/>
  <c r="AT4" i="53" s="1"/>
  <c r="AT25" i="53" s="1"/>
  <c r="AJ19" i="64"/>
  <c r="AK19" i="64"/>
  <c r="AT19" i="64" s="1"/>
  <c r="AJ13" i="64"/>
  <c r="AK13" i="64"/>
  <c r="AT13" i="64" s="1"/>
  <c r="AJ7" i="64"/>
  <c r="AK7" i="64"/>
  <c r="AT7" i="64" s="1"/>
  <c r="AS25" i="63"/>
  <c r="Z24" i="29"/>
  <c r="X24" i="29"/>
  <c r="Y24" i="29"/>
  <c r="AH25" i="25"/>
  <c r="AQ25" i="25" s="1"/>
  <c r="AJ18" i="16"/>
  <c r="AK18" i="16"/>
  <c r="AT18" i="16" s="1"/>
  <c r="AJ12" i="16"/>
  <c r="AK12" i="16"/>
  <c r="AT12" i="16" s="1"/>
  <c r="AJ6" i="16"/>
  <c r="AK6" i="16"/>
  <c r="AT6" i="16" s="1"/>
  <c r="AS10" i="2"/>
  <c r="AL10" i="2"/>
  <c r="AU10" i="2" s="1"/>
  <c r="AS15" i="24"/>
  <c r="AL15" i="24"/>
  <c r="AU15" i="24" s="1"/>
  <c r="AS20" i="8"/>
  <c r="AL20" i="8"/>
  <c r="AU20" i="8" s="1"/>
  <c r="AS21" i="22"/>
  <c r="AL21" i="22"/>
  <c r="AU21" i="22" s="1"/>
  <c r="AS11" i="53"/>
  <c r="AL11" i="53"/>
  <c r="AU11" i="53" s="1"/>
  <c r="AS25" i="14"/>
  <c r="AX23" i="49"/>
  <c r="AX3" i="49"/>
  <c r="S3" i="49" s="1"/>
  <c r="AX4" i="49"/>
  <c r="AX5" i="49"/>
  <c r="AX6" i="49"/>
  <c r="AX7" i="49"/>
  <c r="AX8" i="49"/>
  <c r="AX9" i="49"/>
  <c r="AX10" i="49"/>
  <c r="AX11" i="49"/>
  <c r="AX12" i="49"/>
  <c r="AX13" i="49"/>
  <c r="AX14" i="49"/>
  <c r="AX15" i="49"/>
  <c r="AX16" i="49"/>
  <c r="AX17" i="49"/>
  <c r="AX18" i="49"/>
  <c r="AX19" i="49"/>
  <c r="AX20" i="49"/>
  <c r="AX21" i="49"/>
  <c r="AS25" i="19"/>
  <c r="AJ19" i="11"/>
  <c r="AK19" i="11"/>
  <c r="AT19" i="11" s="1"/>
  <c r="AJ13" i="11"/>
  <c r="AK13" i="11"/>
  <c r="AT13" i="11" s="1"/>
  <c r="AJ7" i="11"/>
  <c r="AK7" i="11"/>
  <c r="AT7" i="11" s="1"/>
  <c r="AH24" i="45"/>
  <c r="AQ24" i="45" s="1"/>
  <c r="AR24" i="30"/>
  <c r="AJ17" i="72"/>
  <c r="AK17" i="72"/>
  <c r="AT17" i="72" s="1"/>
  <c r="AJ11" i="72"/>
  <c r="AK11" i="72"/>
  <c r="AT11" i="72" s="1"/>
  <c r="AJ5" i="72"/>
  <c r="AK5" i="72"/>
  <c r="AT5" i="72" s="1"/>
  <c r="AS11" i="2"/>
  <c r="AL11" i="2"/>
  <c r="AU11" i="2" s="1"/>
  <c r="AS11" i="60"/>
  <c r="AL11" i="60"/>
  <c r="AU11" i="60" s="1"/>
  <c r="AJ21" i="51"/>
  <c r="AK21" i="51"/>
  <c r="AT21" i="51" s="1"/>
  <c r="AJ15" i="51"/>
  <c r="AK15" i="51"/>
  <c r="AT15" i="51" s="1"/>
  <c r="AJ9" i="51"/>
  <c r="AK9" i="51"/>
  <c r="AT9" i="51" s="1"/>
  <c r="AH24" i="90"/>
  <c r="AQ24" i="90" s="1"/>
  <c r="AS6" i="2"/>
  <c r="AL6" i="2"/>
  <c r="AU6" i="2" s="1"/>
  <c r="AS5" i="24"/>
  <c r="AL5" i="24"/>
  <c r="AU5" i="24" s="1"/>
  <c r="AK23" i="17"/>
  <c r="AT23" i="17" s="1"/>
  <c r="Y24" i="78"/>
  <c r="X24" i="78"/>
  <c r="Z24" i="78" s="1"/>
  <c r="X25" i="36"/>
  <c r="Y25" i="36"/>
  <c r="AJ4" i="8"/>
  <c r="AK4" i="8"/>
  <c r="AT4" i="8" s="1"/>
  <c r="AT25" i="8" s="1"/>
  <c r="AS22" i="8"/>
  <c r="AL22" i="8"/>
  <c r="AU22" i="8" s="1"/>
  <c r="AS11" i="22"/>
  <c r="AL11" i="22"/>
  <c r="AU11" i="22" s="1"/>
  <c r="AJ17" i="58"/>
  <c r="AK17" i="58"/>
  <c r="AT17" i="58" s="1"/>
  <c r="AJ11" i="58"/>
  <c r="AK11" i="58"/>
  <c r="AT11" i="58" s="1"/>
  <c r="AJ5" i="58"/>
  <c r="AK5" i="58"/>
  <c r="AT5" i="58" s="1"/>
  <c r="AS7" i="53"/>
  <c r="AL7" i="53"/>
  <c r="AU7" i="53" s="1"/>
  <c r="AI25" i="86"/>
  <c r="AN25" i="86"/>
  <c r="AJ18" i="61"/>
  <c r="AK18" i="61"/>
  <c r="AT18" i="61" s="1"/>
  <c r="AJ12" i="61"/>
  <c r="AK12" i="61"/>
  <c r="AT12" i="61" s="1"/>
  <c r="AJ6" i="61"/>
  <c r="AK6" i="61"/>
  <c r="AT6" i="61" s="1"/>
  <c r="AI22" i="57"/>
  <c r="AN22" i="57"/>
  <c r="AF25" i="30"/>
  <c r="AO25" i="30" s="1"/>
  <c r="AE25" i="30"/>
  <c r="W26" i="30"/>
  <c r="AG25" i="30"/>
  <c r="AP25" i="30" s="1"/>
  <c r="AJ20" i="17"/>
  <c r="AK20" i="17"/>
  <c r="AT20" i="17" s="1"/>
  <c r="AJ14" i="17"/>
  <c r="AK14" i="17"/>
  <c r="AT14" i="17" s="1"/>
  <c r="AJ8" i="17"/>
  <c r="AK8" i="17"/>
  <c r="AT8" i="17" s="1"/>
  <c r="AU25" i="3"/>
  <c r="C11" i="3" s="1"/>
  <c r="AS12" i="22"/>
  <c r="AL12" i="22"/>
  <c r="AU12" i="22" s="1"/>
  <c r="AS19" i="60"/>
  <c r="AL19" i="60"/>
  <c r="AU19" i="60" s="1"/>
  <c r="AJ17" i="67"/>
  <c r="AK17" i="67"/>
  <c r="AT17" i="67" s="1"/>
  <c r="AJ11" i="67"/>
  <c r="AK11" i="67"/>
  <c r="AT11" i="67" s="1"/>
  <c r="AJ5" i="67"/>
  <c r="AK5" i="67"/>
  <c r="AT5" i="67" s="1"/>
  <c r="AS20" i="53"/>
  <c r="AL20" i="53"/>
  <c r="AU20" i="53" s="1"/>
  <c r="AJ22" i="59"/>
  <c r="AK22" i="59"/>
  <c r="AT22" i="59" s="1"/>
  <c r="AJ16" i="59"/>
  <c r="AK16" i="59"/>
  <c r="AT16" i="59" s="1"/>
  <c r="AJ10" i="59"/>
  <c r="AK10" i="59"/>
  <c r="AT10" i="59" s="1"/>
  <c r="AB4" i="59"/>
  <c r="AJ3" i="59"/>
  <c r="AJ18" i="50"/>
  <c r="AK18" i="50"/>
  <c r="AT18" i="50" s="1"/>
  <c r="AJ12" i="50"/>
  <c r="AK12" i="50"/>
  <c r="AT12" i="50" s="1"/>
  <c r="AJ6" i="50"/>
  <c r="AK6" i="50"/>
  <c r="AT6" i="50" s="1"/>
  <c r="AL23" i="53"/>
  <c r="AU23" i="53" s="1"/>
  <c r="AI23" i="10"/>
  <c r="AN23" i="10"/>
  <c r="AN25" i="10" s="1"/>
  <c r="X25" i="38"/>
  <c r="Z25" i="38" s="1"/>
  <c r="Y25" i="38"/>
  <c r="AH25" i="80"/>
  <c r="AQ25" i="80" s="1"/>
  <c r="Z23" i="35"/>
  <c r="AL23" i="11"/>
  <c r="AU23" i="11" s="1"/>
  <c r="AR23" i="11"/>
  <c r="AR25" i="11" s="1"/>
  <c r="AL23" i="8"/>
  <c r="AU23" i="8" s="1"/>
  <c r="AR23" i="8"/>
  <c r="AR25" i="8" s="1"/>
  <c r="AS12" i="54"/>
  <c r="AL12" i="54"/>
  <c r="AU12" i="54" s="1"/>
  <c r="AG24" i="75"/>
  <c r="AP24" i="75" s="1"/>
  <c r="AF24" i="75"/>
  <c r="AO24" i="75" s="1"/>
  <c r="AE24" i="75"/>
  <c r="W25" i="75"/>
  <c r="AJ23" i="64"/>
  <c r="AS23" i="64" s="1"/>
  <c r="AK23" i="64"/>
  <c r="AT23" i="64" s="1"/>
  <c r="AX23" i="55"/>
  <c r="S23" i="55" s="1"/>
  <c r="AC23" i="55" s="1"/>
  <c r="AX3" i="55"/>
  <c r="S3" i="55" s="1"/>
  <c r="AC3" i="55" s="1"/>
  <c r="AX4" i="55"/>
  <c r="S4" i="55" s="1"/>
  <c r="AC4" i="55" s="1"/>
  <c r="AB5" i="55" s="1"/>
  <c r="AX5" i="55"/>
  <c r="S5" i="55" s="1"/>
  <c r="AC5" i="55" s="1"/>
  <c r="AB6" i="55" s="1"/>
  <c r="AX6" i="55"/>
  <c r="S6" i="55" s="1"/>
  <c r="AC6" i="55" s="1"/>
  <c r="AB7" i="55" s="1"/>
  <c r="AX7" i="55"/>
  <c r="S7" i="55" s="1"/>
  <c r="AC7" i="55" s="1"/>
  <c r="AB8" i="55" s="1"/>
  <c r="AX8" i="55"/>
  <c r="S8" i="55" s="1"/>
  <c r="AC8" i="55" s="1"/>
  <c r="AB9" i="55" s="1"/>
  <c r="AX9" i="55"/>
  <c r="S9" i="55" s="1"/>
  <c r="AC9" i="55" s="1"/>
  <c r="AB10" i="55" s="1"/>
  <c r="AX10" i="55"/>
  <c r="S10" i="55" s="1"/>
  <c r="AC10" i="55" s="1"/>
  <c r="AB11" i="55" s="1"/>
  <c r="AX11" i="55"/>
  <c r="S11" i="55" s="1"/>
  <c r="AC11" i="55" s="1"/>
  <c r="AB12" i="55" s="1"/>
  <c r="AX12" i="55"/>
  <c r="S12" i="55" s="1"/>
  <c r="AC12" i="55" s="1"/>
  <c r="AB13" i="55" s="1"/>
  <c r="AX13" i="55"/>
  <c r="S13" i="55" s="1"/>
  <c r="AC13" i="55" s="1"/>
  <c r="AB14" i="55" s="1"/>
  <c r="AX14" i="55"/>
  <c r="S14" i="55" s="1"/>
  <c r="AC14" i="55" s="1"/>
  <c r="AB15" i="55" s="1"/>
  <c r="AX15" i="55"/>
  <c r="S15" i="55" s="1"/>
  <c r="AC15" i="55" s="1"/>
  <c r="AB16" i="55" s="1"/>
  <c r="AX16" i="55"/>
  <c r="S16" i="55" s="1"/>
  <c r="AC16" i="55" s="1"/>
  <c r="AB17" i="55" s="1"/>
  <c r="AX17" i="55"/>
  <c r="S17" i="55" s="1"/>
  <c r="AC17" i="55" s="1"/>
  <c r="AB18" i="55" s="1"/>
  <c r="AX18" i="55"/>
  <c r="S18" i="55" s="1"/>
  <c r="AC18" i="55" s="1"/>
  <c r="AB19" i="55" s="1"/>
  <c r="AX19" i="55"/>
  <c r="S19" i="55" s="1"/>
  <c r="AC19" i="55" s="1"/>
  <c r="AB20" i="55" s="1"/>
  <c r="AX20" i="55"/>
  <c r="S20" i="55" s="1"/>
  <c r="AC20" i="55" s="1"/>
  <c r="AB21" i="55" s="1"/>
  <c r="AX21" i="55"/>
  <c r="S21" i="55" s="1"/>
  <c r="AC21" i="55" s="1"/>
  <c r="AB22" i="55" s="1"/>
  <c r="AH25" i="40"/>
  <c r="AQ25" i="40" s="1"/>
  <c r="Z26" i="79"/>
  <c r="AS9" i="2"/>
  <c r="AL9" i="2"/>
  <c r="AU9" i="2" s="1"/>
  <c r="AS8" i="24"/>
  <c r="AL8" i="24"/>
  <c r="AU8" i="24" s="1"/>
  <c r="AX22" i="56"/>
  <c r="S22" i="56" s="1"/>
  <c r="AC22" i="56" s="1"/>
  <c r="AB23" i="56" s="1"/>
  <c r="Z23" i="20"/>
  <c r="AS14" i="22"/>
  <c r="AL14" i="22"/>
  <c r="AU14" i="22" s="1"/>
  <c r="AS3" i="53"/>
  <c r="AL3" i="53"/>
  <c r="AU3" i="53" s="1"/>
  <c r="AS22" i="53"/>
  <c r="AL22" i="53"/>
  <c r="AU22" i="53" s="1"/>
  <c r="Z23" i="68"/>
  <c r="X23" i="68"/>
  <c r="Y23" i="68"/>
  <c r="AJ18" i="64"/>
  <c r="AK18" i="64"/>
  <c r="AT18" i="64" s="1"/>
  <c r="AJ12" i="64"/>
  <c r="AK12" i="64"/>
  <c r="AT12" i="64" s="1"/>
  <c r="AJ6" i="64"/>
  <c r="AK6" i="64"/>
  <c r="AT6" i="64" s="1"/>
  <c r="AN23" i="29"/>
  <c r="AI23" i="29"/>
  <c r="AR23" i="45"/>
  <c r="AJ17" i="16"/>
  <c r="AK17" i="16"/>
  <c r="AT17" i="16" s="1"/>
  <c r="AJ11" i="16"/>
  <c r="AK11" i="16"/>
  <c r="AT11" i="16" s="1"/>
  <c r="AJ5" i="16"/>
  <c r="AK5" i="16"/>
  <c r="AT5" i="16" s="1"/>
  <c r="AR22" i="32"/>
  <c r="AS20" i="54"/>
  <c r="AL20" i="54"/>
  <c r="AU20" i="54" s="1"/>
  <c r="AR22" i="27"/>
  <c r="AS10" i="60"/>
  <c r="AL10" i="60"/>
  <c r="AU10" i="60" s="1"/>
  <c r="AX22" i="49"/>
  <c r="AJ18" i="11"/>
  <c r="AK18" i="11"/>
  <c r="AT18" i="11" s="1"/>
  <c r="AJ12" i="11"/>
  <c r="AK12" i="11"/>
  <c r="AT12" i="11" s="1"/>
  <c r="AJ6" i="11"/>
  <c r="AK6" i="11"/>
  <c r="AT6" i="11" s="1"/>
  <c r="W25" i="84"/>
  <c r="AE24" i="84"/>
  <c r="AG24" i="84"/>
  <c r="AP24" i="84" s="1"/>
  <c r="AF24" i="84"/>
  <c r="AO24" i="84" s="1"/>
  <c r="AR24" i="43"/>
  <c r="AJ22" i="72"/>
  <c r="AK22" i="72"/>
  <c r="AT22" i="72" s="1"/>
  <c r="AJ16" i="72"/>
  <c r="AK16" i="72"/>
  <c r="AT16" i="72" s="1"/>
  <c r="AJ10" i="72"/>
  <c r="AK10" i="72"/>
  <c r="AT10" i="72" s="1"/>
  <c r="AJ3" i="72"/>
  <c r="AB4" i="72"/>
  <c r="AS16" i="24"/>
  <c r="AL16" i="24"/>
  <c r="AU16" i="24" s="1"/>
  <c r="AS9" i="54"/>
  <c r="AL9" i="54"/>
  <c r="AU9" i="54" s="1"/>
  <c r="AS21" i="8"/>
  <c r="AL21" i="8"/>
  <c r="AU21" i="8" s="1"/>
  <c r="AS16" i="22"/>
  <c r="AL16" i="22"/>
  <c r="AU16" i="22" s="1"/>
  <c r="AS12" i="53"/>
  <c r="AL12" i="53"/>
  <c r="AU12" i="53" s="1"/>
  <c r="AJ20" i="51"/>
  <c r="AK20" i="51"/>
  <c r="AT20" i="51" s="1"/>
  <c r="AJ14" i="51"/>
  <c r="AK14" i="51"/>
  <c r="AT14" i="51" s="1"/>
  <c r="AJ8" i="51"/>
  <c r="AK8" i="51"/>
  <c r="AT8" i="51" s="1"/>
  <c r="AN23" i="16"/>
  <c r="AN25" i="16" s="1"/>
  <c r="AI23" i="16"/>
  <c r="AR22" i="35"/>
  <c r="AS25" i="13"/>
  <c r="AR23" i="61"/>
  <c r="AR25" i="61" s="1"/>
  <c r="AL23" i="61"/>
  <c r="AU23" i="61" s="1"/>
  <c r="AI23" i="78"/>
  <c r="AN23" i="78"/>
  <c r="AS16" i="54"/>
  <c r="AL16" i="54"/>
  <c r="AU16" i="54" s="1"/>
  <c r="X25" i="26"/>
  <c r="Y25" i="26"/>
  <c r="Z25" i="26" s="1"/>
  <c r="AJ22" i="58"/>
  <c r="AK22" i="58"/>
  <c r="AT22" i="58" s="1"/>
  <c r="AJ16" i="58"/>
  <c r="AK16" i="58"/>
  <c r="AT16" i="58" s="1"/>
  <c r="AJ10" i="58"/>
  <c r="AK10" i="58"/>
  <c r="AT10" i="58" s="1"/>
  <c r="AB4" i="58"/>
  <c r="AJ3" i="58"/>
  <c r="AS18" i="60"/>
  <c r="AL18" i="60"/>
  <c r="AU18" i="60" s="1"/>
  <c r="AJ17" i="61"/>
  <c r="AK17" i="61"/>
  <c r="AT17" i="61" s="1"/>
  <c r="AJ11" i="61"/>
  <c r="AK11" i="61"/>
  <c r="AT11" i="61" s="1"/>
  <c r="AJ5" i="61"/>
  <c r="AK5" i="61"/>
  <c r="AT5" i="61" s="1"/>
  <c r="Z23" i="57"/>
  <c r="X23" i="57"/>
  <c r="Y23" i="57"/>
  <c r="AS7" i="2"/>
  <c r="AL7" i="2"/>
  <c r="AU7" i="2" s="1"/>
  <c r="AS18" i="24"/>
  <c r="AL18" i="24"/>
  <c r="AU18" i="24" s="1"/>
  <c r="AJ19" i="17"/>
  <c r="AK19" i="17"/>
  <c r="AT19" i="17" s="1"/>
  <c r="AJ13" i="17"/>
  <c r="AK13" i="17"/>
  <c r="AT13" i="17" s="1"/>
  <c r="AJ7" i="17"/>
  <c r="AK7" i="17"/>
  <c r="AT7" i="17" s="1"/>
  <c r="AS4" i="13"/>
  <c r="AL4" i="13"/>
  <c r="AU4" i="13" s="1"/>
  <c r="AU25" i="13" s="1"/>
  <c r="C11" i="13" s="1"/>
  <c r="AH23" i="7"/>
  <c r="AQ23" i="7" s="1"/>
  <c r="AQ25" i="7" s="1"/>
  <c r="AX22" i="7"/>
  <c r="S22" i="7" s="1"/>
  <c r="AC22" i="7" s="1"/>
  <c r="AB23" i="7" s="1"/>
  <c r="AZ3" i="7"/>
  <c r="AS11" i="54"/>
  <c r="AL11" i="54"/>
  <c r="AU11" i="54" s="1"/>
  <c r="AS25" i="3"/>
  <c r="AS11" i="8"/>
  <c r="AL11" i="8"/>
  <c r="AU11" i="8" s="1"/>
  <c r="X25" i="42"/>
  <c r="Z25" i="42" s="1"/>
  <c r="Y25" i="42"/>
  <c r="AJ22" i="67"/>
  <c r="AK22" i="67"/>
  <c r="AT22" i="67" s="1"/>
  <c r="AJ16" i="67"/>
  <c r="AK16" i="67"/>
  <c r="AT16" i="67" s="1"/>
  <c r="AJ10" i="67"/>
  <c r="AK10" i="67"/>
  <c r="AT10" i="67" s="1"/>
  <c r="AJ3" i="67"/>
  <c r="AB4" i="67"/>
  <c r="AR23" i="85"/>
  <c r="Z25" i="87"/>
  <c r="AJ21" i="59"/>
  <c r="AK21" i="59"/>
  <c r="AT21" i="59" s="1"/>
  <c r="AJ15" i="59"/>
  <c r="AK15" i="59"/>
  <c r="AT15" i="59" s="1"/>
  <c r="AJ9" i="59"/>
  <c r="AK9" i="59"/>
  <c r="AT9" i="59" s="1"/>
  <c r="AJ17" i="50"/>
  <c r="AK17" i="50"/>
  <c r="AT17" i="50" s="1"/>
  <c r="AJ11" i="50"/>
  <c r="AK11" i="50"/>
  <c r="AT11" i="50" s="1"/>
  <c r="AJ5" i="50"/>
  <c r="AK5" i="50"/>
  <c r="AT5" i="50" s="1"/>
  <c r="AL23" i="64"/>
  <c r="AU23" i="64" s="1"/>
  <c r="AR23" i="64"/>
  <c r="AR25" i="64" s="1"/>
  <c r="AS4" i="70"/>
  <c r="AS25" i="70" s="1"/>
  <c r="AL4" i="70"/>
  <c r="AU4" i="70" s="1"/>
  <c r="AU25" i="70" s="1"/>
  <c r="C11" i="70" s="1"/>
  <c r="F23" i="97" s="1"/>
  <c r="AI23" i="12"/>
  <c r="AN23" i="12"/>
  <c r="AN25" i="12" s="1"/>
  <c r="AN24" i="38"/>
  <c r="AI24" i="38"/>
  <c r="Z25" i="80"/>
  <c r="AR24" i="40"/>
  <c r="AS8" i="2"/>
  <c r="AL8" i="2"/>
  <c r="AU8" i="2" s="1"/>
  <c r="AS13" i="24"/>
  <c r="AL13" i="24"/>
  <c r="AU13" i="24" s="1"/>
  <c r="AS6" i="8"/>
  <c r="AL6" i="8"/>
  <c r="AU6" i="8" s="1"/>
  <c r="AS19" i="22"/>
  <c r="AL19" i="22"/>
  <c r="AU19" i="22" s="1"/>
  <c r="AS14" i="60"/>
  <c r="AL14" i="60"/>
  <c r="AU14" i="60" s="1"/>
  <c r="AS9" i="53"/>
  <c r="AL9" i="53"/>
  <c r="AU9" i="53" s="1"/>
  <c r="AX22" i="55"/>
  <c r="S22" i="55" s="1"/>
  <c r="AC22" i="55" s="1"/>
  <c r="AB23" i="55" s="1"/>
  <c r="Z25" i="40"/>
  <c r="AR25" i="96"/>
  <c r="W25" i="88"/>
  <c r="AG24" i="88"/>
  <c r="AP24" i="88" s="1"/>
  <c r="AF24" i="88"/>
  <c r="AO24" i="88" s="1"/>
  <c r="AE24" i="88"/>
  <c r="AE23" i="74"/>
  <c r="W24" i="74"/>
  <c r="AF23" i="74"/>
  <c r="AO23" i="74" s="1"/>
  <c r="AG23" i="74"/>
  <c r="AP23" i="74" s="1"/>
  <c r="AS7" i="54"/>
  <c r="AL7" i="54"/>
  <c r="AU7" i="54" s="1"/>
  <c r="AS13" i="8"/>
  <c r="AL13" i="8"/>
  <c r="AU13" i="8" s="1"/>
  <c r="AX23" i="12"/>
  <c r="S23" i="12" s="1"/>
  <c r="AC23" i="12" s="1"/>
  <c r="AX3" i="12"/>
  <c r="S3" i="12" s="1"/>
  <c r="AC3" i="12" s="1"/>
  <c r="AX4" i="12"/>
  <c r="S4" i="12" s="1"/>
  <c r="AC4" i="12" s="1"/>
  <c r="AB5" i="12" s="1"/>
  <c r="AX5" i="12"/>
  <c r="S5" i="12" s="1"/>
  <c r="AC5" i="12" s="1"/>
  <c r="AB6" i="12" s="1"/>
  <c r="AX6" i="12"/>
  <c r="S6" i="12" s="1"/>
  <c r="AC6" i="12" s="1"/>
  <c r="AB7" i="12" s="1"/>
  <c r="AX7" i="12"/>
  <c r="S7" i="12" s="1"/>
  <c r="AC7" i="12" s="1"/>
  <c r="AB8" i="12" s="1"/>
  <c r="AX8" i="12"/>
  <c r="S8" i="12" s="1"/>
  <c r="AC8" i="12" s="1"/>
  <c r="AB9" i="12" s="1"/>
  <c r="AX9" i="12"/>
  <c r="S9" i="12" s="1"/>
  <c r="AC9" i="12" s="1"/>
  <c r="AB10" i="12" s="1"/>
  <c r="AX10" i="12"/>
  <c r="S10" i="12" s="1"/>
  <c r="AC10" i="12" s="1"/>
  <c r="AB11" i="12" s="1"/>
  <c r="AX11" i="12"/>
  <c r="S11" i="12" s="1"/>
  <c r="AC11" i="12" s="1"/>
  <c r="AB12" i="12" s="1"/>
  <c r="AX12" i="12"/>
  <c r="S12" i="12" s="1"/>
  <c r="AC12" i="12" s="1"/>
  <c r="AB13" i="12" s="1"/>
  <c r="AX13" i="12"/>
  <c r="S13" i="12" s="1"/>
  <c r="AC13" i="12" s="1"/>
  <c r="AB14" i="12" s="1"/>
  <c r="AX14" i="12"/>
  <c r="S14" i="12" s="1"/>
  <c r="AC14" i="12" s="1"/>
  <c r="AB15" i="12" s="1"/>
  <c r="AX15" i="12"/>
  <c r="S15" i="12" s="1"/>
  <c r="AC15" i="12" s="1"/>
  <c r="AB16" i="12" s="1"/>
  <c r="AX16" i="12"/>
  <c r="S16" i="12" s="1"/>
  <c r="AC16" i="12" s="1"/>
  <c r="AB17" i="12" s="1"/>
  <c r="AX17" i="12"/>
  <c r="S17" i="12" s="1"/>
  <c r="AC17" i="12" s="1"/>
  <c r="AB18" i="12" s="1"/>
  <c r="AX18" i="12"/>
  <c r="S18" i="12" s="1"/>
  <c r="AC18" i="12" s="1"/>
  <c r="AB19" i="12" s="1"/>
  <c r="AX19" i="12"/>
  <c r="S19" i="12" s="1"/>
  <c r="AC19" i="12" s="1"/>
  <c r="AB20" i="12" s="1"/>
  <c r="AX20" i="12"/>
  <c r="S20" i="12" s="1"/>
  <c r="AC20" i="12" s="1"/>
  <c r="AB21" i="12" s="1"/>
  <c r="AX21" i="12"/>
  <c r="S21" i="12" s="1"/>
  <c r="AC21" i="12" s="1"/>
  <c r="AB22" i="12" s="1"/>
  <c r="AS15" i="60"/>
  <c r="AL15" i="60"/>
  <c r="AU15" i="60" s="1"/>
  <c r="AH24" i="85"/>
  <c r="AQ24" i="85" s="1"/>
  <c r="AI22" i="68"/>
  <c r="AN22" i="68"/>
  <c r="AJ17" i="64"/>
  <c r="AK17" i="64"/>
  <c r="AT17" i="64" s="1"/>
  <c r="AJ11" i="64"/>
  <c r="AK11" i="64"/>
  <c r="AT11" i="64" s="1"/>
  <c r="AJ5" i="64"/>
  <c r="AK5" i="64"/>
  <c r="AT5" i="64" s="1"/>
  <c r="AR23" i="47"/>
  <c r="Z25" i="25"/>
  <c r="AJ22" i="16"/>
  <c r="AK22" i="16"/>
  <c r="AT22" i="16" s="1"/>
  <c r="AJ16" i="16"/>
  <c r="AK16" i="16"/>
  <c r="AT16" i="16" s="1"/>
  <c r="AJ10" i="16"/>
  <c r="AK10" i="16"/>
  <c r="AT10" i="16" s="1"/>
  <c r="AJ3" i="16"/>
  <c r="AB4" i="16"/>
  <c r="AS16" i="2"/>
  <c r="AL16" i="2"/>
  <c r="AU16" i="2" s="1"/>
  <c r="AS21" i="24"/>
  <c r="AL21" i="24"/>
  <c r="AU21" i="24" s="1"/>
  <c r="AS8" i="8"/>
  <c r="AL8" i="8"/>
  <c r="AU8" i="8" s="1"/>
  <c r="AR22" i="20"/>
  <c r="AS9" i="22"/>
  <c r="AL9" i="22"/>
  <c r="AU9" i="22" s="1"/>
  <c r="AS17" i="53"/>
  <c r="AL17" i="53"/>
  <c r="AU17" i="53" s="1"/>
  <c r="AJ17" i="11"/>
  <c r="AK17" i="11"/>
  <c r="AT17" i="11" s="1"/>
  <c r="AJ11" i="11"/>
  <c r="AK11" i="11"/>
  <c r="AT11" i="11" s="1"/>
  <c r="AJ5" i="11"/>
  <c r="AK5" i="11"/>
  <c r="AT5" i="11" s="1"/>
  <c r="Z24" i="45"/>
  <c r="AR23" i="90"/>
  <c r="AJ21" i="72"/>
  <c r="AK21" i="72"/>
  <c r="AT21" i="72" s="1"/>
  <c r="AJ15" i="72"/>
  <c r="AK15" i="72"/>
  <c r="AT15" i="72" s="1"/>
  <c r="AJ9" i="72"/>
  <c r="AK9" i="72"/>
  <c r="AT9" i="72" s="1"/>
  <c r="AS17" i="2"/>
  <c r="AL17" i="2"/>
  <c r="AU17" i="2" s="1"/>
  <c r="AJ4" i="24"/>
  <c r="AK4" i="24"/>
  <c r="AT4" i="24" s="1"/>
  <c r="AT25" i="24" s="1"/>
  <c r="W26" i="28"/>
  <c r="AE25" i="28"/>
  <c r="AG25" i="28"/>
  <c r="AP25" i="28" s="1"/>
  <c r="AF25" i="28"/>
  <c r="AO25" i="28" s="1"/>
  <c r="AJ4" i="22"/>
  <c r="AK4" i="22"/>
  <c r="AT4" i="22" s="1"/>
  <c r="AT25" i="22" s="1"/>
  <c r="AS17" i="60"/>
  <c r="AL17" i="60"/>
  <c r="AU17" i="60" s="1"/>
  <c r="W25" i="33"/>
  <c r="AF24" i="33"/>
  <c r="AO24" i="33" s="1"/>
  <c r="AE24" i="33"/>
  <c r="AG24" i="33"/>
  <c r="AP24" i="33" s="1"/>
  <c r="AJ19" i="51"/>
  <c r="AK19" i="51"/>
  <c r="AT19" i="51" s="1"/>
  <c r="AJ13" i="51"/>
  <c r="AK13" i="51"/>
  <c r="AT13" i="51" s="1"/>
  <c r="AJ7" i="51"/>
  <c r="AK7" i="51"/>
  <c r="AT7" i="51" s="1"/>
  <c r="AR24" i="37"/>
  <c r="AL23" i="59"/>
  <c r="AU23" i="59" s="1"/>
  <c r="AR23" i="59"/>
  <c r="AR25" i="59" s="1"/>
  <c r="Z24" i="90"/>
  <c r="AS12" i="2"/>
  <c r="AL12" i="2"/>
  <c r="AU12" i="2" s="1"/>
  <c r="AS11" i="24"/>
  <c r="AL11" i="24"/>
  <c r="AU11" i="24" s="1"/>
  <c r="AN24" i="36"/>
  <c r="AI24" i="36"/>
  <c r="AS10" i="8"/>
  <c r="AL10" i="8"/>
  <c r="AU10" i="8" s="1"/>
  <c r="AS17" i="22"/>
  <c r="AL17" i="22"/>
  <c r="AU17" i="22" s="1"/>
  <c r="AJ21" i="58"/>
  <c r="AK21" i="58"/>
  <c r="AT21" i="58" s="1"/>
  <c r="AJ15" i="58"/>
  <c r="AK15" i="58"/>
  <c r="AT15" i="58" s="1"/>
  <c r="AJ9" i="58"/>
  <c r="AK9" i="58"/>
  <c r="AT9" i="58" s="1"/>
  <c r="AS13" i="53"/>
  <c r="AL13" i="53"/>
  <c r="AU13" i="53" s="1"/>
  <c r="AR24" i="87"/>
  <c r="AJ22" i="61"/>
  <c r="AK22" i="61"/>
  <c r="AT22" i="61" s="1"/>
  <c r="AJ16" i="61"/>
  <c r="AK16" i="61"/>
  <c r="AT16" i="61" s="1"/>
  <c r="AJ10" i="61"/>
  <c r="AK10" i="61"/>
  <c r="AT10" i="61" s="1"/>
  <c r="AJ3" i="61"/>
  <c r="AB4" i="61"/>
  <c r="AH25" i="37"/>
  <c r="AQ25" i="37" s="1"/>
  <c r="AR25" i="79"/>
  <c r="AJ18" i="17"/>
  <c r="AK18" i="17"/>
  <c r="AT18" i="17" s="1"/>
  <c r="AJ12" i="17"/>
  <c r="AK12" i="17"/>
  <c r="AT12" i="17" s="1"/>
  <c r="AJ6" i="17"/>
  <c r="AK6" i="17"/>
  <c r="AT6" i="17" s="1"/>
  <c r="Z23" i="7"/>
  <c r="AI24" i="42"/>
  <c r="AN24" i="42"/>
  <c r="AS18" i="22"/>
  <c r="AL18" i="22"/>
  <c r="AU18" i="22" s="1"/>
  <c r="AS7" i="60"/>
  <c r="AL7" i="60"/>
  <c r="AU7" i="60" s="1"/>
  <c r="AJ21" i="67"/>
  <c r="AK21" i="67"/>
  <c r="AT21" i="67" s="1"/>
  <c r="AJ15" i="67"/>
  <c r="AK15" i="67"/>
  <c r="AT15" i="67" s="1"/>
  <c r="AJ9" i="67"/>
  <c r="AK9" i="67"/>
  <c r="AT9" i="67" s="1"/>
  <c r="AS8" i="53"/>
  <c r="AL8" i="53"/>
  <c r="AU8" i="53" s="1"/>
  <c r="AJ20" i="59"/>
  <c r="AK20" i="59"/>
  <c r="AT20" i="59" s="1"/>
  <c r="AJ14" i="59"/>
  <c r="AK14" i="59"/>
  <c r="AT14" i="59" s="1"/>
  <c r="AJ8" i="59"/>
  <c r="AK8" i="59"/>
  <c r="AT8" i="59" s="1"/>
  <c r="AJ22" i="50"/>
  <c r="AK22" i="50"/>
  <c r="AT22" i="50" s="1"/>
  <c r="AJ16" i="50"/>
  <c r="AK16" i="50"/>
  <c r="AT16" i="50" s="1"/>
  <c r="AJ10" i="50"/>
  <c r="AK10" i="50"/>
  <c r="AT10" i="50" s="1"/>
  <c r="AB4" i="50"/>
  <c r="AJ3" i="50"/>
  <c r="AS4" i="1"/>
  <c r="AS25" i="1" s="1"/>
  <c r="AL4" i="1"/>
  <c r="AU4" i="1" s="1"/>
  <c r="AU25" i="1" s="1"/>
  <c r="C11" i="1" s="1"/>
  <c r="AF24" i="34"/>
  <c r="AO24" i="34" s="1"/>
  <c r="AG24" i="34"/>
  <c r="AP24" i="34" s="1"/>
  <c r="AE24" i="34"/>
  <c r="W25" i="34"/>
  <c r="AN23" i="18"/>
  <c r="AN25" i="18" s="1"/>
  <c r="AI23" i="18"/>
  <c r="AN23" i="93"/>
  <c r="AI23" i="93"/>
  <c r="X26" i="48"/>
  <c r="Z26" i="48" s="1"/>
  <c r="Y26" i="48"/>
  <c r="AL23" i="50"/>
  <c r="AU23" i="50" s="1"/>
  <c r="AR23" i="50"/>
  <c r="AR25" i="50" s="1"/>
  <c r="AI22" i="94"/>
  <c r="AN22" i="94"/>
  <c r="AH26" i="96"/>
  <c r="AQ26" i="96" s="1"/>
  <c r="AG23" i="56"/>
  <c r="AP23" i="56" s="1"/>
  <c r="AP25" i="56" s="1"/>
  <c r="AF23" i="56"/>
  <c r="AO23" i="56" s="1"/>
  <c r="AO25" i="56" s="1"/>
  <c r="AE23" i="56"/>
  <c r="AS4" i="52"/>
  <c r="AL4" i="52"/>
  <c r="AU4" i="52" s="1"/>
  <c r="AU25" i="52" s="1"/>
  <c r="C11" i="52" s="1"/>
  <c r="F5" i="97" s="1"/>
  <c r="AS18" i="54"/>
  <c r="AL18" i="54"/>
  <c r="AU18" i="54" s="1"/>
  <c r="AH23" i="46"/>
  <c r="AQ23" i="46" s="1"/>
  <c r="AR23" i="92"/>
  <c r="AR23" i="2"/>
  <c r="AR25" i="2" s="1"/>
  <c r="AL23" i="2"/>
  <c r="AU23" i="2" s="1"/>
  <c r="AS15" i="2"/>
  <c r="AL15" i="2"/>
  <c r="AU15" i="2" s="1"/>
  <c r="AS14" i="24"/>
  <c r="AL14" i="24"/>
  <c r="AU14" i="24" s="1"/>
  <c r="AH23" i="23"/>
  <c r="AQ23" i="23" s="1"/>
  <c r="AQ25" i="23" s="1"/>
  <c r="AZ3" i="23"/>
  <c r="AH23" i="27"/>
  <c r="AQ23" i="27" s="1"/>
  <c r="AJ23" i="12"/>
  <c r="AS23" i="12" s="1"/>
  <c r="AK23" i="12"/>
  <c r="AT23" i="12" s="1"/>
  <c r="X24" i="39"/>
  <c r="Z24" i="39" s="1"/>
  <c r="Y24" i="39"/>
  <c r="AS20" i="22"/>
  <c r="AL20" i="22"/>
  <c r="AU20" i="22" s="1"/>
  <c r="AS10" i="53"/>
  <c r="AL10" i="53"/>
  <c r="AU10" i="53" s="1"/>
  <c r="AJ22" i="64"/>
  <c r="AK22" i="64"/>
  <c r="AT22" i="64" s="1"/>
  <c r="AJ16" i="64"/>
  <c r="AK16" i="64"/>
  <c r="AT16" i="64" s="1"/>
  <c r="AJ10" i="64"/>
  <c r="AK10" i="64"/>
  <c r="AT10" i="64" s="1"/>
  <c r="AB4" i="64"/>
  <c r="AJ3" i="64"/>
  <c r="AJ21" i="16"/>
  <c r="AK21" i="16"/>
  <c r="AT21" i="16" s="1"/>
  <c r="AJ15" i="16"/>
  <c r="AK15" i="16"/>
  <c r="AT15" i="16" s="1"/>
  <c r="AJ9" i="16"/>
  <c r="AK9" i="16"/>
  <c r="AT9" i="16" s="1"/>
  <c r="AJ4" i="2"/>
  <c r="AK4" i="2"/>
  <c r="AT4" i="2" s="1"/>
  <c r="AT25" i="2" s="1"/>
  <c r="AR22" i="23"/>
  <c r="AS8" i="54"/>
  <c r="AL8" i="54"/>
  <c r="AU8" i="54" s="1"/>
  <c r="Y25" i="73"/>
  <c r="Z25" i="73" s="1"/>
  <c r="X25" i="73"/>
  <c r="AH24" i="41"/>
  <c r="AQ24" i="41" s="1"/>
  <c r="W26" i="83"/>
  <c r="AF25" i="83"/>
  <c r="AO25" i="83" s="1"/>
  <c r="AE25" i="83"/>
  <c r="AG25" i="83"/>
  <c r="AP25" i="83" s="1"/>
  <c r="AS16" i="60"/>
  <c r="AL16" i="60"/>
  <c r="AU16" i="60" s="1"/>
  <c r="AG23" i="89"/>
  <c r="AP23" i="89" s="1"/>
  <c r="AF23" i="89"/>
  <c r="AO23" i="89" s="1"/>
  <c r="W24" i="89"/>
  <c r="AE23" i="89"/>
  <c r="AJ22" i="11"/>
  <c r="AK22" i="11"/>
  <c r="AT22" i="11" s="1"/>
  <c r="AJ16" i="11"/>
  <c r="AK16" i="11"/>
  <c r="AT16" i="11" s="1"/>
  <c r="AJ10" i="11"/>
  <c r="AK10" i="11"/>
  <c r="AT10" i="11" s="1"/>
  <c r="AJ3" i="11"/>
  <c r="AB4" i="11"/>
  <c r="AH24" i="95"/>
  <c r="AQ24" i="95" s="1"/>
  <c r="AJ20" i="72"/>
  <c r="AK20" i="72"/>
  <c r="AT20" i="72" s="1"/>
  <c r="AJ14" i="72"/>
  <c r="AK14" i="72"/>
  <c r="AT14" i="72" s="1"/>
  <c r="AJ8" i="72"/>
  <c r="AK8" i="72"/>
  <c r="AT8" i="72" s="1"/>
  <c r="AS3" i="24"/>
  <c r="AL3" i="24"/>
  <c r="AU3" i="24" s="1"/>
  <c r="AS22" i="24"/>
  <c r="AL22" i="24"/>
  <c r="AU22" i="24" s="1"/>
  <c r="AS15" i="54"/>
  <c r="AL15" i="54"/>
  <c r="AU15" i="54" s="1"/>
  <c r="AN24" i="82"/>
  <c r="AI24" i="82"/>
  <c r="AS9" i="8"/>
  <c r="AL9" i="8"/>
  <c r="AU9" i="8" s="1"/>
  <c r="AS3" i="22"/>
  <c r="AL3" i="22"/>
  <c r="AU3" i="22" s="1"/>
  <c r="AS22" i="22"/>
  <c r="AL22" i="22"/>
  <c r="AU22" i="22" s="1"/>
  <c r="AS18" i="53"/>
  <c r="AL18" i="53"/>
  <c r="AU18" i="53" s="1"/>
  <c r="AJ18" i="51"/>
  <c r="AK18" i="51"/>
  <c r="AT18" i="51" s="1"/>
  <c r="AJ12" i="51"/>
  <c r="AK12" i="51"/>
  <c r="AT12" i="51" s="1"/>
  <c r="AJ6" i="51"/>
  <c r="AK6" i="51"/>
  <c r="AT6" i="51" s="1"/>
  <c r="AH23" i="32"/>
  <c r="AQ23" i="32" s="1"/>
  <c r="AS22" i="54"/>
  <c r="AL22" i="54"/>
  <c r="AU22" i="54" s="1"/>
  <c r="AI24" i="26"/>
  <c r="AN24" i="26"/>
  <c r="AJ20" i="58"/>
  <c r="AK20" i="58"/>
  <c r="AT20" i="58" s="1"/>
  <c r="AJ14" i="58"/>
  <c r="AK14" i="58"/>
  <c r="AT14" i="58" s="1"/>
  <c r="AJ8" i="58"/>
  <c r="AK8" i="58"/>
  <c r="AT8" i="58" s="1"/>
  <c r="AS6" i="60"/>
  <c r="AL6" i="60"/>
  <c r="AU6" i="60" s="1"/>
  <c r="AL23" i="22"/>
  <c r="AU23" i="22" s="1"/>
  <c r="AR23" i="22"/>
  <c r="AR25" i="22" s="1"/>
  <c r="AJ21" i="61"/>
  <c r="AK21" i="61"/>
  <c r="AT21" i="61" s="1"/>
  <c r="AJ15" i="61"/>
  <c r="AK15" i="61"/>
  <c r="AT15" i="61" s="1"/>
  <c r="AJ9" i="61"/>
  <c r="AK9" i="61"/>
  <c r="AT9" i="61" s="1"/>
  <c r="AR23" i="95"/>
  <c r="AX23" i="10"/>
  <c r="S23" i="10" s="1"/>
  <c r="AC23" i="10" s="1"/>
  <c r="AJ23" i="10" s="1"/>
  <c r="AS23" i="10" s="1"/>
  <c r="AX3" i="10"/>
  <c r="S3" i="10" s="1"/>
  <c r="AC3" i="10" s="1"/>
  <c r="AX4" i="10"/>
  <c r="S4" i="10" s="1"/>
  <c r="AC4" i="10" s="1"/>
  <c r="AB5" i="10" s="1"/>
  <c r="AX5" i="10"/>
  <c r="S5" i="10" s="1"/>
  <c r="AC5" i="10" s="1"/>
  <c r="AB6" i="10" s="1"/>
  <c r="AX6" i="10"/>
  <c r="S6" i="10" s="1"/>
  <c r="AC6" i="10" s="1"/>
  <c r="AB7" i="10" s="1"/>
  <c r="AX7" i="10"/>
  <c r="S7" i="10" s="1"/>
  <c r="AC7" i="10" s="1"/>
  <c r="AB8" i="10" s="1"/>
  <c r="AX8" i="10"/>
  <c r="S8" i="10" s="1"/>
  <c r="AC8" i="10" s="1"/>
  <c r="AB9" i="10" s="1"/>
  <c r="AX9" i="10"/>
  <c r="S9" i="10" s="1"/>
  <c r="AC9" i="10" s="1"/>
  <c r="AB10" i="10" s="1"/>
  <c r="AX10" i="10"/>
  <c r="S10" i="10" s="1"/>
  <c r="AC10" i="10" s="1"/>
  <c r="AB11" i="10" s="1"/>
  <c r="AX11" i="10"/>
  <c r="S11" i="10" s="1"/>
  <c r="AC11" i="10" s="1"/>
  <c r="AB12" i="10" s="1"/>
  <c r="AX12" i="10"/>
  <c r="S12" i="10" s="1"/>
  <c r="AC12" i="10" s="1"/>
  <c r="AB13" i="10" s="1"/>
  <c r="AX13" i="10"/>
  <c r="S13" i="10" s="1"/>
  <c r="AC13" i="10" s="1"/>
  <c r="AB14" i="10" s="1"/>
  <c r="AX14" i="10"/>
  <c r="S14" i="10" s="1"/>
  <c r="AC14" i="10" s="1"/>
  <c r="AB15" i="10" s="1"/>
  <c r="AX15" i="10"/>
  <c r="S15" i="10" s="1"/>
  <c r="AC15" i="10" s="1"/>
  <c r="AB16" i="10" s="1"/>
  <c r="AX16" i="10"/>
  <c r="S16" i="10" s="1"/>
  <c r="AC16" i="10" s="1"/>
  <c r="AB17" i="10" s="1"/>
  <c r="AX17" i="10"/>
  <c r="S17" i="10" s="1"/>
  <c r="AC17" i="10" s="1"/>
  <c r="AB18" i="10" s="1"/>
  <c r="AX18" i="10"/>
  <c r="S18" i="10" s="1"/>
  <c r="AC18" i="10" s="1"/>
  <c r="AB19" i="10" s="1"/>
  <c r="AX19" i="10"/>
  <c r="S19" i="10" s="1"/>
  <c r="AC19" i="10" s="1"/>
  <c r="AB20" i="10" s="1"/>
  <c r="AX20" i="10"/>
  <c r="S20" i="10" s="1"/>
  <c r="AC20" i="10" s="1"/>
  <c r="AB21" i="10" s="1"/>
  <c r="AX21" i="10"/>
  <c r="S21" i="10" s="1"/>
  <c r="AC21" i="10" s="1"/>
  <c r="AB22" i="10" s="1"/>
  <c r="AS13" i="2"/>
  <c r="AL13" i="2"/>
  <c r="AU13" i="2" s="1"/>
  <c r="AS6" i="24"/>
  <c r="AL6" i="24"/>
  <c r="AU6" i="24" s="1"/>
  <c r="AJ17" i="17"/>
  <c r="AK17" i="17"/>
  <c r="AT17" i="17" s="1"/>
  <c r="AJ11" i="17"/>
  <c r="AK11" i="17"/>
  <c r="AT11" i="17" s="1"/>
  <c r="AJ5" i="17"/>
  <c r="AK5" i="17"/>
  <c r="AT5" i="17" s="1"/>
  <c r="AS25" i="52"/>
  <c r="AS17" i="54"/>
  <c r="AL17" i="54"/>
  <c r="AU17" i="54" s="1"/>
  <c r="AS17" i="8"/>
  <c r="AL17" i="8"/>
  <c r="AU17" i="8" s="1"/>
  <c r="AJ20" i="67"/>
  <c r="AK20" i="67"/>
  <c r="AT20" i="67" s="1"/>
  <c r="AJ14" i="67"/>
  <c r="AK14" i="67"/>
  <c r="AT14" i="67" s="1"/>
  <c r="AJ8" i="67"/>
  <c r="AK8" i="67"/>
  <c r="AT8" i="67" s="1"/>
  <c r="AS4" i="4"/>
  <c r="AS25" i="4" s="1"/>
  <c r="AL4" i="4"/>
  <c r="AU4" i="4" s="1"/>
  <c r="AU25" i="4" s="1"/>
  <c r="C11" i="4" s="1"/>
  <c r="AJ19" i="59"/>
  <c r="AK19" i="59"/>
  <c r="AT19" i="59" s="1"/>
  <c r="AJ13" i="59"/>
  <c r="AK13" i="59"/>
  <c r="AT13" i="59" s="1"/>
  <c r="AJ7" i="59"/>
  <c r="AK7" i="59"/>
  <c r="AT7" i="59" s="1"/>
  <c r="AJ21" i="50"/>
  <c r="AK21" i="50"/>
  <c r="AT21" i="50" s="1"/>
  <c r="AJ15" i="50"/>
  <c r="AK15" i="50"/>
  <c r="AT15" i="50" s="1"/>
  <c r="AJ9" i="50"/>
  <c r="AK9" i="50"/>
  <c r="AT9" i="50" s="1"/>
  <c r="AR23" i="58"/>
  <c r="AR25" i="58" s="1"/>
  <c r="AL23" i="58"/>
  <c r="AU23" i="58" s="1"/>
  <c r="AN23" i="55"/>
  <c r="AN25" i="55" s="1"/>
  <c r="AI23" i="55"/>
  <c r="W26" i="73" l="1"/>
  <c r="AG25" i="73"/>
  <c r="AP25" i="73" s="1"/>
  <c r="AE25" i="73"/>
  <c r="AF25" i="73"/>
  <c r="AO25" i="73" s="1"/>
  <c r="AE24" i="39"/>
  <c r="W25" i="39"/>
  <c r="AF24" i="39"/>
  <c r="AO24" i="39" s="1"/>
  <c r="AG24" i="39"/>
  <c r="AP24" i="39" s="1"/>
  <c r="AE25" i="26"/>
  <c r="W26" i="26"/>
  <c r="AG25" i="26"/>
  <c r="AP25" i="26" s="1"/>
  <c r="AF25" i="26"/>
  <c r="AO25" i="26" s="1"/>
  <c r="W26" i="77"/>
  <c r="AG25" i="77"/>
  <c r="AP25" i="77" s="1"/>
  <c r="AF25" i="77"/>
  <c r="AO25" i="77" s="1"/>
  <c r="AE25" i="77"/>
  <c r="AG25" i="38"/>
  <c r="AP25" i="38" s="1"/>
  <c r="W26" i="38"/>
  <c r="AF25" i="38"/>
  <c r="AO25" i="38" s="1"/>
  <c r="AE25" i="38"/>
  <c r="AE26" i="86"/>
  <c r="W27" i="86"/>
  <c r="AF26" i="86"/>
  <c r="AO26" i="86" s="1"/>
  <c r="AG26" i="86"/>
  <c r="AP26" i="86" s="1"/>
  <c r="AG25" i="42"/>
  <c r="AP25" i="42" s="1"/>
  <c r="AF25" i="42"/>
  <c r="AO25" i="42" s="1"/>
  <c r="AE25" i="42"/>
  <c r="W26" i="42"/>
  <c r="AG24" i="78"/>
  <c r="AP24" i="78" s="1"/>
  <c r="AF24" i="78"/>
  <c r="AO24" i="78" s="1"/>
  <c r="AE24" i="78"/>
  <c r="W25" i="78"/>
  <c r="W27" i="48"/>
  <c r="AF26" i="48"/>
  <c r="AO26" i="48" s="1"/>
  <c r="AE26" i="48"/>
  <c r="AG26" i="48"/>
  <c r="AP26" i="48" s="1"/>
  <c r="AS17" i="17"/>
  <c r="AL17" i="17"/>
  <c r="AU17" i="17" s="1"/>
  <c r="AJ21" i="10"/>
  <c r="AK21" i="10"/>
  <c r="AT21" i="10" s="1"/>
  <c r="AR24" i="82"/>
  <c r="AS9" i="50"/>
  <c r="AL9" i="50"/>
  <c r="AU9" i="50" s="1"/>
  <c r="AS7" i="59"/>
  <c r="AL7" i="59"/>
  <c r="AU7" i="59" s="1"/>
  <c r="AS20" i="67"/>
  <c r="AL20" i="67"/>
  <c r="AU20" i="67" s="1"/>
  <c r="AJ20" i="10"/>
  <c r="AK20" i="10"/>
  <c r="AT20" i="10" s="1"/>
  <c r="AJ14" i="10"/>
  <c r="AK14" i="10"/>
  <c r="AT14" i="10" s="1"/>
  <c r="AJ8" i="10"/>
  <c r="AK8" i="10"/>
  <c r="AT8" i="10" s="1"/>
  <c r="AS12" i="51"/>
  <c r="AL12" i="51"/>
  <c r="AU12" i="51" s="1"/>
  <c r="AS20" i="72"/>
  <c r="AL20" i="72"/>
  <c r="AU20" i="72" s="1"/>
  <c r="AJ4" i="11"/>
  <c r="AK4" i="11"/>
  <c r="AT4" i="11" s="1"/>
  <c r="AT25" i="11" s="1"/>
  <c r="AS3" i="50"/>
  <c r="AL3" i="50"/>
  <c r="AU3" i="50" s="1"/>
  <c r="AS16" i="61"/>
  <c r="AL16" i="61"/>
  <c r="AU16" i="61" s="1"/>
  <c r="AS21" i="58"/>
  <c r="AL21" i="58"/>
  <c r="AU21" i="58" s="1"/>
  <c r="AS4" i="22"/>
  <c r="AL4" i="22"/>
  <c r="AU4" i="22" s="1"/>
  <c r="W25" i="45"/>
  <c r="AG24" i="45"/>
  <c r="AP24" i="45" s="1"/>
  <c r="AE24" i="45"/>
  <c r="AF24" i="45"/>
  <c r="AO24" i="45" s="1"/>
  <c r="AS17" i="11"/>
  <c r="AL17" i="11"/>
  <c r="AU17" i="11" s="1"/>
  <c r="AS16" i="16"/>
  <c r="AL16" i="16"/>
  <c r="AU16" i="16" s="1"/>
  <c r="AJ19" i="12"/>
  <c r="AK19" i="12"/>
  <c r="AT19" i="12" s="1"/>
  <c r="AJ13" i="12"/>
  <c r="AK13" i="12"/>
  <c r="AT13" i="12" s="1"/>
  <c r="AJ7" i="12"/>
  <c r="AK7" i="12"/>
  <c r="AT7" i="12" s="1"/>
  <c r="Z24" i="74"/>
  <c r="Y24" i="74"/>
  <c r="X24" i="74"/>
  <c r="X25" i="88"/>
  <c r="Y25" i="88"/>
  <c r="AL23" i="12"/>
  <c r="AU23" i="12" s="1"/>
  <c r="AR23" i="12"/>
  <c r="AR25" i="12" s="1"/>
  <c r="AS5" i="50"/>
  <c r="AL5" i="50"/>
  <c r="AU5" i="50" s="1"/>
  <c r="AS9" i="59"/>
  <c r="AL9" i="59"/>
  <c r="AU9" i="59" s="1"/>
  <c r="AX23" i="7"/>
  <c r="S23" i="7" s="1"/>
  <c r="AC23" i="7" s="1"/>
  <c r="AX3" i="7"/>
  <c r="S3" i="7" s="1"/>
  <c r="AC3" i="7" s="1"/>
  <c r="AX4" i="7"/>
  <c r="S4" i="7" s="1"/>
  <c r="AC4" i="7" s="1"/>
  <c r="AB5" i="7" s="1"/>
  <c r="AX5" i="7"/>
  <c r="S5" i="7" s="1"/>
  <c r="AC5" i="7" s="1"/>
  <c r="AB6" i="7" s="1"/>
  <c r="AX6" i="7"/>
  <c r="S6" i="7" s="1"/>
  <c r="AC6" i="7" s="1"/>
  <c r="AB7" i="7" s="1"/>
  <c r="AX7" i="7"/>
  <c r="S7" i="7" s="1"/>
  <c r="AC7" i="7" s="1"/>
  <c r="AB8" i="7" s="1"/>
  <c r="AX8" i="7"/>
  <c r="S8" i="7" s="1"/>
  <c r="AC8" i="7" s="1"/>
  <c r="AB9" i="7" s="1"/>
  <c r="AX9" i="7"/>
  <c r="S9" i="7" s="1"/>
  <c r="AC9" i="7" s="1"/>
  <c r="AB10" i="7" s="1"/>
  <c r="AX10" i="7"/>
  <c r="S10" i="7" s="1"/>
  <c r="AC10" i="7" s="1"/>
  <c r="AB11" i="7" s="1"/>
  <c r="AX11" i="7"/>
  <c r="S11" i="7" s="1"/>
  <c r="AC11" i="7" s="1"/>
  <c r="AB12" i="7" s="1"/>
  <c r="AX12" i="7"/>
  <c r="S12" i="7" s="1"/>
  <c r="AC12" i="7" s="1"/>
  <c r="AB13" i="7" s="1"/>
  <c r="AX13" i="7"/>
  <c r="S13" i="7" s="1"/>
  <c r="AC13" i="7" s="1"/>
  <c r="AB14" i="7" s="1"/>
  <c r="AX14" i="7"/>
  <c r="S14" i="7" s="1"/>
  <c r="AC14" i="7" s="1"/>
  <c r="AB15" i="7" s="1"/>
  <c r="AX15" i="7"/>
  <c r="S15" i="7" s="1"/>
  <c r="AC15" i="7" s="1"/>
  <c r="AB16" i="7" s="1"/>
  <c r="AX16" i="7"/>
  <c r="S16" i="7" s="1"/>
  <c r="AC16" i="7" s="1"/>
  <c r="AB17" i="7" s="1"/>
  <c r="AX17" i="7"/>
  <c r="S17" i="7" s="1"/>
  <c r="AC17" i="7" s="1"/>
  <c r="AB18" i="7" s="1"/>
  <c r="AX18" i="7"/>
  <c r="S18" i="7" s="1"/>
  <c r="AC18" i="7" s="1"/>
  <c r="AB19" i="7" s="1"/>
  <c r="AX19" i="7"/>
  <c r="S19" i="7" s="1"/>
  <c r="AC19" i="7" s="1"/>
  <c r="AB20" i="7" s="1"/>
  <c r="AX20" i="7"/>
  <c r="S20" i="7" s="1"/>
  <c r="AC20" i="7" s="1"/>
  <c r="AB21" i="7" s="1"/>
  <c r="AX21" i="7"/>
  <c r="S21" i="7" s="1"/>
  <c r="AC21" i="7" s="1"/>
  <c r="AB22" i="7" s="1"/>
  <c r="AS7" i="17"/>
  <c r="AL7" i="17"/>
  <c r="AU7" i="17" s="1"/>
  <c r="AS10" i="58"/>
  <c r="AL10" i="58"/>
  <c r="AU10" i="58" s="1"/>
  <c r="AH25" i="26"/>
  <c r="AQ25" i="26" s="1"/>
  <c r="AS20" i="51"/>
  <c r="AL20" i="51"/>
  <c r="AU20" i="51" s="1"/>
  <c r="AS3" i="72"/>
  <c r="AL3" i="72"/>
  <c r="AU3" i="72" s="1"/>
  <c r="AS22" i="72"/>
  <c r="AL22" i="72"/>
  <c r="AU22" i="72" s="1"/>
  <c r="AS5" i="16"/>
  <c r="AL5" i="16"/>
  <c r="AU5" i="16" s="1"/>
  <c r="AS12" i="64"/>
  <c r="AL12" i="64"/>
  <c r="AU12" i="64" s="1"/>
  <c r="AE23" i="20"/>
  <c r="AG23" i="20"/>
  <c r="AP23" i="20" s="1"/>
  <c r="AP25" i="20" s="1"/>
  <c r="AF23" i="20"/>
  <c r="AO23" i="20" s="1"/>
  <c r="AO25" i="20" s="1"/>
  <c r="AE26" i="79"/>
  <c r="AG26" i="79"/>
  <c r="AP26" i="79" s="1"/>
  <c r="W27" i="79"/>
  <c r="AF26" i="79"/>
  <c r="AO26" i="79" s="1"/>
  <c r="AJ17" i="55"/>
  <c r="AK17" i="55"/>
  <c r="AT17" i="55" s="1"/>
  <c r="AJ11" i="55"/>
  <c r="AK11" i="55"/>
  <c r="AT11" i="55" s="1"/>
  <c r="AJ5" i="55"/>
  <c r="AK5" i="55"/>
  <c r="AT5" i="55" s="1"/>
  <c r="AS20" i="17"/>
  <c r="AL20" i="17"/>
  <c r="AU20" i="17" s="1"/>
  <c r="AS17" i="58"/>
  <c r="AL17" i="58"/>
  <c r="AU17" i="58" s="1"/>
  <c r="AS4" i="8"/>
  <c r="AL4" i="8"/>
  <c r="AU4" i="8" s="1"/>
  <c r="AS7" i="11"/>
  <c r="AL7" i="11"/>
  <c r="AU7" i="11" s="1"/>
  <c r="AC20" i="49"/>
  <c r="AB21" i="49" s="1"/>
  <c r="S21" i="49"/>
  <c r="AC14" i="49"/>
  <c r="AB15" i="49" s="1"/>
  <c r="S15" i="49"/>
  <c r="S9" i="49"/>
  <c r="AC8" i="49"/>
  <c r="AB9" i="49" s="1"/>
  <c r="AS18" i="16"/>
  <c r="AL18" i="16"/>
  <c r="AU18" i="16" s="1"/>
  <c r="AJ22" i="56"/>
  <c r="AK22" i="56"/>
  <c r="AT22" i="56" s="1"/>
  <c r="AJ16" i="56"/>
  <c r="AK16" i="56"/>
  <c r="AT16" i="56" s="1"/>
  <c r="AJ10" i="56"/>
  <c r="AK10" i="56"/>
  <c r="AT10" i="56" s="1"/>
  <c r="AJ3" i="56"/>
  <c r="AB4" i="56"/>
  <c r="AS6" i="67"/>
  <c r="AL6" i="67"/>
  <c r="AU6" i="67" s="1"/>
  <c r="AS15" i="17"/>
  <c r="AL15" i="17"/>
  <c r="AU15" i="17" s="1"/>
  <c r="AR24" i="77"/>
  <c r="AS6" i="58"/>
  <c r="AL6" i="58"/>
  <c r="AU6" i="58" s="1"/>
  <c r="AS25" i="8"/>
  <c r="AS3" i="51"/>
  <c r="AL3" i="51"/>
  <c r="AU3" i="51" s="1"/>
  <c r="AS22" i="51"/>
  <c r="AL22" i="51"/>
  <c r="AU22" i="51" s="1"/>
  <c r="AS18" i="72"/>
  <c r="AL18" i="72"/>
  <c r="AU18" i="72" s="1"/>
  <c r="Z24" i="91"/>
  <c r="Y24" i="91"/>
  <c r="X24" i="91"/>
  <c r="AS19" i="16"/>
  <c r="AL19" i="16"/>
  <c r="AU19" i="16" s="1"/>
  <c r="AS20" i="64"/>
  <c r="AL20" i="64"/>
  <c r="AU20" i="64" s="1"/>
  <c r="AX23" i="20"/>
  <c r="S23" i="20" s="1"/>
  <c r="AC23" i="20" s="1"/>
  <c r="AX3" i="20"/>
  <c r="S3" i="20" s="1"/>
  <c r="AC3" i="20" s="1"/>
  <c r="AX4" i="20"/>
  <c r="S4" i="20" s="1"/>
  <c r="AC4" i="20" s="1"/>
  <c r="AB5" i="20" s="1"/>
  <c r="AX5" i="20"/>
  <c r="S5" i="20" s="1"/>
  <c r="AC5" i="20" s="1"/>
  <c r="AB6" i="20" s="1"/>
  <c r="AX6" i="20"/>
  <c r="S6" i="20" s="1"/>
  <c r="AC6" i="20" s="1"/>
  <c r="AB7" i="20" s="1"/>
  <c r="AX7" i="20"/>
  <c r="S7" i="20" s="1"/>
  <c r="AC7" i="20" s="1"/>
  <c r="AB8" i="20" s="1"/>
  <c r="AX8" i="20"/>
  <c r="S8" i="20" s="1"/>
  <c r="AC8" i="20" s="1"/>
  <c r="AB9" i="20" s="1"/>
  <c r="AX9" i="20"/>
  <c r="S9" i="20" s="1"/>
  <c r="AC9" i="20" s="1"/>
  <c r="AB10" i="20" s="1"/>
  <c r="AX10" i="20"/>
  <c r="S10" i="20" s="1"/>
  <c r="AC10" i="20" s="1"/>
  <c r="AB11" i="20" s="1"/>
  <c r="AX11" i="20"/>
  <c r="S11" i="20" s="1"/>
  <c r="AC11" i="20" s="1"/>
  <c r="AB12" i="20" s="1"/>
  <c r="AX12" i="20"/>
  <c r="S12" i="20" s="1"/>
  <c r="AC12" i="20" s="1"/>
  <c r="AB13" i="20" s="1"/>
  <c r="AX13" i="20"/>
  <c r="S13" i="20" s="1"/>
  <c r="AC13" i="20" s="1"/>
  <c r="AB14" i="20" s="1"/>
  <c r="AX14" i="20"/>
  <c r="S14" i="20" s="1"/>
  <c r="AC14" i="20" s="1"/>
  <c r="AB15" i="20" s="1"/>
  <c r="AX15" i="20"/>
  <c r="S15" i="20" s="1"/>
  <c r="AC15" i="20" s="1"/>
  <c r="AB16" i="20" s="1"/>
  <c r="AX16" i="20"/>
  <c r="S16" i="20" s="1"/>
  <c r="AC16" i="20" s="1"/>
  <c r="AB17" i="20" s="1"/>
  <c r="AX17" i="20"/>
  <c r="S17" i="20" s="1"/>
  <c r="AC17" i="20" s="1"/>
  <c r="AB18" i="20" s="1"/>
  <c r="AX18" i="20"/>
  <c r="S18" i="20" s="1"/>
  <c r="AC18" i="20" s="1"/>
  <c r="AB19" i="20" s="1"/>
  <c r="AX19" i="20"/>
  <c r="S19" i="20" s="1"/>
  <c r="AC19" i="20" s="1"/>
  <c r="AB20" i="20" s="1"/>
  <c r="AX20" i="20"/>
  <c r="S20" i="20" s="1"/>
  <c r="AC20" i="20" s="1"/>
  <c r="AB21" i="20" s="1"/>
  <c r="AX21" i="20"/>
  <c r="S21" i="20" s="1"/>
  <c r="AC21" i="20" s="1"/>
  <c r="AB22" i="20" s="1"/>
  <c r="AN23" i="46"/>
  <c r="AI23" i="46"/>
  <c r="AS8" i="50"/>
  <c r="AL8" i="50"/>
  <c r="AU8" i="50" s="1"/>
  <c r="AS6" i="59"/>
  <c r="AL6" i="59"/>
  <c r="AU6" i="59" s="1"/>
  <c r="AS19" i="67"/>
  <c r="AL19" i="67"/>
  <c r="AU19" i="67" s="1"/>
  <c r="AS3" i="17"/>
  <c r="AL3" i="17"/>
  <c r="AU3" i="17" s="1"/>
  <c r="AS22" i="17"/>
  <c r="AL22" i="17"/>
  <c r="AU22" i="17" s="1"/>
  <c r="Y26" i="37"/>
  <c r="X26" i="37"/>
  <c r="AS20" i="61"/>
  <c r="AL20" i="61"/>
  <c r="AU20" i="61" s="1"/>
  <c r="AJ18" i="18"/>
  <c r="AK18" i="18"/>
  <c r="AT18" i="18" s="1"/>
  <c r="AJ12" i="18"/>
  <c r="AK12" i="18"/>
  <c r="AT12" i="18" s="1"/>
  <c r="AJ6" i="18"/>
  <c r="AK6" i="18"/>
  <c r="AT6" i="18" s="1"/>
  <c r="AN24" i="95"/>
  <c r="AI24" i="95"/>
  <c r="AI24" i="41"/>
  <c r="AN24" i="41"/>
  <c r="AS14" i="16"/>
  <c r="AL14" i="16"/>
  <c r="AU14" i="16" s="1"/>
  <c r="Y23" i="6"/>
  <c r="Z23" i="6" s="1"/>
  <c r="X23" i="6"/>
  <c r="AS9" i="64"/>
  <c r="AL9" i="64"/>
  <c r="AU9" i="64" s="1"/>
  <c r="AN24" i="85"/>
  <c r="AI24" i="85"/>
  <c r="X24" i="27"/>
  <c r="Y24" i="27"/>
  <c r="Z24" i="27" s="1"/>
  <c r="AJ21" i="62"/>
  <c r="AK21" i="62"/>
  <c r="AT21" i="62" s="1"/>
  <c r="AJ15" i="62"/>
  <c r="AK15" i="62"/>
  <c r="AT15" i="62" s="1"/>
  <c r="AJ9" i="62"/>
  <c r="AK9" i="62"/>
  <c r="AT9" i="62" s="1"/>
  <c r="AJ15" i="10"/>
  <c r="AK15" i="10"/>
  <c r="AT15" i="10" s="1"/>
  <c r="AS15" i="61"/>
  <c r="AL15" i="61"/>
  <c r="AU15" i="61" s="1"/>
  <c r="AS20" i="58"/>
  <c r="AL20" i="58"/>
  <c r="AU20" i="58" s="1"/>
  <c r="AS16" i="11"/>
  <c r="AL16" i="11"/>
  <c r="AU16" i="11" s="1"/>
  <c r="AR23" i="55"/>
  <c r="AR25" i="55" s="1"/>
  <c r="AS5" i="17"/>
  <c r="AL5" i="17"/>
  <c r="AU5" i="17" s="1"/>
  <c r="AJ19" i="10"/>
  <c r="AK19" i="10"/>
  <c r="AT19" i="10" s="1"/>
  <c r="AJ13" i="10"/>
  <c r="AK13" i="10"/>
  <c r="AT13" i="10" s="1"/>
  <c r="AJ7" i="10"/>
  <c r="AK7" i="10"/>
  <c r="AT7" i="10" s="1"/>
  <c r="AS21" i="61"/>
  <c r="AL21" i="61"/>
  <c r="AU21" i="61" s="1"/>
  <c r="AS8" i="58"/>
  <c r="AL8" i="58"/>
  <c r="AU8" i="58" s="1"/>
  <c r="AR24" i="26"/>
  <c r="AU25" i="22"/>
  <c r="C11" i="22" s="1"/>
  <c r="AS3" i="11"/>
  <c r="AL3" i="11"/>
  <c r="AU3" i="11" s="1"/>
  <c r="AS22" i="11"/>
  <c r="AL22" i="11"/>
  <c r="AU22" i="11" s="1"/>
  <c r="X26" i="83"/>
  <c r="Y26" i="83"/>
  <c r="AH25" i="73"/>
  <c r="AQ25" i="73" s="1"/>
  <c r="AS15" i="16"/>
  <c r="AL15" i="16"/>
  <c r="AU15" i="16" s="1"/>
  <c r="AS10" i="64"/>
  <c r="AL10" i="64"/>
  <c r="AU10" i="64" s="1"/>
  <c r="AR22" i="94"/>
  <c r="AR23" i="93"/>
  <c r="AN24" i="34"/>
  <c r="AI24" i="34"/>
  <c r="AJ4" i="50"/>
  <c r="AK4" i="50"/>
  <c r="AT4" i="50" s="1"/>
  <c r="AT25" i="50" s="1"/>
  <c r="AS22" i="50"/>
  <c r="AL22" i="50"/>
  <c r="AU22" i="50" s="1"/>
  <c r="AS20" i="59"/>
  <c r="AL20" i="59"/>
  <c r="AU20" i="59" s="1"/>
  <c r="AS15" i="67"/>
  <c r="AL15" i="67"/>
  <c r="AU15" i="67" s="1"/>
  <c r="AS6" i="17"/>
  <c r="AL6" i="17"/>
  <c r="AU6" i="17" s="1"/>
  <c r="AJ4" i="61"/>
  <c r="AK4" i="61"/>
  <c r="AT4" i="61" s="1"/>
  <c r="AT25" i="61" s="1"/>
  <c r="AS13" i="51"/>
  <c r="AL13" i="51"/>
  <c r="AU13" i="51" s="1"/>
  <c r="AS4" i="24"/>
  <c r="AS25" i="24" s="1"/>
  <c r="AL4" i="24"/>
  <c r="AU4" i="24" s="1"/>
  <c r="AU25" i="24" s="1"/>
  <c r="C11" i="24" s="1"/>
  <c r="AS15" i="72"/>
  <c r="AL15" i="72"/>
  <c r="AU15" i="72" s="1"/>
  <c r="AJ4" i="16"/>
  <c r="AK4" i="16"/>
  <c r="AT4" i="16" s="1"/>
  <c r="AT25" i="16" s="1"/>
  <c r="AS5" i="64"/>
  <c r="AL5" i="64"/>
  <c r="AU5" i="64" s="1"/>
  <c r="AR22" i="68"/>
  <c r="AJ18" i="12"/>
  <c r="AK18" i="12"/>
  <c r="AT18" i="12" s="1"/>
  <c r="AJ12" i="12"/>
  <c r="AK12" i="12"/>
  <c r="AT12" i="12" s="1"/>
  <c r="AJ6" i="12"/>
  <c r="AK6" i="12"/>
  <c r="AT6" i="12" s="1"/>
  <c r="AI23" i="74"/>
  <c r="AN23" i="74"/>
  <c r="AS16" i="67"/>
  <c r="AL16" i="67"/>
  <c r="AU16" i="67" s="1"/>
  <c r="AJ23" i="7"/>
  <c r="AS23" i="7" s="1"/>
  <c r="AS5" i="61"/>
  <c r="AL5" i="61"/>
  <c r="AU5" i="61" s="1"/>
  <c r="X25" i="84"/>
  <c r="Z25" i="84"/>
  <c r="Y25" i="84"/>
  <c r="AS18" i="11"/>
  <c r="AL18" i="11"/>
  <c r="AU18" i="11" s="1"/>
  <c r="AR23" i="29"/>
  <c r="AJ23" i="56"/>
  <c r="AS23" i="56" s="1"/>
  <c r="AK23" i="56"/>
  <c r="AT23" i="56" s="1"/>
  <c r="AJ22" i="55"/>
  <c r="AK22" i="55"/>
  <c r="AT22" i="55" s="1"/>
  <c r="AJ16" i="55"/>
  <c r="AK16" i="55"/>
  <c r="AT16" i="55" s="1"/>
  <c r="AJ10" i="55"/>
  <c r="AK10" i="55"/>
  <c r="AT10" i="55" s="1"/>
  <c r="AB4" i="55"/>
  <c r="AJ3" i="55"/>
  <c r="AN24" i="75"/>
  <c r="AI24" i="75"/>
  <c r="AS12" i="50"/>
  <c r="AL12" i="50"/>
  <c r="AU12" i="50" s="1"/>
  <c r="AS10" i="59"/>
  <c r="AL10" i="59"/>
  <c r="AU10" i="59" s="1"/>
  <c r="AS17" i="67"/>
  <c r="AL17" i="67"/>
  <c r="AU17" i="67" s="1"/>
  <c r="AR22" i="57"/>
  <c r="AS18" i="61"/>
  <c r="AL18" i="61"/>
  <c r="AU18" i="61" s="1"/>
  <c r="AS9" i="51"/>
  <c r="AL9" i="51"/>
  <c r="AU9" i="51" s="1"/>
  <c r="AS11" i="72"/>
  <c r="AL11" i="72"/>
  <c r="AU11" i="72" s="1"/>
  <c r="AC19" i="49"/>
  <c r="AB20" i="49" s="1"/>
  <c r="S20" i="49"/>
  <c r="AC13" i="49"/>
  <c r="AB14" i="49" s="1"/>
  <c r="S14" i="49"/>
  <c r="S8" i="49"/>
  <c r="AC7" i="49"/>
  <c r="AB8" i="49" s="1"/>
  <c r="AC22" i="49"/>
  <c r="AB23" i="49" s="1"/>
  <c r="S23" i="49"/>
  <c r="AH24" i="29"/>
  <c r="AQ24" i="29" s="1"/>
  <c r="AS13" i="64"/>
  <c r="AL13" i="64"/>
  <c r="AU13" i="64" s="1"/>
  <c r="AJ21" i="56"/>
  <c r="AK21" i="56"/>
  <c r="AT21" i="56" s="1"/>
  <c r="AJ15" i="56"/>
  <c r="AK15" i="56"/>
  <c r="AT15" i="56" s="1"/>
  <c r="AJ9" i="56"/>
  <c r="AK9" i="56"/>
  <c r="AT9" i="56" s="1"/>
  <c r="AS7" i="50"/>
  <c r="AL7" i="50"/>
  <c r="AU7" i="50" s="1"/>
  <c r="AS5" i="59"/>
  <c r="AL5" i="59"/>
  <c r="AU5" i="59" s="1"/>
  <c r="AS7" i="61"/>
  <c r="AL7" i="61"/>
  <c r="AU7" i="61" s="1"/>
  <c r="AF24" i="92"/>
  <c r="AO24" i="92" s="1"/>
  <c r="AG24" i="92"/>
  <c r="AP24" i="92" s="1"/>
  <c r="AE24" i="92"/>
  <c r="W25" i="92"/>
  <c r="AS14" i="11"/>
  <c r="AL14" i="11"/>
  <c r="AU14" i="11" s="1"/>
  <c r="AF23" i="5"/>
  <c r="AO23" i="5" s="1"/>
  <c r="AO25" i="5" s="1"/>
  <c r="AE23" i="5"/>
  <c r="AG23" i="5"/>
  <c r="AP23" i="5" s="1"/>
  <c r="AP25" i="5" s="1"/>
  <c r="AX22" i="20"/>
  <c r="S22" i="20" s="1"/>
  <c r="AC22" i="20" s="1"/>
  <c r="AB23" i="20" s="1"/>
  <c r="AH23" i="94"/>
  <c r="AQ23" i="94" s="1"/>
  <c r="AH25" i="77"/>
  <c r="AQ25" i="77" s="1"/>
  <c r="AS13" i="58"/>
  <c r="AL13" i="58"/>
  <c r="AU13" i="58" s="1"/>
  <c r="AS17" i="51"/>
  <c r="AL17" i="51"/>
  <c r="AU17" i="51" s="1"/>
  <c r="AJ17" i="18"/>
  <c r="AK17" i="18"/>
  <c r="AT17" i="18" s="1"/>
  <c r="AJ11" i="18"/>
  <c r="AK11" i="18"/>
  <c r="AT11" i="18" s="1"/>
  <c r="AJ5" i="18"/>
  <c r="AK5" i="18"/>
  <c r="AT5" i="18" s="1"/>
  <c r="AS7" i="72"/>
  <c r="AL7" i="72"/>
  <c r="AU7" i="72" s="1"/>
  <c r="AS9" i="11"/>
  <c r="AL9" i="11"/>
  <c r="AU9" i="11" s="1"/>
  <c r="AR24" i="73"/>
  <c r="Z25" i="85"/>
  <c r="Y25" i="85"/>
  <c r="X25" i="85"/>
  <c r="AJ20" i="62"/>
  <c r="AK20" i="62"/>
  <c r="AT20" i="62" s="1"/>
  <c r="AJ14" i="62"/>
  <c r="AK14" i="62"/>
  <c r="AT14" i="62" s="1"/>
  <c r="AJ8" i="62"/>
  <c r="AK8" i="62"/>
  <c r="AT8" i="62" s="1"/>
  <c r="AS15" i="50"/>
  <c r="AL15" i="50"/>
  <c r="AU15" i="50" s="1"/>
  <c r="AS13" i="59"/>
  <c r="AL13" i="59"/>
  <c r="AU13" i="59" s="1"/>
  <c r="AS8" i="67"/>
  <c r="AL8" i="67"/>
  <c r="AU8" i="67" s="1"/>
  <c r="AJ18" i="10"/>
  <c r="AK18" i="10"/>
  <c r="AT18" i="10" s="1"/>
  <c r="AJ12" i="10"/>
  <c r="AK12" i="10"/>
  <c r="AT12" i="10" s="1"/>
  <c r="AJ6" i="10"/>
  <c r="AK6" i="10"/>
  <c r="AT6" i="10" s="1"/>
  <c r="AS18" i="51"/>
  <c r="AL18" i="51"/>
  <c r="AU18" i="51" s="1"/>
  <c r="AS25" i="22"/>
  <c r="AS8" i="72"/>
  <c r="AL8" i="72"/>
  <c r="AU8" i="72" s="1"/>
  <c r="AN23" i="89"/>
  <c r="AI23" i="89"/>
  <c r="AX23" i="23"/>
  <c r="S23" i="23" s="1"/>
  <c r="AC23" i="23" s="1"/>
  <c r="AX3" i="23"/>
  <c r="S3" i="23" s="1"/>
  <c r="AC3" i="23" s="1"/>
  <c r="AX4" i="23"/>
  <c r="S4" i="23" s="1"/>
  <c r="AC4" i="23" s="1"/>
  <c r="AB5" i="23" s="1"/>
  <c r="AX5" i="23"/>
  <c r="S5" i="23" s="1"/>
  <c r="AC5" i="23" s="1"/>
  <c r="AB6" i="23" s="1"/>
  <c r="AX6" i="23"/>
  <c r="S6" i="23" s="1"/>
  <c r="AC6" i="23" s="1"/>
  <c r="AB7" i="23" s="1"/>
  <c r="AX7" i="23"/>
  <c r="S7" i="23" s="1"/>
  <c r="AC7" i="23" s="1"/>
  <c r="AB8" i="23" s="1"/>
  <c r="AX8" i="23"/>
  <c r="S8" i="23" s="1"/>
  <c r="AC8" i="23" s="1"/>
  <c r="AB9" i="23" s="1"/>
  <c r="AX9" i="23"/>
  <c r="S9" i="23" s="1"/>
  <c r="AC9" i="23" s="1"/>
  <c r="AB10" i="23" s="1"/>
  <c r="AX10" i="23"/>
  <c r="S10" i="23" s="1"/>
  <c r="AC10" i="23" s="1"/>
  <c r="AB11" i="23" s="1"/>
  <c r="AX11" i="23"/>
  <c r="S11" i="23" s="1"/>
  <c r="AC11" i="23" s="1"/>
  <c r="AB12" i="23" s="1"/>
  <c r="AX12" i="23"/>
  <c r="S12" i="23" s="1"/>
  <c r="AC12" i="23" s="1"/>
  <c r="AB13" i="23" s="1"/>
  <c r="AX13" i="23"/>
  <c r="S13" i="23" s="1"/>
  <c r="AC13" i="23" s="1"/>
  <c r="AB14" i="23" s="1"/>
  <c r="AX14" i="23"/>
  <c r="S14" i="23" s="1"/>
  <c r="AC14" i="23" s="1"/>
  <c r="AB15" i="23" s="1"/>
  <c r="AX15" i="23"/>
  <c r="S15" i="23" s="1"/>
  <c r="AC15" i="23" s="1"/>
  <c r="AB16" i="23" s="1"/>
  <c r="AX16" i="23"/>
  <c r="S16" i="23" s="1"/>
  <c r="AC16" i="23" s="1"/>
  <c r="AB17" i="23" s="1"/>
  <c r="AX17" i="23"/>
  <c r="S17" i="23" s="1"/>
  <c r="AC17" i="23" s="1"/>
  <c r="AB18" i="23" s="1"/>
  <c r="AX18" i="23"/>
  <c r="S18" i="23" s="1"/>
  <c r="AC18" i="23" s="1"/>
  <c r="AB19" i="23" s="1"/>
  <c r="AX19" i="23"/>
  <c r="S19" i="23" s="1"/>
  <c r="AC19" i="23" s="1"/>
  <c r="AB20" i="23" s="1"/>
  <c r="AX20" i="23"/>
  <c r="S20" i="23" s="1"/>
  <c r="AC20" i="23" s="1"/>
  <c r="AB21" i="23" s="1"/>
  <c r="AX21" i="23"/>
  <c r="S21" i="23" s="1"/>
  <c r="AC21" i="23" s="1"/>
  <c r="AB22" i="23" s="1"/>
  <c r="AS3" i="61"/>
  <c r="AL3" i="61"/>
  <c r="AU3" i="61" s="1"/>
  <c r="AS22" i="61"/>
  <c r="AL22" i="61"/>
  <c r="AU22" i="61" s="1"/>
  <c r="AS9" i="58"/>
  <c r="AL9" i="58"/>
  <c r="AU9" i="58" s="1"/>
  <c r="Z25" i="33"/>
  <c r="X25" i="33"/>
  <c r="Y25" i="33"/>
  <c r="AS5" i="11"/>
  <c r="AL5" i="11"/>
  <c r="AU5" i="11" s="1"/>
  <c r="AS3" i="16"/>
  <c r="AL3" i="16"/>
  <c r="AU3" i="16" s="1"/>
  <c r="AS22" i="16"/>
  <c r="AL22" i="16"/>
  <c r="AU22" i="16" s="1"/>
  <c r="AJ17" i="12"/>
  <c r="AK17" i="12"/>
  <c r="AT17" i="12" s="1"/>
  <c r="AJ11" i="12"/>
  <c r="AK11" i="12"/>
  <c r="AT11" i="12" s="1"/>
  <c r="AJ5" i="12"/>
  <c r="AK5" i="12"/>
  <c r="AT5" i="12" s="1"/>
  <c r="AI24" i="88"/>
  <c r="AN24" i="88"/>
  <c r="AE25" i="80"/>
  <c r="W26" i="80"/>
  <c r="AF25" i="80"/>
  <c r="AO25" i="80" s="1"/>
  <c r="AG25" i="80"/>
  <c r="AP25" i="80" s="1"/>
  <c r="AS11" i="50"/>
  <c r="AL11" i="50"/>
  <c r="AU11" i="50" s="1"/>
  <c r="AS15" i="59"/>
  <c r="AL15" i="59"/>
  <c r="AU15" i="59" s="1"/>
  <c r="AJ4" i="67"/>
  <c r="AK4" i="67"/>
  <c r="AT4" i="67" s="1"/>
  <c r="AT25" i="67" s="1"/>
  <c r="AS13" i="17"/>
  <c r="AL13" i="17"/>
  <c r="AU13" i="17" s="1"/>
  <c r="AS16" i="58"/>
  <c r="AL16" i="58"/>
  <c r="AU16" i="58" s="1"/>
  <c r="AS8" i="51"/>
  <c r="AL8" i="51"/>
  <c r="AU8" i="51" s="1"/>
  <c r="AS10" i="72"/>
  <c r="AL10" i="72"/>
  <c r="AU10" i="72" s="1"/>
  <c r="AC21" i="49"/>
  <c r="AB22" i="49" s="1"/>
  <c r="S22" i="49"/>
  <c r="AS11" i="16"/>
  <c r="AL11" i="16"/>
  <c r="AU11" i="16" s="1"/>
  <c r="AS18" i="64"/>
  <c r="AL18" i="64"/>
  <c r="AU18" i="64" s="1"/>
  <c r="AJ21" i="55"/>
  <c r="AK21" i="55"/>
  <c r="AT21" i="55" s="1"/>
  <c r="AJ15" i="55"/>
  <c r="AK15" i="55"/>
  <c r="AT15" i="55" s="1"/>
  <c r="AJ9" i="55"/>
  <c r="AK9" i="55"/>
  <c r="AT9" i="55" s="1"/>
  <c r="AR23" i="10"/>
  <c r="AR25" i="10" s="1"/>
  <c r="AL23" i="10"/>
  <c r="AU23" i="10" s="1"/>
  <c r="AS8" i="17"/>
  <c r="AL8" i="17"/>
  <c r="AU8" i="17" s="1"/>
  <c r="AS5" i="58"/>
  <c r="AL5" i="58"/>
  <c r="AU5" i="58" s="1"/>
  <c r="AH25" i="36"/>
  <c r="AQ25" i="36" s="1"/>
  <c r="AS13" i="11"/>
  <c r="AL13" i="11"/>
  <c r="AU13" i="11" s="1"/>
  <c r="AC18" i="49"/>
  <c r="AB19" i="49" s="1"/>
  <c r="S19" i="49"/>
  <c r="AC12" i="49"/>
  <c r="AB13" i="49" s="1"/>
  <c r="S13" i="49"/>
  <c r="S7" i="49"/>
  <c r="AC6" i="49"/>
  <c r="AB7" i="49" s="1"/>
  <c r="AS6" i="16"/>
  <c r="AL6" i="16"/>
  <c r="AU6" i="16" s="1"/>
  <c r="W25" i="29"/>
  <c r="AG24" i="29"/>
  <c r="AP24" i="29" s="1"/>
  <c r="AE24" i="29"/>
  <c r="AF24" i="29"/>
  <c r="AO24" i="29" s="1"/>
  <c r="AJ20" i="56"/>
  <c r="AK20" i="56"/>
  <c r="AT20" i="56" s="1"/>
  <c r="AJ14" i="56"/>
  <c r="AK14" i="56"/>
  <c r="AT14" i="56" s="1"/>
  <c r="AJ8" i="56"/>
  <c r="AK8" i="56"/>
  <c r="AT8" i="56" s="1"/>
  <c r="X25" i="81"/>
  <c r="Y25" i="81"/>
  <c r="AR25" i="48"/>
  <c r="AS12" i="67"/>
  <c r="AL12" i="67"/>
  <c r="AU12" i="67" s="1"/>
  <c r="AS21" i="17"/>
  <c r="AL21" i="17"/>
  <c r="AU21" i="17" s="1"/>
  <c r="AS12" i="58"/>
  <c r="AL12" i="58"/>
  <c r="AU12" i="58" s="1"/>
  <c r="AS10" i="51"/>
  <c r="AL10" i="51"/>
  <c r="AU10" i="51" s="1"/>
  <c r="AS6" i="72"/>
  <c r="AL6" i="72"/>
  <c r="AU6" i="72" s="1"/>
  <c r="AS7" i="16"/>
  <c r="AL7" i="16"/>
  <c r="AU7" i="16" s="1"/>
  <c r="AS8" i="64"/>
  <c r="AL8" i="64"/>
  <c r="AU8" i="64" s="1"/>
  <c r="AF23" i="94"/>
  <c r="AO23" i="94" s="1"/>
  <c r="AE23" i="94"/>
  <c r="AG23" i="94"/>
  <c r="AP23" i="94" s="1"/>
  <c r="W24" i="94"/>
  <c r="AS14" i="50"/>
  <c r="AL14" i="50"/>
  <c r="AU14" i="50" s="1"/>
  <c r="AS12" i="59"/>
  <c r="AL12" i="59"/>
  <c r="AU12" i="59" s="1"/>
  <c r="AS7" i="67"/>
  <c r="AL7" i="67"/>
  <c r="AU7" i="67" s="1"/>
  <c r="AS10" i="17"/>
  <c r="AL10" i="17"/>
  <c r="AU10" i="17" s="1"/>
  <c r="AI25" i="37"/>
  <c r="AN25" i="37"/>
  <c r="AS8" i="61"/>
  <c r="AL8" i="61"/>
  <c r="AU8" i="61" s="1"/>
  <c r="AJ22" i="18"/>
  <c r="AK22" i="18"/>
  <c r="AT22" i="18" s="1"/>
  <c r="AJ16" i="18"/>
  <c r="AK16" i="18"/>
  <c r="AT16" i="18" s="1"/>
  <c r="AJ10" i="18"/>
  <c r="AK10" i="18"/>
  <c r="AT10" i="18" s="1"/>
  <c r="AJ3" i="18"/>
  <c r="AB4" i="18"/>
  <c r="AS25" i="2"/>
  <c r="AS20" i="16"/>
  <c r="AL20" i="16"/>
  <c r="AU20" i="16" s="1"/>
  <c r="AH25" i="31"/>
  <c r="AQ25" i="31" s="1"/>
  <c r="AS15" i="64"/>
  <c r="AL15" i="64"/>
  <c r="AU15" i="64" s="1"/>
  <c r="AI23" i="27"/>
  <c r="AN23" i="27"/>
  <c r="AJ19" i="62"/>
  <c r="AK19" i="62"/>
  <c r="AT19" i="62" s="1"/>
  <c r="AJ13" i="62"/>
  <c r="AK13" i="62"/>
  <c r="AT13" i="62" s="1"/>
  <c r="AJ7" i="62"/>
  <c r="AK7" i="62"/>
  <c r="AT7" i="62" s="1"/>
  <c r="AN26" i="96"/>
  <c r="AI26" i="96"/>
  <c r="Y26" i="43"/>
  <c r="X26" i="43"/>
  <c r="AS11" i="17"/>
  <c r="AL11" i="17"/>
  <c r="AU11" i="17" s="1"/>
  <c r="AJ17" i="10"/>
  <c r="AK17" i="10"/>
  <c r="AT17" i="10" s="1"/>
  <c r="AJ11" i="10"/>
  <c r="AK11" i="10"/>
  <c r="AT11" i="10" s="1"/>
  <c r="AJ5" i="10"/>
  <c r="AK5" i="10"/>
  <c r="AT5" i="10" s="1"/>
  <c r="AS9" i="61"/>
  <c r="AL9" i="61"/>
  <c r="AU9" i="61" s="1"/>
  <c r="AS14" i="58"/>
  <c r="AL14" i="58"/>
  <c r="AU14" i="58" s="1"/>
  <c r="AS10" i="11"/>
  <c r="AL10" i="11"/>
  <c r="AU10" i="11" s="1"/>
  <c r="AS4" i="2"/>
  <c r="AL4" i="2"/>
  <c r="AU4" i="2" s="1"/>
  <c r="AU25" i="2" s="1"/>
  <c r="C11" i="2" s="1"/>
  <c r="AS21" i="16"/>
  <c r="AL21" i="16"/>
  <c r="AU21" i="16" s="1"/>
  <c r="AS16" i="64"/>
  <c r="AL16" i="64"/>
  <c r="AU16" i="64" s="1"/>
  <c r="AX22" i="23"/>
  <c r="S22" i="23" s="1"/>
  <c r="AC22" i="23" s="1"/>
  <c r="AB23" i="23" s="1"/>
  <c r="AR23" i="18"/>
  <c r="AR25" i="18" s="1"/>
  <c r="AS10" i="50"/>
  <c r="AL10" i="50"/>
  <c r="AU10" i="50" s="1"/>
  <c r="AS8" i="59"/>
  <c r="AL8" i="59"/>
  <c r="AU8" i="59" s="1"/>
  <c r="AS21" i="67"/>
  <c r="AL21" i="67"/>
  <c r="AU21" i="67" s="1"/>
  <c r="AR24" i="42"/>
  <c r="AS12" i="17"/>
  <c r="AL12" i="17"/>
  <c r="AU12" i="17" s="1"/>
  <c r="AS19" i="51"/>
  <c r="AL19" i="51"/>
  <c r="AU19" i="51" s="1"/>
  <c r="AI25" i="28"/>
  <c r="AN25" i="28"/>
  <c r="AS21" i="72"/>
  <c r="AL21" i="72"/>
  <c r="AU21" i="72" s="1"/>
  <c r="AE25" i="25"/>
  <c r="W26" i="25"/>
  <c r="AG25" i="25"/>
  <c r="AP25" i="25" s="1"/>
  <c r="AF25" i="25"/>
  <c r="AO25" i="25" s="1"/>
  <c r="AS11" i="64"/>
  <c r="AL11" i="64"/>
  <c r="AU11" i="64" s="1"/>
  <c r="AJ22" i="12"/>
  <c r="AK22" i="12"/>
  <c r="AT22" i="12" s="1"/>
  <c r="AJ16" i="12"/>
  <c r="AK16" i="12"/>
  <c r="AT16" i="12" s="1"/>
  <c r="AJ10" i="12"/>
  <c r="AK10" i="12"/>
  <c r="AT10" i="12" s="1"/>
  <c r="AJ3" i="12"/>
  <c r="AB4" i="12"/>
  <c r="W26" i="40"/>
  <c r="AG25" i="40"/>
  <c r="AP25" i="40" s="1"/>
  <c r="AE25" i="40"/>
  <c r="AF25" i="40"/>
  <c r="AO25" i="40" s="1"/>
  <c r="AR24" i="38"/>
  <c r="AS3" i="67"/>
  <c r="AL3" i="67"/>
  <c r="AU3" i="67" s="1"/>
  <c r="AS22" i="67"/>
  <c r="AL22" i="67"/>
  <c r="AU22" i="67" s="1"/>
  <c r="AS11" i="61"/>
  <c r="AL11" i="61"/>
  <c r="AU11" i="61" s="1"/>
  <c r="AS3" i="58"/>
  <c r="AL3" i="58"/>
  <c r="AU3" i="58" s="1"/>
  <c r="AS6" i="11"/>
  <c r="AL6" i="11"/>
  <c r="AU6" i="11" s="1"/>
  <c r="AJ20" i="55"/>
  <c r="AK20" i="55"/>
  <c r="AT20" i="55" s="1"/>
  <c r="AJ14" i="55"/>
  <c r="AK14" i="55"/>
  <c r="AT14" i="55" s="1"/>
  <c r="AJ8" i="55"/>
  <c r="AK8" i="55"/>
  <c r="AT8" i="55" s="1"/>
  <c r="AS18" i="50"/>
  <c r="AL18" i="50"/>
  <c r="AU18" i="50" s="1"/>
  <c r="AS16" i="59"/>
  <c r="AL16" i="59"/>
  <c r="AU16" i="59" s="1"/>
  <c r="AS5" i="67"/>
  <c r="AL5" i="67"/>
  <c r="AU5" i="67" s="1"/>
  <c r="Y26" i="30"/>
  <c r="Z26" i="30" s="1"/>
  <c r="X26" i="30"/>
  <c r="AS6" i="61"/>
  <c r="AL6" i="61"/>
  <c r="AU6" i="61" s="1"/>
  <c r="Z25" i="36"/>
  <c r="AS15" i="51"/>
  <c r="AL15" i="51"/>
  <c r="AU15" i="51" s="1"/>
  <c r="AS17" i="72"/>
  <c r="AL17" i="72"/>
  <c r="AU17" i="72" s="1"/>
  <c r="AC17" i="49"/>
  <c r="AB18" i="49" s="1"/>
  <c r="S18" i="49"/>
  <c r="AC11" i="49"/>
  <c r="AB12" i="49" s="1"/>
  <c r="S12" i="49"/>
  <c r="S6" i="49"/>
  <c r="AC5" i="49"/>
  <c r="AB6" i="49" s="1"/>
  <c r="AS19" i="64"/>
  <c r="AL19" i="64"/>
  <c r="AU19" i="64" s="1"/>
  <c r="AJ19" i="56"/>
  <c r="AK19" i="56"/>
  <c r="AT19" i="56" s="1"/>
  <c r="AJ13" i="56"/>
  <c r="AK13" i="56"/>
  <c r="AT13" i="56" s="1"/>
  <c r="AJ7" i="56"/>
  <c r="AK7" i="56"/>
  <c r="AT7" i="56" s="1"/>
  <c r="AI23" i="49"/>
  <c r="AN23" i="49"/>
  <c r="AN25" i="49" s="1"/>
  <c r="AI24" i="81"/>
  <c r="AN24" i="81"/>
  <c r="AS13" i="50"/>
  <c r="AL13" i="50"/>
  <c r="AU13" i="50" s="1"/>
  <c r="AS11" i="59"/>
  <c r="AL11" i="59"/>
  <c r="AU11" i="59" s="1"/>
  <c r="AS13" i="61"/>
  <c r="AL13" i="61"/>
  <c r="AU13" i="61" s="1"/>
  <c r="AH25" i="82"/>
  <c r="AQ25" i="82" s="1"/>
  <c r="AS4" i="54"/>
  <c r="AS25" i="54" s="1"/>
  <c r="AL4" i="54"/>
  <c r="AU4" i="54" s="1"/>
  <c r="AU25" i="54" s="1"/>
  <c r="C11" i="54" s="1"/>
  <c r="F7" i="97" s="1"/>
  <c r="AS20" i="11"/>
  <c r="AL20" i="11"/>
  <c r="AU20" i="11" s="1"/>
  <c r="AS25" i="60"/>
  <c r="AN23" i="91"/>
  <c r="AI23" i="91"/>
  <c r="AR24" i="31"/>
  <c r="AN25" i="76"/>
  <c r="AI25" i="76"/>
  <c r="AH26" i="44"/>
  <c r="AQ26" i="44" s="1"/>
  <c r="AS19" i="58"/>
  <c r="AL19" i="58"/>
  <c r="AU19" i="58" s="1"/>
  <c r="AS5" i="51"/>
  <c r="AL5" i="51"/>
  <c r="AU5" i="51" s="1"/>
  <c r="AJ21" i="18"/>
  <c r="AK21" i="18"/>
  <c r="AT21" i="18" s="1"/>
  <c r="AJ15" i="18"/>
  <c r="AK15" i="18"/>
  <c r="AT15" i="18" s="1"/>
  <c r="AJ9" i="18"/>
  <c r="AK9" i="18"/>
  <c r="AT9" i="18" s="1"/>
  <c r="AS13" i="72"/>
  <c r="AL13" i="72"/>
  <c r="AU13" i="72" s="1"/>
  <c r="AS15" i="11"/>
  <c r="AL15" i="11"/>
  <c r="AU15" i="11" s="1"/>
  <c r="AS4" i="60"/>
  <c r="AL4" i="60"/>
  <c r="AU4" i="60" s="1"/>
  <c r="AU25" i="60" s="1"/>
  <c r="C11" i="60" s="1"/>
  <c r="F13" i="97" s="1"/>
  <c r="AX23" i="5"/>
  <c r="S23" i="5" s="1"/>
  <c r="AC23" i="5" s="1"/>
  <c r="AX3" i="5"/>
  <c r="S3" i="5" s="1"/>
  <c r="AC3" i="5" s="1"/>
  <c r="AX4" i="5"/>
  <c r="S4" i="5" s="1"/>
  <c r="AC4" i="5" s="1"/>
  <c r="AB5" i="5" s="1"/>
  <c r="AX5" i="5"/>
  <c r="S5" i="5" s="1"/>
  <c r="AC5" i="5" s="1"/>
  <c r="AB6" i="5" s="1"/>
  <c r="AX6" i="5"/>
  <c r="S6" i="5" s="1"/>
  <c r="AC6" i="5" s="1"/>
  <c r="AB7" i="5" s="1"/>
  <c r="AX7" i="5"/>
  <c r="S7" i="5" s="1"/>
  <c r="AC7" i="5" s="1"/>
  <c r="AB8" i="5" s="1"/>
  <c r="AX8" i="5"/>
  <c r="S8" i="5" s="1"/>
  <c r="AC8" i="5" s="1"/>
  <c r="AB9" i="5" s="1"/>
  <c r="AX9" i="5"/>
  <c r="S9" i="5" s="1"/>
  <c r="AC9" i="5" s="1"/>
  <c r="AB10" i="5" s="1"/>
  <c r="AX10" i="5"/>
  <c r="S10" i="5" s="1"/>
  <c r="AC10" i="5" s="1"/>
  <c r="AB11" i="5" s="1"/>
  <c r="AX11" i="5"/>
  <c r="S11" i="5" s="1"/>
  <c r="AC11" i="5" s="1"/>
  <c r="AB12" i="5" s="1"/>
  <c r="AX12" i="5"/>
  <c r="S12" i="5" s="1"/>
  <c r="AC12" i="5" s="1"/>
  <c r="AB13" i="5" s="1"/>
  <c r="AX13" i="5"/>
  <c r="S13" i="5" s="1"/>
  <c r="AC13" i="5" s="1"/>
  <c r="AB14" i="5" s="1"/>
  <c r="AX14" i="5"/>
  <c r="S14" i="5" s="1"/>
  <c r="AC14" i="5" s="1"/>
  <c r="AB15" i="5" s="1"/>
  <c r="AX15" i="5"/>
  <c r="S15" i="5" s="1"/>
  <c r="AC15" i="5" s="1"/>
  <c r="AB16" i="5" s="1"/>
  <c r="AX16" i="5"/>
  <c r="S16" i="5" s="1"/>
  <c r="AC16" i="5" s="1"/>
  <c r="AB17" i="5" s="1"/>
  <c r="AX17" i="5"/>
  <c r="S17" i="5" s="1"/>
  <c r="AC17" i="5" s="1"/>
  <c r="AB18" i="5" s="1"/>
  <c r="AX18" i="5"/>
  <c r="S18" i="5" s="1"/>
  <c r="AC18" i="5" s="1"/>
  <c r="AB19" i="5" s="1"/>
  <c r="AX19" i="5"/>
  <c r="S19" i="5" s="1"/>
  <c r="AC19" i="5" s="1"/>
  <c r="AB20" i="5" s="1"/>
  <c r="AX20" i="5"/>
  <c r="S20" i="5" s="1"/>
  <c r="AC20" i="5" s="1"/>
  <c r="AB21" i="5" s="1"/>
  <c r="AX21" i="5"/>
  <c r="S21" i="5" s="1"/>
  <c r="AC21" i="5" s="1"/>
  <c r="AB22" i="5" s="1"/>
  <c r="AJ18" i="62"/>
  <c r="AK18" i="62"/>
  <c r="AT18" i="62" s="1"/>
  <c r="AJ12" i="62"/>
  <c r="AK12" i="62"/>
  <c r="AT12" i="62" s="1"/>
  <c r="AJ6" i="62"/>
  <c r="AK6" i="62"/>
  <c r="AT6" i="62" s="1"/>
  <c r="Z27" i="96"/>
  <c r="X27" i="96"/>
  <c r="Y27" i="96"/>
  <c r="AS21" i="50"/>
  <c r="AL21" i="50"/>
  <c r="AU21" i="50" s="1"/>
  <c r="AS19" i="59"/>
  <c r="AL19" i="59"/>
  <c r="AU19" i="59" s="1"/>
  <c r="AS14" i="67"/>
  <c r="AL14" i="67"/>
  <c r="AU14" i="67" s="1"/>
  <c r="AJ22" i="10"/>
  <c r="AK22" i="10"/>
  <c r="AT22" i="10" s="1"/>
  <c r="AJ16" i="10"/>
  <c r="AK16" i="10"/>
  <c r="AT16" i="10" s="1"/>
  <c r="AJ10" i="10"/>
  <c r="AK10" i="10"/>
  <c r="AT10" i="10" s="1"/>
  <c r="AJ3" i="10"/>
  <c r="AB4" i="10"/>
  <c r="AS6" i="51"/>
  <c r="AL6" i="51"/>
  <c r="AU6" i="51" s="1"/>
  <c r="AS14" i="72"/>
  <c r="AL14" i="72"/>
  <c r="AU14" i="72" s="1"/>
  <c r="X24" i="89"/>
  <c r="Y24" i="89"/>
  <c r="AI25" i="83"/>
  <c r="AN25" i="83"/>
  <c r="AS3" i="64"/>
  <c r="AL3" i="64"/>
  <c r="AU3" i="64" s="1"/>
  <c r="AN23" i="56"/>
  <c r="AN25" i="56" s="1"/>
  <c r="AI23" i="56"/>
  <c r="AS10" i="61"/>
  <c r="AL10" i="61"/>
  <c r="AU10" i="61" s="1"/>
  <c r="AS15" i="58"/>
  <c r="AL15" i="58"/>
  <c r="AU15" i="58" s="1"/>
  <c r="AS11" i="11"/>
  <c r="AL11" i="11"/>
  <c r="AU11" i="11" s="1"/>
  <c r="AS10" i="16"/>
  <c r="AL10" i="16"/>
  <c r="AU10" i="16" s="1"/>
  <c r="AJ21" i="12"/>
  <c r="AK21" i="12"/>
  <c r="AT21" i="12" s="1"/>
  <c r="AJ15" i="12"/>
  <c r="AK15" i="12"/>
  <c r="AT15" i="12" s="1"/>
  <c r="AJ9" i="12"/>
  <c r="AK9" i="12"/>
  <c r="AT9" i="12" s="1"/>
  <c r="AS17" i="50"/>
  <c r="AL17" i="50"/>
  <c r="AU17" i="50" s="1"/>
  <c r="AS21" i="59"/>
  <c r="AL21" i="59"/>
  <c r="AU21" i="59" s="1"/>
  <c r="AS19" i="17"/>
  <c r="AL19" i="17"/>
  <c r="AU19" i="17" s="1"/>
  <c r="AH23" i="57"/>
  <c r="AQ23" i="57" s="1"/>
  <c r="AQ25" i="57" s="1"/>
  <c r="AZ3" i="57"/>
  <c r="AJ4" i="58"/>
  <c r="AK4" i="58"/>
  <c r="AT4" i="58" s="1"/>
  <c r="AT25" i="58" s="1"/>
  <c r="AS22" i="58"/>
  <c r="AL22" i="58"/>
  <c r="AU22" i="58" s="1"/>
  <c r="AS14" i="51"/>
  <c r="AL14" i="51"/>
  <c r="AU14" i="51" s="1"/>
  <c r="AS16" i="72"/>
  <c r="AL16" i="72"/>
  <c r="AU16" i="72" s="1"/>
  <c r="AS17" i="16"/>
  <c r="AL17" i="16"/>
  <c r="AU17" i="16" s="1"/>
  <c r="AS6" i="64"/>
  <c r="AL6" i="64"/>
  <c r="AU6" i="64" s="1"/>
  <c r="AH23" i="68"/>
  <c r="AQ23" i="68" s="1"/>
  <c r="AQ25" i="68" s="1"/>
  <c r="AX22" i="68"/>
  <c r="S22" i="68" s="1"/>
  <c r="AC22" i="68" s="1"/>
  <c r="AB23" i="68" s="1"/>
  <c r="AZ3" i="68"/>
  <c r="AJ19" i="55"/>
  <c r="AK19" i="55"/>
  <c r="AT19" i="55" s="1"/>
  <c r="AJ13" i="55"/>
  <c r="AK13" i="55"/>
  <c r="AT13" i="55" s="1"/>
  <c r="AJ7" i="55"/>
  <c r="AK7" i="55"/>
  <c r="AT7" i="55" s="1"/>
  <c r="AE23" i="35"/>
  <c r="W24" i="35"/>
  <c r="AF23" i="35"/>
  <c r="AO23" i="35" s="1"/>
  <c r="AG23" i="35"/>
  <c r="AP23" i="35" s="1"/>
  <c r="AS3" i="59"/>
  <c r="AL3" i="59"/>
  <c r="AU3" i="59" s="1"/>
  <c r="AS14" i="17"/>
  <c r="AL14" i="17"/>
  <c r="AU14" i="17" s="1"/>
  <c r="AI25" i="30"/>
  <c r="AN25" i="30"/>
  <c r="AR25" i="86"/>
  <c r="AS11" i="58"/>
  <c r="AL11" i="58"/>
  <c r="AU11" i="58" s="1"/>
  <c r="AH24" i="78"/>
  <c r="AQ24" i="78" s="1"/>
  <c r="AS19" i="11"/>
  <c r="AL19" i="11"/>
  <c r="AU19" i="11" s="1"/>
  <c r="AC16" i="49"/>
  <c r="AB17" i="49" s="1"/>
  <c r="S17" i="49"/>
  <c r="S11" i="49"/>
  <c r="AC10" i="49"/>
  <c r="AB11" i="49" s="1"/>
  <c r="S5" i="49"/>
  <c r="AC4" i="49"/>
  <c r="AB5" i="49" s="1"/>
  <c r="AS12" i="16"/>
  <c r="AL12" i="16"/>
  <c r="AU12" i="16" s="1"/>
  <c r="AJ18" i="56"/>
  <c r="AK18" i="56"/>
  <c r="AT18" i="56" s="1"/>
  <c r="AJ12" i="56"/>
  <c r="AK12" i="56"/>
  <c r="AT12" i="56" s="1"/>
  <c r="AJ6" i="56"/>
  <c r="AK6" i="56"/>
  <c r="AT6" i="56" s="1"/>
  <c r="AI23" i="62"/>
  <c r="AN23" i="62"/>
  <c r="AN25" i="62" s="1"/>
  <c r="AH24" i="93"/>
  <c r="AQ24" i="93" s="1"/>
  <c r="AS18" i="67"/>
  <c r="AL18" i="67"/>
  <c r="AU18" i="67" s="1"/>
  <c r="AS9" i="17"/>
  <c r="AL9" i="17"/>
  <c r="AU9" i="17" s="1"/>
  <c r="AS18" i="58"/>
  <c r="AL18" i="58"/>
  <c r="AU18" i="58" s="1"/>
  <c r="AS16" i="51"/>
  <c r="AL16" i="51"/>
  <c r="AU16" i="51" s="1"/>
  <c r="AJ23" i="18"/>
  <c r="AS23" i="18" s="1"/>
  <c r="AK23" i="18"/>
  <c r="AT23" i="18" s="1"/>
  <c r="AS12" i="72"/>
  <c r="AL12" i="72"/>
  <c r="AU12" i="72" s="1"/>
  <c r="AS13" i="16"/>
  <c r="AL13" i="16"/>
  <c r="AU13" i="16" s="1"/>
  <c r="AS14" i="64"/>
  <c r="AL14" i="64"/>
  <c r="AU14" i="64" s="1"/>
  <c r="AI23" i="23"/>
  <c r="AN23" i="23"/>
  <c r="AN25" i="23" s="1"/>
  <c r="Y24" i="46"/>
  <c r="X24" i="46"/>
  <c r="Z26" i="44"/>
  <c r="AS20" i="50"/>
  <c r="AL20" i="50"/>
  <c r="AU20" i="50" s="1"/>
  <c r="AS18" i="59"/>
  <c r="AL18" i="59"/>
  <c r="AU18" i="59" s="1"/>
  <c r="AS13" i="67"/>
  <c r="AL13" i="67"/>
  <c r="AU13" i="67" s="1"/>
  <c r="AS16" i="17"/>
  <c r="AL16" i="17"/>
  <c r="AU16" i="17" s="1"/>
  <c r="AS14" i="61"/>
  <c r="AL14" i="61"/>
  <c r="AU14" i="61" s="1"/>
  <c r="AH26" i="86"/>
  <c r="AQ26" i="86" s="1"/>
  <c r="AJ20" i="18"/>
  <c r="AK20" i="18"/>
  <c r="AT20" i="18" s="1"/>
  <c r="AJ14" i="18"/>
  <c r="AK14" i="18"/>
  <c r="AT14" i="18" s="1"/>
  <c r="AJ8" i="18"/>
  <c r="AK8" i="18"/>
  <c r="AT8" i="18" s="1"/>
  <c r="Y25" i="95"/>
  <c r="X25" i="95"/>
  <c r="AS8" i="16"/>
  <c r="AL8" i="16"/>
  <c r="AU8" i="16" s="1"/>
  <c r="AX22" i="5"/>
  <c r="S22" i="5" s="1"/>
  <c r="AC22" i="5" s="1"/>
  <c r="AB23" i="5" s="1"/>
  <c r="AG25" i="31"/>
  <c r="AP25" i="31" s="1"/>
  <c r="AF25" i="31"/>
  <c r="AO25" i="31" s="1"/>
  <c r="AE25" i="31"/>
  <c r="W26" i="31"/>
  <c r="AR23" i="17"/>
  <c r="AR25" i="17" s="1"/>
  <c r="AL23" i="17"/>
  <c r="AU23" i="17" s="1"/>
  <c r="AS21" i="64"/>
  <c r="AL21" i="64"/>
  <c r="AU21" i="64" s="1"/>
  <c r="AJ17" i="62"/>
  <c r="AK17" i="62"/>
  <c r="AT17" i="62" s="1"/>
  <c r="AJ11" i="62"/>
  <c r="AK11" i="62"/>
  <c r="AT11" i="62" s="1"/>
  <c r="AJ5" i="62"/>
  <c r="AK5" i="62"/>
  <c r="AT5" i="62" s="1"/>
  <c r="X24" i="32"/>
  <c r="Y24" i="32"/>
  <c r="AJ9" i="10"/>
  <c r="AK9" i="10"/>
  <c r="AT9" i="10" s="1"/>
  <c r="AS9" i="16"/>
  <c r="AL9" i="16"/>
  <c r="AU9" i="16" s="1"/>
  <c r="AJ4" i="64"/>
  <c r="AK4" i="64"/>
  <c r="AT4" i="64" s="1"/>
  <c r="AT25" i="64" s="1"/>
  <c r="AS22" i="64"/>
  <c r="AL22" i="64"/>
  <c r="AU22" i="64" s="1"/>
  <c r="AH24" i="39"/>
  <c r="AQ24" i="39" s="1"/>
  <c r="AH26" i="48"/>
  <c r="AQ26" i="48" s="1"/>
  <c r="X25" i="34"/>
  <c r="Y25" i="34"/>
  <c r="AS16" i="50"/>
  <c r="AL16" i="50"/>
  <c r="AU16" i="50" s="1"/>
  <c r="AS14" i="59"/>
  <c r="AL14" i="59"/>
  <c r="AU14" i="59" s="1"/>
  <c r="AS9" i="67"/>
  <c r="AL9" i="67"/>
  <c r="AU9" i="67" s="1"/>
  <c r="AG23" i="7"/>
  <c r="AP23" i="7" s="1"/>
  <c r="AP25" i="7" s="1"/>
  <c r="AF23" i="7"/>
  <c r="AO23" i="7" s="1"/>
  <c r="AO25" i="7" s="1"/>
  <c r="AE23" i="7"/>
  <c r="AK23" i="7" s="1"/>
  <c r="AT23" i="7" s="1"/>
  <c r="AS18" i="17"/>
  <c r="AL18" i="17"/>
  <c r="AU18" i="17" s="1"/>
  <c r="AR24" i="36"/>
  <c r="AG24" i="90"/>
  <c r="AP24" i="90" s="1"/>
  <c r="AF24" i="90"/>
  <c r="AO24" i="90" s="1"/>
  <c r="AE24" i="90"/>
  <c r="W25" i="90"/>
  <c r="AS7" i="51"/>
  <c r="AL7" i="51"/>
  <c r="AU7" i="51" s="1"/>
  <c r="AI24" i="33"/>
  <c r="AN24" i="33"/>
  <c r="Y26" i="28"/>
  <c r="Z26" i="28" s="1"/>
  <c r="X26" i="28"/>
  <c r="AS9" i="72"/>
  <c r="AL9" i="72"/>
  <c r="AU9" i="72" s="1"/>
  <c r="AS17" i="64"/>
  <c r="AL17" i="64"/>
  <c r="AU17" i="64" s="1"/>
  <c r="AJ20" i="12"/>
  <c r="AK20" i="12"/>
  <c r="AT20" i="12" s="1"/>
  <c r="AJ14" i="12"/>
  <c r="AK14" i="12"/>
  <c r="AT14" i="12" s="1"/>
  <c r="AJ8" i="12"/>
  <c r="AK8" i="12"/>
  <c r="AT8" i="12" s="1"/>
  <c r="AJ23" i="55"/>
  <c r="AS23" i="55" s="1"/>
  <c r="AK23" i="55"/>
  <c r="AT23" i="55" s="1"/>
  <c r="W26" i="87"/>
  <c r="AG25" i="87"/>
  <c r="AP25" i="87" s="1"/>
  <c r="AF25" i="87"/>
  <c r="AO25" i="87" s="1"/>
  <c r="AE25" i="87"/>
  <c r="AS10" i="67"/>
  <c r="AL10" i="67"/>
  <c r="AU10" i="67" s="1"/>
  <c r="AH25" i="42"/>
  <c r="AQ25" i="42" s="1"/>
  <c r="AE23" i="57"/>
  <c r="AG23" i="57"/>
  <c r="AP23" i="57" s="1"/>
  <c r="AP25" i="57" s="1"/>
  <c r="AF23" i="57"/>
  <c r="AO23" i="57" s="1"/>
  <c r="AO25" i="57" s="1"/>
  <c r="AS17" i="61"/>
  <c r="AL17" i="61"/>
  <c r="AU17" i="61" s="1"/>
  <c r="AR23" i="78"/>
  <c r="AL23" i="16"/>
  <c r="AU23" i="16" s="1"/>
  <c r="AR23" i="16"/>
  <c r="AR25" i="16" s="1"/>
  <c r="AJ4" i="72"/>
  <c r="AK4" i="72"/>
  <c r="AT4" i="72" s="1"/>
  <c r="AT25" i="72" s="1"/>
  <c r="AI24" i="84"/>
  <c r="AN24" i="84"/>
  <c r="AS12" i="11"/>
  <c r="AL12" i="11"/>
  <c r="AU12" i="11" s="1"/>
  <c r="AG23" i="68"/>
  <c r="AP23" i="68" s="1"/>
  <c r="AP25" i="68" s="1"/>
  <c r="AF23" i="68"/>
  <c r="AO23" i="68" s="1"/>
  <c r="AO25" i="68" s="1"/>
  <c r="AE23" i="68"/>
  <c r="AJ18" i="55"/>
  <c r="AK18" i="55"/>
  <c r="AT18" i="55" s="1"/>
  <c r="AJ12" i="55"/>
  <c r="AK12" i="55"/>
  <c r="AT12" i="55" s="1"/>
  <c r="AJ6" i="55"/>
  <c r="AK6" i="55"/>
  <c r="AT6" i="55" s="1"/>
  <c r="Y25" i="75"/>
  <c r="Z25" i="75" s="1"/>
  <c r="X25" i="75"/>
  <c r="AH25" i="38"/>
  <c r="AQ25" i="38" s="1"/>
  <c r="AS6" i="50"/>
  <c r="AL6" i="50"/>
  <c r="AU6" i="50" s="1"/>
  <c r="AJ4" i="59"/>
  <c r="AK4" i="59"/>
  <c r="AT4" i="59" s="1"/>
  <c r="AT25" i="59" s="1"/>
  <c r="AS22" i="59"/>
  <c r="AL22" i="59"/>
  <c r="AU22" i="59" s="1"/>
  <c r="AS11" i="67"/>
  <c r="AL11" i="67"/>
  <c r="AU11" i="67" s="1"/>
  <c r="AS12" i="61"/>
  <c r="AL12" i="61"/>
  <c r="AU12" i="61" s="1"/>
  <c r="AS21" i="51"/>
  <c r="AL21" i="51"/>
  <c r="AU21" i="51" s="1"/>
  <c r="AS5" i="72"/>
  <c r="AL5" i="72"/>
  <c r="AU5" i="72" s="1"/>
  <c r="AC15" i="49"/>
  <c r="AB16" i="49" s="1"/>
  <c r="S16" i="49"/>
  <c r="AC9" i="49"/>
  <c r="AB10" i="49" s="1"/>
  <c r="S10" i="49"/>
  <c r="S4" i="49"/>
  <c r="AC3" i="49"/>
  <c r="AS7" i="64"/>
  <c r="AL7" i="64"/>
  <c r="AU7" i="64" s="1"/>
  <c r="AS4" i="53"/>
  <c r="AS25" i="53" s="1"/>
  <c r="AL4" i="53"/>
  <c r="AU4" i="53" s="1"/>
  <c r="AU25" i="53" s="1"/>
  <c r="C11" i="53" s="1"/>
  <c r="F6" i="97" s="1"/>
  <c r="AJ17" i="56"/>
  <c r="AK17" i="56"/>
  <c r="AT17" i="56" s="1"/>
  <c r="AJ11" i="56"/>
  <c r="AK11" i="56"/>
  <c r="AT11" i="56" s="1"/>
  <c r="AJ5" i="56"/>
  <c r="AK5" i="56"/>
  <c r="AT5" i="56" s="1"/>
  <c r="W25" i="47"/>
  <c r="AG24" i="47"/>
  <c r="AP24" i="47" s="1"/>
  <c r="AF24" i="47"/>
  <c r="AO24" i="47" s="1"/>
  <c r="AE24" i="47"/>
  <c r="AR25" i="44"/>
  <c r="W25" i="93"/>
  <c r="AG24" i="93"/>
  <c r="AP24" i="93" s="1"/>
  <c r="AF24" i="93"/>
  <c r="AO24" i="93" s="1"/>
  <c r="AE24" i="93"/>
  <c r="AS19" i="50"/>
  <c r="AL19" i="50"/>
  <c r="AU19" i="50" s="1"/>
  <c r="AS17" i="59"/>
  <c r="AL17" i="59"/>
  <c r="AU17" i="59" s="1"/>
  <c r="AS19" i="61"/>
  <c r="AL19" i="61"/>
  <c r="AU19" i="61" s="1"/>
  <c r="AU25" i="8"/>
  <c r="C11" i="8" s="1"/>
  <c r="AJ4" i="51"/>
  <c r="AK4" i="51"/>
  <c r="AT4" i="51" s="1"/>
  <c r="AT25" i="51" s="1"/>
  <c r="W26" i="82"/>
  <c r="AE25" i="82"/>
  <c r="AF25" i="82"/>
  <c r="AO25" i="82" s="1"/>
  <c r="AG25" i="82"/>
  <c r="AP25" i="82" s="1"/>
  <c r="AS8" i="11"/>
  <c r="AL8" i="11"/>
  <c r="AU8" i="11" s="1"/>
  <c r="Z26" i="76"/>
  <c r="Y26" i="76"/>
  <c r="X26" i="76"/>
  <c r="AR23" i="39"/>
  <c r="AJ4" i="17"/>
  <c r="AK4" i="17"/>
  <c r="AT4" i="17" s="1"/>
  <c r="AT25" i="17" s="1"/>
  <c r="AS7" i="58"/>
  <c r="AL7" i="58"/>
  <c r="AU7" i="58" s="1"/>
  <c r="AS11" i="51"/>
  <c r="AL11" i="51"/>
  <c r="AU11" i="51" s="1"/>
  <c r="AJ19" i="18"/>
  <c r="AK19" i="18"/>
  <c r="AT19" i="18" s="1"/>
  <c r="AJ13" i="18"/>
  <c r="AK13" i="18"/>
  <c r="AT13" i="18" s="1"/>
  <c r="AJ7" i="18"/>
  <c r="AK7" i="18"/>
  <c r="AT7" i="18" s="1"/>
  <c r="AS19" i="72"/>
  <c r="AL19" i="72"/>
  <c r="AU19" i="72" s="1"/>
  <c r="AS21" i="11"/>
  <c r="AL21" i="11"/>
  <c r="AU21" i="11" s="1"/>
  <c r="X25" i="41"/>
  <c r="Y25" i="41"/>
  <c r="AN22" i="6"/>
  <c r="AI22" i="6"/>
  <c r="AJ22" i="62"/>
  <c r="AK22" i="62"/>
  <c r="AT22" i="62" s="1"/>
  <c r="AJ16" i="62"/>
  <c r="AK16" i="62"/>
  <c r="AT16" i="62" s="1"/>
  <c r="AJ10" i="62"/>
  <c r="AK10" i="62"/>
  <c r="AT10" i="62" s="1"/>
  <c r="AB4" i="62"/>
  <c r="AJ3" i="62"/>
  <c r="AI23" i="32"/>
  <c r="AN23" i="32"/>
  <c r="AI25" i="43"/>
  <c r="AN25" i="43"/>
  <c r="AG23" i="6" l="1"/>
  <c r="AP23" i="6" s="1"/>
  <c r="AP25" i="6" s="1"/>
  <c r="AF23" i="6"/>
  <c r="AO23" i="6" s="1"/>
  <c r="AO25" i="6" s="1"/>
  <c r="AE23" i="6"/>
  <c r="AE26" i="28"/>
  <c r="AF26" i="28"/>
  <c r="AO26" i="28" s="1"/>
  <c r="W27" i="28"/>
  <c r="AG26" i="28"/>
  <c r="AP26" i="28" s="1"/>
  <c r="W26" i="75"/>
  <c r="AG25" i="75"/>
  <c r="AP25" i="75" s="1"/>
  <c r="AF25" i="75"/>
  <c r="AO25" i="75" s="1"/>
  <c r="AE25" i="75"/>
  <c r="AG26" i="30"/>
  <c r="AP26" i="30" s="1"/>
  <c r="AF26" i="30"/>
  <c r="AO26" i="30" s="1"/>
  <c r="AE26" i="30"/>
  <c r="W27" i="30"/>
  <c r="AE24" i="27"/>
  <c r="W25" i="27"/>
  <c r="AG24" i="27"/>
  <c r="AP24" i="27" s="1"/>
  <c r="AF24" i="27"/>
  <c r="AO24" i="27" s="1"/>
  <c r="AR23" i="32"/>
  <c r="AS16" i="62"/>
  <c r="AL16" i="62"/>
  <c r="AU16" i="62" s="1"/>
  <c r="AH25" i="41"/>
  <c r="AQ25" i="41" s="1"/>
  <c r="AS11" i="56"/>
  <c r="AL11" i="56"/>
  <c r="AU11" i="56" s="1"/>
  <c r="AJ16" i="49"/>
  <c r="AK16" i="49"/>
  <c r="AT16" i="49" s="1"/>
  <c r="AS4" i="59"/>
  <c r="AL4" i="59"/>
  <c r="AU4" i="59" s="1"/>
  <c r="AS6" i="55"/>
  <c r="AL6" i="55"/>
  <c r="AU6" i="55" s="1"/>
  <c r="AI25" i="87"/>
  <c r="AN25" i="87"/>
  <c r="AS20" i="12"/>
  <c r="AL20" i="12"/>
  <c r="AU20" i="12" s="1"/>
  <c r="AN25" i="31"/>
  <c r="AI25" i="31"/>
  <c r="AH25" i="95"/>
  <c r="AQ25" i="95" s="1"/>
  <c r="AS14" i="18"/>
  <c r="AL14" i="18"/>
  <c r="AU14" i="18" s="1"/>
  <c r="W27" i="44"/>
  <c r="AG26" i="44"/>
  <c r="AP26" i="44" s="1"/>
  <c r="AF26" i="44"/>
  <c r="AO26" i="44" s="1"/>
  <c r="AE26" i="44"/>
  <c r="AS6" i="56"/>
  <c r="AL6" i="56"/>
  <c r="AU6" i="56" s="1"/>
  <c r="AJ17" i="49"/>
  <c r="AK17" i="49"/>
  <c r="AT17" i="49" s="1"/>
  <c r="AS7" i="55"/>
  <c r="AL7" i="55"/>
  <c r="AU7" i="55" s="1"/>
  <c r="AK23" i="68"/>
  <c r="AT23" i="68" s="1"/>
  <c r="AS9" i="12"/>
  <c r="AL9" i="12"/>
  <c r="AU9" i="12" s="1"/>
  <c r="AR25" i="83"/>
  <c r="AF27" i="96"/>
  <c r="AO27" i="96" s="1"/>
  <c r="AE27" i="96"/>
  <c r="W28" i="96"/>
  <c r="AG27" i="96"/>
  <c r="AP27" i="96" s="1"/>
  <c r="AS18" i="62"/>
  <c r="AL18" i="62"/>
  <c r="AU18" i="62" s="1"/>
  <c r="AJ17" i="5"/>
  <c r="AK17" i="5"/>
  <c r="AT17" i="5" s="1"/>
  <c r="AJ11" i="5"/>
  <c r="AK11" i="5"/>
  <c r="AT11" i="5" s="1"/>
  <c r="AJ5" i="5"/>
  <c r="AK5" i="5"/>
  <c r="AT5" i="5" s="1"/>
  <c r="AS15" i="18"/>
  <c r="AL15" i="18"/>
  <c r="AU15" i="18" s="1"/>
  <c r="AR25" i="76"/>
  <c r="AS19" i="62"/>
  <c r="AL19" i="62"/>
  <c r="AU19" i="62" s="1"/>
  <c r="AS16" i="18"/>
  <c r="AL16" i="18"/>
  <c r="AU16" i="18" s="1"/>
  <c r="AR25" i="37"/>
  <c r="AN23" i="94"/>
  <c r="AI23" i="94"/>
  <c r="AJ22" i="49"/>
  <c r="AK22" i="49"/>
  <c r="AT22" i="49" s="1"/>
  <c r="Y26" i="80"/>
  <c r="X26" i="80"/>
  <c r="AF25" i="33"/>
  <c r="AO25" i="33" s="1"/>
  <c r="AE25" i="33"/>
  <c r="AG25" i="33"/>
  <c r="AP25" i="33" s="1"/>
  <c r="W26" i="33"/>
  <c r="AJ17" i="23"/>
  <c r="AK17" i="23"/>
  <c r="AT17" i="23" s="1"/>
  <c r="AJ11" i="23"/>
  <c r="AK11" i="23"/>
  <c r="AT11" i="23" s="1"/>
  <c r="AJ5" i="23"/>
  <c r="AK5" i="23"/>
  <c r="AT5" i="23" s="1"/>
  <c r="W26" i="85"/>
  <c r="AE25" i="85"/>
  <c r="AF25" i="85"/>
  <c r="AO25" i="85" s="1"/>
  <c r="AG25" i="85"/>
  <c r="AP25" i="85" s="1"/>
  <c r="Z25" i="92"/>
  <c r="X25" i="92"/>
  <c r="Y25" i="92"/>
  <c r="AJ23" i="49"/>
  <c r="AS23" i="49" s="1"/>
  <c r="AK23" i="49"/>
  <c r="AT23" i="49" s="1"/>
  <c r="AJ20" i="49"/>
  <c r="AK20" i="49"/>
  <c r="AT20" i="49" s="1"/>
  <c r="AJ4" i="55"/>
  <c r="AK4" i="55"/>
  <c r="AT4" i="55" s="1"/>
  <c r="AT25" i="55" s="1"/>
  <c r="AS22" i="55"/>
  <c r="AL22" i="55"/>
  <c r="AU22" i="55" s="1"/>
  <c r="AR24" i="34"/>
  <c r="AS7" i="10"/>
  <c r="AL7" i="10"/>
  <c r="AU7" i="10" s="1"/>
  <c r="AJ20" i="20"/>
  <c r="AK20" i="20"/>
  <c r="AT20" i="20" s="1"/>
  <c r="AJ14" i="20"/>
  <c r="AK14" i="20"/>
  <c r="AT14" i="20" s="1"/>
  <c r="AJ8" i="20"/>
  <c r="AK8" i="20"/>
  <c r="AT8" i="20" s="1"/>
  <c r="AG24" i="91"/>
  <c r="AP24" i="91" s="1"/>
  <c r="AF24" i="91"/>
  <c r="AO24" i="91" s="1"/>
  <c r="W25" i="91"/>
  <c r="AE24" i="91"/>
  <c r="AJ17" i="7"/>
  <c r="AK17" i="7"/>
  <c r="AT17" i="7" s="1"/>
  <c r="AJ11" i="7"/>
  <c r="AK11" i="7"/>
  <c r="AT11" i="7" s="1"/>
  <c r="AJ5" i="7"/>
  <c r="AK5" i="7"/>
  <c r="AT5" i="7" s="1"/>
  <c r="AH24" i="74"/>
  <c r="AQ24" i="74" s="1"/>
  <c r="AS13" i="12"/>
  <c r="AL13" i="12"/>
  <c r="AU13" i="12" s="1"/>
  <c r="AS14" i="10"/>
  <c r="AL14" i="10"/>
  <c r="AU14" i="10" s="1"/>
  <c r="AS21" i="10"/>
  <c r="AL21" i="10"/>
  <c r="AU21" i="10" s="1"/>
  <c r="Z26" i="26"/>
  <c r="X26" i="26"/>
  <c r="Y26" i="26"/>
  <c r="AI24" i="39"/>
  <c r="AN24" i="39"/>
  <c r="AS3" i="62"/>
  <c r="AL3" i="62"/>
  <c r="AU3" i="62" s="1"/>
  <c r="Z25" i="41"/>
  <c r="AS7" i="18"/>
  <c r="AL7" i="18"/>
  <c r="AU7" i="18" s="1"/>
  <c r="AS4" i="51"/>
  <c r="AS25" i="51" s="1"/>
  <c r="AL4" i="51"/>
  <c r="AU4" i="51" s="1"/>
  <c r="Z25" i="93"/>
  <c r="X25" i="93"/>
  <c r="Y25" i="93"/>
  <c r="AB4" i="49"/>
  <c r="AJ3" i="49"/>
  <c r="AS4" i="72"/>
  <c r="AS25" i="72" s="1"/>
  <c r="AL4" i="72"/>
  <c r="AU4" i="72" s="1"/>
  <c r="AU25" i="72" s="1"/>
  <c r="C11" i="72" s="1"/>
  <c r="F25" i="97" s="1"/>
  <c r="Y25" i="90"/>
  <c r="X25" i="90"/>
  <c r="AH25" i="34"/>
  <c r="AQ25" i="34" s="1"/>
  <c r="AS5" i="62"/>
  <c r="AL5" i="62"/>
  <c r="AU5" i="62" s="1"/>
  <c r="AH24" i="46"/>
  <c r="AQ24" i="46" s="1"/>
  <c r="AJ5" i="49"/>
  <c r="AK5" i="49"/>
  <c r="AT5" i="49" s="1"/>
  <c r="AR25" i="30"/>
  <c r="AS4" i="58"/>
  <c r="AS25" i="58" s="1"/>
  <c r="AL4" i="58"/>
  <c r="AU4" i="58" s="1"/>
  <c r="AL23" i="56"/>
  <c r="AU23" i="56" s="1"/>
  <c r="AR23" i="56"/>
  <c r="AR25" i="56" s="1"/>
  <c r="AS16" i="10"/>
  <c r="AL16" i="10"/>
  <c r="AU16" i="10" s="1"/>
  <c r="AJ22" i="5"/>
  <c r="AK22" i="5"/>
  <c r="AT22" i="5" s="1"/>
  <c r="AJ16" i="5"/>
  <c r="AK16" i="5"/>
  <c r="AT16" i="5" s="1"/>
  <c r="AJ10" i="5"/>
  <c r="AK10" i="5"/>
  <c r="AT10" i="5" s="1"/>
  <c r="AJ3" i="5"/>
  <c r="AB4" i="5"/>
  <c r="AR23" i="49"/>
  <c r="AR25" i="49" s="1"/>
  <c r="AS19" i="56"/>
  <c r="AL19" i="56"/>
  <c r="AU19" i="56" s="1"/>
  <c r="AJ12" i="49"/>
  <c r="AK12" i="49"/>
  <c r="AT12" i="49" s="1"/>
  <c r="AS20" i="55"/>
  <c r="AL20" i="55"/>
  <c r="AU20" i="55" s="1"/>
  <c r="X26" i="40"/>
  <c r="Z26" i="40" s="1"/>
  <c r="Y26" i="40"/>
  <c r="AS16" i="12"/>
  <c r="AL16" i="12"/>
  <c r="AU16" i="12" s="1"/>
  <c r="AS5" i="10"/>
  <c r="AL5" i="10"/>
  <c r="AU5" i="10" s="1"/>
  <c r="AJ4" i="18"/>
  <c r="AK4" i="18"/>
  <c r="AT4" i="18" s="1"/>
  <c r="AT25" i="18" s="1"/>
  <c r="AS14" i="56"/>
  <c r="AL14" i="56"/>
  <c r="AU14" i="56" s="1"/>
  <c r="AS9" i="55"/>
  <c r="AL9" i="55"/>
  <c r="AU9" i="55" s="1"/>
  <c r="AI25" i="80"/>
  <c r="AN25" i="80"/>
  <c r="AS11" i="12"/>
  <c r="AL11" i="12"/>
  <c r="AU11" i="12" s="1"/>
  <c r="AJ22" i="23"/>
  <c r="AK22" i="23"/>
  <c r="AT22" i="23" s="1"/>
  <c r="AJ16" i="23"/>
  <c r="AK16" i="23"/>
  <c r="AT16" i="23" s="1"/>
  <c r="AJ10" i="23"/>
  <c r="AK10" i="23"/>
  <c r="AT10" i="23" s="1"/>
  <c r="AB4" i="23"/>
  <c r="AJ3" i="23"/>
  <c r="AS12" i="10"/>
  <c r="AL12" i="10"/>
  <c r="AU12" i="10" s="1"/>
  <c r="AS14" i="62"/>
  <c r="AL14" i="62"/>
  <c r="AU14" i="62" s="1"/>
  <c r="AS17" i="18"/>
  <c r="AL17" i="18"/>
  <c r="AU17" i="18" s="1"/>
  <c r="AI23" i="5"/>
  <c r="AN23" i="5"/>
  <c r="AN25" i="5" s="1"/>
  <c r="AI24" i="92"/>
  <c r="AN24" i="92"/>
  <c r="AS15" i="56"/>
  <c r="AL15" i="56"/>
  <c r="AU15" i="56" s="1"/>
  <c r="AJ8" i="49"/>
  <c r="AK8" i="49"/>
  <c r="AT8" i="49" s="1"/>
  <c r="AS6" i="12"/>
  <c r="AL6" i="12"/>
  <c r="AU6" i="12" s="1"/>
  <c r="AS4" i="61"/>
  <c r="AS25" i="61" s="1"/>
  <c r="AL4" i="61"/>
  <c r="AU4" i="61" s="1"/>
  <c r="AS9" i="62"/>
  <c r="AL9" i="62"/>
  <c r="AU9" i="62" s="1"/>
  <c r="AH24" i="27"/>
  <c r="AQ24" i="27" s="1"/>
  <c r="AH23" i="6"/>
  <c r="AQ23" i="6" s="1"/>
  <c r="AQ25" i="6" s="1"/>
  <c r="AZ3" i="6"/>
  <c r="AR24" i="41"/>
  <c r="AS12" i="18"/>
  <c r="AL12" i="18"/>
  <c r="AU12" i="18" s="1"/>
  <c r="AH26" i="37"/>
  <c r="AQ26" i="37" s="1"/>
  <c r="AJ19" i="20"/>
  <c r="AK19" i="20"/>
  <c r="AT19" i="20" s="1"/>
  <c r="AJ13" i="20"/>
  <c r="AK13" i="20"/>
  <c r="AT13" i="20" s="1"/>
  <c r="AJ7" i="20"/>
  <c r="AK7" i="20"/>
  <c r="AT7" i="20" s="1"/>
  <c r="AS10" i="56"/>
  <c r="AL10" i="56"/>
  <c r="AU10" i="56" s="1"/>
  <c r="AJ21" i="49"/>
  <c r="AK21" i="49"/>
  <c r="AT21" i="49" s="1"/>
  <c r="AS11" i="55"/>
  <c r="AL11" i="55"/>
  <c r="AU11" i="55" s="1"/>
  <c r="AJ22" i="7"/>
  <c r="AK22" i="7"/>
  <c r="AT22" i="7" s="1"/>
  <c r="AJ16" i="7"/>
  <c r="AK16" i="7"/>
  <c r="AT16" i="7" s="1"/>
  <c r="AJ10" i="7"/>
  <c r="AK10" i="7"/>
  <c r="AT10" i="7" s="1"/>
  <c r="AJ3" i="7"/>
  <c r="AB4" i="7"/>
  <c r="Z27" i="48"/>
  <c r="X27" i="48"/>
  <c r="Y27" i="48"/>
  <c r="Z26" i="42"/>
  <c r="Y26" i="42"/>
  <c r="X26" i="42"/>
  <c r="Z26" i="38"/>
  <c r="Y26" i="38"/>
  <c r="X26" i="38"/>
  <c r="AI25" i="26"/>
  <c r="AN25" i="26"/>
  <c r="AJ4" i="62"/>
  <c r="AK4" i="62"/>
  <c r="AT4" i="62" s="1"/>
  <c r="AT25" i="62" s="1"/>
  <c r="AS22" i="62"/>
  <c r="AL22" i="62"/>
  <c r="AU22" i="62" s="1"/>
  <c r="AH26" i="76"/>
  <c r="AQ26" i="76" s="1"/>
  <c r="X25" i="47"/>
  <c r="Y25" i="47"/>
  <c r="AS17" i="56"/>
  <c r="AL17" i="56"/>
  <c r="AU17" i="56" s="1"/>
  <c r="AH25" i="75"/>
  <c r="AQ25" i="75" s="1"/>
  <c r="AS12" i="55"/>
  <c r="AL12" i="55"/>
  <c r="AU12" i="55" s="1"/>
  <c r="AS8" i="12"/>
  <c r="AL8" i="12"/>
  <c r="AU8" i="12" s="1"/>
  <c r="AN24" i="90"/>
  <c r="AI24" i="90"/>
  <c r="Z25" i="34"/>
  <c r="AS9" i="10"/>
  <c r="AL9" i="10"/>
  <c r="AU9" i="10" s="1"/>
  <c r="Z25" i="95"/>
  <c r="AS20" i="18"/>
  <c r="AL20" i="18"/>
  <c r="AU20" i="18" s="1"/>
  <c r="AS12" i="56"/>
  <c r="AL12" i="56"/>
  <c r="AU12" i="56" s="1"/>
  <c r="AS13" i="55"/>
  <c r="AL13" i="55"/>
  <c r="AU13" i="55" s="1"/>
  <c r="AX23" i="57"/>
  <c r="S23" i="57" s="1"/>
  <c r="AC23" i="57" s="1"/>
  <c r="AX3" i="57"/>
  <c r="S3" i="57" s="1"/>
  <c r="AC3" i="57" s="1"/>
  <c r="AX4" i="57"/>
  <c r="S4" i="57" s="1"/>
  <c r="AC4" i="57" s="1"/>
  <c r="AB5" i="57" s="1"/>
  <c r="AX5" i="57"/>
  <c r="S5" i="57" s="1"/>
  <c r="AC5" i="57" s="1"/>
  <c r="AB6" i="57" s="1"/>
  <c r="AX6" i="57"/>
  <c r="S6" i="57" s="1"/>
  <c r="AC6" i="57" s="1"/>
  <c r="AB7" i="57" s="1"/>
  <c r="AX7" i="57"/>
  <c r="S7" i="57" s="1"/>
  <c r="AC7" i="57" s="1"/>
  <c r="AB8" i="57" s="1"/>
  <c r="AX8" i="57"/>
  <c r="S8" i="57" s="1"/>
  <c r="AC8" i="57" s="1"/>
  <c r="AB9" i="57" s="1"/>
  <c r="AX9" i="57"/>
  <c r="S9" i="57" s="1"/>
  <c r="AC9" i="57" s="1"/>
  <c r="AB10" i="57" s="1"/>
  <c r="AX10" i="57"/>
  <c r="S10" i="57" s="1"/>
  <c r="AC10" i="57" s="1"/>
  <c r="AB11" i="57" s="1"/>
  <c r="AX11" i="57"/>
  <c r="S11" i="57" s="1"/>
  <c r="AC11" i="57" s="1"/>
  <c r="AB12" i="57" s="1"/>
  <c r="AX12" i="57"/>
  <c r="S12" i="57" s="1"/>
  <c r="AC12" i="57" s="1"/>
  <c r="AB13" i="57" s="1"/>
  <c r="AX13" i="57"/>
  <c r="S13" i="57" s="1"/>
  <c r="AC13" i="57" s="1"/>
  <c r="AB14" i="57" s="1"/>
  <c r="AX14" i="57"/>
  <c r="S14" i="57" s="1"/>
  <c r="AC14" i="57" s="1"/>
  <c r="AB15" i="57" s="1"/>
  <c r="AX15" i="57"/>
  <c r="S15" i="57" s="1"/>
  <c r="AC15" i="57" s="1"/>
  <c r="AB16" i="57" s="1"/>
  <c r="AX16" i="57"/>
  <c r="S16" i="57" s="1"/>
  <c r="AC16" i="57" s="1"/>
  <c r="AB17" i="57" s="1"/>
  <c r="AX17" i="57"/>
  <c r="S17" i="57" s="1"/>
  <c r="AC17" i="57" s="1"/>
  <c r="AB18" i="57" s="1"/>
  <c r="AX18" i="57"/>
  <c r="S18" i="57" s="1"/>
  <c r="AC18" i="57" s="1"/>
  <c r="AB19" i="57" s="1"/>
  <c r="AX19" i="57"/>
  <c r="S19" i="57" s="1"/>
  <c r="AC19" i="57" s="1"/>
  <c r="AB20" i="57" s="1"/>
  <c r="AX20" i="57"/>
  <c r="S20" i="57" s="1"/>
  <c r="AC20" i="57" s="1"/>
  <c r="AB21" i="57" s="1"/>
  <c r="AX21" i="57"/>
  <c r="S21" i="57" s="1"/>
  <c r="AC21" i="57" s="1"/>
  <c r="AB22" i="57" s="1"/>
  <c r="AS15" i="12"/>
  <c r="AL15" i="12"/>
  <c r="AU15" i="12" s="1"/>
  <c r="AH24" i="89"/>
  <c r="AQ24" i="89" s="1"/>
  <c r="AJ4" i="10"/>
  <c r="AK4" i="10"/>
  <c r="AT4" i="10" s="1"/>
  <c r="AT25" i="10" s="1"/>
  <c r="AS6" i="62"/>
  <c r="AL6" i="62"/>
  <c r="AU6" i="62" s="1"/>
  <c r="AJ21" i="5"/>
  <c r="AK21" i="5"/>
  <c r="AT21" i="5" s="1"/>
  <c r="AJ15" i="5"/>
  <c r="AK15" i="5"/>
  <c r="AT15" i="5" s="1"/>
  <c r="AJ9" i="5"/>
  <c r="AK9" i="5"/>
  <c r="AT9" i="5" s="1"/>
  <c r="AS21" i="18"/>
  <c r="AL21" i="18"/>
  <c r="AU21" i="18" s="1"/>
  <c r="AF25" i="36"/>
  <c r="AO25" i="36" s="1"/>
  <c r="W26" i="36"/>
  <c r="AG25" i="36"/>
  <c r="AP25" i="36" s="1"/>
  <c r="AE25" i="36"/>
  <c r="AJ4" i="12"/>
  <c r="AK4" i="12"/>
  <c r="AT4" i="12" s="1"/>
  <c r="AT25" i="12" s="1"/>
  <c r="AR25" i="28"/>
  <c r="AH26" i="43"/>
  <c r="AQ26" i="43" s="1"/>
  <c r="AS7" i="62"/>
  <c r="AL7" i="62"/>
  <c r="AU7" i="62" s="1"/>
  <c r="AR23" i="27"/>
  <c r="AS3" i="18"/>
  <c r="AL3" i="18"/>
  <c r="AU3" i="18" s="1"/>
  <c r="AS22" i="18"/>
  <c r="AL22" i="18"/>
  <c r="AU22" i="18" s="1"/>
  <c r="AH25" i="81"/>
  <c r="AQ25" i="81" s="1"/>
  <c r="X25" i="29"/>
  <c r="Z25" i="29" s="1"/>
  <c r="Y25" i="29"/>
  <c r="AJ13" i="49"/>
  <c r="AK13" i="49"/>
  <c r="AT13" i="49" s="1"/>
  <c r="AJ21" i="23"/>
  <c r="AK21" i="23"/>
  <c r="AT21" i="23" s="1"/>
  <c r="AJ15" i="23"/>
  <c r="AK15" i="23"/>
  <c r="AT15" i="23" s="1"/>
  <c r="AJ9" i="23"/>
  <c r="AK9" i="23"/>
  <c r="AT9" i="23" s="1"/>
  <c r="AS10" i="55"/>
  <c r="AL10" i="55"/>
  <c r="AU10" i="55" s="1"/>
  <c r="AE25" i="84"/>
  <c r="AG25" i="84"/>
  <c r="AP25" i="84" s="1"/>
  <c r="AF25" i="84"/>
  <c r="AO25" i="84" s="1"/>
  <c r="W26" i="84"/>
  <c r="AS13" i="10"/>
  <c r="AL13" i="10"/>
  <c r="AU13" i="10" s="1"/>
  <c r="AL23" i="55"/>
  <c r="AU23" i="55" s="1"/>
  <c r="AR24" i="95"/>
  <c r="AR23" i="46"/>
  <c r="AJ18" i="20"/>
  <c r="AK18" i="20"/>
  <c r="AT18" i="20" s="1"/>
  <c r="AJ12" i="20"/>
  <c r="AK12" i="20"/>
  <c r="AT12" i="20" s="1"/>
  <c r="AJ6" i="20"/>
  <c r="AK6" i="20"/>
  <c r="AT6" i="20" s="1"/>
  <c r="AJ9" i="49"/>
  <c r="AK9" i="49"/>
  <c r="AT9" i="49" s="1"/>
  <c r="AI26" i="79"/>
  <c r="AN26" i="79"/>
  <c r="AJ21" i="7"/>
  <c r="AK21" i="7"/>
  <c r="AT21" i="7" s="1"/>
  <c r="AJ15" i="7"/>
  <c r="AK15" i="7"/>
  <c r="AT15" i="7" s="1"/>
  <c r="AJ9" i="7"/>
  <c r="AK9" i="7"/>
  <c r="AT9" i="7" s="1"/>
  <c r="AG24" i="74"/>
  <c r="AP24" i="74" s="1"/>
  <c r="AF24" i="74"/>
  <c r="AO24" i="74" s="1"/>
  <c r="AE24" i="74"/>
  <c r="W25" i="74"/>
  <c r="AS19" i="12"/>
  <c r="AL19" i="12"/>
  <c r="AU19" i="12" s="1"/>
  <c r="AS20" i="10"/>
  <c r="AL20" i="10"/>
  <c r="AU20" i="10" s="1"/>
  <c r="Y26" i="77"/>
  <c r="X26" i="77"/>
  <c r="AI25" i="73"/>
  <c r="AN25" i="73"/>
  <c r="AR22" i="6"/>
  <c r="AS13" i="18"/>
  <c r="AL13" i="18"/>
  <c r="AU13" i="18" s="1"/>
  <c r="AI25" i="82"/>
  <c r="AN25" i="82"/>
  <c r="AI24" i="93"/>
  <c r="AN24" i="93"/>
  <c r="AR24" i="33"/>
  <c r="AI23" i="7"/>
  <c r="AN23" i="7"/>
  <c r="AN25" i="7" s="1"/>
  <c r="AS11" i="62"/>
  <c r="AL11" i="62"/>
  <c r="AU11" i="62" s="1"/>
  <c r="AJ23" i="5"/>
  <c r="AS23" i="5" s="1"/>
  <c r="AK23" i="5"/>
  <c r="AT23" i="5" s="1"/>
  <c r="Z24" i="46"/>
  <c r="AJ11" i="49"/>
  <c r="AK11" i="49"/>
  <c r="AT11" i="49" s="1"/>
  <c r="Y24" i="35"/>
  <c r="X24" i="35"/>
  <c r="AX22" i="57"/>
  <c r="S22" i="57" s="1"/>
  <c r="AC22" i="57" s="1"/>
  <c r="AB23" i="57" s="1"/>
  <c r="AU25" i="64"/>
  <c r="C11" i="64" s="1"/>
  <c r="F17" i="97" s="1"/>
  <c r="Z24" i="89"/>
  <c r="AS3" i="10"/>
  <c r="AL3" i="10"/>
  <c r="AU3" i="10" s="1"/>
  <c r="AS22" i="10"/>
  <c r="AL22" i="10"/>
  <c r="AU22" i="10" s="1"/>
  <c r="AJ20" i="5"/>
  <c r="AK20" i="5"/>
  <c r="AT20" i="5" s="1"/>
  <c r="AJ14" i="5"/>
  <c r="AK14" i="5"/>
  <c r="AT14" i="5" s="1"/>
  <c r="AJ8" i="5"/>
  <c r="AK8" i="5"/>
  <c r="AT8" i="5" s="1"/>
  <c r="AS7" i="56"/>
  <c r="AL7" i="56"/>
  <c r="AU7" i="56" s="1"/>
  <c r="AJ18" i="49"/>
  <c r="AK18" i="49"/>
  <c r="AT18" i="49" s="1"/>
  <c r="AS8" i="55"/>
  <c r="AL8" i="55"/>
  <c r="AU8" i="55" s="1"/>
  <c r="AS3" i="12"/>
  <c r="AL3" i="12"/>
  <c r="AU3" i="12" s="1"/>
  <c r="AS22" i="12"/>
  <c r="AL22" i="12"/>
  <c r="AU22" i="12" s="1"/>
  <c r="Y26" i="25"/>
  <c r="X26" i="25"/>
  <c r="Z26" i="25" s="1"/>
  <c r="AS11" i="10"/>
  <c r="AL11" i="10"/>
  <c r="AU11" i="10" s="1"/>
  <c r="Z25" i="81"/>
  <c r="AS20" i="56"/>
  <c r="AL20" i="56"/>
  <c r="AU20" i="56" s="1"/>
  <c r="AS15" i="55"/>
  <c r="AL15" i="55"/>
  <c r="AU15" i="55" s="1"/>
  <c r="AR24" i="88"/>
  <c r="AS17" i="12"/>
  <c r="AL17" i="12"/>
  <c r="AU17" i="12" s="1"/>
  <c r="AJ20" i="23"/>
  <c r="AK20" i="23"/>
  <c r="AT20" i="23" s="1"/>
  <c r="AJ14" i="23"/>
  <c r="AK14" i="23"/>
  <c r="AT14" i="23" s="1"/>
  <c r="AJ8" i="23"/>
  <c r="AK8" i="23"/>
  <c r="AT8" i="23" s="1"/>
  <c r="AR23" i="89"/>
  <c r="AS18" i="10"/>
  <c r="AL18" i="10"/>
  <c r="AU18" i="10" s="1"/>
  <c r="AS20" i="62"/>
  <c r="AL20" i="62"/>
  <c r="AU20" i="62" s="1"/>
  <c r="AS5" i="18"/>
  <c r="AL5" i="18"/>
  <c r="AU5" i="18" s="1"/>
  <c r="AS21" i="56"/>
  <c r="AL21" i="56"/>
  <c r="AU21" i="56" s="1"/>
  <c r="AR24" i="75"/>
  <c r="AH25" i="84"/>
  <c r="AQ25" i="84" s="1"/>
  <c r="AS12" i="12"/>
  <c r="AL12" i="12"/>
  <c r="AU12" i="12" s="1"/>
  <c r="AS25" i="11"/>
  <c r="AS15" i="62"/>
  <c r="AL15" i="62"/>
  <c r="AU15" i="62" s="1"/>
  <c r="AR24" i="85"/>
  <c r="AS18" i="18"/>
  <c r="AL18" i="18"/>
  <c r="AU18" i="18" s="1"/>
  <c r="Z26" i="37"/>
  <c r="AJ17" i="20"/>
  <c r="AK17" i="20"/>
  <c r="AT17" i="20" s="1"/>
  <c r="AJ11" i="20"/>
  <c r="AK11" i="20"/>
  <c r="AT11" i="20" s="1"/>
  <c r="AJ5" i="20"/>
  <c r="AK5" i="20"/>
  <c r="AT5" i="20" s="1"/>
  <c r="AS16" i="56"/>
  <c r="AL16" i="56"/>
  <c r="AU16" i="56" s="1"/>
  <c r="AS17" i="55"/>
  <c r="AL17" i="55"/>
  <c r="AU17" i="55" s="1"/>
  <c r="AJ20" i="7"/>
  <c r="AK20" i="7"/>
  <c r="AT20" i="7" s="1"/>
  <c r="AJ14" i="7"/>
  <c r="AK14" i="7"/>
  <c r="AT14" i="7" s="1"/>
  <c r="AJ8" i="7"/>
  <c r="AK8" i="7"/>
  <c r="AT8" i="7" s="1"/>
  <c r="AI24" i="45"/>
  <c r="AN24" i="45"/>
  <c r="AS4" i="11"/>
  <c r="AL4" i="11"/>
  <c r="AU4" i="11" s="1"/>
  <c r="AU25" i="11" s="1"/>
  <c r="C11" i="11" s="1"/>
  <c r="X25" i="78"/>
  <c r="Z25" i="78" s="1"/>
  <c r="Y25" i="78"/>
  <c r="AN25" i="42"/>
  <c r="AI25" i="42"/>
  <c r="Z27" i="86"/>
  <c r="Y27" i="86"/>
  <c r="X27" i="86"/>
  <c r="AR25" i="43"/>
  <c r="AS10" i="62"/>
  <c r="AL10" i="62"/>
  <c r="AU10" i="62" s="1"/>
  <c r="W27" i="76"/>
  <c r="AG26" i="76"/>
  <c r="AP26" i="76" s="1"/>
  <c r="AF26" i="76"/>
  <c r="AO26" i="76" s="1"/>
  <c r="AE26" i="76"/>
  <c r="AI24" i="47"/>
  <c r="AN24" i="47"/>
  <c r="AS5" i="56"/>
  <c r="AL5" i="56"/>
  <c r="AU5" i="56" s="1"/>
  <c r="AJ10" i="49"/>
  <c r="AK10" i="49"/>
  <c r="AT10" i="49" s="1"/>
  <c r="AS18" i="55"/>
  <c r="AL18" i="55"/>
  <c r="AU18" i="55" s="1"/>
  <c r="AI23" i="57"/>
  <c r="AN23" i="57"/>
  <c r="AN25" i="57" s="1"/>
  <c r="Y26" i="87"/>
  <c r="X26" i="87"/>
  <c r="AS14" i="12"/>
  <c r="AL14" i="12"/>
  <c r="AU14" i="12" s="1"/>
  <c r="AS4" i="64"/>
  <c r="AS25" i="64" s="1"/>
  <c r="AL4" i="64"/>
  <c r="AU4" i="64" s="1"/>
  <c r="AH24" i="32"/>
  <c r="AQ24" i="32" s="1"/>
  <c r="AS8" i="18"/>
  <c r="AL8" i="18"/>
  <c r="AU8" i="18" s="1"/>
  <c r="AR23" i="62"/>
  <c r="AR25" i="62" s="1"/>
  <c r="AL23" i="62"/>
  <c r="AU23" i="62" s="1"/>
  <c r="AS18" i="56"/>
  <c r="AL18" i="56"/>
  <c r="AU18" i="56" s="1"/>
  <c r="AU25" i="59"/>
  <c r="C11" i="59" s="1"/>
  <c r="F12" i="97" s="1"/>
  <c r="AI23" i="35"/>
  <c r="AN23" i="35"/>
  <c r="AS19" i="55"/>
  <c r="AL19" i="55"/>
  <c r="AU19" i="55" s="1"/>
  <c r="AS21" i="12"/>
  <c r="AL21" i="12"/>
  <c r="AU21" i="12" s="1"/>
  <c r="AS12" i="62"/>
  <c r="AL12" i="62"/>
  <c r="AU12" i="62" s="1"/>
  <c r="AJ19" i="5"/>
  <c r="AK19" i="5"/>
  <c r="AT19" i="5" s="1"/>
  <c r="AJ13" i="5"/>
  <c r="AK13" i="5"/>
  <c r="AT13" i="5" s="1"/>
  <c r="AJ7" i="5"/>
  <c r="AK7" i="5"/>
  <c r="AT7" i="5" s="1"/>
  <c r="AS9" i="18"/>
  <c r="AL9" i="18"/>
  <c r="AU9" i="18" s="1"/>
  <c r="AR23" i="91"/>
  <c r="AJ6" i="49"/>
  <c r="AK6" i="49"/>
  <c r="AT6" i="49" s="1"/>
  <c r="AI25" i="40"/>
  <c r="AN25" i="40"/>
  <c r="AI25" i="25"/>
  <c r="AN25" i="25"/>
  <c r="AL23" i="18"/>
  <c r="AU23" i="18" s="1"/>
  <c r="Z26" i="43"/>
  <c r="AS13" i="62"/>
  <c r="AL13" i="62"/>
  <c r="AU13" i="62" s="1"/>
  <c r="AS10" i="18"/>
  <c r="AL10" i="18"/>
  <c r="AU10" i="18" s="1"/>
  <c r="Z24" i="94"/>
  <c r="X24" i="94"/>
  <c r="Y24" i="94"/>
  <c r="AJ19" i="49"/>
  <c r="AK19" i="49"/>
  <c r="AT19" i="49" s="1"/>
  <c r="AS4" i="67"/>
  <c r="AS25" i="67" s="1"/>
  <c r="AL4" i="67"/>
  <c r="AU4" i="67" s="1"/>
  <c r="AJ19" i="23"/>
  <c r="AK19" i="23"/>
  <c r="AT19" i="23" s="1"/>
  <c r="AJ13" i="23"/>
  <c r="AK13" i="23"/>
  <c r="AT13" i="23" s="1"/>
  <c r="AJ7" i="23"/>
  <c r="AK7" i="23"/>
  <c r="AT7" i="23" s="1"/>
  <c r="AH25" i="85"/>
  <c r="AQ25" i="85" s="1"/>
  <c r="AJ14" i="49"/>
  <c r="AK14" i="49"/>
  <c r="AT14" i="49" s="1"/>
  <c r="AS16" i="55"/>
  <c r="AL16" i="55"/>
  <c r="AU16" i="55" s="1"/>
  <c r="AH26" i="83"/>
  <c r="AQ26" i="83" s="1"/>
  <c r="AS19" i="10"/>
  <c r="AL19" i="10"/>
  <c r="AU19" i="10" s="1"/>
  <c r="AJ22" i="20"/>
  <c r="AK22" i="20"/>
  <c r="AT22" i="20" s="1"/>
  <c r="AJ16" i="20"/>
  <c r="AK16" i="20"/>
  <c r="AT16" i="20" s="1"/>
  <c r="AJ10" i="20"/>
  <c r="AK10" i="20"/>
  <c r="AT10" i="20" s="1"/>
  <c r="AJ3" i="20"/>
  <c r="AB4" i="20"/>
  <c r="AH24" i="91"/>
  <c r="AQ24" i="91" s="1"/>
  <c r="AJ4" i="56"/>
  <c r="AK4" i="56"/>
  <c r="AT4" i="56" s="1"/>
  <c r="AT25" i="56" s="1"/>
  <c r="AJ19" i="7"/>
  <c r="AK19" i="7"/>
  <c r="AT19" i="7" s="1"/>
  <c r="AJ13" i="7"/>
  <c r="AK13" i="7"/>
  <c r="AT13" i="7" s="1"/>
  <c r="AJ7" i="7"/>
  <c r="AK7" i="7"/>
  <c r="AT7" i="7" s="1"/>
  <c r="AH25" i="88"/>
  <c r="AQ25" i="88" s="1"/>
  <c r="AS7" i="12"/>
  <c r="AL7" i="12"/>
  <c r="AU7" i="12" s="1"/>
  <c r="AS8" i="10"/>
  <c r="AL8" i="10"/>
  <c r="AU8" i="10" s="1"/>
  <c r="AN24" i="78"/>
  <c r="AI24" i="78"/>
  <c r="AI26" i="86"/>
  <c r="AN26" i="86"/>
  <c r="AI25" i="77"/>
  <c r="AN25" i="77"/>
  <c r="AS19" i="18"/>
  <c r="AL19" i="18"/>
  <c r="AU19" i="18" s="1"/>
  <c r="AS4" i="17"/>
  <c r="AS25" i="17" s="1"/>
  <c r="AL4" i="17"/>
  <c r="AU4" i="17" s="1"/>
  <c r="AU25" i="17" s="1"/>
  <c r="C11" i="17" s="1"/>
  <c r="Z26" i="82"/>
  <c r="X26" i="82"/>
  <c r="Y26" i="82"/>
  <c r="AI23" i="68"/>
  <c r="AN23" i="68"/>
  <c r="AN25" i="68" s="1"/>
  <c r="AR24" i="84"/>
  <c r="AH26" i="28"/>
  <c r="AQ26" i="28" s="1"/>
  <c r="Z24" i="32"/>
  <c r="AS17" i="62"/>
  <c r="AL17" i="62"/>
  <c r="AU17" i="62" s="1"/>
  <c r="Z26" i="31"/>
  <c r="X26" i="31"/>
  <c r="Y26" i="31"/>
  <c r="AR23" i="23"/>
  <c r="AR25" i="23" s="1"/>
  <c r="AS25" i="59"/>
  <c r="AX23" i="68"/>
  <c r="S23" i="68" s="1"/>
  <c r="AC23" i="68" s="1"/>
  <c r="AJ23" i="68" s="1"/>
  <c r="AS23" i="68" s="1"/>
  <c r="AX3" i="68"/>
  <c r="S3" i="68" s="1"/>
  <c r="AC3" i="68" s="1"/>
  <c r="AX4" i="68"/>
  <c r="S4" i="68" s="1"/>
  <c r="AC4" i="68" s="1"/>
  <c r="AB5" i="68" s="1"/>
  <c r="AX5" i="68"/>
  <c r="S5" i="68" s="1"/>
  <c r="AC5" i="68" s="1"/>
  <c r="AB6" i="68" s="1"/>
  <c r="AX6" i="68"/>
  <c r="S6" i="68" s="1"/>
  <c r="AC6" i="68" s="1"/>
  <c r="AB7" i="68" s="1"/>
  <c r="AX7" i="68"/>
  <c r="S7" i="68" s="1"/>
  <c r="AC7" i="68" s="1"/>
  <c r="AB8" i="68" s="1"/>
  <c r="AX8" i="68"/>
  <c r="S8" i="68" s="1"/>
  <c r="AC8" i="68" s="1"/>
  <c r="AB9" i="68" s="1"/>
  <c r="AX9" i="68"/>
  <c r="S9" i="68" s="1"/>
  <c r="AC9" i="68" s="1"/>
  <c r="AB10" i="68" s="1"/>
  <c r="AX10" i="68"/>
  <c r="S10" i="68" s="1"/>
  <c r="AC10" i="68" s="1"/>
  <c r="AB11" i="68" s="1"/>
  <c r="AX11" i="68"/>
  <c r="S11" i="68" s="1"/>
  <c r="AC11" i="68" s="1"/>
  <c r="AB12" i="68" s="1"/>
  <c r="AX12" i="68"/>
  <c r="S12" i="68" s="1"/>
  <c r="AC12" i="68" s="1"/>
  <c r="AB13" i="68" s="1"/>
  <c r="AX13" i="68"/>
  <c r="S13" i="68" s="1"/>
  <c r="AC13" i="68" s="1"/>
  <c r="AB14" i="68" s="1"/>
  <c r="AX14" i="68"/>
  <c r="S14" i="68" s="1"/>
  <c r="AC14" i="68" s="1"/>
  <c r="AB15" i="68" s="1"/>
  <c r="AX15" i="68"/>
  <c r="S15" i="68" s="1"/>
  <c r="AC15" i="68" s="1"/>
  <c r="AB16" i="68" s="1"/>
  <c r="AX16" i="68"/>
  <c r="S16" i="68" s="1"/>
  <c r="AC16" i="68" s="1"/>
  <c r="AB17" i="68" s="1"/>
  <c r="AX17" i="68"/>
  <c r="S17" i="68" s="1"/>
  <c r="AC17" i="68" s="1"/>
  <c r="AB18" i="68" s="1"/>
  <c r="AX18" i="68"/>
  <c r="S18" i="68" s="1"/>
  <c r="AC18" i="68" s="1"/>
  <c r="AB19" i="68" s="1"/>
  <c r="AX19" i="68"/>
  <c r="S19" i="68" s="1"/>
  <c r="AC19" i="68" s="1"/>
  <c r="AB20" i="68" s="1"/>
  <c r="AX20" i="68"/>
  <c r="S20" i="68" s="1"/>
  <c r="AC20" i="68" s="1"/>
  <c r="AB21" i="68" s="1"/>
  <c r="AX21" i="68"/>
  <c r="S21" i="68" s="1"/>
  <c r="AC21" i="68" s="1"/>
  <c r="AB22" i="68" s="1"/>
  <c r="AS10" i="10"/>
  <c r="AL10" i="10"/>
  <c r="AU10" i="10" s="1"/>
  <c r="AH27" i="96"/>
  <c r="AQ27" i="96" s="1"/>
  <c r="AJ18" i="5"/>
  <c r="AK18" i="5"/>
  <c r="AT18" i="5" s="1"/>
  <c r="AJ12" i="5"/>
  <c r="AK12" i="5"/>
  <c r="AT12" i="5" s="1"/>
  <c r="AJ6" i="5"/>
  <c r="AK6" i="5"/>
  <c r="AT6" i="5" s="1"/>
  <c r="AR24" i="81"/>
  <c r="AS13" i="56"/>
  <c r="AL13" i="56"/>
  <c r="AU13" i="56" s="1"/>
  <c r="AH26" i="30"/>
  <c r="AQ26" i="30" s="1"/>
  <c r="AS14" i="55"/>
  <c r="AL14" i="55"/>
  <c r="AU14" i="55" s="1"/>
  <c r="AU25" i="58"/>
  <c r="C11" i="58" s="1"/>
  <c r="F11" i="97" s="1"/>
  <c r="AU25" i="67"/>
  <c r="C11" i="67" s="1"/>
  <c r="F20" i="97" s="1"/>
  <c r="AS10" i="12"/>
  <c r="AL10" i="12"/>
  <c r="AU10" i="12" s="1"/>
  <c r="AJ23" i="23"/>
  <c r="AS23" i="23" s="1"/>
  <c r="AK23" i="23"/>
  <c r="AT23" i="23" s="1"/>
  <c r="AS17" i="10"/>
  <c r="AL17" i="10"/>
  <c r="AU17" i="10" s="1"/>
  <c r="AR26" i="96"/>
  <c r="AS8" i="56"/>
  <c r="AL8" i="56"/>
  <c r="AU8" i="56" s="1"/>
  <c r="AI24" i="29"/>
  <c r="AN24" i="29"/>
  <c r="AJ7" i="49"/>
  <c r="AK7" i="49"/>
  <c r="AT7" i="49" s="1"/>
  <c r="AS21" i="55"/>
  <c r="AL21" i="55"/>
  <c r="AU21" i="55" s="1"/>
  <c r="AS5" i="12"/>
  <c r="AL5" i="12"/>
  <c r="AU5" i="12" s="1"/>
  <c r="AH25" i="33"/>
  <c r="AQ25" i="33" s="1"/>
  <c r="AU25" i="61"/>
  <c r="C11" i="61" s="1"/>
  <c r="F14" i="97" s="1"/>
  <c r="AJ18" i="23"/>
  <c r="AK18" i="23"/>
  <c r="AT18" i="23" s="1"/>
  <c r="AJ12" i="23"/>
  <c r="AK12" i="23"/>
  <c r="AT12" i="23" s="1"/>
  <c r="AJ6" i="23"/>
  <c r="AK6" i="23"/>
  <c r="AT6" i="23" s="1"/>
  <c r="AS6" i="10"/>
  <c r="AL6" i="10"/>
  <c r="AU6" i="10" s="1"/>
  <c r="AS8" i="62"/>
  <c r="AL8" i="62"/>
  <c r="AU8" i="62" s="1"/>
  <c r="AS11" i="18"/>
  <c r="AL11" i="18"/>
  <c r="AU11" i="18" s="1"/>
  <c r="AJ23" i="20"/>
  <c r="AS23" i="20" s="1"/>
  <c r="AK23" i="20"/>
  <c r="AT23" i="20" s="1"/>
  <c r="AS9" i="56"/>
  <c r="AL9" i="56"/>
  <c r="AU9" i="56" s="1"/>
  <c r="AS3" i="55"/>
  <c r="AL3" i="55"/>
  <c r="AU3" i="55" s="1"/>
  <c r="AR23" i="74"/>
  <c r="AS18" i="12"/>
  <c r="AL18" i="12"/>
  <c r="AU18" i="12" s="1"/>
  <c r="AS4" i="16"/>
  <c r="AS25" i="16" s="1"/>
  <c r="AL4" i="16"/>
  <c r="AU4" i="16" s="1"/>
  <c r="AU25" i="16" s="1"/>
  <c r="C11" i="16" s="1"/>
  <c r="AS4" i="50"/>
  <c r="AS25" i="50" s="1"/>
  <c r="AL4" i="50"/>
  <c r="AU4" i="50" s="1"/>
  <c r="AU25" i="50" s="1"/>
  <c r="C11" i="50" s="1"/>
  <c r="F3" i="97" s="1"/>
  <c r="Z26" i="83"/>
  <c r="AS15" i="10"/>
  <c r="AL15" i="10"/>
  <c r="AU15" i="10" s="1"/>
  <c r="AS21" i="62"/>
  <c r="AL21" i="62"/>
  <c r="AU21" i="62" s="1"/>
  <c r="AS6" i="18"/>
  <c r="AL6" i="18"/>
  <c r="AU6" i="18" s="1"/>
  <c r="AJ21" i="20"/>
  <c r="AK21" i="20"/>
  <c r="AT21" i="20" s="1"/>
  <c r="AJ15" i="20"/>
  <c r="AK15" i="20"/>
  <c r="AT15" i="20" s="1"/>
  <c r="AJ9" i="20"/>
  <c r="AK9" i="20"/>
  <c r="AT9" i="20" s="1"/>
  <c r="AU25" i="51"/>
  <c r="C11" i="51" s="1"/>
  <c r="F4" i="97" s="1"/>
  <c r="AS3" i="56"/>
  <c r="AL3" i="56"/>
  <c r="AU3" i="56" s="1"/>
  <c r="AS22" i="56"/>
  <c r="AL22" i="56"/>
  <c r="AU22" i="56" s="1"/>
  <c r="AJ15" i="49"/>
  <c r="AK15" i="49"/>
  <c r="AT15" i="49" s="1"/>
  <c r="AS5" i="55"/>
  <c r="AL5" i="55"/>
  <c r="AU5" i="55" s="1"/>
  <c r="Y27" i="79"/>
  <c r="X27" i="79"/>
  <c r="Z27" i="79" s="1"/>
  <c r="AI23" i="20"/>
  <c r="AN23" i="20"/>
  <c r="AN25" i="20" s="1"/>
  <c r="AJ18" i="7"/>
  <c r="AK18" i="7"/>
  <c r="AT18" i="7" s="1"/>
  <c r="AJ12" i="7"/>
  <c r="AK12" i="7"/>
  <c r="AT12" i="7" s="1"/>
  <c r="AJ6" i="7"/>
  <c r="AK6" i="7"/>
  <c r="AT6" i="7" s="1"/>
  <c r="Z25" i="88"/>
  <c r="Y25" i="45"/>
  <c r="X25" i="45"/>
  <c r="AN26" i="48"/>
  <c r="AI26" i="48"/>
  <c r="AN25" i="38"/>
  <c r="AI25" i="38"/>
  <c r="Y25" i="39"/>
  <c r="X25" i="39"/>
  <c r="Y26" i="73"/>
  <c r="Z26" i="73" s="1"/>
  <c r="X26" i="73"/>
  <c r="AL23" i="49" l="1"/>
  <c r="AU23" i="49" s="1"/>
  <c r="AF25" i="29"/>
  <c r="AO25" i="29" s="1"/>
  <c r="AE25" i="29"/>
  <c r="W26" i="29"/>
  <c r="AG25" i="29"/>
  <c r="AP25" i="29" s="1"/>
  <c r="W26" i="78"/>
  <c r="AG25" i="78"/>
  <c r="AP25" i="78" s="1"/>
  <c r="AE25" i="78"/>
  <c r="AF25" i="78"/>
  <c r="AO25" i="78" s="1"/>
  <c r="AF26" i="73"/>
  <c r="AO26" i="73" s="1"/>
  <c r="AE26" i="73"/>
  <c r="W27" i="73"/>
  <c r="AG26" i="73"/>
  <c r="AP26" i="73" s="1"/>
  <c r="AG27" i="79"/>
  <c r="AP27" i="79" s="1"/>
  <c r="W28" i="79"/>
  <c r="AE27" i="79"/>
  <c r="AF27" i="79"/>
  <c r="AO27" i="79" s="1"/>
  <c r="AF26" i="40"/>
  <c r="AO26" i="40" s="1"/>
  <c r="AE26" i="40"/>
  <c r="W27" i="40"/>
  <c r="AG26" i="40"/>
  <c r="AP26" i="40" s="1"/>
  <c r="AG26" i="25"/>
  <c r="AP26" i="25" s="1"/>
  <c r="AF26" i="25"/>
  <c r="AO26" i="25" s="1"/>
  <c r="AE26" i="25"/>
  <c r="W27" i="25"/>
  <c r="AH25" i="39"/>
  <c r="AQ25" i="39" s="1"/>
  <c r="AS6" i="7"/>
  <c r="AL6" i="7"/>
  <c r="AU6" i="7" s="1"/>
  <c r="AR23" i="20"/>
  <c r="AR25" i="20" s="1"/>
  <c r="AL23" i="20"/>
  <c r="AU23" i="20" s="1"/>
  <c r="AS21" i="20"/>
  <c r="AL21" i="20"/>
  <c r="AU21" i="20" s="1"/>
  <c r="AS6" i="5"/>
  <c r="AL6" i="5"/>
  <c r="AU6" i="5" s="1"/>
  <c r="AJ22" i="68"/>
  <c r="AK22" i="68"/>
  <c r="AT22" i="68" s="1"/>
  <c r="AJ16" i="68"/>
  <c r="AK16" i="68"/>
  <c r="AT16" i="68" s="1"/>
  <c r="AJ10" i="68"/>
  <c r="AK10" i="68"/>
  <c r="AT10" i="68" s="1"/>
  <c r="AJ3" i="68"/>
  <c r="AB4" i="68"/>
  <c r="AH26" i="31"/>
  <c r="AQ26" i="31" s="1"/>
  <c r="AR26" i="86"/>
  <c r="AS16" i="20"/>
  <c r="AL16" i="20"/>
  <c r="AU16" i="20" s="1"/>
  <c r="AS19" i="23"/>
  <c r="AL19" i="23"/>
  <c r="AU19" i="23" s="1"/>
  <c r="AH24" i="94"/>
  <c r="AQ24" i="94" s="1"/>
  <c r="AG26" i="43"/>
  <c r="AP26" i="43" s="1"/>
  <c r="AF26" i="43"/>
  <c r="AO26" i="43" s="1"/>
  <c r="AE26" i="43"/>
  <c r="W27" i="43"/>
  <c r="X27" i="76"/>
  <c r="Y27" i="76"/>
  <c r="AS8" i="7"/>
  <c r="AL8" i="7"/>
  <c r="AU8" i="7" s="1"/>
  <c r="AS11" i="20"/>
  <c r="AL11" i="20"/>
  <c r="AU11" i="20" s="1"/>
  <c r="AJ23" i="57"/>
  <c r="AS23" i="57" s="1"/>
  <c r="AK23" i="57"/>
  <c r="AT23" i="57" s="1"/>
  <c r="AG24" i="46"/>
  <c r="AP24" i="46" s="1"/>
  <c r="W25" i="46"/>
  <c r="AE24" i="46"/>
  <c r="AF24" i="46"/>
  <c r="AO24" i="46" s="1"/>
  <c r="AL23" i="7"/>
  <c r="AU23" i="7" s="1"/>
  <c r="AR23" i="7"/>
  <c r="AR25" i="7" s="1"/>
  <c r="AR25" i="82"/>
  <c r="AR25" i="73"/>
  <c r="AS21" i="7"/>
  <c r="AL21" i="7"/>
  <c r="AU21" i="7" s="1"/>
  <c r="AS6" i="20"/>
  <c r="AL6" i="20"/>
  <c r="AU6" i="20" s="1"/>
  <c r="AJ21" i="57"/>
  <c r="AK21" i="57"/>
  <c r="AT21" i="57" s="1"/>
  <c r="AJ15" i="57"/>
  <c r="AK15" i="57"/>
  <c r="AT15" i="57" s="1"/>
  <c r="AJ9" i="57"/>
  <c r="AK9" i="57"/>
  <c r="AT9" i="57" s="1"/>
  <c r="AJ4" i="7"/>
  <c r="AK4" i="7"/>
  <c r="AT4" i="7" s="1"/>
  <c r="AT25" i="7" s="1"/>
  <c r="AS21" i="49"/>
  <c r="AL21" i="49"/>
  <c r="AU21" i="49" s="1"/>
  <c r="AS13" i="20"/>
  <c r="AL13" i="20"/>
  <c r="AU13" i="20" s="1"/>
  <c r="AJ4" i="23"/>
  <c r="AK4" i="23"/>
  <c r="AT4" i="23" s="1"/>
  <c r="AT25" i="23" s="1"/>
  <c r="AS22" i="23"/>
  <c r="AL22" i="23"/>
  <c r="AU22" i="23" s="1"/>
  <c r="AS10" i="5"/>
  <c r="AL10" i="5"/>
  <c r="AU10" i="5" s="1"/>
  <c r="AE25" i="93"/>
  <c r="W26" i="93"/>
  <c r="AG25" i="93"/>
  <c r="AP25" i="93" s="1"/>
  <c r="AF25" i="93"/>
  <c r="AO25" i="93" s="1"/>
  <c r="AG26" i="26"/>
  <c r="AP26" i="26" s="1"/>
  <c r="AF26" i="26"/>
  <c r="AO26" i="26" s="1"/>
  <c r="AE26" i="26"/>
  <c r="W27" i="26"/>
  <c r="AS17" i="7"/>
  <c r="AL17" i="7"/>
  <c r="AU17" i="7" s="1"/>
  <c r="AS20" i="49"/>
  <c r="AL20" i="49"/>
  <c r="AU20" i="49" s="1"/>
  <c r="AS5" i="23"/>
  <c r="AL5" i="23"/>
  <c r="AU5" i="23" s="1"/>
  <c r="AH26" i="80"/>
  <c r="AQ26" i="80" s="1"/>
  <c r="AS17" i="5"/>
  <c r="AL17" i="5"/>
  <c r="AU17" i="5" s="1"/>
  <c r="AN27" i="96"/>
  <c r="AI27" i="96"/>
  <c r="Y27" i="44"/>
  <c r="X27" i="44"/>
  <c r="AH25" i="45"/>
  <c r="AQ25" i="45" s="1"/>
  <c r="AE26" i="83"/>
  <c r="AG26" i="83"/>
  <c r="AP26" i="83" s="1"/>
  <c r="W27" i="83"/>
  <c r="AF26" i="83"/>
  <c r="AO26" i="83" s="1"/>
  <c r="AJ21" i="68"/>
  <c r="AK21" i="68"/>
  <c r="AT21" i="68" s="1"/>
  <c r="AJ15" i="68"/>
  <c r="AK15" i="68"/>
  <c r="AT15" i="68" s="1"/>
  <c r="AJ9" i="68"/>
  <c r="AK9" i="68"/>
  <c r="AT9" i="68" s="1"/>
  <c r="W27" i="31"/>
  <c r="AG26" i="31"/>
  <c r="AP26" i="31" s="1"/>
  <c r="AF26" i="31"/>
  <c r="AO26" i="31" s="1"/>
  <c r="AE26" i="31"/>
  <c r="AR23" i="68"/>
  <c r="AR25" i="68" s="1"/>
  <c r="AL23" i="68"/>
  <c r="AU23" i="68" s="1"/>
  <c r="AR24" i="78"/>
  <c r="AS7" i="7"/>
  <c r="AL7" i="7"/>
  <c r="AU7" i="7" s="1"/>
  <c r="AS4" i="56"/>
  <c r="AL4" i="56"/>
  <c r="AU4" i="56" s="1"/>
  <c r="AJ4" i="20"/>
  <c r="AK4" i="20"/>
  <c r="AT4" i="20" s="1"/>
  <c r="AT25" i="20" s="1"/>
  <c r="AS14" i="49"/>
  <c r="AL14" i="49"/>
  <c r="AU14" i="49" s="1"/>
  <c r="AG24" i="94"/>
  <c r="AP24" i="94" s="1"/>
  <c r="AF24" i="94"/>
  <c r="AO24" i="94" s="1"/>
  <c r="W25" i="94"/>
  <c r="AE24" i="94"/>
  <c r="AS6" i="49"/>
  <c r="AL6" i="49"/>
  <c r="AU6" i="49" s="1"/>
  <c r="AS7" i="5"/>
  <c r="AL7" i="5"/>
  <c r="AU7" i="5" s="1"/>
  <c r="AH26" i="87"/>
  <c r="AQ26" i="87" s="1"/>
  <c r="AR24" i="47"/>
  <c r="AG27" i="86"/>
  <c r="AP27" i="86" s="1"/>
  <c r="AF27" i="86"/>
  <c r="AO27" i="86" s="1"/>
  <c r="AE27" i="86"/>
  <c r="W28" i="86"/>
  <c r="AS8" i="23"/>
  <c r="AL8" i="23"/>
  <c r="AU8" i="23" s="1"/>
  <c r="AS8" i="5"/>
  <c r="AL8" i="5"/>
  <c r="AU8" i="5" s="1"/>
  <c r="AH24" i="35"/>
  <c r="AQ24" i="35" s="1"/>
  <c r="AH26" i="77"/>
  <c r="AQ26" i="77" s="1"/>
  <c r="Z26" i="84"/>
  <c r="Y26" i="84"/>
  <c r="X26" i="84"/>
  <c r="AS21" i="23"/>
  <c r="AL21" i="23"/>
  <c r="AU21" i="23" s="1"/>
  <c r="AS9" i="5"/>
  <c r="AL9" i="5"/>
  <c r="AU9" i="5" s="1"/>
  <c r="AJ20" i="57"/>
  <c r="AK20" i="57"/>
  <c r="AT20" i="57" s="1"/>
  <c r="AJ14" i="57"/>
  <c r="AK14" i="57"/>
  <c r="AT14" i="57" s="1"/>
  <c r="AK8" i="57"/>
  <c r="AT8" i="57" s="1"/>
  <c r="AJ8" i="57"/>
  <c r="AG25" i="95"/>
  <c r="AP25" i="95" s="1"/>
  <c r="AF25" i="95"/>
  <c r="AO25" i="95" s="1"/>
  <c r="W26" i="95"/>
  <c r="AE25" i="95"/>
  <c r="AH25" i="47"/>
  <c r="AQ25" i="47" s="1"/>
  <c r="AR25" i="26"/>
  <c r="W27" i="42"/>
  <c r="AG26" i="42"/>
  <c r="AP26" i="42" s="1"/>
  <c r="AF26" i="42"/>
  <c r="AO26" i="42" s="1"/>
  <c r="AE26" i="42"/>
  <c r="AS3" i="7"/>
  <c r="AL3" i="7"/>
  <c r="AU3" i="7" s="1"/>
  <c r="AS22" i="7"/>
  <c r="AL22" i="7"/>
  <c r="AU22" i="7" s="1"/>
  <c r="AX23" i="6"/>
  <c r="S23" i="6" s="1"/>
  <c r="AC23" i="6" s="1"/>
  <c r="AX3" i="6"/>
  <c r="S3" i="6" s="1"/>
  <c r="AC3" i="6" s="1"/>
  <c r="AX4" i="6"/>
  <c r="S4" i="6" s="1"/>
  <c r="AC4" i="6" s="1"/>
  <c r="AB5" i="6" s="1"/>
  <c r="AX5" i="6"/>
  <c r="S5" i="6" s="1"/>
  <c r="AC5" i="6" s="1"/>
  <c r="AB6" i="6" s="1"/>
  <c r="AX6" i="6"/>
  <c r="S6" i="6" s="1"/>
  <c r="AC6" i="6" s="1"/>
  <c r="AB7" i="6" s="1"/>
  <c r="AX7" i="6"/>
  <c r="S7" i="6" s="1"/>
  <c r="AC7" i="6" s="1"/>
  <c r="AB8" i="6" s="1"/>
  <c r="AX8" i="6"/>
  <c r="S8" i="6" s="1"/>
  <c r="AC8" i="6" s="1"/>
  <c r="AB9" i="6" s="1"/>
  <c r="AX9" i="6"/>
  <c r="S9" i="6" s="1"/>
  <c r="AC9" i="6" s="1"/>
  <c r="AB10" i="6" s="1"/>
  <c r="AX10" i="6"/>
  <c r="S10" i="6" s="1"/>
  <c r="AC10" i="6" s="1"/>
  <c r="AB11" i="6" s="1"/>
  <c r="AX11" i="6"/>
  <c r="S11" i="6" s="1"/>
  <c r="AC11" i="6" s="1"/>
  <c r="AB12" i="6" s="1"/>
  <c r="AX12" i="6"/>
  <c r="S12" i="6" s="1"/>
  <c r="AC12" i="6" s="1"/>
  <c r="AB13" i="6" s="1"/>
  <c r="AX13" i="6"/>
  <c r="S13" i="6" s="1"/>
  <c r="AC13" i="6" s="1"/>
  <c r="AB14" i="6" s="1"/>
  <c r="AX14" i="6"/>
  <c r="S14" i="6" s="1"/>
  <c r="AC14" i="6" s="1"/>
  <c r="AB15" i="6" s="1"/>
  <c r="AX15" i="6"/>
  <c r="S15" i="6" s="1"/>
  <c r="AC15" i="6" s="1"/>
  <c r="AB16" i="6" s="1"/>
  <c r="AX16" i="6"/>
  <c r="S16" i="6" s="1"/>
  <c r="AC16" i="6" s="1"/>
  <c r="AB17" i="6" s="1"/>
  <c r="AX17" i="6"/>
  <c r="S17" i="6" s="1"/>
  <c r="AC17" i="6" s="1"/>
  <c r="AB18" i="6" s="1"/>
  <c r="AX18" i="6"/>
  <c r="S18" i="6" s="1"/>
  <c r="AC18" i="6" s="1"/>
  <c r="AB19" i="6" s="1"/>
  <c r="AX19" i="6"/>
  <c r="S19" i="6" s="1"/>
  <c r="AC19" i="6" s="1"/>
  <c r="AB20" i="6" s="1"/>
  <c r="AX20" i="6"/>
  <c r="S20" i="6" s="1"/>
  <c r="AC20" i="6" s="1"/>
  <c r="AB21" i="6" s="1"/>
  <c r="AX21" i="6"/>
  <c r="S21" i="6" s="1"/>
  <c r="AC21" i="6" s="1"/>
  <c r="AB22" i="6" s="1"/>
  <c r="AS20" i="20"/>
  <c r="AL20" i="20"/>
  <c r="AU20" i="20" s="1"/>
  <c r="Z26" i="33"/>
  <c r="X26" i="33"/>
  <c r="Y26" i="33"/>
  <c r="AR25" i="87"/>
  <c r="AS16" i="49"/>
  <c r="AL16" i="49"/>
  <c r="AU16" i="49" s="1"/>
  <c r="Y27" i="30"/>
  <c r="X27" i="30"/>
  <c r="Z27" i="30" s="1"/>
  <c r="AS15" i="49"/>
  <c r="AL15" i="49"/>
  <c r="AU15" i="49" s="1"/>
  <c r="Z25" i="39"/>
  <c r="AS12" i="7"/>
  <c r="AL12" i="7"/>
  <c r="AU12" i="7" s="1"/>
  <c r="AS9" i="20"/>
  <c r="AL9" i="20"/>
  <c r="AU9" i="20" s="1"/>
  <c r="AS12" i="5"/>
  <c r="AL12" i="5"/>
  <c r="AU12" i="5" s="1"/>
  <c r="AJ20" i="68"/>
  <c r="AK20" i="68"/>
  <c r="AT20" i="68" s="1"/>
  <c r="AJ14" i="68"/>
  <c r="AK14" i="68"/>
  <c r="AT14" i="68" s="1"/>
  <c r="AJ8" i="68"/>
  <c r="AK8" i="68"/>
  <c r="AT8" i="68" s="1"/>
  <c r="AS3" i="20"/>
  <c r="AL3" i="20"/>
  <c r="AU3" i="20" s="1"/>
  <c r="AS22" i="20"/>
  <c r="AL22" i="20"/>
  <c r="AU22" i="20" s="1"/>
  <c r="AS7" i="23"/>
  <c r="AL7" i="23"/>
  <c r="AU7" i="23" s="1"/>
  <c r="AR23" i="35"/>
  <c r="AI26" i="76"/>
  <c r="AN26" i="76"/>
  <c r="AR25" i="42"/>
  <c r="AS14" i="7"/>
  <c r="AL14" i="7"/>
  <c r="AU14" i="7" s="1"/>
  <c r="AS17" i="20"/>
  <c r="AL17" i="20"/>
  <c r="AU17" i="20" s="1"/>
  <c r="AG25" i="81"/>
  <c r="AP25" i="81" s="1"/>
  <c r="AE25" i="81"/>
  <c r="W26" i="81"/>
  <c r="AF25" i="81"/>
  <c r="AO25" i="81" s="1"/>
  <c r="AS9" i="7"/>
  <c r="AL9" i="7"/>
  <c r="AU9" i="7" s="1"/>
  <c r="AR26" i="79"/>
  <c r="AS12" i="20"/>
  <c r="AL12" i="20"/>
  <c r="AU12" i="20" s="1"/>
  <c r="Z26" i="36"/>
  <c r="X26" i="36"/>
  <c r="Y26" i="36"/>
  <c r="AJ19" i="57"/>
  <c r="AK19" i="57"/>
  <c r="AT19" i="57" s="1"/>
  <c r="AJ13" i="57"/>
  <c r="AK13" i="57"/>
  <c r="AT13" i="57" s="1"/>
  <c r="AJ7" i="57"/>
  <c r="AK7" i="57"/>
  <c r="AT7" i="57" s="1"/>
  <c r="Z25" i="47"/>
  <c r="AH26" i="38"/>
  <c r="AQ26" i="38" s="1"/>
  <c r="AS19" i="20"/>
  <c r="AL19" i="20"/>
  <c r="AU19" i="20" s="1"/>
  <c r="AX22" i="6"/>
  <c r="S22" i="6" s="1"/>
  <c r="AC22" i="6" s="1"/>
  <c r="AB23" i="6" s="1"/>
  <c r="AR24" i="92"/>
  <c r="AS10" i="23"/>
  <c r="AL10" i="23"/>
  <c r="AU10" i="23" s="1"/>
  <c r="AS16" i="5"/>
  <c r="AL16" i="5"/>
  <c r="AU16" i="5" s="1"/>
  <c r="AS5" i="49"/>
  <c r="AL5" i="49"/>
  <c r="AU5" i="49" s="1"/>
  <c r="AS3" i="49"/>
  <c r="AL3" i="49"/>
  <c r="AU3" i="49" s="1"/>
  <c r="AS5" i="7"/>
  <c r="AL5" i="7"/>
  <c r="AU5" i="7" s="1"/>
  <c r="AI25" i="85"/>
  <c r="AN25" i="85"/>
  <c r="AS11" i="23"/>
  <c r="AL11" i="23"/>
  <c r="AU11" i="23" s="1"/>
  <c r="Z26" i="80"/>
  <c r="AS5" i="5"/>
  <c r="AL5" i="5"/>
  <c r="AU5" i="5" s="1"/>
  <c r="AI26" i="44"/>
  <c r="AN26" i="44"/>
  <c r="AR25" i="31"/>
  <c r="AN26" i="30"/>
  <c r="AI26" i="30"/>
  <c r="AN26" i="28"/>
  <c r="AI26" i="28"/>
  <c r="AS12" i="23"/>
  <c r="AL12" i="23"/>
  <c r="AU12" i="23" s="1"/>
  <c r="AH26" i="73"/>
  <c r="AQ26" i="73" s="1"/>
  <c r="AR25" i="38"/>
  <c r="Z25" i="45"/>
  <c r="AS18" i="23"/>
  <c r="AL18" i="23"/>
  <c r="AU18" i="23" s="1"/>
  <c r="AS7" i="49"/>
  <c r="AL7" i="49"/>
  <c r="AU7" i="49" s="1"/>
  <c r="AJ19" i="68"/>
  <c r="AK19" i="68"/>
  <c r="AT19" i="68" s="1"/>
  <c r="AJ13" i="68"/>
  <c r="AK13" i="68"/>
  <c r="AT13" i="68" s="1"/>
  <c r="AJ7" i="68"/>
  <c r="AK7" i="68"/>
  <c r="AT7" i="68" s="1"/>
  <c r="AH26" i="82"/>
  <c r="AQ26" i="82" s="1"/>
  <c r="AS13" i="7"/>
  <c r="AL13" i="7"/>
  <c r="AU13" i="7" s="1"/>
  <c r="AR25" i="25"/>
  <c r="AS13" i="5"/>
  <c r="AL13" i="5"/>
  <c r="AU13" i="5" s="1"/>
  <c r="Z26" i="87"/>
  <c r="AS10" i="49"/>
  <c r="AL10" i="49"/>
  <c r="AU10" i="49" s="1"/>
  <c r="AE26" i="37"/>
  <c r="W27" i="37"/>
  <c r="AF26" i="37"/>
  <c r="AO26" i="37" s="1"/>
  <c r="AG26" i="37"/>
  <c r="AP26" i="37" s="1"/>
  <c r="AS14" i="23"/>
  <c r="AL14" i="23"/>
  <c r="AU14" i="23" s="1"/>
  <c r="AS18" i="49"/>
  <c r="AL18" i="49"/>
  <c r="AU18" i="49" s="1"/>
  <c r="AS14" i="5"/>
  <c r="AL14" i="5"/>
  <c r="AU14" i="5" s="1"/>
  <c r="AS25" i="10"/>
  <c r="Z24" i="35"/>
  <c r="Z26" i="77"/>
  <c r="Z25" i="74"/>
  <c r="Y25" i="74"/>
  <c r="X25" i="74"/>
  <c r="AS9" i="23"/>
  <c r="AL9" i="23"/>
  <c r="AU9" i="23" s="1"/>
  <c r="AS13" i="49"/>
  <c r="AL13" i="49"/>
  <c r="AU13" i="49" s="1"/>
  <c r="AS15" i="5"/>
  <c r="AL15" i="5"/>
  <c r="AU15" i="5" s="1"/>
  <c r="AS4" i="10"/>
  <c r="AL4" i="10"/>
  <c r="AU4" i="10" s="1"/>
  <c r="AU25" i="10" s="1"/>
  <c r="C11" i="10" s="1"/>
  <c r="AJ18" i="57"/>
  <c r="AK18" i="57"/>
  <c r="AT18" i="57" s="1"/>
  <c r="AJ12" i="57"/>
  <c r="AK12" i="57"/>
  <c r="AT12" i="57" s="1"/>
  <c r="AJ6" i="57"/>
  <c r="AK6" i="57"/>
  <c r="AT6" i="57" s="1"/>
  <c r="AH27" i="48"/>
  <c r="AQ27" i="48" s="1"/>
  <c r="AS10" i="7"/>
  <c r="AL10" i="7"/>
  <c r="AU10" i="7" s="1"/>
  <c r="AJ4" i="5"/>
  <c r="AK4" i="5"/>
  <c r="AT4" i="5" s="1"/>
  <c r="AT25" i="5" s="1"/>
  <c r="AH25" i="90"/>
  <c r="AQ25" i="90" s="1"/>
  <c r="AJ4" i="49"/>
  <c r="AK4" i="49"/>
  <c r="AT4" i="49" s="1"/>
  <c r="AT25" i="49" s="1"/>
  <c r="AR24" i="39"/>
  <c r="AS8" i="20"/>
  <c r="AL8" i="20"/>
  <c r="AU8" i="20" s="1"/>
  <c r="AN25" i="33"/>
  <c r="AI25" i="33"/>
  <c r="X26" i="75"/>
  <c r="Y26" i="75"/>
  <c r="Z26" i="75" s="1"/>
  <c r="AN23" i="6"/>
  <c r="AN25" i="6" s="1"/>
  <c r="AI23" i="6"/>
  <c r="AH27" i="79"/>
  <c r="AQ27" i="79" s="1"/>
  <c r="AE25" i="88"/>
  <c r="W26" i="88"/>
  <c r="AF25" i="88"/>
  <c r="AO25" i="88" s="1"/>
  <c r="AG25" i="88"/>
  <c r="AP25" i="88" s="1"/>
  <c r="AS18" i="7"/>
  <c r="AL18" i="7"/>
  <c r="AU18" i="7" s="1"/>
  <c r="AU25" i="56"/>
  <c r="C11" i="56" s="1"/>
  <c r="F9" i="97" s="1"/>
  <c r="AS15" i="20"/>
  <c r="AL15" i="20"/>
  <c r="AU15" i="20" s="1"/>
  <c r="AU25" i="55"/>
  <c r="C11" i="55" s="1"/>
  <c r="F8" i="97" s="1"/>
  <c r="AS18" i="5"/>
  <c r="AL18" i="5"/>
  <c r="AU18" i="5" s="1"/>
  <c r="AJ18" i="68"/>
  <c r="AK18" i="68"/>
  <c r="AT18" i="68" s="1"/>
  <c r="AJ12" i="68"/>
  <c r="AK12" i="68"/>
  <c r="AT12" i="68" s="1"/>
  <c r="AJ6" i="68"/>
  <c r="AK6" i="68"/>
  <c r="AT6" i="68" s="1"/>
  <c r="AL23" i="23"/>
  <c r="AU23" i="23" s="1"/>
  <c r="AG24" i="32"/>
  <c r="AP24" i="32" s="1"/>
  <c r="AF24" i="32"/>
  <c r="AO24" i="32" s="1"/>
  <c r="AE24" i="32"/>
  <c r="W25" i="32"/>
  <c r="AE26" i="82"/>
  <c r="W27" i="82"/>
  <c r="AG26" i="82"/>
  <c r="AP26" i="82" s="1"/>
  <c r="AF26" i="82"/>
  <c r="AO26" i="82" s="1"/>
  <c r="AR25" i="77"/>
  <c r="AS10" i="20"/>
  <c r="AL10" i="20"/>
  <c r="AU10" i="20" s="1"/>
  <c r="AS13" i="23"/>
  <c r="AL13" i="23"/>
  <c r="AU13" i="23" s="1"/>
  <c r="AS19" i="49"/>
  <c r="AL19" i="49"/>
  <c r="AU19" i="49" s="1"/>
  <c r="AR24" i="45"/>
  <c r="AS20" i="7"/>
  <c r="AL20" i="7"/>
  <c r="AU20" i="7" s="1"/>
  <c r="AS5" i="20"/>
  <c r="AL5" i="20"/>
  <c r="AU5" i="20" s="1"/>
  <c r="AU25" i="12"/>
  <c r="C11" i="12" s="1"/>
  <c r="W25" i="89"/>
  <c r="AE24" i="89"/>
  <c r="AG24" i="89"/>
  <c r="AP24" i="89" s="1"/>
  <c r="AF24" i="89"/>
  <c r="AO24" i="89" s="1"/>
  <c r="AR24" i="93"/>
  <c r="AN24" i="74"/>
  <c r="AI24" i="74"/>
  <c r="AS15" i="7"/>
  <c r="AL15" i="7"/>
  <c r="AU15" i="7" s="1"/>
  <c r="AS9" i="49"/>
  <c r="AL9" i="49"/>
  <c r="AU9" i="49" s="1"/>
  <c r="AS18" i="20"/>
  <c r="AL18" i="20"/>
  <c r="AU18" i="20" s="1"/>
  <c r="AS4" i="12"/>
  <c r="AL4" i="12"/>
  <c r="AU4" i="12" s="1"/>
  <c r="AJ17" i="57"/>
  <c r="AK17" i="57"/>
  <c r="AT17" i="57" s="1"/>
  <c r="AJ11" i="57"/>
  <c r="AK11" i="57"/>
  <c r="AT11" i="57" s="1"/>
  <c r="AJ5" i="57"/>
  <c r="AK5" i="57"/>
  <c r="AT5" i="57" s="1"/>
  <c r="AF25" i="34"/>
  <c r="AO25" i="34" s="1"/>
  <c r="AG25" i="34"/>
  <c r="AP25" i="34" s="1"/>
  <c r="W26" i="34"/>
  <c r="AE25" i="34"/>
  <c r="AF26" i="38"/>
  <c r="AO26" i="38" s="1"/>
  <c r="AG26" i="38"/>
  <c r="AP26" i="38" s="1"/>
  <c r="AE26" i="38"/>
  <c r="W27" i="38"/>
  <c r="AF27" i="48"/>
  <c r="AO27" i="48" s="1"/>
  <c r="AG27" i="48"/>
  <c r="AP27" i="48" s="1"/>
  <c r="AE27" i="48"/>
  <c r="W28" i="48"/>
  <c r="AS7" i="20"/>
  <c r="AL7" i="20"/>
  <c r="AU7" i="20" s="1"/>
  <c r="AS8" i="49"/>
  <c r="AL8" i="49"/>
  <c r="AU8" i="49" s="1"/>
  <c r="AL23" i="5"/>
  <c r="AU23" i="5" s="1"/>
  <c r="AR23" i="5"/>
  <c r="AR25" i="5" s="1"/>
  <c r="AS16" i="23"/>
  <c r="AL16" i="23"/>
  <c r="AU16" i="23" s="1"/>
  <c r="AS12" i="49"/>
  <c r="AL12" i="49"/>
  <c r="AU12" i="49" s="1"/>
  <c r="AS3" i="5"/>
  <c r="AL3" i="5"/>
  <c r="AU3" i="5" s="1"/>
  <c r="AS22" i="5"/>
  <c r="AL22" i="5"/>
  <c r="AU22" i="5" s="1"/>
  <c r="AS11" i="7"/>
  <c r="AL11" i="7"/>
  <c r="AU11" i="7" s="1"/>
  <c r="AN24" i="91"/>
  <c r="AI24" i="91"/>
  <c r="AS4" i="55"/>
  <c r="AL4" i="55"/>
  <c r="AU4" i="55" s="1"/>
  <c r="AH25" i="92"/>
  <c r="AQ25" i="92" s="1"/>
  <c r="X26" i="85"/>
  <c r="Y26" i="85"/>
  <c r="AS17" i="23"/>
  <c r="AL17" i="23"/>
  <c r="AU17" i="23" s="1"/>
  <c r="AS22" i="49"/>
  <c r="AL22" i="49"/>
  <c r="AU22" i="49" s="1"/>
  <c r="AS11" i="5"/>
  <c r="AL11" i="5"/>
  <c r="AU11" i="5" s="1"/>
  <c r="X28" i="96"/>
  <c r="Y28" i="96"/>
  <c r="X25" i="27"/>
  <c r="Y25" i="27"/>
  <c r="AR26" i="48"/>
  <c r="AS25" i="56"/>
  <c r="AS25" i="55"/>
  <c r="AS6" i="23"/>
  <c r="AL6" i="23"/>
  <c r="AU6" i="23" s="1"/>
  <c r="AR24" i="29"/>
  <c r="AJ17" i="68"/>
  <c r="AK17" i="68"/>
  <c r="AT17" i="68" s="1"/>
  <c r="AJ11" i="68"/>
  <c r="AK11" i="68"/>
  <c r="AT11" i="68" s="1"/>
  <c r="AJ5" i="68"/>
  <c r="AK5" i="68"/>
  <c r="AT5" i="68" s="1"/>
  <c r="AS19" i="7"/>
  <c r="AL19" i="7"/>
  <c r="AU19" i="7" s="1"/>
  <c r="AR25" i="40"/>
  <c r="AS19" i="5"/>
  <c r="AL19" i="5"/>
  <c r="AU19" i="5" s="1"/>
  <c r="AR23" i="57"/>
  <c r="AR25" i="57" s="1"/>
  <c r="AL23" i="57"/>
  <c r="AU23" i="57" s="1"/>
  <c r="AH27" i="86"/>
  <c r="AQ27" i="86" s="1"/>
  <c r="AH25" i="78"/>
  <c r="AQ25" i="78" s="1"/>
  <c r="AS20" i="23"/>
  <c r="AL20" i="23"/>
  <c r="AU20" i="23" s="1"/>
  <c r="AH26" i="25"/>
  <c r="AQ26" i="25" s="1"/>
  <c r="AS25" i="12"/>
  <c r="AS20" i="5"/>
  <c r="AL20" i="5"/>
  <c r="AU20" i="5" s="1"/>
  <c r="AS11" i="49"/>
  <c r="AL11" i="49"/>
  <c r="AU11" i="49" s="1"/>
  <c r="AN25" i="84"/>
  <c r="AI25" i="84"/>
  <c r="AS15" i="23"/>
  <c r="AL15" i="23"/>
  <c r="AU15" i="23" s="1"/>
  <c r="AH25" i="29"/>
  <c r="AQ25" i="29" s="1"/>
  <c r="AI25" i="36"/>
  <c r="AN25" i="36"/>
  <c r="AS21" i="5"/>
  <c r="AL21" i="5"/>
  <c r="AU21" i="5" s="1"/>
  <c r="AJ22" i="57"/>
  <c r="AK22" i="57"/>
  <c r="AT22" i="57" s="1"/>
  <c r="AJ16" i="57"/>
  <c r="AK16" i="57"/>
  <c r="AT16" i="57" s="1"/>
  <c r="AJ10" i="57"/>
  <c r="AK10" i="57"/>
  <c r="AT10" i="57" s="1"/>
  <c r="AJ3" i="57"/>
  <c r="AB4" i="57"/>
  <c r="AR24" i="90"/>
  <c r="AS4" i="62"/>
  <c r="AS25" i="62" s="1"/>
  <c r="AL4" i="62"/>
  <c r="AU4" i="62" s="1"/>
  <c r="AU25" i="62" s="1"/>
  <c r="C11" i="62" s="1"/>
  <c r="F15" i="97" s="1"/>
  <c r="AH26" i="42"/>
  <c r="AQ26" i="42" s="1"/>
  <c r="AS16" i="7"/>
  <c r="AL16" i="7"/>
  <c r="AU16" i="7" s="1"/>
  <c r="AS3" i="23"/>
  <c r="AL3" i="23"/>
  <c r="AU3" i="23" s="1"/>
  <c r="AR25" i="80"/>
  <c r="AS4" i="18"/>
  <c r="AS25" i="18" s="1"/>
  <c r="AL4" i="18"/>
  <c r="AU4" i="18" s="1"/>
  <c r="AU25" i="18" s="1"/>
  <c r="C11" i="18" s="1"/>
  <c r="AH26" i="40"/>
  <c r="AQ26" i="40" s="1"/>
  <c r="Z25" i="90"/>
  <c r="AH25" i="93"/>
  <c r="AQ25" i="93" s="1"/>
  <c r="AG25" i="41"/>
  <c r="AP25" i="41" s="1"/>
  <c r="AF25" i="41"/>
  <c r="AO25" i="41" s="1"/>
  <c r="AE25" i="41"/>
  <c r="W26" i="41"/>
  <c r="AH26" i="26"/>
  <c r="AQ26" i="26" s="1"/>
  <c r="Z25" i="91"/>
  <c r="X25" i="91"/>
  <c r="Y25" i="91"/>
  <c r="AS14" i="20"/>
  <c r="AL14" i="20"/>
  <c r="AU14" i="20" s="1"/>
  <c r="AF25" i="92"/>
  <c r="AO25" i="92" s="1"/>
  <c r="AG25" i="92"/>
  <c r="AP25" i="92" s="1"/>
  <c r="W26" i="92"/>
  <c r="AE25" i="92"/>
  <c r="AR23" i="94"/>
  <c r="AS17" i="49"/>
  <c r="AL17" i="49"/>
  <c r="AU17" i="49" s="1"/>
  <c r="AI24" i="27"/>
  <c r="AN24" i="27"/>
  <c r="AI25" i="75"/>
  <c r="AN25" i="75"/>
  <c r="Z27" i="28"/>
  <c r="Y27" i="28"/>
  <c r="X27" i="28"/>
  <c r="AE26" i="75" l="1"/>
  <c r="W27" i="75"/>
  <c r="AF26" i="75"/>
  <c r="AO26" i="75" s="1"/>
  <c r="AG26" i="75"/>
  <c r="AP26" i="75" s="1"/>
  <c r="W28" i="30"/>
  <c r="AG27" i="30"/>
  <c r="AP27" i="30" s="1"/>
  <c r="AF27" i="30"/>
  <c r="AO27" i="30" s="1"/>
  <c r="AE27" i="30"/>
  <c r="AR25" i="75"/>
  <c r="AS16" i="57"/>
  <c r="AL16" i="57"/>
  <c r="AU16" i="57" s="1"/>
  <c r="AR25" i="36"/>
  <c r="AS17" i="57"/>
  <c r="AL17" i="57"/>
  <c r="AU17" i="57" s="1"/>
  <c r="AS6" i="57"/>
  <c r="AL6" i="57"/>
  <c r="AU6" i="57" s="1"/>
  <c r="AG24" i="35"/>
  <c r="AP24" i="35" s="1"/>
  <c r="AE24" i="35"/>
  <c r="W25" i="35"/>
  <c r="AF24" i="35"/>
  <c r="AO24" i="35" s="1"/>
  <c r="AI26" i="37"/>
  <c r="AN26" i="37"/>
  <c r="AS13" i="68"/>
  <c r="AL13" i="68"/>
  <c r="AU13" i="68" s="1"/>
  <c r="AR26" i="44"/>
  <c r="AS7" i="57"/>
  <c r="AL7" i="57"/>
  <c r="AU7" i="57" s="1"/>
  <c r="AH26" i="36"/>
  <c r="AQ26" i="36" s="1"/>
  <c r="AI25" i="81"/>
  <c r="AN25" i="81"/>
  <c r="AS20" i="68"/>
  <c r="AL20" i="68"/>
  <c r="AU20" i="68" s="1"/>
  <c r="AH26" i="33"/>
  <c r="AQ26" i="33" s="1"/>
  <c r="AJ21" i="6"/>
  <c r="AK21" i="6"/>
  <c r="AT21" i="6" s="1"/>
  <c r="AJ15" i="6"/>
  <c r="AK15" i="6"/>
  <c r="AT15" i="6" s="1"/>
  <c r="AJ9" i="6"/>
  <c r="AK9" i="6"/>
  <c r="AT9" i="6" s="1"/>
  <c r="AS15" i="68"/>
  <c r="AL15" i="68"/>
  <c r="AU15" i="68" s="1"/>
  <c r="X25" i="46"/>
  <c r="Y25" i="46"/>
  <c r="X27" i="43"/>
  <c r="Y27" i="43"/>
  <c r="Z27" i="43" s="1"/>
  <c r="AS10" i="68"/>
  <c r="AL10" i="68"/>
  <c r="AU10" i="68" s="1"/>
  <c r="AN27" i="79"/>
  <c r="AI27" i="79"/>
  <c r="AI26" i="73"/>
  <c r="AN26" i="73"/>
  <c r="X26" i="78"/>
  <c r="Y26" i="78"/>
  <c r="AJ4" i="57"/>
  <c r="AK4" i="57"/>
  <c r="AT4" i="57" s="1"/>
  <c r="AT25" i="57" s="1"/>
  <c r="AS11" i="68"/>
  <c r="AL11" i="68"/>
  <c r="AU11" i="68" s="1"/>
  <c r="AH25" i="27"/>
  <c r="AQ25" i="27" s="1"/>
  <c r="AH26" i="85"/>
  <c r="AQ26" i="85" s="1"/>
  <c r="AN26" i="82"/>
  <c r="AI26" i="82"/>
  <c r="AS18" i="68"/>
  <c r="AL18" i="68"/>
  <c r="AU18" i="68" s="1"/>
  <c r="Y26" i="88"/>
  <c r="Z26" i="88" s="1"/>
  <c r="X26" i="88"/>
  <c r="AR25" i="33"/>
  <c r="W26" i="45"/>
  <c r="AF25" i="45"/>
  <c r="AO25" i="45" s="1"/>
  <c r="AE25" i="45"/>
  <c r="AG25" i="45"/>
  <c r="AP25" i="45" s="1"/>
  <c r="AR26" i="30"/>
  <c r="AR25" i="85"/>
  <c r="AF26" i="36"/>
  <c r="AO26" i="36" s="1"/>
  <c r="AE26" i="36"/>
  <c r="W27" i="36"/>
  <c r="AG26" i="36"/>
  <c r="AP26" i="36" s="1"/>
  <c r="AG25" i="39"/>
  <c r="AP25" i="39" s="1"/>
  <c r="AE25" i="39"/>
  <c r="AF25" i="39"/>
  <c r="AO25" i="39" s="1"/>
  <c r="W26" i="39"/>
  <c r="AG26" i="33"/>
  <c r="AP26" i="33" s="1"/>
  <c r="AF26" i="33"/>
  <c r="AO26" i="33" s="1"/>
  <c r="W27" i="33"/>
  <c r="AE26" i="33"/>
  <c r="AJ20" i="6"/>
  <c r="AK20" i="6"/>
  <c r="AT20" i="6" s="1"/>
  <c r="AJ14" i="6"/>
  <c r="AK14" i="6"/>
  <c r="AT14" i="6" s="1"/>
  <c r="AJ8" i="6"/>
  <c r="AK8" i="6"/>
  <c r="AT8" i="6" s="1"/>
  <c r="Z26" i="95"/>
  <c r="X26" i="95"/>
  <c r="Y26" i="95"/>
  <c r="AS14" i="57"/>
  <c r="AL14" i="57"/>
  <c r="AU14" i="57" s="1"/>
  <c r="X25" i="94"/>
  <c r="Z25" i="94" s="1"/>
  <c r="Y25" i="94"/>
  <c r="AS4" i="20"/>
  <c r="AS25" i="20" s="1"/>
  <c r="AL4" i="20"/>
  <c r="AU4" i="20" s="1"/>
  <c r="AI26" i="83"/>
  <c r="AN26" i="83"/>
  <c r="AH27" i="44"/>
  <c r="AQ27" i="44" s="1"/>
  <c r="AS9" i="57"/>
  <c r="AL9" i="57"/>
  <c r="AU9" i="57" s="1"/>
  <c r="AN26" i="43"/>
  <c r="AI26" i="43"/>
  <c r="Y27" i="25"/>
  <c r="X27" i="25"/>
  <c r="Y27" i="40"/>
  <c r="X27" i="40"/>
  <c r="X28" i="79"/>
  <c r="Y28" i="79"/>
  <c r="Z28" i="79" s="1"/>
  <c r="AN25" i="41"/>
  <c r="AI25" i="41"/>
  <c r="AH27" i="28"/>
  <c r="AQ27" i="28" s="1"/>
  <c r="AR24" i="27"/>
  <c r="AI25" i="92"/>
  <c r="AN25" i="92"/>
  <c r="W26" i="90"/>
  <c r="AG25" i="90"/>
  <c r="AP25" i="90" s="1"/>
  <c r="AF25" i="90"/>
  <c r="AO25" i="90" s="1"/>
  <c r="AE25" i="90"/>
  <c r="AS3" i="57"/>
  <c r="AL3" i="57"/>
  <c r="AU3" i="57" s="1"/>
  <c r="AS22" i="57"/>
  <c r="AL22" i="57"/>
  <c r="AU22" i="57" s="1"/>
  <c r="AR25" i="84"/>
  <c r="Z25" i="27"/>
  <c r="Z26" i="85"/>
  <c r="AS5" i="57"/>
  <c r="AL5" i="57"/>
  <c r="AU5" i="57" s="1"/>
  <c r="AI25" i="88"/>
  <c r="AN25" i="88"/>
  <c r="AR23" i="6"/>
  <c r="AR25" i="6" s="1"/>
  <c r="AS4" i="49"/>
  <c r="AL4" i="49"/>
  <c r="AU4" i="49" s="1"/>
  <c r="AS12" i="57"/>
  <c r="AL12" i="57"/>
  <c r="AU12" i="57" s="1"/>
  <c r="AH25" i="74"/>
  <c r="AQ25" i="74" s="1"/>
  <c r="AS19" i="68"/>
  <c r="AL19" i="68"/>
  <c r="AU19" i="68" s="1"/>
  <c r="AJ23" i="6"/>
  <c r="AS23" i="6" s="1"/>
  <c r="AK23" i="6"/>
  <c r="AT23" i="6" s="1"/>
  <c r="AS13" i="57"/>
  <c r="AL13" i="57"/>
  <c r="AU13" i="57" s="1"/>
  <c r="AS8" i="68"/>
  <c r="AL8" i="68"/>
  <c r="AU8" i="68" s="1"/>
  <c r="AJ19" i="6"/>
  <c r="AK19" i="6"/>
  <c r="AT19" i="6" s="1"/>
  <c r="AJ13" i="6"/>
  <c r="AK13" i="6"/>
  <c r="AT13" i="6" s="1"/>
  <c r="AJ7" i="6"/>
  <c r="AK7" i="6"/>
  <c r="AT7" i="6" s="1"/>
  <c r="AH26" i="84"/>
  <c r="AQ26" i="84" s="1"/>
  <c r="Y28" i="86"/>
  <c r="X28" i="86"/>
  <c r="Z28" i="86" s="1"/>
  <c r="X27" i="31"/>
  <c r="Y27" i="31"/>
  <c r="AS21" i="68"/>
  <c r="AL21" i="68"/>
  <c r="AU21" i="68" s="1"/>
  <c r="Z27" i="26"/>
  <c r="X27" i="26"/>
  <c r="Y27" i="26"/>
  <c r="AS16" i="68"/>
  <c r="AL16" i="68"/>
  <c r="AU16" i="68" s="1"/>
  <c r="AN26" i="25"/>
  <c r="AI26" i="25"/>
  <c r="AI26" i="40"/>
  <c r="AN26" i="40"/>
  <c r="AG27" i="28"/>
  <c r="AP27" i="28" s="1"/>
  <c r="W28" i="28"/>
  <c r="AE27" i="28"/>
  <c r="AF27" i="28"/>
  <c r="AO27" i="28" s="1"/>
  <c r="W26" i="91"/>
  <c r="AG25" i="91"/>
  <c r="AP25" i="91" s="1"/>
  <c r="AF25" i="91"/>
  <c r="AO25" i="91" s="1"/>
  <c r="AE25" i="91"/>
  <c r="X26" i="92"/>
  <c r="Y26" i="92"/>
  <c r="AH25" i="91"/>
  <c r="AQ25" i="91" s="1"/>
  <c r="AS17" i="68"/>
  <c r="AL17" i="68"/>
  <c r="AU17" i="68" s="1"/>
  <c r="Y27" i="38"/>
  <c r="Z27" i="38" s="1"/>
  <c r="X27" i="38"/>
  <c r="AN25" i="34"/>
  <c r="AI25" i="34"/>
  <c r="AR24" i="74"/>
  <c r="AI24" i="89"/>
  <c r="AN24" i="89"/>
  <c r="Z25" i="32"/>
  <c r="X25" i="32"/>
  <c r="Y25" i="32"/>
  <c r="AS6" i="68"/>
  <c r="AL6" i="68"/>
  <c r="AU6" i="68" s="1"/>
  <c r="AS4" i="5"/>
  <c r="AL4" i="5"/>
  <c r="AU4" i="5" s="1"/>
  <c r="AE26" i="87"/>
  <c r="W27" i="87"/>
  <c r="AF26" i="87"/>
  <c r="AO26" i="87" s="1"/>
  <c r="AG26" i="87"/>
  <c r="AP26" i="87" s="1"/>
  <c r="AG26" i="80"/>
  <c r="AP26" i="80" s="1"/>
  <c r="AF26" i="80"/>
  <c r="AO26" i="80" s="1"/>
  <c r="AE26" i="80"/>
  <c r="W27" i="80"/>
  <c r="AJ18" i="6"/>
  <c r="AK18" i="6"/>
  <c r="AT18" i="6" s="1"/>
  <c r="AJ12" i="6"/>
  <c r="AK12" i="6"/>
  <c r="AT12" i="6" s="1"/>
  <c r="AJ6" i="6"/>
  <c r="AK6" i="6"/>
  <c r="AT6" i="6" s="1"/>
  <c r="Z27" i="42"/>
  <c r="X27" i="42"/>
  <c r="Y27" i="42"/>
  <c r="AS20" i="57"/>
  <c r="AL20" i="57"/>
  <c r="AU20" i="57" s="1"/>
  <c r="AN27" i="86"/>
  <c r="AI27" i="86"/>
  <c r="Z27" i="44"/>
  <c r="AN26" i="26"/>
  <c r="AI26" i="26"/>
  <c r="AS15" i="57"/>
  <c r="AL15" i="57"/>
  <c r="AU15" i="57" s="1"/>
  <c r="AJ4" i="68"/>
  <c r="AK4" i="68"/>
  <c r="AT4" i="68" s="1"/>
  <c r="AT25" i="68" s="1"/>
  <c r="AI25" i="78"/>
  <c r="AN25" i="78"/>
  <c r="Z26" i="29"/>
  <c r="X26" i="29"/>
  <c r="Y26" i="29"/>
  <c r="AS10" i="57"/>
  <c r="AL10" i="57"/>
  <c r="AU10" i="57" s="1"/>
  <c r="AH28" i="96"/>
  <c r="AQ28" i="96" s="1"/>
  <c r="AR24" i="91"/>
  <c r="AU25" i="5"/>
  <c r="C11" i="5" s="1"/>
  <c r="Y28" i="48"/>
  <c r="X28" i="48"/>
  <c r="AI26" i="38"/>
  <c r="AN26" i="38"/>
  <c r="Z26" i="34"/>
  <c r="X26" i="34"/>
  <c r="Y26" i="34"/>
  <c r="AS11" i="57"/>
  <c r="AL11" i="57"/>
  <c r="AU11" i="57" s="1"/>
  <c r="AN24" i="32"/>
  <c r="AI24" i="32"/>
  <c r="AS18" i="57"/>
  <c r="AL18" i="57"/>
  <c r="AU18" i="57" s="1"/>
  <c r="W26" i="74"/>
  <c r="AG25" i="74"/>
  <c r="AP25" i="74" s="1"/>
  <c r="AF25" i="74"/>
  <c r="AO25" i="74" s="1"/>
  <c r="AE25" i="74"/>
  <c r="AS7" i="68"/>
  <c r="AL7" i="68"/>
  <c r="AU7" i="68" s="1"/>
  <c r="AU25" i="49"/>
  <c r="C11" i="49" s="1"/>
  <c r="F2" i="97" s="1"/>
  <c r="AF25" i="47"/>
  <c r="AO25" i="47" s="1"/>
  <c r="AE25" i="47"/>
  <c r="W26" i="47"/>
  <c r="AG25" i="47"/>
  <c r="AP25" i="47" s="1"/>
  <c r="AS19" i="57"/>
  <c r="AL19" i="57"/>
  <c r="AU19" i="57" s="1"/>
  <c r="AR26" i="76"/>
  <c r="AS14" i="68"/>
  <c r="AL14" i="68"/>
  <c r="AU14" i="68" s="1"/>
  <c r="AH27" i="30"/>
  <c r="AQ27" i="30" s="1"/>
  <c r="AJ17" i="6"/>
  <c r="AK17" i="6"/>
  <c r="AT17" i="6" s="1"/>
  <c r="AJ11" i="6"/>
  <c r="AK11" i="6"/>
  <c r="AT11" i="6" s="1"/>
  <c r="AJ5" i="6"/>
  <c r="AK5" i="6"/>
  <c r="AT5" i="6" s="1"/>
  <c r="AS8" i="57"/>
  <c r="AL8" i="57"/>
  <c r="AU8" i="57" s="1"/>
  <c r="AG26" i="84"/>
  <c r="AP26" i="84" s="1"/>
  <c r="AF26" i="84"/>
  <c r="AO26" i="84" s="1"/>
  <c r="W27" i="84"/>
  <c r="AE26" i="84"/>
  <c r="AI26" i="31"/>
  <c r="AN26" i="31"/>
  <c r="AS9" i="68"/>
  <c r="AL9" i="68"/>
  <c r="AU9" i="68" s="1"/>
  <c r="AR27" i="96"/>
  <c r="X26" i="93"/>
  <c r="Z26" i="93" s="1"/>
  <c r="Y26" i="93"/>
  <c r="AH27" i="76"/>
  <c r="AQ27" i="76" s="1"/>
  <c r="AS3" i="68"/>
  <c r="AL3" i="68"/>
  <c r="AU3" i="68" s="1"/>
  <c r="AS22" i="68"/>
  <c r="AL22" i="68"/>
  <c r="AU22" i="68" s="1"/>
  <c r="AI25" i="29"/>
  <c r="AN25" i="29"/>
  <c r="Y26" i="41"/>
  <c r="X26" i="41"/>
  <c r="AS5" i="68"/>
  <c r="AL5" i="68"/>
  <c r="AU5" i="68" s="1"/>
  <c r="Z28" i="96"/>
  <c r="AS25" i="5"/>
  <c r="AN27" i="48"/>
  <c r="AI27" i="48"/>
  <c r="X25" i="89"/>
  <c r="Y25" i="89"/>
  <c r="X27" i="82"/>
  <c r="Y27" i="82"/>
  <c r="AS12" i="68"/>
  <c r="AL12" i="68"/>
  <c r="AU12" i="68" s="1"/>
  <c r="AH26" i="75"/>
  <c r="AQ26" i="75" s="1"/>
  <c r="AF26" i="77"/>
  <c r="AO26" i="77" s="1"/>
  <c r="AE26" i="77"/>
  <c r="AG26" i="77"/>
  <c r="AP26" i="77" s="1"/>
  <c r="W27" i="77"/>
  <c r="Y27" i="37"/>
  <c r="X27" i="37"/>
  <c r="AR26" i="28"/>
  <c r="AS25" i="49"/>
  <c r="X26" i="81"/>
  <c r="Y26" i="81"/>
  <c r="AU25" i="20"/>
  <c r="C11" i="20" s="1"/>
  <c r="AJ22" i="6"/>
  <c r="AK22" i="6"/>
  <c r="AT22" i="6" s="1"/>
  <c r="AJ16" i="6"/>
  <c r="AK16" i="6"/>
  <c r="AT16" i="6" s="1"/>
  <c r="AJ10" i="6"/>
  <c r="AK10" i="6"/>
  <c r="AT10" i="6" s="1"/>
  <c r="AJ3" i="6"/>
  <c r="AB4" i="6"/>
  <c r="AI26" i="42"/>
  <c r="AN26" i="42"/>
  <c r="AN25" i="95"/>
  <c r="AI25" i="95"/>
  <c r="AN24" i="94"/>
  <c r="AI24" i="94"/>
  <c r="Y27" i="83"/>
  <c r="X27" i="83"/>
  <c r="AI25" i="93"/>
  <c r="AN25" i="93"/>
  <c r="AS4" i="23"/>
  <c r="AS25" i="23" s="1"/>
  <c r="AL4" i="23"/>
  <c r="AU4" i="23" s="1"/>
  <c r="AU25" i="23" s="1"/>
  <c r="C11" i="23" s="1"/>
  <c r="AS4" i="7"/>
  <c r="AS25" i="7" s="1"/>
  <c r="AL4" i="7"/>
  <c r="AU4" i="7" s="1"/>
  <c r="AU25" i="7" s="1"/>
  <c r="C11" i="7" s="1"/>
  <c r="AS21" i="57"/>
  <c r="AL21" i="57"/>
  <c r="AU21" i="57" s="1"/>
  <c r="AN24" i="46"/>
  <c r="AI24" i="46"/>
  <c r="Z27" i="76"/>
  <c r="Z27" i="73"/>
  <c r="Y27" i="73"/>
  <c r="X27" i="73"/>
  <c r="AG26" i="88" l="1"/>
  <c r="AP26" i="88" s="1"/>
  <c r="AF26" i="88"/>
  <c r="AO26" i="88" s="1"/>
  <c r="AE26" i="88"/>
  <c r="W27" i="88"/>
  <c r="AG26" i="93"/>
  <c r="AP26" i="93" s="1"/>
  <c r="AE26" i="93"/>
  <c r="AF26" i="93"/>
  <c r="AO26" i="93" s="1"/>
  <c r="W27" i="93"/>
  <c r="W29" i="86"/>
  <c r="AG28" i="86"/>
  <c r="AP28" i="86" s="1"/>
  <c r="AF28" i="86"/>
  <c r="AO28" i="86" s="1"/>
  <c r="AE28" i="86"/>
  <c r="W26" i="94"/>
  <c r="AE25" i="94"/>
  <c r="AF25" i="94"/>
  <c r="AO25" i="94" s="1"/>
  <c r="AG25" i="94"/>
  <c r="AP25" i="94" s="1"/>
  <c r="W28" i="38"/>
  <c r="AG27" i="38"/>
  <c r="AP27" i="38" s="1"/>
  <c r="AE27" i="38"/>
  <c r="AF27" i="38"/>
  <c r="AO27" i="38" s="1"/>
  <c r="W28" i="43"/>
  <c r="AE27" i="43"/>
  <c r="AG27" i="43"/>
  <c r="AP27" i="43" s="1"/>
  <c r="AF27" i="43"/>
  <c r="AO27" i="43" s="1"/>
  <c r="W29" i="79"/>
  <c r="AF28" i="79"/>
  <c r="AO28" i="79" s="1"/>
  <c r="AE28" i="79"/>
  <c r="AG28" i="79"/>
  <c r="AP28" i="79" s="1"/>
  <c r="AG27" i="73"/>
  <c r="AP27" i="73" s="1"/>
  <c r="AF27" i="73"/>
  <c r="AO27" i="73" s="1"/>
  <c r="AE27" i="73"/>
  <c r="W28" i="73"/>
  <c r="AH27" i="37"/>
  <c r="AQ27" i="37" s="1"/>
  <c r="AF28" i="96"/>
  <c r="AO28" i="96" s="1"/>
  <c r="W29" i="96"/>
  <c r="AG28" i="96"/>
  <c r="AP28" i="96" s="1"/>
  <c r="AE28" i="96"/>
  <c r="AF27" i="76"/>
  <c r="AO27" i="76" s="1"/>
  <c r="AE27" i="76"/>
  <c r="AG27" i="76"/>
  <c r="AP27" i="76" s="1"/>
  <c r="W28" i="76"/>
  <c r="AH26" i="81"/>
  <c r="AQ26" i="81" s="1"/>
  <c r="AH25" i="89"/>
  <c r="AQ25" i="89" s="1"/>
  <c r="AR25" i="29"/>
  <c r="AR26" i="31"/>
  <c r="AS11" i="6"/>
  <c r="AL11" i="6"/>
  <c r="AU11" i="6" s="1"/>
  <c r="AR26" i="26"/>
  <c r="AS6" i="6"/>
  <c r="AL6" i="6"/>
  <c r="AU6" i="6" s="1"/>
  <c r="Y27" i="80"/>
  <c r="X27" i="80"/>
  <c r="AN27" i="28"/>
  <c r="AI27" i="28"/>
  <c r="AS19" i="6"/>
  <c r="AL19" i="6"/>
  <c r="AU19" i="6" s="1"/>
  <c r="AF26" i="85"/>
  <c r="AO26" i="85" s="1"/>
  <c r="AE26" i="85"/>
  <c r="W27" i="85"/>
  <c r="AG26" i="85"/>
  <c r="AP26" i="85" s="1"/>
  <c r="Y26" i="90"/>
  <c r="Z26" i="90" s="1"/>
  <c r="X26" i="90"/>
  <c r="AH27" i="25"/>
  <c r="AQ27" i="25" s="1"/>
  <c r="AN26" i="33"/>
  <c r="AI26" i="33"/>
  <c r="Z26" i="39"/>
  <c r="X26" i="39"/>
  <c r="Y26" i="39"/>
  <c r="Z27" i="36"/>
  <c r="X27" i="36"/>
  <c r="Y27" i="36"/>
  <c r="AS9" i="6"/>
  <c r="AL9" i="6"/>
  <c r="AU9" i="6" s="1"/>
  <c r="Y28" i="30"/>
  <c r="Z28" i="30" s="1"/>
  <c r="X28" i="30"/>
  <c r="AH27" i="83"/>
  <c r="AQ27" i="83" s="1"/>
  <c r="AS10" i="6"/>
  <c r="AL10" i="6"/>
  <c r="AU10" i="6" s="1"/>
  <c r="AI26" i="77"/>
  <c r="AN26" i="77"/>
  <c r="AR24" i="46"/>
  <c r="Z27" i="83"/>
  <c r="AR26" i="42"/>
  <c r="AS16" i="6"/>
  <c r="AL16" i="6"/>
  <c r="AU16" i="6" s="1"/>
  <c r="Z26" i="81"/>
  <c r="Z27" i="37"/>
  <c r="Z25" i="89"/>
  <c r="AN26" i="84"/>
  <c r="AI26" i="84"/>
  <c r="AR26" i="38"/>
  <c r="AR25" i="78"/>
  <c r="AN26" i="80"/>
  <c r="AI26" i="80"/>
  <c r="Y27" i="87"/>
  <c r="Z27" i="87" s="1"/>
  <c r="X27" i="87"/>
  <c r="X28" i="28"/>
  <c r="Y28" i="28"/>
  <c r="AL23" i="6"/>
  <c r="AU23" i="6" s="1"/>
  <c r="AF25" i="27"/>
  <c r="AO25" i="27" s="1"/>
  <c r="AG25" i="27"/>
  <c r="AP25" i="27" s="1"/>
  <c r="W26" i="27"/>
  <c r="AE25" i="27"/>
  <c r="AH28" i="79"/>
  <c r="AQ28" i="79" s="1"/>
  <c r="AR26" i="83"/>
  <c r="AS8" i="6"/>
  <c r="AL8" i="6"/>
  <c r="AU8" i="6" s="1"/>
  <c r="AI26" i="36"/>
  <c r="AN26" i="36"/>
  <c r="AR26" i="82"/>
  <c r="AH26" i="78"/>
  <c r="AQ26" i="78" s="1"/>
  <c r="AH25" i="46"/>
  <c r="AQ25" i="46" s="1"/>
  <c r="AN24" i="35"/>
  <c r="AI24" i="35"/>
  <c r="AR24" i="94"/>
  <c r="AJ4" i="6"/>
  <c r="AK4" i="6"/>
  <c r="AT4" i="6" s="1"/>
  <c r="AT25" i="6" s="1"/>
  <c r="AR27" i="48"/>
  <c r="AH26" i="41"/>
  <c r="AQ26" i="41" s="1"/>
  <c r="AS17" i="6"/>
  <c r="AL17" i="6"/>
  <c r="AU17" i="6" s="1"/>
  <c r="X26" i="74"/>
  <c r="Y26" i="74"/>
  <c r="AH28" i="48"/>
  <c r="AQ28" i="48" s="1"/>
  <c r="AE27" i="44"/>
  <c r="AF27" i="44"/>
  <c r="AO27" i="44" s="1"/>
  <c r="AG27" i="44"/>
  <c r="AP27" i="44" s="1"/>
  <c r="W28" i="44"/>
  <c r="AH27" i="42"/>
  <c r="AQ27" i="42" s="1"/>
  <c r="AS12" i="6"/>
  <c r="AL12" i="6"/>
  <c r="AU12" i="6" s="1"/>
  <c r="AI26" i="87"/>
  <c r="AN26" i="87"/>
  <c r="AH25" i="32"/>
  <c r="AQ25" i="32" s="1"/>
  <c r="AR25" i="34"/>
  <c r="AS7" i="6"/>
  <c r="AL7" i="6"/>
  <c r="AU7" i="6" s="1"/>
  <c r="AI25" i="90"/>
  <c r="AN25" i="90"/>
  <c r="AR25" i="92"/>
  <c r="Z27" i="25"/>
  <c r="X27" i="33"/>
  <c r="Y27" i="33"/>
  <c r="AN25" i="39"/>
  <c r="AI25" i="39"/>
  <c r="AH26" i="88"/>
  <c r="AQ26" i="88" s="1"/>
  <c r="Z26" i="78"/>
  <c r="Z25" i="46"/>
  <c r="AS15" i="6"/>
  <c r="AL15" i="6"/>
  <c r="AU15" i="6" s="1"/>
  <c r="AR25" i="81"/>
  <c r="AI27" i="30"/>
  <c r="AN27" i="30"/>
  <c r="AH27" i="73"/>
  <c r="AQ27" i="73" s="1"/>
  <c r="AS3" i="6"/>
  <c r="AL3" i="6"/>
  <c r="AU3" i="6" s="1"/>
  <c r="AS22" i="6"/>
  <c r="AL22" i="6"/>
  <c r="AU22" i="6" s="1"/>
  <c r="Z27" i="77"/>
  <c r="Y27" i="77"/>
  <c r="X27" i="77"/>
  <c r="AH27" i="82"/>
  <c r="AQ27" i="82" s="1"/>
  <c r="Y27" i="84"/>
  <c r="X27" i="84"/>
  <c r="AS4" i="68"/>
  <c r="AL4" i="68"/>
  <c r="AU4" i="68" s="1"/>
  <c r="AU25" i="68" s="1"/>
  <c r="C11" i="68" s="1"/>
  <c r="F21" i="97" s="1"/>
  <c r="AR27" i="86"/>
  <c r="AE27" i="42"/>
  <c r="W28" i="42"/>
  <c r="AF27" i="42"/>
  <c r="AO27" i="42" s="1"/>
  <c r="AG27" i="42"/>
  <c r="AP27" i="42" s="1"/>
  <c r="W26" i="32"/>
  <c r="AG25" i="32"/>
  <c r="AP25" i="32" s="1"/>
  <c r="AF25" i="32"/>
  <c r="AO25" i="32" s="1"/>
  <c r="AE25" i="32"/>
  <c r="AH26" i="92"/>
  <c r="AQ26" i="92" s="1"/>
  <c r="X26" i="91"/>
  <c r="Y26" i="91"/>
  <c r="Z26" i="91" s="1"/>
  <c r="AH27" i="31"/>
  <c r="AQ27" i="31" s="1"/>
  <c r="AR25" i="88"/>
  <c r="AH27" i="40"/>
  <c r="AQ27" i="40" s="1"/>
  <c r="AR26" i="43"/>
  <c r="AS14" i="6"/>
  <c r="AL14" i="6"/>
  <c r="AU14" i="6" s="1"/>
  <c r="AN25" i="45"/>
  <c r="AI25" i="45"/>
  <c r="AR26" i="37"/>
  <c r="AR25" i="93"/>
  <c r="AR25" i="95"/>
  <c r="Z27" i="82"/>
  <c r="Z26" i="41"/>
  <c r="AS25" i="68"/>
  <c r="AS5" i="6"/>
  <c r="AL5" i="6"/>
  <c r="AU5" i="6" s="1"/>
  <c r="Y26" i="47"/>
  <c r="X26" i="47"/>
  <c r="AI25" i="74"/>
  <c r="AN25" i="74"/>
  <c r="AH26" i="34"/>
  <c r="AQ26" i="34" s="1"/>
  <c r="Z28" i="48"/>
  <c r="AH26" i="29"/>
  <c r="AQ26" i="29" s="1"/>
  <c r="AS18" i="6"/>
  <c r="AL18" i="6"/>
  <c r="AU18" i="6" s="1"/>
  <c r="AH27" i="38"/>
  <c r="AQ27" i="38" s="1"/>
  <c r="Z26" i="92"/>
  <c r="AR26" i="40"/>
  <c r="AH27" i="26"/>
  <c r="AQ27" i="26" s="1"/>
  <c r="Z27" i="31"/>
  <c r="AS13" i="6"/>
  <c r="AL13" i="6"/>
  <c r="AU13" i="6" s="1"/>
  <c r="AR25" i="41"/>
  <c r="AH26" i="95"/>
  <c r="AQ26" i="95" s="1"/>
  <c r="AS4" i="57"/>
  <c r="AS25" i="57" s="1"/>
  <c r="AL4" i="57"/>
  <c r="AU4" i="57" s="1"/>
  <c r="AU25" i="57" s="1"/>
  <c r="C11" i="57" s="1"/>
  <c r="F10" i="97" s="1"/>
  <c r="AR26" i="73"/>
  <c r="AH27" i="43"/>
  <c r="AQ27" i="43" s="1"/>
  <c r="AS21" i="6"/>
  <c r="AL21" i="6"/>
  <c r="AU21" i="6" s="1"/>
  <c r="Z27" i="75"/>
  <c r="Y27" i="75"/>
  <c r="X27" i="75"/>
  <c r="AH26" i="93"/>
  <c r="AQ26" i="93" s="1"/>
  <c r="AN25" i="47"/>
  <c r="AI25" i="47"/>
  <c r="AR24" i="32"/>
  <c r="W27" i="34"/>
  <c r="AG26" i="34"/>
  <c r="AP26" i="34" s="1"/>
  <c r="AF26" i="34"/>
  <c r="AO26" i="34" s="1"/>
  <c r="AE26" i="34"/>
  <c r="AG26" i="29"/>
  <c r="AP26" i="29" s="1"/>
  <c r="AF26" i="29"/>
  <c r="AO26" i="29" s="1"/>
  <c r="AE26" i="29"/>
  <c r="W27" i="29"/>
  <c r="AR24" i="89"/>
  <c r="AI25" i="91"/>
  <c r="AN25" i="91"/>
  <c r="AR26" i="25"/>
  <c r="W28" i="26"/>
  <c r="AG27" i="26"/>
  <c r="AP27" i="26" s="1"/>
  <c r="AF27" i="26"/>
  <c r="AO27" i="26" s="1"/>
  <c r="AE27" i="26"/>
  <c r="AH28" i="86"/>
  <c r="AQ28" i="86" s="1"/>
  <c r="Z27" i="40"/>
  <c r="AH25" i="94"/>
  <c r="AQ25" i="94" s="1"/>
  <c r="W27" i="95"/>
  <c r="AE26" i="95"/>
  <c r="AG26" i="95"/>
  <c r="AP26" i="95" s="1"/>
  <c r="AF26" i="95"/>
  <c r="AO26" i="95" s="1"/>
  <c r="AS20" i="6"/>
  <c r="AL20" i="6"/>
  <c r="AU20" i="6" s="1"/>
  <c r="Y26" i="45"/>
  <c r="X26" i="45"/>
  <c r="AR27" i="79"/>
  <c r="Y25" i="35"/>
  <c r="X25" i="35"/>
  <c r="AI26" i="75"/>
  <c r="AN26" i="75"/>
  <c r="AF26" i="91" l="1"/>
  <c r="AO26" i="91" s="1"/>
  <c r="AE26" i="91"/>
  <c r="W27" i="91"/>
  <c r="AG26" i="91"/>
  <c r="AP26" i="91" s="1"/>
  <c r="AF28" i="30"/>
  <c r="AO28" i="30" s="1"/>
  <c r="AE28" i="30"/>
  <c r="W29" i="30"/>
  <c r="AG28" i="30"/>
  <c r="AP28" i="30" s="1"/>
  <c r="AG27" i="87"/>
  <c r="AP27" i="87" s="1"/>
  <c r="AF27" i="87"/>
  <c r="AO27" i="87" s="1"/>
  <c r="AE27" i="87"/>
  <c r="W28" i="87"/>
  <c r="AE26" i="90"/>
  <c r="W27" i="90"/>
  <c r="AG26" i="90"/>
  <c r="AP26" i="90" s="1"/>
  <c r="AF26" i="90"/>
  <c r="AO26" i="90" s="1"/>
  <c r="AI26" i="95"/>
  <c r="AN26" i="95"/>
  <c r="AR25" i="91"/>
  <c r="Y27" i="34"/>
  <c r="X27" i="34"/>
  <c r="AG27" i="75"/>
  <c r="AP27" i="75" s="1"/>
  <c r="AF27" i="75"/>
  <c r="AO27" i="75" s="1"/>
  <c r="AE27" i="75"/>
  <c r="W28" i="75"/>
  <c r="AG28" i="48"/>
  <c r="AP28" i="48" s="1"/>
  <c r="AF28" i="48"/>
  <c r="AO28" i="48" s="1"/>
  <c r="W29" i="48"/>
  <c r="AE28" i="48"/>
  <c r="AI25" i="32"/>
  <c r="AN25" i="32"/>
  <c r="AR27" i="30"/>
  <c r="AF26" i="78"/>
  <c r="AO26" i="78" s="1"/>
  <c r="AE26" i="78"/>
  <c r="W27" i="78"/>
  <c r="AG26" i="78"/>
  <c r="AP26" i="78" s="1"/>
  <c r="AR25" i="39"/>
  <c r="AR24" i="35"/>
  <c r="AF26" i="81"/>
  <c r="AO26" i="81" s="1"/>
  <c r="W27" i="81"/>
  <c r="AE26" i="81"/>
  <c r="AG26" i="81"/>
  <c r="AP26" i="81" s="1"/>
  <c r="AG27" i="36"/>
  <c r="AP27" i="36" s="1"/>
  <c r="AE27" i="36"/>
  <c r="W28" i="36"/>
  <c r="AF27" i="36"/>
  <c r="AO27" i="36" s="1"/>
  <c r="AN26" i="85"/>
  <c r="AI26" i="85"/>
  <c r="AH27" i="80"/>
  <c r="AQ27" i="80" s="1"/>
  <c r="AI25" i="94"/>
  <c r="AN25" i="94"/>
  <c r="AH26" i="45"/>
  <c r="AQ26" i="45" s="1"/>
  <c r="AR25" i="74"/>
  <c r="AG27" i="77"/>
  <c r="AP27" i="77" s="1"/>
  <c r="AF27" i="77"/>
  <c r="AO27" i="77" s="1"/>
  <c r="AE27" i="77"/>
  <c r="W28" i="77"/>
  <c r="X29" i="96"/>
  <c r="Y29" i="96"/>
  <c r="AI27" i="38"/>
  <c r="AN27" i="38"/>
  <c r="X29" i="86"/>
  <c r="Y29" i="86"/>
  <c r="Z29" i="86" s="1"/>
  <c r="Z27" i="88"/>
  <c r="Y27" i="88"/>
  <c r="X27" i="88"/>
  <c r="AH26" i="47"/>
  <c r="AQ26" i="47" s="1"/>
  <c r="W27" i="41"/>
  <c r="AG26" i="41"/>
  <c r="AP26" i="41" s="1"/>
  <c r="AF26" i="41"/>
  <c r="AO26" i="41" s="1"/>
  <c r="AE26" i="41"/>
  <c r="X28" i="42"/>
  <c r="Y28" i="42"/>
  <c r="Z28" i="42" s="1"/>
  <c r="AH27" i="84"/>
  <c r="AQ27" i="84" s="1"/>
  <c r="AR26" i="87"/>
  <c r="AN27" i="44"/>
  <c r="AI27" i="44"/>
  <c r="AR26" i="80"/>
  <c r="AR26" i="84"/>
  <c r="AH26" i="39"/>
  <c r="AQ26" i="39" s="1"/>
  <c r="Z27" i="80"/>
  <c r="AI27" i="76"/>
  <c r="AN27" i="76"/>
  <c r="AI28" i="79"/>
  <c r="AN28" i="79"/>
  <c r="AI27" i="43"/>
  <c r="AN27" i="43"/>
  <c r="Z26" i="94"/>
  <c r="X26" i="94"/>
  <c r="Y26" i="94"/>
  <c r="X27" i="93"/>
  <c r="Y27" i="93"/>
  <c r="AR26" i="75"/>
  <c r="AG27" i="82"/>
  <c r="AP27" i="82" s="1"/>
  <c r="AF27" i="82"/>
  <c r="AO27" i="82" s="1"/>
  <c r="AE27" i="82"/>
  <c r="W28" i="82"/>
  <c r="AI27" i="42"/>
  <c r="AN27" i="42"/>
  <c r="AH27" i="33"/>
  <c r="AQ27" i="33" s="1"/>
  <c r="AR25" i="90"/>
  <c r="AH26" i="74"/>
  <c r="AQ26" i="74" s="1"/>
  <c r="AS4" i="6"/>
  <c r="AL4" i="6"/>
  <c r="AU4" i="6" s="1"/>
  <c r="AU25" i="6" s="1"/>
  <c r="C11" i="6" s="1"/>
  <c r="AR26" i="36"/>
  <c r="AN25" i="27"/>
  <c r="AI25" i="27"/>
  <c r="AH28" i="28"/>
  <c r="AQ28" i="28" s="1"/>
  <c r="AR26" i="77"/>
  <c r="W27" i="39"/>
  <c r="AG26" i="39"/>
  <c r="AP26" i="39" s="1"/>
  <c r="AF26" i="39"/>
  <c r="AO26" i="39" s="1"/>
  <c r="AE26" i="39"/>
  <c r="Y28" i="73"/>
  <c r="X28" i="73"/>
  <c r="Z28" i="38"/>
  <c r="X28" i="38"/>
  <c r="Y28" i="38"/>
  <c r="AI28" i="86"/>
  <c r="AN28" i="86"/>
  <c r="AN26" i="88"/>
  <c r="AI26" i="88"/>
  <c r="AH25" i="35"/>
  <c r="AQ25" i="35" s="1"/>
  <c r="Z28" i="26"/>
  <c r="Y28" i="26"/>
  <c r="X28" i="26"/>
  <c r="Z26" i="45"/>
  <c r="AI26" i="34"/>
  <c r="AN26" i="34"/>
  <c r="AR25" i="47"/>
  <c r="AE27" i="31"/>
  <c r="W28" i="31"/>
  <c r="AG27" i="31"/>
  <c r="AP27" i="31" s="1"/>
  <c r="AF27" i="31"/>
  <c r="AO27" i="31" s="1"/>
  <c r="Z25" i="35"/>
  <c r="AG27" i="40"/>
  <c r="AP27" i="40" s="1"/>
  <c r="AF27" i="40"/>
  <c r="AO27" i="40" s="1"/>
  <c r="AE27" i="40"/>
  <c r="W28" i="40"/>
  <c r="AI27" i="26"/>
  <c r="AN27" i="26"/>
  <c r="AH27" i="75"/>
  <c r="AQ27" i="75" s="1"/>
  <c r="Z26" i="47"/>
  <c r="AR25" i="45"/>
  <c r="X26" i="32"/>
  <c r="Y26" i="32"/>
  <c r="Z27" i="84"/>
  <c r="Z27" i="33"/>
  <c r="Z26" i="74"/>
  <c r="Z26" i="27"/>
  <c r="X26" i="27"/>
  <c r="Y26" i="27"/>
  <c r="Z28" i="28"/>
  <c r="AF25" i="89"/>
  <c r="AO25" i="89" s="1"/>
  <c r="AE25" i="89"/>
  <c r="AG25" i="89"/>
  <c r="AP25" i="89" s="1"/>
  <c r="W26" i="89"/>
  <c r="AR26" i="33"/>
  <c r="AR27" i="28"/>
  <c r="AN27" i="73"/>
  <c r="AI27" i="73"/>
  <c r="Y28" i="43"/>
  <c r="X28" i="43"/>
  <c r="Z27" i="95"/>
  <c r="X27" i="95"/>
  <c r="Y27" i="95"/>
  <c r="Y27" i="29"/>
  <c r="X27" i="29"/>
  <c r="AN26" i="29"/>
  <c r="AI26" i="29"/>
  <c r="W27" i="92"/>
  <c r="AG26" i="92"/>
  <c r="AP26" i="92" s="1"/>
  <c r="AF26" i="92"/>
  <c r="AO26" i="92" s="1"/>
  <c r="AE26" i="92"/>
  <c r="AH26" i="91"/>
  <c r="AQ26" i="91" s="1"/>
  <c r="AH27" i="77"/>
  <c r="AQ27" i="77" s="1"/>
  <c r="AS25" i="6"/>
  <c r="AE25" i="46"/>
  <c r="W26" i="46"/>
  <c r="AG25" i="46"/>
  <c r="AP25" i="46" s="1"/>
  <c r="AF25" i="46"/>
  <c r="AO25" i="46" s="1"/>
  <c r="W28" i="25"/>
  <c r="AG27" i="25"/>
  <c r="AP27" i="25" s="1"/>
  <c r="AF27" i="25"/>
  <c r="AO27" i="25" s="1"/>
  <c r="AE27" i="25"/>
  <c r="Z28" i="44"/>
  <c r="Y28" i="44"/>
  <c r="X28" i="44"/>
  <c r="AH27" i="87"/>
  <c r="AQ27" i="87" s="1"/>
  <c r="AG27" i="37"/>
  <c r="AP27" i="37" s="1"/>
  <c r="AF27" i="37"/>
  <c r="AO27" i="37" s="1"/>
  <c r="AE27" i="37"/>
  <c r="W28" i="37"/>
  <c r="AG27" i="83"/>
  <c r="AP27" i="83" s="1"/>
  <c r="AF27" i="83"/>
  <c r="AO27" i="83" s="1"/>
  <c r="W28" i="83"/>
  <c r="AE27" i="83"/>
  <c r="AH28" i="30"/>
  <c r="AQ28" i="30" s="1"/>
  <c r="AH27" i="36"/>
  <c r="AQ27" i="36" s="1"/>
  <c r="AH26" i="90"/>
  <c r="AQ26" i="90" s="1"/>
  <c r="Y27" i="85"/>
  <c r="Z27" i="85" s="1"/>
  <c r="X27" i="85"/>
  <c r="Z28" i="76"/>
  <c r="Y28" i="76"/>
  <c r="X28" i="76"/>
  <c r="AN28" i="96"/>
  <c r="AI28" i="96"/>
  <c r="X29" i="79"/>
  <c r="Y29" i="79"/>
  <c r="AN26" i="93"/>
  <c r="AI26" i="93"/>
  <c r="AG27" i="85" l="1"/>
  <c r="AP27" i="85" s="1"/>
  <c r="AF27" i="85"/>
  <c r="AO27" i="85" s="1"/>
  <c r="AE27" i="85"/>
  <c r="W28" i="85"/>
  <c r="AE29" i="86"/>
  <c r="W30" i="86"/>
  <c r="AF29" i="86"/>
  <c r="AO29" i="86" s="1"/>
  <c r="AG29" i="86"/>
  <c r="AP29" i="86" s="1"/>
  <c r="AG28" i="42"/>
  <c r="AP28" i="42" s="1"/>
  <c r="AF28" i="42"/>
  <c r="AO28" i="42" s="1"/>
  <c r="AE28" i="42"/>
  <c r="W29" i="42"/>
  <c r="AR28" i="96"/>
  <c r="AR26" i="93"/>
  <c r="Z28" i="83"/>
  <c r="Y28" i="83"/>
  <c r="X28" i="83"/>
  <c r="Z26" i="46"/>
  <c r="X26" i="46"/>
  <c r="Y26" i="46"/>
  <c r="AR26" i="29"/>
  <c r="AH27" i="95"/>
  <c r="AQ27" i="95" s="1"/>
  <c r="AH26" i="27"/>
  <c r="AQ26" i="27" s="1"/>
  <c r="AR27" i="26"/>
  <c r="W26" i="35"/>
  <c r="AG25" i="35"/>
  <c r="AP25" i="35" s="1"/>
  <c r="AF25" i="35"/>
  <c r="AO25" i="35" s="1"/>
  <c r="AE25" i="35"/>
  <c r="AH28" i="38"/>
  <c r="AQ28" i="38" s="1"/>
  <c r="AR27" i="42"/>
  <c r="AH26" i="94"/>
  <c r="AQ26" i="94" s="1"/>
  <c r="AR27" i="44"/>
  <c r="AI26" i="41"/>
  <c r="AN26" i="41"/>
  <c r="W28" i="88"/>
  <c r="AG27" i="88"/>
  <c r="AP27" i="88" s="1"/>
  <c r="AF27" i="88"/>
  <c r="AO27" i="88" s="1"/>
  <c r="AE27" i="88"/>
  <c r="Y29" i="48"/>
  <c r="X29" i="48"/>
  <c r="Z29" i="48" s="1"/>
  <c r="AN27" i="75"/>
  <c r="AI27" i="75"/>
  <c r="AH28" i="44"/>
  <c r="AQ28" i="44" s="1"/>
  <c r="AI25" i="46"/>
  <c r="AN25" i="46"/>
  <c r="AI26" i="92"/>
  <c r="AN26" i="92"/>
  <c r="AE27" i="95"/>
  <c r="AF27" i="95"/>
  <c r="AO27" i="95" s="1"/>
  <c r="W28" i="95"/>
  <c r="AG27" i="95"/>
  <c r="AP27" i="95" s="1"/>
  <c r="W27" i="27"/>
  <c r="AG26" i="27"/>
  <c r="AP26" i="27" s="1"/>
  <c r="AF26" i="27"/>
  <c r="AO26" i="27" s="1"/>
  <c r="AE26" i="27"/>
  <c r="AH26" i="32"/>
  <c r="AQ26" i="32" s="1"/>
  <c r="AE28" i="26"/>
  <c r="W29" i="26"/>
  <c r="AG28" i="26"/>
  <c r="AP28" i="26" s="1"/>
  <c r="AF28" i="26"/>
  <c r="AO28" i="26" s="1"/>
  <c r="AR26" i="88"/>
  <c r="W29" i="38"/>
  <c r="AF28" i="38"/>
  <c r="AO28" i="38" s="1"/>
  <c r="AE28" i="38"/>
  <c r="AG28" i="38"/>
  <c r="AP28" i="38" s="1"/>
  <c r="Z28" i="82"/>
  <c r="Y28" i="82"/>
  <c r="X28" i="82"/>
  <c r="AF26" i="94"/>
  <c r="AO26" i="94" s="1"/>
  <c r="AE26" i="94"/>
  <c r="AG26" i="94"/>
  <c r="AP26" i="94" s="1"/>
  <c r="W27" i="94"/>
  <c r="AR27" i="76"/>
  <c r="AH29" i="96"/>
  <c r="AQ29" i="96" s="1"/>
  <c r="AI26" i="81"/>
  <c r="AN26" i="81"/>
  <c r="Y27" i="90"/>
  <c r="X27" i="90"/>
  <c r="AH28" i="76"/>
  <c r="AQ28" i="76" s="1"/>
  <c r="Y28" i="25"/>
  <c r="X28" i="25"/>
  <c r="Z28" i="25" s="1"/>
  <c r="AH27" i="29"/>
  <c r="AQ27" i="29" s="1"/>
  <c r="AH28" i="43"/>
  <c r="AQ28" i="43" s="1"/>
  <c r="AN25" i="89"/>
  <c r="AI25" i="89"/>
  <c r="AE26" i="74"/>
  <c r="W27" i="74"/>
  <c r="AF26" i="74"/>
  <c r="AO26" i="74" s="1"/>
  <c r="AG26" i="74"/>
  <c r="AP26" i="74" s="1"/>
  <c r="Z26" i="32"/>
  <c r="X28" i="40"/>
  <c r="Y28" i="40"/>
  <c r="AH28" i="73"/>
  <c r="AQ28" i="73" s="1"/>
  <c r="AN27" i="82"/>
  <c r="AI27" i="82"/>
  <c r="W28" i="80"/>
  <c r="AG27" i="80"/>
  <c r="AP27" i="80" s="1"/>
  <c r="AE27" i="80"/>
  <c r="AF27" i="80"/>
  <c r="AO27" i="80" s="1"/>
  <c r="AH29" i="86"/>
  <c r="AQ29" i="86" s="1"/>
  <c r="Z29" i="96"/>
  <c r="X28" i="36"/>
  <c r="Z28" i="36" s="1"/>
  <c r="Y28" i="36"/>
  <c r="Y27" i="81"/>
  <c r="X27" i="81"/>
  <c r="AI26" i="90"/>
  <c r="AN26" i="90"/>
  <c r="AH29" i="79"/>
  <c r="AQ29" i="79" s="1"/>
  <c r="W28" i="33"/>
  <c r="AE27" i="33"/>
  <c r="AG27" i="33"/>
  <c r="AP27" i="33" s="1"/>
  <c r="AF27" i="33"/>
  <c r="AO27" i="33" s="1"/>
  <c r="AN27" i="40"/>
  <c r="AI27" i="40"/>
  <c r="AR26" i="34"/>
  <c r="X27" i="39"/>
  <c r="Y27" i="39"/>
  <c r="AH27" i="93"/>
  <c r="AQ27" i="93" s="1"/>
  <c r="AR27" i="43"/>
  <c r="AN27" i="36"/>
  <c r="AI27" i="36"/>
  <c r="AH27" i="34"/>
  <c r="AQ27" i="34" s="1"/>
  <c r="AR26" i="95"/>
  <c r="Z27" i="91"/>
  <c r="Y27" i="91"/>
  <c r="X27" i="91"/>
  <c r="AG28" i="76"/>
  <c r="AP28" i="76" s="1"/>
  <c r="AF28" i="76"/>
  <c r="AO28" i="76" s="1"/>
  <c r="W29" i="76"/>
  <c r="AE28" i="76"/>
  <c r="AG28" i="44"/>
  <c r="AP28" i="44" s="1"/>
  <c r="AF28" i="44"/>
  <c r="AO28" i="44" s="1"/>
  <c r="AE28" i="44"/>
  <c r="W29" i="44"/>
  <c r="Z29" i="79"/>
  <c r="AH27" i="85"/>
  <c r="AQ27" i="85" s="1"/>
  <c r="Y28" i="37"/>
  <c r="X28" i="37"/>
  <c r="AI27" i="25"/>
  <c r="AN27" i="25"/>
  <c r="Z27" i="29"/>
  <c r="Z28" i="43"/>
  <c r="W29" i="28"/>
  <c r="AG28" i="28"/>
  <c r="AP28" i="28" s="1"/>
  <c r="AF28" i="28"/>
  <c r="AO28" i="28" s="1"/>
  <c r="AE28" i="28"/>
  <c r="X28" i="31"/>
  <c r="Z28" i="31" s="1"/>
  <c r="Y28" i="31"/>
  <c r="AF26" i="45"/>
  <c r="AO26" i="45" s="1"/>
  <c r="AG26" i="45"/>
  <c r="AP26" i="45" s="1"/>
  <c r="AE26" i="45"/>
  <c r="W27" i="45"/>
  <c r="AR28" i="86"/>
  <c r="Z28" i="73"/>
  <c r="Z27" i="93"/>
  <c r="AH28" i="42"/>
  <c r="AQ28" i="42" s="1"/>
  <c r="Z27" i="41"/>
  <c r="X27" i="41"/>
  <c r="Y27" i="41"/>
  <c r="AH27" i="88"/>
  <c r="AQ27" i="88" s="1"/>
  <c r="X28" i="77"/>
  <c r="Y28" i="77"/>
  <c r="AR25" i="94"/>
  <c r="AR26" i="85"/>
  <c r="Y27" i="78"/>
  <c r="X27" i="78"/>
  <c r="Z27" i="78" s="1"/>
  <c r="AR25" i="32"/>
  <c r="Y28" i="75"/>
  <c r="X28" i="75"/>
  <c r="Y28" i="87"/>
  <c r="Z28" i="87" s="1"/>
  <c r="X28" i="87"/>
  <c r="Y29" i="30"/>
  <c r="X29" i="30"/>
  <c r="AI26" i="91"/>
  <c r="AN26" i="91"/>
  <c r="AN27" i="83"/>
  <c r="AI27" i="83"/>
  <c r="AN27" i="37"/>
  <c r="AI27" i="37"/>
  <c r="Y27" i="92"/>
  <c r="Z27" i="92" s="1"/>
  <c r="X27" i="92"/>
  <c r="AR27" i="73"/>
  <c r="X26" i="89"/>
  <c r="Y26" i="89"/>
  <c r="W28" i="84"/>
  <c r="AE27" i="84"/>
  <c r="AG27" i="84"/>
  <c r="AP27" i="84" s="1"/>
  <c r="AF27" i="84"/>
  <c r="AO27" i="84" s="1"/>
  <c r="AG26" i="47"/>
  <c r="AP26" i="47" s="1"/>
  <c r="AF26" i="47"/>
  <c r="AO26" i="47" s="1"/>
  <c r="W27" i="47"/>
  <c r="AE26" i="47"/>
  <c r="AI27" i="31"/>
  <c r="AN27" i="31"/>
  <c r="AH28" i="26"/>
  <c r="AQ28" i="26" s="1"/>
  <c r="AI26" i="39"/>
  <c r="AN26" i="39"/>
  <c r="AR25" i="27"/>
  <c r="AR28" i="79"/>
  <c r="AR27" i="38"/>
  <c r="AN27" i="77"/>
  <c r="AI27" i="77"/>
  <c r="AI26" i="78"/>
  <c r="AN26" i="78"/>
  <c r="AI28" i="48"/>
  <c r="AN28" i="48"/>
  <c r="Z27" i="34"/>
  <c r="AN27" i="87"/>
  <c r="AI27" i="87"/>
  <c r="AI28" i="30"/>
  <c r="AN28" i="30"/>
  <c r="AF27" i="92" l="1"/>
  <c r="AO27" i="92" s="1"/>
  <c r="W28" i="92"/>
  <c r="AG27" i="92"/>
  <c r="AP27" i="92" s="1"/>
  <c r="AE27" i="92"/>
  <c r="AF28" i="36"/>
  <c r="AO28" i="36" s="1"/>
  <c r="W29" i="36"/>
  <c r="AG28" i="36"/>
  <c r="AP28" i="36" s="1"/>
  <c r="AE28" i="36"/>
  <c r="AF29" i="48"/>
  <c r="AO29" i="48" s="1"/>
  <c r="AE29" i="48"/>
  <c r="W30" i="48"/>
  <c r="AG29" i="48"/>
  <c r="AP29" i="48" s="1"/>
  <c r="AG28" i="31"/>
  <c r="AP28" i="31" s="1"/>
  <c r="AF28" i="31"/>
  <c r="AO28" i="31" s="1"/>
  <c r="AE28" i="31"/>
  <c r="W29" i="31"/>
  <c r="AE28" i="25"/>
  <c r="W29" i="25"/>
  <c r="AG28" i="25"/>
  <c r="AP28" i="25" s="1"/>
  <c r="AF28" i="25"/>
  <c r="AO28" i="25" s="1"/>
  <c r="AG27" i="78"/>
  <c r="AP27" i="78" s="1"/>
  <c r="AF27" i="78"/>
  <c r="AO27" i="78" s="1"/>
  <c r="AE27" i="78"/>
  <c r="W28" i="78"/>
  <c r="W29" i="87"/>
  <c r="AG28" i="87"/>
  <c r="AP28" i="87" s="1"/>
  <c r="AE28" i="87"/>
  <c r="AF28" i="87"/>
  <c r="AO28" i="87" s="1"/>
  <c r="AR28" i="48"/>
  <c r="AH28" i="77"/>
  <c r="AQ28" i="77" s="1"/>
  <c r="AH28" i="37"/>
  <c r="AQ28" i="37" s="1"/>
  <c r="AF27" i="34"/>
  <c r="AO27" i="34" s="1"/>
  <c r="W28" i="34"/>
  <c r="AG27" i="34"/>
  <c r="AP27" i="34" s="1"/>
  <c r="AE27" i="34"/>
  <c r="Z27" i="47"/>
  <c r="X27" i="47"/>
  <c r="Y27" i="47"/>
  <c r="Y28" i="84"/>
  <c r="X28" i="84"/>
  <c r="AH27" i="92"/>
  <c r="AQ27" i="92" s="1"/>
  <c r="AH28" i="87"/>
  <c r="AQ28" i="87" s="1"/>
  <c r="AH27" i="41"/>
  <c r="AQ27" i="41" s="1"/>
  <c r="AN26" i="45"/>
  <c r="AI26" i="45"/>
  <c r="AE28" i="43"/>
  <c r="AG28" i="43"/>
  <c r="AP28" i="43" s="1"/>
  <c r="W29" i="43"/>
  <c r="AF28" i="43"/>
  <c r="AO28" i="43" s="1"/>
  <c r="Z28" i="37"/>
  <c r="AE29" i="79"/>
  <c r="AG29" i="79"/>
  <c r="AP29" i="79" s="1"/>
  <c r="W30" i="79"/>
  <c r="AF29" i="79"/>
  <c r="AO29" i="79" s="1"/>
  <c r="AN28" i="76"/>
  <c r="AI28" i="76"/>
  <c r="AR26" i="90"/>
  <c r="AR27" i="82"/>
  <c r="AH27" i="90"/>
  <c r="AQ27" i="90" s="1"/>
  <c r="Y27" i="94"/>
  <c r="X27" i="94"/>
  <c r="Z29" i="38"/>
  <c r="Y29" i="38"/>
  <c r="X29" i="38"/>
  <c r="Y29" i="26"/>
  <c r="X29" i="26"/>
  <c r="AR26" i="92"/>
  <c r="AH26" i="46"/>
  <c r="AQ26" i="46" s="1"/>
  <c r="AI29" i="86"/>
  <c r="AN29" i="86"/>
  <c r="W28" i="93"/>
  <c r="AG27" i="93"/>
  <c r="AP27" i="93" s="1"/>
  <c r="AF27" i="93"/>
  <c r="AO27" i="93" s="1"/>
  <c r="AE27" i="93"/>
  <c r="AG27" i="91"/>
  <c r="AP27" i="91" s="1"/>
  <c r="AF27" i="91"/>
  <c r="AO27" i="91" s="1"/>
  <c r="AE27" i="91"/>
  <c r="W28" i="91"/>
  <c r="AH27" i="39"/>
  <c r="AQ27" i="39" s="1"/>
  <c r="AH27" i="81"/>
  <c r="AQ27" i="81" s="1"/>
  <c r="AF29" i="96"/>
  <c r="AO29" i="96" s="1"/>
  <c r="AG29" i="96"/>
  <c r="AP29" i="96" s="1"/>
  <c r="W30" i="96"/>
  <c r="AE29" i="96"/>
  <c r="W29" i="82"/>
  <c r="AE28" i="82"/>
  <c r="AG28" i="82"/>
  <c r="AP28" i="82" s="1"/>
  <c r="AF28" i="82"/>
  <c r="AO28" i="82" s="1"/>
  <c r="AI28" i="26"/>
  <c r="AN28" i="26"/>
  <c r="AI26" i="27"/>
  <c r="AN26" i="27"/>
  <c r="AI27" i="88"/>
  <c r="AN27" i="88"/>
  <c r="AR26" i="41"/>
  <c r="AG26" i="46"/>
  <c r="AP26" i="46" s="1"/>
  <c r="AF26" i="46"/>
  <c r="AO26" i="46" s="1"/>
  <c r="AE26" i="46"/>
  <c r="W27" i="46"/>
  <c r="AR26" i="39"/>
  <c r="AE27" i="41"/>
  <c r="W28" i="41"/>
  <c r="AF27" i="41"/>
  <c r="AO27" i="41" s="1"/>
  <c r="AG27" i="41"/>
  <c r="AP27" i="41" s="1"/>
  <c r="AR28" i="30"/>
  <c r="AR27" i="31"/>
  <c r="AH26" i="89"/>
  <c r="AQ26" i="89" s="1"/>
  <c r="AR26" i="91"/>
  <c r="AH27" i="78"/>
  <c r="AQ27" i="78" s="1"/>
  <c r="W29" i="73"/>
  <c r="AG28" i="73"/>
  <c r="AP28" i="73" s="1"/>
  <c r="AE28" i="73"/>
  <c r="AF28" i="73"/>
  <c r="AO28" i="73" s="1"/>
  <c r="X29" i="44"/>
  <c r="Y29" i="44"/>
  <c r="X29" i="76"/>
  <c r="Y29" i="76"/>
  <c r="Z27" i="39"/>
  <c r="AI27" i="80"/>
  <c r="AN27" i="80"/>
  <c r="AH28" i="40"/>
  <c r="AQ28" i="40" s="1"/>
  <c r="Y27" i="74"/>
  <c r="X27" i="74"/>
  <c r="Z27" i="74" s="1"/>
  <c r="Z27" i="90"/>
  <c r="X28" i="95"/>
  <c r="Y28" i="95"/>
  <c r="AR25" i="46"/>
  <c r="AR27" i="75"/>
  <c r="Y26" i="35"/>
  <c r="X26" i="35"/>
  <c r="AH28" i="83"/>
  <c r="AQ28" i="83" s="1"/>
  <c r="Y28" i="85"/>
  <c r="Z28" i="85" s="1"/>
  <c r="X28" i="85"/>
  <c r="W28" i="29"/>
  <c r="AG27" i="29"/>
  <c r="AP27" i="29" s="1"/>
  <c r="AE27" i="29"/>
  <c r="AF27" i="29"/>
  <c r="AO27" i="29" s="1"/>
  <c r="AR27" i="87"/>
  <c r="AR26" i="78"/>
  <c r="AN26" i="47"/>
  <c r="AI26" i="47"/>
  <c r="Z26" i="89"/>
  <c r="AR27" i="37"/>
  <c r="AH29" i="30"/>
  <c r="AQ29" i="30" s="1"/>
  <c r="AH28" i="75"/>
  <c r="AQ28" i="75" s="1"/>
  <c r="AR27" i="25"/>
  <c r="AN28" i="44"/>
  <c r="AI28" i="44"/>
  <c r="AR27" i="36"/>
  <c r="AI27" i="33"/>
  <c r="AN27" i="33"/>
  <c r="Z27" i="81"/>
  <c r="Z28" i="40"/>
  <c r="AI26" i="74"/>
  <c r="AN26" i="74"/>
  <c r="AN26" i="94"/>
  <c r="AI26" i="94"/>
  <c r="Y29" i="42"/>
  <c r="X29" i="42"/>
  <c r="AN27" i="85"/>
  <c r="AI27" i="85"/>
  <c r="AR27" i="77"/>
  <c r="AI27" i="84"/>
  <c r="AN27" i="84"/>
  <c r="AF26" i="32"/>
  <c r="AO26" i="32" s="1"/>
  <c r="AE26" i="32"/>
  <c r="W27" i="32"/>
  <c r="AG26" i="32"/>
  <c r="AP26" i="32" s="1"/>
  <c r="AR25" i="89"/>
  <c r="AH28" i="25"/>
  <c r="AQ28" i="25" s="1"/>
  <c r="AR26" i="81"/>
  <c r="AN28" i="38"/>
  <c r="AI28" i="38"/>
  <c r="AN27" i="95"/>
  <c r="AI27" i="95"/>
  <c r="AH29" i="48"/>
  <c r="AQ29" i="48" s="1"/>
  <c r="AI25" i="35"/>
  <c r="AN25" i="35"/>
  <c r="W29" i="83"/>
  <c r="AG28" i="83"/>
  <c r="AP28" i="83" s="1"/>
  <c r="AF28" i="83"/>
  <c r="AO28" i="83" s="1"/>
  <c r="AE28" i="83"/>
  <c r="AI28" i="28"/>
  <c r="AN28" i="28"/>
  <c r="AR27" i="83"/>
  <c r="Z29" i="30"/>
  <c r="Z28" i="75"/>
  <c r="Z28" i="77"/>
  <c r="Y27" i="45"/>
  <c r="X27" i="45"/>
  <c r="AH28" i="31"/>
  <c r="AQ28" i="31" s="1"/>
  <c r="X29" i="28"/>
  <c r="Y29" i="28"/>
  <c r="Z29" i="28" s="1"/>
  <c r="AH27" i="91"/>
  <c r="AQ27" i="91" s="1"/>
  <c r="AR27" i="40"/>
  <c r="X28" i="33"/>
  <c r="Y28" i="33"/>
  <c r="AH28" i="36"/>
  <c r="AQ28" i="36" s="1"/>
  <c r="X28" i="80"/>
  <c r="Y28" i="80"/>
  <c r="Z28" i="80" s="1"/>
  <c r="AH28" i="82"/>
  <c r="AQ28" i="82" s="1"/>
  <c r="Z27" i="27"/>
  <c r="Y27" i="27"/>
  <c r="X27" i="27"/>
  <c r="X28" i="88"/>
  <c r="Y28" i="88"/>
  <c r="AN28" i="42"/>
  <c r="AI28" i="42"/>
  <c r="X30" i="86"/>
  <c r="Y30" i="86"/>
  <c r="W29" i="85" l="1"/>
  <c r="AG28" i="85"/>
  <c r="AP28" i="85" s="1"/>
  <c r="AE28" i="85"/>
  <c r="AF28" i="85"/>
  <c r="AO28" i="85" s="1"/>
  <c r="AG27" i="74"/>
  <c r="AP27" i="74" s="1"/>
  <c r="AF27" i="74"/>
  <c r="AO27" i="74" s="1"/>
  <c r="AE27" i="74"/>
  <c r="W28" i="74"/>
  <c r="AE28" i="80"/>
  <c r="W29" i="80"/>
  <c r="AF28" i="80"/>
  <c r="AO28" i="80" s="1"/>
  <c r="AG28" i="80"/>
  <c r="AP28" i="80" s="1"/>
  <c r="AE29" i="28"/>
  <c r="AF29" i="28"/>
  <c r="AO29" i="28" s="1"/>
  <c r="W30" i="28"/>
  <c r="AG29" i="28"/>
  <c r="AP29" i="28" s="1"/>
  <c r="AR26" i="47"/>
  <c r="AH29" i="76"/>
  <c r="AQ29" i="76" s="1"/>
  <c r="AH28" i="88"/>
  <c r="AQ28" i="88" s="1"/>
  <c r="AH27" i="45"/>
  <c r="AQ27" i="45" s="1"/>
  <c r="AH30" i="86"/>
  <c r="AQ30" i="86" s="1"/>
  <c r="AH28" i="33"/>
  <c r="AQ28" i="33" s="1"/>
  <c r="AH27" i="27"/>
  <c r="AQ27" i="27" s="1"/>
  <c r="AR28" i="42"/>
  <c r="W29" i="77"/>
  <c r="AF28" i="77"/>
  <c r="AO28" i="77" s="1"/>
  <c r="AE28" i="77"/>
  <c r="AG28" i="77"/>
  <c r="AP28" i="77" s="1"/>
  <c r="AR28" i="28"/>
  <c r="AG26" i="89"/>
  <c r="AP26" i="89" s="1"/>
  <c r="AF26" i="89"/>
  <c r="AO26" i="89" s="1"/>
  <c r="W27" i="89"/>
  <c r="AE26" i="89"/>
  <c r="AH28" i="85"/>
  <c r="AQ28" i="85" s="1"/>
  <c r="AG27" i="90"/>
  <c r="AP27" i="90" s="1"/>
  <c r="AF27" i="90"/>
  <c r="AO27" i="90" s="1"/>
  <c r="AE27" i="90"/>
  <c r="W28" i="90"/>
  <c r="Z28" i="41"/>
  <c r="Y28" i="41"/>
  <c r="X28" i="41"/>
  <c r="AN26" i="46"/>
  <c r="AI26" i="46"/>
  <c r="AR27" i="88"/>
  <c r="X30" i="96"/>
  <c r="Z30" i="96" s="1"/>
  <c r="Y30" i="96"/>
  <c r="AI27" i="93"/>
  <c r="AN27" i="93"/>
  <c r="AR29" i="86"/>
  <c r="AH27" i="47"/>
  <c r="AQ27" i="47" s="1"/>
  <c r="AN28" i="31"/>
  <c r="AI28" i="31"/>
  <c r="AI29" i="48"/>
  <c r="AN29" i="48"/>
  <c r="AH29" i="42"/>
  <c r="AQ29" i="42" s="1"/>
  <c r="AR26" i="74"/>
  <c r="AI28" i="73"/>
  <c r="AN28" i="73"/>
  <c r="AI27" i="41"/>
  <c r="AN27" i="41"/>
  <c r="AI28" i="82"/>
  <c r="AN28" i="82"/>
  <c r="Z28" i="91"/>
  <c r="X28" i="91"/>
  <c r="Y28" i="91"/>
  <c r="W28" i="47"/>
  <c r="AG27" i="47"/>
  <c r="AP27" i="47" s="1"/>
  <c r="AF27" i="47"/>
  <c r="AO27" i="47" s="1"/>
  <c r="AE27" i="47"/>
  <c r="Y28" i="78"/>
  <c r="X28" i="78"/>
  <c r="AI27" i="92"/>
  <c r="AN27" i="92"/>
  <c r="AI28" i="83"/>
  <c r="AN28" i="83"/>
  <c r="AF29" i="38"/>
  <c r="AO29" i="38" s="1"/>
  <c r="AG29" i="38"/>
  <c r="AP29" i="38" s="1"/>
  <c r="AE29" i="38"/>
  <c r="W30" i="38"/>
  <c r="AH28" i="80"/>
  <c r="AQ28" i="80" s="1"/>
  <c r="AH29" i="28"/>
  <c r="AQ29" i="28" s="1"/>
  <c r="AG29" i="30"/>
  <c r="AP29" i="30" s="1"/>
  <c r="AF29" i="30"/>
  <c r="AO29" i="30" s="1"/>
  <c r="AE29" i="30"/>
  <c r="W30" i="30"/>
  <c r="AR27" i="84"/>
  <c r="W29" i="40"/>
  <c r="AG28" i="40"/>
  <c r="AP28" i="40" s="1"/>
  <c r="AE28" i="40"/>
  <c r="AF28" i="40"/>
  <c r="AO28" i="40" s="1"/>
  <c r="AR28" i="44"/>
  <c r="AI27" i="29"/>
  <c r="AN27" i="29"/>
  <c r="AH26" i="35"/>
  <c r="AQ26" i="35" s="1"/>
  <c r="Z29" i="76"/>
  <c r="AR26" i="27"/>
  <c r="AH29" i="26"/>
  <c r="AQ29" i="26" s="1"/>
  <c r="AH27" i="94"/>
  <c r="AQ27" i="94" s="1"/>
  <c r="AR28" i="76"/>
  <c r="AN29" i="79"/>
  <c r="AI29" i="79"/>
  <c r="AN28" i="43"/>
  <c r="AI28" i="43"/>
  <c r="AH28" i="84"/>
  <c r="AQ28" i="84" s="1"/>
  <c r="AI28" i="87"/>
  <c r="AN28" i="87"/>
  <c r="AN27" i="78"/>
  <c r="AI27" i="78"/>
  <c r="Y29" i="25"/>
  <c r="Z29" i="25"/>
  <c r="X29" i="25"/>
  <c r="AI28" i="36"/>
  <c r="AN28" i="36"/>
  <c r="AE27" i="27"/>
  <c r="W28" i="27"/>
  <c r="AG27" i="27"/>
  <c r="AP27" i="27" s="1"/>
  <c r="AF27" i="27"/>
  <c r="AO27" i="27" s="1"/>
  <c r="W29" i="75"/>
  <c r="AG28" i="75"/>
  <c r="AP28" i="75" s="1"/>
  <c r="AF28" i="75"/>
  <c r="AO28" i="75" s="1"/>
  <c r="AE28" i="75"/>
  <c r="AF27" i="81"/>
  <c r="AO27" i="81" s="1"/>
  <c r="AE27" i="81"/>
  <c r="W28" i="81"/>
  <c r="AG27" i="81"/>
  <c r="AP27" i="81" s="1"/>
  <c r="X29" i="82"/>
  <c r="Z29" i="82" s="1"/>
  <c r="Y29" i="82"/>
  <c r="AN27" i="91"/>
  <c r="AI27" i="91"/>
  <c r="W29" i="37"/>
  <c r="AG28" i="37"/>
  <c r="AP28" i="37" s="1"/>
  <c r="AF28" i="37"/>
  <c r="AO28" i="37" s="1"/>
  <c r="AE28" i="37"/>
  <c r="AR26" i="45"/>
  <c r="AI27" i="34"/>
  <c r="AN27" i="34"/>
  <c r="AI28" i="25"/>
  <c r="AN28" i="25"/>
  <c r="AH27" i="74"/>
  <c r="AQ27" i="74" s="1"/>
  <c r="Z28" i="88"/>
  <c r="Y27" i="32"/>
  <c r="X27" i="32"/>
  <c r="Z27" i="32" s="1"/>
  <c r="AR26" i="94"/>
  <c r="Z26" i="35"/>
  <c r="AH28" i="95"/>
  <c r="AQ28" i="95" s="1"/>
  <c r="AR27" i="80"/>
  <c r="AH29" i="44"/>
  <c r="AQ29" i="44" s="1"/>
  <c r="Y29" i="73"/>
  <c r="Z29" i="73"/>
  <c r="X29" i="73"/>
  <c r="AR28" i="26"/>
  <c r="AI29" i="96"/>
  <c r="AN29" i="96"/>
  <c r="X28" i="93"/>
  <c r="Y28" i="93"/>
  <c r="Z28" i="93" s="1"/>
  <c r="Z29" i="26"/>
  <c r="Z27" i="94"/>
  <c r="Z28" i="84"/>
  <c r="X28" i="92"/>
  <c r="Y28" i="92"/>
  <c r="Z28" i="92" s="1"/>
  <c r="AR25" i="35"/>
  <c r="AR27" i="95"/>
  <c r="AR28" i="38"/>
  <c r="Z29" i="42"/>
  <c r="Z30" i="86"/>
  <c r="Z28" i="33"/>
  <c r="Z27" i="45"/>
  <c r="X29" i="83"/>
  <c r="Y29" i="83"/>
  <c r="AI26" i="32"/>
  <c r="AN26" i="32"/>
  <c r="AR27" i="85"/>
  <c r="AR27" i="33"/>
  <c r="Z28" i="29"/>
  <c r="Y28" i="29"/>
  <c r="X28" i="29"/>
  <c r="Z28" i="95"/>
  <c r="AE27" i="39"/>
  <c r="W28" i="39"/>
  <c r="AF27" i="39"/>
  <c r="AO27" i="39" s="1"/>
  <c r="AG27" i="39"/>
  <c r="AP27" i="39" s="1"/>
  <c r="Z29" i="44"/>
  <c r="Y27" i="46"/>
  <c r="X27" i="46"/>
  <c r="AH29" i="38"/>
  <c r="AQ29" i="38" s="1"/>
  <c r="Z30" i="79"/>
  <c r="X30" i="79"/>
  <c r="Y30" i="79"/>
  <c r="Y29" i="43"/>
  <c r="Z29" i="43" s="1"/>
  <c r="X29" i="43"/>
  <c r="Z28" i="34"/>
  <c r="X28" i="34"/>
  <c r="Y28" i="34"/>
  <c r="Y29" i="87"/>
  <c r="Z29" i="87"/>
  <c r="X29" i="87"/>
  <c r="Z29" i="31"/>
  <c r="X29" i="31"/>
  <c r="Y29" i="31"/>
  <c r="Y30" i="48"/>
  <c r="Z30" i="48" s="1"/>
  <c r="X30" i="48"/>
  <c r="Z29" i="36"/>
  <c r="Y29" i="36"/>
  <c r="X29" i="36"/>
  <c r="AE29" i="82" l="1"/>
  <c r="AG29" i="82"/>
  <c r="AP29" i="82" s="1"/>
  <c r="AF29" i="82"/>
  <c r="AO29" i="82" s="1"/>
  <c r="W30" i="82"/>
  <c r="AF28" i="92"/>
  <c r="AO28" i="92" s="1"/>
  <c r="W29" i="92"/>
  <c r="AG28" i="92"/>
  <c r="AP28" i="92" s="1"/>
  <c r="AE28" i="92"/>
  <c r="AE28" i="93"/>
  <c r="W29" i="93"/>
  <c r="AG28" i="93"/>
  <c r="AP28" i="93" s="1"/>
  <c r="AF28" i="93"/>
  <c r="AO28" i="93" s="1"/>
  <c r="AG27" i="32"/>
  <c r="AP27" i="32" s="1"/>
  <c r="AF27" i="32"/>
  <c r="AO27" i="32" s="1"/>
  <c r="AE27" i="32"/>
  <c r="W28" i="32"/>
  <c r="AF30" i="96"/>
  <c r="AO30" i="96" s="1"/>
  <c r="AE30" i="96"/>
  <c r="W31" i="96"/>
  <c r="AG30" i="96"/>
  <c r="AP30" i="96" s="1"/>
  <c r="AG29" i="43"/>
  <c r="AP29" i="43" s="1"/>
  <c r="AF29" i="43"/>
  <c r="AO29" i="43" s="1"/>
  <c r="AE29" i="43"/>
  <c r="W30" i="43"/>
  <c r="AF30" i="48"/>
  <c r="AO30" i="48" s="1"/>
  <c r="W31" i="48"/>
  <c r="AG30" i="48"/>
  <c r="AP30" i="48" s="1"/>
  <c r="AE30" i="48"/>
  <c r="AH28" i="78"/>
  <c r="AQ28" i="78" s="1"/>
  <c r="AH28" i="29"/>
  <c r="AQ28" i="29" s="1"/>
  <c r="AG27" i="45"/>
  <c r="AP27" i="45" s="1"/>
  <c r="AF27" i="45"/>
  <c r="AO27" i="45" s="1"/>
  <c r="AE27" i="45"/>
  <c r="W28" i="45"/>
  <c r="AF29" i="73"/>
  <c r="AO29" i="73" s="1"/>
  <c r="AE29" i="73"/>
  <c r="W30" i="73"/>
  <c r="AG29" i="73"/>
  <c r="AP29" i="73" s="1"/>
  <c r="X28" i="27"/>
  <c r="Y28" i="27"/>
  <c r="AR27" i="29"/>
  <c r="AN29" i="30"/>
  <c r="AI29" i="30"/>
  <c r="AH29" i="31"/>
  <c r="AQ29" i="31" s="1"/>
  <c r="AH28" i="34"/>
  <c r="AQ28" i="34" s="1"/>
  <c r="AH30" i="79"/>
  <c r="AQ30" i="79" s="1"/>
  <c r="AF28" i="33"/>
  <c r="AO28" i="33" s="1"/>
  <c r="AE28" i="33"/>
  <c r="W29" i="33"/>
  <c r="AG28" i="33"/>
  <c r="AP28" i="33" s="1"/>
  <c r="AE28" i="84"/>
  <c r="AG28" i="84"/>
  <c r="AP28" i="84" s="1"/>
  <c r="AF28" i="84"/>
  <c r="AO28" i="84" s="1"/>
  <c r="W29" i="84"/>
  <c r="AR27" i="91"/>
  <c r="Y28" i="81"/>
  <c r="X28" i="81"/>
  <c r="Z28" i="81" s="1"/>
  <c r="AR29" i="79"/>
  <c r="Z29" i="40"/>
  <c r="X29" i="40"/>
  <c r="Y29" i="40"/>
  <c r="X30" i="38"/>
  <c r="Y30" i="38"/>
  <c r="AR28" i="83"/>
  <c r="AI27" i="47"/>
  <c r="AN27" i="47"/>
  <c r="AH28" i="91"/>
  <c r="AQ28" i="91" s="1"/>
  <c r="AN26" i="89"/>
  <c r="AI26" i="89"/>
  <c r="Y30" i="28"/>
  <c r="Z30" i="28" s="1"/>
  <c r="X30" i="28"/>
  <c r="X29" i="80"/>
  <c r="Y29" i="80"/>
  <c r="Z29" i="80" s="1"/>
  <c r="AF29" i="36"/>
  <c r="AO29" i="36" s="1"/>
  <c r="AE29" i="36"/>
  <c r="W30" i="36"/>
  <c r="AG29" i="36"/>
  <c r="AP29" i="36" s="1"/>
  <c r="AG30" i="86"/>
  <c r="AP30" i="86" s="1"/>
  <c r="AF30" i="86"/>
  <c r="AO30" i="86" s="1"/>
  <c r="AE30" i="86"/>
  <c r="W31" i="86"/>
  <c r="AI28" i="80"/>
  <c r="AN28" i="80"/>
  <c r="AH30" i="48"/>
  <c r="AQ30" i="48" s="1"/>
  <c r="AH29" i="87"/>
  <c r="AQ29" i="87" s="1"/>
  <c r="AH29" i="43"/>
  <c r="AQ29" i="43" s="1"/>
  <c r="X28" i="39"/>
  <c r="Y28" i="39"/>
  <c r="Z28" i="39" s="1"/>
  <c r="W30" i="42"/>
  <c r="AG29" i="42"/>
  <c r="AP29" i="42" s="1"/>
  <c r="AF29" i="42"/>
  <c r="AO29" i="42" s="1"/>
  <c r="AE29" i="42"/>
  <c r="AG29" i="26"/>
  <c r="AP29" i="26" s="1"/>
  <c r="AF29" i="26"/>
  <c r="AO29" i="26" s="1"/>
  <c r="AE29" i="26"/>
  <c r="W30" i="26"/>
  <c r="AR28" i="25"/>
  <c r="Y29" i="75"/>
  <c r="Z29" i="75" s="1"/>
  <c r="X29" i="75"/>
  <c r="AR27" i="92"/>
  <c r="X27" i="89"/>
  <c r="Y27" i="89"/>
  <c r="Z27" i="89" s="1"/>
  <c r="AI28" i="77"/>
  <c r="AN28" i="77"/>
  <c r="AN29" i="28"/>
  <c r="AI29" i="28"/>
  <c r="AI28" i="85"/>
  <c r="AN28" i="85"/>
  <c r="AR26" i="32"/>
  <c r="AR29" i="96"/>
  <c r="AE28" i="88"/>
  <c r="W29" i="88"/>
  <c r="AF28" i="88"/>
  <c r="AO28" i="88" s="1"/>
  <c r="AG28" i="88"/>
  <c r="AP28" i="88" s="1"/>
  <c r="AI28" i="37"/>
  <c r="AN28" i="37"/>
  <c r="AN27" i="81"/>
  <c r="AI27" i="81"/>
  <c r="AR27" i="78"/>
  <c r="W29" i="91"/>
  <c r="AG28" i="91"/>
  <c r="AP28" i="91" s="1"/>
  <c r="AF28" i="91"/>
  <c r="AO28" i="91" s="1"/>
  <c r="AE28" i="91"/>
  <c r="AR28" i="82"/>
  <c r="AR27" i="93"/>
  <c r="X28" i="74"/>
  <c r="Z28" i="74" s="1"/>
  <c r="Y28" i="74"/>
  <c r="W30" i="31"/>
  <c r="AG29" i="31"/>
  <c r="AP29" i="31" s="1"/>
  <c r="AF29" i="31"/>
  <c r="AO29" i="31" s="1"/>
  <c r="AE29" i="31"/>
  <c r="AG30" i="79"/>
  <c r="AP30" i="79" s="1"/>
  <c r="AF30" i="79"/>
  <c r="AO30" i="79" s="1"/>
  <c r="AE30" i="79"/>
  <c r="W31" i="79"/>
  <c r="AF28" i="29"/>
  <c r="AO28" i="29" s="1"/>
  <c r="AE28" i="29"/>
  <c r="W29" i="29"/>
  <c r="AG28" i="29"/>
  <c r="AP28" i="29" s="1"/>
  <c r="AG27" i="94"/>
  <c r="AP27" i="94" s="1"/>
  <c r="AF27" i="94"/>
  <c r="AO27" i="94" s="1"/>
  <c r="W28" i="94"/>
  <c r="AE27" i="94"/>
  <c r="AE26" i="35"/>
  <c r="W27" i="35"/>
  <c r="AF26" i="35"/>
  <c r="AO26" i="35" s="1"/>
  <c r="AG26" i="35"/>
  <c r="AP26" i="35" s="1"/>
  <c r="AN29" i="38"/>
  <c r="AI29" i="38"/>
  <c r="AR28" i="73"/>
  <c r="AI27" i="39"/>
  <c r="AN27" i="39"/>
  <c r="AH29" i="83"/>
  <c r="AQ29" i="83" s="1"/>
  <c r="W30" i="44"/>
  <c r="AG29" i="44"/>
  <c r="AP29" i="44" s="1"/>
  <c r="AF29" i="44"/>
  <c r="AO29" i="44" s="1"/>
  <c r="AE29" i="44"/>
  <c r="AG28" i="95"/>
  <c r="AP28" i="95" s="1"/>
  <c r="AF28" i="95"/>
  <c r="AO28" i="95" s="1"/>
  <c r="W29" i="95"/>
  <c r="AE28" i="95"/>
  <c r="Z29" i="83"/>
  <c r="AH28" i="92"/>
  <c r="AQ28" i="92" s="1"/>
  <c r="AH28" i="93"/>
  <c r="AQ28" i="93" s="1"/>
  <c r="AH29" i="73"/>
  <c r="AQ29" i="73" s="1"/>
  <c r="AH27" i="32"/>
  <c r="AQ27" i="32" s="1"/>
  <c r="AR27" i="34"/>
  <c r="AI28" i="75"/>
  <c r="AN28" i="75"/>
  <c r="AH29" i="25"/>
  <c r="AQ29" i="25" s="1"/>
  <c r="AR28" i="87"/>
  <c r="AR28" i="43"/>
  <c r="W30" i="76"/>
  <c r="AG29" i="76"/>
  <c r="AP29" i="76" s="1"/>
  <c r="AF29" i="76"/>
  <c r="AO29" i="76" s="1"/>
  <c r="AE29" i="76"/>
  <c r="X30" i="30"/>
  <c r="Y30" i="30"/>
  <c r="X28" i="47"/>
  <c r="Y28" i="47"/>
  <c r="Z28" i="47" s="1"/>
  <c r="AR29" i="48"/>
  <c r="AN27" i="90"/>
  <c r="AI27" i="90"/>
  <c r="AN27" i="74"/>
  <c r="AI27" i="74"/>
  <c r="AF28" i="34"/>
  <c r="AO28" i="34" s="1"/>
  <c r="AG28" i="34"/>
  <c r="AP28" i="34" s="1"/>
  <c r="W29" i="34"/>
  <c r="AE28" i="34"/>
  <c r="AH27" i="46"/>
  <c r="AQ27" i="46" s="1"/>
  <c r="AN27" i="27"/>
  <c r="AI27" i="27"/>
  <c r="AG28" i="41"/>
  <c r="AP28" i="41" s="1"/>
  <c r="AF28" i="41"/>
  <c r="AO28" i="41" s="1"/>
  <c r="AE28" i="41"/>
  <c r="W29" i="41"/>
  <c r="AE29" i="87"/>
  <c r="W30" i="87"/>
  <c r="AF29" i="87"/>
  <c r="AO29" i="87" s="1"/>
  <c r="AG29" i="87"/>
  <c r="AP29" i="87" s="1"/>
  <c r="Z27" i="46"/>
  <c r="AH29" i="82"/>
  <c r="AQ29" i="82" s="1"/>
  <c r="AR28" i="36"/>
  <c r="AI28" i="40"/>
  <c r="AN28" i="40"/>
  <c r="AR26" i="46"/>
  <c r="Y28" i="90"/>
  <c r="X28" i="90"/>
  <c r="AH29" i="36"/>
  <c r="AQ29" i="36" s="1"/>
  <c r="Y29" i="37"/>
  <c r="Z29" i="37" s="1"/>
  <c r="X29" i="37"/>
  <c r="AG29" i="25"/>
  <c r="AP29" i="25" s="1"/>
  <c r="AF29" i="25"/>
  <c r="AO29" i="25" s="1"/>
  <c r="AE29" i="25"/>
  <c r="W30" i="25"/>
  <c r="Z28" i="78"/>
  <c r="AR27" i="41"/>
  <c r="AR28" i="31"/>
  <c r="AH30" i="96"/>
  <c r="AQ30" i="96" s="1"/>
  <c r="AH28" i="41"/>
  <c r="AQ28" i="41" s="1"/>
  <c r="X29" i="77"/>
  <c r="Y29" i="77"/>
  <c r="Z29" i="77" s="1"/>
  <c r="X29" i="85"/>
  <c r="Z29" i="85" s="1"/>
  <c r="Y29" i="85"/>
  <c r="AF29" i="77" l="1"/>
  <c r="AO29" i="77" s="1"/>
  <c r="AE29" i="77"/>
  <c r="AG29" i="77"/>
  <c r="AP29" i="77" s="1"/>
  <c r="W30" i="77"/>
  <c r="AE29" i="37"/>
  <c r="W30" i="37"/>
  <c r="AF29" i="37"/>
  <c r="AO29" i="37" s="1"/>
  <c r="AG29" i="37"/>
  <c r="AP29" i="37" s="1"/>
  <c r="AF28" i="47"/>
  <c r="AO28" i="47" s="1"/>
  <c r="AE28" i="47"/>
  <c r="W29" i="47"/>
  <c r="AG28" i="47"/>
  <c r="AP28" i="47" s="1"/>
  <c r="W29" i="74"/>
  <c r="AG28" i="74"/>
  <c r="AP28" i="74" s="1"/>
  <c r="AF28" i="74"/>
  <c r="AO28" i="74" s="1"/>
  <c r="AE28" i="74"/>
  <c r="W28" i="89"/>
  <c r="AE27" i="89"/>
  <c r="AG27" i="89"/>
  <c r="AP27" i="89" s="1"/>
  <c r="AF27" i="89"/>
  <c r="AO27" i="89" s="1"/>
  <c r="AG28" i="39"/>
  <c r="AP28" i="39" s="1"/>
  <c r="AE28" i="39"/>
  <c r="W29" i="39"/>
  <c r="AF28" i="39"/>
  <c r="AO28" i="39" s="1"/>
  <c r="AG30" i="28"/>
  <c r="AP30" i="28" s="1"/>
  <c r="AF30" i="28"/>
  <c r="AO30" i="28" s="1"/>
  <c r="W31" i="28"/>
  <c r="AE30" i="28"/>
  <c r="AG28" i="81"/>
  <c r="AP28" i="81" s="1"/>
  <c r="AF28" i="81"/>
  <c r="AO28" i="81" s="1"/>
  <c r="W29" i="81"/>
  <c r="AE28" i="81"/>
  <c r="AE29" i="75"/>
  <c r="W30" i="75"/>
  <c r="AF29" i="75"/>
  <c r="AO29" i="75" s="1"/>
  <c r="AG29" i="75"/>
  <c r="AP29" i="75" s="1"/>
  <c r="AF29" i="85"/>
  <c r="AO29" i="85" s="1"/>
  <c r="AE29" i="85"/>
  <c r="W30" i="85"/>
  <c r="AG29" i="85"/>
  <c r="AP29" i="85" s="1"/>
  <c r="AG29" i="80"/>
  <c r="AP29" i="80" s="1"/>
  <c r="AF29" i="80"/>
  <c r="AO29" i="80" s="1"/>
  <c r="AE29" i="80"/>
  <c r="W30" i="80"/>
  <c r="Y29" i="41"/>
  <c r="X29" i="41"/>
  <c r="W29" i="78"/>
  <c r="AG28" i="78"/>
  <c r="AP28" i="78" s="1"/>
  <c r="AE28" i="78"/>
  <c r="AF28" i="78"/>
  <c r="AO28" i="78" s="1"/>
  <c r="AH29" i="37"/>
  <c r="AQ29" i="37" s="1"/>
  <c r="AN28" i="41"/>
  <c r="AI28" i="41"/>
  <c r="Z29" i="34"/>
  <c r="X29" i="34"/>
  <c r="Y29" i="34"/>
  <c r="AR28" i="75"/>
  <c r="AN28" i="95"/>
  <c r="AI28" i="95"/>
  <c r="Y27" i="35"/>
  <c r="Z27" i="35" s="1"/>
  <c r="X27" i="35"/>
  <c r="Y31" i="79"/>
  <c r="X31" i="79"/>
  <c r="Z31" i="79" s="1"/>
  <c r="AR27" i="81"/>
  <c r="AR28" i="77"/>
  <c r="AH29" i="75"/>
  <c r="AQ29" i="75" s="1"/>
  <c r="X30" i="26"/>
  <c r="Y30" i="26"/>
  <c r="Y31" i="86"/>
  <c r="Z31" i="86" s="1"/>
  <c r="X31" i="86"/>
  <c r="X30" i="36"/>
  <c r="Y30" i="36"/>
  <c r="AH30" i="28"/>
  <c r="AQ30" i="28" s="1"/>
  <c r="AH29" i="40"/>
  <c r="AQ29" i="40" s="1"/>
  <c r="X30" i="43"/>
  <c r="Z30" i="43" s="1"/>
  <c r="Y30" i="43"/>
  <c r="Z31" i="96"/>
  <c r="X31" i="96"/>
  <c r="Y31" i="96"/>
  <c r="AN27" i="32"/>
  <c r="AI27" i="32"/>
  <c r="Y29" i="93"/>
  <c r="Z29" i="93" s="1"/>
  <c r="X29" i="93"/>
  <c r="AH30" i="30"/>
  <c r="AQ30" i="30" s="1"/>
  <c r="X30" i="76"/>
  <c r="Y30" i="76"/>
  <c r="Z30" i="76" s="1"/>
  <c r="Z29" i="88"/>
  <c r="Y29" i="88"/>
  <c r="X29" i="88"/>
  <c r="AN29" i="26"/>
  <c r="AI29" i="26"/>
  <c r="AN30" i="86"/>
  <c r="AI30" i="86"/>
  <c r="AI29" i="36"/>
  <c r="AN29" i="36"/>
  <c r="AF29" i="40"/>
  <c r="AO29" i="40" s="1"/>
  <c r="AE29" i="40"/>
  <c r="W30" i="40"/>
  <c r="AG29" i="40"/>
  <c r="AP29" i="40" s="1"/>
  <c r="AN28" i="84"/>
  <c r="AI28" i="84"/>
  <c r="X30" i="73"/>
  <c r="Y30" i="73"/>
  <c r="AI30" i="48"/>
  <c r="AN30" i="48"/>
  <c r="AN29" i="43"/>
  <c r="AI29" i="43"/>
  <c r="AI30" i="96"/>
  <c r="AN30" i="96"/>
  <c r="AI28" i="93"/>
  <c r="AN28" i="93"/>
  <c r="Y30" i="82"/>
  <c r="X30" i="82"/>
  <c r="AH29" i="77"/>
  <c r="AQ29" i="77" s="1"/>
  <c r="X30" i="25"/>
  <c r="Y30" i="25"/>
  <c r="AH28" i="90"/>
  <c r="AQ28" i="90" s="1"/>
  <c r="AR28" i="40"/>
  <c r="Y30" i="87"/>
  <c r="X30" i="87"/>
  <c r="Z30" i="30"/>
  <c r="X29" i="95"/>
  <c r="Z29" i="95" s="1"/>
  <c r="Y29" i="95"/>
  <c r="AN27" i="94"/>
  <c r="AI27" i="94"/>
  <c r="AI28" i="88"/>
  <c r="AN28" i="88"/>
  <c r="AR28" i="85"/>
  <c r="AH27" i="89"/>
  <c r="AQ27" i="89" s="1"/>
  <c r="Z30" i="42"/>
  <c r="Y30" i="42"/>
  <c r="X30" i="42"/>
  <c r="AI29" i="73"/>
  <c r="AN29" i="73"/>
  <c r="AI28" i="92"/>
  <c r="AN28" i="92"/>
  <c r="AI29" i="87"/>
  <c r="AN29" i="87"/>
  <c r="Z29" i="91"/>
  <c r="Y29" i="91"/>
  <c r="X29" i="91"/>
  <c r="AR29" i="28"/>
  <c r="AH28" i="27"/>
  <c r="AQ28" i="27" s="1"/>
  <c r="AR29" i="38"/>
  <c r="AI26" i="35"/>
  <c r="AN26" i="35"/>
  <c r="AN30" i="79"/>
  <c r="AI30" i="79"/>
  <c r="X30" i="44"/>
  <c r="Y30" i="44"/>
  <c r="Y29" i="29"/>
  <c r="X29" i="29"/>
  <c r="Z29" i="29" s="1"/>
  <c r="X30" i="31"/>
  <c r="Y30" i="31"/>
  <c r="AR28" i="37"/>
  <c r="AR26" i="89"/>
  <c r="AH30" i="38"/>
  <c r="AQ30" i="38" s="1"/>
  <c r="Y29" i="84"/>
  <c r="X29" i="84"/>
  <c r="Z29" i="84" s="1"/>
  <c r="Z28" i="90"/>
  <c r="W28" i="46"/>
  <c r="AG27" i="46"/>
  <c r="AP27" i="46" s="1"/>
  <c r="AE27" i="46"/>
  <c r="AF27" i="46"/>
  <c r="AO27" i="46" s="1"/>
  <c r="AH28" i="47"/>
  <c r="AQ28" i="47" s="1"/>
  <c r="AR27" i="39"/>
  <c r="X28" i="94"/>
  <c r="Y28" i="94"/>
  <c r="AI28" i="29"/>
  <c r="AN28" i="29"/>
  <c r="AI29" i="42"/>
  <c r="AN29" i="42"/>
  <c r="AH28" i="39"/>
  <c r="AQ28" i="39" s="1"/>
  <c r="AR28" i="80"/>
  <c r="AH29" i="80"/>
  <c r="AQ29" i="80" s="1"/>
  <c r="Z30" i="38"/>
  <c r="AH28" i="81"/>
  <c r="AQ28" i="81" s="1"/>
  <c r="Z29" i="33"/>
  <c r="X29" i="33"/>
  <c r="Y29" i="33"/>
  <c r="AR29" i="30"/>
  <c r="Z28" i="27"/>
  <c r="Z28" i="45"/>
  <c r="X28" i="45"/>
  <c r="Y28" i="45"/>
  <c r="Z31" i="48"/>
  <c r="Y31" i="48"/>
  <c r="X31" i="48"/>
  <c r="Z29" i="92"/>
  <c r="X29" i="92"/>
  <c r="Y29" i="92"/>
  <c r="AN29" i="25"/>
  <c r="AI29" i="25"/>
  <c r="AR27" i="27"/>
  <c r="AR27" i="74"/>
  <c r="AI29" i="76"/>
  <c r="AN29" i="76"/>
  <c r="AH29" i="85"/>
  <c r="AQ29" i="85" s="1"/>
  <c r="AI28" i="34"/>
  <c r="AN28" i="34"/>
  <c r="AR27" i="90"/>
  <c r="AE29" i="83"/>
  <c r="W30" i="83"/>
  <c r="AF29" i="83"/>
  <c r="AO29" i="83" s="1"/>
  <c r="AG29" i="83"/>
  <c r="AP29" i="83" s="1"/>
  <c r="AI29" i="44"/>
  <c r="AN29" i="44"/>
  <c r="AI29" i="31"/>
  <c r="AN29" i="31"/>
  <c r="AH28" i="74"/>
  <c r="AQ28" i="74" s="1"/>
  <c r="AI28" i="91"/>
  <c r="AN28" i="91"/>
  <c r="AR27" i="47"/>
  <c r="AN28" i="33"/>
  <c r="AI28" i="33"/>
  <c r="AI27" i="45"/>
  <c r="AN27" i="45"/>
  <c r="Z28" i="32"/>
  <c r="X28" i="32"/>
  <c r="Y28" i="32"/>
  <c r="AI29" i="82"/>
  <c r="AN29" i="82"/>
  <c r="AG27" i="35" l="1"/>
  <c r="AP27" i="35" s="1"/>
  <c r="AE27" i="35"/>
  <c r="W28" i="35"/>
  <c r="AF27" i="35"/>
  <c r="AO27" i="35" s="1"/>
  <c r="AG29" i="93"/>
  <c r="AP29" i="93" s="1"/>
  <c r="AE29" i="93"/>
  <c r="AF29" i="93"/>
  <c r="AO29" i="93" s="1"/>
  <c r="W30" i="93"/>
  <c r="W32" i="86"/>
  <c r="AG31" i="86"/>
  <c r="AP31" i="86" s="1"/>
  <c r="AF31" i="86"/>
  <c r="AO31" i="86" s="1"/>
  <c r="AE31" i="86"/>
  <c r="W32" i="79"/>
  <c r="AG31" i="79"/>
  <c r="AP31" i="79" s="1"/>
  <c r="AE31" i="79"/>
  <c r="AF31" i="79"/>
  <c r="AO31" i="79" s="1"/>
  <c r="AG29" i="84"/>
  <c r="AP29" i="84" s="1"/>
  <c r="AF29" i="84"/>
  <c r="AO29" i="84" s="1"/>
  <c r="W30" i="84"/>
  <c r="AE29" i="84"/>
  <c r="AG29" i="29"/>
  <c r="AP29" i="29" s="1"/>
  <c r="AF29" i="29"/>
  <c r="AO29" i="29" s="1"/>
  <c r="AE29" i="29"/>
  <c r="W30" i="29"/>
  <c r="W30" i="95"/>
  <c r="AE29" i="95"/>
  <c r="AG29" i="95"/>
  <c r="AP29" i="95" s="1"/>
  <c r="AF29" i="95"/>
  <c r="AO29" i="95" s="1"/>
  <c r="AF30" i="76"/>
  <c r="AO30" i="76" s="1"/>
  <c r="AE30" i="76"/>
  <c r="AG30" i="76"/>
  <c r="AP30" i="76" s="1"/>
  <c r="W31" i="76"/>
  <c r="W31" i="43"/>
  <c r="AG30" i="43"/>
  <c r="AP30" i="43" s="1"/>
  <c r="AF30" i="43"/>
  <c r="AO30" i="43" s="1"/>
  <c r="AE30" i="43"/>
  <c r="AR28" i="88"/>
  <c r="AH30" i="25"/>
  <c r="AQ30" i="25" s="1"/>
  <c r="AR30" i="86"/>
  <c r="AR27" i="32"/>
  <c r="AR28" i="95"/>
  <c r="AG29" i="33"/>
  <c r="AP29" i="33" s="1"/>
  <c r="AF29" i="33"/>
  <c r="AO29" i="33" s="1"/>
  <c r="W30" i="33"/>
  <c r="AE29" i="33"/>
  <c r="AR30" i="79"/>
  <c r="AR27" i="45"/>
  <c r="AR28" i="91"/>
  <c r="AR28" i="34"/>
  <c r="AR29" i="25"/>
  <c r="AR29" i="42"/>
  <c r="W29" i="90"/>
  <c r="AG28" i="90"/>
  <c r="AP28" i="90" s="1"/>
  <c r="AF28" i="90"/>
  <c r="AO28" i="90" s="1"/>
  <c r="AE28" i="90"/>
  <c r="AR28" i="93"/>
  <c r="AR30" i="48"/>
  <c r="AR29" i="36"/>
  <c r="AH29" i="34"/>
  <c r="AQ29" i="34" s="1"/>
  <c r="Z30" i="80"/>
  <c r="Y30" i="80"/>
  <c r="X30" i="80"/>
  <c r="Y30" i="85"/>
  <c r="Z30" i="85" s="1"/>
  <c r="X30" i="85"/>
  <c r="Z30" i="75"/>
  <c r="Y30" i="75"/>
  <c r="X30" i="75"/>
  <c r="AN28" i="47"/>
  <c r="AI28" i="47"/>
  <c r="AI29" i="37"/>
  <c r="AN29" i="37"/>
  <c r="AI29" i="83"/>
  <c r="AN29" i="83"/>
  <c r="AI27" i="46"/>
  <c r="AN27" i="46"/>
  <c r="AH30" i="31"/>
  <c r="AQ30" i="31" s="1"/>
  <c r="AH30" i="44"/>
  <c r="AQ30" i="44" s="1"/>
  <c r="AH30" i="42"/>
  <c r="AQ30" i="42" s="1"/>
  <c r="AR27" i="94"/>
  <c r="AH30" i="87"/>
  <c r="AQ30" i="87" s="1"/>
  <c r="Z30" i="25"/>
  <c r="AH30" i="82"/>
  <c r="AQ30" i="82" s="1"/>
  <c r="AR30" i="96"/>
  <c r="AH30" i="73"/>
  <c r="AQ30" i="73" s="1"/>
  <c r="Y30" i="40"/>
  <c r="X30" i="40"/>
  <c r="Z30" i="40" s="1"/>
  <c r="AH30" i="36"/>
  <c r="AQ30" i="36" s="1"/>
  <c r="AH30" i="26"/>
  <c r="AQ30" i="26" s="1"/>
  <c r="AR28" i="41"/>
  <c r="AH29" i="41"/>
  <c r="AQ29" i="41" s="1"/>
  <c r="AN28" i="81"/>
  <c r="AI28" i="81"/>
  <c r="AN30" i="28"/>
  <c r="AI30" i="28"/>
  <c r="Z29" i="39"/>
  <c r="X29" i="39"/>
  <c r="Y29" i="39"/>
  <c r="X29" i="74"/>
  <c r="Y29" i="74"/>
  <c r="Z30" i="77"/>
  <c r="Y30" i="77"/>
  <c r="X30" i="77"/>
  <c r="W30" i="34"/>
  <c r="AG29" i="34"/>
  <c r="AP29" i="34" s="1"/>
  <c r="AF29" i="34"/>
  <c r="AO29" i="34" s="1"/>
  <c r="AE29" i="34"/>
  <c r="X29" i="78"/>
  <c r="Y29" i="78"/>
  <c r="AN29" i="80"/>
  <c r="AI29" i="80"/>
  <c r="AI29" i="85"/>
  <c r="AN29" i="85"/>
  <c r="AI29" i="75"/>
  <c r="AN29" i="75"/>
  <c r="AI27" i="89"/>
  <c r="AN27" i="89"/>
  <c r="AR28" i="29"/>
  <c r="AH28" i="32"/>
  <c r="AQ28" i="32" s="1"/>
  <c r="AR29" i="44"/>
  <c r="AH29" i="92"/>
  <c r="AQ29" i="92" s="1"/>
  <c r="AH28" i="45"/>
  <c r="AQ28" i="45" s="1"/>
  <c r="AH29" i="33"/>
  <c r="AQ29" i="33" s="1"/>
  <c r="Z30" i="31"/>
  <c r="Z30" i="44"/>
  <c r="AR29" i="87"/>
  <c r="AR29" i="43"/>
  <c r="Z30" i="73"/>
  <c r="AI29" i="40"/>
  <c r="AN29" i="40"/>
  <c r="AR29" i="26"/>
  <c r="AH30" i="76"/>
  <c r="AQ30" i="76" s="1"/>
  <c r="Z30" i="36"/>
  <c r="Z30" i="26"/>
  <c r="Y29" i="81"/>
  <c r="X29" i="81"/>
  <c r="X31" i="28"/>
  <c r="Y31" i="28"/>
  <c r="AN28" i="39"/>
  <c r="AI28" i="39"/>
  <c r="X28" i="89"/>
  <c r="Y28" i="89"/>
  <c r="AR29" i="82"/>
  <c r="AH29" i="84"/>
  <c r="AQ29" i="84" s="1"/>
  <c r="AR26" i="35"/>
  <c r="AH30" i="43"/>
  <c r="AQ30" i="43" s="1"/>
  <c r="AE29" i="92"/>
  <c r="AF29" i="92"/>
  <c r="AO29" i="92" s="1"/>
  <c r="W30" i="92"/>
  <c r="AG29" i="92"/>
  <c r="AP29" i="92" s="1"/>
  <c r="AE30" i="42"/>
  <c r="W31" i="42"/>
  <c r="AF30" i="42"/>
  <c r="AO30" i="42" s="1"/>
  <c r="AG30" i="42"/>
  <c r="AP30" i="42" s="1"/>
  <c r="Z30" i="87"/>
  <c r="Z30" i="82"/>
  <c r="AR28" i="84"/>
  <c r="AH29" i="93"/>
  <c r="AQ29" i="93" s="1"/>
  <c r="AH31" i="96"/>
  <c r="AQ31" i="96" s="1"/>
  <c r="AH31" i="86"/>
  <c r="AQ31" i="86" s="1"/>
  <c r="AH27" i="35"/>
  <c r="AQ27" i="35" s="1"/>
  <c r="AI28" i="78"/>
  <c r="AN28" i="78"/>
  <c r="Z29" i="41"/>
  <c r="AI28" i="74"/>
  <c r="AN28" i="74"/>
  <c r="AN29" i="77"/>
  <c r="AI29" i="77"/>
  <c r="AR28" i="33"/>
  <c r="AR29" i="31"/>
  <c r="Y30" i="83"/>
  <c r="Z30" i="83" s="1"/>
  <c r="X30" i="83"/>
  <c r="AR29" i="76"/>
  <c r="AF31" i="48"/>
  <c r="AO31" i="48" s="1"/>
  <c r="AE31" i="48"/>
  <c r="W32" i="48"/>
  <c r="AG31" i="48"/>
  <c r="AP31" i="48" s="1"/>
  <c r="AF29" i="91"/>
  <c r="AO29" i="91" s="1"/>
  <c r="AE29" i="91"/>
  <c r="AG29" i="91"/>
  <c r="AP29" i="91" s="1"/>
  <c r="W30" i="91"/>
  <c r="AR29" i="73"/>
  <c r="W31" i="30"/>
  <c r="AG30" i="30"/>
  <c r="AP30" i="30" s="1"/>
  <c r="AF30" i="30"/>
  <c r="AO30" i="30" s="1"/>
  <c r="AE30" i="30"/>
  <c r="AG29" i="88"/>
  <c r="AP29" i="88" s="1"/>
  <c r="AF29" i="88"/>
  <c r="AO29" i="88" s="1"/>
  <c r="AE29" i="88"/>
  <c r="W30" i="88"/>
  <c r="AH31" i="79"/>
  <c r="AQ31" i="79" s="1"/>
  <c r="W29" i="32"/>
  <c r="AG28" i="32"/>
  <c r="AP28" i="32" s="1"/>
  <c r="AF28" i="32"/>
  <c r="AO28" i="32" s="1"/>
  <c r="AE28" i="32"/>
  <c r="AG28" i="45"/>
  <c r="AP28" i="45" s="1"/>
  <c r="AE28" i="45"/>
  <c r="W29" i="45"/>
  <c r="AF28" i="45"/>
  <c r="AO28" i="45" s="1"/>
  <c r="AG30" i="38"/>
  <c r="AP30" i="38" s="1"/>
  <c r="AF30" i="38"/>
  <c r="AO30" i="38" s="1"/>
  <c r="AE30" i="38"/>
  <c r="W31" i="38"/>
  <c r="AH28" i="94"/>
  <c r="AQ28" i="94" s="1"/>
  <c r="AH29" i="29"/>
  <c r="AQ29" i="29" s="1"/>
  <c r="AH31" i="48"/>
  <c r="AQ31" i="48" s="1"/>
  <c r="AF28" i="27"/>
  <c r="AO28" i="27" s="1"/>
  <c r="AG28" i="27"/>
  <c r="AP28" i="27" s="1"/>
  <c r="W29" i="27"/>
  <c r="AE28" i="27"/>
  <c r="Z28" i="94"/>
  <c r="X28" i="46"/>
  <c r="Y28" i="46"/>
  <c r="AH29" i="91"/>
  <c r="AQ29" i="91" s="1"/>
  <c r="AR28" i="92"/>
  <c r="AH29" i="95"/>
  <c r="AQ29" i="95" s="1"/>
  <c r="AH29" i="88"/>
  <c r="AQ29" i="88" s="1"/>
  <c r="AF31" i="96"/>
  <c r="AO31" i="96" s="1"/>
  <c r="W32" i="96"/>
  <c r="AG31" i="96"/>
  <c r="AP31" i="96" s="1"/>
  <c r="AE31" i="96"/>
  <c r="X29" i="47"/>
  <c r="Y29" i="47"/>
  <c r="Y30" i="37"/>
  <c r="Z30" i="37" s="1"/>
  <c r="X30" i="37"/>
  <c r="AG30" i="85" l="1"/>
  <c r="AP30" i="85" s="1"/>
  <c r="AF30" i="85"/>
  <c r="AO30" i="85" s="1"/>
  <c r="AE30" i="85"/>
  <c r="W31" i="85"/>
  <c r="AG30" i="83"/>
  <c r="AP30" i="83" s="1"/>
  <c r="AF30" i="83"/>
  <c r="AO30" i="83" s="1"/>
  <c r="AE30" i="83"/>
  <c r="W31" i="83"/>
  <c r="AG30" i="40"/>
  <c r="AP30" i="40" s="1"/>
  <c r="AF30" i="40"/>
  <c r="AO30" i="40" s="1"/>
  <c r="AE30" i="40"/>
  <c r="W31" i="40"/>
  <c r="AG30" i="37"/>
  <c r="AP30" i="37" s="1"/>
  <c r="AF30" i="37"/>
  <c r="AO30" i="37" s="1"/>
  <c r="AE30" i="37"/>
  <c r="W31" i="37"/>
  <c r="AN31" i="48"/>
  <c r="AI31" i="48"/>
  <c r="AR29" i="77"/>
  <c r="AR28" i="78"/>
  <c r="AG30" i="87"/>
  <c r="AP30" i="87" s="1"/>
  <c r="AF30" i="87"/>
  <c r="AO30" i="87" s="1"/>
  <c r="AE30" i="87"/>
  <c r="W31" i="87"/>
  <c r="W31" i="26"/>
  <c r="AG30" i="26"/>
  <c r="AP30" i="26" s="1"/>
  <c r="AF30" i="26"/>
  <c r="AO30" i="26" s="1"/>
  <c r="AE30" i="26"/>
  <c r="AR29" i="80"/>
  <c r="AG30" i="77"/>
  <c r="AP30" i="77" s="1"/>
  <c r="AF30" i="77"/>
  <c r="AO30" i="77" s="1"/>
  <c r="W31" i="77"/>
  <c r="AE30" i="77"/>
  <c r="W30" i="39"/>
  <c r="AG29" i="39"/>
  <c r="AP29" i="39" s="1"/>
  <c r="AF29" i="39"/>
  <c r="AO29" i="39" s="1"/>
  <c r="AE29" i="39"/>
  <c r="AR28" i="47"/>
  <c r="AI28" i="32"/>
  <c r="AN28" i="32"/>
  <c r="AN29" i="88"/>
  <c r="AI29" i="88"/>
  <c r="X30" i="92"/>
  <c r="Y30" i="92"/>
  <c r="AH31" i="28"/>
  <c r="AQ31" i="28" s="1"/>
  <c r="AG30" i="36"/>
  <c r="AP30" i="36" s="1"/>
  <c r="AE30" i="36"/>
  <c r="AF30" i="36"/>
  <c r="AO30" i="36" s="1"/>
  <c r="W31" i="36"/>
  <c r="AR27" i="89"/>
  <c r="AR30" i="28"/>
  <c r="W31" i="25"/>
  <c r="AG30" i="25"/>
  <c r="AP30" i="25" s="1"/>
  <c r="AF30" i="25"/>
  <c r="AO30" i="25" s="1"/>
  <c r="AE30" i="25"/>
  <c r="AR27" i="46"/>
  <c r="Y31" i="43"/>
  <c r="X31" i="43"/>
  <c r="X30" i="29"/>
  <c r="Y30" i="29"/>
  <c r="X30" i="84"/>
  <c r="Y30" i="84"/>
  <c r="X32" i="86"/>
  <c r="Y32" i="86"/>
  <c r="X32" i="96"/>
  <c r="Y32" i="96"/>
  <c r="Y29" i="27"/>
  <c r="X29" i="27"/>
  <c r="Y31" i="30"/>
  <c r="X31" i="30"/>
  <c r="AN29" i="91"/>
  <c r="AI29" i="91"/>
  <c r="AH28" i="89"/>
  <c r="AQ28" i="89" s="1"/>
  <c r="Z31" i="28"/>
  <c r="X30" i="34"/>
  <c r="Z30" i="34" s="1"/>
  <c r="Y30" i="34"/>
  <c r="AH29" i="74"/>
  <c r="AQ29" i="74" s="1"/>
  <c r="AH30" i="75"/>
  <c r="AQ30" i="75" s="1"/>
  <c r="AH30" i="80"/>
  <c r="AQ30" i="80" s="1"/>
  <c r="Y29" i="90"/>
  <c r="X29" i="90"/>
  <c r="Z29" i="90" s="1"/>
  <c r="X31" i="76"/>
  <c r="Y31" i="76"/>
  <c r="Z31" i="76" s="1"/>
  <c r="AN29" i="29"/>
  <c r="AI29" i="29"/>
  <c r="Y32" i="79"/>
  <c r="X32" i="79"/>
  <c r="Z30" i="93"/>
  <c r="X30" i="93"/>
  <c r="Y30" i="93"/>
  <c r="X31" i="38"/>
  <c r="Y31" i="38"/>
  <c r="Z29" i="45"/>
  <c r="X29" i="45"/>
  <c r="Y29" i="45"/>
  <c r="AR28" i="74"/>
  <c r="Z28" i="89"/>
  <c r="AH29" i="81"/>
  <c r="AQ29" i="81" s="1"/>
  <c r="AR29" i="75"/>
  <c r="AH29" i="78"/>
  <c r="AQ29" i="78" s="1"/>
  <c r="Z29" i="74"/>
  <c r="AR28" i="81"/>
  <c r="AR29" i="83"/>
  <c r="AN29" i="33"/>
  <c r="AI29" i="33"/>
  <c r="AI30" i="43"/>
  <c r="AN30" i="43"/>
  <c r="AI29" i="95"/>
  <c r="AN29" i="95"/>
  <c r="AI31" i="86"/>
  <c r="AN31" i="86"/>
  <c r="Y28" i="35"/>
  <c r="X28" i="35"/>
  <c r="Z28" i="35" s="1"/>
  <c r="AH28" i="46"/>
  <c r="AQ28" i="46" s="1"/>
  <c r="AI30" i="38"/>
  <c r="AN30" i="38"/>
  <c r="AI28" i="45"/>
  <c r="AN28" i="45"/>
  <c r="AI30" i="30"/>
  <c r="AN30" i="30"/>
  <c r="W30" i="41"/>
  <c r="AG29" i="41"/>
  <c r="AP29" i="41" s="1"/>
  <c r="AF29" i="41"/>
  <c r="AO29" i="41" s="1"/>
  <c r="AE29" i="41"/>
  <c r="X31" i="42"/>
  <c r="Y31" i="42"/>
  <c r="Z31" i="42" s="1"/>
  <c r="AN29" i="92"/>
  <c r="AI29" i="92"/>
  <c r="AR28" i="39"/>
  <c r="AR29" i="40"/>
  <c r="AE30" i="44"/>
  <c r="AF30" i="44"/>
  <c r="AO30" i="44" s="1"/>
  <c r="AG30" i="44"/>
  <c r="AP30" i="44" s="1"/>
  <c r="W31" i="44"/>
  <c r="Z29" i="78"/>
  <c r="AH30" i="77"/>
  <c r="AQ30" i="77" s="1"/>
  <c r="AH30" i="40"/>
  <c r="AQ30" i="40" s="1"/>
  <c r="AG30" i="75"/>
  <c r="AP30" i="75" s="1"/>
  <c r="AF30" i="75"/>
  <c r="AO30" i="75" s="1"/>
  <c r="AE30" i="75"/>
  <c r="W31" i="75"/>
  <c r="W31" i="80"/>
  <c r="AG30" i="80"/>
  <c r="AP30" i="80" s="1"/>
  <c r="AE30" i="80"/>
  <c r="AF30" i="80"/>
  <c r="AO30" i="80" s="1"/>
  <c r="AI28" i="90"/>
  <c r="AN28" i="90"/>
  <c r="AN27" i="35"/>
  <c r="AI27" i="35"/>
  <c r="W29" i="94"/>
  <c r="AE28" i="94"/>
  <c r="AG28" i="94"/>
  <c r="AP28" i="94" s="1"/>
  <c r="AF28" i="94"/>
  <c r="AO28" i="94" s="1"/>
  <c r="AN28" i="27"/>
  <c r="AI28" i="27"/>
  <c r="AH29" i="47"/>
  <c r="AQ29" i="47" s="1"/>
  <c r="Z29" i="47"/>
  <c r="AH30" i="37"/>
  <c r="AQ30" i="37" s="1"/>
  <c r="AI31" i="96"/>
  <c r="AN31" i="96"/>
  <c r="Z28" i="46"/>
  <c r="Z29" i="32"/>
  <c r="X29" i="32"/>
  <c r="Y29" i="32"/>
  <c r="X30" i="88"/>
  <c r="Z30" i="88" s="1"/>
  <c r="Y30" i="88"/>
  <c r="Z30" i="91"/>
  <c r="Y30" i="91"/>
  <c r="X30" i="91"/>
  <c r="Y32" i="48"/>
  <c r="X32" i="48"/>
  <c r="AH30" i="83"/>
  <c r="AQ30" i="83" s="1"/>
  <c r="AG30" i="82"/>
  <c r="AP30" i="82" s="1"/>
  <c r="AF30" i="82"/>
  <c r="AO30" i="82" s="1"/>
  <c r="W31" i="82"/>
  <c r="AE30" i="82"/>
  <c r="AI30" i="42"/>
  <c r="AN30" i="42"/>
  <c r="Z29" i="81"/>
  <c r="AG30" i="73"/>
  <c r="AP30" i="73" s="1"/>
  <c r="AF30" i="73"/>
  <c r="AO30" i="73" s="1"/>
  <c r="AE30" i="73"/>
  <c r="W31" i="73"/>
  <c r="AE30" i="31"/>
  <c r="W31" i="31"/>
  <c r="AG30" i="31"/>
  <c r="AP30" i="31" s="1"/>
  <c r="AF30" i="31"/>
  <c r="AO30" i="31" s="1"/>
  <c r="AR29" i="85"/>
  <c r="AI29" i="34"/>
  <c r="AN29" i="34"/>
  <c r="AH29" i="39"/>
  <c r="AQ29" i="39" s="1"/>
  <c r="AR29" i="37"/>
  <c r="AH30" i="85"/>
  <c r="AQ30" i="85" s="1"/>
  <c r="X30" i="33"/>
  <c r="Z30" i="33" s="1"/>
  <c r="Y30" i="33"/>
  <c r="AI30" i="76"/>
  <c r="AN30" i="76"/>
  <c r="X30" i="95"/>
  <c r="Y30" i="95"/>
  <c r="Z30" i="95" s="1"/>
  <c r="AN29" i="84"/>
  <c r="AI29" i="84"/>
  <c r="AI31" i="79"/>
  <c r="AN31" i="79"/>
  <c r="AN29" i="93"/>
  <c r="AI29" i="93"/>
  <c r="W29" i="35" l="1"/>
  <c r="AG28" i="35"/>
  <c r="AP28" i="35" s="1"/>
  <c r="AF28" i="35"/>
  <c r="AO28" i="35" s="1"/>
  <c r="AE28" i="35"/>
  <c r="W31" i="88"/>
  <c r="AG30" i="88"/>
  <c r="AP30" i="88" s="1"/>
  <c r="AF30" i="88"/>
  <c r="AO30" i="88" s="1"/>
  <c r="AE30" i="88"/>
  <c r="AG31" i="42"/>
  <c r="AP31" i="42" s="1"/>
  <c r="AF31" i="42"/>
  <c r="AO31" i="42" s="1"/>
  <c r="AE31" i="42"/>
  <c r="W32" i="42"/>
  <c r="AE29" i="90"/>
  <c r="W30" i="90"/>
  <c r="AF29" i="90"/>
  <c r="AO29" i="90" s="1"/>
  <c r="AG29" i="90"/>
  <c r="AP29" i="90" s="1"/>
  <c r="AF30" i="34"/>
  <c r="AO30" i="34" s="1"/>
  <c r="W31" i="34"/>
  <c r="AG30" i="34"/>
  <c r="AP30" i="34" s="1"/>
  <c r="AE30" i="34"/>
  <c r="AG31" i="76"/>
  <c r="AP31" i="76" s="1"/>
  <c r="AF31" i="76"/>
  <c r="AO31" i="76" s="1"/>
  <c r="W32" i="76"/>
  <c r="AE31" i="76"/>
  <c r="W31" i="33"/>
  <c r="AG30" i="33"/>
  <c r="AP30" i="33" s="1"/>
  <c r="AF30" i="33"/>
  <c r="AO30" i="33" s="1"/>
  <c r="AE30" i="33"/>
  <c r="AE30" i="95"/>
  <c r="AF30" i="95"/>
  <c r="AO30" i="95" s="1"/>
  <c r="W31" i="95"/>
  <c r="AG30" i="95"/>
  <c r="AP30" i="95" s="1"/>
  <c r="AH32" i="48"/>
  <c r="AQ32" i="48" s="1"/>
  <c r="AE28" i="46"/>
  <c r="W29" i="46"/>
  <c r="AG28" i="46"/>
  <c r="AP28" i="46" s="1"/>
  <c r="AF28" i="46"/>
  <c r="AO28" i="46" s="1"/>
  <c r="AI28" i="94"/>
  <c r="AN28" i="94"/>
  <c r="AR28" i="90"/>
  <c r="Y31" i="75"/>
  <c r="X31" i="75"/>
  <c r="AI29" i="41"/>
  <c r="AN29" i="41"/>
  <c r="AR30" i="30"/>
  <c r="AR30" i="43"/>
  <c r="AH29" i="45"/>
  <c r="AQ29" i="45" s="1"/>
  <c r="AH30" i="93"/>
  <c r="AQ30" i="93" s="1"/>
  <c r="AH29" i="27"/>
  <c r="AQ29" i="27" s="1"/>
  <c r="Z31" i="25"/>
  <c r="Y31" i="25"/>
  <c r="X31" i="25"/>
  <c r="X31" i="36"/>
  <c r="Z31" i="36" s="1"/>
  <c r="Y31" i="36"/>
  <c r="AR29" i="88"/>
  <c r="AI29" i="39"/>
  <c r="AN29" i="39"/>
  <c r="AI30" i="26"/>
  <c r="AN30" i="26"/>
  <c r="Z31" i="87"/>
  <c r="Y31" i="87"/>
  <c r="X31" i="87"/>
  <c r="AN30" i="37"/>
  <c r="AI30" i="37"/>
  <c r="AR29" i="93"/>
  <c r="Y31" i="73"/>
  <c r="X31" i="73"/>
  <c r="AR29" i="92"/>
  <c r="AR29" i="33"/>
  <c r="AE29" i="74"/>
  <c r="W30" i="74"/>
  <c r="AF29" i="74"/>
  <c r="AO29" i="74" s="1"/>
  <c r="AG29" i="74"/>
  <c r="AP29" i="74" s="1"/>
  <c r="AF29" i="45"/>
  <c r="AO29" i="45" s="1"/>
  <c r="W30" i="45"/>
  <c r="AE29" i="45"/>
  <c r="AG29" i="45"/>
  <c r="AP29" i="45" s="1"/>
  <c r="W31" i="93"/>
  <c r="AG30" i="93"/>
  <c r="AP30" i="93" s="1"/>
  <c r="AF30" i="93"/>
  <c r="AO30" i="93" s="1"/>
  <c r="AE30" i="93"/>
  <c r="W32" i="28"/>
  <c r="AG31" i="28"/>
  <c r="AP31" i="28" s="1"/>
  <c r="AF31" i="28"/>
  <c r="AO31" i="28" s="1"/>
  <c r="AE31" i="28"/>
  <c r="AR29" i="91"/>
  <c r="AH32" i="86"/>
  <c r="AQ32" i="86" s="1"/>
  <c r="AH30" i="29"/>
  <c r="AQ30" i="29" s="1"/>
  <c r="Z31" i="77"/>
  <c r="Y31" i="77"/>
  <c r="X31" i="77"/>
  <c r="AN30" i="87"/>
  <c r="AI30" i="87"/>
  <c r="AH30" i="95"/>
  <c r="AQ30" i="95" s="1"/>
  <c r="AN30" i="73"/>
  <c r="AI30" i="73"/>
  <c r="Z32" i="48"/>
  <c r="AR31" i="96"/>
  <c r="AG29" i="47"/>
  <c r="AP29" i="47" s="1"/>
  <c r="AF29" i="47"/>
  <c r="AO29" i="47" s="1"/>
  <c r="W30" i="47"/>
  <c r="AE29" i="47"/>
  <c r="AR28" i="27"/>
  <c r="Y29" i="94"/>
  <c r="X29" i="94"/>
  <c r="Z29" i="94" s="1"/>
  <c r="AI30" i="80"/>
  <c r="AN30" i="80"/>
  <c r="AN30" i="75"/>
  <c r="AI30" i="75"/>
  <c r="AN30" i="44"/>
  <c r="AI30" i="44"/>
  <c r="AR28" i="45"/>
  <c r="AR31" i="86"/>
  <c r="AF28" i="89"/>
  <c r="AO28" i="89" s="1"/>
  <c r="AE28" i="89"/>
  <c r="AG28" i="89"/>
  <c r="AP28" i="89" s="1"/>
  <c r="W29" i="89"/>
  <c r="AH32" i="79"/>
  <c r="AQ32" i="79" s="1"/>
  <c r="AH31" i="76"/>
  <c r="AQ31" i="76" s="1"/>
  <c r="Z29" i="27"/>
  <c r="Z32" i="86"/>
  <c r="Z30" i="29"/>
  <c r="AI30" i="25"/>
  <c r="AN30" i="25"/>
  <c r="AN30" i="36"/>
  <c r="AI30" i="36"/>
  <c r="AR31" i="48"/>
  <c r="Y31" i="83"/>
  <c r="Z31" i="83" s="1"/>
  <c r="X31" i="83"/>
  <c r="X31" i="85"/>
  <c r="Y31" i="85"/>
  <c r="AH30" i="33"/>
  <c r="AQ30" i="33" s="1"/>
  <c r="AH30" i="88"/>
  <c r="AQ30" i="88" s="1"/>
  <c r="AN30" i="82"/>
  <c r="AI30" i="82"/>
  <c r="AH30" i="91"/>
  <c r="AQ30" i="91" s="1"/>
  <c r="AR27" i="35"/>
  <c r="AF29" i="78"/>
  <c r="AO29" i="78" s="1"/>
  <c r="AE29" i="78"/>
  <c r="W30" i="78"/>
  <c r="AG29" i="78"/>
  <c r="AP29" i="78" s="1"/>
  <c r="AH31" i="38"/>
  <c r="AQ31" i="38" s="1"/>
  <c r="AH31" i="30"/>
  <c r="AQ31" i="30" s="1"/>
  <c r="AH31" i="43"/>
  <c r="AQ31" i="43" s="1"/>
  <c r="AR28" i="32"/>
  <c r="AN30" i="83"/>
  <c r="AI30" i="83"/>
  <c r="AN30" i="85"/>
  <c r="AI30" i="85"/>
  <c r="AR30" i="42"/>
  <c r="AR31" i="79"/>
  <c r="AR29" i="34"/>
  <c r="Y31" i="31"/>
  <c r="Z31" i="31" s="1"/>
  <c r="X31" i="31"/>
  <c r="Y31" i="82"/>
  <c r="Z31" i="82" s="1"/>
  <c r="X31" i="82"/>
  <c r="AH29" i="32"/>
  <c r="AQ29" i="32" s="1"/>
  <c r="AH31" i="42"/>
  <c r="AQ31" i="42" s="1"/>
  <c r="Z30" i="41"/>
  <c r="X30" i="41"/>
  <c r="Y30" i="41"/>
  <c r="AR30" i="38"/>
  <c r="AH28" i="35"/>
  <c r="AQ28" i="35" s="1"/>
  <c r="AR29" i="95"/>
  <c r="Z31" i="38"/>
  <c r="Z32" i="79"/>
  <c r="AH29" i="90"/>
  <c r="AQ29" i="90" s="1"/>
  <c r="AH32" i="96"/>
  <c r="AQ32" i="96" s="1"/>
  <c r="AH30" i="84"/>
  <c r="AQ30" i="84" s="1"/>
  <c r="AH30" i="92"/>
  <c r="AQ30" i="92" s="1"/>
  <c r="X30" i="39"/>
  <c r="Y30" i="39"/>
  <c r="X31" i="26"/>
  <c r="Y31" i="26"/>
  <c r="Z31" i="26" s="1"/>
  <c r="X31" i="40"/>
  <c r="Y31" i="40"/>
  <c r="AR29" i="84"/>
  <c r="AR30" i="76"/>
  <c r="AI30" i="31"/>
  <c r="AN30" i="31"/>
  <c r="AG29" i="81"/>
  <c r="AP29" i="81" s="1"/>
  <c r="AF29" i="81"/>
  <c r="AO29" i="81" s="1"/>
  <c r="W30" i="81"/>
  <c r="AE29" i="81"/>
  <c r="AG30" i="91"/>
  <c r="AP30" i="91" s="1"/>
  <c r="AF30" i="91"/>
  <c r="AO30" i="91" s="1"/>
  <c r="AE30" i="91"/>
  <c r="W31" i="91"/>
  <c r="AF29" i="32"/>
  <c r="AO29" i="32" s="1"/>
  <c r="AE29" i="32"/>
  <c r="W30" i="32"/>
  <c r="AG29" i="32"/>
  <c r="AP29" i="32" s="1"/>
  <c r="X31" i="80"/>
  <c r="Y31" i="80"/>
  <c r="Y31" i="44"/>
  <c r="X31" i="44"/>
  <c r="Z31" i="44" s="1"/>
  <c r="AR29" i="29"/>
  <c r="AH30" i="34"/>
  <c r="AQ30" i="34" s="1"/>
  <c r="Z31" i="30"/>
  <c r="Z32" i="96"/>
  <c r="Z30" i="84"/>
  <c r="Z31" i="43"/>
  <c r="Z30" i="92"/>
  <c r="AN30" i="77"/>
  <c r="AI30" i="77"/>
  <c r="Z31" i="37"/>
  <c r="Y31" i="37"/>
  <c r="X31" i="37"/>
  <c r="AN30" i="40"/>
  <c r="AI30" i="40"/>
  <c r="AE31" i="26" l="1"/>
  <c r="W32" i="26"/>
  <c r="AG31" i="26"/>
  <c r="AP31" i="26" s="1"/>
  <c r="AF31" i="26"/>
  <c r="AO31" i="26" s="1"/>
  <c r="AF31" i="36"/>
  <c r="AO31" i="36" s="1"/>
  <c r="W32" i="36"/>
  <c r="AG31" i="36"/>
  <c r="AP31" i="36" s="1"/>
  <c r="AE31" i="36"/>
  <c r="AF29" i="94"/>
  <c r="AO29" i="94" s="1"/>
  <c r="AE29" i="94"/>
  <c r="AG29" i="94"/>
  <c r="AP29" i="94" s="1"/>
  <c r="W30" i="94"/>
  <c r="AG31" i="44"/>
  <c r="AP31" i="44" s="1"/>
  <c r="AF31" i="44"/>
  <c r="AO31" i="44" s="1"/>
  <c r="AE31" i="44"/>
  <c r="W32" i="44"/>
  <c r="W32" i="83"/>
  <c r="AE31" i="83"/>
  <c r="AF31" i="83"/>
  <c r="AO31" i="83" s="1"/>
  <c r="AG31" i="83"/>
  <c r="AP31" i="83" s="1"/>
  <c r="W32" i="82"/>
  <c r="AG31" i="82"/>
  <c r="AP31" i="82" s="1"/>
  <c r="AF31" i="82"/>
  <c r="AO31" i="82" s="1"/>
  <c r="AE31" i="82"/>
  <c r="AG31" i="31"/>
  <c r="AP31" i="31" s="1"/>
  <c r="AF31" i="31"/>
  <c r="AO31" i="31" s="1"/>
  <c r="AE31" i="31"/>
  <c r="W32" i="31"/>
  <c r="AF30" i="92"/>
  <c r="AO30" i="92" s="1"/>
  <c r="AE30" i="92"/>
  <c r="AG30" i="92"/>
  <c r="AP30" i="92" s="1"/>
  <c r="W31" i="92"/>
  <c r="W31" i="84"/>
  <c r="AE30" i="84"/>
  <c r="AG30" i="84"/>
  <c r="AP30" i="84" s="1"/>
  <c r="AF30" i="84"/>
  <c r="AO30" i="84" s="1"/>
  <c r="Z30" i="32"/>
  <c r="Y30" i="32"/>
  <c r="X30" i="32"/>
  <c r="AE32" i="79"/>
  <c r="W33" i="79"/>
  <c r="AF32" i="79"/>
  <c r="AO32" i="79" s="1"/>
  <c r="AG32" i="79"/>
  <c r="AP32" i="79" s="1"/>
  <c r="AH30" i="41"/>
  <c r="AQ30" i="41" s="1"/>
  <c r="AH31" i="82"/>
  <c r="AQ31" i="82" s="1"/>
  <c r="AR30" i="85"/>
  <c r="AI29" i="78"/>
  <c r="AN29" i="78"/>
  <c r="AH31" i="83"/>
  <c r="AQ31" i="83" s="1"/>
  <c r="AR30" i="80"/>
  <c r="AN29" i="47"/>
  <c r="AI29" i="47"/>
  <c r="Y32" i="28"/>
  <c r="Z32" i="28" s="1"/>
  <c r="X32" i="28"/>
  <c r="AN30" i="95"/>
  <c r="AI30" i="95"/>
  <c r="AN31" i="76"/>
  <c r="AI31" i="76"/>
  <c r="X31" i="88"/>
  <c r="Y31" i="88"/>
  <c r="Z31" i="88" s="1"/>
  <c r="Z31" i="34"/>
  <c r="X31" i="34"/>
  <c r="Y31" i="34"/>
  <c r="Y30" i="90"/>
  <c r="X30" i="90"/>
  <c r="Z30" i="90" s="1"/>
  <c r="W32" i="37"/>
  <c r="AG31" i="37"/>
  <c r="AP31" i="37" s="1"/>
  <c r="AF31" i="37"/>
  <c r="AO31" i="37" s="1"/>
  <c r="AE31" i="37"/>
  <c r="AG31" i="38"/>
  <c r="AP31" i="38" s="1"/>
  <c r="AE31" i="38"/>
  <c r="W32" i="38"/>
  <c r="AF31" i="38"/>
  <c r="AO31" i="38" s="1"/>
  <c r="AE30" i="41"/>
  <c r="W31" i="41"/>
  <c r="AF30" i="41"/>
  <c r="AO30" i="41" s="1"/>
  <c r="AG30" i="41"/>
  <c r="AP30" i="41" s="1"/>
  <c r="AN29" i="81"/>
  <c r="AI29" i="81"/>
  <c r="AR30" i="83"/>
  <c r="AR30" i="25"/>
  <c r="X30" i="47"/>
  <c r="Y30" i="47"/>
  <c r="Z30" i="47" s="1"/>
  <c r="AR30" i="73"/>
  <c r="AI31" i="28"/>
  <c r="AN31" i="28"/>
  <c r="AI29" i="45"/>
  <c r="AN29" i="45"/>
  <c r="Z30" i="74"/>
  <c r="Y30" i="74"/>
  <c r="X30" i="74"/>
  <c r="AH31" i="73"/>
  <c r="AQ31" i="73" s="1"/>
  <c r="AR29" i="41"/>
  <c r="AI28" i="46"/>
  <c r="AN28" i="46"/>
  <c r="Z32" i="76"/>
  <c r="Y32" i="76"/>
  <c r="X32" i="76"/>
  <c r="AI29" i="90"/>
  <c r="AN29" i="90"/>
  <c r="AI30" i="88"/>
  <c r="AN30" i="88"/>
  <c r="AG32" i="48"/>
  <c r="AP32" i="48" s="1"/>
  <c r="W33" i="48"/>
  <c r="AF32" i="48"/>
  <c r="AO32" i="48" s="1"/>
  <c r="AE32" i="48"/>
  <c r="W32" i="77"/>
  <c r="AE31" i="77"/>
  <c r="AF31" i="77"/>
  <c r="AO31" i="77" s="1"/>
  <c r="AG31" i="77"/>
  <c r="AP31" i="77" s="1"/>
  <c r="AI30" i="93"/>
  <c r="AN30" i="93"/>
  <c r="AR30" i="37"/>
  <c r="AR30" i="26"/>
  <c r="AH31" i="36"/>
  <c r="AQ31" i="36" s="1"/>
  <c r="Y29" i="46"/>
  <c r="X29" i="46"/>
  <c r="AI30" i="33"/>
  <c r="AN30" i="33"/>
  <c r="AI28" i="35"/>
  <c r="AN28" i="35"/>
  <c r="AR30" i="77"/>
  <c r="AF31" i="30"/>
  <c r="AO31" i="30" s="1"/>
  <c r="AE31" i="30"/>
  <c r="W32" i="30"/>
  <c r="AG31" i="30"/>
  <c r="AP31" i="30" s="1"/>
  <c r="AH31" i="80"/>
  <c r="AQ31" i="80" s="1"/>
  <c r="AR30" i="31"/>
  <c r="AH31" i="40"/>
  <c r="AQ31" i="40" s="1"/>
  <c r="AH30" i="39"/>
  <c r="AQ30" i="39" s="1"/>
  <c r="AR30" i="40"/>
  <c r="Z31" i="80"/>
  <c r="Y31" i="91"/>
  <c r="X31" i="91"/>
  <c r="Z31" i="91" s="1"/>
  <c r="X30" i="81"/>
  <c r="Y30" i="81"/>
  <c r="Z31" i="40"/>
  <c r="Z30" i="39"/>
  <c r="AH31" i="31"/>
  <c r="AQ31" i="31" s="1"/>
  <c r="AR30" i="82"/>
  <c r="W31" i="29"/>
  <c r="AG30" i="29"/>
  <c r="AP30" i="29" s="1"/>
  <c r="AE30" i="29"/>
  <c r="AF30" i="29"/>
  <c r="AO30" i="29" s="1"/>
  <c r="AR30" i="75"/>
  <c r="AR30" i="87"/>
  <c r="Y30" i="45"/>
  <c r="X30" i="45"/>
  <c r="Z30" i="45" s="1"/>
  <c r="AI29" i="74"/>
  <c r="AN29" i="74"/>
  <c r="AH31" i="87"/>
  <c r="AQ31" i="87" s="1"/>
  <c r="AR29" i="39"/>
  <c r="AH31" i="25"/>
  <c r="AQ31" i="25" s="1"/>
  <c r="AH31" i="75"/>
  <c r="AQ31" i="75" s="1"/>
  <c r="AR28" i="94"/>
  <c r="AH29" i="94"/>
  <c r="AQ29" i="94" s="1"/>
  <c r="AH31" i="44"/>
  <c r="AQ31" i="44" s="1"/>
  <c r="AN30" i="91"/>
  <c r="AI30" i="91"/>
  <c r="AH31" i="85"/>
  <c r="AQ31" i="85" s="1"/>
  <c r="AE32" i="86"/>
  <c r="W33" i="86"/>
  <c r="AF32" i="86"/>
  <c r="AO32" i="86" s="1"/>
  <c r="AG32" i="86"/>
  <c r="AP32" i="86" s="1"/>
  <c r="Z31" i="73"/>
  <c r="Z31" i="95"/>
  <c r="Y31" i="95"/>
  <c r="X31" i="95"/>
  <c r="Z32" i="42"/>
  <c r="X32" i="42"/>
  <c r="Y32" i="42"/>
  <c r="AF32" i="96"/>
  <c r="AO32" i="96" s="1"/>
  <c r="W33" i="96"/>
  <c r="AE32" i="96"/>
  <c r="AG32" i="96"/>
  <c r="AP32" i="96" s="1"/>
  <c r="AI29" i="32"/>
  <c r="AN29" i="32"/>
  <c r="AN28" i="89"/>
  <c r="AI28" i="89"/>
  <c r="AR30" i="44"/>
  <c r="AH31" i="37"/>
  <c r="AQ31" i="37" s="1"/>
  <c r="AE31" i="43"/>
  <c r="AG31" i="43"/>
  <c r="AP31" i="43" s="1"/>
  <c r="W32" i="43"/>
  <c r="AF31" i="43"/>
  <c r="AO31" i="43" s="1"/>
  <c r="AH31" i="26"/>
  <c r="AQ31" i="26" s="1"/>
  <c r="Y30" i="78"/>
  <c r="X30" i="78"/>
  <c r="Z30" i="78" s="1"/>
  <c r="Z31" i="85"/>
  <c r="AR30" i="36"/>
  <c r="W30" i="27"/>
  <c r="AE29" i="27"/>
  <c r="AG29" i="27"/>
  <c r="AP29" i="27" s="1"/>
  <c r="AF29" i="27"/>
  <c r="AO29" i="27" s="1"/>
  <c r="X29" i="89"/>
  <c r="Y29" i="89"/>
  <c r="AH31" i="77"/>
  <c r="AQ31" i="77" s="1"/>
  <c r="Z31" i="93"/>
  <c r="X31" i="93"/>
  <c r="Y31" i="93"/>
  <c r="W32" i="87"/>
  <c r="AG31" i="87"/>
  <c r="AP31" i="87" s="1"/>
  <c r="AF31" i="87"/>
  <c r="AO31" i="87" s="1"/>
  <c r="AE31" i="87"/>
  <c r="AE31" i="25"/>
  <c r="W32" i="25"/>
  <c r="AG31" i="25"/>
  <c r="AP31" i="25" s="1"/>
  <c r="AF31" i="25"/>
  <c r="AO31" i="25" s="1"/>
  <c r="Z31" i="75"/>
  <c r="Z31" i="33"/>
  <c r="Y31" i="33"/>
  <c r="X31" i="33"/>
  <c r="AN30" i="34"/>
  <c r="AI30" i="34"/>
  <c r="AN31" i="42"/>
  <c r="AI31" i="42"/>
  <c r="Z29" i="35"/>
  <c r="X29" i="35"/>
  <c r="Y29" i="35"/>
  <c r="AE31" i="88" l="1"/>
  <c r="W32" i="88"/>
  <c r="AF31" i="88"/>
  <c r="AO31" i="88" s="1"/>
  <c r="AG31" i="88"/>
  <c r="AP31" i="88" s="1"/>
  <c r="W31" i="47"/>
  <c r="AG30" i="47"/>
  <c r="AP30" i="47" s="1"/>
  <c r="AF30" i="47"/>
  <c r="AO30" i="47" s="1"/>
  <c r="AE30" i="47"/>
  <c r="AG30" i="90"/>
  <c r="AP30" i="90" s="1"/>
  <c r="AF30" i="90"/>
  <c r="AO30" i="90" s="1"/>
  <c r="AE30" i="90"/>
  <c r="W31" i="90"/>
  <c r="AF30" i="45"/>
  <c r="AO30" i="45" s="1"/>
  <c r="AE30" i="45"/>
  <c r="W31" i="45"/>
  <c r="AG30" i="45"/>
  <c r="AP30" i="45" s="1"/>
  <c r="AG30" i="78"/>
  <c r="AP30" i="78" s="1"/>
  <c r="AF30" i="78"/>
  <c r="AO30" i="78" s="1"/>
  <c r="AE30" i="78"/>
  <c r="W31" i="78"/>
  <c r="W32" i="91"/>
  <c r="AF31" i="91"/>
  <c r="AO31" i="91" s="1"/>
  <c r="AE31" i="91"/>
  <c r="AG31" i="91"/>
  <c r="AP31" i="91" s="1"/>
  <c r="AE32" i="28"/>
  <c r="AF32" i="28"/>
  <c r="AO32" i="28" s="1"/>
  <c r="W33" i="28"/>
  <c r="AG32" i="28"/>
  <c r="AP32" i="28" s="1"/>
  <c r="AE31" i="93"/>
  <c r="W32" i="93"/>
  <c r="AG31" i="93"/>
  <c r="AP31" i="93" s="1"/>
  <c r="AF31" i="93"/>
  <c r="AO31" i="93" s="1"/>
  <c r="AH29" i="89"/>
  <c r="AQ29" i="89" s="1"/>
  <c r="Y30" i="27"/>
  <c r="X30" i="27"/>
  <c r="AR28" i="89"/>
  <c r="X33" i="96"/>
  <c r="Y33" i="96"/>
  <c r="Z33" i="96" s="1"/>
  <c r="AH31" i="95"/>
  <c r="AQ31" i="95" s="1"/>
  <c r="AE30" i="39"/>
  <c r="W31" i="39"/>
  <c r="AF30" i="39"/>
  <c r="AO30" i="39" s="1"/>
  <c r="AG30" i="39"/>
  <c r="AP30" i="39" s="1"/>
  <c r="Y32" i="30"/>
  <c r="Z32" i="30" s="1"/>
  <c r="X32" i="30"/>
  <c r="AR28" i="35"/>
  <c r="Y33" i="48"/>
  <c r="X33" i="48"/>
  <c r="AR29" i="90"/>
  <c r="AR29" i="78"/>
  <c r="AH30" i="32"/>
  <c r="AQ30" i="32" s="1"/>
  <c r="AI31" i="82"/>
  <c r="AN31" i="82"/>
  <c r="AN31" i="44"/>
  <c r="AI31" i="44"/>
  <c r="AN29" i="94"/>
  <c r="AI29" i="94"/>
  <c r="AR30" i="34"/>
  <c r="AN32" i="96"/>
  <c r="AI32" i="96"/>
  <c r="AH29" i="35"/>
  <c r="AQ29" i="35" s="1"/>
  <c r="AH31" i="33"/>
  <c r="AQ31" i="33" s="1"/>
  <c r="Z29" i="89"/>
  <c r="Y32" i="43"/>
  <c r="X32" i="43"/>
  <c r="Z32" i="43" s="1"/>
  <c r="Y33" i="86"/>
  <c r="X33" i="86"/>
  <c r="AI30" i="29"/>
  <c r="AN30" i="29"/>
  <c r="W32" i="40"/>
  <c r="AG31" i="40"/>
  <c r="AP31" i="40" s="1"/>
  <c r="AE31" i="40"/>
  <c r="AF31" i="40"/>
  <c r="AO31" i="40" s="1"/>
  <c r="AI31" i="30"/>
  <c r="AN31" i="30"/>
  <c r="AI31" i="77"/>
  <c r="AN31" i="77"/>
  <c r="AH32" i="76"/>
  <c r="AQ32" i="76" s="1"/>
  <c r="AH30" i="74"/>
  <c r="AQ30" i="74" s="1"/>
  <c r="AR31" i="28"/>
  <c r="Z32" i="38"/>
  <c r="Y32" i="38"/>
  <c r="X32" i="38"/>
  <c r="AR31" i="76"/>
  <c r="X31" i="84"/>
  <c r="Y31" i="84"/>
  <c r="AI31" i="83"/>
  <c r="AN31" i="83"/>
  <c r="AE29" i="35"/>
  <c r="W30" i="35"/>
  <c r="AF29" i="35"/>
  <c r="AO29" i="35" s="1"/>
  <c r="AG29" i="35"/>
  <c r="AP29" i="35" s="1"/>
  <c r="Y32" i="25"/>
  <c r="Z32" i="25" s="1"/>
  <c r="X32" i="25"/>
  <c r="Z32" i="87"/>
  <c r="Y32" i="87"/>
  <c r="X32" i="87"/>
  <c r="AG31" i="95"/>
  <c r="AP31" i="95" s="1"/>
  <c r="AF31" i="95"/>
  <c r="AO31" i="95" s="1"/>
  <c r="W32" i="95"/>
  <c r="AE31" i="95"/>
  <c r="AI32" i="86"/>
  <c r="AN32" i="86"/>
  <c r="AR30" i="91"/>
  <c r="AE31" i="80"/>
  <c r="W32" i="80"/>
  <c r="AF31" i="80"/>
  <c r="AO31" i="80" s="1"/>
  <c r="AG31" i="80"/>
  <c r="AP31" i="80" s="1"/>
  <c r="AR30" i="33"/>
  <c r="AI31" i="38"/>
  <c r="AN31" i="38"/>
  <c r="AH31" i="34"/>
  <c r="AQ31" i="34" s="1"/>
  <c r="AR29" i="47"/>
  <c r="AG30" i="32"/>
  <c r="AP30" i="32" s="1"/>
  <c r="AF30" i="32"/>
  <c r="AO30" i="32" s="1"/>
  <c r="AE30" i="32"/>
  <c r="W31" i="32"/>
  <c r="Y31" i="92"/>
  <c r="Z31" i="92" s="1"/>
  <c r="X31" i="92"/>
  <c r="Z32" i="31"/>
  <c r="X32" i="31"/>
  <c r="Y32" i="31"/>
  <c r="AI31" i="36"/>
  <c r="AN31" i="36"/>
  <c r="AR31" i="42"/>
  <c r="AF31" i="33"/>
  <c r="AO31" i="33" s="1"/>
  <c r="AE31" i="33"/>
  <c r="AG31" i="33"/>
  <c r="AP31" i="33" s="1"/>
  <c r="W32" i="33"/>
  <c r="AI31" i="25"/>
  <c r="AN31" i="25"/>
  <c r="W32" i="85"/>
  <c r="AG31" i="85"/>
  <c r="AP31" i="85" s="1"/>
  <c r="AE31" i="85"/>
  <c r="AF31" i="85"/>
  <c r="AO31" i="85" s="1"/>
  <c r="AR29" i="32"/>
  <c r="W32" i="73"/>
  <c r="AG31" i="73"/>
  <c r="AP31" i="73" s="1"/>
  <c r="AE31" i="73"/>
  <c r="AF31" i="73"/>
  <c r="AO31" i="73" s="1"/>
  <c r="AH30" i="81"/>
  <c r="AQ30" i="81" s="1"/>
  <c r="AH29" i="46"/>
  <c r="AQ29" i="46" s="1"/>
  <c r="Z32" i="77"/>
  <c r="X32" i="77"/>
  <c r="Y32" i="77"/>
  <c r="W33" i="76"/>
  <c r="AG32" i="76"/>
  <c r="AP32" i="76" s="1"/>
  <c r="AF32" i="76"/>
  <c r="AO32" i="76" s="1"/>
  <c r="AE32" i="76"/>
  <c r="AG30" i="74"/>
  <c r="AP30" i="74" s="1"/>
  <c r="AF30" i="74"/>
  <c r="AO30" i="74" s="1"/>
  <c r="AE30" i="74"/>
  <c r="W31" i="74"/>
  <c r="Y32" i="37"/>
  <c r="X32" i="37"/>
  <c r="Z32" i="37" s="1"/>
  <c r="AF31" i="34"/>
  <c r="AO31" i="34" s="1"/>
  <c r="AG31" i="34"/>
  <c r="AP31" i="34" s="1"/>
  <c r="W32" i="34"/>
  <c r="AE31" i="34"/>
  <c r="AR30" i="95"/>
  <c r="AN31" i="31"/>
  <c r="AI31" i="31"/>
  <c r="X32" i="83"/>
  <c r="Y32" i="83"/>
  <c r="Z32" i="83" s="1"/>
  <c r="W32" i="75"/>
  <c r="AG31" i="75"/>
  <c r="AP31" i="75" s="1"/>
  <c r="AF31" i="75"/>
  <c r="AO31" i="75" s="1"/>
  <c r="AE31" i="75"/>
  <c r="AI31" i="87"/>
  <c r="AN31" i="87"/>
  <c r="AH31" i="93"/>
  <c r="AQ31" i="93" s="1"/>
  <c r="AI29" i="27"/>
  <c r="AN29" i="27"/>
  <c r="AH30" i="78"/>
  <c r="AQ30" i="78" s="1"/>
  <c r="AI31" i="43"/>
  <c r="AN31" i="43"/>
  <c r="AH32" i="42"/>
  <c r="AQ32" i="42" s="1"/>
  <c r="AR29" i="74"/>
  <c r="X31" i="29"/>
  <c r="Y31" i="29"/>
  <c r="Z30" i="81"/>
  <c r="AR30" i="93"/>
  <c r="AN32" i="48"/>
  <c r="AI32" i="48"/>
  <c r="AR30" i="88"/>
  <c r="Z31" i="41"/>
  <c r="Y31" i="41"/>
  <c r="X31" i="41"/>
  <c r="AH30" i="90"/>
  <c r="AQ30" i="90" s="1"/>
  <c r="Y33" i="79"/>
  <c r="X33" i="79"/>
  <c r="Y32" i="82"/>
  <c r="Z32" i="82" s="1"/>
  <c r="X32" i="82"/>
  <c r="Y30" i="94"/>
  <c r="X30" i="94"/>
  <c r="Z30" i="94" s="1"/>
  <c r="X32" i="26"/>
  <c r="Z32" i="26" s="1"/>
  <c r="Y32" i="26"/>
  <c r="W33" i="42"/>
  <c r="AG32" i="42"/>
  <c r="AP32" i="42" s="1"/>
  <c r="AF32" i="42"/>
  <c r="AO32" i="42" s="1"/>
  <c r="AE32" i="42"/>
  <c r="AH30" i="45"/>
  <c r="AQ30" i="45" s="1"/>
  <c r="AH31" i="91"/>
  <c r="AQ31" i="91" s="1"/>
  <c r="Z29" i="46"/>
  <c r="AR28" i="46"/>
  <c r="AR29" i="45"/>
  <c r="AH30" i="47"/>
  <c r="AQ30" i="47" s="1"/>
  <c r="AR29" i="81"/>
  <c r="AI30" i="41"/>
  <c r="AN30" i="41"/>
  <c r="AI31" i="37"/>
  <c r="AN31" i="37"/>
  <c r="AH31" i="88"/>
  <c r="AQ31" i="88" s="1"/>
  <c r="AH32" i="28"/>
  <c r="AQ32" i="28" s="1"/>
  <c r="AN32" i="79"/>
  <c r="AI32" i="79"/>
  <c r="AI30" i="84"/>
  <c r="AN30" i="84"/>
  <c r="AN30" i="92"/>
  <c r="AI30" i="92"/>
  <c r="Y32" i="44"/>
  <c r="X32" i="44"/>
  <c r="Y32" i="36"/>
  <c r="X32" i="36"/>
  <c r="Z32" i="36" s="1"/>
  <c r="AI31" i="26"/>
  <c r="AN31" i="26"/>
  <c r="AG30" i="94" l="1"/>
  <c r="AP30" i="94" s="1"/>
  <c r="AF30" i="94"/>
  <c r="AO30" i="94" s="1"/>
  <c r="W31" i="94"/>
  <c r="AE30" i="94"/>
  <c r="AE32" i="82"/>
  <c r="W33" i="82"/>
  <c r="AF32" i="82"/>
  <c r="AO32" i="82" s="1"/>
  <c r="AG32" i="82"/>
  <c r="AP32" i="82" s="1"/>
  <c r="AE32" i="37"/>
  <c r="W33" i="37"/>
  <c r="AF32" i="37"/>
  <c r="AO32" i="37" s="1"/>
  <c r="AG32" i="37"/>
  <c r="AP32" i="37" s="1"/>
  <c r="AG32" i="43"/>
  <c r="AP32" i="43" s="1"/>
  <c r="AE32" i="43"/>
  <c r="W33" i="43"/>
  <c r="AF32" i="43"/>
  <c r="AO32" i="43" s="1"/>
  <c r="AG32" i="26"/>
  <c r="AP32" i="26" s="1"/>
  <c r="AF32" i="26"/>
  <c r="AO32" i="26" s="1"/>
  <c r="AE32" i="26"/>
  <c r="W33" i="26"/>
  <c r="AF31" i="92"/>
  <c r="AO31" i="92" s="1"/>
  <c r="W32" i="92"/>
  <c r="AE31" i="92"/>
  <c r="AG31" i="92"/>
  <c r="AP31" i="92" s="1"/>
  <c r="AG32" i="25"/>
  <c r="AP32" i="25" s="1"/>
  <c r="AF32" i="25"/>
  <c r="AO32" i="25" s="1"/>
  <c r="AE32" i="25"/>
  <c r="W33" i="25"/>
  <c r="AE33" i="96"/>
  <c r="W34" i="96"/>
  <c r="AG33" i="96"/>
  <c r="AP33" i="96" s="1"/>
  <c r="AF33" i="96"/>
  <c r="AO33" i="96" s="1"/>
  <c r="AF32" i="36"/>
  <c r="AO32" i="36" s="1"/>
  <c r="AE32" i="36"/>
  <c r="W33" i="36"/>
  <c r="AG32" i="36"/>
  <c r="AP32" i="36" s="1"/>
  <c r="AE32" i="83"/>
  <c r="AG32" i="83"/>
  <c r="AP32" i="83" s="1"/>
  <c r="AF32" i="83"/>
  <c r="AO32" i="83" s="1"/>
  <c r="W33" i="83"/>
  <c r="AG32" i="30"/>
  <c r="AP32" i="30" s="1"/>
  <c r="AF32" i="30"/>
  <c r="AO32" i="30" s="1"/>
  <c r="AE32" i="30"/>
  <c r="W33" i="30"/>
  <c r="AI31" i="73"/>
  <c r="AN31" i="73"/>
  <c r="W33" i="31"/>
  <c r="AG32" i="31"/>
  <c r="AP32" i="31" s="1"/>
  <c r="AF32" i="31"/>
  <c r="AO32" i="31" s="1"/>
  <c r="AE32" i="31"/>
  <c r="AH31" i="84"/>
  <c r="AQ31" i="84" s="1"/>
  <c r="AH33" i="86"/>
  <c r="AQ33" i="86" s="1"/>
  <c r="AG29" i="89"/>
  <c r="AP29" i="89" s="1"/>
  <c r="AF29" i="89"/>
  <c r="AO29" i="89" s="1"/>
  <c r="W30" i="89"/>
  <c r="AE29" i="89"/>
  <c r="AH32" i="44"/>
  <c r="AQ32" i="44" s="1"/>
  <c r="AR30" i="84"/>
  <c r="AR32" i="48"/>
  <c r="AH31" i="29"/>
  <c r="AQ31" i="29" s="1"/>
  <c r="AR32" i="79"/>
  <c r="AR31" i="26"/>
  <c r="Z32" i="44"/>
  <c r="AR31" i="37"/>
  <c r="AH32" i="82"/>
  <c r="AQ32" i="82" s="1"/>
  <c r="AH32" i="83"/>
  <c r="AQ32" i="83" s="1"/>
  <c r="Z32" i="34"/>
  <c r="X32" i="34"/>
  <c r="Y32" i="34"/>
  <c r="AI32" i="76"/>
  <c r="AN32" i="76"/>
  <c r="AH32" i="77"/>
  <c r="AQ32" i="77" s="1"/>
  <c r="AH32" i="31"/>
  <c r="AQ32" i="31" s="1"/>
  <c r="X31" i="32"/>
  <c r="Z31" i="32" s="1"/>
  <c r="Y31" i="32"/>
  <c r="AR31" i="38"/>
  <c r="X32" i="80"/>
  <c r="Y32" i="80"/>
  <c r="AN31" i="95"/>
  <c r="AI31" i="95"/>
  <c r="AR30" i="29"/>
  <c r="AR32" i="96"/>
  <c r="AR31" i="44"/>
  <c r="AH32" i="30"/>
  <c r="AQ32" i="30" s="1"/>
  <c r="Z31" i="39"/>
  <c r="Y31" i="39"/>
  <c r="X31" i="39"/>
  <c r="AH30" i="27"/>
  <c r="AQ30" i="27" s="1"/>
  <c r="AI31" i="93"/>
  <c r="AN31" i="93"/>
  <c r="Z31" i="78"/>
  <c r="Y31" i="78"/>
  <c r="X31" i="78"/>
  <c r="AN30" i="45"/>
  <c r="AI30" i="45"/>
  <c r="X31" i="47"/>
  <c r="Y31" i="47"/>
  <c r="AI31" i="80"/>
  <c r="AN31" i="80"/>
  <c r="AI30" i="39"/>
  <c r="AN30" i="39"/>
  <c r="AI31" i="91"/>
  <c r="AN31" i="91"/>
  <c r="AN30" i="78"/>
  <c r="AI30" i="78"/>
  <c r="AR30" i="41"/>
  <c r="AG29" i="46"/>
  <c r="AP29" i="46" s="1"/>
  <c r="AF29" i="46"/>
  <c r="AO29" i="46" s="1"/>
  <c r="AE29" i="46"/>
  <c r="W30" i="46"/>
  <c r="W31" i="81"/>
  <c r="AF30" i="81"/>
  <c r="AO30" i="81" s="1"/>
  <c r="AE30" i="81"/>
  <c r="AG30" i="81"/>
  <c r="AP30" i="81" s="1"/>
  <c r="AR31" i="43"/>
  <c r="Z31" i="74"/>
  <c r="Y31" i="74"/>
  <c r="X31" i="74"/>
  <c r="AI31" i="85"/>
  <c r="AN31" i="85"/>
  <c r="X32" i="33"/>
  <c r="Y32" i="33"/>
  <c r="AH31" i="92"/>
  <c r="AQ31" i="92" s="1"/>
  <c r="Y32" i="95"/>
  <c r="Z32" i="95" s="1"/>
  <c r="X32" i="95"/>
  <c r="AH32" i="25"/>
  <c r="AQ32" i="25" s="1"/>
  <c r="Y30" i="35"/>
  <c r="X30" i="35"/>
  <c r="Z31" i="84"/>
  <c r="AH33" i="96"/>
  <c r="AQ33" i="96" s="1"/>
  <c r="Z30" i="27"/>
  <c r="AI30" i="47"/>
  <c r="AN30" i="47"/>
  <c r="AI32" i="42"/>
  <c r="AN32" i="42"/>
  <c r="AH32" i="26"/>
  <c r="AQ32" i="26" s="1"/>
  <c r="AG31" i="41"/>
  <c r="AP31" i="41" s="1"/>
  <c r="AF31" i="41"/>
  <c r="AO31" i="41" s="1"/>
  <c r="AE31" i="41"/>
  <c r="W32" i="41"/>
  <c r="AR31" i="25"/>
  <c r="AE32" i="87"/>
  <c r="W33" i="87"/>
  <c r="AF32" i="87"/>
  <c r="AO32" i="87" s="1"/>
  <c r="AG32" i="87"/>
  <c r="AP32" i="87" s="1"/>
  <c r="AF32" i="38"/>
  <c r="AO32" i="38" s="1"/>
  <c r="W33" i="38"/>
  <c r="AE32" i="38"/>
  <c r="AG32" i="38"/>
  <c r="AP32" i="38" s="1"/>
  <c r="AI31" i="40"/>
  <c r="AN31" i="40"/>
  <c r="AH33" i="48"/>
  <c r="AQ33" i="48" s="1"/>
  <c r="AH30" i="94"/>
  <c r="AQ30" i="94" s="1"/>
  <c r="AH33" i="79"/>
  <c r="AQ33" i="79" s="1"/>
  <c r="AR29" i="27"/>
  <c r="X32" i="75"/>
  <c r="Y32" i="75"/>
  <c r="AN30" i="74"/>
  <c r="AI30" i="74"/>
  <c r="AI29" i="35"/>
  <c r="AN29" i="35"/>
  <c r="AR31" i="77"/>
  <c r="Z33" i="86"/>
  <c r="AR31" i="82"/>
  <c r="Z33" i="48"/>
  <c r="Y33" i="28"/>
  <c r="X33" i="28"/>
  <c r="AR31" i="87"/>
  <c r="AH32" i="37"/>
  <c r="AQ32" i="37" s="1"/>
  <c r="X33" i="76"/>
  <c r="Y33" i="76"/>
  <c r="Y32" i="73"/>
  <c r="X32" i="73"/>
  <c r="Z32" i="73" s="1"/>
  <c r="AR31" i="36"/>
  <c r="X32" i="40"/>
  <c r="Z32" i="40" s="1"/>
  <c r="Y32" i="40"/>
  <c r="AH32" i="43"/>
  <c r="AQ32" i="43" s="1"/>
  <c r="AR29" i="94"/>
  <c r="Y32" i="91"/>
  <c r="X32" i="91"/>
  <c r="Z31" i="90"/>
  <c r="Y31" i="90"/>
  <c r="X31" i="90"/>
  <c r="Y32" i="88"/>
  <c r="X32" i="88"/>
  <c r="AH32" i="36"/>
  <c r="AQ32" i="36" s="1"/>
  <c r="AR30" i="92"/>
  <c r="AR31" i="31"/>
  <c r="AF32" i="77"/>
  <c r="AO32" i="77" s="1"/>
  <c r="AE32" i="77"/>
  <c r="W33" i="77"/>
  <c r="AG32" i="77"/>
  <c r="AP32" i="77" s="1"/>
  <c r="AN30" i="32"/>
  <c r="AI30" i="32"/>
  <c r="X33" i="42"/>
  <c r="Y33" i="42"/>
  <c r="Z33" i="79"/>
  <c r="AH31" i="41"/>
  <c r="AQ31" i="41" s="1"/>
  <c r="Z31" i="29"/>
  <c r="AI31" i="75"/>
  <c r="AN31" i="75"/>
  <c r="AN31" i="34"/>
  <c r="AI31" i="34"/>
  <c r="Z32" i="85"/>
  <c r="Y32" i="85"/>
  <c r="X32" i="85"/>
  <c r="AN31" i="33"/>
  <c r="AI31" i="33"/>
  <c r="AR32" i="86"/>
  <c r="AH32" i="87"/>
  <c r="AQ32" i="87" s="1"/>
  <c r="AR31" i="83"/>
  <c r="AH32" i="38"/>
  <c r="AQ32" i="38" s="1"/>
  <c r="AR31" i="30"/>
  <c r="Y32" i="93"/>
  <c r="X32" i="93"/>
  <c r="AI32" i="28"/>
  <c r="AN32" i="28"/>
  <c r="Z31" i="45"/>
  <c r="X31" i="45"/>
  <c r="Y31" i="45"/>
  <c r="AN30" i="90"/>
  <c r="AI30" i="90"/>
  <c r="AI31" i="88"/>
  <c r="AN31" i="88"/>
  <c r="AF32" i="73" l="1"/>
  <c r="AO32" i="73" s="1"/>
  <c r="AE32" i="73"/>
  <c r="W33" i="73"/>
  <c r="AG32" i="73"/>
  <c r="AP32" i="73" s="1"/>
  <c r="W33" i="95"/>
  <c r="AE32" i="95"/>
  <c r="AG32" i="95"/>
  <c r="AP32" i="95" s="1"/>
  <c r="AF32" i="95"/>
  <c r="AO32" i="95" s="1"/>
  <c r="W32" i="32"/>
  <c r="AG31" i="32"/>
  <c r="AP31" i="32" s="1"/>
  <c r="AF31" i="32"/>
  <c r="AO31" i="32" s="1"/>
  <c r="AE31" i="32"/>
  <c r="AF32" i="40"/>
  <c r="AO32" i="40" s="1"/>
  <c r="AE32" i="40"/>
  <c r="W33" i="40"/>
  <c r="AG32" i="40"/>
  <c r="AP32" i="40" s="1"/>
  <c r="AR30" i="90"/>
  <c r="AR32" i="28"/>
  <c r="AE30" i="27"/>
  <c r="AG30" i="27"/>
  <c r="AP30" i="27" s="1"/>
  <c r="AF30" i="27"/>
  <c r="AO30" i="27" s="1"/>
  <c r="W31" i="27"/>
  <c r="AE31" i="84"/>
  <c r="AG31" i="84"/>
  <c r="AP31" i="84" s="1"/>
  <c r="AF31" i="84"/>
  <c r="AO31" i="84" s="1"/>
  <c r="W32" i="84"/>
  <c r="AH31" i="47"/>
  <c r="AQ31" i="47" s="1"/>
  <c r="AR31" i="88"/>
  <c r="AF31" i="29"/>
  <c r="AO31" i="29" s="1"/>
  <c r="AE31" i="29"/>
  <c r="W32" i="29"/>
  <c r="AG31" i="29"/>
  <c r="AP31" i="29" s="1"/>
  <c r="AG33" i="79"/>
  <c r="AP33" i="79" s="1"/>
  <c r="AF33" i="79"/>
  <c r="AO33" i="79" s="1"/>
  <c r="AE33" i="79"/>
  <c r="W34" i="79"/>
  <c r="AH33" i="28"/>
  <c r="AQ33" i="28" s="1"/>
  <c r="AG33" i="86"/>
  <c r="AP33" i="86" s="1"/>
  <c r="AF33" i="86"/>
  <c r="AO33" i="86" s="1"/>
  <c r="AE33" i="86"/>
  <c r="W34" i="86"/>
  <c r="AI32" i="38"/>
  <c r="AN32" i="38"/>
  <c r="Y32" i="41"/>
  <c r="X32" i="41"/>
  <c r="AR30" i="47"/>
  <c r="W33" i="44"/>
  <c r="AG32" i="44"/>
  <c r="AP32" i="44" s="1"/>
  <c r="AF32" i="44"/>
  <c r="AO32" i="44" s="1"/>
  <c r="AE32" i="44"/>
  <c r="Y33" i="30"/>
  <c r="X33" i="30"/>
  <c r="AI32" i="36"/>
  <c r="AN32" i="36"/>
  <c r="AN33" i="96"/>
  <c r="AI33" i="96"/>
  <c r="Y33" i="26"/>
  <c r="Z33" i="26" s="1"/>
  <c r="X33" i="26"/>
  <c r="X33" i="43"/>
  <c r="Z33" i="43" s="1"/>
  <c r="Y33" i="43"/>
  <c r="Y33" i="37"/>
  <c r="Z33" i="37" s="1"/>
  <c r="X33" i="37"/>
  <c r="AI32" i="82"/>
  <c r="AN32" i="82"/>
  <c r="W32" i="90"/>
  <c r="AG31" i="90"/>
  <c r="AP31" i="90" s="1"/>
  <c r="AE31" i="90"/>
  <c r="AF31" i="90"/>
  <c r="AO31" i="90" s="1"/>
  <c r="AH32" i="33"/>
  <c r="AQ32" i="33" s="1"/>
  <c r="AR31" i="91"/>
  <c r="W32" i="78"/>
  <c r="AG31" i="78"/>
  <c r="AP31" i="78" s="1"/>
  <c r="AE31" i="78"/>
  <c r="AF31" i="78"/>
  <c r="AO31" i="78" s="1"/>
  <c r="AN32" i="30"/>
  <c r="AI32" i="30"/>
  <c r="AN32" i="43"/>
  <c r="AI32" i="43"/>
  <c r="AI32" i="37"/>
  <c r="AN32" i="37"/>
  <c r="AH33" i="42"/>
  <c r="AQ33" i="42" s="1"/>
  <c r="X33" i="77"/>
  <c r="Z33" i="77" s="1"/>
  <c r="Y33" i="77"/>
  <c r="AH32" i="88"/>
  <c r="AQ32" i="88" s="1"/>
  <c r="AH32" i="91"/>
  <c r="AQ32" i="91" s="1"/>
  <c r="Z33" i="28"/>
  <c r="AH32" i="75"/>
  <c r="AQ32" i="75" s="1"/>
  <c r="X33" i="38"/>
  <c r="Y33" i="38"/>
  <c r="Z33" i="38" s="1"/>
  <c r="AI32" i="87"/>
  <c r="AN32" i="87"/>
  <c r="AH30" i="35"/>
  <c r="AQ30" i="35" s="1"/>
  <c r="Z32" i="33"/>
  <c r="Z31" i="81"/>
  <c r="X31" i="81"/>
  <c r="Y31" i="81"/>
  <c r="Z31" i="47"/>
  <c r="AH32" i="80"/>
  <c r="AQ32" i="80" s="1"/>
  <c r="AR32" i="76"/>
  <c r="X33" i="31"/>
  <c r="Y33" i="31"/>
  <c r="AN32" i="83"/>
  <c r="AI32" i="83"/>
  <c r="Z33" i="25"/>
  <c r="Y33" i="25"/>
  <c r="X33" i="25"/>
  <c r="AN31" i="92"/>
  <c r="AI31" i="92"/>
  <c r="AR31" i="33"/>
  <c r="Z33" i="42"/>
  <c r="AN32" i="77"/>
  <c r="AI32" i="77"/>
  <c r="AH33" i="76"/>
  <c r="AQ33" i="76" s="1"/>
  <c r="AF33" i="48"/>
  <c r="AO33" i="48" s="1"/>
  <c r="AG33" i="48"/>
  <c r="AP33" i="48" s="1"/>
  <c r="AE33" i="48"/>
  <c r="W34" i="48"/>
  <c r="Z32" i="75"/>
  <c r="AR30" i="39"/>
  <c r="AR30" i="45"/>
  <c r="AR31" i="93"/>
  <c r="AH31" i="39"/>
  <c r="AQ31" i="39" s="1"/>
  <c r="Z32" i="80"/>
  <c r="X30" i="89"/>
  <c r="Y30" i="89"/>
  <c r="AN32" i="25"/>
  <c r="AI32" i="25"/>
  <c r="Y32" i="92"/>
  <c r="X32" i="92"/>
  <c r="Z32" i="92" s="1"/>
  <c r="Z31" i="94"/>
  <c r="X31" i="94"/>
  <c r="Y31" i="94"/>
  <c r="AH32" i="40"/>
  <c r="AQ32" i="40" s="1"/>
  <c r="Y33" i="87"/>
  <c r="X33" i="87"/>
  <c r="Z33" i="87" s="1"/>
  <c r="AN31" i="41"/>
  <c r="AI31" i="41"/>
  <c r="AH31" i="32"/>
  <c r="AQ31" i="32" s="1"/>
  <c r="AN29" i="89"/>
  <c r="AI29" i="89"/>
  <c r="AN32" i="26"/>
  <c r="AI32" i="26"/>
  <c r="AN30" i="94"/>
  <c r="AI30" i="94"/>
  <c r="AH32" i="93"/>
  <c r="AQ32" i="93" s="1"/>
  <c r="AR31" i="34"/>
  <c r="AH31" i="45"/>
  <c r="AQ31" i="45" s="1"/>
  <c r="Z32" i="93"/>
  <c r="AR30" i="32"/>
  <c r="Z32" i="88"/>
  <c r="Z32" i="91"/>
  <c r="Z33" i="76"/>
  <c r="AR29" i="35"/>
  <c r="AR31" i="40"/>
  <c r="AR32" i="42"/>
  <c r="Z30" i="35"/>
  <c r="AH32" i="95"/>
  <c r="AQ32" i="95" s="1"/>
  <c r="AR31" i="85"/>
  <c r="Y30" i="46"/>
  <c r="Z30" i="46" s="1"/>
  <c r="X30" i="46"/>
  <c r="AR30" i="78"/>
  <c r="AH32" i="34"/>
  <c r="AQ32" i="34" s="1"/>
  <c r="AI32" i="31"/>
  <c r="AN32" i="31"/>
  <c r="AR31" i="73"/>
  <c r="X33" i="83"/>
  <c r="Y33" i="83"/>
  <c r="X34" i="96"/>
  <c r="Y34" i="96"/>
  <c r="Z34" i="96" s="1"/>
  <c r="AF32" i="85"/>
  <c r="AO32" i="85" s="1"/>
  <c r="AE32" i="85"/>
  <c r="W33" i="85"/>
  <c r="AG32" i="85"/>
  <c r="AP32" i="85" s="1"/>
  <c r="W32" i="74"/>
  <c r="AG31" i="74"/>
  <c r="AP31" i="74" s="1"/>
  <c r="AF31" i="74"/>
  <c r="AO31" i="74" s="1"/>
  <c r="AE31" i="74"/>
  <c r="AG31" i="45"/>
  <c r="AP31" i="45" s="1"/>
  <c r="W32" i="45"/>
  <c r="AF31" i="45"/>
  <c r="AO31" i="45" s="1"/>
  <c r="AE31" i="45"/>
  <c r="AH32" i="85"/>
  <c r="AQ32" i="85" s="1"/>
  <c r="AR31" i="75"/>
  <c r="AH31" i="90"/>
  <c r="AQ31" i="90" s="1"/>
  <c r="AH32" i="73"/>
  <c r="AQ32" i="73" s="1"/>
  <c r="AR30" i="74"/>
  <c r="AH31" i="74"/>
  <c r="AQ31" i="74" s="1"/>
  <c r="AI30" i="81"/>
  <c r="AN30" i="81"/>
  <c r="AN29" i="46"/>
  <c r="AI29" i="46"/>
  <c r="AR31" i="80"/>
  <c r="AH31" i="78"/>
  <c r="AQ31" i="78" s="1"/>
  <c r="AG31" i="39"/>
  <c r="AP31" i="39" s="1"/>
  <c r="AE31" i="39"/>
  <c r="AF31" i="39"/>
  <c r="AO31" i="39" s="1"/>
  <c r="W32" i="39"/>
  <c r="AR31" i="95"/>
  <c r="AF32" i="34"/>
  <c r="AO32" i="34" s="1"/>
  <c r="AE32" i="34"/>
  <c r="W33" i="34"/>
  <c r="AG32" i="34"/>
  <c r="AP32" i="34" s="1"/>
  <c r="Y33" i="36"/>
  <c r="X33" i="36"/>
  <c r="X33" i="82"/>
  <c r="Z33" i="82" s="1"/>
  <c r="Y33" i="82"/>
  <c r="AG33" i="82" l="1"/>
  <c r="AP33" i="82" s="1"/>
  <c r="AF33" i="82"/>
  <c r="AO33" i="82" s="1"/>
  <c r="W34" i="82"/>
  <c r="AE33" i="82"/>
  <c r="W34" i="43"/>
  <c r="AG33" i="43"/>
  <c r="AP33" i="43" s="1"/>
  <c r="AF33" i="43"/>
  <c r="AO33" i="43" s="1"/>
  <c r="AE33" i="43"/>
  <c r="AG33" i="77"/>
  <c r="AP33" i="77" s="1"/>
  <c r="AF33" i="77"/>
  <c r="AO33" i="77" s="1"/>
  <c r="W34" i="77"/>
  <c r="AE33" i="77"/>
  <c r="W31" i="46"/>
  <c r="AG30" i="46"/>
  <c r="AP30" i="46" s="1"/>
  <c r="AE30" i="46"/>
  <c r="AF30" i="46"/>
  <c r="AO30" i="46" s="1"/>
  <c r="AG33" i="87"/>
  <c r="AP33" i="87" s="1"/>
  <c r="AF33" i="87"/>
  <c r="AO33" i="87" s="1"/>
  <c r="AE33" i="87"/>
  <c r="W34" i="87"/>
  <c r="W33" i="92"/>
  <c r="AG32" i="92"/>
  <c r="AP32" i="92" s="1"/>
  <c r="AF32" i="92"/>
  <c r="AO32" i="92" s="1"/>
  <c r="AE32" i="92"/>
  <c r="W34" i="26"/>
  <c r="AG33" i="26"/>
  <c r="AP33" i="26" s="1"/>
  <c r="AF33" i="26"/>
  <c r="AO33" i="26" s="1"/>
  <c r="AE33" i="26"/>
  <c r="AF34" i="96"/>
  <c r="AO34" i="96" s="1"/>
  <c r="AE34" i="96"/>
  <c r="W35" i="96"/>
  <c r="AG34" i="96"/>
  <c r="AP34" i="96" s="1"/>
  <c r="AE33" i="38"/>
  <c r="W34" i="38"/>
  <c r="AG33" i="38"/>
  <c r="AP33" i="38" s="1"/>
  <c r="AF33" i="38"/>
  <c r="AO33" i="38" s="1"/>
  <c r="AG33" i="37"/>
  <c r="AP33" i="37" s="1"/>
  <c r="AF33" i="37"/>
  <c r="AO33" i="37" s="1"/>
  <c r="AE33" i="37"/>
  <c r="W34" i="37"/>
  <c r="X32" i="74"/>
  <c r="Y32" i="74"/>
  <c r="AG32" i="88"/>
  <c r="AP32" i="88" s="1"/>
  <c r="AF32" i="88"/>
  <c r="AO32" i="88" s="1"/>
  <c r="AE32" i="88"/>
  <c r="W33" i="88"/>
  <c r="AR32" i="26"/>
  <c r="AG32" i="80"/>
  <c r="AP32" i="80" s="1"/>
  <c r="AF32" i="80"/>
  <c r="AO32" i="80" s="1"/>
  <c r="AE32" i="80"/>
  <c r="W33" i="80"/>
  <c r="AE32" i="75"/>
  <c r="W33" i="75"/>
  <c r="AF32" i="75"/>
  <c r="AO32" i="75" s="1"/>
  <c r="AG32" i="75"/>
  <c r="AP32" i="75" s="1"/>
  <c r="AH33" i="25"/>
  <c r="AQ33" i="25" s="1"/>
  <c r="AH33" i="31"/>
  <c r="AQ33" i="31" s="1"/>
  <c r="AE31" i="81"/>
  <c r="AG31" i="81"/>
  <c r="AP31" i="81" s="1"/>
  <c r="AF31" i="81"/>
  <c r="AO31" i="81" s="1"/>
  <c r="W32" i="81"/>
  <c r="AR32" i="82"/>
  <c r="AH32" i="41"/>
  <c r="AQ32" i="41" s="1"/>
  <c r="Y34" i="86"/>
  <c r="X34" i="86"/>
  <c r="AN31" i="84"/>
  <c r="AI31" i="84"/>
  <c r="Z33" i="40"/>
  <c r="Y33" i="40"/>
  <c r="X33" i="40"/>
  <c r="Z33" i="95"/>
  <c r="Y33" i="95"/>
  <c r="X33" i="95"/>
  <c r="AR29" i="46"/>
  <c r="AH34" i="96"/>
  <c r="AQ34" i="96" s="1"/>
  <c r="AR32" i="25"/>
  <c r="Z34" i="48"/>
  <c r="Y34" i="48"/>
  <c r="X34" i="48"/>
  <c r="AE33" i="42"/>
  <c r="W34" i="42"/>
  <c r="AF33" i="42"/>
  <c r="AO33" i="42" s="1"/>
  <c r="AG33" i="42"/>
  <c r="AP33" i="42" s="1"/>
  <c r="Z33" i="31"/>
  <c r="AG32" i="33"/>
  <c r="AP32" i="33" s="1"/>
  <c r="AF32" i="33"/>
  <c r="AO32" i="33" s="1"/>
  <c r="W33" i="33"/>
  <c r="AE32" i="33"/>
  <c r="AR32" i="37"/>
  <c r="AI31" i="78"/>
  <c r="AN31" i="78"/>
  <c r="AI31" i="90"/>
  <c r="AN31" i="90"/>
  <c r="AH33" i="37"/>
  <c r="AQ33" i="37" s="1"/>
  <c r="AH33" i="26"/>
  <c r="AQ33" i="26" s="1"/>
  <c r="AR32" i="36"/>
  <c r="AN33" i="86"/>
  <c r="AI33" i="86"/>
  <c r="X31" i="27"/>
  <c r="Y31" i="27"/>
  <c r="Z31" i="27" s="1"/>
  <c r="AI32" i="40"/>
  <c r="AN32" i="40"/>
  <c r="Z32" i="32"/>
  <c r="X32" i="32"/>
  <c r="Y32" i="32"/>
  <c r="Z32" i="39"/>
  <c r="Y32" i="39"/>
  <c r="X32" i="39"/>
  <c r="AN31" i="39"/>
  <c r="AI31" i="39"/>
  <c r="AR30" i="81"/>
  <c r="AI31" i="74"/>
  <c r="AN31" i="74"/>
  <c r="AR29" i="89"/>
  <c r="AH31" i="94"/>
  <c r="AQ31" i="94" s="1"/>
  <c r="AI33" i="48"/>
  <c r="AN33" i="48"/>
  <c r="W34" i="25"/>
  <c r="AG33" i="25"/>
  <c r="AP33" i="25" s="1"/>
  <c r="AF33" i="25"/>
  <c r="AO33" i="25" s="1"/>
  <c r="AE33" i="25"/>
  <c r="AR32" i="87"/>
  <c r="AR32" i="43"/>
  <c r="AH33" i="30"/>
  <c r="AQ33" i="30" s="1"/>
  <c r="Z32" i="41"/>
  <c r="Z32" i="84"/>
  <c r="X32" i="84"/>
  <c r="Y32" i="84"/>
  <c r="AH33" i="82"/>
  <c r="AQ33" i="82" s="1"/>
  <c r="Y33" i="34"/>
  <c r="X33" i="34"/>
  <c r="AH33" i="36"/>
  <c r="AQ33" i="36" s="1"/>
  <c r="AN32" i="34"/>
  <c r="AI32" i="34"/>
  <c r="Z33" i="36"/>
  <c r="AN31" i="45"/>
  <c r="AI31" i="45"/>
  <c r="Z33" i="85"/>
  <c r="Y33" i="85"/>
  <c r="X33" i="85"/>
  <c r="AR32" i="31"/>
  <c r="AG30" i="35"/>
  <c r="AP30" i="35" s="1"/>
  <c r="AE30" i="35"/>
  <c r="W31" i="35"/>
  <c r="AF30" i="35"/>
  <c r="AO30" i="35" s="1"/>
  <c r="AG32" i="93"/>
  <c r="AP32" i="93" s="1"/>
  <c r="AE32" i="93"/>
  <c r="AF32" i="93"/>
  <c r="AO32" i="93" s="1"/>
  <c r="W33" i="93"/>
  <c r="AR31" i="41"/>
  <c r="W32" i="94"/>
  <c r="AE31" i="94"/>
  <c r="AG31" i="94"/>
  <c r="AP31" i="94" s="1"/>
  <c r="AF31" i="94"/>
  <c r="AO31" i="94" s="1"/>
  <c r="AR32" i="83"/>
  <c r="AF31" i="47"/>
  <c r="AO31" i="47" s="1"/>
  <c r="AE31" i="47"/>
  <c r="W32" i="47"/>
  <c r="AG31" i="47"/>
  <c r="AP31" i="47" s="1"/>
  <c r="X33" i="44"/>
  <c r="Y33" i="44"/>
  <c r="Y34" i="79"/>
  <c r="Z34" i="79" s="1"/>
  <c r="X34" i="79"/>
  <c r="AI31" i="32"/>
  <c r="AN31" i="32"/>
  <c r="Y33" i="73"/>
  <c r="X33" i="73"/>
  <c r="Z33" i="73" s="1"/>
  <c r="AI32" i="85"/>
  <c r="AN32" i="85"/>
  <c r="AH33" i="83"/>
  <c r="AQ33" i="83" s="1"/>
  <c r="AF33" i="76"/>
  <c r="AO33" i="76" s="1"/>
  <c r="AE33" i="76"/>
  <c r="AG33" i="76"/>
  <c r="AP33" i="76" s="1"/>
  <c r="W34" i="76"/>
  <c r="AR30" i="94"/>
  <c r="AH32" i="92"/>
  <c r="AQ32" i="92" s="1"/>
  <c r="AH30" i="89"/>
  <c r="AQ30" i="89" s="1"/>
  <c r="AR31" i="92"/>
  <c r="AH33" i="38"/>
  <c r="AQ33" i="38" s="1"/>
  <c r="AR32" i="30"/>
  <c r="X32" i="78"/>
  <c r="Z32" i="78" s="1"/>
  <c r="Y32" i="78"/>
  <c r="Y32" i="90"/>
  <c r="X32" i="90"/>
  <c r="AR33" i="96"/>
  <c r="Z33" i="30"/>
  <c r="AR32" i="38"/>
  <c r="AN33" i="79"/>
  <c r="AI33" i="79"/>
  <c r="X32" i="29"/>
  <c r="Y32" i="29"/>
  <c r="AI32" i="95"/>
  <c r="AN32" i="95"/>
  <c r="AI32" i="73"/>
  <c r="AN32" i="73"/>
  <c r="Z32" i="45"/>
  <c r="Y32" i="45"/>
  <c r="X32" i="45"/>
  <c r="Z33" i="83"/>
  <c r="AH30" i="46"/>
  <c r="AQ30" i="46" s="1"/>
  <c r="AF32" i="91"/>
  <c r="AO32" i="91" s="1"/>
  <c r="AE32" i="91"/>
  <c r="AG32" i="91"/>
  <c r="AP32" i="91" s="1"/>
  <c r="W33" i="91"/>
  <c r="AH33" i="87"/>
  <c r="AQ33" i="87" s="1"/>
  <c r="Z30" i="89"/>
  <c r="AR32" i="77"/>
  <c r="AH31" i="81"/>
  <c r="AQ31" i="81" s="1"/>
  <c r="AG33" i="28"/>
  <c r="AP33" i="28" s="1"/>
  <c r="AF33" i="28"/>
  <c r="AO33" i="28" s="1"/>
  <c r="W34" i="28"/>
  <c r="AE33" i="28"/>
  <c r="AH33" i="77"/>
  <c r="AQ33" i="77" s="1"/>
  <c r="AH33" i="43"/>
  <c r="AQ33" i="43" s="1"/>
  <c r="AI32" i="44"/>
  <c r="AN32" i="44"/>
  <c r="AI31" i="29"/>
  <c r="AN31" i="29"/>
  <c r="AN30" i="27"/>
  <c r="AI30" i="27"/>
  <c r="W35" i="79" l="1"/>
  <c r="AG34" i="79"/>
  <c r="AP34" i="79" s="1"/>
  <c r="AF34" i="79"/>
  <c r="AO34" i="79" s="1"/>
  <c r="AE34" i="79"/>
  <c r="AG33" i="73"/>
  <c r="AP33" i="73" s="1"/>
  <c r="AF33" i="73"/>
  <c r="AO33" i="73" s="1"/>
  <c r="AE33" i="73"/>
  <c r="W34" i="73"/>
  <c r="AF31" i="27"/>
  <c r="AO31" i="27" s="1"/>
  <c r="AG31" i="27"/>
  <c r="AP31" i="27" s="1"/>
  <c r="W32" i="27"/>
  <c r="AE31" i="27"/>
  <c r="AF32" i="78"/>
  <c r="AO32" i="78" s="1"/>
  <c r="AE32" i="78"/>
  <c r="W33" i="78"/>
  <c r="AG32" i="78"/>
  <c r="AP32" i="78" s="1"/>
  <c r="W34" i="30"/>
  <c r="AG33" i="30"/>
  <c r="AP33" i="30" s="1"/>
  <c r="AF33" i="30"/>
  <c r="AO33" i="30" s="1"/>
  <c r="AE33" i="30"/>
  <c r="AN32" i="91"/>
  <c r="AI32" i="91"/>
  <c r="AR32" i="73"/>
  <c r="AR33" i="79"/>
  <c r="AN31" i="47"/>
  <c r="AI31" i="47"/>
  <c r="AI31" i="94"/>
  <c r="AN31" i="94"/>
  <c r="Y31" i="35"/>
  <c r="X31" i="35"/>
  <c r="Z31" i="35" s="1"/>
  <c r="AH33" i="34"/>
  <c r="AQ33" i="34" s="1"/>
  <c r="AR31" i="74"/>
  <c r="AR32" i="40"/>
  <c r="AN32" i="33"/>
  <c r="AI32" i="33"/>
  <c r="AI32" i="75"/>
  <c r="AN32" i="75"/>
  <c r="AN33" i="37"/>
  <c r="AI33" i="37"/>
  <c r="X34" i="38"/>
  <c r="Z34" i="38" s="1"/>
  <c r="Y34" i="38"/>
  <c r="Y34" i="87"/>
  <c r="X34" i="87"/>
  <c r="Y34" i="43"/>
  <c r="X34" i="43"/>
  <c r="Z34" i="43" s="1"/>
  <c r="AH32" i="29"/>
  <c r="AQ32" i="29" s="1"/>
  <c r="AR30" i="27"/>
  <c r="AN30" i="35"/>
  <c r="AI30" i="35"/>
  <c r="Y34" i="25"/>
  <c r="Z34" i="25" s="1"/>
  <c r="X34" i="25"/>
  <c r="W33" i="39"/>
  <c r="AG32" i="39"/>
  <c r="AP32" i="39" s="1"/>
  <c r="AF32" i="39"/>
  <c r="AO32" i="39" s="1"/>
  <c r="AE32" i="39"/>
  <c r="AR31" i="90"/>
  <c r="W35" i="48"/>
  <c r="AE34" i="48"/>
  <c r="AG34" i="48"/>
  <c r="AP34" i="48" s="1"/>
  <c r="AF34" i="48"/>
  <c r="AO34" i="48" s="1"/>
  <c r="AE33" i="95"/>
  <c r="AF33" i="95"/>
  <c r="AO33" i="95" s="1"/>
  <c r="W34" i="95"/>
  <c r="AG33" i="95"/>
  <c r="AP33" i="95" s="1"/>
  <c r="AH34" i="86"/>
  <c r="AQ34" i="86" s="1"/>
  <c r="AN33" i="38"/>
  <c r="AI33" i="38"/>
  <c r="AI33" i="26"/>
  <c r="AN33" i="26"/>
  <c r="AN32" i="92"/>
  <c r="AI32" i="92"/>
  <c r="AN33" i="87"/>
  <c r="AI33" i="87"/>
  <c r="AN33" i="82"/>
  <c r="AI33" i="82"/>
  <c r="AG33" i="83"/>
  <c r="AP33" i="83" s="1"/>
  <c r="AF33" i="83"/>
  <c r="AO33" i="83" s="1"/>
  <c r="W34" i="83"/>
  <c r="AE33" i="83"/>
  <c r="AH32" i="90"/>
  <c r="AQ32" i="90" s="1"/>
  <c r="AI33" i="76"/>
  <c r="AN33" i="76"/>
  <c r="AH33" i="44"/>
  <c r="AQ33" i="44" s="1"/>
  <c r="AG33" i="85"/>
  <c r="AP33" i="85" s="1"/>
  <c r="AF33" i="85"/>
  <c r="AO33" i="85" s="1"/>
  <c r="AE33" i="85"/>
  <c r="W34" i="85"/>
  <c r="AR31" i="29"/>
  <c r="AH32" i="45"/>
  <c r="AQ32" i="45" s="1"/>
  <c r="AR32" i="95"/>
  <c r="AR31" i="32"/>
  <c r="Z33" i="44"/>
  <c r="X32" i="94"/>
  <c r="Y32" i="94"/>
  <c r="AN32" i="93"/>
  <c r="AI32" i="93"/>
  <c r="AR31" i="45"/>
  <c r="Z33" i="34"/>
  <c r="AH31" i="27"/>
  <c r="AQ31" i="27" s="1"/>
  <c r="Y33" i="33"/>
  <c r="Z33" i="33" s="1"/>
  <c r="X33" i="33"/>
  <c r="AH33" i="40"/>
  <c r="AQ33" i="40" s="1"/>
  <c r="Y33" i="80"/>
  <c r="Z33" i="80" s="1"/>
  <c r="X33" i="80"/>
  <c r="Y33" i="88"/>
  <c r="X33" i="88"/>
  <c r="AH32" i="74"/>
  <c r="AQ32" i="74" s="1"/>
  <c r="Z31" i="46"/>
  <c r="X31" i="46"/>
  <c r="Y31" i="46"/>
  <c r="AI33" i="43"/>
  <c r="AN33" i="43"/>
  <c r="AF32" i="45"/>
  <c r="AO32" i="45" s="1"/>
  <c r="AG32" i="45"/>
  <c r="AP32" i="45" s="1"/>
  <c r="AE32" i="45"/>
  <c r="W33" i="45"/>
  <c r="AN33" i="28"/>
  <c r="AI33" i="28"/>
  <c r="W31" i="89"/>
  <c r="AE30" i="89"/>
  <c r="AF30" i="89"/>
  <c r="AO30" i="89" s="1"/>
  <c r="AG30" i="89"/>
  <c r="AP30" i="89" s="1"/>
  <c r="X33" i="91"/>
  <c r="Y33" i="91"/>
  <c r="Z32" i="90"/>
  <c r="AR32" i="85"/>
  <c r="AH34" i="79"/>
  <c r="AQ34" i="79" s="1"/>
  <c r="AH32" i="84"/>
  <c r="AQ32" i="84" s="1"/>
  <c r="AI33" i="25"/>
  <c r="AN33" i="25"/>
  <c r="AR33" i="48"/>
  <c r="AR31" i="39"/>
  <c r="AH32" i="32"/>
  <c r="AQ32" i="32" s="1"/>
  <c r="AR31" i="78"/>
  <c r="X34" i="42"/>
  <c r="Y34" i="42"/>
  <c r="Z34" i="86"/>
  <c r="AN31" i="81"/>
  <c r="AI31" i="81"/>
  <c r="AN32" i="80"/>
  <c r="AI32" i="80"/>
  <c r="Z32" i="74"/>
  <c r="Z35" i="96"/>
  <c r="X35" i="96"/>
  <c r="Y35" i="96"/>
  <c r="AN33" i="77"/>
  <c r="AI33" i="77"/>
  <c r="Z34" i="82"/>
  <c r="Y34" i="82"/>
  <c r="X34" i="82"/>
  <c r="Y34" i="76"/>
  <c r="X34" i="76"/>
  <c r="AH33" i="73"/>
  <c r="AQ33" i="73" s="1"/>
  <c r="AG33" i="36"/>
  <c r="AP33" i="36" s="1"/>
  <c r="AE33" i="36"/>
  <c r="AF33" i="36"/>
  <c r="AO33" i="36" s="1"/>
  <c r="W34" i="36"/>
  <c r="AG32" i="84"/>
  <c r="AP32" i="84" s="1"/>
  <c r="AF32" i="84"/>
  <c r="AO32" i="84" s="1"/>
  <c r="W33" i="84"/>
  <c r="AE32" i="84"/>
  <c r="AF32" i="32"/>
  <c r="AO32" i="32" s="1"/>
  <c r="AE32" i="32"/>
  <c r="W33" i="32"/>
  <c r="AG32" i="32"/>
  <c r="AP32" i="32" s="1"/>
  <c r="AR33" i="86"/>
  <c r="AI33" i="42"/>
  <c r="AN33" i="42"/>
  <c r="AG33" i="40"/>
  <c r="AP33" i="40" s="1"/>
  <c r="AF33" i="40"/>
  <c r="AO33" i="40" s="1"/>
  <c r="AE33" i="40"/>
  <c r="W34" i="40"/>
  <c r="AN32" i="88"/>
  <c r="AI32" i="88"/>
  <c r="Z33" i="92"/>
  <c r="Y33" i="92"/>
  <c r="X33" i="92"/>
  <c r="AR32" i="44"/>
  <c r="Z34" i="28"/>
  <c r="X34" i="28"/>
  <c r="Y34" i="28"/>
  <c r="Z32" i="29"/>
  <c r="AH32" i="78"/>
  <c r="AQ32" i="78" s="1"/>
  <c r="X32" i="47"/>
  <c r="Y32" i="47"/>
  <c r="Z33" i="93"/>
  <c r="X33" i="93"/>
  <c r="Y33" i="93"/>
  <c r="AH33" i="85"/>
  <c r="AQ33" i="85" s="1"/>
  <c r="AR32" i="34"/>
  <c r="W33" i="41"/>
  <c r="AG32" i="41"/>
  <c r="AP32" i="41" s="1"/>
  <c r="AF32" i="41"/>
  <c r="AO32" i="41" s="1"/>
  <c r="AE32" i="41"/>
  <c r="AH32" i="39"/>
  <c r="AQ32" i="39" s="1"/>
  <c r="AE33" i="31"/>
  <c r="W34" i="31"/>
  <c r="AG33" i="31"/>
  <c r="AP33" i="31" s="1"/>
  <c r="AF33" i="31"/>
  <c r="AO33" i="31" s="1"/>
  <c r="AH34" i="48"/>
  <c r="AQ34" i="48" s="1"/>
  <c r="AH33" i="95"/>
  <c r="AQ33" i="95" s="1"/>
  <c r="AR31" i="84"/>
  <c r="Z32" i="81"/>
  <c r="Y32" i="81"/>
  <c r="X32" i="81"/>
  <c r="Y33" i="75"/>
  <c r="X33" i="75"/>
  <c r="Z34" i="37"/>
  <c r="Y34" i="37"/>
  <c r="X34" i="37"/>
  <c r="AN34" i="96"/>
  <c r="AI34" i="96"/>
  <c r="Z34" i="26"/>
  <c r="X34" i="26"/>
  <c r="Y34" i="26"/>
  <c r="AI30" i="46"/>
  <c r="AN30" i="46"/>
  <c r="X34" i="77"/>
  <c r="Y34" i="77"/>
  <c r="W32" i="35" l="1"/>
  <c r="AG31" i="35"/>
  <c r="AP31" i="35" s="1"/>
  <c r="AF31" i="35"/>
  <c r="AO31" i="35" s="1"/>
  <c r="AE31" i="35"/>
  <c r="AE33" i="33"/>
  <c r="AG33" i="33"/>
  <c r="AP33" i="33" s="1"/>
  <c r="W34" i="33"/>
  <c r="AF33" i="33"/>
  <c r="AO33" i="33" s="1"/>
  <c r="AF34" i="38"/>
  <c r="AO34" i="38" s="1"/>
  <c r="W35" i="38"/>
  <c r="AG34" i="38"/>
  <c r="AP34" i="38" s="1"/>
  <c r="AE34" i="38"/>
  <c r="AE34" i="43"/>
  <c r="AG34" i="43"/>
  <c r="AP34" i="43" s="1"/>
  <c r="W35" i="43"/>
  <c r="AF34" i="43"/>
  <c r="AO34" i="43" s="1"/>
  <c r="AE34" i="25"/>
  <c r="W35" i="25"/>
  <c r="AG34" i="25"/>
  <c r="AP34" i="25" s="1"/>
  <c r="AF34" i="25"/>
  <c r="AO34" i="25" s="1"/>
  <c r="W34" i="80"/>
  <c r="AG33" i="80"/>
  <c r="AP33" i="80" s="1"/>
  <c r="AE33" i="80"/>
  <c r="AF33" i="80"/>
  <c r="AO33" i="80" s="1"/>
  <c r="AR32" i="88"/>
  <c r="AH34" i="26"/>
  <c r="AQ34" i="26" s="1"/>
  <c r="W35" i="37"/>
  <c r="AG34" i="37"/>
  <c r="AP34" i="37" s="1"/>
  <c r="AF34" i="37"/>
  <c r="AO34" i="37" s="1"/>
  <c r="AE34" i="37"/>
  <c r="AG32" i="81"/>
  <c r="AP32" i="81" s="1"/>
  <c r="AF32" i="81"/>
  <c r="AO32" i="81" s="1"/>
  <c r="W33" i="81"/>
  <c r="AE32" i="81"/>
  <c r="AH33" i="93"/>
  <c r="AQ33" i="93" s="1"/>
  <c r="AH34" i="28"/>
  <c r="AQ34" i="28" s="1"/>
  <c r="AF33" i="92"/>
  <c r="AO33" i="92" s="1"/>
  <c r="W34" i="92"/>
  <c r="AG33" i="92"/>
  <c r="AP33" i="92" s="1"/>
  <c r="AE33" i="92"/>
  <c r="AF35" i="96"/>
  <c r="AO35" i="96" s="1"/>
  <c r="W36" i="96"/>
  <c r="AE35" i="96"/>
  <c r="AG35" i="96"/>
  <c r="AP35" i="96" s="1"/>
  <c r="W35" i="86"/>
  <c r="AG34" i="86"/>
  <c r="AP34" i="86" s="1"/>
  <c r="AF34" i="86"/>
  <c r="AO34" i="86" s="1"/>
  <c r="AE34" i="86"/>
  <c r="AH31" i="46"/>
  <c r="AQ31" i="46" s="1"/>
  <c r="AH33" i="33"/>
  <c r="AQ33" i="33" s="1"/>
  <c r="AN33" i="85"/>
  <c r="AI33" i="85"/>
  <c r="AR32" i="92"/>
  <c r="AI34" i="48"/>
  <c r="AN34" i="48"/>
  <c r="Z33" i="78"/>
  <c r="Y33" i="78"/>
  <c r="X33" i="78"/>
  <c r="AE32" i="74"/>
  <c r="W33" i="74"/>
  <c r="AF32" i="74"/>
  <c r="AO32" i="74" s="1"/>
  <c r="AG32" i="74"/>
  <c r="AP32" i="74" s="1"/>
  <c r="AH33" i="91"/>
  <c r="AQ33" i="91" s="1"/>
  <c r="X31" i="89"/>
  <c r="Y31" i="89"/>
  <c r="Z31" i="89" s="1"/>
  <c r="AE31" i="46"/>
  <c r="W32" i="46"/>
  <c r="AG31" i="46"/>
  <c r="AP31" i="46" s="1"/>
  <c r="AF31" i="46"/>
  <c r="AO31" i="46" s="1"/>
  <c r="AH33" i="88"/>
  <c r="AQ33" i="88" s="1"/>
  <c r="X34" i="95"/>
  <c r="Y34" i="95"/>
  <c r="AR30" i="35"/>
  <c r="AH34" i="87"/>
  <c r="AQ34" i="87" s="1"/>
  <c r="AR33" i="37"/>
  <c r="AI32" i="78"/>
  <c r="AN32" i="78"/>
  <c r="AI34" i="79"/>
  <c r="AN34" i="79"/>
  <c r="AH34" i="77"/>
  <c r="AQ34" i="77" s="1"/>
  <c r="AH33" i="75"/>
  <c r="AQ33" i="75" s="1"/>
  <c r="W34" i="93"/>
  <c r="AG33" i="93"/>
  <c r="AP33" i="93" s="1"/>
  <c r="AF33" i="93"/>
  <c r="AO33" i="93" s="1"/>
  <c r="AE33" i="93"/>
  <c r="Y33" i="32"/>
  <c r="X33" i="32"/>
  <c r="AH34" i="76"/>
  <c r="AQ34" i="76" s="1"/>
  <c r="AR33" i="77"/>
  <c r="AR32" i="80"/>
  <c r="AH34" i="42"/>
  <c r="AQ34" i="42" s="1"/>
  <c r="Z33" i="91"/>
  <c r="AR33" i="28"/>
  <c r="AF33" i="34"/>
  <c r="AO33" i="34" s="1"/>
  <c r="AG33" i="34"/>
  <c r="AP33" i="34" s="1"/>
  <c r="AE33" i="34"/>
  <c r="W34" i="34"/>
  <c r="AH32" i="94"/>
  <c r="AQ32" i="94" s="1"/>
  <c r="AR33" i="82"/>
  <c r="X35" i="48"/>
  <c r="Z35" i="48" s="1"/>
  <c r="Y35" i="48"/>
  <c r="AR31" i="94"/>
  <c r="AN33" i="36"/>
  <c r="AI33" i="36"/>
  <c r="Z34" i="77"/>
  <c r="Y33" i="41"/>
  <c r="X33" i="41"/>
  <c r="Z33" i="41" s="1"/>
  <c r="AH32" i="47"/>
  <c r="AQ32" i="47" s="1"/>
  <c r="AR33" i="42"/>
  <c r="AI32" i="32"/>
  <c r="AN32" i="32"/>
  <c r="Z34" i="42"/>
  <c r="Z33" i="88"/>
  <c r="Z32" i="94"/>
  <c r="AR33" i="76"/>
  <c r="AR33" i="26"/>
  <c r="AN33" i="95"/>
  <c r="AI33" i="95"/>
  <c r="X33" i="39"/>
  <c r="Y33" i="39"/>
  <c r="Z34" i="87"/>
  <c r="AR31" i="47"/>
  <c r="AR32" i="91"/>
  <c r="Z34" i="30"/>
  <c r="X34" i="30"/>
  <c r="Y34" i="30"/>
  <c r="Y34" i="73"/>
  <c r="X34" i="73"/>
  <c r="AE34" i="26"/>
  <c r="W35" i="26"/>
  <c r="AG34" i="26"/>
  <c r="AP34" i="26" s="1"/>
  <c r="AF34" i="26"/>
  <c r="AO34" i="26" s="1"/>
  <c r="Y33" i="84"/>
  <c r="Z33" i="84" s="1"/>
  <c r="X33" i="84"/>
  <c r="AR34" i="96"/>
  <c r="AR30" i="46"/>
  <c r="AH34" i="37"/>
  <c r="AQ34" i="37" s="1"/>
  <c r="AH32" i="81"/>
  <c r="AQ32" i="81" s="1"/>
  <c r="Y34" i="31"/>
  <c r="X34" i="31"/>
  <c r="Z34" i="31" s="1"/>
  <c r="Z32" i="47"/>
  <c r="AG32" i="29"/>
  <c r="AP32" i="29" s="1"/>
  <c r="AF32" i="29"/>
  <c r="AO32" i="29" s="1"/>
  <c r="AE32" i="29"/>
  <c r="W33" i="29"/>
  <c r="AH33" i="92"/>
  <c r="AQ33" i="92" s="1"/>
  <c r="Z34" i="40"/>
  <c r="X34" i="40"/>
  <c r="Y34" i="40"/>
  <c r="Z34" i="76"/>
  <c r="AR31" i="81"/>
  <c r="AR33" i="25"/>
  <c r="X33" i="45"/>
  <c r="Y33" i="45"/>
  <c r="AR33" i="43"/>
  <c r="AH33" i="80"/>
  <c r="AQ33" i="80" s="1"/>
  <c r="AE33" i="44"/>
  <c r="AF33" i="44"/>
  <c r="AO33" i="44" s="1"/>
  <c r="AG33" i="44"/>
  <c r="AP33" i="44" s="1"/>
  <c r="W34" i="44"/>
  <c r="AN33" i="83"/>
  <c r="AI33" i="83"/>
  <c r="AR33" i="87"/>
  <c r="AR33" i="38"/>
  <c r="AH34" i="25"/>
  <c r="AQ34" i="25" s="1"/>
  <c r="AH34" i="43"/>
  <c r="AQ34" i="43" s="1"/>
  <c r="AR32" i="75"/>
  <c r="AH31" i="35"/>
  <c r="AQ31" i="35" s="1"/>
  <c r="AN31" i="27"/>
  <c r="AI31" i="27"/>
  <c r="AN33" i="73"/>
  <c r="AI33" i="73"/>
  <c r="W35" i="28"/>
  <c r="AE34" i="28"/>
  <c r="AG34" i="28"/>
  <c r="AP34" i="28" s="1"/>
  <c r="AF34" i="28"/>
  <c r="AO34" i="28" s="1"/>
  <c r="W35" i="82"/>
  <c r="AG34" i="82"/>
  <c r="AP34" i="82" s="1"/>
  <c r="AF34" i="82"/>
  <c r="AO34" i="82" s="1"/>
  <c r="AE34" i="82"/>
  <c r="Z33" i="75"/>
  <c r="AI33" i="31"/>
  <c r="AN33" i="31"/>
  <c r="AI32" i="41"/>
  <c r="AN32" i="41"/>
  <c r="AN33" i="40"/>
  <c r="AI33" i="40"/>
  <c r="AN32" i="84"/>
  <c r="AI32" i="84"/>
  <c r="Z34" i="36"/>
  <c r="X34" i="36"/>
  <c r="Y34" i="36"/>
  <c r="AH34" i="82"/>
  <c r="AQ34" i="82" s="1"/>
  <c r="AH35" i="96"/>
  <c r="AQ35" i="96" s="1"/>
  <c r="AE32" i="90"/>
  <c r="W33" i="90"/>
  <c r="AF32" i="90"/>
  <c r="AO32" i="90" s="1"/>
  <c r="AG32" i="90"/>
  <c r="AP32" i="90" s="1"/>
  <c r="AI30" i="89"/>
  <c r="AN30" i="89"/>
  <c r="AI32" i="45"/>
  <c r="AN32" i="45"/>
  <c r="AR32" i="93"/>
  <c r="Z34" i="85"/>
  <c r="X34" i="85"/>
  <c r="Y34" i="85"/>
  <c r="Z34" i="83"/>
  <c r="Y34" i="83"/>
  <c r="X34" i="83"/>
  <c r="AI32" i="39"/>
  <c r="AN32" i="39"/>
  <c r="AH34" i="38"/>
  <c r="AQ34" i="38" s="1"/>
  <c r="AR32" i="33"/>
  <c r="AI33" i="30"/>
  <c r="AN33" i="30"/>
  <c r="X32" i="27"/>
  <c r="Y32" i="27"/>
  <c r="Y35" i="79"/>
  <c r="X35" i="79"/>
  <c r="AE33" i="41" l="1"/>
  <c r="W34" i="41"/>
  <c r="AF33" i="41"/>
  <c r="AO33" i="41" s="1"/>
  <c r="AG33" i="41"/>
  <c r="AP33" i="41" s="1"/>
  <c r="AF31" i="89"/>
  <c r="AO31" i="89" s="1"/>
  <c r="AE31" i="89"/>
  <c r="AG31" i="89"/>
  <c r="AP31" i="89" s="1"/>
  <c r="W32" i="89"/>
  <c r="W36" i="48"/>
  <c r="AF35" i="48"/>
  <c r="AO35" i="48" s="1"/>
  <c r="AE35" i="48"/>
  <c r="AG35" i="48"/>
  <c r="AP35" i="48" s="1"/>
  <c r="AG34" i="31"/>
  <c r="AP34" i="31" s="1"/>
  <c r="AF34" i="31"/>
  <c r="AO34" i="31" s="1"/>
  <c r="AE34" i="31"/>
  <c r="W35" i="31"/>
  <c r="W34" i="84"/>
  <c r="AE33" i="84"/>
  <c r="AG33" i="84"/>
  <c r="AP33" i="84" s="1"/>
  <c r="AF33" i="84"/>
  <c r="AO33" i="84" s="1"/>
  <c r="W35" i="83"/>
  <c r="AG34" i="83"/>
  <c r="AP34" i="83" s="1"/>
  <c r="AF34" i="83"/>
  <c r="AO34" i="83" s="1"/>
  <c r="AE34" i="83"/>
  <c r="AI34" i="26"/>
  <c r="AN34" i="26"/>
  <c r="AR32" i="39"/>
  <c r="W35" i="85"/>
  <c r="AG34" i="85"/>
  <c r="AP34" i="85" s="1"/>
  <c r="AE34" i="85"/>
  <c r="AF34" i="85"/>
  <c r="AO34" i="85" s="1"/>
  <c r="AR30" i="89"/>
  <c r="AH35" i="79"/>
  <c r="AQ35" i="79" s="1"/>
  <c r="AR33" i="31"/>
  <c r="Y35" i="82"/>
  <c r="X35" i="82"/>
  <c r="AR33" i="73"/>
  <c r="AH34" i="40"/>
  <c r="AQ34" i="40" s="1"/>
  <c r="AG32" i="47"/>
  <c r="AP32" i="47" s="1"/>
  <c r="AF32" i="47"/>
  <c r="AO32" i="47" s="1"/>
  <c r="W33" i="47"/>
  <c r="AE32" i="47"/>
  <c r="AH33" i="84"/>
  <c r="AQ33" i="84" s="1"/>
  <c r="Z35" i="26"/>
  <c r="X35" i="26"/>
  <c r="Y35" i="26"/>
  <c r="AH34" i="30"/>
  <c r="AQ34" i="30" s="1"/>
  <c r="W35" i="87"/>
  <c r="AG34" i="87"/>
  <c r="AP34" i="87" s="1"/>
  <c r="AF34" i="87"/>
  <c r="AO34" i="87" s="1"/>
  <c r="AE34" i="87"/>
  <c r="AG34" i="42"/>
  <c r="AP34" i="42" s="1"/>
  <c r="AF34" i="42"/>
  <c r="AO34" i="42" s="1"/>
  <c r="AE34" i="42"/>
  <c r="W35" i="42"/>
  <c r="AN33" i="34"/>
  <c r="AI33" i="34"/>
  <c r="AR33" i="85"/>
  <c r="AI34" i="86"/>
  <c r="AN34" i="86"/>
  <c r="AI34" i="37"/>
  <c r="AN34" i="37"/>
  <c r="X35" i="38"/>
  <c r="Y35" i="38"/>
  <c r="W35" i="40"/>
  <c r="AG34" i="40"/>
  <c r="AP34" i="40" s="1"/>
  <c r="AE34" i="40"/>
  <c r="AF34" i="40"/>
  <c r="AO34" i="40" s="1"/>
  <c r="AR33" i="30"/>
  <c r="Z33" i="29"/>
  <c r="X33" i="29"/>
  <c r="Y33" i="29"/>
  <c r="AH34" i="73"/>
  <c r="AQ34" i="73" s="1"/>
  <c r="AH33" i="39"/>
  <c r="AQ33" i="39" s="1"/>
  <c r="AR32" i="32"/>
  <c r="AR33" i="36"/>
  <c r="AH33" i="32"/>
  <c r="AQ33" i="32" s="1"/>
  <c r="Z32" i="46"/>
  <c r="Y32" i="46"/>
  <c r="X32" i="46"/>
  <c r="Z36" i="96"/>
  <c r="X36" i="96"/>
  <c r="Y36" i="96"/>
  <c r="AN32" i="81"/>
  <c r="AI32" i="81"/>
  <c r="Y35" i="25"/>
  <c r="Z35" i="25" s="1"/>
  <c r="X35" i="25"/>
  <c r="AI34" i="43"/>
  <c r="AN34" i="43"/>
  <c r="AR33" i="40"/>
  <c r="AG33" i="75"/>
  <c r="AP33" i="75" s="1"/>
  <c r="AF33" i="75"/>
  <c r="AO33" i="75" s="1"/>
  <c r="AE33" i="75"/>
  <c r="W34" i="75"/>
  <c r="AR33" i="83"/>
  <c r="AH35" i="48"/>
  <c r="AQ35" i="48" s="1"/>
  <c r="AN35" i="96"/>
  <c r="AI35" i="96"/>
  <c r="AI33" i="80"/>
  <c r="AN33" i="80"/>
  <c r="AI31" i="35"/>
  <c r="AN31" i="35"/>
  <c r="Z35" i="79"/>
  <c r="AR32" i="45"/>
  <c r="Z33" i="90"/>
  <c r="Y33" i="90"/>
  <c r="X33" i="90"/>
  <c r="AI34" i="82"/>
  <c r="AN34" i="82"/>
  <c r="AR31" i="27"/>
  <c r="AH34" i="85"/>
  <c r="AQ34" i="85" s="1"/>
  <c r="AI32" i="90"/>
  <c r="AN32" i="90"/>
  <c r="AH34" i="36"/>
  <c r="AQ34" i="36" s="1"/>
  <c r="AI34" i="28"/>
  <c r="AN34" i="28"/>
  <c r="AN32" i="29"/>
  <c r="AI32" i="29"/>
  <c r="Z33" i="39"/>
  <c r="Z34" i="93"/>
  <c r="Y34" i="93"/>
  <c r="X34" i="93"/>
  <c r="AR34" i="79"/>
  <c r="AI31" i="46"/>
  <c r="AN31" i="46"/>
  <c r="Y33" i="74"/>
  <c r="X33" i="74"/>
  <c r="AR34" i="48"/>
  <c r="Z33" i="81"/>
  <c r="X33" i="81"/>
  <c r="Y33" i="81"/>
  <c r="AI34" i="25"/>
  <c r="AN34" i="25"/>
  <c r="AI34" i="38"/>
  <c r="AN34" i="38"/>
  <c r="X34" i="33"/>
  <c r="Y34" i="33"/>
  <c r="AN33" i="44"/>
  <c r="AI33" i="44"/>
  <c r="AH34" i="31"/>
  <c r="AQ34" i="31" s="1"/>
  <c r="AG33" i="78"/>
  <c r="AP33" i="78" s="1"/>
  <c r="AF33" i="78"/>
  <c r="AO33" i="78" s="1"/>
  <c r="AE33" i="78"/>
  <c r="W34" i="78"/>
  <c r="Y34" i="44"/>
  <c r="X34" i="44"/>
  <c r="Z34" i="44" s="1"/>
  <c r="AH33" i="45"/>
  <c r="AQ33" i="45" s="1"/>
  <c r="AG34" i="76"/>
  <c r="AP34" i="76" s="1"/>
  <c r="AF34" i="76"/>
  <c r="AO34" i="76" s="1"/>
  <c r="W35" i="76"/>
  <c r="AE34" i="76"/>
  <c r="Z34" i="73"/>
  <c r="AR33" i="95"/>
  <c r="AF32" i="94"/>
  <c r="AO32" i="94" s="1"/>
  <c r="AE32" i="94"/>
  <c r="W33" i="94"/>
  <c r="AG32" i="94"/>
  <c r="AP32" i="94" s="1"/>
  <c r="AH33" i="41"/>
  <c r="AQ33" i="41" s="1"/>
  <c r="Z34" i="34"/>
  <c r="X34" i="34"/>
  <c r="Y34" i="34"/>
  <c r="Z33" i="32"/>
  <c r="AH34" i="95"/>
  <c r="AQ34" i="95" s="1"/>
  <c r="AI32" i="74"/>
  <c r="AN32" i="74"/>
  <c r="X35" i="86"/>
  <c r="Z35" i="86" s="1"/>
  <c r="Y35" i="86"/>
  <c r="Y35" i="37"/>
  <c r="Z35" i="37" s="1"/>
  <c r="X35" i="37"/>
  <c r="Y34" i="80"/>
  <c r="X34" i="80"/>
  <c r="Z34" i="80" s="1"/>
  <c r="AF34" i="30"/>
  <c r="AO34" i="30" s="1"/>
  <c r="AE34" i="30"/>
  <c r="W35" i="30"/>
  <c r="AG34" i="30"/>
  <c r="AP34" i="30" s="1"/>
  <c r="W35" i="77"/>
  <c r="AG34" i="77"/>
  <c r="AP34" i="77" s="1"/>
  <c r="AE34" i="77"/>
  <c r="AF34" i="77"/>
  <c r="AO34" i="77" s="1"/>
  <c r="Y34" i="92"/>
  <c r="X34" i="92"/>
  <c r="Z34" i="92" s="1"/>
  <c r="AH32" i="27"/>
  <c r="AQ32" i="27" s="1"/>
  <c r="AF34" i="36"/>
  <c r="AO34" i="36" s="1"/>
  <c r="W35" i="36"/>
  <c r="AG34" i="36"/>
  <c r="AP34" i="36" s="1"/>
  <c r="AE34" i="36"/>
  <c r="AR32" i="41"/>
  <c r="Z32" i="27"/>
  <c r="AH34" i="83"/>
  <c r="AQ34" i="83" s="1"/>
  <c r="AR32" i="84"/>
  <c r="Y35" i="28"/>
  <c r="X35" i="28"/>
  <c r="Z35" i="28" s="1"/>
  <c r="Z33" i="45"/>
  <c r="W34" i="88"/>
  <c r="AG33" i="88"/>
  <c r="AP33" i="88" s="1"/>
  <c r="AF33" i="88"/>
  <c r="AO33" i="88" s="1"/>
  <c r="AE33" i="88"/>
  <c r="AG33" i="91"/>
  <c r="AP33" i="91" s="1"/>
  <c r="AF33" i="91"/>
  <c r="AO33" i="91" s="1"/>
  <c r="W34" i="91"/>
  <c r="AE33" i="91"/>
  <c r="AI33" i="93"/>
  <c r="AN33" i="93"/>
  <c r="AR32" i="78"/>
  <c r="Z34" i="95"/>
  <c r="AH31" i="89"/>
  <c r="AQ31" i="89" s="1"/>
  <c r="AH33" i="78"/>
  <c r="AQ33" i="78" s="1"/>
  <c r="AI33" i="92"/>
  <c r="AN33" i="92"/>
  <c r="X35" i="43"/>
  <c r="Z35" i="43" s="1"/>
  <c r="Y35" i="43"/>
  <c r="AN33" i="33"/>
  <c r="AI33" i="33"/>
  <c r="Y32" i="35"/>
  <c r="X32" i="35"/>
  <c r="Z32" i="35" s="1"/>
  <c r="AG35" i="43" l="1"/>
  <c r="AP35" i="43" s="1"/>
  <c r="AF35" i="43"/>
  <c r="AO35" i="43" s="1"/>
  <c r="AE35" i="43"/>
  <c r="W36" i="43"/>
  <c r="AE35" i="28"/>
  <c r="AF35" i="28"/>
  <c r="AO35" i="28" s="1"/>
  <c r="W36" i="28"/>
  <c r="AG35" i="28"/>
  <c r="AP35" i="28" s="1"/>
  <c r="AE35" i="37"/>
  <c r="W36" i="37"/>
  <c r="AF35" i="37"/>
  <c r="AO35" i="37" s="1"/>
  <c r="AG35" i="37"/>
  <c r="AP35" i="37" s="1"/>
  <c r="AE34" i="80"/>
  <c r="W35" i="80"/>
  <c r="AF34" i="80"/>
  <c r="AO34" i="80" s="1"/>
  <c r="AG34" i="80"/>
  <c r="AP34" i="80" s="1"/>
  <c r="AE32" i="35"/>
  <c r="W33" i="35"/>
  <c r="AF32" i="35"/>
  <c r="AO32" i="35" s="1"/>
  <c r="AG32" i="35"/>
  <c r="AP32" i="35" s="1"/>
  <c r="AE35" i="86"/>
  <c r="W36" i="86"/>
  <c r="AF35" i="86"/>
  <c r="AO35" i="86" s="1"/>
  <c r="AG35" i="86"/>
  <c r="AP35" i="86" s="1"/>
  <c r="AG34" i="44"/>
  <c r="AP34" i="44" s="1"/>
  <c r="AF34" i="44"/>
  <c r="AO34" i="44" s="1"/>
  <c r="AE34" i="44"/>
  <c r="W35" i="44"/>
  <c r="AG35" i="25"/>
  <c r="AP35" i="25" s="1"/>
  <c r="AF35" i="25"/>
  <c r="AO35" i="25" s="1"/>
  <c r="AE35" i="25"/>
  <c r="W36" i="25"/>
  <c r="AF34" i="92"/>
  <c r="AO34" i="92" s="1"/>
  <c r="AG34" i="92"/>
  <c r="AP34" i="92" s="1"/>
  <c r="W35" i="92"/>
  <c r="AE34" i="92"/>
  <c r="AF34" i="34"/>
  <c r="AO34" i="34" s="1"/>
  <c r="AG34" i="34"/>
  <c r="AP34" i="34" s="1"/>
  <c r="W35" i="34"/>
  <c r="AE34" i="34"/>
  <c r="W35" i="95"/>
  <c r="AG34" i="95"/>
  <c r="AP34" i="95" s="1"/>
  <c r="AF34" i="95"/>
  <c r="AO34" i="95" s="1"/>
  <c r="AE34" i="95"/>
  <c r="AN33" i="91"/>
  <c r="AI33" i="91"/>
  <c r="W35" i="73"/>
  <c r="AG34" i="73"/>
  <c r="AP34" i="73" s="1"/>
  <c r="AE34" i="73"/>
  <c r="AF34" i="73"/>
  <c r="AO34" i="73" s="1"/>
  <c r="AR33" i="44"/>
  <c r="AR34" i="38"/>
  <c r="AR31" i="46"/>
  <c r="AE33" i="39"/>
  <c r="W34" i="39"/>
  <c r="AF33" i="39"/>
  <c r="AO33" i="39" s="1"/>
  <c r="AG33" i="39"/>
  <c r="AP33" i="39" s="1"/>
  <c r="AR33" i="80"/>
  <c r="AN33" i="75"/>
  <c r="AI33" i="75"/>
  <c r="AR34" i="43"/>
  <c r="AH35" i="38"/>
  <c r="AQ35" i="38" s="1"/>
  <c r="AN34" i="42"/>
  <c r="AI34" i="42"/>
  <c r="AI34" i="83"/>
  <c r="AN34" i="83"/>
  <c r="AN34" i="31"/>
  <c r="AI34" i="31"/>
  <c r="W34" i="81"/>
  <c r="AG33" i="81"/>
  <c r="AP33" i="81" s="1"/>
  <c r="AF33" i="81"/>
  <c r="AO33" i="81" s="1"/>
  <c r="AE33" i="81"/>
  <c r="AR33" i="33"/>
  <c r="AR33" i="92"/>
  <c r="X34" i="91"/>
  <c r="Z34" i="91" s="1"/>
  <c r="Y34" i="91"/>
  <c r="AI34" i="77"/>
  <c r="AN34" i="77"/>
  <c r="Y35" i="30"/>
  <c r="X35" i="30"/>
  <c r="Z35" i="30" s="1"/>
  <c r="AH35" i="37"/>
  <c r="AQ35" i="37" s="1"/>
  <c r="Z33" i="94"/>
  <c r="X33" i="94"/>
  <c r="Y33" i="94"/>
  <c r="AN34" i="76"/>
  <c r="AI34" i="76"/>
  <c r="AR32" i="29"/>
  <c r="AR35" i="96"/>
  <c r="AH35" i="25"/>
  <c r="AQ35" i="25" s="1"/>
  <c r="AH36" i="96"/>
  <c r="AQ36" i="96" s="1"/>
  <c r="AI34" i="40"/>
  <c r="AN34" i="40"/>
  <c r="Z35" i="38"/>
  <c r="Y35" i="87"/>
  <c r="X35" i="87"/>
  <c r="Y35" i="85"/>
  <c r="X35" i="85"/>
  <c r="Z35" i="85" s="1"/>
  <c r="AI33" i="84"/>
  <c r="AN33" i="84"/>
  <c r="Z36" i="48"/>
  <c r="Y36" i="48"/>
  <c r="X36" i="48"/>
  <c r="X34" i="88"/>
  <c r="Y34" i="88"/>
  <c r="Z34" i="88" s="1"/>
  <c r="W33" i="27"/>
  <c r="AG32" i="27"/>
  <c r="AP32" i="27" s="1"/>
  <c r="AF32" i="27"/>
  <c r="AO32" i="27" s="1"/>
  <c r="AE32" i="27"/>
  <c r="Y35" i="36"/>
  <c r="X35" i="36"/>
  <c r="AI34" i="30"/>
  <c r="AN34" i="30"/>
  <c r="AR32" i="74"/>
  <c r="AG33" i="32"/>
  <c r="AP33" i="32" s="1"/>
  <c r="AF33" i="32"/>
  <c r="AO33" i="32" s="1"/>
  <c r="AE33" i="32"/>
  <c r="W34" i="32"/>
  <c r="AI32" i="94"/>
  <c r="AN32" i="94"/>
  <c r="AR34" i="25"/>
  <c r="AH33" i="74"/>
  <c r="AQ33" i="74" s="1"/>
  <c r="AR34" i="82"/>
  <c r="AE35" i="79"/>
  <c r="AF35" i="79"/>
  <c r="AO35" i="79" s="1"/>
  <c r="W36" i="79"/>
  <c r="AG35" i="79"/>
  <c r="AP35" i="79" s="1"/>
  <c r="W37" i="96"/>
  <c r="AG36" i="96"/>
  <c r="AP36" i="96" s="1"/>
  <c r="AF36" i="96"/>
  <c r="AO36" i="96" s="1"/>
  <c r="AE36" i="96"/>
  <c r="AH33" i="29"/>
  <c r="AQ33" i="29" s="1"/>
  <c r="AR33" i="34"/>
  <c r="AH35" i="26"/>
  <c r="AQ35" i="26" s="1"/>
  <c r="W34" i="45"/>
  <c r="AG33" i="45"/>
  <c r="AP33" i="45" s="1"/>
  <c r="AE33" i="45"/>
  <c r="AF33" i="45"/>
  <c r="AO33" i="45" s="1"/>
  <c r="AH34" i="92"/>
  <c r="AQ34" i="92" s="1"/>
  <c r="Z35" i="76"/>
  <c r="X35" i="76"/>
  <c r="Y35" i="76"/>
  <c r="Y34" i="78"/>
  <c r="X34" i="78"/>
  <c r="AH34" i="33"/>
  <c r="AQ34" i="33" s="1"/>
  <c r="AH34" i="93"/>
  <c r="AQ34" i="93" s="1"/>
  <c r="AH33" i="90"/>
  <c r="AQ33" i="90" s="1"/>
  <c r="AH32" i="46"/>
  <c r="AQ32" i="46" s="1"/>
  <c r="W34" i="29"/>
  <c r="AG33" i="29"/>
  <c r="AP33" i="29" s="1"/>
  <c r="AE33" i="29"/>
  <c r="AF33" i="29"/>
  <c r="AO33" i="29" s="1"/>
  <c r="AR34" i="37"/>
  <c r="AI34" i="87"/>
  <c r="AN34" i="87"/>
  <c r="AG35" i="26"/>
  <c r="AP35" i="26" s="1"/>
  <c r="AF35" i="26"/>
  <c r="AO35" i="26" s="1"/>
  <c r="AE35" i="26"/>
  <c r="W36" i="26"/>
  <c r="AN32" i="47"/>
  <c r="AI32" i="47"/>
  <c r="AH35" i="82"/>
  <c r="AQ35" i="82" s="1"/>
  <c r="Y34" i="84"/>
  <c r="X34" i="84"/>
  <c r="Y32" i="89"/>
  <c r="X32" i="89"/>
  <c r="AH32" i="35"/>
  <c r="AQ32" i="35" s="1"/>
  <c r="AH35" i="43"/>
  <c r="AQ35" i="43" s="1"/>
  <c r="AR33" i="93"/>
  <c r="AI33" i="88"/>
  <c r="AN33" i="88"/>
  <c r="AH35" i="28"/>
  <c r="AQ35" i="28" s="1"/>
  <c r="Z35" i="77"/>
  <c r="Y35" i="77"/>
  <c r="X35" i="77"/>
  <c r="AH34" i="80"/>
  <c r="AQ34" i="80" s="1"/>
  <c r="AH34" i="34"/>
  <c r="AQ34" i="34" s="1"/>
  <c r="AN33" i="78"/>
  <c r="AI33" i="78"/>
  <c r="Z34" i="33"/>
  <c r="AH33" i="81"/>
  <c r="AQ33" i="81" s="1"/>
  <c r="Z33" i="74"/>
  <c r="AR34" i="28"/>
  <c r="AR31" i="35"/>
  <c r="Y34" i="75"/>
  <c r="X34" i="75"/>
  <c r="AR32" i="81"/>
  <c r="Z35" i="40"/>
  <c r="X35" i="40"/>
  <c r="Y35" i="40"/>
  <c r="X35" i="42"/>
  <c r="Y35" i="42"/>
  <c r="AI34" i="85"/>
  <c r="AN34" i="85"/>
  <c r="Y35" i="83"/>
  <c r="X35" i="83"/>
  <c r="Z34" i="41"/>
  <c r="Y34" i="41"/>
  <c r="X34" i="41"/>
  <c r="AI34" i="36"/>
  <c r="AN34" i="36"/>
  <c r="AH35" i="86"/>
  <c r="AQ35" i="86" s="1"/>
  <c r="AH34" i="44"/>
  <c r="AQ34" i="44" s="1"/>
  <c r="AE34" i="93"/>
  <c r="W35" i="93"/>
  <c r="AG34" i="93"/>
  <c r="AP34" i="93" s="1"/>
  <c r="AF34" i="93"/>
  <c r="AO34" i="93" s="1"/>
  <c r="AR32" i="90"/>
  <c r="AG33" i="90"/>
  <c r="AP33" i="90" s="1"/>
  <c r="AF33" i="90"/>
  <c r="AO33" i="90" s="1"/>
  <c r="AE33" i="90"/>
  <c r="W34" i="90"/>
  <c r="AG32" i="46"/>
  <c r="AP32" i="46" s="1"/>
  <c r="AF32" i="46"/>
  <c r="AO32" i="46" s="1"/>
  <c r="AE32" i="46"/>
  <c r="W33" i="46"/>
  <c r="AR34" i="86"/>
  <c r="X33" i="47"/>
  <c r="Y33" i="47"/>
  <c r="Z35" i="82"/>
  <c r="AR34" i="26"/>
  <c r="X35" i="31"/>
  <c r="Y35" i="31"/>
  <c r="AN35" i="48"/>
  <c r="AI35" i="48"/>
  <c r="AN31" i="89"/>
  <c r="AI31" i="89"/>
  <c r="AI33" i="41"/>
  <c r="AN33" i="41"/>
  <c r="AE34" i="88" l="1"/>
  <c r="W35" i="88"/>
  <c r="AF34" i="88"/>
  <c r="AO34" i="88" s="1"/>
  <c r="AG34" i="88"/>
  <c r="AP34" i="88" s="1"/>
  <c r="W35" i="91"/>
  <c r="AG34" i="91"/>
  <c r="AP34" i="91" s="1"/>
  <c r="AF34" i="91"/>
  <c r="AO34" i="91" s="1"/>
  <c r="AE34" i="91"/>
  <c r="AG35" i="30"/>
  <c r="AP35" i="30" s="1"/>
  <c r="AF35" i="30"/>
  <c r="AO35" i="30" s="1"/>
  <c r="AE35" i="30"/>
  <c r="W36" i="30"/>
  <c r="AF35" i="85"/>
  <c r="AO35" i="85" s="1"/>
  <c r="AE35" i="85"/>
  <c r="W36" i="85"/>
  <c r="AG35" i="85"/>
  <c r="AP35" i="85" s="1"/>
  <c r="AN36" i="96"/>
  <c r="AI36" i="96"/>
  <c r="AE35" i="82"/>
  <c r="AG35" i="82"/>
  <c r="AP35" i="82" s="1"/>
  <c r="AF35" i="82"/>
  <c r="AO35" i="82" s="1"/>
  <c r="W36" i="82"/>
  <c r="Y34" i="90"/>
  <c r="Z34" i="90" s="1"/>
  <c r="X34" i="90"/>
  <c r="AR34" i="85"/>
  <c r="AF35" i="40"/>
  <c r="AO35" i="40" s="1"/>
  <c r="AE35" i="40"/>
  <c r="W36" i="40"/>
  <c r="AG35" i="40"/>
  <c r="AP35" i="40" s="1"/>
  <c r="AH34" i="84"/>
  <c r="AQ34" i="84" s="1"/>
  <c r="AN35" i="26"/>
  <c r="AI35" i="26"/>
  <c r="AH35" i="76"/>
  <c r="AQ35" i="76" s="1"/>
  <c r="Y36" i="79"/>
  <c r="X36" i="79"/>
  <c r="AH35" i="36"/>
  <c r="AQ35" i="36" s="1"/>
  <c r="AR34" i="40"/>
  <c r="AH33" i="94"/>
  <c r="AQ33" i="94" s="1"/>
  <c r="AR34" i="31"/>
  <c r="X35" i="34"/>
  <c r="Y35" i="34"/>
  <c r="Z35" i="34" s="1"/>
  <c r="Y36" i="37"/>
  <c r="Z36" i="37" s="1"/>
  <c r="X36" i="37"/>
  <c r="AN35" i="28"/>
  <c r="AI35" i="28"/>
  <c r="AN33" i="90"/>
  <c r="AI33" i="90"/>
  <c r="AH35" i="42"/>
  <c r="AQ35" i="42" s="1"/>
  <c r="AR33" i="88"/>
  <c r="Z34" i="84"/>
  <c r="AR32" i="47"/>
  <c r="AI33" i="29"/>
  <c r="AN33" i="29"/>
  <c r="AH34" i="78"/>
  <c r="AQ34" i="78" s="1"/>
  <c r="AR32" i="94"/>
  <c r="Z35" i="36"/>
  <c r="Y34" i="39"/>
  <c r="X34" i="39"/>
  <c r="Y35" i="73"/>
  <c r="Z35" i="73"/>
  <c r="X35" i="73"/>
  <c r="Y35" i="44"/>
  <c r="X35" i="44"/>
  <c r="Y33" i="35"/>
  <c r="Z33" i="35" s="1"/>
  <c r="X33" i="35"/>
  <c r="AI34" i="80"/>
  <c r="AN34" i="80"/>
  <c r="AN35" i="43"/>
  <c r="AI35" i="43"/>
  <c r="Z33" i="46"/>
  <c r="X33" i="46"/>
  <c r="Y33" i="46"/>
  <c r="W36" i="76"/>
  <c r="AG35" i="76"/>
  <c r="AP35" i="76" s="1"/>
  <c r="AF35" i="76"/>
  <c r="AO35" i="76" s="1"/>
  <c r="AE35" i="76"/>
  <c r="AF36" i="48"/>
  <c r="AO36" i="48" s="1"/>
  <c r="AG36" i="48"/>
  <c r="AP36" i="48" s="1"/>
  <c r="AE36" i="48"/>
  <c r="W37" i="48"/>
  <c r="AH35" i="87"/>
  <c r="AQ35" i="87" s="1"/>
  <c r="AG33" i="94"/>
  <c r="AP33" i="94" s="1"/>
  <c r="AF33" i="94"/>
  <c r="AO33" i="94" s="1"/>
  <c r="AE33" i="94"/>
  <c r="W34" i="94"/>
  <c r="AH34" i="91"/>
  <c r="AQ34" i="91" s="1"/>
  <c r="X36" i="43"/>
  <c r="Y36" i="43"/>
  <c r="AH35" i="31"/>
  <c r="AQ35" i="31" s="1"/>
  <c r="AH33" i="47"/>
  <c r="AQ33" i="47" s="1"/>
  <c r="AN32" i="46"/>
  <c r="AI32" i="46"/>
  <c r="AR31" i="89"/>
  <c r="Z35" i="31"/>
  <c r="Z33" i="47"/>
  <c r="X35" i="93"/>
  <c r="Y35" i="93"/>
  <c r="Z35" i="42"/>
  <c r="AH34" i="75"/>
  <c r="AQ34" i="75" s="1"/>
  <c r="AH32" i="89"/>
  <c r="AQ32" i="89" s="1"/>
  <c r="AI33" i="45"/>
  <c r="AN33" i="45"/>
  <c r="AN35" i="79"/>
  <c r="AI35" i="79"/>
  <c r="AI32" i="27"/>
  <c r="AN32" i="27"/>
  <c r="AH34" i="88"/>
  <c r="AQ34" i="88" s="1"/>
  <c r="AR33" i="84"/>
  <c r="Z35" i="87"/>
  <c r="AR34" i="76"/>
  <c r="AR34" i="83"/>
  <c r="AI33" i="39"/>
  <c r="AN33" i="39"/>
  <c r="AR33" i="91"/>
  <c r="Y35" i="95"/>
  <c r="Z35" i="95" s="1"/>
  <c r="X35" i="95"/>
  <c r="Y36" i="25"/>
  <c r="X36" i="25"/>
  <c r="AN34" i="44"/>
  <c r="AI34" i="44"/>
  <c r="X36" i="86"/>
  <c r="Z36" i="86" s="1"/>
  <c r="Y36" i="86"/>
  <c r="AI32" i="35"/>
  <c r="AN32" i="35"/>
  <c r="Z36" i="28"/>
  <c r="Y36" i="28"/>
  <c r="X36" i="28"/>
  <c r="AH35" i="30"/>
  <c r="AQ35" i="30" s="1"/>
  <c r="AI33" i="81"/>
  <c r="AN33" i="81"/>
  <c r="Y35" i="80"/>
  <c r="X35" i="80"/>
  <c r="AH35" i="83"/>
  <c r="AQ35" i="83" s="1"/>
  <c r="AI34" i="93"/>
  <c r="AN34" i="93"/>
  <c r="AR34" i="36"/>
  <c r="Z35" i="83"/>
  <c r="AG33" i="74"/>
  <c r="AP33" i="74" s="1"/>
  <c r="AF33" i="74"/>
  <c r="AO33" i="74" s="1"/>
  <c r="AE33" i="74"/>
  <c r="W34" i="74"/>
  <c r="AF34" i="33"/>
  <c r="AO34" i="33" s="1"/>
  <c r="AG34" i="33"/>
  <c r="AP34" i="33" s="1"/>
  <c r="AE34" i="33"/>
  <c r="W35" i="33"/>
  <c r="AR34" i="87"/>
  <c r="Z34" i="78"/>
  <c r="Z37" i="96"/>
  <c r="X37" i="96"/>
  <c r="Y37" i="96"/>
  <c r="Y34" i="32"/>
  <c r="X34" i="32"/>
  <c r="AH35" i="85"/>
  <c r="AQ35" i="85" s="1"/>
  <c r="AF35" i="38"/>
  <c r="AO35" i="38" s="1"/>
  <c r="AE35" i="38"/>
  <c r="W36" i="38"/>
  <c r="AG35" i="38"/>
  <c r="AP35" i="38" s="1"/>
  <c r="AR34" i="42"/>
  <c r="AI34" i="92"/>
  <c r="AN34" i="92"/>
  <c r="AN35" i="25"/>
  <c r="AI35" i="25"/>
  <c r="AI35" i="86"/>
  <c r="AN35" i="86"/>
  <c r="AG34" i="41"/>
  <c r="AP34" i="41" s="1"/>
  <c r="AF34" i="41"/>
  <c r="AO34" i="41" s="1"/>
  <c r="AE34" i="41"/>
  <c r="W35" i="41"/>
  <c r="AF35" i="77"/>
  <c r="AO35" i="77" s="1"/>
  <c r="AE35" i="77"/>
  <c r="W36" i="77"/>
  <c r="AG35" i="77"/>
  <c r="AP35" i="77" s="1"/>
  <c r="X33" i="27"/>
  <c r="Y33" i="27"/>
  <c r="AR33" i="75"/>
  <c r="AI35" i="37"/>
  <c r="AN35" i="37"/>
  <c r="AR33" i="41"/>
  <c r="AR35" i="48"/>
  <c r="AH34" i="41"/>
  <c r="AQ34" i="41" s="1"/>
  <c r="AH35" i="40"/>
  <c r="AQ35" i="40" s="1"/>
  <c r="Z34" i="75"/>
  <c r="AR33" i="78"/>
  <c r="AH35" i="77"/>
  <c r="AQ35" i="77" s="1"/>
  <c r="Z32" i="89"/>
  <c r="X36" i="26"/>
  <c r="Y36" i="26"/>
  <c r="X34" i="29"/>
  <c r="Z34" i="29" s="1"/>
  <c r="Y34" i="29"/>
  <c r="X34" i="45"/>
  <c r="Z34" i="45" s="1"/>
  <c r="Y34" i="45"/>
  <c r="AN33" i="32"/>
  <c r="AI33" i="32"/>
  <c r="AR34" i="30"/>
  <c r="AH36" i="48"/>
  <c r="AQ36" i="48" s="1"/>
  <c r="AR34" i="77"/>
  <c r="Z34" i="81"/>
  <c r="Y34" i="81"/>
  <c r="X34" i="81"/>
  <c r="AI34" i="73"/>
  <c r="AN34" i="73"/>
  <c r="AN34" i="95"/>
  <c r="AI34" i="95"/>
  <c r="AN34" i="34"/>
  <c r="AI34" i="34"/>
  <c r="X35" i="92"/>
  <c r="Y35" i="92"/>
  <c r="AG36" i="37" l="1"/>
  <c r="AP36" i="37" s="1"/>
  <c r="AF36" i="37"/>
  <c r="AO36" i="37" s="1"/>
  <c r="AE36" i="37"/>
  <c r="W37" i="37"/>
  <c r="W36" i="34"/>
  <c r="AG35" i="34"/>
  <c r="AP35" i="34" s="1"/>
  <c r="AF35" i="34"/>
  <c r="AO35" i="34" s="1"/>
  <c r="AE35" i="34"/>
  <c r="W35" i="90"/>
  <c r="AG34" i="90"/>
  <c r="AP34" i="90" s="1"/>
  <c r="AE34" i="90"/>
  <c r="AF34" i="90"/>
  <c r="AO34" i="90" s="1"/>
  <c r="W35" i="45"/>
  <c r="AF34" i="45"/>
  <c r="AO34" i="45" s="1"/>
  <c r="AE34" i="45"/>
  <c r="AG34" i="45"/>
  <c r="AP34" i="45" s="1"/>
  <c r="AG33" i="35"/>
  <c r="AP33" i="35" s="1"/>
  <c r="AE33" i="35"/>
  <c r="W34" i="35"/>
  <c r="AF33" i="35"/>
  <c r="AO33" i="35" s="1"/>
  <c r="AF34" i="29"/>
  <c r="AO34" i="29" s="1"/>
  <c r="AE34" i="29"/>
  <c r="W35" i="29"/>
  <c r="AG34" i="29"/>
  <c r="AP34" i="29" s="1"/>
  <c r="AG36" i="86"/>
  <c r="AP36" i="86" s="1"/>
  <c r="AF36" i="86"/>
  <c r="AO36" i="86" s="1"/>
  <c r="AE36" i="86"/>
  <c r="W37" i="86"/>
  <c r="AE35" i="95"/>
  <c r="W36" i="95"/>
  <c r="AG35" i="95"/>
  <c r="AP35" i="95" s="1"/>
  <c r="AF35" i="95"/>
  <c r="AO35" i="95" s="1"/>
  <c r="AR34" i="95"/>
  <c r="AE34" i="81"/>
  <c r="AG34" i="81"/>
  <c r="AP34" i="81" s="1"/>
  <c r="AF34" i="81"/>
  <c r="AO34" i="81" s="1"/>
  <c r="W35" i="81"/>
  <c r="AN35" i="77"/>
  <c r="AI35" i="77"/>
  <c r="AF35" i="73"/>
  <c r="AO35" i="73" s="1"/>
  <c r="AE35" i="73"/>
  <c r="W36" i="73"/>
  <c r="AG35" i="73"/>
  <c r="AP35" i="73" s="1"/>
  <c r="AI35" i="85"/>
  <c r="AN35" i="85"/>
  <c r="AH33" i="27"/>
  <c r="AQ33" i="27" s="1"/>
  <c r="AH34" i="32"/>
  <c r="AQ34" i="32" s="1"/>
  <c r="AR35" i="86"/>
  <c r="AR33" i="29"/>
  <c r="AG32" i="89"/>
  <c r="AP32" i="89" s="1"/>
  <c r="AF32" i="89"/>
  <c r="AO32" i="89" s="1"/>
  <c r="W33" i="89"/>
  <c r="AE32" i="89"/>
  <c r="W35" i="75"/>
  <c r="AG34" i="75"/>
  <c r="AP34" i="75" s="1"/>
  <c r="AF34" i="75"/>
  <c r="AO34" i="75" s="1"/>
  <c r="AE34" i="75"/>
  <c r="X36" i="38"/>
  <c r="Y36" i="38"/>
  <c r="AH37" i="96"/>
  <c r="AQ37" i="96" s="1"/>
  <c r="AN34" i="33"/>
  <c r="AI34" i="33"/>
  <c r="AN33" i="74"/>
  <c r="AI33" i="74"/>
  <c r="AH35" i="95"/>
  <c r="AQ35" i="95" s="1"/>
  <c r="AR33" i="39"/>
  <c r="AR33" i="45"/>
  <c r="AI35" i="76"/>
  <c r="AN35" i="76"/>
  <c r="AH33" i="46"/>
  <c r="AQ33" i="46" s="1"/>
  <c r="AH33" i="35"/>
  <c r="AQ33" i="35" s="1"/>
  <c r="AH35" i="73"/>
  <c r="AQ35" i="73" s="1"/>
  <c r="AF35" i="36"/>
  <c r="AO35" i="36" s="1"/>
  <c r="AE35" i="36"/>
  <c r="W36" i="36"/>
  <c r="AG35" i="36"/>
  <c r="AP35" i="36" s="1"/>
  <c r="AE34" i="84"/>
  <c r="AG34" i="84"/>
  <c r="AP34" i="84" s="1"/>
  <c r="AF34" i="84"/>
  <c r="AO34" i="84" s="1"/>
  <c r="W35" i="84"/>
  <c r="AH36" i="37"/>
  <c r="AQ36" i="37" s="1"/>
  <c r="AH34" i="90"/>
  <c r="AQ34" i="90" s="1"/>
  <c r="Y36" i="85"/>
  <c r="X36" i="85"/>
  <c r="Y35" i="91"/>
  <c r="Z35" i="91" s="1"/>
  <c r="X35" i="91"/>
  <c r="AI35" i="38"/>
  <c r="AN35" i="38"/>
  <c r="AR34" i="93"/>
  <c r="AH35" i="80"/>
  <c r="AQ35" i="80" s="1"/>
  <c r="AG36" i="28"/>
  <c r="AP36" i="28" s="1"/>
  <c r="W37" i="28"/>
  <c r="AE36" i="28"/>
  <c r="AF36" i="28"/>
  <c r="AO36" i="28" s="1"/>
  <c r="AH35" i="93"/>
  <c r="AQ35" i="93" s="1"/>
  <c r="Y37" i="48"/>
  <c r="X37" i="48"/>
  <c r="W35" i="78"/>
  <c r="AG34" i="78"/>
  <c r="AP34" i="78" s="1"/>
  <c r="AE34" i="78"/>
  <c r="AF34" i="78"/>
  <c r="AO34" i="78" s="1"/>
  <c r="AH36" i="43"/>
  <c r="AQ36" i="43" s="1"/>
  <c r="AN36" i="48"/>
  <c r="AI36" i="48"/>
  <c r="AR35" i="43"/>
  <c r="AR33" i="90"/>
  <c r="AH36" i="79"/>
  <c r="AQ36" i="79" s="1"/>
  <c r="AI35" i="40"/>
  <c r="AN35" i="40"/>
  <c r="AR36" i="96"/>
  <c r="AI34" i="91"/>
  <c r="AN34" i="91"/>
  <c r="AF37" i="96"/>
  <c r="AO37" i="96" s="1"/>
  <c r="W38" i="96"/>
  <c r="AG37" i="96"/>
  <c r="AP37" i="96" s="1"/>
  <c r="AE37" i="96"/>
  <c r="AR32" i="46"/>
  <c r="X36" i="40"/>
  <c r="Y36" i="40"/>
  <c r="Z36" i="40" s="1"/>
  <c r="AH34" i="45"/>
  <c r="AQ34" i="45" s="1"/>
  <c r="AH36" i="26"/>
  <c r="AQ36" i="26" s="1"/>
  <c r="Z33" i="27"/>
  <c r="W34" i="47"/>
  <c r="AG33" i="47"/>
  <c r="AP33" i="47" s="1"/>
  <c r="AF33" i="47"/>
  <c r="AO33" i="47" s="1"/>
  <c r="AE33" i="47"/>
  <c r="AH34" i="39"/>
  <c r="AQ34" i="39" s="1"/>
  <c r="Y36" i="82"/>
  <c r="X36" i="82"/>
  <c r="Z36" i="82" s="1"/>
  <c r="AR34" i="44"/>
  <c r="AN35" i="82"/>
  <c r="AI35" i="82"/>
  <c r="AR32" i="27"/>
  <c r="Z35" i="93"/>
  <c r="Z36" i="26"/>
  <c r="AE35" i="83"/>
  <c r="W36" i="83"/>
  <c r="AG35" i="83"/>
  <c r="AP35" i="83" s="1"/>
  <c r="AF35" i="83"/>
  <c r="AO35" i="83" s="1"/>
  <c r="AH35" i="44"/>
  <c r="AQ35" i="44" s="1"/>
  <c r="AR34" i="73"/>
  <c r="AR35" i="37"/>
  <c r="Y35" i="41"/>
  <c r="X35" i="41"/>
  <c r="AR35" i="25"/>
  <c r="Z34" i="32"/>
  <c r="W36" i="31"/>
  <c r="AG35" i="31"/>
  <c r="AP35" i="31" s="1"/>
  <c r="AF35" i="31"/>
  <c r="AO35" i="31" s="1"/>
  <c r="AE35" i="31"/>
  <c r="X34" i="94"/>
  <c r="Y34" i="94"/>
  <c r="Z34" i="94" s="1"/>
  <c r="Z36" i="76"/>
  <c r="X36" i="76"/>
  <c r="Y36" i="76"/>
  <c r="AR35" i="28"/>
  <c r="AH35" i="34"/>
  <c r="AQ35" i="34" s="1"/>
  <c r="Z36" i="79"/>
  <c r="AR35" i="26"/>
  <c r="X36" i="30"/>
  <c r="Y36" i="30"/>
  <c r="Z36" i="30" s="1"/>
  <c r="Y35" i="88"/>
  <c r="X35" i="88"/>
  <c r="AR34" i="92"/>
  <c r="W34" i="46"/>
  <c r="AG33" i="46"/>
  <c r="AP33" i="46" s="1"/>
  <c r="AE33" i="46"/>
  <c r="AF33" i="46"/>
  <c r="AO33" i="46" s="1"/>
  <c r="AH35" i="92"/>
  <c r="AQ35" i="92" s="1"/>
  <c r="Z35" i="80"/>
  <c r="AR32" i="35"/>
  <c r="AH36" i="25"/>
  <c r="AQ36" i="25" s="1"/>
  <c r="AR35" i="79"/>
  <c r="Z36" i="43"/>
  <c r="Z35" i="92"/>
  <c r="AR34" i="34"/>
  <c r="AH34" i="81"/>
  <c r="AQ34" i="81" s="1"/>
  <c r="AR33" i="32"/>
  <c r="AH34" i="29"/>
  <c r="AQ34" i="29" s="1"/>
  <c r="Y36" i="77"/>
  <c r="X36" i="77"/>
  <c r="AN34" i="41"/>
  <c r="AI34" i="41"/>
  <c r="X35" i="33"/>
  <c r="Y35" i="33"/>
  <c r="Z34" i="74"/>
  <c r="X34" i="74"/>
  <c r="Y34" i="74"/>
  <c r="AR33" i="81"/>
  <c r="AH36" i="28"/>
  <c r="AQ36" i="28" s="1"/>
  <c r="AH36" i="86"/>
  <c r="AQ36" i="86" s="1"/>
  <c r="Z36" i="25"/>
  <c r="AE35" i="87"/>
  <c r="W36" i="87"/>
  <c r="AF35" i="87"/>
  <c r="AO35" i="87" s="1"/>
  <c r="AG35" i="87"/>
  <c r="AP35" i="87" s="1"/>
  <c r="W36" i="42"/>
  <c r="AG35" i="42"/>
  <c r="AP35" i="42" s="1"/>
  <c r="AF35" i="42"/>
  <c r="AO35" i="42" s="1"/>
  <c r="AE35" i="42"/>
  <c r="AN33" i="94"/>
  <c r="AI33" i="94"/>
  <c r="AR34" i="80"/>
  <c r="Z35" i="44"/>
  <c r="Z34" i="39"/>
  <c r="AN35" i="30"/>
  <c r="AI35" i="30"/>
  <c r="AI34" i="88"/>
  <c r="AN34" i="88"/>
  <c r="W37" i="30" l="1"/>
  <c r="AG36" i="30"/>
  <c r="AP36" i="30" s="1"/>
  <c r="AF36" i="30"/>
  <c r="AO36" i="30" s="1"/>
  <c r="AE36" i="30"/>
  <c r="AG36" i="40"/>
  <c r="AP36" i="40" s="1"/>
  <c r="AF36" i="40"/>
  <c r="AO36" i="40" s="1"/>
  <c r="AE36" i="40"/>
  <c r="W37" i="40"/>
  <c r="AG36" i="82"/>
  <c r="AP36" i="82" s="1"/>
  <c r="AF36" i="82"/>
  <c r="AO36" i="82" s="1"/>
  <c r="W37" i="82"/>
  <c r="AE36" i="82"/>
  <c r="W35" i="94"/>
  <c r="AG34" i="94"/>
  <c r="AP34" i="94" s="1"/>
  <c r="AE34" i="94"/>
  <c r="AF34" i="94"/>
  <c r="AO34" i="94" s="1"/>
  <c r="AF35" i="91"/>
  <c r="AO35" i="91" s="1"/>
  <c r="AE35" i="91"/>
  <c r="W36" i="91"/>
  <c r="AG35" i="91"/>
  <c r="AP35" i="91" s="1"/>
  <c r="W35" i="74"/>
  <c r="AG34" i="74"/>
  <c r="AP34" i="74" s="1"/>
  <c r="AF34" i="74"/>
  <c r="AO34" i="74" s="1"/>
  <c r="AE34" i="74"/>
  <c r="AH36" i="77"/>
  <c r="AQ36" i="77" s="1"/>
  <c r="W37" i="43"/>
  <c r="AE36" i="43"/>
  <c r="AG36" i="43"/>
  <c r="AP36" i="43" s="1"/>
  <c r="AF36" i="43"/>
  <c r="AO36" i="43" s="1"/>
  <c r="Z34" i="47"/>
  <c r="X34" i="47"/>
  <c r="Y34" i="47"/>
  <c r="AH35" i="33"/>
  <c r="AQ35" i="33" s="1"/>
  <c r="W35" i="32"/>
  <c r="AG34" i="32"/>
  <c r="AP34" i="32" s="1"/>
  <c r="AF34" i="32"/>
  <c r="AO34" i="32" s="1"/>
  <c r="AE34" i="32"/>
  <c r="Y36" i="83"/>
  <c r="X36" i="83"/>
  <c r="Z36" i="83" s="1"/>
  <c r="AG34" i="39"/>
  <c r="AP34" i="39" s="1"/>
  <c r="AE34" i="39"/>
  <c r="AF34" i="39"/>
  <c r="AO34" i="39" s="1"/>
  <c r="W35" i="39"/>
  <c r="AI35" i="42"/>
  <c r="AN35" i="42"/>
  <c r="AH34" i="74"/>
  <c r="AQ34" i="74" s="1"/>
  <c r="W36" i="92"/>
  <c r="AG35" i="92"/>
  <c r="AP35" i="92" s="1"/>
  <c r="AF35" i="92"/>
  <c r="AO35" i="92" s="1"/>
  <c r="AE35" i="92"/>
  <c r="AI33" i="46"/>
  <c r="AN33" i="46"/>
  <c r="AH35" i="88"/>
  <c r="AQ35" i="88" s="1"/>
  <c r="AF36" i="76"/>
  <c r="AO36" i="76" s="1"/>
  <c r="AE36" i="76"/>
  <c r="AG36" i="76"/>
  <c r="AP36" i="76" s="1"/>
  <c r="W37" i="76"/>
  <c r="AH35" i="41"/>
  <c r="AQ35" i="41" s="1"/>
  <c r="AG35" i="93"/>
  <c r="AP35" i="93" s="1"/>
  <c r="AE35" i="93"/>
  <c r="AF35" i="93"/>
  <c r="AO35" i="93" s="1"/>
  <c r="W36" i="93"/>
  <c r="AR34" i="91"/>
  <c r="AN36" i="28"/>
  <c r="AI36" i="28"/>
  <c r="AH35" i="91"/>
  <c r="AQ35" i="91" s="1"/>
  <c r="AI35" i="36"/>
  <c r="AN35" i="36"/>
  <c r="AR35" i="76"/>
  <c r="AR34" i="33"/>
  <c r="AI35" i="95"/>
  <c r="AN35" i="95"/>
  <c r="Z34" i="35"/>
  <c r="Y34" i="35"/>
  <c r="X34" i="35"/>
  <c r="AN34" i="45"/>
  <c r="AI34" i="45"/>
  <c r="X36" i="34"/>
  <c r="Y36" i="34"/>
  <c r="Z35" i="78"/>
  <c r="X35" i="78"/>
  <c r="Y35" i="78"/>
  <c r="Y35" i="90"/>
  <c r="Z35" i="90" s="1"/>
  <c r="X35" i="90"/>
  <c r="Z36" i="87"/>
  <c r="Y36" i="87"/>
  <c r="X36" i="87"/>
  <c r="Z35" i="88"/>
  <c r="AG36" i="79"/>
  <c r="AP36" i="79" s="1"/>
  <c r="AF36" i="79"/>
  <c r="AO36" i="79" s="1"/>
  <c r="W37" i="79"/>
  <c r="AE36" i="79"/>
  <c r="AH34" i="94"/>
  <c r="AQ34" i="94" s="1"/>
  <c r="X36" i="31"/>
  <c r="Y36" i="31"/>
  <c r="Z35" i="41"/>
  <c r="AE33" i="27"/>
  <c r="W34" i="27"/>
  <c r="AG33" i="27"/>
  <c r="AP33" i="27" s="1"/>
  <c r="AF33" i="27"/>
  <c r="AO33" i="27" s="1"/>
  <c r="AH36" i="40"/>
  <c r="AQ36" i="40" s="1"/>
  <c r="AR36" i="48"/>
  <c r="AH37" i="48"/>
  <c r="AQ37" i="48" s="1"/>
  <c r="AN34" i="84"/>
  <c r="AI34" i="84"/>
  <c r="AH36" i="38"/>
  <c r="AQ36" i="38" s="1"/>
  <c r="Z35" i="75"/>
  <c r="X35" i="75"/>
  <c r="Y35" i="75"/>
  <c r="Y36" i="73"/>
  <c r="Z36" i="73" s="1"/>
  <c r="X36" i="73"/>
  <c r="Z35" i="81"/>
  <c r="X35" i="81"/>
  <c r="Y35" i="81"/>
  <c r="X37" i="86"/>
  <c r="Z37" i="86" s="1"/>
  <c r="Y37" i="86"/>
  <c r="Z35" i="29"/>
  <c r="X35" i="29"/>
  <c r="Y35" i="29"/>
  <c r="AN33" i="35"/>
  <c r="AI33" i="35"/>
  <c r="Y35" i="45"/>
  <c r="Z35" i="45" s="1"/>
  <c r="X35" i="45"/>
  <c r="Y37" i="37"/>
  <c r="X37" i="37"/>
  <c r="AH36" i="82"/>
  <c r="AQ36" i="82" s="1"/>
  <c r="AN37" i="96"/>
  <c r="AI37" i="96"/>
  <c r="Z36" i="77"/>
  <c r="X38" i="96"/>
  <c r="Y38" i="96"/>
  <c r="Z36" i="38"/>
  <c r="AN32" i="89"/>
  <c r="AI32" i="89"/>
  <c r="AI35" i="73"/>
  <c r="AN35" i="73"/>
  <c r="AN36" i="86"/>
  <c r="AI36" i="86"/>
  <c r="AI34" i="29"/>
  <c r="AN34" i="29"/>
  <c r="AI35" i="34"/>
  <c r="AN35" i="34"/>
  <c r="AN36" i="37"/>
  <c r="AI36" i="37"/>
  <c r="W36" i="44"/>
  <c r="AG35" i="44"/>
  <c r="AP35" i="44" s="1"/>
  <c r="AF35" i="44"/>
  <c r="AO35" i="44" s="1"/>
  <c r="AE35" i="44"/>
  <c r="Z37" i="28"/>
  <c r="X37" i="28"/>
  <c r="Y37" i="28"/>
  <c r="AH36" i="85"/>
  <c r="AQ36" i="85" s="1"/>
  <c r="AR35" i="30"/>
  <c r="AR33" i="94"/>
  <c r="Z36" i="42"/>
  <c r="Y36" i="42"/>
  <c r="X36" i="42"/>
  <c r="W37" i="25"/>
  <c r="AG36" i="25"/>
  <c r="AP36" i="25" s="1"/>
  <c r="AF36" i="25"/>
  <c r="AO36" i="25" s="1"/>
  <c r="AE36" i="25"/>
  <c r="Z35" i="33"/>
  <c r="AH36" i="30"/>
  <c r="AQ36" i="30" s="1"/>
  <c r="AI35" i="31"/>
  <c r="AN35" i="31"/>
  <c r="AI35" i="83"/>
  <c r="AN35" i="83"/>
  <c r="AR35" i="40"/>
  <c r="AI34" i="78"/>
  <c r="AN34" i="78"/>
  <c r="Z37" i="48"/>
  <c r="Y35" i="84"/>
  <c r="Z35" i="84" s="1"/>
  <c r="X35" i="84"/>
  <c r="AR33" i="74"/>
  <c r="AI34" i="75"/>
  <c r="AN34" i="75"/>
  <c r="AI34" i="90"/>
  <c r="AN34" i="90"/>
  <c r="AR34" i="88"/>
  <c r="AI35" i="87"/>
  <c r="AN35" i="87"/>
  <c r="Z34" i="46"/>
  <c r="X34" i="46"/>
  <c r="Y34" i="46"/>
  <c r="AR35" i="82"/>
  <c r="AI33" i="47"/>
  <c r="AN33" i="47"/>
  <c r="AR34" i="41"/>
  <c r="AG35" i="80"/>
  <c r="AP35" i="80" s="1"/>
  <c r="AF35" i="80"/>
  <c r="AO35" i="80" s="1"/>
  <c r="AE35" i="80"/>
  <c r="W36" i="80"/>
  <c r="AH36" i="76"/>
  <c r="AQ36" i="76" s="1"/>
  <c r="W37" i="26"/>
  <c r="AG36" i="26"/>
  <c r="AP36" i="26" s="1"/>
  <c r="AF36" i="26"/>
  <c r="AO36" i="26" s="1"/>
  <c r="AE36" i="26"/>
  <c r="AR35" i="38"/>
  <c r="Z36" i="85"/>
  <c r="X36" i="36"/>
  <c r="Y36" i="36"/>
  <c r="Z33" i="89"/>
  <c r="X33" i="89"/>
  <c r="Y33" i="89"/>
  <c r="AR35" i="85"/>
  <c r="AR35" i="77"/>
  <c r="AI34" i="81"/>
  <c r="AN34" i="81"/>
  <c r="Y36" i="95"/>
  <c r="X36" i="95"/>
  <c r="AG35" i="84" l="1"/>
  <c r="AP35" i="84" s="1"/>
  <c r="AF35" i="84"/>
  <c r="AO35" i="84" s="1"/>
  <c r="W36" i="84"/>
  <c r="AE35" i="84"/>
  <c r="AG36" i="83"/>
  <c r="AP36" i="83" s="1"/>
  <c r="AF36" i="83"/>
  <c r="AO36" i="83" s="1"/>
  <c r="W37" i="83"/>
  <c r="AE36" i="83"/>
  <c r="AE35" i="90"/>
  <c r="W36" i="90"/>
  <c r="AG35" i="90"/>
  <c r="AP35" i="90" s="1"/>
  <c r="AF35" i="90"/>
  <c r="AO35" i="90" s="1"/>
  <c r="AF35" i="45"/>
  <c r="AO35" i="45" s="1"/>
  <c r="AG35" i="45"/>
  <c r="AP35" i="45" s="1"/>
  <c r="AE35" i="45"/>
  <c r="W36" i="45"/>
  <c r="AG36" i="73"/>
  <c r="AP36" i="73" s="1"/>
  <c r="AF36" i="73"/>
  <c r="AO36" i="73" s="1"/>
  <c r="AE36" i="73"/>
  <c r="W37" i="73"/>
  <c r="W38" i="86"/>
  <c r="AG37" i="86"/>
  <c r="AP37" i="86" s="1"/>
  <c r="AF37" i="86"/>
  <c r="AO37" i="86" s="1"/>
  <c r="AE37" i="86"/>
  <c r="AE34" i="46"/>
  <c r="W35" i="46"/>
  <c r="AG34" i="46"/>
  <c r="AP34" i="46" s="1"/>
  <c r="AF34" i="46"/>
  <c r="AO34" i="46" s="1"/>
  <c r="W38" i="28"/>
  <c r="AG37" i="28"/>
  <c r="AP37" i="28" s="1"/>
  <c r="AF37" i="28"/>
  <c r="AO37" i="28" s="1"/>
  <c r="AE37" i="28"/>
  <c r="AI36" i="30"/>
  <c r="AN36" i="30"/>
  <c r="AI35" i="91"/>
  <c r="AN35" i="91"/>
  <c r="AR34" i="81"/>
  <c r="AH33" i="89"/>
  <c r="AQ33" i="89" s="1"/>
  <c r="X37" i="26"/>
  <c r="Y37" i="26"/>
  <c r="AH34" i="46"/>
  <c r="AQ34" i="46" s="1"/>
  <c r="AH35" i="84"/>
  <c r="AQ35" i="84" s="1"/>
  <c r="AI36" i="25"/>
  <c r="AN36" i="25"/>
  <c r="AH37" i="28"/>
  <c r="AQ37" i="28" s="1"/>
  <c r="X36" i="44"/>
  <c r="Z36" i="44" s="1"/>
  <c r="Y36" i="44"/>
  <c r="AR34" i="29"/>
  <c r="AR37" i="96"/>
  <c r="AH36" i="73"/>
  <c r="AQ36" i="73" s="1"/>
  <c r="W36" i="41"/>
  <c r="AG35" i="41"/>
  <c r="AP35" i="41" s="1"/>
  <c r="AF35" i="41"/>
  <c r="AO35" i="41" s="1"/>
  <c r="AE35" i="41"/>
  <c r="AH35" i="90"/>
  <c r="AQ35" i="90" s="1"/>
  <c r="Y35" i="39"/>
  <c r="Z35" i="39" s="1"/>
  <c r="X35" i="39"/>
  <c r="AH34" i="47"/>
  <c r="AQ34" i="47" s="1"/>
  <c r="X37" i="43"/>
  <c r="Z37" i="43" s="1"/>
  <c r="Y37" i="43"/>
  <c r="AI34" i="74"/>
  <c r="AN34" i="74"/>
  <c r="AE36" i="42"/>
  <c r="W37" i="42"/>
  <c r="AF36" i="42"/>
  <c r="AO36" i="42" s="1"/>
  <c r="AG36" i="42"/>
  <c r="AP36" i="42" s="1"/>
  <c r="AR36" i="86"/>
  <c r="AG36" i="38"/>
  <c r="AP36" i="38" s="1"/>
  <c r="AE36" i="38"/>
  <c r="AF36" i="38"/>
  <c r="AO36" i="38" s="1"/>
  <c r="W37" i="38"/>
  <c r="AH37" i="37"/>
  <c r="AQ37" i="37" s="1"/>
  <c r="AR33" i="35"/>
  <c r="AH37" i="86"/>
  <c r="AQ37" i="86" s="1"/>
  <c r="AH36" i="34"/>
  <c r="AQ36" i="34" s="1"/>
  <c r="AH36" i="95"/>
  <c r="AQ36" i="95" s="1"/>
  <c r="AI36" i="26"/>
  <c r="AN36" i="26"/>
  <c r="AR33" i="47"/>
  <c r="AH36" i="31"/>
  <c r="AQ36" i="31" s="1"/>
  <c r="AG35" i="88"/>
  <c r="AP35" i="88" s="1"/>
  <c r="AF35" i="88"/>
  <c r="AO35" i="88" s="1"/>
  <c r="AE35" i="88"/>
  <c r="W36" i="88"/>
  <c r="Z36" i="34"/>
  <c r="X35" i="94"/>
  <c r="Z35" i="94" s="1"/>
  <c r="Y35" i="94"/>
  <c r="AR35" i="87"/>
  <c r="AR34" i="75"/>
  <c r="AG37" i="48"/>
  <c r="AP37" i="48" s="1"/>
  <c r="AF37" i="48"/>
  <c r="AO37" i="48" s="1"/>
  <c r="AE37" i="48"/>
  <c r="W38" i="48"/>
  <c r="AR35" i="83"/>
  <c r="AH38" i="96"/>
  <c r="AQ38" i="96" s="1"/>
  <c r="Z37" i="37"/>
  <c r="Z36" i="31"/>
  <c r="AN36" i="79"/>
  <c r="AI36" i="79"/>
  <c r="AH36" i="87"/>
  <c r="AQ36" i="87" s="1"/>
  <c r="AR34" i="45"/>
  <c r="AR35" i="95"/>
  <c r="AR35" i="36"/>
  <c r="AR36" i="28"/>
  <c r="Y36" i="92"/>
  <c r="X36" i="92"/>
  <c r="Z36" i="92" s="1"/>
  <c r="AN36" i="82"/>
  <c r="AI36" i="82"/>
  <c r="Z37" i="40"/>
  <c r="Y37" i="40"/>
  <c r="X37" i="40"/>
  <c r="W34" i="89"/>
  <c r="AE33" i="89"/>
  <c r="AG33" i="89"/>
  <c r="AP33" i="89" s="1"/>
  <c r="AF33" i="89"/>
  <c r="AO33" i="89" s="1"/>
  <c r="Y36" i="80"/>
  <c r="X36" i="80"/>
  <c r="AR34" i="90"/>
  <c r="AR36" i="37"/>
  <c r="Y36" i="93"/>
  <c r="Z36" i="93" s="1"/>
  <c r="X36" i="93"/>
  <c r="AI34" i="32"/>
  <c r="AN34" i="32"/>
  <c r="AF34" i="47"/>
  <c r="AO34" i="47" s="1"/>
  <c r="AE34" i="47"/>
  <c r="W35" i="47"/>
  <c r="AG34" i="47"/>
  <c r="AP34" i="47" s="1"/>
  <c r="X36" i="91"/>
  <c r="Z36" i="91" s="1"/>
  <c r="Y36" i="91"/>
  <c r="AN35" i="80"/>
  <c r="AI35" i="80"/>
  <c r="AI35" i="44"/>
  <c r="AN35" i="44"/>
  <c r="AI36" i="76"/>
  <c r="AN36" i="76"/>
  <c r="AH36" i="36"/>
  <c r="AQ36" i="36" s="1"/>
  <c r="Z36" i="95"/>
  <c r="Z36" i="36"/>
  <c r="Y37" i="25"/>
  <c r="Z37" i="25" s="1"/>
  <c r="X37" i="25"/>
  <c r="AR35" i="34"/>
  <c r="AR35" i="73"/>
  <c r="Z38" i="96"/>
  <c r="AH35" i="45"/>
  <c r="AQ35" i="45" s="1"/>
  <c r="AH35" i="29"/>
  <c r="AQ35" i="29" s="1"/>
  <c r="AH35" i="81"/>
  <c r="AQ35" i="81" s="1"/>
  <c r="AH35" i="75"/>
  <c r="AQ35" i="75" s="1"/>
  <c r="Y34" i="27"/>
  <c r="Z34" i="27" s="1"/>
  <c r="X34" i="27"/>
  <c r="Y37" i="79"/>
  <c r="Z37" i="79" s="1"/>
  <c r="X37" i="79"/>
  <c r="AH35" i="78"/>
  <c r="AQ35" i="78" s="1"/>
  <c r="AN35" i="93"/>
  <c r="AI35" i="93"/>
  <c r="AR33" i="46"/>
  <c r="AR35" i="42"/>
  <c r="AH36" i="83"/>
  <c r="AQ36" i="83" s="1"/>
  <c r="AI36" i="43"/>
  <c r="AN36" i="43"/>
  <c r="X35" i="74"/>
  <c r="Y35" i="74"/>
  <c r="Y37" i="82"/>
  <c r="Z37" i="82" s="1"/>
  <c r="X37" i="82"/>
  <c r="AN36" i="40"/>
  <c r="AI36" i="40"/>
  <c r="W35" i="35"/>
  <c r="AG34" i="35"/>
  <c r="AP34" i="35" s="1"/>
  <c r="AF34" i="35"/>
  <c r="AO34" i="35" s="1"/>
  <c r="AE34" i="35"/>
  <c r="AN34" i="39"/>
  <c r="AI34" i="39"/>
  <c r="AG36" i="85"/>
  <c r="AP36" i="85" s="1"/>
  <c r="AF36" i="85"/>
  <c r="AO36" i="85" s="1"/>
  <c r="AE36" i="85"/>
  <c r="W37" i="85"/>
  <c r="AR34" i="78"/>
  <c r="AR35" i="31"/>
  <c r="AF35" i="33"/>
  <c r="AO35" i="33" s="1"/>
  <c r="AE35" i="33"/>
  <c r="W36" i="33"/>
  <c r="AG35" i="33"/>
  <c r="AP35" i="33" s="1"/>
  <c r="AH36" i="42"/>
  <c r="AQ36" i="42" s="1"/>
  <c r="AR32" i="89"/>
  <c r="AG36" i="77"/>
  <c r="AP36" i="77" s="1"/>
  <c r="AF36" i="77"/>
  <c r="AO36" i="77" s="1"/>
  <c r="AE36" i="77"/>
  <c r="W37" i="77"/>
  <c r="AG35" i="29"/>
  <c r="AP35" i="29" s="1"/>
  <c r="AF35" i="29"/>
  <c r="AO35" i="29" s="1"/>
  <c r="AE35" i="29"/>
  <c r="W36" i="29"/>
  <c r="AG35" i="81"/>
  <c r="AP35" i="81" s="1"/>
  <c r="AF35" i="81"/>
  <c r="AO35" i="81" s="1"/>
  <c r="W36" i="81"/>
  <c r="AE35" i="81"/>
  <c r="AE35" i="75"/>
  <c r="W36" i="75"/>
  <c r="AF35" i="75"/>
  <c r="AO35" i="75" s="1"/>
  <c r="AG35" i="75"/>
  <c r="AP35" i="75" s="1"/>
  <c r="AR34" i="84"/>
  <c r="AI33" i="27"/>
  <c r="AN33" i="27"/>
  <c r="AG36" i="87"/>
  <c r="AP36" i="87" s="1"/>
  <c r="AF36" i="87"/>
  <c r="AO36" i="87" s="1"/>
  <c r="AE36" i="87"/>
  <c r="W37" i="87"/>
  <c r="AF35" i="78"/>
  <c r="AO35" i="78" s="1"/>
  <c r="AE35" i="78"/>
  <c r="W36" i="78"/>
  <c r="AG35" i="78"/>
  <c r="AP35" i="78" s="1"/>
  <c r="AH34" i="35"/>
  <c r="AQ34" i="35" s="1"/>
  <c r="Z37" i="76"/>
  <c r="Y37" i="76"/>
  <c r="X37" i="76"/>
  <c r="AI35" i="92"/>
  <c r="AN35" i="92"/>
  <c r="X35" i="32"/>
  <c r="Y35" i="32"/>
  <c r="AI34" i="94"/>
  <c r="AN34" i="94"/>
  <c r="Z37" i="30"/>
  <c r="Y37" i="30"/>
  <c r="X37" i="30"/>
  <c r="W38" i="82" l="1"/>
  <c r="AE37" i="82"/>
  <c r="AF37" i="82"/>
  <c r="AO37" i="82" s="1"/>
  <c r="AG37" i="82"/>
  <c r="AP37" i="82" s="1"/>
  <c r="W38" i="79"/>
  <c r="AF37" i="79"/>
  <c r="AO37" i="79" s="1"/>
  <c r="AE37" i="79"/>
  <c r="AG37" i="79"/>
  <c r="AP37" i="79" s="1"/>
  <c r="W37" i="93"/>
  <c r="AG36" i="93"/>
  <c r="AP36" i="93" s="1"/>
  <c r="AF36" i="93"/>
  <c r="AO36" i="93" s="1"/>
  <c r="AE36" i="93"/>
  <c r="AE36" i="44"/>
  <c r="AF36" i="44"/>
  <c r="AO36" i="44" s="1"/>
  <c r="AG36" i="44"/>
  <c r="AP36" i="44" s="1"/>
  <c r="W37" i="44"/>
  <c r="AF36" i="92"/>
  <c r="AO36" i="92" s="1"/>
  <c r="W37" i="92"/>
  <c r="AE36" i="92"/>
  <c r="AG36" i="92"/>
  <c r="AP36" i="92" s="1"/>
  <c r="AG36" i="91"/>
  <c r="AP36" i="91" s="1"/>
  <c r="AF36" i="91"/>
  <c r="AO36" i="91" s="1"/>
  <c r="AE36" i="91"/>
  <c r="W37" i="91"/>
  <c r="AF35" i="94"/>
  <c r="AO35" i="94" s="1"/>
  <c r="AE35" i="94"/>
  <c r="W36" i="94"/>
  <c r="AG35" i="94"/>
  <c r="AP35" i="94" s="1"/>
  <c r="W36" i="39"/>
  <c r="AG35" i="39"/>
  <c r="AP35" i="39" s="1"/>
  <c r="AF35" i="39"/>
  <c r="AO35" i="39" s="1"/>
  <c r="AE35" i="39"/>
  <c r="AE37" i="43"/>
  <c r="AG37" i="43"/>
  <c r="AP37" i="43" s="1"/>
  <c r="W38" i="43"/>
  <c r="AF37" i="43"/>
  <c r="AO37" i="43" s="1"/>
  <c r="AF34" i="27"/>
  <c r="AO34" i="27" s="1"/>
  <c r="AG34" i="27"/>
  <c r="AP34" i="27" s="1"/>
  <c r="W35" i="27"/>
  <c r="AE34" i="27"/>
  <c r="AE37" i="25"/>
  <c r="W38" i="25"/>
  <c r="AG37" i="25"/>
  <c r="AP37" i="25" s="1"/>
  <c r="AF37" i="25"/>
  <c r="AO37" i="25" s="1"/>
  <c r="Z36" i="78"/>
  <c r="Y36" i="78"/>
  <c r="X36" i="78"/>
  <c r="AR33" i="27"/>
  <c r="Y36" i="75"/>
  <c r="Z36" i="75" s="1"/>
  <c r="X36" i="75"/>
  <c r="Y37" i="77"/>
  <c r="X37" i="77"/>
  <c r="AR36" i="43"/>
  <c r="AH37" i="25"/>
  <c r="AQ37" i="25" s="1"/>
  <c r="Z37" i="42"/>
  <c r="X37" i="42"/>
  <c r="Y37" i="42"/>
  <c r="AH35" i="39"/>
  <c r="AQ35" i="39" s="1"/>
  <c r="X36" i="41"/>
  <c r="Y36" i="41"/>
  <c r="X38" i="28"/>
  <c r="Y38" i="28"/>
  <c r="AI37" i="86"/>
  <c r="AN37" i="86"/>
  <c r="Z37" i="73"/>
  <c r="Y37" i="73"/>
  <c r="X37" i="73"/>
  <c r="Y36" i="90"/>
  <c r="X36" i="90"/>
  <c r="Z36" i="33"/>
  <c r="X36" i="33"/>
  <c r="Y36" i="33"/>
  <c r="AF38" i="96"/>
  <c r="AO38" i="96" s="1"/>
  <c r="AG38" i="96"/>
  <c r="AP38" i="96" s="1"/>
  <c r="W39" i="96"/>
  <c r="AE38" i="96"/>
  <c r="AR35" i="44"/>
  <c r="AR34" i="32"/>
  <c r="W38" i="40"/>
  <c r="AG37" i="40"/>
  <c r="AP37" i="40" s="1"/>
  <c r="AE37" i="40"/>
  <c r="AF37" i="40"/>
  <c r="AO37" i="40" s="1"/>
  <c r="Y38" i="48"/>
  <c r="Z38" i="48" s="1"/>
  <c r="X38" i="48"/>
  <c r="AF36" i="34"/>
  <c r="AO36" i="34" s="1"/>
  <c r="W37" i="34"/>
  <c r="AG36" i="34"/>
  <c r="AP36" i="34" s="1"/>
  <c r="AE36" i="34"/>
  <c r="AI36" i="42"/>
  <c r="AN36" i="42"/>
  <c r="AR36" i="25"/>
  <c r="AH37" i="26"/>
  <c r="AQ37" i="26" s="1"/>
  <c r="AR36" i="30"/>
  <c r="AN36" i="73"/>
  <c r="AI36" i="73"/>
  <c r="AI35" i="90"/>
  <c r="AN35" i="90"/>
  <c r="AN35" i="84"/>
  <c r="AI35" i="84"/>
  <c r="AF37" i="30"/>
  <c r="AO37" i="30" s="1"/>
  <c r="AE37" i="30"/>
  <c r="W38" i="30"/>
  <c r="AG37" i="30"/>
  <c r="AP37" i="30" s="1"/>
  <c r="AH37" i="30"/>
  <c r="AQ37" i="30" s="1"/>
  <c r="AH35" i="32"/>
  <c r="AQ35" i="32" s="1"/>
  <c r="AG37" i="76"/>
  <c r="AP37" i="76" s="1"/>
  <c r="AF37" i="76"/>
  <c r="AO37" i="76" s="1"/>
  <c r="W38" i="76"/>
  <c r="AE37" i="76"/>
  <c r="Z37" i="87"/>
  <c r="Y37" i="87"/>
  <c r="X37" i="87"/>
  <c r="AI35" i="75"/>
  <c r="AN35" i="75"/>
  <c r="AN36" i="77"/>
  <c r="AI36" i="77"/>
  <c r="Z35" i="32"/>
  <c r="AN36" i="87"/>
  <c r="AI36" i="87"/>
  <c r="X36" i="29"/>
  <c r="Y36" i="29"/>
  <c r="Z36" i="29" s="1"/>
  <c r="AR34" i="39"/>
  <c r="Y35" i="35"/>
  <c r="Z35" i="35" s="1"/>
  <c r="X35" i="35"/>
  <c r="AH34" i="27"/>
  <c r="AQ34" i="27" s="1"/>
  <c r="AR35" i="80"/>
  <c r="AH36" i="93"/>
  <c r="AQ36" i="93" s="1"/>
  <c r="AI33" i="89"/>
  <c r="AN33" i="89"/>
  <c r="AR36" i="82"/>
  <c r="AR36" i="79"/>
  <c r="AI37" i="48"/>
  <c r="AN37" i="48"/>
  <c r="X36" i="88"/>
  <c r="Y36" i="88"/>
  <c r="AI35" i="41"/>
  <c r="AN35" i="41"/>
  <c r="Z37" i="26"/>
  <c r="AI37" i="28"/>
  <c r="AN37" i="28"/>
  <c r="AN35" i="81"/>
  <c r="AI35" i="81"/>
  <c r="AN35" i="33"/>
  <c r="AI35" i="33"/>
  <c r="AR36" i="40"/>
  <c r="AH35" i="74"/>
  <c r="AQ35" i="74" s="1"/>
  <c r="AG36" i="36"/>
  <c r="AP36" i="36" s="1"/>
  <c r="AE36" i="36"/>
  <c r="W37" i="36"/>
  <c r="AF36" i="36"/>
  <c r="AO36" i="36" s="1"/>
  <c r="X35" i="47"/>
  <c r="Y35" i="47"/>
  <c r="AH36" i="80"/>
  <c r="AQ36" i="80" s="1"/>
  <c r="AR36" i="26"/>
  <c r="Z37" i="38"/>
  <c r="X37" i="38"/>
  <c r="Y37" i="38"/>
  <c r="AR34" i="74"/>
  <c r="AN36" i="83"/>
  <c r="AI36" i="83"/>
  <c r="X36" i="84"/>
  <c r="Y36" i="84"/>
  <c r="AR35" i="92"/>
  <c r="AI35" i="78"/>
  <c r="AN35" i="78"/>
  <c r="X36" i="81"/>
  <c r="Y36" i="81"/>
  <c r="X37" i="85"/>
  <c r="Y37" i="85"/>
  <c r="AI34" i="35"/>
  <c r="AN34" i="35"/>
  <c r="Z35" i="74"/>
  <c r="AR35" i="93"/>
  <c r="AG36" i="95"/>
  <c r="AP36" i="95" s="1"/>
  <c r="AE36" i="95"/>
  <c r="AF36" i="95"/>
  <c r="AO36" i="95" s="1"/>
  <c r="W37" i="95"/>
  <c r="AN34" i="47"/>
  <c r="AI34" i="47"/>
  <c r="X34" i="89"/>
  <c r="Y34" i="89"/>
  <c r="AH36" i="92"/>
  <c r="AQ36" i="92" s="1"/>
  <c r="AE36" i="31"/>
  <c r="W37" i="31"/>
  <c r="AG36" i="31"/>
  <c r="AP36" i="31" s="1"/>
  <c r="AF36" i="31"/>
  <c r="AO36" i="31" s="1"/>
  <c r="AN35" i="88"/>
  <c r="AI35" i="88"/>
  <c r="Y35" i="46"/>
  <c r="X35" i="46"/>
  <c r="X38" i="86"/>
  <c r="Y38" i="86"/>
  <c r="Y36" i="45"/>
  <c r="X36" i="45"/>
  <c r="Y37" i="83"/>
  <c r="X37" i="83"/>
  <c r="AN35" i="29"/>
  <c r="AI35" i="29"/>
  <c r="AR34" i="94"/>
  <c r="AH37" i="76"/>
  <c r="AQ37" i="76" s="1"/>
  <c r="AN36" i="85"/>
  <c r="AI36" i="85"/>
  <c r="AH37" i="82"/>
  <c r="AQ37" i="82" s="1"/>
  <c r="AH37" i="79"/>
  <c r="AQ37" i="79" s="1"/>
  <c r="AR36" i="76"/>
  <c r="AH36" i="91"/>
  <c r="AQ36" i="91" s="1"/>
  <c r="Z36" i="80"/>
  <c r="AH37" i="40"/>
  <c r="AQ37" i="40" s="1"/>
  <c r="W38" i="37"/>
  <c r="AG37" i="37"/>
  <c r="AP37" i="37" s="1"/>
  <c r="AF37" i="37"/>
  <c r="AO37" i="37" s="1"/>
  <c r="AE37" i="37"/>
  <c r="AH35" i="94"/>
  <c r="AQ35" i="94" s="1"/>
  <c r="AN36" i="38"/>
  <c r="AI36" i="38"/>
  <c r="AH37" i="43"/>
  <c r="AQ37" i="43" s="1"/>
  <c r="AH36" i="44"/>
  <c r="AQ36" i="44" s="1"/>
  <c r="AR35" i="91"/>
  <c r="AI34" i="46"/>
  <c r="AN34" i="46"/>
  <c r="AN35" i="45"/>
  <c r="AI35" i="45"/>
  <c r="AE35" i="35" l="1"/>
  <c r="W36" i="35"/>
  <c r="AF35" i="35"/>
  <c r="AO35" i="35" s="1"/>
  <c r="AG35" i="35"/>
  <c r="AP35" i="35" s="1"/>
  <c r="W39" i="48"/>
  <c r="AG38" i="48"/>
  <c r="AP38" i="48" s="1"/>
  <c r="AF38" i="48"/>
  <c r="AO38" i="48" s="1"/>
  <c r="AE38" i="48"/>
  <c r="W37" i="29"/>
  <c r="AG36" i="29"/>
  <c r="AP36" i="29" s="1"/>
  <c r="AE36" i="29"/>
  <c r="AF36" i="29"/>
  <c r="AO36" i="29" s="1"/>
  <c r="AG36" i="75"/>
  <c r="AP36" i="75" s="1"/>
  <c r="AF36" i="75"/>
  <c r="AO36" i="75" s="1"/>
  <c r="AE36" i="75"/>
  <c r="W37" i="75"/>
  <c r="AR35" i="29"/>
  <c r="AH37" i="83"/>
  <c r="AQ37" i="83" s="1"/>
  <c r="AR35" i="88"/>
  <c r="AI36" i="31"/>
  <c r="AN36" i="31"/>
  <c r="AE35" i="74"/>
  <c r="W36" i="74"/>
  <c r="AF35" i="74"/>
  <c r="AO35" i="74" s="1"/>
  <c r="AG35" i="74"/>
  <c r="AP35" i="74" s="1"/>
  <c r="AN36" i="36"/>
  <c r="AI36" i="36"/>
  <c r="Z38" i="40"/>
  <c r="X38" i="40"/>
  <c r="Y38" i="40"/>
  <c r="AF36" i="33"/>
  <c r="AO36" i="33" s="1"/>
  <c r="AG36" i="33"/>
  <c r="AP36" i="33" s="1"/>
  <c r="AE36" i="33"/>
  <c r="W37" i="33"/>
  <c r="W38" i="73"/>
  <c r="AG37" i="73"/>
  <c r="AP37" i="73" s="1"/>
  <c r="AE37" i="73"/>
  <c r="AF37" i="73"/>
  <c r="AO37" i="73" s="1"/>
  <c r="AH37" i="77"/>
  <c r="AQ37" i="77" s="1"/>
  <c r="Z35" i="27"/>
  <c r="Y35" i="27"/>
  <c r="X35" i="27"/>
  <c r="Z36" i="39"/>
  <c r="Y36" i="39"/>
  <c r="X36" i="39"/>
  <c r="Z37" i="91"/>
  <c r="Y37" i="91"/>
  <c r="X37" i="91"/>
  <c r="AI36" i="92"/>
  <c r="AN36" i="92"/>
  <c r="Y38" i="79"/>
  <c r="Z38" i="79" s="1"/>
  <c r="X38" i="79"/>
  <c r="AR35" i="45"/>
  <c r="AR34" i="46"/>
  <c r="Z38" i="37"/>
  <c r="Y38" i="37"/>
  <c r="X38" i="37"/>
  <c r="W37" i="80"/>
  <c r="AG36" i="80"/>
  <c r="AP36" i="80" s="1"/>
  <c r="AE36" i="80"/>
  <c r="AF36" i="80"/>
  <c r="AO36" i="80" s="1"/>
  <c r="AR36" i="85"/>
  <c r="AH38" i="86"/>
  <c r="AQ38" i="86" s="1"/>
  <c r="AH34" i="89"/>
  <c r="AQ34" i="89" s="1"/>
  <c r="AH36" i="81"/>
  <c r="AQ36" i="81" s="1"/>
  <c r="AH35" i="47"/>
  <c r="AQ35" i="47" s="1"/>
  <c r="AH36" i="88"/>
  <c r="AQ36" i="88" s="1"/>
  <c r="AR36" i="87"/>
  <c r="AR35" i="75"/>
  <c r="Y38" i="76"/>
  <c r="Z38" i="76" s="1"/>
  <c r="X38" i="76"/>
  <c r="AR35" i="84"/>
  <c r="AI36" i="34"/>
  <c r="AN36" i="34"/>
  <c r="Z39" i="96"/>
  <c r="Y39" i="96"/>
  <c r="X39" i="96"/>
  <c r="AH36" i="90"/>
  <c r="AQ36" i="90" s="1"/>
  <c r="AH36" i="41"/>
  <c r="AQ36" i="41" s="1"/>
  <c r="AN37" i="43"/>
  <c r="AI37" i="43"/>
  <c r="Y37" i="93"/>
  <c r="X37" i="93"/>
  <c r="AR36" i="38"/>
  <c r="Z37" i="83"/>
  <c r="Z38" i="86"/>
  <c r="Z34" i="89"/>
  <c r="AN36" i="95"/>
  <c r="AI36" i="95"/>
  <c r="AR34" i="35"/>
  <c r="Z36" i="81"/>
  <c r="AH36" i="84"/>
  <c r="AQ36" i="84" s="1"/>
  <c r="Z35" i="47"/>
  <c r="AR37" i="28"/>
  <c r="Z36" i="88"/>
  <c r="AH37" i="87"/>
  <c r="AQ37" i="87" s="1"/>
  <c r="AR37" i="86"/>
  <c r="Z36" i="41"/>
  <c r="Z37" i="77"/>
  <c r="AH36" i="78"/>
  <c r="AQ36" i="78" s="1"/>
  <c r="Y38" i="25"/>
  <c r="X38" i="25"/>
  <c r="AI35" i="39"/>
  <c r="AN35" i="39"/>
  <c r="AN36" i="91"/>
  <c r="AI36" i="91"/>
  <c r="Y37" i="92"/>
  <c r="X37" i="92"/>
  <c r="Z37" i="92" s="1"/>
  <c r="AN36" i="44"/>
  <c r="AI36" i="44"/>
  <c r="AI37" i="37"/>
  <c r="AN37" i="37"/>
  <c r="AH36" i="45"/>
  <c r="AQ36" i="45" s="1"/>
  <c r="AH35" i="46"/>
  <c r="AQ35" i="46" s="1"/>
  <c r="AR34" i="47"/>
  <c r="Z36" i="84"/>
  <c r="AH37" i="38"/>
  <c r="AQ37" i="38" s="1"/>
  <c r="AR35" i="33"/>
  <c r="AE37" i="26"/>
  <c r="W38" i="26"/>
  <c r="AG37" i="26"/>
  <c r="AP37" i="26" s="1"/>
  <c r="AF37" i="26"/>
  <c r="AO37" i="26" s="1"/>
  <c r="AF35" i="32"/>
  <c r="AO35" i="32" s="1"/>
  <c r="AE35" i="32"/>
  <c r="W36" i="32"/>
  <c r="AG35" i="32"/>
  <c r="AP35" i="32" s="1"/>
  <c r="X37" i="34"/>
  <c r="Z37" i="34" s="1"/>
  <c r="Y37" i="34"/>
  <c r="AI37" i="40"/>
  <c r="AN37" i="40"/>
  <c r="Z36" i="90"/>
  <c r="AH37" i="42"/>
  <c r="AQ37" i="42" s="1"/>
  <c r="AH36" i="75"/>
  <c r="AQ36" i="75" s="1"/>
  <c r="AI37" i="25"/>
  <c r="AN37" i="25"/>
  <c r="Y36" i="94"/>
  <c r="Z36" i="94" s="1"/>
  <c r="X36" i="94"/>
  <c r="AI36" i="93"/>
  <c r="AN36" i="93"/>
  <c r="AI37" i="79"/>
  <c r="AN37" i="79"/>
  <c r="AI37" i="82"/>
  <c r="AN37" i="82"/>
  <c r="AH37" i="85"/>
  <c r="AQ37" i="85" s="1"/>
  <c r="AR35" i="78"/>
  <c r="AR36" i="83"/>
  <c r="AF37" i="38"/>
  <c r="AO37" i="38" s="1"/>
  <c r="W38" i="38"/>
  <c r="AG37" i="38"/>
  <c r="AP37" i="38" s="1"/>
  <c r="AE37" i="38"/>
  <c r="AR37" i="48"/>
  <c r="AR33" i="89"/>
  <c r="AR36" i="77"/>
  <c r="W38" i="87"/>
  <c r="AG37" i="87"/>
  <c r="AP37" i="87" s="1"/>
  <c r="AE37" i="87"/>
  <c r="AF37" i="87"/>
  <c r="AO37" i="87" s="1"/>
  <c r="Y38" i="30"/>
  <c r="X38" i="30"/>
  <c r="AR35" i="90"/>
  <c r="AH37" i="73"/>
  <c r="AQ37" i="73" s="1"/>
  <c r="AH38" i="28"/>
  <c r="AQ38" i="28" s="1"/>
  <c r="AG37" i="42"/>
  <c r="AP37" i="42" s="1"/>
  <c r="AF37" i="42"/>
  <c r="AO37" i="42" s="1"/>
  <c r="AE37" i="42"/>
  <c r="W38" i="42"/>
  <c r="AG36" i="78"/>
  <c r="AP36" i="78" s="1"/>
  <c r="AF36" i="78"/>
  <c r="AO36" i="78" s="1"/>
  <c r="AE36" i="78"/>
  <c r="W37" i="78"/>
  <c r="X38" i="43"/>
  <c r="Y38" i="43"/>
  <c r="AI35" i="94"/>
  <c r="AN35" i="94"/>
  <c r="Z36" i="45"/>
  <c r="Z35" i="46"/>
  <c r="Y37" i="31"/>
  <c r="Z37" i="31" s="1"/>
  <c r="X37" i="31"/>
  <c r="Y37" i="95"/>
  <c r="Z37" i="95" s="1"/>
  <c r="X37" i="95"/>
  <c r="Z37" i="85"/>
  <c r="Z37" i="36"/>
  <c r="X37" i="36"/>
  <c r="Y37" i="36"/>
  <c r="AR35" i="81"/>
  <c r="AR35" i="41"/>
  <c r="AH35" i="35"/>
  <c r="AQ35" i="35" s="1"/>
  <c r="AH36" i="29"/>
  <c r="AQ36" i="29" s="1"/>
  <c r="AN37" i="76"/>
  <c r="AI37" i="76"/>
  <c r="AI37" i="30"/>
  <c r="AN37" i="30"/>
  <c r="AR36" i="73"/>
  <c r="AR36" i="42"/>
  <c r="AH38" i="48"/>
  <c r="AQ38" i="48" s="1"/>
  <c r="AI38" i="96"/>
  <c r="AN38" i="96"/>
  <c r="AH36" i="33"/>
  <c r="AQ36" i="33" s="1"/>
  <c r="Z38" i="28"/>
  <c r="AN34" i="27"/>
  <c r="AI34" i="27"/>
  <c r="Y37" i="44"/>
  <c r="X37" i="44"/>
  <c r="X38" i="82"/>
  <c r="Y38" i="82"/>
  <c r="AF37" i="92" l="1"/>
  <c r="AO37" i="92" s="1"/>
  <c r="W38" i="92"/>
  <c r="AG37" i="92"/>
  <c r="AP37" i="92" s="1"/>
  <c r="AE37" i="92"/>
  <c r="AG36" i="94"/>
  <c r="AP36" i="94" s="1"/>
  <c r="AF36" i="94"/>
  <c r="AO36" i="94" s="1"/>
  <c r="AE36" i="94"/>
  <c r="W37" i="94"/>
  <c r="W39" i="76"/>
  <c r="AG38" i="76"/>
  <c r="AP38" i="76" s="1"/>
  <c r="AF38" i="76"/>
  <c r="AO38" i="76" s="1"/>
  <c r="AE38" i="76"/>
  <c r="AG37" i="31"/>
  <c r="AP37" i="31" s="1"/>
  <c r="AF37" i="31"/>
  <c r="AO37" i="31" s="1"/>
  <c r="AE37" i="31"/>
  <c r="W38" i="31"/>
  <c r="AE38" i="79"/>
  <c r="AG38" i="79"/>
  <c r="AP38" i="79" s="1"/>
  <c r="AF38" i="79"/>
  <c r="AO38" i="79" s="1"/>
  <c r="W39" i="79"/>
  <c r="W38" i="95"/>
  <c r="AG37" i="95"/>
  <c r="AP37" i="95" s="1"/>
  <c r="AF37" i="95"/>
  <c r="AO37" i="95" s="1"/>
  <c r="AE37" i="95"/>
  <c r="AF37" i="34"/>
  <c r="AO37" i="34" s="1"/>
  <c r="AG37" i="34"/>
  <c r="AP37" i="34" s="1"/>
  <c r="W38" i="34"/>
  <c r="AE37" i="34"/>
  <c r="AR37" i="76"/>
  <c r="W38" i="85"/>
  <c r="AG37" i="85"/>
  <c r="AP37" i="85" s="1"/>
  <c r="AE37" i="85"/>
  <c r="AF37" i="85"/>
  <c r="AO37" i="85" s="1"/>
  <c r="AH38" i="43"/>
  <c r="AQ38" i="43" s="1"/>
  <c r="AH38" i="30"/>
  <c r="AQ38" i="30" s="1"/>
  <c r="W37" i="84"/>
  <c r="AE36" i="84"/>
  <c r="AG36" i="84"/>
  <c r="AP36" i="84" s="1"/>
  <c r="AF36" i="84"/>
  <c r="AO36" i="84" s="1"/>
  <c r="AH38" i="25"/>
  <c r="AQ38" i="25" s="1"/>
  <c r="AH37" i="93"/>
  <c r="AQ37" i="93" s="1"/>
  <c r="X37" i="80"/>
  <c r="Y37" i="80"/>
  <c r="Z37" i="80" s="1"/>
  <c r="AR36" i="92"/>
  <c r="AE36" i="39"/>
  <c r="W37" i="39"/>
  <c r="AF36" i="39"/>
  <c r="AO36" i="39" s="1"/>
  <c r="AG36" i="39"/>
  <c r="AP36" i="39" s="1"/>
  <c r="AR36" i="31"/>
  <c r="AN36" i="75"/>
  <c r="AI36" i="75"/>
  <c r="Y39" i="48"/>
  <c r="Z39" i="48" s="1"/>
  <c r="X39" i="48"/>
  <c r="AH37" i="44"/>
  <c r="AQ37" i="44" s="1"/>
  <c r="Y38" i="38"/>
  <c r="X38" i="38"/>
  <c r="Z38" i="38" s="1"/>
  <c r="AR37" i="82"/>
  <c r="Z37" i="44"/>
  <c r="AH37" i="95"/>
  <c r="AQ37" i="95" s="1"/>
  <c r="AG35" i="46"/>
  <c r="AP35" i="46" s="1"/>
  <c r="AF35" i="46"/>
  <c r="AO35" i="46" s="1"/>
  <c r="AE35" i="46"/>
  <c r="W36" i="46"/>
  <c r="Z38" i="43"/>
  <c r="Z38" i="42"/>
  <c r="X38" i="42"/>
  <c r="Y38" i="42"/>
  <c r="Y38" i="87"/>
  <c r="Z38" i="87"/>
  <c r="X38" i="87"/>
  <c r="AR37" i="79"/>
  <c r="AG36" i="90"/>
  <c r="AP36" i="90" s="1"/>
  <c r="AF36" i="90"/>
  <c r="AO36" i="90" s="1"/>
  <c r="AE36" i="90"/>
  <c r="W37" i="90"/>
  <c r="Z38" i="25"/>
  <c r="AF34" i="89"/>
  <c r="AO34" i="89" s="1"/>
  <c r="AE34" i="89"/>
  <c r="AG34" i="89"/>
  <c r="AP34" i="89" s="1"/>
  <c r="W35" i="89"/>
  <c r="AR36" i="34"/>
  <c r="AH38" i="37"/>
  <c r="AQ38" i="37" s="1"/>
  <c r="AH37" i="91"/>
  <c r="AQ37" i="91" s="1"/>
  <c r="AH35" i="27"/>
  <c r="AQ35" i="27" s="1"/>
  <c r="Y38" i="73"/>
  <c r="Z38" i="73" s="1"/>
  <c r="X38" i="73"/>
  <c r="X37" i="29"/>
  <c r="Y37" i="29"/>
  <c r="AR38" i="96"/>
  <c r="AR34" i="27"/>
  <c r="AG36" i="45"/>
  <c r="AP36" i="45" s="1"/>
  <c r="AF36" i="45"/>
  <c r="AO36" i="45" s="1"/>
  <c r="AE36" i="45"/>
  <c r="W37" i="45"/>
  <c r="Z38" i="30"/>
  <c r="AI37" i="38"/>
  <c r="AN37" i="38"/>
  <c r="AR37" i="25"/>
  <c r="AR37" i="37"/>
  <c r="AR36" i="91"/>
  <c r="W38" i="77"/>
  <c r="AF37" i="77"/>
  <c r="AO37" i="77" s="1"/>
  <c r="AG37" i="77"/>
  <c r="AP37" i="77" s="1"/>
  <c r="AE37" i="77"/>
  <c r="AG35" i="47"/>
  <c r="AP35" i="47" s="1"/>
  <c r="AF35" i="47"/>
  <c r="AO35" i="47" s="1"/>
  <c r="W36" i="47"/>
  <c r="AE35" i="47"/>
  <c r="W37" i="81"/>
  <c r="AG36" i="81"/>
  <c r="AP36" i="81" s="1"/>
  <c r="AF36" i="81"/>
  <c r="AO36" i="81" s="1"/>
  <c r="AE36" i="81"/>
  <c r="AE38" i="86"/>
  <c r="W39" i="86"/>
  <c r="AF38" i="86"/>
  <c r="AO38" i="86" s="1"/>
  <c r="AG38" i="86"/>
  <c r="AP38" i="86" s="1"/>
  <c r="Z37" i="93"/>
  <c r="AH38" i="79"/>
  <c r="AQ38" i="79" s="1"/>
  <c r="Z37" i="33"/>
  <c r="Y37" i="33"/>
  <c r="X37" i="33"/>
  <c r="AH38" i="40"/>
  <c r="AQ38" i="40" s="1"/>
  <c r="AI38" i="48"/>
  <c r="AN38" i="48"/>
  <c r="AH38" i="82"/>
  <c r="AQ38" i="82" s="1"/>
  <c r="Z37" i="78"/>
  <c r="X37" i="78"/>
  <c r="Y37" i="78"/>
  <c r="AN37" i="42"/>
  <c r="AI37" i="42"/>
  <c r="AR36" i="93"/>
  <c r="AR37" i="40"/>
  <c r="Z36" i="32"/>
  <c r="Y36" i="32"/>
  <c r="X36" i="32"/>
  <c r="Z38" i="26"/>
  <c r="X38" i="26"/>
  <c r="Y38" i="26"/>
  <c r="AR36" i="44"/>
  <c r="AE36" i="41"/>
  <c r="W37" i="41"/>
  <c r="AF36" i="41"/>
  <c r="AO36" i="41" s="1"/>
  <c r="AG36" i="41"/>
  <c r="AP36" i="41" s="1"/>
  <c r="W38" i="83"/>
  <c r="AG37" i="83"/>
  <c r="AP37" i="83" s="1"/>
  <c r="AF37" i="83"/>
  <c r="AO37" i="83" s="1"/>
  <c r="AE37" i="83"/>
  <c r="AR37" i="43"/>
  <c r="AH39" i="96"/>
  <c r="AQ39" i="96" s="1"/>
  <c r="AI36" i="80"/>
  <c r="AN36" i="80"/>
  <c r="AE38" i="37"/>
  <c r="W39" i="37"/>
  <c r="AF38" i="37"/>
  <c r="AO38" i="37" s="1"/>
  <c r="AG38" i="37"/>
  <c r="AP38" i="37" s="1"/>
  <c r="W38" i="91"/>
  <c r="AG37" i="91"/>
  <c r="AP37" i="91" s="1"/>
  <c r="AF37" i="91"/>
  <c r="AO37" i="91" s="1"/>
  <c r="AE37" i="91"/>
  <c r="W36" i="27"/>
  <c r="AG35" i="27"/>
  <c r="AP35" i="27" s="1"/>
  <c r="AF35" i="27"/>
  <c r="AO35" i="27" s="1"/>
  <c r="AE35" i="27"/>
  <c r="AF38" i="40"/>
  <c r="AO38" i="40" s="1"/>
  <c r="AE38" i="40"/>
  <c r="W39" i="40"/>
  <c r="AG38" i="40"/>
  <c r="AP38" i="40" s="1"/>
  <c r="X36" i="74"/>
  <c r="Z36" i="74" s="1"/>
  <c r="Y36" i="74"/>
  <c r="Z38" i="82"/>
  <c r="AE38" i="28"/>
  <c r="AF38" i="28"/>
  <c r="AO38" i="28" s="1"/>
  <c r="W39" i="28"/>
  <c r="AG38" i="28"/>
  <c r="AP38" i="28" s="1"/>
  <c r="AR37" i="30"/>
  <c r="AH37" i="36"/>
  <c r="AQ37" i="36" s="1"/>
  <c r="AH37" i="31"/>
  <c r="AQ37" i="31" s="1"/>
  <c r="AR35" i="94"/>
  <c r="AN36" i="78"/>
  <c r="AI36" i="78"/>
  <c r="AI37" i="87"/>
  <c r="AN37" i="87"/>
  <c r="AH36" i="94"/>
  <c r="AQ36" i="94" s="1"/>
  <c r="AI35" i="32"/>
  <c r="AN35" i="32"/>
  <c r="AI37" i="26"/>
  <c r="AN37" i="26"/>
  <c r="AH38" i="76"/>
  <c r="AQ38" i="76" s="1"/>
  <c r="AH36" i="39"/>
  <c r="AQ36" i="39" s="1"/>
  <c r="AI37" i="73"/>
  <c r="AN37" i="73"/>
  <c r="AN36" i="33"/>
  <c r="AI36" i="33"/>
  <c r="AR36" i="36"/>
  <c r="AI35" i="74"/>
  <c r="AN35" i="74"/>
  <c r="Y37" i="75"/>
  <c r="X37" i="75"/>
  <c r="Z37" i="75" s="1"/>
  <c r="AI36" i="29"/>
  <c r="AN36" i="29"/>
  <c r="Y36" i="35"/>
  <c r="X36" i="35"/>
  <c r="AF37" i="36"/>
  <c r="AO37" i="36" s="1"/>
  <c r="W38" i="36"/>
  <c r="AG37" i="36"/>
  <c r="AP37" i="36" s="1"/>
  <c r="AE37" i="36"/>
  <c r="AH37" i="34"/>
  <c r="AQ37" i="34" s="1"/>
  <c r="AH37" i="92"/>
  <c r="AQ37" i="92" s="1"/>
  <c r="AR35" i="39"/>
  <c r="W37" i="88"/>
  <c r="AG36" i="88"/>
  <c r="AP36" i="88" s="1"/>
  <c r="AF36" i="88"/>
  <c r="AO36" i="88" s="1"/>
  <c r="AE36" i="88"/>
  <c r="AR36" i="95"/>
  <c r="W40" i="96"/>
  <c r="AG39" i="96"/>
  <c r="AP39" i="96" s="1"/>
  <c r="AE39" i="96"/>
  <c r="AF39" i="96"/>
  <c r="AO39" i="96" s="1"/>
  <c r="AI35" i="35"/>
  <c r="AN35" i="35"/>
  <c r="W38" i="75" l="1"/>
  <c r="AG37" i="75"/>
  <c r="AP37" i="75" s="1"/>
  <c r="AF37" i="75"/>
  <c r="AO37" i="75" s="1"/>
  <c r="AE37" i="75"/>
  <c r="AG36" i="74"/>
  <c r="AP36" i="74" s="1"/>
  <c r="AF36" i="74"/>
  <c r="AO36" i="74" s="1"/>
  <c r="AE36" i="74"/>
  <c r="W37" i="74"/>
  <c r="AF39" i="48"/>
  <c r="AO39" i="48" s="1"/>
  <c r="W40" i="48"/>
  <c r="AG39" i="48"/>
  <c r="AP39" i="48" s="1"/>
  <c r="AE39" i="48"/>
  <c r="AF38" i="38"/>
  <c r="AO38" i="38" s="1"/>
  <c r="AE38" i="38"/>
  <c r="W39" i="38"/>
  <c r="AG38" i="38"/>
  <c r="AP38" i="38" s="1"/>
  <c r="AF38" i="73"/>
  <c r="AO38" i="73" s="1"/>
  <c r="AE38" i="73"/>
  <c r="W39" i="73"/>
  <c r="AG38" i="73"/>
  <c r="AP38" i="73" s="1"/>
  <c r="AE37" i="80"/>
  <c r="W38" i="80"/>
  <c r="AF37" i="80"/>
  <c r="AO37" i="80" s="1"/>
  <c r="AG37" i="80"/>
  <c r="AP37" i="80" s="1"/>
  <c r="AR35" i="35"/>
  <c r="X37" i="88"/>
  <c r="Y37" i="88"/>
  <c r="AH36" i="35"/>
  <c r="AQ36" i="35" s="1"/>
  <c r="AR36" i="33"/>
  <c r="AI37" i="36"/>
  <c r="AN37" i="36"/>
  <c r="AR36" i="78"/>
  <c r="Z39" i="28"/>
  <c r="Y39" i="28"/>
  <c r="X39" i="28"/>
  <c r="AI35" i="27"/>
  <c r="AN35" i="27"/>
  <c r="AI37" i="83"/>
  <c r="AN37" i="83"/>
  <c r="X36" i="47"/>
  <c r="Y36" i="47"/>
  <c r="Z36" i="47" s="1"/>
  <c r="AI36" i="45"/>
  <c r="AN36" i="45"/>
  <c r="AG38" i="25"/>
  <c r="AP38" i="25" s="1"/>
  <c r="AF38" i="25"/>
  <c r="AO38" i="25" s="1"/>
  <c r="AE38" i="25"/>
  <c r="W39" i="25"/>
  <c r="AH38" i="42"/>
  <c r="AQ38" i="42" s="1"/>
  <c r="AH39" i="48"/>
  <c r="AQ39" i="48" s="1"/>
  <c r="AI37" i="95"/>
  <c r="AN37" i="95"/>
  <c r="AN37" i="31"/>
  <c r="AI37" i="31"/>
  <c r="AI36" i="88"/>
  <c r="AN36" i="88"/>
  <c r="Z36" i="35"/>
  <c r="Y39" i="37"/>
  <c r="X39" i="37"/>
  <c r="Z39" i="37" s="1"/>
  <c r="AH38" i="26"/>
  <c r="AQ38" i="26" s="1"/>
  <c r="AH37" i="78"/>
  <c r="AQ37" i="78" s="1"/>
  <c r="Y38" i="77"/>
  <c r="X38" i="77"/>
  <c r="X35" i="89"/>
  <c r="Y35" i="89"/>
  <c r="W39" i="42"/>
  <c r="AG38" i="42"/>
  <c r="AP38" i="42" s="1"/>
  <c r="AF38" i="42"/>
  <c r="AO38" i="42" s="1"/>
  <c r="AE38" i="42"/>
  <c r="AG37" i="44"/>
  <c r="AP37" i="44" s="1"/>
  <c r="AF37" i="44"/>
  <c r="AO37" i="44" s="1"/>
  <c r="AE37" i="44"/>
  <c r="W38" i="44"/>
  <c r="Z37" i="84"/>
  <c r="X37" i="84"/>
  <c r="Y37" i="84"/>
  <c r="AI37" i="85"/>
  <c r="AN37" i="85"/>
  <c r="Z39" i="76"/>
  <c r="X39" i="76"/>
  <c r="Y39" i="76"/>
  <c r="AI37" i="92"/>
  <c r="AN37" i="92"/>
  <c r="AR35" i="74"/>
  <c r="AR37" i="73"/>
  <c r="AR37" i="26"/>
  <c r="AN38" i="28"/>
  <c r="AI38" i="28"/>
  <c r="AI38" i="37"/>
  <c r="AN38" i="37"/>
  <c r="Y37" i="41"/>
  <c r="X37" i="41"/>
  <c r="AG38" i="26"/>
  <c r="AP38" i="26" s="1"/>
  <c r="AF38" i="26"/>
  <c r="AO38" i="26" s="1"/>
  <c r="AE38" i="26"/>
  <c r="W39" i="26"/>
  <c r="W38" i="78"/>
  <c r="AG37" i="78"/>
  <c r="AP37" i="78" s="1"/>
  <c r="AE37" i="78"/>
  <c r="AF37" i="78"/>
  <c r="AO37" i="78" s="1"/>
  <c r="Z37" i="90"/>
  <c r="Y37" i="90"/>
  <c r="X37" i="90"/>
  <c r="AH38" i="87"/>
  <c r="AQ38" i="87" s="1"/>
  <c r="AG38" i="43"/>
  <c r="AP38" i="43" s="1"/>
  <c r="AF38" i="43"/>
  <c r="AO38" i="43" s="1"/>
  <c r="AE38" i="43"/>
  <c r="W39" i="43"/>
  <c r="AI37" i="34"/>
  <c r="AN37" i="34"/>
  <c r="Y38" i="36"/>
  <c r="Z38" i="36" s="1"/>
  <c r="X38" i="36"/>
  <c r="AR36" i="29"/>
  <c r="AE38" i="82"/>
  <c r="AG38" i="82"/>
  <c r="AP38" i="82" s="1"/>
  <c r="AF38" i="82"/>
  <c r="AO38" i="82" s="1"/>
  <c r="W39" i="82"/>
  <c r="Z39" i="40"/>
  <c r="Y39" i="40"/>
  <c r="X39" i="40"/>
  <c r="X38" i="91"/>
  <c r="Y38" i="91"/>
  <c r="Z38" i="91" s="1"/>
  <c r="AI36" i="41"/>
  <c r="AN36" i="41"/>
  <c r="AH36" i="32"/>
  <c r="AQ36" i="32" s="1"/>
  <c r="AR38" i="48"/>
  <c r="AH37" i="33"/>
  <c r="AQ37" i="33" s="1"/>
  <c r="Y39" i="86"/>
  <c r="X39" i="86"/>
  <c r="Z37" i="81"/>
  <c r="X37" i="81"/>
  <c r="Y37" i="81"/>
  <c r="AI37" i="77"/>
  <c r="AN37" i="77"/>
  <c r="AR37" i="38"/>
  <c r="AH37" i="29"/>
  <c r="AQ37" i="29" s="1"/>
  <c r="AN36" i="90"/>
  <c r="AI36" i="90"/>
  <c r="AE38" i="87"/>
  <c r="W39" i="87"/>
  <c r="AF38" i="87"/>
  <c r="AO38" i="87" s="1"/>
  <c r="AG38" i="87"/>
  <c r="AP38" i="87" s="1"/>
  <c r="AR36" i="75"/>
  <c r="AH37" i="80"/>
  <c r="AQ37" i="80" s="1"/>
  <c r="X38" i="34"/>
  <c r="Y38" i="34"/>
  <c r="Z38" i="34" s="1"/>
  <c r="AN38" i="79"/>
  <c r="AI38" i="79"/>
  <c r="AI38" i="76"/>
  <c r="AN38" i="76"/>
  <c r="X37" i="94"/>
  <c r="Y37" i="94"/>
  <c r="Z38" i="92"/>
  <c r="Y38" i="92"/>
  <c r="X38" i="92"/>
  <c r="X40" i="96"/>
  <c r="Y40" i="96"/>
  <c r="AH37" i="75"/>
  <c r="AQ37" i="75" s="1"/>
  <c r="AR35" i="32"/>
  <c r="AI38" i="40"/>
  <c r="AN38" i="40"/>
  <c r="X36" i="27"/>
  <c r="Z36" i="27" s="1"/>
  <c r="Y36" i="27"/>
  <c r="AR36" i="80"/>
  <c r="X38" i="83"/>
  <c r="Y38" i="83"/>
  <c r="Z38" i="83" s="1"/>
  <c r="AR37" i="42"/>
  <c r="AI38" i="86"/>
  <c r="AN38" i="86"/>
  <c r="AN35" i="47"/>
  <c r="AI35" i="47"/>
  <c r="AG38" i="30"/>
  <c r="AP38" i="30" s="1"/>
  <c r="AF38" i="30"/>
  <c r="AO38" i="30" s="1"/>
  <c r="AE38" i="30"/>
  <c r="W39" i="30"/>
  <c r="Z37" i="29"/>
  <c r="AN34" i="89"/>
  <c r="AI34" i="89"/>
  <c r="Z36" i="46"/>
  <c r="X36" i="46"/>
  <c r="Y36" i="46"/>
  <c r="AH38" i="38"/>
  <c r="AQ38" i="38" s="1"/>
  <c r="X37" i="39"/>
  <c r="Z37" i="39" s="1"/>
  <c r="Y37" i="39"/>
  <c r="Z38" i="85"/>
  <c r="Y38" i="85"/>
  <c r="X38" i="85"/>
  <c r="Y38" i="95"/>
  <c r="X38" i="95"/>
  <c r="AN36" i="94"/>
  <c r="AI36" i="94"/>
  <c r="AI39" i="96"/>
  <c r="AN39" i="96"/>
  <c r="AR37" i="87"/>
  <c r="AH36" i="74"/>
  <c r="AQ36" i="74" s="1"/>
  <c r="AI37" i="91"/>
  <c r="AN37" i="91"/>
  <c r="AG36" i="32"/>
  <c r="AP36" i="32" s="1"/>
  <c r="AF36" i="32"/>
  <c r="AO36" i="32" s="1"/>
  <c r="AE36" i="32"/>
  <c r="W37" i="32"/>
  <c r="AF37" i="33"/>
  <c r="AO37" i="33" s="1"/>
  <c r="AG37" i="33"/>
  <c r="AP37" i="33" s="1"/>
  <c r="W38" i="33"/>
  <c r="AE37" i="33"/>
  <c r="AE37" i="93"/>
  <c r="W38" i="93"/>
  <c r="AG37" i="93"/>
  <c r="AP37" i="93" s="1"/>
  <c r="AF37" i="93"/>
  <c r="AO37" i="93" s="1"/>
  <c r="AI36" i="81"/>
  <c r="AN36" i="81"/>
  <c r="Z37" i="45"/>
  <c r="Y37" i="45"/>
  <c r="X37" i="45"/>
  <c r="AH38" i="73"/>
  <c r="AQ38" i="73" s="1"/>
  <c r="AN35" i="46"/>
  <c r="AI35" i="46"/>
  <c r="AI36" i="39"/>
  <c r="AN36" i="39"/>
  <c r="AI36" i="84"/>
  <c r="AN36" i="84"/>
  <c r="Y39" i="79"/>
  <c r="X39" i="79"/>
  <c r="Y38" i="31"/>
  <c r="X38" i="31"/>
  <c r="AG39" i="37" l="1"/>
  <c r="AP39" i="37" s="1"/>
  <c r="AF39" i="37"/>
  <c r="AO39" i="37" s="1"/>
  <c r="AE39" i="37"/>
  <c r="W40" i="37"/>
  <c r="W37" i="47"/>
  <c r="AG36" i="47"/>
  <c r="AP36" i="47" s="1"/>
  <c r="AF36" i="47"/>
  <c r="AO36" i="47" s="1"/>
  <c r="AE36" i="47"/>
  <c r="AE38" i="83"/>
  <c r="W39" i="83"/>
  <c r="AF38" i="83"/>
  <c r="AO38" i="83" s="1"/>
  <c r="AG38" i="83"/>
  <c r="AP38" i="83" s="1"/>
  <c r="AG37" i="39"/>
  <c r="AP37" i="39" s="1"/>
  <c r="AE37" i="39"/>
  <c r="W38" i="39"/>
  <c r="AF37" i="39"/>
  <c r="AO37" i="39" s="1"/>
  <c r="AF38" i="36"/>
  <c r="AO38" i="36" s="1"/>
  <c r="AE38" i="36"/>
  <c r="W39" i="36"/>
  <c r="AG38" i="36"/>
  <c r="AP38" i="36" s="1"/>
  <c r="AE36" i="27"/>
  <c r="W37" i="27"/>
  <c r="AG36" i="27"/>
  <c r="AP36" i="27" s="1"/>
  <c r="AF36" i="27"/>
  <c r="AO36" i="27" s="1"/>
  <c r="W39" i="34"/>
  <c r="AG38" i="34"/>
  <c r="AP38" i="34" s="1"/>
  <c r="AF38" i="34"/>
  <c r="AO38" i="34" s="1"/>
  <c r="AE38" i="34"/>
  <c r="AF38" i="91"/>
  <c r="AO38" i="91" s="1"/>
  <c r="AE38" i="91"/>
  <c r="AG38" i="91"/>
  <c r="AP38" i="91" s="1"/>
  <c r="W39" i="91"/>
  <c r="W38" i="45"/>
  <c r="AG37" i="45"/>
  <c r="AP37" i="45" s="1"/>
  <c r="AE37" i="45"/>
  <c r="AF37" i="45"/>
  <c r="AO37" i="45" s="1"/>
  <c r="AH38" i="31"/>
  <c r="AQ38" i="31" s="1"/>
  <c r="AR36" i="94"/>
  <c r="W37" i="46"/>
  <c r="AG36" i="46"/>
  <c r="AP36" i="46" s="1"/>
  <c r="AE36" i="46"/>
  <c r="AF36" i="46"/>
  <c r="AO36" i="46" s="1"/>
  <c r="AN38" i="30"/>
  <c r="AI38" i="30"/>
  <c r="AR38" i="86"/>
  <c r="AR38" i="40"/>
  <c r="AR38" i="76"/>
  <c r="AR36" i="90"/>
  <c r="AH37" i="81"/>
  <c r="AQ37" i="81" s="1"/>
  <c r="AR36" i="41"/>
  <c r="AG39" i="40"/>
  <c r="AP39" i="40" s="1"/>
  <c r="AF39" i="40"/>
  <c r="AO39" i="40" s="1"/>
  <c r="AE39" i="40"/>
  <c r="W40" i="40"/>
  <c r="AR37" i="34"/>
  <c r="X38" i="78"/>
  <c r="Y38" i="78"/>
  <c r="AH37" i="41"/>
  <c r="AQ37" i="41" s="1"/>
  <c r="Z38" i="44"/>
  <c r="Y38" i="44"/>
  <c r="X38" i="44"/>
  <c r="AH38" i="77"/>
  <c r="AQ38" i="77" s="1"/>
  <c r="AR36" i="88"/>
  <c r="Y39" i="38"/>
  <c r="X39" i="38"/>
  <c r="Z40" i="48"/>
  <c r="X40" i="48"/>
  <c r="Y40" i="48"/>
  <c r="AR36" i="84"/>
  <c r="AR34" i="89"/>
  <c r="AE38" i="92"/>
  <c r="AF38" i="92"/>
  <c r="AO38" i="92" s="1"/>
  <c r="AG38" i="92"/>
  <c r="AP38" i="92" s="1"/>
  <c r="W39" i="92"/>
  <c r="Z39" i="43"/>
  <c r="Y39" i="43"/>
  <c r="X39" i="43"/>
  <c r="AR37" i="31"/>
  <c r="AG39" i="28"/>
  <c r="AP39" i="28" s="1"/>
  <c r="AF39" i="28"/>
  <c r="AO39" i="28" s="1"/>
  <c r="W40" i="28"/>
  <c r="AE39" i="28"/>
  <c r="Z39" i="73"/>
  <c r="Y39" i="73"/>
  <c r="X39" i="73"/>
  <c r="AI38" i="38"/>
  <c r="AN38" i="38"/>
  <c r="AI37" i="75"/>
  <c r="AN37" i="75"/>
  <c r="Z38" i="31"/>
  <c r="AI37" i="93"/>
  <c r="AN37" i="93"/>
  <c r="AR37" i="91"/>
  <c r="AH38" i="95"/>
  <c r="AQ38" i="95" s="1"/>
  <c r="AH39" i="86"/>
  <c r="AQ39" i="86" s="1"/>
  <c r="AH38" i="91"/>
  <c r="AQ38" i="91" s="1"/>
  <c r="Y39" i="82"/>
  <c r="X39" i="82"/>
  <c r="AH38" i="36"/>
  <c r="AQ38" i="36" s="1"/>
  <c r="AN38" i="43"/>
  <c r="AI38" i="43"/>
  <c r="Z39" i="26"/>
  <c r="Y39" i="26"/>
  <c r="X39" i="26"/>
  <c r="Z37" i="41"/>
  <c r="AR37" i="92"/>
  <c r="Z39" i="42"/>
  <c r="X39" i="42"/>
  <c r="Y39" i="42"/>
  <c r="Z38" i="77"/>
  <c r="AR37" i="83"/>
  <c r="AH37" i="88"/>
  <c r="AQ37" i="88" s="1"/>
  <c r="AI38" i="73"/>
  <c r="AN38" i="73"/>
  <c r="AR38" i="79"/>
  <c r="AE37" i="81"/>
  <c r="W38" i="81"/>
  <c r="AG37" i="81"/>
  <c r="AP37" i="81" s="1"/>
  <c r="AF37" i="81"/>
  <c r="AO37" i="81" s="1"/>
  <c r="AN37" i="44"/>
  <c r="AI37" i="44"/>
  <c r="AF37" i="29"/>
  <c r="AO37" i="29" s="1"/>
  <c r="AE37" i="29"/>
  <c r="W38" i="29"/>
  <c r="AG37" i="29"/>
  <c r="AP37" i="29" s="1"/>
  <c r="AI37" i="78"/>
  <c r="AN37" i="78"/>
  <c r="AN38" i="26"/>
  <c r="AI38" i="26"/>
  <c r="AH37" i="84"/>
  <c r="AQ37" i="84" s="1"/>
  <c r="AR36" i="45"/>
  <c r="Z37" i="88"/>
  <c r="Y38" i="80"/>
  <c r="X38" i="80"/>
  <c r="Z37" i="74"/>
  <c r="Y37" i="74"/>
  <c r="X37" i="74"/>
  <c r="AR36" i="81"/>
  <c r="Z37" i="32"/>
  <c r="X37" i="32"/>
  <c r="Y37" i="32"/>
  <c r="AH40" i="96"/>
  <c r="AQ40" i="96" s="1"/>
  <c r="AH37" i="94"/>
  <c r="AQ37" i="94" s="1"/>
  <c r="AR35" i="46"/>
  <c r="AN37" i="33"/>
  <c r="AI37" i="33"/>
  <c r="AN36" i="32"/>
  <c r="AI36" i="32"/>
  <c r="Z38" i="95"/>
  <c r="AH38" i="83"/>
  <c r="AQ38" i="83" s="1"/>
  <c r="Z40" i="96"/>
  <c r="Z37" i="94"/>
  <c r="AH38" i="34"/>
  <c r="AQ38" i="34" s="1"/>
  <c r="Y39" i="87"/>
  <c r="X39" i="87"/>
  <c r="AR37" i="77"/>
  <c r="Z39" i="86"/>
  <c r="AH39" i="40"/>
  <c r="AQ39" i="40" s="1"/>
  <c r="AR38" i="37"/>
  <c r="AH39" i="76"/>
  <c r="AQ39" i="76" s="1"/>
  <c r="AE37" i="84"/>
  <c r="AG37" i="84"/>
  <c r="AP37" i="84" s="1"/>
  <c r="AF37" i="84"/>
  <c r="AO37" i="84" s="1"/>
  <c r="W38" i="84"/>
  <c r="AI38" i="42"/>
  <c r="AN38" i="42"/>
  <c r="AH35" i="89"/>
  <c r="AQ35" i="89" s="1"/>
  <c r="AG36" i="35"/>
  <c r="AP36" i="35" s="1"/>
  <c r="AE36" i="35"/>
  <c r="W37" i="35"/>
  <c r="AF36" i="35"/>
  <c r="AO36" i="35" s="1"/>
  <c r="AR37" i="95"/>
  <c r="Y39" i="25"/>
  <c r="X39" i="25"/>
  <c r="AR35" i="27"/>
  <c r="AI37" i="80"/>
  <c r="AN37" i="80"/>
  <c r="AI39" i="48"/>
  <c r="AN39" i="48"/>
  <c r="AN36" i="74"/>
  <c r="AI36" i="74"/>
  <c r="Y38" i="93"/>
  <c r="X38" i="93"/>
  <c r="AF38" i="85"/>
  <c r="AO38" i="85" s="1"/>
  <c r="AE38" i="85"/>
  <c r="W39" i="85"/>
  <c r="AG38" i="85"/>
  <c r="AP38" i="85" s="1"/>
  <c r="W38" i="90"/>
  <c r="AG37" i="90"/>
  <c r="AP37" i="90" s="1"/>
  <c r="AE37" i="90"/>
  <c r="AF37" i="90"/>
  <c r="AO37" i="90" s="1"/>
  <c r="AR37" i="85"/>
  <c r="AH39" i="37"/>
  <c r="AQ39" i="37" s="1"/>
  <c r="AH39" i="79"/>
  <c r="AQ39" i="79" s="1"/>
  <c r="AR36" i="39"/>
  <c r="AH37" i="39"/>
  <c r="AQ37" i="39" s="1"/>
  <c r="AR35" i="47"/>
  <c r="AH36" i="27"/>
  <c r="AQ36" i="27" s="1"/>
  <c r="Z39" i="79"/>
  <c r="AH37" i="45"/>
  <c r="AQ37" i="45" s="1"/>
  <c r="X38" i="33"/>
  <c r="Z38" i="33" s="1"/>
  <c r="Y38" i="33"/>
  <c r="AR39" i="96"/>
  <c r="AH38" i="85"/>
  <c r="AQ38" i="85" s="1"/>
  <c r="AH36" i="46"/>
  <c r="AQ36" i="46" s="1"/>
  <c r="Z39" i="30"/>
  <c r="X39" i="30"/>
  <c r="Y39" i="30"/>
  <c r="AH38" i="92"/>
  <c r="AQ38" i="92" s="1"/>
  <c r="AI38" i="87"/>
  <c r="AN38" i="87"/>
  <c r="AN38" i="82"/>
  <c r="AI38" i="82"/>
  <c r="AH37" i="90"/>
  <c r="AQ37" i="90" s="1"/>
  <c r="AR38" i="28"/>
  <c r="AF39" i="76"/>
  <c r="AO39" i="76" s="1"/>
  <c r="AE39" i="76"/>
  <c r="AG39" i="76"/>
  <c r="AP39" i="76" s="1"/>
  <c r="W40" i="76"/>
  <c r="Z35" i="89"/>
  <c r="AN38" i="25"/>
  <c r="AI38" i="25"/>
  <c r="AH36" i="47"/>
  <c r="AQ36" i="47" s="1"/>
  <c r="AH39" i="28"/>
  <c r="AQ39" i="28" s="1"/>
  <c r="AR37" i="36"/>
  <c r="X38" i="75"/>
  <c r="Y38" i="75"/>
  <c r="W39" i="33" l="1"/>
  <c r="AG38" i="33"/>
  <c r="AP38" i="33" s="1"/>
  <c r="AF38" i="33"/>
  <c r="AO38" i="33" s="1"/>
  <c r="AE38" i="33"/>
  <c r="Z40" i="76"/>
  <c r="Y40" i="76"/>
  <c r="X40" i="76"/>
  <c r="AR38" i="82"/>
  <c r="AI37" i="90"/>
  <c r="AN37" i="90"/>
  <c r="Y39" i="85"/>
  <c r="X39" i="85"/>
  <c r="AR36" i="74"/>
  <c r="AR38" i="42"/>
  <c r="AG39" i="86"/>
  <c r="AP39" i="86" s="1"/>
  <c r="AF39" i="86"/>
  <c r="AO39" i="86" s="1"/>
  <c r="AE39" i="86"/>
  <c r="W40" i="86"/>
  <c r="AF40" i="96"/>
  <c r="AO40" i="96" s="1"/>
  <c r="AG40" i="96"/>
  <c r="AP40" i="96" s="1"/>
  <c r="AE40" i="96"/>
  <c r="W41" i="96"/>
  <c r="AE38" i="95"/>
  <c r="W39" i="95"/>
  <c r="AF38" i="95"/>
  <c r="AO38" i="95" s="1"/>
  <c r="AG38" i="95"/>
  <c r="AP38" i="95" s="1"/>
  <c r="AH37" i="32"/>
  <c r="AQ37" i="32" s="1"/>
  <c r="W38" i="74"/>
  <c r="AG37" i="74"/>
  <c r="AP37" i="74" s="1"/>
  <c r="AF37" i="74"/>
  <c r="AO37" i="74" s="1"/>
  <c r="AE37" i="74"/>
  <c r="AR38" i="26"/>
  <c r="Z38" i="29"/>
  <c r="X38" i="29"/>
  <c r="Y38" i="29"/>
  <c r="AE39" i="42"/>
  <c r="W40" i="42"/>
  <c r="AF39" i="42"/>
  <c r="AO39" i="42" s="1"/>
  <c r="AG39" i="42"/>
  <c r="AP39" i="42" s="1"/>
  <c r="W40" i="26"/>
  <c r="AG39" i="26"/>
  <c r="AP39" i="26" s="1"/>
  <c r="AF39" i="26"/>
  <c r="AO39" i="26" s="1"/>
  <c r="AE39" i="26"/>
  <c r="W39" i="31"/>
  <c r="AG38" i="31"/>
  <c r="AP38" i="31" s="1"/>
  <c r="AF38" i="31"/>
  <c r="AO38" i="31" s="1"/>
  <c r="AE38" i="31"/>
  <c r="Z39" i="92"/>
  <c r="X39" i="92"/>
  <c r="Y39" i="92"/>
  <c r="AH39" i="38"/>
  <c r="AQ39" i="38" s="1"/>
  <c r="W39" i="44"/>
  <c r="AG38" i="44"/>
  <c r="AP38" i="44" s="1"/>
  <c r="AF38" i="44"/>
  <c r="AO38" i="44" s="1"/>
  <c r="AE38" i="44"/>
  <c r="X40" i="40"/>
  <c r="Y40" i="40"/>
  <c r="Z40" i="40" s="1"/>
  <c r="Y38" i="39"/>
  <c r="X38" i="39"/>
  <c r="Y37" i="47"/>
  <c r="X37" i="47"/>
  <c r="Z37" i="47" s="1"/>
  <c r="AH38" i="78"/>
  <c r="AQ38" i="78" s="1"/>
  <c r="AN39" i="40"/>
  <c r="AI39" i="40"/>
  <c r="AR38" i="30"/>
  <c r="AN38" i="83"/>
  <c r="AI38" i="83"/>
  <c r="AG39" i="79"/>
  <c r="AP39" i="79" s="1"/>
  <c r="AF39" i="79"/>
  <c r="AO39" i="79" s="1"/>
  <c r="W40" i="79"/>
  <c r="AE39" i="79"/>
  <c r="AH39" i="25"/>
  <c r="AQ39" i="25" s="1"/>
  <c r="X38" i="81"/>
  <c r="Y38" i="81"/>
  <c r="Z38" i="81" s="1"/>
  <c r="AH39" i="82"/>
  <c r="AQ39" i="82" s="1"/>
  <c r="AR37" i="75"/>
  <c r="Z39" i="38"/>
  <c r="Z38" i="78"/>
  <c r="Y39" i="91"/>
  <c r="X39" i="91"/>
  <c r="Z39" i="91" s="1"/>
  <c r="X37" i="27"/>
  <c r="Y37" i="27"/>
  <c r="AI38" i="36"/>
  <c r="AN38" i="36"/>
  <c r="AI36" i="47"/>
  <c r="AN36" i="47"/>
  <c r="Y40" i="37"/>
  <c r="Z40" i="37" s="1"/>
  <c r="X40" i="37"/>
  <c r="AH38" i="75"/>
  <c r="AQ38" i="75" s="1"/>
  <c r="AH38" i="33"/>
  <c r="AQ38" i="33" s="1"/>
  <c r="Z38" i="84"/>
  <c r="Y38" i="84"/>
  <c r="X38" i="84"/>
  <c r="W38" i="32"/>
  <c r="AG37" i="32"/>
  <c r="AP37" i="32" s="1"/>
  <c r="AF37" i="32"/>
  <c r="AO37" i="32" s="1"/>
  <c r="AE37" i="32"/>
  <c r="AH38" i="80"/>
  <c r="AQ38" i="80" s="1"/>
  <c r="AI37" i="29"/>
  <c r="AN37" i="29"/>
  <c r="AR38" i="73"/>
  <c r="AR38" i="43"/>
  <c r="Z38" i="75"/>
  <c r="AI39" i="76"/>
  <c r="AN39" i="76"/>
  <c r="Y38" i="90"/>
  <c r="X38" i="90"/>
  <c r="AH38" i="93"/>
  <c r="AQ38" i="93" s="1"/>
  <c r="AR39" i="48"/>
  <c r="Y37" i="35"/>
  <c r="X37" i="35"/>
  <c r="AH39" i="87"/>
  <c r="AQ39" i="87" s="1"/>
  <c r="AR37" i="33"/>
  <c r="Z38" i="80"/>
  <c r="AR37" i="78"/>
  <c r="AR37" i="44"/>
  <c r="AI37" i="81"/>
  <c r="AN37" i="81"/>
  <c r="AG38" i="77"/>
  <c r="AP38" i="77" s="1"/>
  <c r="AF38" i="77"/>
  <c r="AO38" i="77" s="1"/>
  <c r="AE38" i="77"/>
  <c r="W39" i="77"/>
  <c r="AG37" i="41"/>
  <c r="AP37" i="41" s="1"/>
  <c r="AF37" i="41"/>
  <c r="AO37" i="41" s="1"/>
  <c r="AE37" i="41"/>
  <c r="W38" i="41"/>
  <c r="AN39" i="28"/>
  <c r="AI39" i="28"/>
  <c r="AH39" i="43"/>
  <c r="AQ39" i="43" s="1"/>
  <c r="AN39" i="37"/>
  <c r="AI39" i="37"/>
  <c r="AG39" i="73"/>
  <c r="AP39" i="73" s="1"/>
  <c r="AF39" i="73"/>
  <c r="AO39" i="73" s="1"/>
  <c r="AE39" i="73"/>
  <c r="W40" i="73"/>
  <c r="X38" i="45"/>
  <c r="Z38" i="45" s="1"/>
  <c r="Y38" i="45"/>
  <c r="AI38" i="34"/>
  <c r="AN38" i="34"/>
  <c r="AN37" i="39"/>
  <c r="AI37" i="39"/>
  <c r="AR38" i="25"/>
  <c r="AR38" i="87"/>
  <c r="AH39" i="30"/>
  <c r="AQ39" i="30" s="1"/>
  <c r="Z39" i="25"/>
  <c r="AN36" i="35"/>
  <c r="AI36" i="35"/>
  <c r="AH37" i="74"/>
  <c r="AQ37" i="74" s="1"/>
  <c r="AE37" i="88"/>
  <c r="W38" i="88"/>
  <c r="AF37" i="88"/>
  <c r="AO37" i="88" s="1"/>
  <c r="AG37" i="88"/>
  <c r="AP37" i="88" s="1"/>
  <c r="AH39" i="26"/>
  <c r="AQ39" i="26" s="1"/>
  <c r="Z39" i="82"/>
  <c r="AR38" i="38"/>
  <c r="X40" i="28"/>
  <c r="Y40" i="28"/>
  <c r="AN38" i="92"/>
  <c r="AI38" i="92"/>
  <c r="AH40" i="48"/>
  <c r="AQ40" i="48" s="1"/>
  <c r="AH38" i="44"/>
  <c r="AQ38" i="44" s="1"/>
  <c r="AI36" i="46"/>
  <c r="AN36" i="46"/>
  <c r="AI37" i="45"/>
  <c r="AN37" i="45"/>
  <c r="X39" i="34"/>
  <c r="Y39" i="34"/>
  <c r="AN36" i="27"/>
  <c r="AI36" i="27"/>
  <c r="AI38" i="85"/>
  <c r="AN38" i="85"/>
  <c r="AR36" i="32"/>
  <c r="Z37" i="46"/>
  <c r="X37" i="46"/>
  <c r="Y37" i="46"/>
  <c r="Y39" i="36"/>
  <c r="X39" i="36"/>
  <c r="Z39" i="36" s="1"/>
  <c r="AG35" i="89"/>
  <c r="AP35" i="89" s="1"/>
  <c r="AF35" i="89"/>
  <c r="AO35" i="89" s="1"/>
  <c r="W36" i="89"/>
  <c r="AE35" i="89"/>
  <c r="W40" i="30"/>
  <c r="AG39" i="30"/>
  <c r="AP39" i="30" s="1"/>
  <c r="AF39" i="30"/>
  <c r="AO39" i="30" s="1"/>
  <c r="AE39" i="30"/>
  <c r="Z38" i="93"/>
  <c r="AR37" i="80"/>
  <c r="AN37" i="84"/>
  <c r="AI37" i="84"/>
  <c r="Z39" i="87"/>
  <c r="W38" i="94"/>
  <c r="AG37" i="94"/>
  <c r="AP37" i="94" s="1"/>
  <c r="AE37" i="94"/>
  <c r="AF37" i="94"/>
  <c r="AO37" i="94" s="1"/>
  <c r="AH39" i="42"/>
  <c r="AQ39" i="42" s="1"/>
  <c r="AR37" i="93"/>
  <c r="AH39" i="73"/>
  <c r="AQ39" i="73" s="1"/>
  <c r="W40" i="43"/>
  <c r="AG39" i="43"/>
  <c r="AP39" i="43" s="1"/>
  <c r="AF39" i="43"/>
  <c r="AO39" i="43" s="1"/>
  <c r="AE39" i="43"/>
  <c r="AF40" i="48"/>
  <c r="AO40" i="48" s="1"/>
  <c r="AE40" i="48"/>
  <c r="W41" i="48"/>
  <c r="AG40" i="48"/>
  <c r="AP40" i="48" s="1"/>
  <c r="AN38" i="91"/>
  <c r="AI38" i="91"/>
  <c r="Y39" i="83"/>
  <c r="X39" i="83"/>
  <c r="AG39" i="36" l="1"/>
  <c r="AP39" i="36" s="1"/>
  <c r="AE39" i="36"/>
  <c r="AF39" i="36"/>
  <c r="AO39" i="36" s="1"/>
  <c r="W40" i="36"/>
  <c r="AF38" i="45"/>
  <c r="AO38" i="45" s="1"/>
  <c r="AE38" i="45"/>
  <c r="AG38" i="45"/>
  <c r="AP38" i="45" s="1"/>
  <c r="W39" i="45"/>
  <c r="W41" i="37"/>
  <c r="AG40" i="37"/>
  <c r="AP40" i="37" s="1"/>
  <c r="AF40" i="37"/>
  <c r="AO40" i="37" s="1"/>
  <c r="AE40" i="37"/>
  <c r="W41" i="40"/>
  <c r="AG40" i="40"/>
  <c r="AP40" i="40" s="1"/>
  <c r="AE40" i="40"/>
  <c r="AF40" i="40"/>
  <c r="AO40" i="40" s="1"/>
  <c r="AG38" i="81"/>
  <c r="AP38" i="81" s="1"/>
  <c r="AF38" i="81"/>
  <c r="AO38" i="81" s="1"/>
  <c r="W39" i="81"/>
  <c r="AE38" i="81"/>
  <c r="AG39" i="91"/>
  <c r="AP39" i="91" s="1"/>
  <c r="AF39" i="91"/>
  <c r="AO39" i="91" s="1"/>
  <c r="AE39" i="91"/>
  <c r="W40" i="91"/>
  <c r="AF37" i="47"/>
  <c r="AO37" i="47" s="1"/>
  <c r="AE37" i="47"/>
  <c r="W38" i="47"/>
  <c r="AG37" i="47"/>
  <c r="AP37" i="47" s="1"/>
  <c r="AR39" i="28"/>
  <c r="W39" i="84"/>
  <c r="AG38" i="84"/>
  <c r="AP38" i="84" s="1"/>
  <c r="AF38" i="84"/>
  <c r="AO38" i="84" s="1"/>
  <c r="AE38" i="84"/>
  <c r="AH38" i="39"/>
  <c r="AQ38" i="39" s="1"/>
  <c r="AI38" i="44"/>
  <c r="AN38" i="44"/>
  <c r="AF39" i="92"/>
  <c r="AO39" i="92" s="1"/>
  <c r="AE39" i="92"/>
  <c r="AG39" i="92"/>
  <c r="AP39" i="92" s="1"/>
  <c r="W40" i="92"/>
  <c r="AI39" i="26"/>
  <c r="AN39" i="26"/>
  <c r="AG38" i="29"/>
  <c r="AP38" i="29" s="1"/>
  <c r="AF38" i="29"/>
  <c r="AO38" i="29" s="1"/>
  <c r="AE38" i="29"/>
  <c r="W39" i="29"/>
  <c r="AG38" i="93"/>
  <c r="AP38" i="93" s="1"/>
  <c r="AE38" i="93"/>
  <c r="AF38" i="93"/>
  <c r="AO38" i="93" s="1"/>
  <c r="W39" i="93"/>
  <c r="AH39" i="34"/>
  <c r="AQ39" i="34" s="1"/>
  <c r="Z39" i="34"/>
  <c r="AI39" i="43"/>
  <c r="AN39" i="43"/>
  <c r="AI37" i="94"/>
  <c r="AN37" i="94"/>
  <c r="AH37" i="46"/>
  <c r="AQ37" i="46" s="1"/>
  <c r="AR36" i="27"/>
  <c r="AR37" i="45"/>
  <c r="AI37" i="88"/>
  <c r="AN37" i="88"/>
  <c r="AR36" i="35"/>
  <c r="AR37" i="39"/>
  <c r="AR39" i="37"/>
  <c r="AE38" i="75"/>
  <c r="W39" i="75"/>
  <c r="AF38" i="75"/>
  <c r="AO38" i="75" s="1"/>
  <c r="AG38" i="75"/>
  <c r="AP38" i="75" s="1"/>
  <c r="AR37" i="29"/>
  <c r="AI37" i="32"/>
  <c r="AN37" i="32"/>
  <c r="AH40" i="37"/>
  <c r="AQ40" i="37" s="1"/>
  <c r="AR38" i="36"/>
  <c r="AH39" i="92"/>
  <c r="AQ39" i="92" s="1"/>
  <c r="X39" i="31"/>
  <c r="Y39" i="31"/>
  <c r="AH38" i="29"/>
  <c r="AQ38" i="29" s="1"/>
  <c r="AI38" i="95"/>
  <c r="AN38" i="95"/>
  <c r="Z40" i="86"/>
  <c r="Y40" i="86"/>
  <c r="X40" i="86"/>
  <c r="AG40" i="76"/>
  <c r="AP40" i="76" s="1"/>
  <c r="AF40" i="76"/>
  <c r="AO40" i="76" s="1"/>
  <c r="W41" i="76"/>
  <c r="AE40" i="76"/>
  <c r="AE37" i="46"/>
  <c r="W38" i="46"/>
  <c r="AG37" i="46"/>
  <c r="AP37" i="46" s="1"/>
  <c r="AF37" i="46"/>
  <c r="AO37" i="46" s="1"/>
  <c r="AR38" i="92"/>
  <c r="AH38" i="90"/>
  <c r="AQ38" i="90" s="1"/>
  <c r="AN39" i="86"/>
  <c r="AI39" i="86"/>
  <c r="AH39" i="83"/>
  <c r="AQ39" i="83" s="1"/>
  <c r="Y40" i="30"/>
  <c r="X40" i="30"/>
  <c r="AH39" i="36"/>
  <c r="AQ39" i="36" s="1"/>
  <c r="AR36" i="46"/>
  <c r="AG39" i="82"/>
  <c r="AP39" i="82" s="1"/>
  <c r="AF39" i="82"/>
  <c r="AO39" i="82" s="1"/>
  <c r="W40" i="82"/>
  <c r="AE39" i="82"/>
  <c r="W40" i="25"/>
  <c r="AG39" i="25"/>
  <c r="AP39" i="25" s="1"/>
  <c r="AF39" i="25"/>
  <c r="AO39" i="25" s="1"/>
  <c r="AE39" i="25"/>
  <c r="Y40" i="73"/>
  <c r="X40" i="73"/>
  <c r="AR37" i="81"/>
  <c r="AH37" i="27"/>
  <c r="AQ37" i="27" s="1"/>
  <c r="AG39" i="38"/>
  <c r="AP39" i="38" s="1"/>
  <c r="AE39" i="38"/>
  <c r="AF39" i="38"/>
  <c r="AO39" i="38" s="1"/>
  <c r="W40" i="38"/>
  <c r="Y40" i="79"/>
  <c r="X40" i="79"/>
  <c r="AI38" i="31"/>
  <c r="AN38" i="31"/>
  <c r="Z38" i="74"/>
  <c r="X38" i="74"/>
  <c r="Y38" i="74"/>
  <c r="AI40" i="96"/>
  <c r="AN40" i="96"/>
  <c r="AI38" i="33"/>
  <c r="AN38" i="33"/>
  <c r="AR38" i="34"/>
  <c r="AN39" i="73"/>
  <c r="AI39" i="73"/>
  <c r="Z39" i="77"/>
  <c r="Y39" i="77"/>
  <c r="X39" i="77"/>
  <c r="AH37" i="35"/>
  <c r="AQ37" i="35" s="1"/>
  <c r="Z38" i="90"/>
  <c r="Z37" i="27"/>
  <c r="AR39" i="40"/>
  <c r="Z38" i="39"/>
  <c r="Z40" i="42"/>
  <c r="X40" i="42"/>
  <c r="Y40" i="42"/>
  <c r="AH39" i="85"/>
  <c r="AQ39" i="85" s="1"/>
  <c r="AF38" i="78"/>
  <c r="AO38" i="78" s="1"/>
  <c r="AE38" i="78"/>
  <c r="W39" i="78"/>
  <c r="AG38" i="78"/>
  <c r="AP38" i="78" s="1"/>
  <c r="AN39" i="79"/>
  <c r="AI39" i="79"/>
  <c r="AR37" i="90"/>
  <c r="Z41" i="48"/>
  <c r="X41" i="48"/>
  <c r="Y41" i="48"/>
  <c r="AI39" i="30"/>
  <c r="AN39" i="30"/>
  <c r="AH40" i="28"/>
  <c r="AQ40" i="28" s="1"/>
  <c r="X38" i="41"/>
  <c r="Y38" i="41"/>
  <c r="Z38" i="41" s="1"/>
  <c r="AN38" i="77"/>
  <c r="AI38" i="77"/>
  <c r="X38" i="32"/>
  <c r="Z38" i="32" s="1"/>
  <c r="Y38" i="32"/>
  <c r="AR36" i="47"/>
  <c r="AH39" i="91"/>
  <c r="AQ39" i="91" s="1"/>
  <c r="AH37" i="47"/>
  <c r="AQ37" i="47" s="1"/>
  <c r="AI39" i="42"/>
  <c r="AN39" i="42"/>
  <c r="AI37" i="74"/>
  <c r="AN37" i="74"/>
  <c r="AH40" i="76"/>
  <c r="AQ40" i="76" s="1"/>
  <c r="AG38" i="80"/>
  <c r="AP38" i="80" s="1"/>
  <c r="AF38" i="80"/>
  <c r="AO38" i="80" s="1"/>
  <c r="AE38" i="80"/>
  <c r="W39" i="80"/>
  <c r="X41" i="96"/>
  <c r="Y41" i="96"/>
  <c r="AN40" i="48"/>
  <c r="AI40" i="48"/>
  <c r="Z38" i="94"/>
  <c r="X38" i="94"/>
  <c r="Y38" i="94"/>
  <c r="AN35" i="89"/>
  <c r="AI35" i="89"/>
  <c r="Z39" i="83"/>
  <c r="Z40" i="43"/>
  <c r="X40" i="43"/>
  <c r="Y40" i="43"/>
  <c r="AG39" i="87"/>
  <c r="AP39" i="87" s="1"/>
  <c r="AF39" i="87"/>
  <c r="AO39" i="87" s="1"/>
  <c r="AE39" i="87"/>
  <c r="W40" i="87"/>
  <c r="AR38" i="91"/>
  <c r="AR37" i="84"/>
  <c r="Z36" i="89"/>
  <c r="X36" i="89"/>
  <c r="Y36" i="89"/>
  <c r="AR38" i="85"/>
  <c r="Z40" i="28"/>
  <c r="Z38" i="88"/>
  <c r="Y38" i="88"/>
  <c r="X38" i="88"/>
  <c r="AH38" i="45"/>
  <c r="AQ38" i="45" s="1"/>
  <c r="AN37" i="41"/>
  <c r="AI37" i="41"/>
  <c r="Z37" i="35"/>
  <c r="AR39" i="76"/>
  <c r="AH38" i="84"/>
  <c r="AQ38" i="84" s="1"/>
  <c r="AH38" i="81"/>
  <c r="AQ38" i="81" s="1"/>
  <c r="AR38" i="83"/>
  <c r="AH40" i="40"/>
  <c r="AQ40" i="40" s="1"/>
  <c r="Z39" i="44"/>
  <c r="X39" i="44"/>
  <c r="Y39" i="44"/>
  <c r="X40" i="26"/>
  <c r="Y40" i="26"/>
  <c r="Z40" i="26" s="1"/>
  <c r="Z39" i="95"/>
  <c r="X39" i="95"/>
  <c r="Y39" i="95"/>
  <c r="Z39" i="85"/>
  <c r="X39" i="33"/>
  <c r="Y39" i="33"/>
  <c r="W39" i="41" l="1"/>
  <c r="AG38" i="41"/>
  <c r="AP38" i="41" s="1"/>
  <c r="AF38" i="41"/>
  <c r="AO38" i="41" s="1"/>
  <c r="AE38" i="41"/>
  <c r="AE40" i="26"/>
  <c r="W41" i="26"/>
  <c r="AG40" i="26"/>
  <c r="AP40" i="26" s="1"/>
  <c r="AF40" i="26"/>
  <c r="AO40" i="26" s="1"/>
  <c r="AF38" i="32"/>
  <c r="AO38" i="32" s="1"/>
  <c r="AE38" i="32"/>
  <c r="W39" i="32"/>
  <c r="AG38" i="32"/>
  <c r="AP38" i="32" s="1"/>
  <c r="AH39" i="33"/>
  <c r="AQ39" i="33" s="1"/>
  <c r="AG39" i="83"/>
  <c r="AP39" i="83" s="1"/>
  <c r="AF39" i="83"/>
  <c r="AO39" i="83" s="1"/>
  <c r="W40" i="83"/>
  <c r="AE39" i="83"/>
  <c r="Y39" i="80"/>
  <c r="X39" i="80"/>
  <c r="AR39" i="42"/>
  <c r="AG39" i="95"/>
  <c r="AP39" i="95" s="1"/>
  <c r="AE39" i="95"/>
  <c r="AF39" i="95"/>
  <c r="AO39" i="95" s="1"/>
  <c r="W40" i="95"/>
  <c r="AE39" i="44"/>
  <c r="AF39" i="44"/>
  <c r="AO39" i="44" s="1"/>
  <c r="AG39" i="44"/>
  <c r="AP39" i="44" s="1"/>
  <c r="W40" i="44"/>
  <c r="AG38" i="88"/>
  <c r="AP38" i="88" s="1"/>
  <c r="AF38" i="88"/>
  <c r="AO38" i="88" s="1"/>
  <c r="AE38" i="88"/>
  <c r="W39" i="88"/>
  <c r="W37" i="89"/>
  <c r="AE36" i="89"/>
  <c r="AG36" i="89"/>
  <c r="AP36" i="89" s="1"/>
  <c r="AF36" i="89"/>
  <c r="AO36" i="89" s="1"/>
  <c r="Y40" i="87"/>
  <c r="X40" i="87"/>
  <c r="AE40" i="43"/>
  <c r="AG40" i="43"/>
  <c r="AP40" i="43" s="1"/>
  <c r="W41" i="43"/>
  <c r="AF40" i="43"/>
  <c r="AO40" i="43" s="1"/>
  <c r="AF38" i="94"/>
  <c r="AO38" i="94" s="1"/>
  <c r="AE38" i="94"/>
  <c r="W39" i="94"/>
  <c r="AG38" i="94"/>
  <c r="AP38" i="94" s="1"/>
  <c r="AH41" i="48"/>
  <c r="AQ41" i="48" s="1"/>
  <c r="AG40" i="42"/>
  <c r="AP40" i="42" s="1"/>
  <c r="AF40" i="42"/>
  <c r="AO40" i="42" s="1"/>
  <c r="AE40" i="42"/>
  <c r="W41" i="42"/>
  <c r="AE38" i="74"/>
  <c r="W39" i="74"/>
  <c r="AF38" i="74"/>
  <c r="AO38" i="74" s="1"/>
  <c r="AG38" i="74"/>
  <c r="AP38" i="74" s="1"/>
  <c r="AH40" i="73"/>
  <c r="AQ40" i="73" s="1"/>
  <c r="AN40" i="76"/>
  <c r="AI40" i="76"/>
  <c r="AF39" i="34"/>
  <c r="AO39" i="34" s="1"/>
  <c r="W40" i="34"/>
  <c r="AG39" i="34"/>
  <c r="AP39" i="34" s="1"/>
  <c r="AE39" i="34"/>
  <c r="Y39" i="93"/>
  <c r="X39" i="93"/>
  <c r="X39" i="29"/>
  <c r="Y39" i="29"/>
  <c r="X40" i="92"/>
  <c r="Y40" i="92"/>
  <c r="AR38" i="44"/>
  <c r="X40" i="91"/>
  <c r="Z40" i="91" s="1"/>
  <c r="Y40" i="91"/>
  <c r="AN38" i="81"/>
  <c r="AI38" i="81"/>
  <c r="AR38" i="33"/>
  <c r="W41" i="86"/>
  <c r="AG40" i="86"/>
  <c r="AP40" i="86" s="1"/>
  <c r="AF40" i="86"/>
  <c r="AO40" i="86" s="1"/>
  <c r="AE40" i="86"/>
  <c r="AR37" i="32"/>
  <c r="Y39" i="75"/>
  <c r="X39" i="75"/>
  <c r="AN38" i="29"/>
  <c r="AI38" i="29"/>
  <c r="AN38" i="84"/>
  <c r="AI38" i="84"/>
  <c r="AN39" i="91"/>
  <c r="AI39" i="91"/>
  <c r="Z39" i="81"/>
  <c r="X39" i="81"/>
  <c r="Y39" i="81"/>
  <c r="Y41" i="37"/>
  <c r="X41" i="37"/>
  <c r="Z39" i="33"/>
  <c r="AH40" i="26"/>
  <c r="AQ40" i="26" s="1"/>
  <c r="W38" i="35"/>
  <c r="AG37" i="35"/>
  <c r="AP37" i="35" s="1"/>
  <c r="AF37" i="35"/>
  <c r="AO37" i="35" s="1"/>
  <c r="AE37" i="35"/>
  <c r="AR35" i="89"/>
  <c r="AN38" i="80"/>
  <c r="AI38" i="80"/>
  <c r="AH38" i="41"/>
  <c r="AQ38" i="41" s="1"/>
  <c r="Y39" i="78"/>
  <c r="X39" i="78"/>
  <c r="AR39" i="73"/>
  <c r="AR38" i="31"/>
  <c r="Z40" i="73"/>
  <c r="AH40" i="30"/>
  <c r="AQ40" i="30" s="1"/>
  <c r="X41" i="76"/>
  <c r="Y41" i="76"/>
  <c r="AI38" i="75"/>
  <c r="AN38" i="75"/>
  <c r="X41" i="40"/>
  <c r="Y41" i="40"/>
  <c r="X39" i="45"/>
  <c r="Y39" i="45"/>
  <c r="X40" i="36"/>
  <c r="Y40" i="36"/>
  <c r="W41" i="28"/>
  <c r="AG40" i="28"/>
  <c r="AP40" i="28" s="1"/>
  <c r="AF40" i="28"/>
  <c r="AO40" i="28" s="1"/>
  <c r="AE40" i="28"/>
  <c r="AR40" i="48"/>
  <c r="AG41" i="48"/>
  <c r="AP41" i="48" s="1"/>
  <c r="W42" i="48"/>
  <c r="AF41" i="48"/>
  <c r="AO41" i="48" s="1"/>
  <c r="AE41" i="48"/>
  <c r="W39" i="39"/>
  <c r="AG38" i="39"/>
  <c r="AP38" i="39" s="1"/>
  <c r="AF38" i="39"/>
  <c r="AO38" i="39" s="1"/>
  <c r="AE38" i="39"/>
  <c r="AR37" i="94"/>
  <c r="AN38" i="93"/>
  <c r="AI38" i="93"/>
  <c r="AN39" i="92"/>
  <c r="AI39" i="92"/>
  <c r="X38" i="47"/>
  <c r="Y38" i="47"/>
  <c r="AI40" i="37"/>
  <c r="AN40" i="37"/>
  <c r="AN39" i="87"/>
  <c r="AI39" i="87"/>
  <c r="Y40" i="25"/>
  <c r="Z40" i="25" s="1"/>
  <c r="X40" i="25"/>
  <c r="AG39" i="85"/>
  <c r="AP39" i="85" s="1"/>
  <c r="AF39" i="85"/>
  <c r="AO39" i="85" s="1"/>
  <c r="AE39" i="85"/>
  <c r="W40" i="85"/>
  <c r="AR37" i="41"/>
  <c r="AR40" i="96"/>
  <c r="AN39" i="38"/>
  <c r="AI39" i="38"/>
  <c r="AI39" i="25"/>
  <c r="AN39" i="25"/>
  <c r="AN39" i="82"/>
  <c r="AI39" i="82"/>
  <c r="AR38" i="95"/>
  <c r="AH38" i="88"/>
  <c r="AQ38" i="88" s="1"/>
  <c r="AH41" i="96"/>
  <c r="AQ41" i="96" s="1"/>
  <c r="AR39" i="30"/>
  <c r="AR39" i="79"/>
  <c r="AF37" i="27"/>
  <c r="AO37" i="27" s="1"/>
  <c r="AG37" i="27"/>
  <c r="AP37" i="27" s="1"/>
  <c r="W38" i="27"/>
  <c r="AE37" i="27"/>
  <c r="X40" i="82"/>
  <c r="Y40" i="82"/>
  <c r="Z40" i="30"/>
  <c r="AR39" i="86"/>
  <c r="Y38" i="46"/>
  <c r="X38" i="46"/>
  <c r="AH39" i="31"/>
  <c r="AQ39" i="31" s="1"/>
  <c r="AR37" i="88"/>
  <c r="Z39" i="84"/>
  <c r="X39" i="84"/>
  <c r="Y39" i="84"/>
  <c r="AN37" i="47"/>
  <c r="AI37" i="47"/>
  <c r="AN39" i="36"/>
  <c r="AI39" i="36"/>
  <c r="W40" i="77"/>
  <c r="AG39" i="77"/>
  <c r="AP39" i="77" s="1"/>
  <c r="AF39" i="77"/>
  <c r="AO39" i="77" s="1"/>
  <c r="AE39" i="77"/>
  <c r="Z40" i="38"/>
  <c r="X40" i="38"/>
  <c r="Y40" i="38"/>
  <c r="AH38" i="32"/>
  <c r="AQ38" i="32" s="1"/>
  <c r="AI38" i="78"/>
  <c r="AN38" i="78"/>
  <c r="AH40" i="79"/>
  <c r="AQ40" i="79" s="1"/>
  <c r="AH39" i="95"/>
  <c r="AQ39" i="95" s="1"/>
  <c r="AH39" i="44"/>
  <c r="AQ39" i="44" s="1"/>
  <c r="AH36" i="89"/>
  <c r="AQ36" i="89" s="1"/>
  <c r="AH40" i="43"/>
  <c r="AQ40" i="43" s="1"/>
  <c r="AH38" i="94"/>
  <c r="AQ38" i="94" s="1"/>
  <c r="Z41" i="96"/>
  <c r="AR37" i="74"/>
  <c r="AR38" i="77"/>
  <c r="AH40" i="42"/>
  <c r="AQ40" i="42" s="1"/>
  <c r="AE38" i="90"/>
  <c r="W39" i="90"/>
  <c r="AG38" i="90"/>
  <c r="AP38" i="90" s="1"/>
  <c r="AF38" i="90"/>
  <c r="AO38" i="90" s="1"/>
  <c r="AH39" i="77"/>
  <c r="AQ39" i="77" s="1"/>
  <c r="AH38" i="74"/>
  <c r="AQ38" i="74" s="1"/>
  <c r="Z40" i="79"/>
  <c r="AI37" i="46"/>
  <c r="AN37" i="46"/>
  <c r="AH40" i="86"/>
  <c r="AQ40" i="86" s="1"/>
  <c r="Z39" i="31"/>
  <c r="AR39" i="43"/>
  <c r="AR39" i="26"/>
  <c r="AI40" i="40"/>
  <c r="AN40" i="40"/>
  <c r="AN38" i="45"/>
  <c r="AI38" i="45"/>
  <c r="AE40" i="25" l="1"/>
  <c r="W41" i="25"/>
  <c r="AG40" i="25"/>
  <c r="AP40" i="25" s="1"/>
  <c r="AF40" i="25"/>
  <c r="AO40" i="25" s="1"/>
  <c r="W41" i="91"/>
  <c r="AF40" i="91"/>
  <c r="AO40" i="91" s="1"/>
  <c r="AE40" i="91"/>
  <c r="AG40" i="91"/>
  <c r="AP40" i="91" s="1"/>
  <c r="AR38" i="45"/>
  <c r="AE39" i="31"/>
  <c r="W40" i="31"/>
  <c r="AG39" i="31"/>
  <c r="AP39" i="31" s="1"/>
  <c r="AF39" i="31"/>
  <c r="AO39" i="31" s="1"/>
  <c r="AH40" i="38"/>
  <c r="AQ40" i="38" s="1"/>
  <c r="Z40" i="77"/>
  <c r="X40" i="77"/>
  <c r="Y40" i="77"/>
  <c r="AH39" i="84"/>
  <c r="AQ39" i="84" s="1"/>
  <c r="AN37" i="27"/>
  <c r="AI37" i="27"/>
  <c r="AR39" i="25"/>
  <c r="AH40" i="25"/>
  <c r="AQ40" i="25" s="1"/>
  <c r="AR40" i="37"/>
  <c r="AR38" i="93"/>
  <c r="AH39" i="81"/>
  <c r="AQ39" i="81" s="1"/>
  <c r="AR38" i="29"/>
  <c r="AN39" i="34"/>
  <c r="AI39" i="34"/>
  <c r="Z41" i="42"/>
  <c r="X41" i="42"/>
  <c r="Y41" i="42"/>
  <c r="AI38" i="94"/>
  <c r="AN38" i="94"/>
  <c r="AI40" i="43"/>
  <c r="AN40" i="43"/>
  <c r="AI36" i="89"/>
  <c r="AN36" i="89"/>
  <c r="AN39" i="44"/>
  <c r="AI39" i="44"/>
  <c r="X40" i="83"/>
  <c r="Y40" i="83"/>
  <c r="AI38" i="32"/>
  <c r="AN38" i="32"/>
  <c r="AI40" i="26"/>
  <c r="AN40" i="26"/>
  <c r="AR40" i="40"/>
  <c r="AF40" i="38"/>
  <c r="AO40" i="38" s="1"/>
  <c r="W41" i="38"/>
  <c r="AG40" i="38"/>
  <c r="AP40" i="38" s="1"/>
  <c r="AE40" i="38"/>
  <c r="Z38" i="35"/>
  <c r="X38" i="35"/>
  <c r="Y38" i="35"/>
  <c r="AF39" i="33"/>
  <c r="AO39" i="33" s="1"/>
  <c r="W40" i="33"/>
  <c r="AG39" i="33"/>
  <c r="AP39" i="33" s="1"/>
  <c r="AE39" i="33"/>
  <c r="W40" i="81"/>
  <c r="AG39" i="81"/>
  <c r="AP39" i="81" s="1"/>
  <c r="AF39" i="81"/>
  <c r="AO39" i="81" s="1"/>
  <c r="AE39" i="81"/>
  <c r="AI40" i="86"/>
  <c r="AN40" i="86"/>
  <c r="AH39" i="29"/>
  <c r="AQ39" i="29" s="1"/>
  <c r="AN40" i="42"/>
  <c r="AI40" i="42"/>
  <c r="AH40" i="87"/>
  <c r="AQ40" i="87" s="1"/>
  <c r="X40" i="95"/>
  <c r="Y40" i="95"/>
  <c r="AI38" i="41"/>
  <c r="AN38" i="41"/>
  <c r="AF39" i="84"/>
  <c r="AO39" i="84" s="1"/>
  <c r="AE39" i="84"/>
  <c r="W40" i="84"/>
  <c r="AG39" i="84"/>
  <c r="AP39" i="84" s="1"/>
  <c r="X38" i="27"/>
  <c r="Y38" i="27"/>
  <c r="Z38" i="27" s="1"/>
  <c r="AH39" i="45"/>
  <c r="AQ39" i="45" s="1"/>
  <c r="AI39" i="77"/>
  <c r="AN39" i="77"/>
  <c r="AF40" i="30"/>
  <c r="AO40" i="30" s="1"/>
  <c r="AE40" i="30"/>
  <c r="W41" i="30"/>
  <c r="AG40" i="30"/>
  <c r="AP40" i="30" s="1"/>
  <c r="Y40" i="85"/>
  <c r="Z40" i="85" s="1"/>
  <c r="X40" i="85"/>
  <c r="AH38" i="47"/>
  <c r="AQ38" i="47" s="1"/>
  <c r="Z39" i="39"/>
  <c r="Y39" i="39"/>
  <c r="X39" i="39"/>
  <c r="Y41" i="28"/>
  <c r="X41" i="28"/>
  <c r="Z41" i="28" s="1"/>
  <c r="Z39" i="45"/>
  <c r="AH41" i="37"/>
  <c r="AQ41" i="37" s="1"/>
  <c r="AR39" i="91"/>
  <c r="AH39" i="75"/>
  <c r="AQ39" i="75" s="1"/>
  <c r="AR38" i="81"/>
  <c r="Z39" i="29"/>
  <c r="X40" i="34"/>
  <c r="Y40" i="34"/>
  <c r="X37" i="89"/>
  <c r="Y37" i="89"/>
  <c r="Z37" i="89" s="1"/>
  <c r="AH39" i="80"/>
  <c r="AQ39" i="80" s="1"/>
  <c r="AR37" i="46"/>
  <c r="AR38" i="75"/>
  <c r="AF41" i="96"/>
  <c r="AO41" i="96" s="1"/>
  <c r="AG41" i="96"/>
  <c r="AP41" i="96" s="1"/>
  <c r="W42" i="96"/>
  <c r="AE41" i="96"/>
  <c r="AR37" i="47"/>
  <c r="AH38" i="46"/>
  <c r="AQ38" i="46" s="1"/>
  <c r="AR39" i="82"/>
  <c r="AN39" i="85"/>
  <c r="AI39" i="85"/>
  <c r="AR39" i="87"/>
  <c r="Z38" i="47"/>
  <c r="AN41" i="48"/>
  <c r="AI41" i="48"/>
  <c r="AH41" i="76"/>
  <c r="AQ41" i="76" s="1"/>
  <c r="AH39" i="78"/>
  <c r="AQ39" i="78" s="1"/>
  <c r="AI37" i="35"/>
  <c r="AN37" i="35"/>
  <c r="AH39" i="93"/>
  <c r="AQ39" i="93" s="1"/>
  <c r="Y39" i="74"/>
  <c r="X39" i="74"/>
  <c r="Z39" i="74" s="1"/>
  <c r="Z41" i="43"/>
  <c r="X41" i="43"/>
  <c r="Y41" i="43"/>
  <c r="Z40" i="87"/>
  <c r="Y40" i="44"/>
  <c r="Z40" i="44" s="1"/>
  <c r="X40" i="44"/>
  <c r="AR39" i="36"/>
  <c r="AR39" i="38"/>
  <c r="W41" i="79"/>
  <c r="AG40" i="79"/>
  <c r="AP40" i="79" s="1"/>
  <c r="AF40" i="79"/>
  <c r="AO40" i="79" s="1"/>
  <c r="AE40" i="79"/>
  <c r="Y39" i="90"/>
  <c r="Z39" i="90" s="1"/>
  <c r="X39" i="90"/>
  <c r="AH40" i="82"/>
  <c r="AQ40" i="82" s="1"/>
  <c r="AR39" i="92"/>
  <c r="AI38" i="39"/>
  <c r="AN38" i="39"/>
  <c r="AI40" i="28"/>
  <c r="AN40" i="28"/>
  <c r="AH40" i="36"/>
  <c r="AQ40" i="36" s="1"/>
  <c r="AH41" i="40"/>
  <c r="AQ41" i="40" s="1"/>
  <c r="Z41" i="76"/>
  <c r="W41" i="73"/>
  <c r="AG40" i="73"/>
  <c r="AP40" i="73" s="1"/>
  <c r="AE40" i="73"/>
  <c r="AF40" i="73"/>
  <c r="AO40" i="73" s="1"/>
  <c r="Z41" i="37"/>
  <c r="AR38" i="84"/>
  <c r="Z39" i="75"/>
  <c r="AH40" i="92"/>
  <c r="AQ40" i="92" s="1"/>
  <c r="AI38" i="74"/>
  <c r="AN38" i="74"/>
  <c r="X39" i="88"/>
  <c r="Z39" i="88" s="1"/>
  <c r="Y39" i="88"/>
  <c r="AN39" i="95"/>
  <c r="AI39" i="95"/>
  <c r="Z39" i="80"/>
  <c r="AI38" i="90"/>
  <c r="AN38" i="90"/>
  <c r="AR38" i="78"/>
  <c r="Z38" i="46"/>
  <c r="Z40" i="82"/>
  <c r="X42" i="48"/>
  <c r="Z42" i="48" s="1"/>
  <c r="Y42" i="48"/>
  <c r="Z40" i="36"/>
  <c r="Z41" i="40"/>
  <c r="Z39" i="78"/>
  <c r="AR38" i="80"/>
  <c r="Z41" i="86"/>
  <c r="X41" i="86"/>
  <c r="Y41" i="86"/>
  <c r="AH40" i="91"/>
  <c r="AQ40" i="91" s="1"/>
  <c r="Z40" i="92"/>
  <c r="Z39" i="93"/>
  <c r="AR40" i="76"/>
  <c r="Z39" i="94"/>
  <c r="X39" i="94"/>
  <c r="Y39" i="94"/>
  <c r="AN38" i="88"/>
  <c r="AI38" i="88"/>
  <c r="AN39" i="83"/>
  <c r="AI39" i="83"/>
  <c r="Z39" i="32"/>
  <c r="Y39" i="32"/>
  <c r="X39" i="32"/>
  <c r="X41" i="26"/>
  <c r="Y41" i="26"/>
  <c r="Z39" i="41"/>
  <c r="Y39" i="41"/>
  <c r="X39" i="41"/>
  <c r="W39" i="27" l="1"/>
  <c r="AE38" i="27"/>
  <c r="AG38" i="27"/>
  <c r="AP38" i="27" s="1"/>
  <c r="AF38" i="27"/>
  <c r="AO38" i="27" s="1"/>
  <c r="AG39" i="90"/>
  <c r="AP39" i="90" s="1"/>
  <c r="AF39" i="90"/>
  <c r="AO39" i="90" s="1"/>
  <c r="AE39" i="90"/>
  <c r="W40" i="90"/>
  <c r="AF37" i="89"/>
  <c r="AO37" i="89" s="1"/>
  <c r="AE37" i="89"/>
  <c r="AG37" i="89"/>
  <c r="AP37" i="89" s="1"/>
  <c r="W38" i="89"/>
  <c r="AG40" i="44"/>
  <c r="AP40" i="44" s="1"/>
  <c r="AF40" i="44"/>
  <c r="AO40" i="44" s="1"/>
  <c r="AE40" i="44"/>
  <c r="W41" i="44"/>
  <c r="AG39" i="74"/>
  <c r="AP39" i="74" s="1"/>
  <c r="AF39" i="74"/>
  <c r="AO39" i="74" s="1"/>
  <c r="AE39" i="74"/>
  <c r="W40" i="74"/>
  <c r="W40" i="88"/>
  <c r="AG39" i="88"/>
  <c r="AP39" i="88" s="1"/>
  <c r="AF39" i="88"/>
  <c r="AO39" i="88" s="1"/>
  <c r="AE39" i="88"/>
  <c r="AE41" i="28"/>
  <c r="AF41" i="28"/>
  <c r="AO41" i="28" s="1"/>
  <c r="W42" i="28"/>
  <c r="AG41" i="28"/>
  <c r="AP41" i="28" s="1"/>
  <c r="AF42" i="48"/>
  <c r="AO42" i="48" s="1"/>
  <c r="AG42" i="48"/>
  <c r="AP42" i="48" s="1"/>
  <c r="AE42" i="48"/>
  <c r="W43" i="48"/>
  <c r="W41" i="85"/>
  <c r="AG40" i="85"/>
  <c r="AP40" i="85" s="1"/>
  <c r="AE40" i="85"/>
  <c r="AF40" i="85"/>
  <c r="AO40" i="85" s="1"/>
  <c r="AE39" i="41"/>
  <c r="W40" i="41"/>
  <c r="AF39" i="41"/>
  <c r="AO39" i="41" s="1"/>
  <c r="AG39" i="41"/>
  <c r="AP39" i="41" s="1"/>
  <c r="AG39" i="32"/>
  <c r="AP39" i="32" s="1"/>
  <c r="AF39" i="32"/>
  <c r="AO39" i="32" s="1"/>
  <c r="AE39" i="32"/>
  <c r="W40" i="32"/>
  <c r="AH39" i="94"/>
  <c r="AQ39" i="94" s="1"/>
  <c r="AH41" i="86"/>
  <c r="AQ41" i="86" s="1"/>
  <c r="AF40" i="36"/>
  <c r="AO40" i="36" s="1"/>
  <c r="W41" i="36"/>
  <c r="AG40" i="36"/>
  <c r="AP40" i="36" s="1"/>
  <c r="AE40" i="36"/>
  <c r="AH39" i="90"/>
  <c r="AQ39" i="90" s="1"/>
  <c r="AH40" i="44"/>
  <c r="AQ40" i="44" s="1"/>
  <c r="AG41" i="43"/>
  <c r="AP41" i="43" s="1"/>
  <c r="AE41" i="43"/>
  <c r="W42" i="43"/>
  <c r="AF41" i="43"/>
  <c r="AO41" i="43" s="1"/>
  <c r="AG39" i="45"/>
  <c r="AP39" i="45" s="1"/>
  <c r="W40" i="45"/>
  <c r="AE39" i="45"/>
  <c r="AF39" i="45"/>
  <c r="AO39" i="45" s="1"/>
  <c r="AE39" i="39"/>
  <c r="W40" i="39"/>
  <c r="AF39" i="39"/>
  <c r="AO39" i="39" s="1"/>
  <c r="AG39" i="39"/>
  <c r="AP39" i="39" s="1"/>
  <c r="AH40" i="85"/>
  <c r="AQ40" i="85" s="1"/>
  <c r="AI40" i="30"/>
  <c r="AN40" i="30"/>
  <c r="AR38" i="41"/>
  <c r="AI39" i="81"/>
  <c r="AN39" i="81"/>
  <c r="AE38" i="35"/>
  <c r="W39" i="35"/>
  <c r="AF38" i="35"/>
  <c r="AO38" i="35" s="1"/>
  <c r="AG38" i="35"/>
  <c r="AP38" i="35" s="1"/>
  <c r="AR36" i="89"/>
  <c r="AH41" i="42"/>
  <c r="AQ41" i="42" s="1"/>
  <c r="AH40" i="77"/>
  <c r="AQ40" i="77" s="1"/>
  <c r="Y41" i="91"/>
  <c r="Z41" i="91" s="1"/>
  <c r="X41" i="91"/>
  <c r="AI40" i="38"/>
  <c r="AN40" i="38"/>
  <c r="AH40" i="83"/>
  <c r="AQ40" i="83" s="1"/>
  <c r="W42" i="42"/>
  <c r="AG41" i="42"/>
  <c r="AP41" i="42" s="1"/>
  <c r="AF41" i="42"/>
  <c r="AO41" i="42" s="1"/>
  <c r="AE41" i="42"/>
  <c r="AE40" i="77"/>
  <c r="W41" i="77"/>
  <c r="AF40" i="77"/>
  <c r="AO40" i="77" s="1"/>
  <c r="AG40" i="77"/>
  <c r="AP40" i="77" s="1"/>
  <c r="AG39" i="94"/>
  <c r="AP39" i="94" s="1"/>
  <c r="AF39" i="94"/>
  <c r="AO39" i="94" s="1"/>
  <c r="AE39" i="94"/>
  <c r="W40" i="94"/>
  <c r="AE41" i="86"/>
  <c r="W42" i="86"/>
  <c r="AF41" i="86"/>
  <c r="AO41" i="86" s="1"/>
  <c r="AG41" i="86"/>
  <c r="AP41" i="86" s="1"/>
  <c r="AN41" i="96"/>
  <c r="AI41" i="96"/>
  <c r="AH40" i="34"/>
  <c r="AQ40" i="34" s="1"/>
  <c r="AH41" i="26"/>
  <c r="AQ41" i="26" s="1"/>
  <c r="AR40" i="28"/>
  <c r="AR39" i="85"/>
  <c r="X42" i="96"/>
  <c r="Y42" i="96"/>
  <c r="Z40" i="34"/>
  <c r="X40" i="84"/>
  <c r="Z40" i="84" s="1"/>
  <c r="Y40" i="84"/>
  <c r="AH40" i="95"/>
  <c r="AQ40" i="95" s="1"/>
  <c r="Y40" i="33"/>
  <c r="X40" i="33"/>
  <c r="Z40" i="83"/>
  <c r="AR40" i="43"/>
  <c r="AR39" i="34"/>
  <c r="AR39" i="83"/>
  <c r="W42" i="76"/>
  <c r="AG41" i="76"/>
  <c r="AP41" i="76" s="1"/>
  <c r="AF41" i="76"/>
  <c r="AO41" i="76" s="1"/>
  <c r="AE41" i="76"/>
  <c r="AR38" i="90"/>
  <c r="AI40" i="79"/>
  <c r="AN40" i="79"/>
  <c r="W41" i="87"/>
  <c r="AG40" i="87"/>
  <c r="AP40" i="87" s="1"/>
  <c r="AF40" i="87"/>
  <c r="AO40" i="87" s="1"/>
  <c r="AE40" i="87"/>
  <c r="AR41" i="48"/>
  <c r="W40" i="29"/>
  <c r="AG39" i="29"/>
  <c r="AP39" i="29" s="1"/>
  <c r="AE39" i="29"/>
  <c r="AF39" i="29"/>
  <c r="AO39" i="29" s="1"/>
  <c r="AR39" i="77"/>
  <c r="AN39" i="84"/>
  <c r="AI39" i="84"/>
  <c r="Z40" i="95"/>
  <c r="AR40" i="42"/>
  <c r="AR40" i="26"/>
  <c r="AR39" i="44"/>
  <c r="AI40" i="91"/>
  <c r="AN40" i="91"/>
  <c r="AH41" i="28"/>
  <c r="AQ41" i="28" s="1"/>
  <c r="Z41" i="26"/>
  <c r="AR38" i="88"/>
  <c r="AH39" i="41"/>
  <c r="AQ39" i="41" s="1"/>
  <c r="AH39" i="32"/>
  <c r="AQ39" i="32" s="1"/>
  <c r="W40" i="93"/>
  <c r="AG39" i="93"/>
  <c r="AP39" i="93" s="1"/>
  <c r="AF39" i="93"/>
  <c r="AO39" i="93" s="1"/>
  <c r="AE39" i="93"/>
  <c r="AG39" i="78"/>
  <c r="AP39" i="78" s="1"/>
  <c r="AF39" i="78"/>
  <c r="AO39" i="78" s="1"/>
  <c r="AE39" i="78"/>
  <c r="W40" i="78"/>
  <c r="W41" i="82"/>
  <c r="AG40" i="82"/>
  <c r="AP40" i="82" s="1"/>
  <c r="AF40" i="82"/>
  <c r="AO40" i="82" s="1"/>
  <c r="AE40" i="82"/>
  <c r="W40" i="80"/>
  <c r="AG39" i="80"/>
  <c r="AP39" i="80" s="1"/>
  <c r="AE39" i="80"/>
  <c r="AF39" i="80"/>
  <c r="AO39" i="80" s="1"/>
  <c r="AI40" i="73"/>
  <c r="AN40" i="73"/>
  <c r="AR38" i="39"/>
  <c r="AR37" i="35"/>
  <c r="AH37" i="89"/>
  <c r="AQ37" i="89" s="1"/>
  <c r="AH39" i="39"/>
  <c r="AQ39" i="39" s="1"/>
  <c r="AH38" i="27"/>
  <c r="AQ38" i="27" s="1"/>
  <c r="Y40" i="81"/>
  <c r="X40" i="81"/>
  <c r="Z40" i="81" s="1"/>
  <c r="X41" i="38"/>
  <c r="Z41" i="38" s="1"/>
  <c r="Y41" i="38"/>
  <c r="AR38" i="94"/>
  <c r="AR37" i="27"/>
  <c r="Z40" i="31"/>
  <c r="X40" i="31"/>
  <c r="Y40" i="31"/>
  <c r="Y41" i="25"/>
  <c r="Z41" i="25"/>
  <c r="X41" i="25"/>
  <c r="Y41" i="73"/>
  <c r="X41" i="73"/>
  <c r="X41" i="79"/>
  <c r="Y41" i="79"/>
  <c r="AH39" i="74"/>
  <c r="AQ39" i="74" s="1"/>
  <c r="AH42" i="48"/>
  <c r="AQ42" i="48" s="1"/>
  <c r="AH39" i="88"/>
  <c r="AQ39" i="88" s="1"/>
  <c r="AE41" i="37"/>
  <c r="W42" i="37"/>
  <c r="AF41" i="37"/>
  <c r="AO41" i="37" s="1"/>
  <c r="AG41" i="37"/>
  <c r="AP41" i="37" s="1"/>
  <c r="AF40" i="92"/>
  <c r="AO40" i="92" s="1"/>
  <c r="W41" i="92"/>
  <c r="AE40" i="92"/>
  <c r="AG40" i="92"/>
  <c r="AP40" i="92" s="1"/>
  <c r="AF41" i="40"/>
  <c r="AO41" i="40" s="1"/>
  <c r="AE41" i="40"/>
  <c r="W42" i="40"/>
  <c r="AG41" i="40"/>
  <c r="AP41" i="40" s="1"/>
  <c r="AG38" i="46"/>
  <c r="AP38" i="46" s="1"/>
  <c r="AF38" i="46"/>
  <c r="AO38" i="46" s="1"/>
  <c r="AE38" i="46"/>
  <c r="W39" i="46"/>
  <c r="AR39" i="95"/>
  <c r="AR38" i="74"/>
  <c r="AG39" i="75"/>
  <c r="AP39" i="75" s="1"/>
  <c r="AF39" i="75"/>
  <c r="AO39" i="75" s="1"/>
  <c r="AE39" i="75"/>
  <c r="W40" i="75"/>
  <c r="AH41" i="43"/>
  <c r="AQ41" i="43" s="1"/>
  <c r="AG38" i="47"/>
  <c r="AP38" i="47" s="1"/>
  <c r="AF38" i="47"/>
  <c r="AO38" i="47" s="1"/>
  <c r="W39" i="47"/>
  <c r="AE38" i="47"/>
  <c r="Z41" i="30"/>
  <c r="Y41" i="30"/>
  <c r="X41" i="30"/>
  <c r="AR40" i="86"/>
  <c r="AI39" i="33"/>
  <c r="AN39" i="33"/>
  <c r="AH38" i="35"/>
  <c r="AQ38" i="35" s="1"/>
  <c r="AR38" i="32"/>
  <c r="AI39" i="31"/>
  <c r="AN39" i="31"/>
  <c r="AI40" i="25"/>
  <c r="AN40" i="25"/>
  <c r="AG40" i="84" l="1"/>
  <c r="AP40" i="84" s="1"/>
  <c r="AF40" i="84"/>
  <c r="AO40" i="84" s="1"/>
  <c r="W41" i="84"/>
  <c r="AE40" i="84"/>
  <c r="AF41" i="91"/>
  <c r="AO41" i="91" s="1"/>
  <c r="AE41" i="91"/>
  <c r="AG41" i="91"/>
  <c r="AP41" i="91" s="1"/>
  <c r="W42" i="91"/>
  <c r="AF41" i="38"/>
  <c r="AO41" i="38" s="1"/>
  <c r="AE41" i="38"/>
  <c r="W42" i="38"/>
  <c r="AG41" i="38"/>
  <c r="AP41" i="38" s="1"/>
  <c r="AE40" i="81"/>
  <c r="W41" i="81"/>
  <c r="AF40" i="81"/>
  <c r="AO40" i="81" s="1"/>
  <c r="AG40" i="81"/>
  <c r="AP40" i="81" s="1"/>
  <c r="AH41" i="79"/>
  <c r="AQ41" i="79" s="1"/>
  <c r="W41" i="83"/>
  <c r="AE40" i="83"/>
  <c r="AF40" i="83"/>
  <c r="AO40" i="83" s="1"/>
  <c r="AG40" i="83"/>
  <c r="AP40" i="83" s="1"/>
  <c r="X42" i="43"/>
  <c r="Y42" i="43"/>
  <c r="Y42" i="40"/>
  <c r="Z42" i="40" s="1"/>
  <c r="X42" i="40"/>
  <c r="X41" i="92"/>
  <c r="Y41" i="92"/>
  <c r="AI41" i="37"/>
  <c r="AN41" i="37"/>
  <c r="Z41" i="79"/>
  <c r="X40" i="29"/>
  <c r="Y40" i="29"/>
  <c r="AI41" i="76"/>
  <c r="AN41" i="76"/>
  <c r="AG41" i="30"/>
  <c r="AP41" i="30" s="1"/>
  <c r="AF41" i="30"/>
  <c r="AO41" i="30" s="1"/>
  <c r="AE41" i="30"/>
  <c r="W42" i="30"/>
  <c r="AR39" i="33"/>
  <c r="AN38" i="47"/>
  <c r="AI38" i="47"/>
  <c r="AN39" i="75"/>
  <c r="AI39" i="75"/>
  <c r="AH41" i="25"/>
  <c r="AQ41" i="25" s="1"/>
  <c r="AR40" i="73"/>
  <c r="AI40" i="82"/>
  <c r="AN40" i="82"/>
  <c r="Y40" i="78"/>
  <c r="X40" i="78"/>
  <c r="AR39" i="84"/>
  <c r="X42" i="76"/>
  <c r="Y42" i="76"/>
  <c r="Z42" i="86"/>
  <c r="X42" i="86"/>
  <c r="Y42" i="86"/>
  <c r="AI41" i="42"/>
  <c r="AN41" i="42"/>
  <c r="AH41" i="91"/>
  <c r="AQ41" i="91" s="1"/>
  <c r="Y39" i="35"/>
  <c r="X39" i="35"/>
  <c r="Z40" i="32"/>
  <c r="X40" i="32"/>
  <c r="Y40" i="32"/>
  <c r="AI39" i="88"/>
  <c r="AN39" i="88"/>
  <c r="X40" i="74"/>
  <c r="Y40" i="74"/>
  <c r="AN40" i="44"/>
  <c r="AI40" i="44"/>
  <c r="AN37" i="89"/>
  <c r="AI37" i="89"/>
  <c r="AN39" i="45"/>
  <c r="AI39" i="45"/>
  <c r="AN41" i="43"/>
  <c r="AI41" i="43"/>
  <c r="AI40" i="36"/>
  <c r="AN40" i="36"/>
  <c r="AI39" i="41"/>
  <c r="AN39" i="41"/>
  <c r="Y43" i="48"/>
  <c r="X43" i="48"/>
  <c r="AN39" i="78"/>
  <c r="AI39" i="78"/>
  <c r="AI41" i="86"/>
  <c r="AN41" i="86"/>
  <c r="AI38" i="35"/>
  <c r="AN38" i="35"/>
  <c r="AH40" i="33"/>
  <c r="AQ40" i="33" s="1"/>
  <c r="AR39" i="31"/>
  <c r="AH41" i="30"/>
  <c r="AQ41" i="30" s="1"/>
  <c r="AN38" i="46"/>
  <c r="AI38" i="46"/>
  <c r="AI41" i="40"/>
  <c r="AN41" i="40"/>
  <c r="AH41" i="73"/>
  <c r="AQ41" i="73" s="1"/>
  <c r="AG41" i="26"/>
  <c r="AP41" i="26" s="1"/>
  <c r="AF41" i="26"/>
  <c r="AO41" i="26" s="1"/>
  <c r="AE41" i="26"/>
  <c r="W42" i="26"/>
  <c r="Z41" i="87"/>
  <c r="Y41" i="87"/>
  <c r="X41" i="87"/>
  <c r="AH42" i="96"/>
  <c r="AQ42" i="96" s="1"/>
  <c r="X40" i="94"/>
  <c r="Y40" i="94"/>
  <c r="AR39" i="81"/>
  <c r="X40" i="45"/>
  <c r="Y40" i="45"/>
  <c r="Z40" i="45" s="1"/>
  <c r="AI42" i="48"/>
  <c r="AN42" i="48"/>
  <c r="Z42" i="28"/>
  <c r="X42" i="28"/>
  <c r="Y42" i="28"/>
  <c r="Y40" i="90"/>
  <c r="X40" i="90"/>
  <c r="AI38" i="27"/>
  <c r="AN38" i="27"/>
  <c r="AR40" i="25"/>
  <c r="AN40" i="92"/>
  <c r="AI40" i="92"/>
  <c r="AG41" i="25"/>
  <c r="AP41" i="25" s="1"/>
  <c r="AF41" i="25"/>
  <c r="AO41" i="25" s="1"/>
  <c r="AE41" i="25"/>
  <c r="W42" i="25"/>
  <c r="AH40" i="81"/>
  <c r="AQ40" i="81" s="1"/>
  <c r="AF40" i="34"/>
  <c r="AO40" i="34" s="1"/>
  <c r="AG40" i="34"/>
  <c r="AP40" i="34" s="1"/>
  <c r="W41" i="34"/>
  <c r="AE40" i="34"/>
  <c r="AR41" i="96"/>
  <c r="AR40" i="30"/>
  <c r="AN39" i="32"/>
  <c r="AI39" i="32"/>
  <c r="Y40" i="41"/>
  <c r="X40" i="41"/>
  <c r="Y41" i="85"/>
  <c r="X41" i="85"/>
  <c r="Z41" i="85" s="1"/>
  <c r="AN39" i="74"/>
  <c r="AI39" i="74"/>
  <c r="Z39" i="47"/>
  <c r="X39" i="47"/>
  <c r="Y39" i="47"/>
  <c r="Z39" i="46"/>
  <c r="Y39" i="46"/>
  <c r="X39" i="46"/>
  <c r="Z40" i="93"/>
  <c r="X40" i="93"/>
  <c r="Y40" i="93"/>
  <c r="Z40" i="75"/>
  <c r="Y40" i="75"/>
  <c r="X40" i="75"/>
  <c r="Z41" i="73"/>
  <c r="AH40" i="31"/>
  <c r="AQ40" i="31" s="1"/>
  <c r="Z41" i="82"/>
  <c r="Y41" i="82"/>
  <c r="X41" i="82"/>
  <c r="AI39" i="93"/>
  <c r="AN39" i="93"/>
  <c r="AR40" i="91"/>
  <c r="Z40" i="33"/>
  <c r="Z42" i="96"/>
  <c r="AN39" i="94"/>
  <c r="AI39" i="94"/>
  <c r="Y41" i="77"/>
  <c r="X41" i="77"/>
  <c r="Y42" i="42"/>
  <c r="X42" i="42"/>
  <c r="X40" i="39"/>
  <c r="Y40" i="39"/>
  <c r="AI40" i="85"/>
  <c r="AN40" i="85"/>
  <c r="X40" i="88"/>
  <c r="Y40" i="88"/>
  <c r="X38" i="89"/>
  <c r="Y38" i="89"/>
  <c r="Z38" i="89" s="1"/>
  <c r="AN39" i="90"/>
  <c r="AI39" i="90"/>
  <c r="Z42" i="37"/>
  <c r="Y42" i="37"/>
  <c r="X42" i="37"/>
  <c r="AI39" i="80"/>
  <c r="AN39" i="80"/>
  <c r="AG40" i="31"/>
  <c r="AP40" i="31" s="1"/>
  <c r="AF40" i="31"/>
  <c r="AO40" i="31" s="1"/>
  <c r="AE40" i="31"/>
  <c r="W41" i="31"/>
  <c r="AH41" i="38"/>
  <c r="AQ41" i="38" s="1"/>
  <c r="Z40" i="80"/>
  <c r="X40" i="80"/>
  <c r="Y40" i="80"/>
  <c r="W41" i="95"/>
  <c r="AG40" i="95"/>
  <c r="AP40" i="95" s="1"/>
  <c r="AE40" i="95"/>
  <c r="AF40" i="95"/>
  <c r="AO40" i="95" s="1"/>
  <c r="AI39" i="29"/>
  <c r="AN39" i="29"/>
  <c r="AI40" i="87"/>
  <c r="AN40" i="87"/>
  <c r="AR40" i="79"/>
  <c r="AH40" i="84"/>
  <c r="AQ40" i="84" s="1"/>
  <c r="AI40" i="77"/>
  <c r="AN40" i="77"/>
  <c r="AR40" i="38"/>
  <c r="AI39" i="39"/>
  <c r="AN39" i="39"/>
  <c r="Y41" i="36"/>
  <c r="X41" i="36"/>
  <c r="AI41" i="28"/>
  <c r="AN41" i="28"/>
  <c r="Z41" i="44"/>
  <c r="X41" i="44"/>
  <c r="Y41" i="44"/>
  <c r="Z39" i="27"/>
  <c r="X39" i="27"/>
  <c r="Y39" i="27"/>
  <c r="AF41" i="85" l="1"/>
  <c r="AO41" i="85" s="1"/>
  <c r="AE41" i="85"/>
  <c r="W42" i="85"/>
  <c r="AG41" i="85"/>
  <c r="AP41" i="85" s="1"/>
  <c r="W41" i="45"/>
  <c r="AG40" i="45"/>
  <c r="AP40" i="45" s="1"/>
  <c r="AF40" i="45"/>
  <c r="AO40" i="45" s="1"/>
  <c r="AE40" i="45"/>
  <c r="AG42" i="40"/>
  <c r="AP42" i="40" s="1"/>
  <c r="AF42" i="40"/>
  <c r="AO42" i="40" s="1"/>
  <c r="AE42" i="40"/>
  <c r="W43" i="40"/>
  <c r="AG38" i="89"/>
  <c r="AP38" i="89" s="1"/>
  <c r="AF38" i="89"/>
  <c r="AO38" i="89" s="1"/>
  <c r="W39" i="89"/>
  <c r="AE38" i="89"/>
  <c r="AH39" i="27"/>
  <c r="AQ39" i="27" s="1"/>
  <c r="AR41" i="28"/>
  <c r="AR40" i="87"/>
  <c r="AN40" i="31"/>
  <c r="AI40" i="31"/>
  <c r="AH41" i="77"/>
  <c r="AQ41" i="77" s="1"/>
  <c r="AF40" i="33"/>
  <c r="AO40" i="33" s="1"/>
  <c r="AG40" i="33"/>
  <c r="AP40" i="33" s="1"/>
  <c r="W41" i="33"/>
  <c r="AE40" i="33"/>
  <c r="AH40" i="93"/>
  <c r="AQ40" i="93" s="1"/>
  <c r="AH39" i="47"/>
  <c r="AQ39" i="47" s="1"/>
  <c r="AR38" i="27"/>
  <c r="AG42" i="28"/>
  <c r="AP42" i="28" s="1"/>
  <c r="AF42" i="28"/>
  <c r="AO42" i="28" s="1"/>
  <c r="W43" i="28"/>
  <c r="AE42" i="28"/>
  <c r="AE41" i="87"/>
  <c r="W42" i="87"/>
  <c r="AF41" i="87"/>
  <c r="AO41" i="87" s="1"/>
  <c r="AG41" i="87"/>
  <c r="AP41" i="87" s="1"/>
  <c r="AR41" i="40"/>
  <c r="AR41" i="86"/>
  <c r="AR39" i="45"/>
  <c r="AH40" i="32"/>
  <c r="AQ40" i="32" s="1"/>
  <c r="AR40" i="82"/>
  <c r="AE41" i="79"/>
  <c r="W42" i="79"/>
  <c r="AG41" i="79"/>
  <c r="AP41" i="79" s="1"/>
  <c r="AF41" i="79"/>
  <c r="AO41" i="79" s="1"/>
  <c r="AH42" i="40"/>
  <c r="AQ42" i="40" s="1"/>
  <c r="X41" i="81"/>
  <c r="Y41" i="81"/>
  <c r="Z41" i="81" s="1"/>
  <c r="AI41" i="38"/>
  <c r="AN41" i="38"/>
  <c r="AE39" i="27"/>
  <c r="AG39" i="27"/>
  <c r="AP39" i="27" s="1"/>
  <c r="AF39" i="27"/>
  <c r="AO39" i="27" s="1"/>
  <c r="W40" i="27"/>
  <c r="Z41" i="95"/>
  <c r="X41" i="95"/>
  <c r="Y41" i="95"/>
  <c r="AG42" i="37"/>
  <c r="AP42" i="37" s="1"/>
  <c r="AF42" i="37"/>
  <c r="AO42" i="37" s="1"/>
  <c r="AE42" i="37"/>
  <c r="W43" i="37"/>
  <c r="AH40" i="39"/>
  <c r="AQ40" i="39" s="1"/>
  <c r="AE41" i="82"/>
  <c r="W42" i="82"/>
  <c r="AG41" i="82"/>
  <c r="AP41" i="82" s="1"/>
  <c r="AF41" i="82"/>
  <c r="AO41" i="82" s="1"/>
  <c r="AF41" i="73"/>
  <c r="AO41" i="73" s="1"/>
  <c r="AE41" i="73"/>
  <c r="W42" i="73"/>
  <c r="AG41" i="73"/>
  <c r="AP41" i="73" s="1"/>
  <c r="AE40" i="93"/>
  <c r="W41" i="93"/>
  <c r="AG40" i="93"/>
  <c r="AP40" i="93" s="1"/>
  <c r="AF40" i="93"/>
  <c r="AO40" i="93" s="1"/>
  <c r="W40" i="47"/>
  <c r="AG39" i="47"/>
  <c r="AP39" i="47" s="1"/>
  <c r="AF39" i="47"/>
  <c r="AO39" i="47" s="1"/>
  <c r="AE39" i="47"/>
  <c r="AH40" i="41"/>
  <c r="AQ40" i="41" s="1"/>
  <c r="AR40" i="92"/>
  <c r="AH40" i="90"/>
  <c r="AQ40" i="90" s="1"/>
  <c r="AR38" i="46"/>
  <c r="AR39" i="78"/>
  <c r="AR39" i="41"/>
  <c r="AH40" i="74"/>
  <c r="AQ40" i="74" s="1"/>
  <c r="W41" i="32"/>
  <c r="AG40" i="32"/>
  <c r="AP40" i="32" s="1"/>
  <c r="AF40" i="32"/>
  <c r="AO40" i="32" s="1"/>
  <c r="AE40" i="32"/>
  <c r="AH42" i="86"/>
  <c r="AQ42" i="86" s="1"/>
  <c r="AN40" i="84"/>
  <c r="AI40" i="84"/>
  <c r="AR39" i="29"/>
  <c r="AR39" i="90"/>
  <c r="AH40" i="88"/>
  <c r="AQ40" i="88" s="1"/>
  <c r="Z40" i="39"/>
  <c r="Z41" i="77"/>
  <c r="AH40" i="75"/>
  <c r="AQ40" i="75" s="1"/>
  <c r="AH39" i="46"/>
  <c r="AQ39" i="46" s="1"/>
  <c r="AR39" i="74"/>
  <c r="AR42" i="48"/>
  <c r="X42" i="26"/>
  <c r="Y42" i="26"/>
  <c r="AR37" i="89"/>
  <c r="Z40" i="74"/>
  <c r="AH39" i="35"/>
  <c r="AQ39" i="35" s="1"/>
  <c r="AG42" i="86"/>
  <c r="AP42" i="86" s="1"/>
  <c r="AE42" i="86"/>
  <c r="W43" i="86"/>
  <c r="AF42" i="86"/>
  <c r="AO42" i="86" s="1"/>
  <c r="AH40" i="78"/>
  <c r="AQ40" i="78" s="1"/>
  <c r="AR39" i="75"/>
  <c r="AR41" i="76"/>
  <c r="AR41" i="37"/>
  <c r="AI40" i="83"/>
  <c r="AN40" i="83"/>
  <c r="AN40" i="81"/>
  <c r="AI40" i="81"/>
  <c r="X42" i="91"/>
  <c r="Y42" i="91"/>
  <c r="Z42" i="91" s="1"/>
  <c r="X41" i="84"/>
  <c r="Y41" i="84"/>
  <c r="AH41" i="36"/>
  <c r="AQ41" i="36" s="1"/>
  <c r="AH41" i="44"/>
  <c r="AQ41" i="44" s="1"/>
  <c r="Z41" i="36"/>
  <c r="AR40" i="77"/>
  <c r="AH40" i="80"/>
  <c r="AQ40" i="80" s="1"/>
  <c r="Z40" i="88"/>
  <c r="AH42" i="42"/>
  <c r="AQ42" i="42" s="1"/>
  <c r="AR39" i="94"/>
  <c r="Z40" i="41"/>
  <c r="Z42" i="25"/>
  <c r="Y42" i="25"/>
  <c r="X42" i="25"/>
  <c r="Z40" i="90"/>
  <c r="AH40" i="94"/>
  <c r="AQ40" i="94" s="1"/>
  <c r="AN41" i="26"/>
  <c r="AI41" i="26"/>
  <c r="AH43" i="48"/>
  <c r="AQ43" i="48" s="1"/>
  <c r="AR40" i="36"/>
  <c r="Z42" i="30"/>
  <c r="X42" i="30"/>
  <c r="Y42" i="30"/>
  <c r="W42" i="44"/>
  <c r="AG41" i="44"/>
  <c r="AP41" i="44" s="1"/>
  <c r="AF41" i="44"/>
  <c r="AO41" i="44" s="1"/>
  <c r="AE41" i="44"/>
  <c r="AI40" i="95"/>
  <c r="AN40" i="95"/>
  <c r="AE40" i="80"/>
  <c r="W41" i="80"/>
  <c r="AF40" i="80"/>
  <c r="AO40" i="80" s="1"/>
  <c r="AG40" i="80"/>
  <c r="AP40" i="80" s="1"/>
  <c r="W41" i="75"/>
  <c r="AG40" i="75"/>
  <c r="AP40" i="75" s="1"/>
  <c r="AF40" i="75"/>
  <c r="AO40" i="75" s="1"/>
  <c r="AE40" i="75"/>
  <c r="W40" i="46"/>
  <c r="AG39" i="46"/>
  <c r="AP39" i="46" s="1"/>
  <c r="AE39" i="46"/>
  <c r="AF39" i="46"/>
  <c r="AO39" i="46" s="1"/>
  <c r="AH41" i="85"/>
  <c r="AQ41" i="85" s="1"/>
  <c r="AR39" i="32"/>
  <c r="AN41" i="25"/>
  <c r="AI41" i="25"/>
  <c r="AH40" i="45"/>
  <c r="AQ40" i="45" s="1"/>
  <c r="Z40" i="94"/>
  <c r="AH41" i="87"/>
  <c r="AQ41" i="87" s="1"/>
  <c r="AR38" i="35"/>
  <c r="AR41" i="43"/>
  <c r="AR40" i="44"/>
  <c r="AR39" i="88"/>
  <c r="Z39" i="35"/>
  <c r="AH42" i="76"/>
  <c r="AQ42" i="76" s="1"/>
  <c r="Z40" i="78"/>
  <c r="AR38" i="47"/>
  <c r="AN41" i="30"/>
  <c r="AI41" i="30"/>
  <c r="AH40" i="29"/>
  <c r="AQ40" i="29" s="1"/>
  <c r="AH41" i="92"/>
  <c r="AQ41" i="92" s="1"/>
  <c r="AH42" i="43"/>
  <c r="AQ42" i="43" s="1"/>
  <c r="Y41" i="83"/>
  <c r="X41" i="83"/>
  <c r="AR39" i="80"/>
  <c r="AR39" i="93"/>
  <c r="AN40" i="34"/>
  <c r="AI40" i="34"/>
  <c r="AR39" i="39"/>
  <c r="Z41" i="31"/>
  <c r="Y41" i="31"/>
  <c r="X41" i="31"/>
  <c r="AH42" i="37"/>
  <c r="AQ42" i="37" s="1"/>
  <c r="AH38" i="89"/>
  <c r="AQ38" i="89" s="1"/>
  <c r="AR40" i="85"/>
  <c r="Z42" i="42"/>
  <c r="AE42" i="96"/>
  <c r="AF42" i="96"/>
  <c r="AO42" i="96" s="1"/>
  <c r="AG42" i="96"/>
  <c r="AP42" i="96" s="1"/>
  <c r="W43" i="96"/>
  <c r="AH41" i="82"/>
  <c r="AQ41" i="82" s="1"/>
  <c r="X41" i="34"/>
  <c r="Y41" i="34"/>
  <c r="AH42" i="28"/>
  <c r="AQ42" i="28" s="1"/>
  <c r="Z43" i="48"/>
  <c r="AR41" i="42"/>
  <c r="Z42" i="76"/>
  <c r="Z40" i="29"/>
  <c r="Z41" i="92"/>
  <c r="Z42" i="43"/>
  <c r="Z42" i="38"/>
  <c r="Y42" i="38"/>
  <c r="X42" i="38"/>
  <c r="AN41" i="91"/>
  <c r="AI41" i="91"/>
  <c r="AG42" i="91" l="1"/>
  <c r="AP42" i="91" s="1"/>
  <c r="AF42" i="91"/>
  <c r="AO42" i="91" s="1"/>
  <c r="W43" i="91"/>
  <c r="AE42" i="91"/>
  <c r="AG41" i="81"/>
  <c r="AP41" i="81" s="1"/>
  <c r="AF41" i="81"/>
  <c r="AO41" i="81" s="1"/>
  <c r="W42" i="81"/>
  <c r="AE41" i="81"/>
  <c r="AI40" i="80"/>
  <c r="AN40" i="80"/>
  <c r="AR41" i="26"/>
  <c r="AH42" i="91"/>
  <c r="AQ42" i="91" s="1"/>
  <c r="AG40" i="39"/>
  <c r="AP40" i="39" s="1"/>
  <c r="AE40" i="39"/>
  <c r="AF40" i="39"/>
  <c r="AO40" i="39" s="1"/>
  <c r="W41" i="39"/>
  <c r="AI40" i="93"/>
  <c r="AN40" i="93"/>
  <c r="AN42" i="37"/>
  <c r="AI42" i="37"/>
  <c r="Z40" i="27"/>
  <c r="Y40" i="27"/>
  <c r="X40" i="27"/>
  <c r="AR41" i="38"/>
  <c r="Y42" i="79"/>
  <c r="Z42" i="79" s="1"/>
  <c r="X42" i="79"/>
  <c r="Z42" i="87"/>
  <c r="Y42" i="87"/>
  <c r="X42" i="87"/>
  <c r="X39" i="89"/>
  <c r="Y39" i="89"/>
  <c r="Z41" i="45"/>
  <c r="Y41" i="45"/>
  <c r="X41" i="45"/>
  <c r="W41" i="78"/>
  <c r="AG40" i="78"/>
  <c r="AP40" i="78" s="1"/>
  <c r="AE40" i="78"/>
  <c r="AF40" i="78"/>
  <c r="AO40" i="78" s="1"/>
  <c r="AR41" i="91"/>
  <c r="W42" i="92"/>
  <c r="AG41" i="92"/>
  <c r="AP41" i="92" s="1"/>
  <c r="AF41" i="92"/>
  <c r="AO41" i="92" s="1"/>
  <c r="AE41" i="92"/>
  <c r="AR40" i="34"/>
  <c r="AH41" i="83"/>
  <c r="AQ41" i="83" s="1"/>
  <c r="AR41" i="30"/>
  <c r="W41" i="94"/>
  <c r="AG40" i="94"/>
  <c r="AP40" i="94" s="1"/>
  <c r="AE40" i="94"/>
  <c r="AF40" i="94"/>
  <c r="AO40" i="94" s="1"/>
  <c r="AR41" i="25"/>
  <c r="Y41" i="75"/>
  <c r="X41" i="75"/>
  <c r="Z42" i="44"/>
  <c r="X42" i="44"/>
  <c r="Y42" i="44"/>
  <c r="W41" i="90"/>
  <c r="AG40" i="90"/>
  <c r="AP40" i="90" s="1"/>
  <c r="AF40" i="90"/>
  <c r="AO40" i="90" s="1"/>
  <c r="AE40" i="90"/>
  <c r="AE40" i="88"/>
  <c r="W41" i="88"/>
  <c r="AF40" i="88"/>
  <c r="AO40" i="88" s="1"/>
  <c r="AG40" i="88"/>
  <c r="AP40" i="88" s="1"/>
  <c r="X43" i="86"/>
  <c r="Z43" i="86" s="1"/>
  <c r="Y43" i="86"/>
  <c r="AH42" i="26"/>
  <c r="AQ42" i="26" s="1"/>
  <c r="X40" i="47"/>
  <c r="Y40" i="47"/>
  <c r="AI41" i="79"/>
  <c r="AN41" i="79"/>
  <c r="AI41" i="87"/>
  <c r="AN41" i="87"/>
  <c r="AI40" i="33"/>
  <c r="AN40" i="33"/>
  <c r="AG42" i="38"/>
  <c r="AP42" i="38" s="1"/>
  <c r="AE42" i="38"/>
  <c r="W43" i="38"/>
  <c r="AF42" i="38"/>
  <c r="AO42" i="38" s="1"/>
  <c r="AG39" i="35"/>
  <c r="AP39" i="35" s="1"/>
  <c r="AE39" i="35"/>
  <c r="W40" i="35"/>
  <c r="AF39" i="35"/>
  <c r="AO39" i="35" s="1"/>
  <c r="W44" i="48"/>
  <c r="AG43" i="48"/>
  <c r="AP43" i="48" s="1"/>
  <c r="AF43" i="48"/>
  <c r="AO43" i="48" s="1"/>
  <c r="AE43" i="48"/>
  <c r="AH41" i="34"/>
  <c r="AQ41" i="34" s="1"/>
  <c r="AE42" i="42"/>
  <c r="W43" i="42"/>
  <c r="AF42" i="42"/>
  <c r="AO42" i="42" s="1"/>
  <c r="AG42" i="42"/>
  <c r="AP42" i="42" s="1"/>
  <c r="AF40" i="29"/>
  <c r="AO40" i="29" s="1"/>
  <c r="AE40" i="29"/>
  <c r="W41" i="29"/>
  <c r="AG40" i="29"/>
  <c r="AP40" i="29" s="1"/>
  <c r="Z41" i="34"/>
  <c r="Z43" i="96"/>
  <c r="X43" i="96"/>
  <c r="Y43" i="96"/>
  <c r="AH41" i="31"/>
  <c r="AQ41" i="31" s="1"/>
  <c r="Y40" i="46"/>
  <c r="X40" i="46"/>
  <c r="AR40" i="95"/>
  <c r="AH42" i="25"/>
  <c r="AQ42" i="25" s="1"/>
  <c r="AR40" i="81"/>
  <c r="AN42" i="86"/>
  <c r="AI42" i="86"/>
  <c r="Z42" i="26"/>
  <c r="AH41" i="81"/>
  <c r="AQ41" i="81" s="1"/>
  <c r="AN42" i="28"/>
  <c r="AI42" i="28"/>
  <c r="Z41" i="33"/>
  <c r="X41" i="33"/>
  <c r="Y41" i="33"/>
  <c r="AI40" i="45"/>
  <c r="AN40" i="45"/>
  <c r="W43" i="43"/>
  <c r="AG42" i="43"/>
  <c r="AP42" i="43" s="1"/>
  <c r="AF42" i="43"/>
  <c r="AO42" i="43" s="1"/>
  <c r="AE42" i="43"/>
  <c r="AN42" i="96"/>
  <c r="AI42" i="96"/>
  <c r="AH42" i="38"/>
  <c r="AQ42" i="38" s="1"/>
  <c r="AF42" i="76"/>
  <c r="AO42" i="76" s="1"/>
  <c r="AE42" i="76"/>
  <c r="AG42" i="76"/>
  <c r="AP42" i="76" s="1"/>
  <c r="W43" i="76"/>
  <c r="Z41" i="83"/>
  <c r="AI40" i="75"/>
  <c r="AN40" i="75"/>
  <c r="AI41" i="44"/>
  <c r="AN41" i="44"/>
  <c r="AH42" i="30"/>
  <c r="AQ42" i="30" s="1"/>
  <c r="AF41" i="36"/>
  <c r="AO41" i="36" s="1"/>
  <c r="AE41" i="36"/>
  <c r="W42" i="36"/>
  <c r="AG41" i="36"/>
  <c r="AP41" i="36" s="1"/>
  <c r="AH41" i="84"/>
  <c r="AQ41" i="84" s="1"/>
  <c r="W41" i="74"/>
  <c r="AG40" i="74"/>
  <c r="AP40" i="74" s="1"/>
  <c r="AF40" i="74"/>
  <c r="AO40" i="74" s="1"/>
  <c r="AE40" i="74"/>
  <c r="Z41" i="32"/>
  <c r="X41" i="32"/>
  <c r="Y41" i="32"/>
  <c r="AI39" i="47"/>
  <c r="AN39" i="47"/>
  <c r="Y42" i="73"/>
  <c r="Z42" i="73" s="1"/>
  <c r="X42" i="73"/>
  <c r="Y42" i="82"/>
  <c r="X42" i="82"/>
  <c r="X43" i="28"/>
  <c r="Y43" i="28"/>
  <c r="Y42" i="85"/>
  <c r="X42" i="85"/>
  <c r="W42" i="31"/>
  <c r="AG41" i="31"/>
  <c r="AP41" i="31" s="1"/>
  <c r="AF41" i="31"/>
  <c r="AO41" i="31" s="1"/>
  <c r="AE41" i="31"/>
  <c r="W43" i="30"/>
  <c r="AG42" i="30"/>
  <c r="AP42" i="30" s="1"/>
  <c r="AF42" i="30"/>
  <c r="AO42" i="30" s="1"/>
  <c r="AE42" i="30"/>
  <c r="W43" i="25"/>
  <c r="AG42" i="25"/>
  <c r="AP42" i="25" s="1"/>
  <c r="AF42" i="25"/>
  <c r="AO42" i="25" s="1"/>
  <c r="AE42" i="25"/>
  <c r="Z41" i="84"/>
  <c r="AR40" i="84"/>
  <c r="AI41" i="73"/>
  <c r="AN41" i="73"/>
  <c r="AI41" i="82"/>
  <c r="AN41" i="82"/>
  <c r="AH41" i="95"/>
  <c r="AQ41" i="95" s="1"/>
  <c r="AN39" i="27"/>
  <c r="AI39" i="27"/>
  <c r="AN38" i="89"/>
  <c r="AI38" i="89"/>
  <c r="Z43" i="40"/>
  <c r="Y43" i="40"/>
  <c r="X43" i="40"/>
  <c r="AI41" i="85"/>
  <c r="AN41" i="85"/>
  <c r="AI39" i="46"/>
  <c r="AN39" i="46"/>
  <c r="Z41" i="80"/>
  <c r="X41" i="80"/>
  <c r="Y41" i="80"/>
  <c r="AG40" i="41"/>
  <c r="AP40" i="41" s="1"/>
  <c r="AF40" i="41"/>
  <c r="AO40" i="41" s="1"/>
  <c r="AE40" i="41"/>
  <c r="W41" i="41"/>
  <c r="AR40" i="83"/>
  <c r="AG41" i="77"/>
  <c r="AP41" i="77" s="1"/>
  <c r="AF41" i="77"/>
  <c r="AO41" i="77" s="1"/>
  <c r="AE41" i="77"/>
  <c r="W42" i="77"/>
  <c r="AI40" i="32"/>
  <c r="AN40" i="32"/>
  <c r="X41" i="93"/>
  <c r="Y41" i="93"/>
  <c r="Y43" i="37"/>
  <c r="X43" i="37"/>
  <c r="AE41" i="95"/>
  <c r="W42" i="95"/>
  <c r="AF41" i="95"/>
  <c r="AO41" i="95" s="1"/>
  <c r="AG41" i="95"/>
  <c r="AP41" i="95" s="1"/>
  <c r="AR40" i="31"/>
  <c r="AN42" i="40"/>
  <c r="AI42" i="40"/>
  <c r="AG42" i="73" l="1"/>
  <c r="AP42" i="73" s="1"/>
  <c r="AF42" i="73"/>
  <c r="AO42" i="73" s="1"/>
  <c r="AE42" i="73"/>
  <c r="W43" i="73"/>
  <c r="W44" i="86"/>
  <c r="AG43" i="86"/>
  <c r="AP43" i="86" s="1"/>
  <c r="AF43" i="86"/>
  <c r="AO43" i="86" s="1"/>
  <c r="AE43" i="86"/>
  <c r="AG42" i="79"/>
  <c r="AP42" i="79" s="1"/>
  <c r="AF42" i="79"/>
  <c r="AO42" i="79" s="1"/>
  <c r="AE42" i="79"/>
  <c r="W43" i="79"/>
  <c r="AH41" i="93"/>
  <c r="AQ41" i="93" s="1"/>
  <c r="AN41" i="77"/>
  <c r="AI41" i="77"/>
  <c r="Z41" i="41"/>
  <c r="X41" i="41"/>
  <c r="Y41" i="41"/>
  <c r="AG41" i="80"/>
  <c r="AP41" i="80" s="1"/>
  <c r="AF41" i="80"/>
  <c r="AO41" i="80" s="1"/>
  <c r="AE41" i="80"/>
  <c r="W42" i="80"/>
  <c r="AR41" i="82"/>
  <c r="AI42" i="25"/>
  <c r="AN42" i="25"/>
  <c r="AH42" i="73"/>
  <c r="AQ42" i="73" s="1"/>
  <c r="AH41" i="32"/>
  <c r="AQ41" i="32" s="1"/>
  <c r="X41" i="74"/>
  <c r="Y41" i="74"/>
  <c r="Z41" i="74" s="1"/>
  <c r="AI42" i="76"/>
  <c r="AN42" i="76"/>
  <c r="W42" i="33"/>
  <c r="AE41" i="33"/>
  <c r="AG41" i="33"/>
  <c r="AP41" i="33" s="1"/>
  <c r="AF41" i="33"/>
  <c r="AO41" i="33" s="1"/>
  <c r="AF43" i="96"/>
  <c r="AO43" i="96" s="1"/>
  <c r="AE43" i="96"/>
  <c r="AG43" i="96"/>
  <c r="AP43" i="96" s="1"/>
  <c r="W44" i="96"/>
  <c r="Z40" i="35"/>
  <c r="Y40" i="35"/>
  <c r="X40" i="35"/>
  <c r="AN42" i="38"/>
  <c r="AI42" i="38"/>
  <c r="AI40" i="90"/>
  <c r="AN40" i="90"/>
  <c r="AH42" i="44"/>
  <c r="AQ42" i="44" s="1"/>
  <c r="AH42" i="79"/>
  <c r="AQ42" i="79" s="1"/>
  <c r="AH43" i="28"/>
  <c r="AQ43" i="28" s="1"/>
  <c r="AF41" i="32"/>
  <c r="AO41" i="32" s="1"/>
  <c r="AE41" i="32"/>
  <c r="W42" i="32"/>
  <c r="AG41" i="32"/>
  <c r="AP41" i="32" s="1"/>
  <c r="AR40" i="75"/>
  <c r="AR42" i="96"/>
  <c r="Y43" i="43"/>
  <c r="Z43" i="43" s="1"/>
  <c r="X43" i="43"/>
  <c r="AR42" i="28"/>
  <c r="AF41" i="34"/>
  <c r="AO41" i="34" s="1"/>
  <c r="AE41" i="34"/>
  <c r="W42" i="34"/>
  <c r="AG41" i="34"/>
  <c r="AP41" i="34" s="1"/>
  <c r="AN39" i="35"/>
  <c r="AI39" i="35"/>
  <c r="AR41" i="79"/>
  <c r="AE42" i="44"/>
  <c r="AF42" i="44"/>
  <c r="AO42" i="44" s="1"/>
  <c r="W43" i="44"/>
  <c r="AG42" i="44"/>
  <c r="AP42" i="44" s="1"/>
  <c r="Z42" i="92"/>
  <c r="X42" i="92"/>
  <c r="Y42" i="92"/>
  <c r="AH39" i="89"/>
  <c r="AQ39" i="89" s="1"/>
  <c r="AF40" i="27"/>
  <c r="AO40" i="27" s="1"/>
  <c r="AG40" i="27"/>
  <c r="AP40" i="27" s="1"/>
  <c r="W41" i="27"/>
  <c r="AE40" i="27"/>
  <c r="Z41" i="39"/>
  <c r="X41" i="39"/>
  <c r="Y41" i="39"/>
  <c r="AR40" i="80"/>
  <c r="AH43" i="37"/>
  <c r="AQ43" i="37" s="1"/>
  <c r="AR39" i="46"/>
  <c r="AR38" i="89"/>
  <c r="AR41" i="73"/>
  <c r="X42" i="31"/>
  <c r="Y42" i="31"/>
  <c r="Z43" i="28"/>
  <c r="AI40" i="74"/>
  <c r="AN40" i="74"/>
  <c r="X42" i="36"/>
  <c r="Y42" i="36"/>
  <c r="AE41" i="83"/>
  <c r="AG41" i="83"/>
  <c r="AP41" i="83" s="1"/>
  <c r="AF41" i="83"/>
  <c r="AO41" i="83" s="1"/>
  <c r="W42" i="83"/>
  <c r="W43" i="26"/>
  <c r="AG42" i="26"/>
  <c r="AP42" i="26" s="1"/>
  <c r="AF42" i="26"/>
  <c r="AO42" i="26" s="1"/>
  <c r="AE42" i="26"/>
  <c r="AH40" i="46"/>
  <c r="AQ40" i="46" s="1"/>
  <c r="AH41" i="75"/>
  <c r="AQ41" i="75" s="1"/>
  <c r="AI40" i="94"/>
  <c r="AN40" i="94"/>
  <c r="Z41" i="78"/>
  <c r="X41" i="78"/>
  <c r="Y41" i="78"/>
  <c r="Z39" i="89"/>
  <c r="AR42" i="37"/>
  <c r="AN42" i="91"/>
  <c r="AI42" i="91"/>
  <c r="Z41" i="93"/>
  <c r="AR40" i="32"/>
  <c r="Y43" i="30"/>
  <c r="X43" i="30"/>
  <c r="AH42" i="85"/>
  <c r="AQ42" i="85" s="1"/>
  <c r="AH42" i="82"/>
  <c r="AQ42" i="82" s="1"/>
  <c r="AI41" i="36"/>
  <c r="AN41" i="36"/>
  <c r="X43" i="76"/>
  <c r="Y43" i="76"/>
  <c r="AI42" i="43"/>
  <c r="AN42" i="43"/>
  <c r="AR40" i="45"/>
  <c r="AR42" i="86"/>
  <c r="Z44" i="48"/>
  <c r="X44" i="48"/>
  <c r="Y44" i="48"/>
  <c r="AR40" i="33"/>
  <c r="AH40" i="47"/>
  <c r="AQ40" i="47" s="1"/>
  <c r="AH41" i="45"/>
  <c r="AQ41" i="45" s="1"/>
  <c r="AH42" i="87"/>
  <c r="AQ42" i="87" s="1"/>
  <c r="AN40" i="39"/>
  <c r="AI40" i="39"/>
  <c r="AN41" i="81"/>
  <c r="AI41" i="81"/>
  <c r="Z43" i="91"/>
  <c r="X43" i="91"/>
  <c r="Y43" i="91"/>
  <c r="X42" i="95"/>
  <c r="Y42" i="95"/>
  <c r="AI41" i="95"/>
  <c r="AN41" i="95"/>
  <c r="AN40" i="41"/>
  <c r="AI40" i="41"/>
  <c r="Z43" i="37"/>
  <c r="AR41" i="85"/>
  <c r="AR39" i="27"/>
  <c r="Y43" i="25"/>
  <c r="X43" i="25"/>
  <c r="AI41" i="31"/>
  <c r="AN41" i="31"/>
  <c r="AR39" i="47"/>
  <c r="Z40" i="46"/>
  <c r="X41" i="29"/>
  <c r="Y41" i="29"/>
  <c r="Z43" i="42"/>
  <c r="X43" i="42"/>
  <c r="Y43" i="42"/>
  <c r="Z40" i="47"/>
  <c r="Z41" i="88"/>
  <c r="Y41" i="88"/>
  <c r="X41" i="88"/>
  <c r="Y41" i="90"/>
  <c r="X41" i="90"/>
  <c r="Z41" i="75"/>
  <c r="AN41" i="92"/>
  <c r="AI41" i="92"/>
  <c r="X42" i="81"/>
  <c r="Y42" i="81"/>
  <c r="W44" i="40"/>
  <c r="AG43" i="40"/>
  <c r="AP43" i="40" s="1"/>
  <c r="AE43" i="40"/>
  <c r="AF43" i="40"/>
  <c r="AO43" i="40" s="1"/>
  <c r="AR42" i="40"/>
  <c r="Z42" i="77"/>
  <c r="Y42" i="77"/>
  <c r="X42" i="77"/>
  <c r="AH41" i="80"/>
  <c r="AQ41" i="80" s="1"/>
  <c r="AH43" i="40"/>
  <c r="AQ43" i="40" s="1"/>
  <c r="W42" i="84"/>
  <c r="AF41" i="84"/>
  <c r="AO41" i="84" s="1"/>
  <c r="AE41" i="84"/>
  <c r="AG41" i="84"/>
  <c r="AP41" i="84" s="1"/>
  <c r="AI42" i="30"/>
  <c r="AN42" i="30"/>
  <c r="Z42" i="85"/>
  <c r="Z42" i="82"/>
  <c r="AR41" i="44"/>
  <c r="AH41" i="33"/>
  <c r="AQ41" i="33" s="1"/>
  <c r="AH43" i="96"/>
  <c r="AQ43" i="96" s="1"/>
  <c r="AI40" i="29"/>
  <c r="AN40" i="29"/>
  <c r="AI42" i="42"/>
  <c r="AN42" i="42"/>
  <c r="AI43" i="48"/>
  <c r="AN43" i="48"/>
  <c r="X43" i="38"/>
  <c r="Y43" i="38"/>
  <c r="AR41" i="87"/>
  <c r="AH43" i="86"/>
  <c r="AQ43" i="86" s="1"/>
  <c r="AI40" i="88"/>
  <c r="AN40" i="88"/>
  <c r="X41" i="94"/>
  <c r="Z41" i="94" s="1"/>
  <c r="Y41" i="94"/>
  <c r="AI40" i="78"/>
  <c r="AN40" i="78"/>
  <c r="AF41" i="45"/>
  <c r="AO41" i="45" s="1"/>
  <c r="AE41" i="45"/>
  <c r="AG41" i="45"/>
  <c r="AP41" i="45" s="1"/>
  <c r="W42" i="45"/>
  <c r="AG42" i="87"/>
  <c r="AP42" i="87" s="1"/>
  <c r="AF42" i="87"/>
  <c r="AO42" i="87" s="1"/>
  <c r="AE42" i="87"/>
  <c r="W43" i="87"/>
  <c r="AH40" i="27"/>
  <c r="AQ40" i="27" s="1"/>
  <c r="AR40" i="93"/>
  <c r="AF41" i="94" l="1"/>
  <c r="AO41" i="94" s="1"/>
  <c r="AE41" i="94"/>
  <c r="W42" i="94"/>
  <c r="AG41" i="94"/>
  <c r="AP41" i="94" s="1"/>
  <c r="AE41" i="74"/>
  <c r="W42" i="74"/>
  <c r="AF41" i="74"/>
  <c r="AO41" i="74" s="1"/>
  <c r="AG41" i="74"/>
  <c r="AP41" i="74" s="1"/>
  <c r="AE43" i="43"/>
  <c r="AG43" i="43"/>
  <c r="AP43" i="43" s="1"/>
  <c r="W44" i="43"/>
  <c r="AF43" i="43"/>
  <c r="AO43" i="43" s="1"/>
  <c r="AG41" i="88"/>
  <c r="AP41" i="88" s="1"/>
  <c r="AF41" i="88"/>
  <c r="AO41" i="88" s="1"/>
  <c r="AE41" i="88"/>
  <c r="W42" i="88"/>
  <c r="AH41" i="29"/>
  <c r="AQ41" i="29" s="1"/>
  <c r="AR41" i="95"/>
  <c r="AN41" i="45"/>
  <c r="AI41" i="45"/>
  <c r="AI41" i="84"/>
  <c r="AN41" i="84"/>
  <c r="AH41" i="90"/>
  <c r="AQ41" i="90" s="1"/>
  <c r="AF40" i="47"/>
  <c r="AO40" i="47" s="1"/>
  <c r="AE40" i="47"/>
  <c r="W41" i="47"/>
  <c r="AG40" i="47"/>
  <c r="AP40" i="47" s="1"/>
  <c r="Z41" i="29"/>
  <c r="AH43" i="25"/>
  <c r="AQ43" i="25" s="1"/>
  <c r="AR41" i="81"/>
  <c r="AR40" i="94"/>
  <c r="Y41" i="27"/>
  <c r="Z41" i="27" s="1"/>
  <c r="X41" i="27"/>
  <c r="AR39" i="35"/>
  <c r="X42" i="32"/>
  <c r="Y42" i="32"/>
  <c r="W41" i="35"/>
  <c r="AG40" i="35"/>
  <c r="AP40" i="35" s="1"/>
  <c r="AF40" i="35"/>
  <c r="AO40" i="35" s="1"/>
  <c r="AE40" i="35"/>
  <c r="AR42" i="76"/>
  <c r="AH41" i="41"/>
  <c r="AQ41" i="41" s="1"/>
  <c r="Z44" i="86"/>
  <c r="Y44" i="86"/>
  <c r="X44" i="86"/>
  <c r="AH41" i="94"/>
  <c r="AQ41" i="94" s="1"/>
  <c r="AE41" i="75"/>
  <c r="W42" i="75"/>
  <c r="AF41" i="75"/>
  <c r="AO41" i="75" s="1"/>
  <c r="AG41" i="75"/>
  <c r="AP41" i="75" s="1"/>
  <c r="W44" i="91"/>
  <c r="AG43" i="91"/>
  <c r="AP43" i="91" s="1"/>
  <c r="AF43" i="91"/>
  <c r="AO43" i="91" s="1"/>
  <c r="AE43" i="91"/>
  <c r="AH42" i="81"/>
  <c r="AQ42" i="81" s="1"/>
  <c r="AE40" i="46"/>
  <c r="W41" i="46"/>
  <c r="AG40" i="46"/>
  <c r="AP40" i="46" s="1"/>
  <c r="AF40" i="46"/>
  <c r="AO40" i="46" s="1"/>
  <c r="W44" i="37"/>
  <c r="AG43" i="37"/>
  <c r="AP43" i="37" s="1"/>
  <c r="AF43" i="37"/>
  <c r="AO43" i="37" s="1"/>
  <c r="AE43" i="37"/>
  <c r="AH42" i="95"/>
  <c r="AQ42" i="95" s="1"/>
  <c r="AH43" i="76"/>
  <c r="AQ43" i="76" s="1"/>
  <c r="W40" i="89"/>
  <c r="AE39" i="89"/>
  <c r="AF39" i="89"/>
  <c r="AO39" i="89" s="1"/>
  <c r="AG39" i="89"/>
  <c r="AP39" i="89" s="1"/>
  <c r="AR40" i="74"/>
  <c r="X43" i="44"/>
  <c r="Y43" i="44"/>
  <c r="Z43" i="44" s="1"/>
  <c r="AI41" i="32"/>
  <c r="AN41" i="32"/>
  <c r="AR40" i="90"/>
  <c r="X44" i="96"/>
  <c r="Y44" i="96"/>
  <c r="Z42" i="80"/>
  <c r="Y42" i="80"/>
  <c r="X42" i="80"/>
  <c r="W42" i="41"/>
  <c r="AG41" i="41"/>
  <c r="AP41" i="41" s="1"/>
  <c r="AF41" i="41"/>
  <c r="AO41" i="41" s="1"/>
  <c r="AE41" i="41"/>
  <c r="Y43" i="87"/>
  <c r="X43" i="87"/>
  <c r="AH43" i="38"/>
  <c r="AQ43" i="38" s="1"/>
  <c r="X44" i="40"/>
  <c r="Y44" i="40"/>
  <c r="AN42" i="87"/>
  <c r="AI42" i="87"/>
  <c r="Z43" i="38"/>
  <c r="AR40" i="29"/>
  <c r="AG42" i="82"/>
  <c r="AP42" i="82" s="1"/>
  <c r="AF42" i="82"/>
  <c r="AO42" i="82" s="1"/>
  <c r="W43" i="82"/>
  <c r="AE42" i="82"/>
  <c r="AR40" i="88"/>
  <c r="AR43" i="48"/>
  <c r="AG42" i="85"/>
  <c r="AP42" i="85" s="1"/>
  <c r="AF42" i="85"/>
  <c r="AO42" i="85" s="1"/>
  <c r="AE42" i="85"/>
  <c r="W43" i="85"/>
  <c r="AH42" i="77"/>
  <c r="AQ42" i="77" s="1"/>
  <c r="AI43" i="40"/>
  <c r="AN43" i="40"/>
  <c r="Z42" i="81"/>
  <c r="Z41" i="90"/>
  <c r="AH43" i="42"/>
  <c r="AQ43" i="42" s="1"/>
  <c r="Z43" i="25"/>
  <c r="AR40" i="41"/>
  <c r="Z42" i="95"/>
  <c r="AR40" i="39"/>
  <c r="Z43" i="76"/>
  <c r="AG41" i="93"/>
  <c r="AP41" i="93" s="1"/>
  <c r="AE41" i="93"/>
  <c r="AF41" i="93"/>
  <c r="AO41" i="93" s="1"/>
  <c r="W42" i="93"/>
  <c r="AN41" i="83"/>
  <c r="AI41" i="83"/>
  <c r="W44" i="28"/>
  <c r="AE43" i="28"/>
  <c r="AG43" i="28"/>
  <c r="AP43" i="28" s="1"/>
  <c r="AF43" i="28"/>
  <c r="AO43" i="28" s="1"/>
  <c r="AH41" i="39"/>
  <c r="AQ41" i="39" s="1"/>
  <c r="AR42" i="38"/>
  <c r="AI41" i="33"/>
  <c r="AN41" i="33"/>
  <c r="AH41" i="74"/>
  <c r="AQ41" i="74" s="1"/>
  <c r="AN41" i="80"/>
  <c r="AI41" i="80"/>
  <c r="AR41" i="77"/>
  <c r="AI43" i="86"/>
  <c r="AN43" i="86"/>
  <c r="Y43" i="73"/>
  <c r="X43" i="73"/>
  <c r="Y42" i="45"/>
  <c r="Z42" i="45" s="1"/>
  <c r="X42" i="45"/>
  <c r="AR40" i="78"/>
  <c r="X42" i="84"/>
  <c r="Y42" i="84"/>
  <c r="AR41" i="92"/>
  <c r="AH41" i="88"/>
  <c r="AQ41" i="88" s="1"/>
  <c r="AG43" i="42"/>
  <c r="AP43" i="42" s="1"/>
  <c r="AF43" i="42"/>
  <c r="AO43" i="42" s="1"/>
  <c r="AE43" i="42"/>
  <c r="W44" i="42"/>
  <c r="AH43" i="30"/>
  <c r="AQ43" i="30" s="1"/>
  <c r="AR42" i="91"/>
  <c r="AH41" i="78"/>
  <c r="AQ41" i="78" s="1"/>
  <c r="X43" i="26"/>
  <c r="Y43" i="26"/>
  <c r="Z43" i="26" s="1"/>
  <c r="W42" i="39"/>
  <c r="AG41" i="39"/>
  <c r="AP41" i="39" s="1"/>
  <c r="AF41" i="39"/>
  <c r="AO41" i="39" s="1"/>
  <c r="AE41" i="39"/>
  <c r="AH42" i="92"/>
  <c r="AQ42" i="92" s="1"/>
  <c r="AN42" i="44"/>
  <c r="AI42" i="44"/>
  <c r="X42" i="34"/>
  <c r="Y42" i="34"/>
  <c r="AH43" i="43"/>
  <c r="AQ43" i="43" s="1"/>
  <c r="Z42" i="33"/>
  <c r="X42" i="33"/>
  <c r="Y42" i="33"/>
  <c r="AR42" i="25"/>
  <c r="AN42" i="73"/>
  <c r="AI42" i="73"/>
  <c r="AR42" i="42"/>
  <c r="AR42" i="30"/>
  <c r="W43" i="77"/>
  <c r="AG42" i="77"/>
  <c r="AP42" i="77" s="1"/>
  <c r="AF42" i="77"/>
  <c r="AO42" i="77" s="1"/>
  <c r="AE42" i="77"/>
  <c r="AH43" i="91"/>
  <c r="AQ43" i="91" s="1"/>
  <c r="AH44" i="48"/>
  <c r="AQ44" i="48" s="1"/>
  <c r="AR41" i="36"/>
  <c r="AF41" i="78"/>
  <c r="AO41" i="78" s="1"/>
  <c r="AE41" i="78"/>
  <c r="W42" i="78"/>
  <c r="AG41" i="78"/>
  <c r="AP41" i="78" s="1"/>
  <c r="Z42" i="83"/>
  <c r="Y42" i="83"/>
  <c r="X42" i="83"/>
  <c r="AH42" i="36"/>
  <c r="AQ42" i="36" s="1"/>
  <c r="AH42" i="31"/>
  <c r="AQ42" i="31" s="1"/>
  <c r="AF42" i="92"/>
  <c r="AO42" i="92" s="1"/>
  <c r="W43" i="92"/>
  <c r="AG42" i="92"/>
  <c r="AP42" i="92" s="1"/>
  <c r="AE42" i="92"/>
  <c r="AH40" i="35"/>
  <c r="AQ40" i="35" s="1"/>
  <c r="AN43" i="96"/>
  <c r="AI43" i="96"/>
  <c r="Y43" i="79"/>
  <c r="X43" i="79"/>
  <c r="Z43" i="79" s="1"/>
  <c r="AR41" i="31"/>
  <c r="W45" i="48"/>
  <c r="AF44" i="48"/>
  <c r="AO44" i="48" s="1"/>
  <c r="AE44" i="48"/>
  <c r="AG44" i="48"/>
  <c r="AP44" i="48" s="1"/>
  <c r="AR42" i="43"/>
  <c r="Z43" i="30"/>
  <c r="AI42" i="26"/>
  <c r="AN42" i="26"/>
  <c r="Z42" i="36"/>
  <c r="Z42" i="31"/>
  <c r="AN40" i="27"/>
  <c r="AI40" i="27"/>
  <c r="AN41" i="34"/>
  <c r="AI41" i="34"/>
  <c r="AN42" i="79"/>
  <c r="AI42" i="79"/>
  <c r="AG43" i="44" l="1"/>
  <c r="AP43" i="44" s="1"/>
  <c r="AF43" i="44"/>
  <c r="AO43" i="44" s="1"/>
  <c r="W44" i="44"/>
  <c r="AE43" i="44"/>
  <c r="W42" i="27"/>
  <c r="AG41" i="27"/>
  <c r="AP41" i="27" s="1"/>
  <c r="AF41" i="27"/>
  <c r="AO41" i="27" s="1"/>
  <c r="AE41" i="27"/>
  <c r="AG42" i="45"/>
  <c r="AP42" i="45" s="1"/>
  <c r="AF42" i="45"/>
  <c r="AO42" i="45" s="1"/>
  <c r="W43" i="45"/>
  <c r="AE42" i="45"/>
  <c r="W44" i="79"/>
  <c r="AG43" i="79"/>
  <c r="AP43" i="79" s="1"/>
  <c r="AF43" i="79"/>
  <c r="AO43" i="79" s="1"/>
  <c r="AE43" i="79"/>
  <c r="AE43" i="26"/>
  <c r="W44" i="26"/>
  <c r="AG43" i="26"/>
  <c r="AP43" i="26" s="1"/>
  <c r="AF43" i="26"/>
  <c r="AO43" i="26" s="1"/>
  <c r="AR42" i="73"/>
  <c r="AR41" i="83"/>
  <c r="AI40" i="46"/>
  <c r="AN40" i="46"/>
  <c r="Y45" i="48"/>
  <c r="X45" i="48"/>
  <c r="W43" i="36"/>
  <c r="AG42" i="36"/>
  <c r="AP42" i="36" s="1"/>
  <c r="AE42" i="36"/>
  <c r="AF42" i="36"/>
  <c r="AO42" i="36" s="1"/>
  <c r="AI42" i="92"/>
  <c r="AN42" i="92"/>
  <c r="AH42" i="33"/>
  <c r="AQ42" i="33" s="1"/>
  <c r="AH42" i="45"/>
  <c r="AQ42" i="45" s="1"/>
  <c r="AR41" i="33"/>
  <c r="Z44" i="28"/>
  <c r="X44" i="28"/>
  <c r="Y44" i="28"/>
  <c r="AN41" i="93"/>
  <c r="AI41" i="93"/>
  <c r="Z43" i="85"/>
  <c r="Y43" i="85"/>
  <c r="X43" i="85"/>
  <c r="W43" i="80"/>
  <c r="AG42" i="80"/>
  <c r="AP42" i="80" s="1"/>
  <c r="AE42" i="80"/>
  <c r="AF42" i="80"/>
  <c r="AO42" i="80" s="1"/>
  <c r="Y41" i="46"/>
  <c r="X41" i="46"/>
  <c r="AE44" i="86"/>
  <c r="AG44" i="86"/>
  <c r="AP44" i="86" s="1"/>
  <c r="W45" i="86"/>
  <c r="AF44" i="86"/>
  <c r="AO44" i="86" s="1"/>
  <c r="Y41" i="35"/>
  <c r="X41" i="35"/>
  <c r="AH41" i="27"/>
  <c r="AQ41" i="27" s="1"/>
  <c r="AG41" i="29"/>
  <c r="AP41" i="29" s="1"/>
  <c r="AF41" i="29"/>
  <c r="AO41" i="29" s="1"/>
  <c r="AE41" i="29"/>
  <c r="W42" i="29"/>
  <c r="AR41" i="84"/>
  <c r="AN41" i="88"/>
  <c r="AI41" i="88"/>
  <c r="AI41" i="74"/>
  <c r="AN41" i="74"/>
  <c r="AH44" i="40"/>
  <c r="AQ44" i="40" s="1"/>
  <c r="AI43" i="91"/>
  <c r="AN43" i="91"/>
  <c r="AI43" i="43"/>
  <c r="AN43" i="43"/>
  <c r="AH42" i="84"/>
  <c r="AQ42" i="84" s="1"/>
  <c r="AG43" i="76"/>
  <c r="AP43" i="76" s="1"/>
  <c r="AF43" i="76"/>
  <c r="AO43" i="76" s="1"/>
  <c r="W44" i="76"/>
  <c r="AE43" i="76"/>
  <c r="AE43" i="25"/>
  <c r="W44" i="25"/>
  <c r="AG43" i="25"/>
  <c r="AP43" i="25" s="1"/>
  <c r="AF43" i="25"/>
  <c r="AO43" i="25" s="1"/>
  <c r="AE41" i="90"/>
  <c r="W42" i="90"/>
  <c r="AG41" i="90"/>
  <c r="AP41" i="90" s="1"/>
  <c r="AF41" i="90"/>
  <c r="AO41" i="90" s="1"/>
  <c r="AN42" i="82"/>
  <c r="AI42" i="82"/>
  <c r="Z44" i="40"/>
  <c r="AH43" i="87"/>
  <c r="AQ43" i="87" s="1"/>
  <c r="AH44" i="96"/>
  <c r="AQ44" i="96" s="1"/>
  <c r="Y44" i="37"/>
  <c r="X44" i="37"/>
  <c r="AI40" i="35"/>
  <c r="AN40" i="35"/>
  <c r="AH42" i="32"/>
  <c r="AQ42" i="32" s="1"/>
  <c r="AR41" i="34"/>
  <c r="AR41" i="45"/>
  <c r="AR42" i="26"/>
  <c r="AN44" i="48"/>
  <c r="AI44" i="48"/>
  <c r="X43" i="92"/>
  <c r="Y43" i="92"/>
  <c r="AH42" i="83"/>
  <c r="AQ42" i="83" s="1"/>
  <c r="AI41" i="78"/>
  <c r="AN41" i="78"/>
  <c r="Y43" i="77"/>
  <c r="Z43" i="77" s="1"/>
  <c r="X43" i="77"/>
  <c r="AH42" i="34"/>
  <c r="AQ42" i="34" s="1"/>
  <c r="AR40" i="27"/>
  <c r="AF43" i="30"/>
  <c r="AO43" i="30" s="1"/>
  <c r="AE43" i="30"/>
  <c r="W44" i="30"/>
  <c r="AG43" i="30"/>
  <c r="AP43" i="30" s="1"/>
  <c r="Z42" i="34"/>
  <c r="X42" i="39"/>
  <c r="Z42" i="39" s="1"/>
  <c r="Y42" i="39"/>
  <c r="AN43" i="42"/>
  <c r="AI43" i="42"/>
  <c r="Z42" i="84"/>
  <c r="AH43" i="73"/>
  <c r="AQ43" i="73" s="1"/>
  <c r="Z42" i="93"/>
  <c r="X42" i="93"/>
  <c r="Y42" i="93"/>
  <c r="W43" i="81"/>
  <c r="AG42" i="81"/>
  <c r="AP42" i="81" s="1"/>
  <c r="AE42" i="81"/>
  <c r="AF42" i="81"/>
  <c r="AO42" i="81" s="1"/>
  <c r="X43" i="82"/>
  <c r="Y43" i="82"/>
  <c r="AF43" i="38"/>
  <c r="AO43" i="38" s="1"/>
  <c r="W44" i="38"/>
  <c r="AG43" i="38"/>
  <c r="AP43" i="38" s="1"/>
  <c r="AE43" i="38"/>
  <c r="Z42" i="41"/>
  <c r="X42" i="41"/>
  <c r="Y42" i="41"/>
  <c r="Z44" i="96"/>
  <c r="AH43" i="44"/>
  <c r="AQ43" i="44" s="1"/>
  <c r="AI39" i="89"/>
  <c r="AN39" i="89"/>
  <c r="Y42" i="75"/>
  <c r="Z42" i="75" s="1"/>
  <c r="X42" i="75"/>
  <c r="Z42" i="32"/>
  <c r="X41" i="47"/>
  <c r="Z41" i="47" s="1"/>
  <c r="Y41" i="47"/>
  <c r="Z42" i="94"/>
  <c r="X42" i="94"/>
  <c r="Y42" i="94"/>
  <c r="AH43" i="79"/>
  <c r="AQ43" i="79" s="1"/>
  <c r="AF42" i="33"/>
  <c r="AO42" i="33" s="1"/>
  <c r="AG42" i="33"/>
  <c r="AP42" i="33" s="1"/>
  <c r="W43" i="33"/>
  <c r="AE42" i="33"/>
  <c r="AI43" i="28"/>
  <c r="AN43" i="28"/>
  <c r="AR42" i="87"/>
  <c r="Z43" i="87"/>
  <c r="AH42" i="80"/>
  <c r="AQ42" i="80" s="1"/>
  <c r="AI43" i="37"/>
  <c r="AN43" i="37"/>
  <c r="AI41" i="75"/>
  <c r="AN41" i="75"/>
  <c r="AH44" i="86"/>
  <c r="AQ44" i="86" s="1"/>
  <c r="AN40" i="47"/>
  <c r="AI40" i="47"/>
  <c r="Y44" i="43"/>
  <c r="X44" i="43"/>
  <c r="AI41" i="94"/>
  <c r="AN41" i="94"/>
  <c r="X42" i="78"/>
  <c r="Z42" i="78" s="1"/>
  <c r="Y42" i="78"/>
  <c r="Z44" i="42"/>
  <c r="Y44" i="42"/>
  <c r="X44" i="42"/>
  <c r="AR43" i="86"/>
  <c r="AN42" i="85"/>
  <c r="AI42" i="85"/>
  <c r="AR41" i="32"/>
  <c r="AR43" i="96"/>
  <c r="AG42" i="83"/>
  <c r="AP42" i="83" s="1"/>
  <c r="AF42" i="83"/>
  <c r="AO42" i="83" s="1"/>
  <c r="W43" i="83"/>
  <c r="AE42" i="83"/>
  <c r="AI42" i="77"/>
  <c r="AN42" i="77"/>
  <c r="AR42" i="44"/>
  <c r="AR41" i="80"/>
  <c r="AR42" i="79"/>
  <c r="AE42" i="31"/>
  <c r="W43" i="31"/>
  <c r="AG42" i="31"/>
  <c r="AP42" i="31" s="1"/>
  <c r="AF42" i="31"/>
  <c r="AO42" i="31" s="1"/>
  <c r="AI41" i="39"/>
  <c r="AN41" i="39"/>
  <c r="AH43" i="26"/>
  <c r="AQ43" i="26" s="1"/>
  <c r="Z43" i="73"/>
  <c r="AG42" i="95"/>
  <c r="AP42" i="95" s="1"/>
  <c r="AE42" i="95"/>
  <c r="W43" i="95"/>
  <c r="AF42" i="95"/>
  <c r="AO42" i="95" s="1"/>
  <c r="AR43" i="40"/>
  <c r="AI41" i="41"/>
  <c r="AN41" i="41"/>
  <c r="Y40" i="89"/>
  <c r="X40" i="89"/>
  <c r="Z40" i="89" s="1"/>
  <c r="X44" i="91"/>
  <c r="Y44" i="91"/>
  <c r="X42" i="88"/>
  <c r="Y42" i="88"/>
  <c r="X42" i="74"/>
  <c r="Y42" i="74"/>
  <c r="AF40" i="89" l="1"/>
  <c r="AO40" i="89" s="1"/>
  <c r="AE40" i="89"/>
  <c r="AG40" i="89"/>
  <c r="AP40" i="89" s="1"/>
  <c r="W41" i="89"/>
  <c r="AE42" i="39"/>
  <c r="W43" i="39"/>
  <c r="AF42" i="39"/>
  <c r="AO42" i="39" s="1"/>
  <c r="AG42" i="39"/>
  <c r="AP42" i="39" s="1"/>
  <c r="AG42" i="78"/>
  <c r="AP42" i="78" s="1"/>
  <c r="AF42" i="78"/>
  <c r="AO42" i="78" s="1"/>
  <c r="AE42" i="78"/>
  <c r="W43" i="78"/>
  <c r="AG41" i="47"/>
  <c r="AP41" i="47" s="1"/>
  <c r="AF41" i="47"/>
  <c r="AO41" i="47" s="1"/>
  <c r="W42" i="47"/>
  <c r="AE41" i="47"/>
  <c r="AE43" i="77"/>
  <c r="W44" i="77"/>
  <c r="AF43" i="77"/>
  <c r="AO43" i="77" s="1"/>
  <c r="AG43" i="77"/>
  <c r="AP43" i="77" s="1"/>
  <c r="AG42" i="75"/>
  <c r="AP42" i="75" s="1"/>
  <c r="AF42" i="75"/>
  <c r="AO42" i="75" s="1"/>
  <c r="AE42" i="75"/>
  <c r="W43" i="75"/>
  <c r="W44" i="73"/>
  <c r="AG43" i="73"/>
  <c r="AP43" i="73" s="1"/>
  <c r="AE43" i="73"/>
  <c r="AF43" i="73"/>
  <c r="AO43" i="73" s="1"/>
  <c r="AH44" i="43"/>
  <c r="AQ44" i="43" s="1"/>
  <c r="Z43" i="95"/>
  <c r="Y43" i="95"/>
  <c r="X43" i="95"/>
  <c r="AR40" i="47"/>
  <c r="AR39" i="89"/>
  <c r="AF44" i="96"/>
  <c r="AO44" i="96" s="1"/>
  <c r="W45" i="96"/>
  <c r="AE44" i="96"/>
  <c r="AG44" i="96"/>
  <c r="AP44" i="96" s="1"/>
  <c r="AH42" i="93"/>
  <c r="AQ42" i="93" s="1"/>
  <c r="AR41" i="78"/>
  <c r="AH44" i="37"/>
  <c r="AQ44" i="37" s="1"/>
  <c r="Y44" i="25"/>
  <c r="Z44" i="25" s="1"/>
  <c r="X44" i="25"/>
  <c r="AE44" i="28"/>
  <c r="AF44" i="28"/>
  <c r="AO44" i="28" s="1"/>
  <c r="W45" i="28"/>
  <c r="AG44" i="28"/>
  <c r="AP44" i="28" s="1"/>
  <c r="AR40" i="46"/>
  <c r="X42" i="27"/>
  <c r="Y42" i="27"/>
  <c r="AG42" i="32"/>
  <c r="AP42" i="32" s="1"/>
  <c r="AF42" i="32"/>
  <c r="AO42" i="32" s="1"/>
  <c r="AE42" i="32"/>
  <c r="W43" i="32"/>
  <c r="Z44" i="38"/>
  <c r="X44" i="38"/>
  <c r="Y44" i="38"/>
  <c r="AI42" i="81"/>
  <c r="AN42" i="81"/>
  <c r="W43" i="93"/>
  <c r="AG42" i="93"/>
  <c r="AP42" i="93" s="1"/>
  <c r="AF42" i="93"/>
  <c r="AO42" i="93" s="1"/>
  <c r="AE42" i="93"/>
  <c r="AF42" i="84"/>
  <c r="AO42" i="84" s="1"/>
  <c r="AE42" i="84"/>
  <c r="W43" i="84"/>
  <c r="AG42" i="84"/>
  <c r="AP42" i="84" s="1"/>
  <c r="AF42" i="34"/>
  <c r="AO42" i="34" s="1"/>
  <c r="AG42" i="34"/>
  <c r="AP42" i="34" s="1"/>
  <c r="AE42" i="34"/>
  <c r="W43" i="34"/>
  <c r="AH43" i="92"/>
  <c r="AQ43" i="92" s="1"/>
  <c r="AF44" i="40"/>
  <c r="AO44" i="40" s="1"/>
  <c r="AE44" i="40"/>
  <c r="W45" i="40"/>
  <c r="AG44" i="40"/>
  <c r="AP44" i="40" s="1"/>
  <c r="Z42" i="90"/>
  <c r="Y42" i="90"/>
  <c r="X42" i="90"/>
  <c r="AI43" i="25"/>
  <c r="AN43" i="25"/>
  <c r="AR43" i="43"/>
  <c r="AH41" i="35"/>
  <c r="AQ41" i="35" s="1"/>
  <c r="AI42" i="80"/>
  <c r="AN42" i="80"/>
  <c r="W44" i="85"/>
  <c r="AG43" i="85"/>
  <c r="AP43" i="85" s="1"/>
  <c r="AE43" i="85"/>
  <c r="AF43" i="85"/>
  <c r="AO43" i="85" s="1"/>
  <c r="X43" i="36"/>
  <c r="Z43" i="36" s="1"/>
  <c r="Y43" i="36"/>
  <c r="AI42" i="31"/>
  <c r="AN42" i="31"/>
  <c r="AR42" i="85"/>
  <c r="AR41" i="39"/>
  <c r="AH42" i="74"/>
  <c r="AQ42" i="74" s="1"/>
  <c r="AH44" i="91"/>
  <c r="AQ44" i="91" s="1"/>
  <c r="AR41" i="41"/>
  <c r="AN42" i="95"/>
  <c r="AI42" i="95"/>
  <c r="AN42" i="83"/>
  <c r="AI42" i="83"/>
  <c r="AH44" i="42"/>
  <c r="AQ44" i="42" s="1"/>
  <c r="Z42" i="74"/>
  <c r="Z44" i="91"/>
  <c r="Y43" i="31"/>
  <c r="X43" i="31"/>
  <c r="Z43" i="83"/>
  <c r="Y43" i="83"/>
  <c r="X43" i="83"/>
  <c r="AR41" i="94"/>
  <c r="AR41" i="75"/>
  <c r="AR43" i="28"/>
  <c r="AH42" i="94"/>
  <c r="AQ42" i="94" s="1"/>
  <c r="AH42" i="75"/>
  <c r="AQ42" i="75" s="1"/>
  <c r="AH42" i="41"/>
  <c r="AQ42" i="41" s="1"/>
  <c r="AR43" i="42"/>
  <c r="AH43" i="77"/>
  <c r="AQ43" i="77" s="1"/>
  <c r="Z43" i="92"/>
  <c r="Z44" i="37"/>
  <c r="AR42" i="82"/>
  <c r="AI41" i="90"/>
  <c r="AN41" i="90"/>
  <c r="AN43" i="76"/>
  <c r="AI43" i="76"/>
  <c r="AI44" i="86"/>
  <c r="AN44" i="86"/>
  <c r="AR41" i="93"/>
  <c r="AR42" i="92"/>
  <c r="AH45" i="48"/>
  <c r="AQ45" i="48" s="1"/>
  <c r="X44" i="26"/>
  <c r="Y44" i="26"/>
  <c r="Y44" i="79"/>
  <c r="Z44" i="79" s="1"/>
  <c r="X44" i="79"/>
  <c r="AI41" i="27"/>
  <c r="AN41" i="27"/>
  <c r="AN43" i="44"/>
  <c r="AI43" i="44"/>
  <c r="AN42" i="33"/>
  <c r="AI42" i="33"/>
  <c r="AG42" i="94"/>
  <c r="AP42" i="94" s="1"/>
  <c r="AF42" i="94"/>
  <c r="AO42" i="94" s="1"/>
  <c r="AE42" i="94"/>
  <c r="W43" i="94"/>
  <c r="AE42" i="41"/>
  <c r="W43" i="41"/>
  <c r="AF42" i="41"/>
  <c r="AO42" i="41" s="1"/>
  <c r="AG42" i="41"/>
  <c r="AP42" i="41" s="1"/>
  <c r="AR44" i="48"/>
  <c r="AR43" i="91"/>
  <c r="Z41" i="35"/>
  <c r="AH41" i="46"/>
  <c r="AQ41" i="46" s="1"/>
  <c r="AI43" i="26"/>
  <c r="AN43" i="26"/>
  <c r="Z44" i="44"/>
  <c r="Y44" i="44"/>
  <c r="X44" i="44"/>
  <c r="AR43" i="37"/>
  <c r="W44" i="87"/>
  <c r="AG43" i="87"/>
  <c r="AP43" i="87" s="1"/>
  <c r="AF43" i="87"/>
  <c r="AO43" i="87" s="1"/>
  <c r="AE43" i="87"/>
  <c r="Y43" i="33"/>
  <c r="X43" i="33"/>
  <c r="AI43" i="38"/>
  <c r="AN43" i="38"/>
  <c r="AH43" i="82"/>
  <c r="AQ43" i="82" s="1"/>
  <c r="X43" i="81"/>
  <c r="Y43" i="81"/>
  <c r="Y44" i="30"/>
  <c r="Z44" i="30" s="1"/>
  <c r="X44" i="30"/>
  <c r="Y44" i="76"/>
  <c r="X44" i="76"/>
  <c r="AR41" i="74"/>
  <c r="X42" i="29"/>
  <c r="Y42" i="29"/>
  <c r="Z42" i="29" s="1"/>
  <c r="X43" i="80"/>
  <c r="Y43" i="80"/>
  <c r="AI42" i="36"/>
  <c r="AN42" i="36"/>
  <c r="Z45" i="48"/>
  <c r="AI43" i="79"/>
  <c r="AN43" i="79"/>
  <c r="AN42" i="45"/>
  <c r="AI42" i="45"/>
  <c r="AH40" i="89"/>
  <c r="AQ40" i="89" s="1"/>
  <c r="W45" i="42"/>
  <c r="AG44" i="42"/>
  <c r="AP44" i="42" s="1"/>
  <c r="AF44" i="42"/>
  <c r="AO44" i="42" s="1"/>
  <c r="AE44" i="42"/>
  <c r="AH42" i="88"/>
  <c r="AQ42" i="88" s="1"/>
  <c r="Z42" i="88"/>
  <c r="AR42" i="77"/>
  <c r="AH42" i="78"/>
  <c r="AQ42" i="78" s="1"/>
  <c r="Z44" i="43"/>
  <c r="AH41" i="47"/>
  <c r="AQ41" i="47" s="1"/>
  <c r="Z43" i="82"/>
  <c r="AH42" i="39"/>
  <c r="AQ42" i="39" s="1"/>
  <c r="AI43" i="30"/>
  <c r="AN43" i="30"/>
  <c r="AR40" i="35"/>
  <c r="AR41" i="88"/>
  <c r="AN41" i="29"/>
  <c r="AI41" i="29"/>
  <c r="Y45" i="86"/>
  <c r="X45" i="86"/>
  <c r="Z41" i="46"/>
  <c r="AH43" i="85"/>
  <c r="AQ43" i="85" s="1"/>
  <c r="AH44" i="28"/>
  <c r="AQ44" i="28" s="1"/>
  <c r="Y43" i="45"/>
  <c r="Z43" i="45" s="1"/>
  <c r="X43" i="45"/>
  <c r="W44" i="45" l="1"/>
  <c r="AG43" i="45"/>
  <c r="AP43" i="45" s="1"/>
  <c r="AF43" i="45"/>
  <c r="AO43" i="45" s="1"/>
  <c r="AE43" i="45"/>
  <c r="AF43" i="36"/>
  <c r="AO43" i="36" s="1"/>
  <c r="AE43" i="36"/>
  <c r="W44" i="36"/>
  <c r="AG43" i="36"/>
  <c r="AP43" i="36" s="1"/>
  <c r="AG44" i="25"/>
  <c r="AP44" i="25" s="1"/>
  <c r="AF44" i="25"/>
  <c r="AO44" i="25" s="1"/>
  <c r="AE44" i="25"/>
  <c r="W45" i="25"/>
  <c r="W43" i="29"/>
  <c r="AG42" i="29"/>
  <c r="AP42" i="29" s="1"/>
  <c r="AE42" i="29"/>
  <c r="AF42" i="29"/>
  <c r="AO42" i="29" s="1"/>
  <c r="AG44" i="30"/>
  <c r="AP44" i="30" s="1"/>
  <c r="AF44" i="30"/>
  <c r="AO44" i="30" s="1"/>
  <c r="AE44" i="30"/>
  <c r="W45" i="30"/>
  <c r="AE44" i="79"/>
  <c r="W45" i="79"/>
  <c r="AG44" i="79"/>
  <c r="AP44" i="79" s="1"/>
  <c r="AF44" i="79"/>
  <c r="AO44" i="79" s="1"/>
  <c r="AH43" i="45"/>
  <c r="AQ43" i="45" s="1"/>
  <c r="AR43" i="30"/>
  <c r="W44" i="82"/>
  <c r="AG43" i="82"/>
  <c r="AP43" i="82" s="1"/>
  <c r="AF43" i="82"/>
  <c r="AO43" i="82" s="1"/>
  <c r="AE43" i="82"/>
  <c r="AG44" i="43"/>
  <c r="AP44" i="43" s="1"/>
  <c r="AF44" i="43"/>
  <c r="AO44" i="43" s="1"/>
  <c r="AE44" i="43"/>
  <c r="W45" i="43"/>
  <c r="Y45" i="42"/>
  <c r="X45" i="42"/>
  <c r="Z45" i="42" s="1"/>
  <c r="AR42" i="45"/>
  <c r="AR42" i="36"/>
  <c r="AH44" i="30"/>
  <c r="AQ44" i="30" s="1"/>
  <c r="AR43" i="38"/>
  <c r="AI42" i="41"/>
  <c r="AN42" i="41"/>
  <c r="AR42" i="33"/>
  <c r="AH44" i="79"/>
  <c r="AQ44" i="79" s="1"/>
  <c r="AF43" i="92"/>
  <c r="AO43" i="92" s="1"/>
  <c r="AG43" i="92"/>
  <c r="AP43" i="92" s="1"/>
  <c r="W44" i="92"/>
  <c r="AE43" i="92"/>
  <c r="AG42" i="74"/>
  <c r="AP42" i="74" s="1"/>
  <c r="AF42" i="74"/>
  <c r="AO42" i="74" s="1"/>
  <c r="AE42" i="74"/>
  <c r="W43" i="74"/>
  <c r="AR42" i="83"/>
  <c r="Z43" i="34"/>
  <c r="X43" i="34"/>
  <c r="Y43" i="34"/>
  <c r="AH44" i="38"/>
  <c r="AQ44" i="38" s="1"/>
  <c r="Y43" i="75"/>
  <c r="X43" i="75"/>
  <c r="Z42" i="47"/>
  <c r="X42" i="47"/>
  <c r="Y42" i="47"/>
  <c r="AI42" i="39"/>
  <c r="AN42" i="39"/>
  <c r="AG41" i="46"/>
  <c r="AP41" i="46" s="1"/>
  <c r="AF41" i="46"/>
  <c r="AO41" i="46" s="1"/>
  <c r="AE41" i="46"/>
  <c r="W42" i="46"/>
  <c r="AR42" i="80"/>
  <c r="AG42" i="90"/>
  <c r="AP42" i="90" s="1"/>
  <c r="AF42" i="90"/>
  <c r="AO42" i="90" s="1"/>
  <c r="AE42" i="90"/>
  <c r="W43" i="90"/>
  <c r="Z43" i="84"/>
  <c r="X43" i="84"/>
  <c r="Y43" i="84"/>
  <c r="AF44" i="38"/>
  <c r="AO44" i="38" s="1"/>
  <c r="AE44" i="38"/>
  <c r="W45" i="38"/>
  <c r="AG44" i="38"/>
  <c r="AP44" i="38" s="1"/>
  <c r="Z45" i="28"/>
  <c r="Y45" i="28"/>
  <c r="X45" i="28"/>
  <c r="W44" i="95"/>
  <c r="AG43" i="95"/>
  <c r="AP43" i="95" s="1"/>
  <c r="AE43" i="95"/>
  <c r="AF43" i="95"/>
  <c r="AO43" i="95" s="1"/>
  <c r="AH45" i="86"/>
  <c r="AQ45" i="86" s="1"/>
  <c r="W43" i="88"/>
  <c r="AG42" i="88"/>
  <c r="AP42" i="88" s="1"/>
  <c r="AF42" i="88"/>
  <c r="AO42" i="88" s="1"/>
  <c r="AE42" i="88"/>
  <c r="AH43" i="80"/>
  <c r="AQ43" i="80" s="1"/>
  <c r="Z44" i="87"/>
  <c r="Y44" i="87"/>
  <c r="X44" i="87"/>
  <c r="X43" i="94"/>
  <c r="Y43" i="94"/>
  <c r="AR43" i="44"/>
  <c r="AR41" i="90"/>
  <c r="AH43" i="31"/>
  <c r="AQ43" i="31" s="1"/>
  <c r="AR42" i="95"/>
  <c r="AI43" i="85"/>
  <c r="AN43" i="85"/>
  <c r="AN42" i="34"/>
  <c r="AI42" i="34"/>
  <c r="AN42" i="84"/>
  <c r="AI42" i="84"/>
  <c r="Z43" i="93"/>
  <c r="Y43" i="93"/>
  <c r="X43" i="93"/>
  <c r="AH42" i="27"/>
  <c r="AQ42" i="27" s="1"/>
  <c r="AI43" i="73"/>
  <c r="AN43" i="73"/>
  <c r="AN42" i="75"/>
  <c r="AI42" i="75"/>
  <c r="Z44" i="77"/>
  <c r="X44" i="77"/>
  <c r="Y44" i="77"/>
  <c r="Y41" i="89"/>
  <c r="X41" i="89"/>
  <c r="Z41" i="89" s="1"/>
  <c r="AH43" i="33"/>
  <c r="AQ43" i="33" s="1"/>
  <c r="W45" i="44"/>
  <c r="AF44" i="44"/>
  <c r="AO44" i="44" s="1"/>
  <c r="AG44" i="44"/>
  <c r="AP44" i="44" s="1"/>
  <c r="AE44" i="44"/>
  <c r="AR43" i="79"/>
  <c r="Z43" i="80"/>
  <c r="AH44" i="76"/>
  <c r="AQ44" i="76" s="1"/>
  <c r="Z43" i="33"/>
  <c r="AR43" i="26"/>
  <c r="AE41" i="35"/>
  <c r="W42" i="35"/>
  <c r="AF41" i="35"/>
  <c r="AO41" i="35" s="1"/>
  <c r="AG41" i="35"/>
  <c r="AP41" i="35" s="1"/>
  <c r="AN42" i="94"/>
  <c r="AI42" i="94"/>
  <c r="AR42" i="31"/>
  <c r="Z43" i="32"/>
  <c r="X43" i="32"/>
  <c r="Y43" i="32"/>
  <c r="Z42" i="27"/>
  <c r="AI43" i="77"/>
  <c r="AN43" i="77"/>
  <c r="Z45" i="86"/>
  <c r="AF45" i="48"/>
  <c r="AO45" i="48" s="1"/>
  <c r="AG45" i="48"/>
  <c r="AP45" i="48" s="1"/>
  <c r="AE45" i="48"/>
  <c r="W46" i="48"/>
  <c r="AH43" i="81"/>
  <c r="AQ43" i="81" s="1"/>
  <c r="AI43" i="87"/>
  <c r="AN43" i="87"/>
  <c r="AH44" i="26"/>
  <c r="AQ44" i="26" s="1"/>
  <c r="AR44" i="86"/>
  <c r="Z43" i="31"/>
  <c r="AR43" i="25"/>
  <c r="Y45" i="40"/>
  <c r="Z45" i="40" s="1"/>
  <c r="X45" i="40"/>
  <c r="AI42" i="93"/>
  <c r="AN42" i="93"/>
  <c r="AR42" i="81"/>
  <c r="AN42" i="32"/>
  <c r="AI42" i="32"/>
  <c r="AN44" i="28"/>
  <c r="AI44" i="28"/>
  <c r="AN44" i="96"/>
  <c r="AI44" i="96"/>
  <c r="AN41" i="47"/>
  <c r="AI41" i="47"/>
  <c r="X43" i="78"/>
  <c r="Y43" i="78"/>
  <c r="Z43" i="78" s="1"/>
  <c r="AN40" i="89"/>
  <c r="AI40" i="89"/>
  <c r="W44" i="83"/>
  <c r="AG43" i="83"/>
  <c r="AP43" i="83" s="1"/>
  <c r="AF43" i="83"/>
  <c r="AO43" i="83" s="1"/>
  <c r="AE43" i="83"/>
  <c r="AI44" i="42"/>
  <c r="AN44" i="42"/>
  <c r="AR41" i="29"/>
  <c r="AH42" i="29"/>
  <c r="AQ42" i="29" s="1"/>
  <c r="Z44" i="76"/>
  <c r="Z43" i="81"/>
  <c r="AH44" i="44"/>
  <c r="AQ44" i="44" s="1"/>
  <c r="Y43" i="41"/>
  <c r="X43" i="41"/>
  <c r="Z43" i="41" s="1"/>
  <c r="AR41" i="27"/>
  <c r="Z44" i="26"/>
  <c r="AR43" i="76"/>
  <c r="AE44" i="37"/>
  <c r="W45" i="37"/>
  <c r="AF44" i="37"/>
  <c r="AO44" i="37" s="1"/>
  <c r="AG44" i="37"/>
  <c r="AP44" i="37" s="1"/>
  <c r="AH43" i="83"/>
  <c r="AQ43" i="83" s="1"/>
  <c r="AF44" i="91"/>
  <c r="AO44" i="91" s="1"/>
  <c r="AE44" i="91"/>
  <c r="W45" i="91"/>
  <c r="AG44" i="91"/>
  <c r="AP44" i="91" s="1"/>
  <c r="AH43" i="36"/>
  <c r="AQ43" i="36" s="1"/>
  <c r="Z44" i="85"/>
  <c r="Y44" i="85"/>
  <c r="X44" i="85"/>
  <c r="AH42" i="90"/>
  <c r="AQ42" i="90" s="1"/>
  <c r="AI44" i="40"/>
  <c r="AN44" i="40"/>
  <c r="AH44" i="25"/>
  <c r="AQ44" i="25" s="1"/>
  <c r="X45" i="96"/>
  <c r="Z45" i="96" s="1"/>
  <c r="Y45" i="96"/>
  <c r="AH43" i="95"/>
  <c r="AQ43" i="95" s="1"/>
  <c r="Y44" i="73"/>
  <c r="Z44" i="73"/>
  <c r="X44" i="73"/>
  <c r="AN42" i="78"/>
  <c r="AI42" i="78"/>
  <c r="Y43" i="39"/>
  <c r="X43" i="39"/>
  <c r="Z43" i="39" s="1"/>
  <c r="AG43" i="39" l="1"/>
  <c r="AP43" i="39" s="1"/>
  <c r="AE43" i="39"/>
  <c r="AF43" i="39"/>
  <c r="AO43" i="39" s="1"/>
  <c r="W44" i="39"/>
  <c r="AG43" i="41"/>
  <c r="AP43" i="41" s="1"/>
  <c r="AF43" i="41"/>
  <c r="AO43" i="41" s="1"/>
  <c r="AE43" i="41"/>
  <c r="W44" i="41"/>
  <c r="AE45" i="42"/>
  <c r="W46" i="42"/>
  <c r="AF45" i="42"/>
  <c r="AO45" i="42" s="1"/>
  <c r="AG45" i="42"/>
  <c r="AP45" i="42" s="1"/>
  <c r="W46" i="96"/>
  <c r="AG45" i="96"/>
  <c r="AP45" i="96" s="1"/>
  <c r="AF45" i="96"/>
  <c r="AO45" i="96" s="1"/>
  <c r="AE45" i="96"/>
  <c r="W44" i="78"/>
  <c r="AG43" i="78"/>
  <c r="AP43" i="78" s="1"/>
  <c r="AE43" i="78"/>
  <c r="AF43" i="78"/>
  <c r="AO43" i="78" s="1"/>
  <c r="AG45" i="40"/>
  <c r="AP45" i="40" s="1"/>
  <c r="AF45" i="40"/>
  <c r="AO45" i="40" s="1"/>
  <c r="AE45" i="40"/>
  <c r="W46" i="40"/>
  <c r="AG41" i="89"/>
  <c r="AP41" i="89" s="1"/>
  <c r="AF41" i="89"/>
  <c r="AO41" i="89" s="1"/>
  <c r="W42" i="89"/>
  <c r="AE41" i="89"/>
  <c r="AR42" i="78"/>
  <c r="AR44" i="40"/>
  <c r="AE43" i="81"/>
  <c r="AF43" i="81"/>
  <c r="AO43" i="81" s="1"/>
  <c r="W44" i="81"/>
  <c r="AG43" i="81"/>
  <c r="AP43" i="81" s="1"/>
  <c r="AH44" i="73"/>
  <c r="AQ44" i="73" s="1"/>
  <c r="AG44" i="26"/>
  <c r="AP44" i="26" s="1"/>
  <c r="AF44" i="26"/>
  <c r="AO44" i="26" s="1"/>
  <c r="AE44" i="26"/>
  <c r="W45" i="26"/>
  <c r="W45" i="76"/>
  <c r="AG44" i="76"/>
  <c r="AP44" i="76" s="1"/>
  <c r="AF44" i="76"/>
  <c r="AO44" i="76" s="1"/>
  <c r="AE44" i="76"/>
  <c r="AH43" i="78"/>
  <c r="AQ43" i="78" s="1"/>
  <c r="AR44" i="28"/>
  <c r="AE42" i="27"/>
  <c r="W43" i="27"/>
  <c r="AG42" i="27"/>
  <c r="AP42" i="27" s="1"/>
  <c r="AF42" i="27"/>
  <c r="AO42" i="27" s="1"/>
  <c r="AR42" i="94"/>
  <c r="AI41" i="35"/>
  <c r="AN41" i="35"/>
  <c r="AI44" i="44"/>
  <c r="AN44" i="44"/>
  <c r="AR42" i="34"/>
  <c r="AH44" i="87"/>
  <c r="AQ44" i="87" s="1"/>
  <c r="X43" i="88"/>
  <c r="Y43" i="88"/>
  <c r="AN42" i="90"/>
  <c r="AI42" i="90"/>
  <c r="Z42" i="46"/>
  <c r="Y42" i="46"/>
  <c r="X42" i="46"/>
  <c r="AH43" i="34"/>
  <c r="AQ43" i="34" s="1"/>
  <c r="AN42" i="74"/>
  <c r="AI42" i="74"/>
  <c r="AI43" i="82"/>
  <c r="AN43" i="82"/>
  <c r="Z45" i="30"/>
  <c r="Y45" i="30"/>
  <c r="X45" i="30"/>
  <c r="AH43" i="39"/>
  <c r="AQ43" i="39" s="1"/>
  <c r="AF44" i="73"/>
  <c r="AO44" i="73" s="1"/>
  <c r="AE44" i="73"/>
  <c r="W45" i="73"/>
  <c r="AG44" i="73"/>
  <c r="AP44" i="73" s="1"/>
  <c r="AF44" i="85"/>
  <c r="AO44" i="85" s="1"/>
  <c r="AE44" i="85"/>
  <c r="W45" i="85"/>
  <c r="AG44" i="85"/>
  <c r="AP44" i="85" s="1"/>
  <c r="AR42" i="93"/>
  <c r="AG43" i="31"/>
  <c r="AP43" i="31" s="1"/>
  <c r="AF43" i="31"/>
  <c r="AO43" i="31" s="1"/>
  <c r="AE43" i="31"/>
  <c r="W44" i="31"/>
  <c r="AR43" i="73"/>
  <c r="AH43" i="93"/>
  <c r="AQ43" i="93" s="1"/>
  <c r="AI43" i="95"/>
  <c r="AN43" i="95"/>
  <c r="AG45" i="28"/>
  <c r="AP45" i="28" s="1"/>
  <c r="W46" i="28"/>
  <c r="AE45" i="28"/>
  <c r="AF45" i="28"/>
  <c r="AO45" i="28" s="1"/>
  <c r="AN41" i="46"/>
  <c r="AI41" i="46"/>
  <c r="AH42" i="47"/>
  <c r="AQ42" i="47" s="1"/>
  <c r="AF43" i="34"/>
  <c r="AO43" i="34" s="1"/>
  <c r="W44" i="34"/>
  <c r="AG43" i="34"/>
  <c r="AP43" i="34" s="1"/>
  <c r="AE43" i="34"/>
  <c r="X45" i="43"/>
  <c r="Y45" i="43"/>
  <c r="AN44" i="30"/>
  <c r="AI44" i="30"/>
  <c r="AI43" i="45"/>
  <c r="AN43" i="45"/>
  <c r="Y45" i="37"/>
  <c r="Z45" i="37" s="1"/>
  <c r="X45" i="37"/>
  <c r="Z44" i="83"/>
  <c r="X44" i="83"/>
  <c r="Y44" i="83"/>
  <c r="AR41" i="47"/>
  <c r="AR42" i="32"/>
  <c r="AH45" i="40"/>
  <c r="AQ45" i="40" s="1"/>
  <c r="AH43" i="32"/>
  <c r="AQ43" i="32" s="1"/>
  <c r="AH44" i="77"/>
  <c r="AQ44" i="77" s="1"/>
  <c r="AE44" i="87"/>
  <c r="W45" i="87"/>
  <c r="AF44" i="87"/>
  <c r="AO44" i="87" s="1"/>
  <c r="AG44" i="87"/>
  <c r="AP44" i="87" s="1"/>
  <c r="AI42" i="88"/>
  <c r="AN42" i="88"/>
  <c r="AH43" i="84"/>
  <c r="AQ43" i="84" s="1"/>
  <c r="W43" i="47"/>
  <c r="AG42" i="47"/>
  <c r="AP42" i="47" s="1"/>
  <c r="AF42" i="47"/>
  <c r="AO42" i="47" s="1"/>
  <c r="AE42" i="47"/>
  <c r="AN44" i="43"/>
  <c r="AI44" i="43"/>
  <c r="Z43" i="29"/>
  <c r="X43" i="29"/>
  <c r="Y43" i="29"/>
  <c r="X45" i="91"/>
  <c r="Y45" i="91"/>
  <c r="AI44" i="37"/>
  <c r="AN44" i="37"/>
  <c r="AH43" i="41"/>
  <c r="AQ43" i="41" s="1"/>
  <c r="AR44" i="42"/>
  <c r="AR40" i="89"/>
  <c r="AG45" i="86"/>
  <c r="AP45" i="86" s="1"/>
  <c r="AF45" i="86"/>
  <c r="AO45" i="86" s="1"/>
  <c r="W46" i="86"/>
  <c r="AE45" i="86"/>
  <c r="W44" i="32"/>
  <c r="AG43" i="32"/>
  <c r="AP43" i="32" s="1"/>
  <c r="AF43" i="32"/>
  <c r="AO43" i="32" s="1"/>
  <c r="AE43" i="32"/>
  <c r="AF43" i="33"/>
  <c r="AO43" i="33" s="1"/>
  <c r="AG43" i="33"/>
  <c r="AP43" i="33" s="1"/>
  <c r="AE43" i="33"/>
  <c r="W44" i="33"/>
  <c r="AE43" i="80"/>
  <c r="W44" i="80"/>
  <c r="AF43" i="80"/>
  <c r="AO43" i="80" s="1"/>
  <c r="AG43" i="80"/>
  <c r="AP43" i="80" s="1"/>
  <c r="AG44" i="77"/>
  <c r="AP44" i="77" s="1"/>
  <c r="AF44" i="77"/>
  <c r="AO44" i="77" s="1"/>
  <c r="AE44" i="77"/>
  <c r="W45" i="77"/>
  <c r="AE43" i="93"/>
  <c r="W44" i="93"/>
  <c r="AG43" i="93"/>
  <c r="AP43" i="93" s="1"/>
  <c r="AF43" i="93"/>
  <c r="AO43" i="93" s="1"/>
  <c r="AR43" i="85"/>
  <c r="AG43" i="84"/>
  <c r="AP43" i="84" s="1"/>
  <c r="AF43" i="84"/>
  <c r="AO43" i="84" s="1"/>
  <c r="AE43" i="84"/>
  <c r="W44" i="84"/>
  <c r="AH43" i="75"/>
  <c r="AQ43" i="75" s="1"/>
  <c r="Z45" i="79"/>
  <c r="Y45" i="79"/>
  <c r="X45" i="79"/>
  <c r="AI44" i="91"/>
  <c r="AN44" i="91"/>
  <c r="AI43" i="83"/>
  <c r="AN43" i="83"/>
  <c r="AR44" i="96"/>
  <c r="AR43" i="87"/>
  <c r="Y46" i="48"/>
  <c r="Z46" i="48" s="1"/>
  <c r="X46" i="48"/>
  <c r="Z45" i="44"/>
  <c r="X45" i="44"/>
  <c r="Y45" i="44"/>
  <c r="AH41" i="89"/>
  <c r="AQ41" i="89" s="1"/>
  <c r="AR42" i="75"/>
  <c r="AR42" i="84"/>
  <c r="AH43" i="94"/>
  <c r="AQ43" i="94" s="1"/>
  <c r="Z44" i="95"/>
  <c r="Y44" i="95"/>
  <c r="X44" i="95"/>
  <c r="X45" i="38"/>
  <c r="Z45" i="38" s="1"/>
  <c r="Y45" i="38"/>
  <c r="AI43" i="92"/>
  <c r="AN43" i="92"/>
  <c r="AR42" i="41"/>
  <c r="AH45" i="42"/>
  <c r="AQ45" i="42" s="1"/>
  <c r="X44" i="82"/>
  <c r="Z44" i="82" s="1"/>
  <c r="Y44" i="82"/>
  <c r="AI44" i="79"/>
  <c r="AN44" i="79"/>
  <c r="Y45" i="25"/>
  <c r="X45" i="25"/>
  <c r="Z45" i="25" s="1"/>
  <c r="Z44" i="36"/>
  <c r="Y44" i="36"/>
  <c r="X44" i="36"/>
  <c r="AH45" i="96"/>
  <c r="AQ45" i="96" s="1"/>
  <c r="AH44" i="85"/>
  <c r="AQ44" i="85" s="1"/>
  <c r="AN45" i="48"/>
  <c r="AI45" i="48"/>
  <c r="AR43" i="77"/>
  <c r="Y42" i="35"/>
  <c r="X42" i="35"/>
  <c r="Z43" i="94"/>
  <c r="AH45" i="28"/>
  <c r="AQ45" i="28" s="1"/>
  <c r="AI44" i="38"/>
  <c r="AN44" i="38"/>
  <c r="Y43" i="90"/>
  <c r="X43" i="90"/>
  <c r="AR42" i="39"/>
  <c r="Z43" i="75"/>
  <c r="Y43" i="74"/>
  <c r="X43" i="74"/>
  <c r="Z43" i="74" s="1"/>
  <c r="Z44" i="92"/>
  <c r="X44" i="92"/>
  <c r="Y44" i="92"/>
  <c r="AI42" i="29"/>
  <c r="AN42" i="29"/>
  <c r="AN44" i="25"/>
  <c r="AI44" i="25"/>
  <c r="AI43" i="36"/>
  <c r="AN43" i="36"/>
  <c r="Y44" i="45"/>
  <c r="X44" i="45"/>
  <c r="AE44" i="82" l="1"/>
  <c r="W45" i="82"/>
  <c r="AF44" i="82"/>
  <c r="AO44" i="82" s="1"/>
  <c r="AG44" i="82"/>
  <c r="AP44" i="82" s="1"/>
  <c r="W44" i="74"/>
  <c r="AG43" i="74"/>
  <c r="AP43" i="74" s="1"/>
  <c r="AF43" i="74"/>
  <c r="AO43" i="74" s="1"/>
  <c r="AE43" i="74"/>
  <c r="AG45" i="38"/>
  <c r="AP45" i="38" s="1"/>
  <c r="AE45" i="38"/>
  <c r="AF45" i="38"/>
  <c r="AO45" i="38" s="1"/>
  <c r="W46" i="38"/>
  <c r="W46" i="25"/>
  <c r="AG45" i="25"/>
  <c r="AP45" i="25" s="1"/>
  <c r="AF45" i="25"/>
  <c r="AO45" i="25" s="1"/>
  <c r="AE45" i="25"/>
  <c r="AG45" i="37"/>
  <c r="AP45" i="37" s="1"/>
  <c r="AF45" i="37"/>
  <c r="AO45" i="37" s="1"/>
  <c r="AE45" i="37"/>
  <c r="W46" i="37"/>
  <c r="AG46" i="48"/>
  <c r="AP46" i="48" s="1"/>
  <c r="AF46" i="48"/>
  <c r="AO46" i="48" s="1"/>
  <c r="AE46" i="48"/>
  <c r="W47" i="48"/>
  <c r="AH44" i="45"/>
  <c r="AQ44" i="45" s="1"/>
  <c r="AR44" i="25"/>
  <c r="W45" i="92"/>
  <c r="AG44" i="92"/>
  <c r="AP44" i="92" s="1"/>
  <c r="AF44" i="92"/>
  <c r="AO44" i="92" s="1"/>
  <c r="AE44" i="92"/>
  <c r="AH42" i="35"/>
  <c r="AQ42" i="35" s="1"/>
  <c r="AR44" i="79"/>
  <c r="AR43" i="92"/>
  <c r="AE44" i="95"/>
  <c r="W45" i="95"/>
  <c r="AF44" i="95"/>
  <c r="AO44" i="95" s="1"/>
  <c r="AG44" i="95"/>
  <c r="AP44" i="95" s="1"/>
  <c r="AH46" i="48"/>
  <c r="AQ46" i="48" s="1"/>
  <c r="AI43" i="93"/>
  <c r="AN43" i="93"/>
  <c r="AN43" i="33"/>
  <c r="AI43" i="33"/>
  <c r="AR44" i="37"/>
  <c r="AF43" i="29"/>
  <c r="AO43" i="29" s="1"/>
  <c r="AE43" i="29"/>
  <c r="W44" i="29"/>
  <c r="AG43" i="29"/>
  <c r="AP43" i="29" s="1"/>
  <c r="Y45" i="87"/>
  <c r="X45" i="87"/>
  <c r="AH45" i="37"/>
  <c r="AQ45" i="37" s="1"/>
  <c r="AN45" i="28"/>
  <c r="AI45" i="28"/>
  <c r="W46" i="30"/>
  <c r="AG45" i="30"/>
  <c r="AP45" i="30" s="1"/>
  <c r="AF45" i="30"/>
  <c r="AO45" i="30" s="1"/>
  <c r="AE45" i="30"/>
  <c r="W43" i="46"/>
  <c r="AG42" i="46"/>
  <c r="AP42" i="46" s="1"/>
  <c r="AE42" i="46"/>
  <c r="AF42" i="46"/>
  <c r="AO42" i="46" s="1"/>
  <c r="AI43" i="78"/>
  <c r="AN43" i="78"/>
  <c r="Z46" i="42"/>
  <c r="X46" i="42"/>
  <c r="Y46" i="42"/>
  <c r="AH43" i="90"/>
  <c r="AQ43" i="90" s="1"/>
  <c r="X44" i="34"/>
  <c r="Y44" i="34"/>
  <c r="Z44" i="34" s="1"/>
  <c r="X46" i="28"/>
  <c r="Y46" i="28"/>
  <c r="AI44" i="76"/>
  <c r="AN44" i="76"/>
  <c r="X44" i="32"/>
  <c r="Y44" i="32"/>
  <c r="AH45" i="91"/>
  <c r="AQ45" i="91" s="1"/>
  <c r="AH45" i="43"/>
  <c r="AQ45" i="43" s="1"/>
  <c r="AR41" i="46"/>
  <c r="AN43" i="31"/>
  <c r="AI43" i="31"/>
  <c r="Y45" i="73"/>
  <c r="X45" i="73"/>
  <c r="AR43" i="82"/>
  <c r="AR44" i="44"/>
  <c r="AN44" i="26"/>
  <c r="AI44" i="26"/>
  <c r="AN43" i="81"/>
  <c r="AI43" i="81"/>
  <c r="AN45" i="40"/>
  <c r="AI45" i="40"/>
  <c r="X46" i="96"/>
  <c r="Y46" i="96"/>
  <c r="Z46" i="96" s="1"/>
  <c r="Z44" i="39"/>
  <c r="X44" i="39"/>
  <c r="Y44" i="39"/>
  <c r="AG44" i="36"/>
  <c r="AP44" i="36" s="1"/>
  <c r="AF44" i="36"/>
  <c r="AO44" i="36" s="1"/>
  <c r="AE44" i="36"/>
  <c r="W45" i="36"/>
  <c r="X43" i="47"/>
  <c r="Y43" i="47"/>
  <c r="Z44" i="31"/>
  <c r="Y44" i="31"/>
  <c r="X44" i="31"/>
  <c r="X44" i="84"/>
  <c r="Y44" i="84"/>
  <c r="Z45" i="77"/>
  <c r="X45" i="77"/>
  <c r="Y45" i="77"/>
  <c r="AR42" i="29"/>
  <c r="Z43" i="90"/>
  <c r="AN43" i="84"/>
  <c r="AI43" i="84"/>
  <c r="AN44" i="77"/>
  <c r="AI44" i="77"/>
  <c r="Y44" i="80"/>
  <c r="X44" i="80"/>
  <c r="AN45" i="86"/>
  <c r="AI45" i="86"/>
  <c r="Z45" i="91"/>
  <c r="AI42" i="47"/>
  <c r="AN42" i="47"/>
  <c r="Z45" i="43"/>
  <c r="Y45" i="85"/>
  <c r="Z45" i="85" s="1"/>
  <c r="X45" i="85"/>
  <c r="AI44" i="73"/>
  <c r="AN44" i="73"/>
  <c r="AR42" i="74"/>
  <c r="Z42" i="89"/>
  <c r="X42" i="89"/>
  <c r="Y42" i="89"/>
  <c r="X44" i="78"/>
  <c r="Y44" i="78"/>
  <c r="Z44" i="41"/>
  <c r="Y44" i="41"/>
  <c r="X44" i="41"/>
  <c r="AH43" i="74"/>
  <c r="AQ43" i="74" s="1"/>
  <c r="AR44" i="43"/>
  <c r="AI44" i="87"/>
  <c r="AN44" i="87"/>
  <c r="AR42" i="90"/>
  <c r="AN41" i="89"/>
  <c r="AI41" i="89"/>
  <c r="Z46" i="40"/>
  <c r="X46" i="40"/>
  <c r="Y46" i="40"/>
  <c r="AI45" i="42"/>
  <c r="AN45" i="42"/>
  <c r="Z44" i="45"/>
  <c r="Z42" i="35"/>
  <c r="AH44" i="82"/>
  <c r="AQ44" i="82" s="1"/>
  <c r="W44" i="75"/>
  <c r="AG43" i="75"/>
  <c r="AP43" i="75" s="1"/>
  <c r="AF43" i="75"/>
  <c r="AO43" i="75" s="1"/>
  <c r="AE43" i="75"/>
  <c r="AH44" i="95"/>
  <c r="AQ44" i="95" s="1"/>
  <c r="AH45" i="44"/>
  <c r="AQ45" i="44" s="1"/>
  <c r="AR44" i="91"/>
  <c r="AI43" i="80"/>
  <c r="AN43" i="80"/>
  <c r="AI43" i="32"/>
  <c r="AN43" i="32"/>
  <c r="Z46" i="86"/>
  <c r="X46" i="86"/>
  <c r="Y46" i="86"/>
  <c r="AH44" i="83"/>
  <c r="AQ44" i="83" s="1"/>
  <c r="AR43" i="45"/>
  <c r="AR43" i="95"/>
  <c r="AI44" i="85"/>
  <c r="AN44" i="85"/>
  <c r="AH45" i="30"/>
  <c r="AQ45" i="30" s="1"/>
  <c r="AH42" i="46"/>
  <c r="AQ42" i="46" s="1"/>
  <c r="AH43" i="88"/>
  <c r="AQ43" i="88" s="1"/>
  <c r="AR41" i="35"/>
  <c r="Y43" i="27"/>
  <c r="X43" i="27"/>
  <c r="AN43" i="41"/>
  <c r="AI43" i="41"/>
  <c r="AN43" i="39"/>
  <c r="AI43" i="39"/>
  <c r="AG45" i="79"/>
  <c r="AP45" i="79" s="1"/>
  <c r="AF45" i="79"/>
  <c r="AO45" i="79" s="1"/>
  <c r="AE45" i="79"/>
  <c r="W46" i="79"/>
  <c r="Y45" i="26"/>
  <c r="X45" i="26"/>
  <c r="Z45" i="26" s="1"/>
  <c r="AH45" i="25"/>
  <c r="AQ45" i="25" s="1"/>
  <c r="AH45" i="38"/>
  <c r="AQ45" i="38" s="1"/>
  <c r="AR43" i="83"/>
  <c r="AR42" i="88"/>
  <c r="AR43" i="36"/>
  <c r="AH44" i="92"/>
  <c r="AQ44" i="92" s="1"/>
  <c r="AR44" i="38"/>
  <c r="W44" i="94"/>
  <c r="AG43" i="94"/>
  <c r="AP43" i="94" s="1"/>
  <c r="AE43" i="94"/>
  <c r="AF43" i="94"/>
  <c r="AO43" i="94" s="1"/>
  <c r="AR45" i="48"/>
  <c r="AH44" i="36"/>
  <c r="AQ44" i="36" s="1"/>
  <c r="AE45" i="44"/>
  <c r="AF45" i="44"/>
  <c r="AO45" i="44" s="1"/>
  <c r="AG45" i="44"/>
  <c r="AP45" i="44" s="1"/>
  <c r="W46" i="44"/>
  <c r="AH45" i="79"/>
  <c r="AQ45" i="79" s="1"/>
  <c r="Y44" i="93"/>
  <c r="X44" i="93"/>
  <c r="Z44" i="93" s="1"/>
  <c r="Z44" i="33"/>
  <c r="X44" i="33"/>
  <c r="Y44" i="33"/>
  <c r="AH43" i="29"/>
  <c r="AQ43" i="29" s="1"/>
  <c r="AE44" i="83"/>
  <c r="W45" i="83"/>
  <c r="AG44" i="83"/>
  <c r="AP44" i="83" s="1"/>
  <c r="AF44" i="83"/>
  <c r="AO44" i="83" s="1"/>
  <c r="AR44" i="30"/>
  <c r="AN43" i="34"/>
  <c r="AI43" i="34"/>
  <c r="Z43" i="88"/>
  <c r="AI42" i="27"/>
  <c r="AN42" i="27"/>
  <c r="Z45" i="76"/>
  <c r="X45" i="76"/>
  <c r="Y45" i="76"/>
  <c r="X44" i="81"/>
  <c r="Z44" i="81" s="1"/>
  <c r="Y44" i="81"/>
  <c r="AI45" i="96"/>
  <c r="AN45" i="96"/>
  <c r="W46" i="26" l="1"/>
  <c r="AG45" i="26"/>
  <c r="AP45" i="26" s="1"/>
  <c r="AF45" i="26"/>
  <c r="AO45" i="26" s="1"/>
  <c r="AE45" i="26"/>
  <c r="AG45" i="85"/>
  <c r="AP45" i="85" s="1"/>
  <c r="AF45" i="85"/>
  <c r="AO45" i="85" s="1"/>
  <c r="AE45" i="85"/>
  <c r="W46" i="85"/>
  <c r="AE44" i="34"/>
  <c r="W45" i="34"/>
  <c r="AG44" i="34"/>
  <c r="AP44" i="34" s="1"/>
  <c r="AF44" i="34"/>
  <c r="AO44" i="34" s="1"/>
  <c r="AG44" i="81"/>
  <c r="AP44" i="81" s="1"/>
  <c r="AF44" i="81"/>
  <c r="AO44" i="81" s="1"/>
  <c r="W45" i="81"/>
  <c r="AE44" i="81"/>
  <c r="AG44" i="93"/>
  <c r="AP44" i="93" s="1"/>
  <c r="AE44" i="93"/>
  <c r="AF44" i="93"/>
  <c r="AO44" i="93" s="1"/>
  <c r="W45" i="93"/>
  <c r="AG46" i="96"/>
  <c r="AP46" i="96" s="1"/>
  <c r="AF46" i="96"/>
  <c r="AO46" i="96" s="1"/>
  <c r="AE46" i="96"/>
  <c r="W47" i="96"/>
  <c r="AF44" i="33"/>
  <c r="AO44" i="33" s="1"/>
  <c r="AE44" i="33"/>
  <c r="W45" i="33"/>
  <c r="AG44" i="33"/>
  <c r="AP44" i="33" s="1"/>
  <c r="AN45" i="79"/>
  <c r="AI45" i="79"/>
  <c r="AR43" i="32"/>
  <c r="AH46" i="40"/>
  <c r="AQ46" i="40" s="1"/>
  <c r="AR43" i="84"/>
  <c r="AH45" i="77"/>
  <c r="AQ45" i="77" s="1"/>
  <c r="X45" i="36"/>
  <c r="Y45" i="36"/>
  <c r="W45" i="39"/>
  <c r="AG44" i="39"/>
  <c r="AP44" i="39" s="1"/>
  <c r="AF44" i="39"/>
  <c r="AO44" i="39" s="1"/>
  <c r="AE44" i="39"/>
  <c r="AR43" i="81"/>
  <c r="AH46" i="42"/>
  <c r="AQ46" i="42" s="1"/>
  <c r="AI44" i="92"/>
  <c r="AN44" i="92"/>
  <c r="X47" i="48"/>
  <c r="Y47" i="48"/>
  <c r="Z46" i="37"/>
  <c r="Y46" i="37"/>
  <c r="X46" i="37"/>
  <c r="AN45" i="38"/>
  <c r="AI45" i="38"/>
  <c r="Z44" i="74"/>
  <c r="X44" i="74"/>
  <c r="Y44" i="74"/>
  <c r="X44" i="94"/>
  <c r="Y44" i="94"/>
  <c r="Z44" i="94" s="1"/>
  <c r="AH43" i="27"/>
  <c r="AQ43" i="27" s="1"/>
  <c r="X44" i="75"/>
  <c r="Y44" i="75"/>
  <c r="AG42" i="35"/>
  <c r="AP42" i="35" s="1"/>
  <c r="AE42" i="35"/>
  <c r="W43" i="35"/>
  <c r="AF42" i="35"/>
  <c r="AO42" i="35" s="1"/>
  <c r="AH44" i="78"/>
  <c r="AQ44" i="78" s="1"/>
  <c r="W46" i="43"/>
  <c r="AE45" i="43"/>
  <c r="AG45" i="43"/>
  <c r="AP45" i="43" s="1"/>
  <c r="AF45" i="43"/>
  <c r="AO45" i="43" s="1"/>
  <c r="AH44" i="80"/>
  <c r="AQ44" i="80" s="1"/>
  <c r="W46" i="77"/>
  <c r="AG45" i="77"/>
  <c r="AP45" i="77" s="1"/>
  <c r="AF45" i="77"/>
  <c r="AO45" i="77" s="1"/>
  <c r="AE45" i="77"/>
  <c r="W45" i="31"/>
  <c r="AG44" i="31"/>
  <c r="AP44" i="31" s="1"/>
  <c r="AF44" i="31"/>
  <c r="AO44" i="31" s="1"/>
  <c r="AE44" i="31"/>
  <c r="AN44" i="36"/>
  <c r="AI44" i="36"/>
  <c r="AH46" i="28"/>
  <c r="AQ46" i="28" s="1"/>
  <c r="AG46" i="42"/>
  <c r="AP46" i="42" s="1"/>
  <c r="AF46" i="42"/>
  <c r="AO46" i="42" s="1"/>
  <c r="AE46" i="42"/>
  <c r="W47" i="42"/>
  <c r="Z46" i="30"/>
  <c r="Y46" i="30"/>
  <c r="X46" i="30"/>
  <c r="AR43" i="33"/>
  <c r="Z45" i="95"/>
  <c r="Y45" i="95"/>
  <c r="X45" i="95"/>
  <c r="AI46" i="48"/>
  <c r="AN46" i="48"/>
  <c r="AN45" i="37"/>
  <c r="AI45" i="37"/>
  <c r="AE43" i="88"/>
  <c r="W44" i="88"/>
  <c r="AF43" i="88"/>
  <c r="AO43" i="88" s="1"/>
  <c r="AG43" i="88"/>
  <c r="AP43" i="88" s="1"/>
  <c r="AR44" i="87"/>
  <c r="AR43" i="34"/>
  <c r="AR43" i="80"/>
  <c r="AF44" i="45"/>
  <c r="AO44" i="45" s="1"/>
  <c r="AE44" i="45"/>
  <c r="W45" i="45"/>
  <c r="AG44" i="45"/>
  <c r="AP44" i="45" s="1"/>
  <c r="AR41" i="89"/>
  <c r="Z44" i="78"/>
  <c r="W44" i="90"/>
  <c r="AG43" i="90"/>
  <c r="AP43" i="90" s="1"/>
  <c r="AF43" i="90"/>
  <c r="AO43" i="90" s="1"/>
  <c r="AE43" i="90"/>
  <c r="AH46" i="96"/>
  <c r="AQ46" i="96" s="1"/>
  <c r="AR44" i="26"/>
  <c r="AH45" i="73"/>
  <c r="AQ45" i="73" s="1"/>
  <c r="AH44" i="32"/>
  <c r="AQ44" i="32" s="1"/>
  <c r="Z46" i="28"/>
  <c r="X43" i="46"/>
  <c r="Y43" i="46"/>
  <c r="AR45" i="28"/>
  <c r="Z44" i="29"/>
  <c r="Y44" i="29"/>
  <c r="X44" i="29"/>
  <c r="AI44" i="95"/>
  <c r="AN44" i="95"/>
  <c r="Z46" i="25"/>
  <c r="Y46" i="25"/>
  <c r="X46" i="25"/>
  <c r="AI43" i="74"/>
  <c r="AN43" i="74"/>
  <c r="AR42" i="27"/>
  <c r="W47" i="40"/>
  <c r="AG46" i="40"/>
  <c r="AP46" i="40" s="1"/>
  <c r="AE46" i="40"/>
  <c r="AF46" i="40"/>
  <c r="AO46" i="40" s="1"/>
  <c r="AH45" i="76"/>
  <c r="AQ45" i="76" s="1"/>
  <c r="X45" i="83"/>
  <c r="Z45" i="83" s="1"/>
  <c r="Y45" i="83"/>
  <c r="AR43" i="39"/>
  <c r="Z43" i="27"/>
  <c r="AH46" i="86"/>
  <c r="AQ46" i="86" s="1"/>
  <c r="AI43" i="75"/>
  <c r="AN43" i="75"/>
  <c r="AH44" i="41"/>
  <c r="AQ44" i="41" s="1"/>
  <c r="AR44" i="73"/>
  <c r="AR42" i="47"/>
  <c r="Z44" i="80"/>
  <c r="AH44" i="84"/>
  <c r="AQ44" i="84" s="1"/>
  <c r="AH43" i="47"/>
  <c r="AQ43" i="47" s="1"/>
  <c r="Z44" i="32"/>
  <c r="AR43" i="78"/>
  <c r="AI45" i="30"/>
  <c r="AN45" i="30"/>
  <c r="AH45" i="87"/>
  <c r="AQ45" i="87" s="1"/>
  <c r="AI43" i="29"/>
  <c r="AN43" i="29"/>
  <c r="Y45" i="82"/>
  <c r="X45" i="82"/>
  <c r="AH44" i="81"/>
  <c r="AQ44" i="81" s="1"/>
  <c r="AH44" i="93"/>
  <c r="AQ44" i="93" s="1"/>
  <c r="AN45" i="44"/>
  <c r="AI45" i="44"/>
  <c r="AH45" i="26"/>
  <c r="AQ45" i="26" s="1"/>
  <c r="AR45" i="96"/>
  <c r="AF45" i="76"/>
  <c r="AO45" i="76" s="1"/>
  <c r="AE45" i="76"/>
  <c r="AG45" i="76"/>
  <c r="AP45" i="76" s="1"/>
  <c r="W46" i="76"/>
  <c r="AI44" i="83"/>
  <c r="AN44" i="83"/>
  <c r="Y46" i="44"/>
  <c r="X46" i="44"/>
  <c r="Z46" i="44" s="1"/>
  <c r="AI43" i="94"/>
  <c r="AN43" i="94"/>
  <c r="AR44" i="85"/>
  <c r="W47" i="86"/>
  <c r="AE46" i="86"/>
  <c r="AF46" i="86"/>
  <c r="AO46" i="86" s="1"/>
  <c r="AG46" i="86"/>
  <c r="AP46" i="86" s="1"/>
  <c r="AR45" i="42"/>
  <c r="AH42" i="89"/>
  <c r="AQ42" i="89" s="1"/>
  <c r="AH45" i="85"/>
  <c r="AQ45" i="85" s="1"/>
  <c r="AG45" i="91"/>
  <c r="AP45" i="91" s="1"/>
  <c r="AF45" i="91"/>
  <c r="AO45" i="91" s="1"/>
  <c r="AE45" i="91"/>
  <c r="W46" i="91"/>
  <c r="AR44" i="77"/>
  <c r="Z44" i="84"/>
  <c r="Z43" i="47"/>
  <c r="AR45" i="40"/>
  <c r="Z45" i="73"/>
  <c r="AH44" i="34"/>
  <c r="AQ44" i="34" s="1"/>
  <c r="AR43" i="93"/>
  <c r="Y45" i="92"/>
  <c r="X45" i="92"/>
  <c r="AI45" i="25"/>
  <c r="AN45" i="25"/>
  <c r="Y46" i="38"/>
  <c r="X46" i="38"/>
  <c r="Z46" i="38" s="1"/>
  <c r="AH44" i="33"/>
  <c r="AQ44" i="33" s="1"/>
  <c r="Z46" i="79"/>
  <c r="Y46" i="79"/>
  <c r="X46" i="79"/>
  <c r="AR43" i="41"/>
  <c r="W45" i="41"/>
  <c r="AG44" i="41"/>
  <c r="AP44" i="41" s="1"/>
  <c r="AF44" i="41"/>
  <c r="AO44" i="41" s="1"/>
  <c r="AE44" i="41"/>
  <c r="W43" i="89"/>
  <c r="AE42" i="89"/>
  <c r="AG42" i="89"/>
  <c r="AP42" i="89" s="1"/>
  <c r="AF42" i="89"/>
  <c r="AO42" i="89" s="1"/>
  <c r="AR45" i="86"/>
  <c r="AH44" i="31"/>
  <c r="AQ44" i="31" s="1"/>
  <c r="AH44" i="39"/>
  <c r="AQ44" i="39" s="1"/>
  <c r="AR43" i="31"/>
  <c r="AR44" i="76"/>
  <c r="AI42" i="46"/>
  <c r="AN42" i="46"/>
  <c r="Z45" i="87"/>
  <c r="AN44" i="82"/>
  <c r="AI44" i="82"/>
  <c r="AG45" i="83" l="1"/>
  <c r="AP45" i="83" s="1"/>
  <c r="AF45" i="83"/>
  <c r="AO45" i="83" s="1"/>
  <c r="W46" i="83"/>
  <c r="AE45" i="83"/>
  <c r="AG46" i="44"/>
  <c r="AP46" i="44" s="1"/>
  <c r="AF46" i="44"/>
  <c r="AO46" i="44" s="1"/>
  <c r="AE46" i="44"/>
  <c r="W47" i="44"/>
  <c r="AF44" i="94"/>
  <c r="AO44" i="94" s="1"/>
  <c r="AE44" i="94"/>
  <c r="W45" i="94"/>
  <c r="AG44" i="94"/>
  <c r="AP44" i="94" s="1"/>
  <c r="AF46" i="38"/>
  <c r="AO46" i="38" s="1"/>
  <c r="W47" i="38"/>
  <c r="AG46" i="38"/>
  <c r="AP46" i="38" s="1"/>
  <c r="AE46" i="38"/>
  <c r="AH44" i="75"/>
  <c r="AQ44" i="75" s="1"/>
  <c r="AH45" i="36"/>
  <c r="AQ45" i="36" s="1"/>
  <c r="X43" i="89"/>
  <c r="Y43" i="89"/>
  <c r="AI45" i="76"/>
  <c r="AN45" i="76"/>
  <c r="Z47" i="40"/>
  <c r="X47" i="40"/>
  <c r="Y47" i="40"/>
  <c r="AG44" i="29"/>
  <c r="AP44" i="29" s="1"/>
  <c r="AF44" i="29"/>
  <c r="AO44" i="29" s="1"/>
  <c r="AE44" i="29"/>
  <c r="W45" i="29"/>
  <c r="W47" i="28"/>
  <c r="AG46" i="28"/>
  <c r="AP46" i="28" s="1"/>
  <c r="AF46" i="28"/>
  <c r="AO46" i="28" s="1"/>
  <c r="AE46" i="28"/>
  <c r="AI43" i="90"/>
  <c r="AN43" i="90"/>
  <c r="AR45" i="37"/>
  <c r="AG45" i="95"/>
  <c r="AP45" i="95" s="1"/>
  <c r="AF45" i="95"/>
  <c r="AO45" i="95" s="1"/>
  <c r="AE45" i="95"/>
  <c r="W46" i="95"/>
  <c r="X47" i="42"/>
  <c r="Y47" i="42"/>
  <c r="AI44" i="31"/>
  <c r="AN44" i="31"/>
  <c r="AH44" i="74"/>
  <c r="AQ44" i="74" s="1"/>
  <c r="W47" i="37"/>
  <c r="AG46" i="37"/>
  <c r="AP46" i="37" s="1"/>
  <c r="AF46" i="37"/>
  <c r="AO46" i="37" s="1"/>
  <c r="AE46" i="37"/>
  <c r="Y45" i="34"/>
  <c r="X45" i="34"/>
  <c r="X47" i="96"/>
  <c r="Y47" i="96"/>
  <c r="AN44" i="34"/>
  <c r="AI44" i="34"/>
  <c r="AG45" i="87"/>
  <c r="AP45" i="87" s="1"/>
  <c r="AF45" i="87"/>
  <c r="AO45" i="87" s="1"/>
  <c r="AE45" i="87"/>
  <c r="W46" i="87"/>
  <c r="AG45" i="73"/>
  <c r="AP45" i="73" s="1"/>
  <c r="AF45" i="73"/>
  <c r="AO45" i="73" s="1"/>
  <c r="AE45" i="73"/>
  <c r="W46" i="73"/>
  <c r="AR45" i="25"/>
  <c r="Z46" i="91"/>
  <c r="X46" i="91"/>
  <c r="Y46" i="91"/>
  <c r="AR44" i="83"/>
  <c r="AR45" i="30"/>
  <c r="AN46" i="42"/>
  <c r="AI46" i="42"/>
  <c r="Z43" i="35"/>
  <c r="Y43" i="35"/>
  <c r="X43" i="35"/>
  <c r="Z44" i="75"/>
  <c r="AR45" i="38"/>
  <c r="AH47" i="48"/>
  <c r="AQ47" i="48" s="1"/>
  <c r="Z45" i="36"/>
  <c r="Z45" i="33"/>
  <c r="Y45" i="33"/>
  <c r="X45" i="33"/>
  <c r="AN46" i="96"/>
  <c r="AI46" i="96"/>
  <c r="AN44" i="93"/>
  <c r="AI44" i="93"/>
  <c r="AI44" i="41"/>
  <c r="AN44" i="41"/>
  <c r="AR43" i="29"/>
  <c r="AI45" i="26"/>
  <c r="AN45" i="26"/>
  <c r="AH46" i="79"/>
  <c r="AQ46" i="79" s="1"/>
  <c r="AR42" i="46"/>
  <c r="AH45" i="92"/>
  <c r="AQ45" i="92" s="1"/>
  <c r="AI46" i="86"/>
  <c r="AN46" i="86"/>
  <c r="AR43" i="94"/>
  <c r="Y46" i="76"/>
  <c r="Z46" i="76" s="1"/>
  <c r="X46" i="76"/>
  <c r="AR45" i="44"/>
  <c r="AH45" i="82"/>
  <c r="AQ45" i="82" s="1"/>
  <c r="AR43" i="75"/>
  <c r="AF43" i="27"/>
  <c r="AO43" i="27" s="1"/>
  <c r="AG43" i="27"/>
  <c r="AP43" i="27" s="1"/>
  <c r="W44" i="27"/>
  <c r="AE43" i="27"/>
  <c r="AI46" i="40"/>
  <c r="AN46" i="40"/>
  <c r="AR44" i="95"/>
  <c r="AR46" i="48"/>
  <c r="AH46" i="30"/>
  <c r="AQ46" i="30" s="1"/>
  <c r="X46" i="77"/>
  <c r="Y46" i="77"/>
  <c r="Z46" i="77" s="1"/>
  <c r="AH44" i="94"/>
  <c r="AQ44" i="94" s="1"/>
  <c r="Z47" i="48"/>
  <c r="X46" i="85"/>
  <c r="Y46" i="85"/>
  <c r="Z46" i="85" s="1"/>
  <c r="AH45" i="83"/>
  <c r="AQ45" i="83" s="1"/>
  <c r="AE46" i="25"/>
  <c r="W47" i="25"/>
  <c r="AG46" i="25"/>
  <c r="AP46" i="25" s="1"/>
  <c r="AF46" i="25"/>
  <c r="AO46" i="25" s="1"/>
  <c r="Y46" i="43"/>
  <c r="X46" i="43"/>
  <c r="AE44" i="74"/>
  <c r="W45" i="74"/>
  <c r="AF44" i="74"/>
  <c r="AO44" i="74" s="1"/>
  <c r="AG44" i="74"/>
  <c r="AP44" i="74" s="1"/>
  <c r="AI44" i="39"/>
  <c r="AN44" i="39"/>
  <c r="AI42" i="89"/>
  <c r="AN42" i="89"/>
  <c r="W47" i="79"/>
  <c r="AG46" i="79"/>
  <c r="AP46" i="79" s="1"/>
  <c r="AF46" i="79"/>
  <c r="AO46" i="79" s="1"/>
  <c r="AE46" i="79"/>
  <c r="AH46" i="38"/>
  <c r="AQ46" i="38" s="1"/>
  <c r="AG44" i="80"/>
  <c r="AP44" i="80" s="1"/>
  <c r="AF44" i="80"/>
  <c r="AO44" i="80" s="1"/>
  <c r="AE44" i="80"/>
  <c r="W45" i="80"/>
  <c r="AR43" i="74"/>
  <c r="AH44" i="29"/>
  <c r="AQ44" i="29" s="1"/>
  <c r="AH43" i="46"/>
  <c r="AQ43" i="46" s="1"/>
  <c r="X44" i="90"/>
  <c r="Y44" i="90"/>
  <c r="Z44" i="90" s="1"/>
  <c r="Y45" i="45"/>
  <c r="X45" i="45"/>
  <c r="Y44" i="88"/>
  <c r="X44" i="88"/>
  <c r="AH45" i="95"/>
  <c r="AQ45" i="95" s="1"/>
  <c r="AR44" i="36"/>
  <c r="Z45" i="31"/>
  <c r="Y45" i="31"/>
  <c r="X45" i="31"/>
  <c r="AN42" i="35"/>
  <c r="AI42" i="35"/>
  <c r="AH46" i="37"/>
  <c r="AQ46" i="37" s="1"/>
  <c r="AN44" i="33"/>
  <c r="AI44" i="33"/>
  <c r="AN44" i="81"/>
  <c r="AI44" i="81"/>
  <c r="AN45" i="85"/>
  <c r="AI45" i="85"/>
  <c r="AF43" i="47"/>
  <c r="AO43" i="47" s="1"/>
  <c r="AE43" i="47"/>
  <c r="W44" i="47"/>
  <c r="AG43" i="47"/>
  <c r="AP43" i="47" s="1"/>
  <c r="AN45" i="91"/>
  <c r="AI45" i="91"/>
  <c r="AH46" i="44"/>
  <c r="AQ46" i="44" s="1"/>
  <c r="AR44" i="82"/>
  <c r="Z45" i="41"/>
  <c r="Y45" i="41"/>
  <c r="X45" i="41"/>
  <c r="Z45" i="92"/>
  <c r="W45" i="84"/>
  <c r="AF44" i="84"/>
  <c r="AO44" i="84" s="1"/>
  <c r="AG44" i="84"/>
  <c r="AP44" i="84" s="1"/>
  <c r="AE44" i="84"/>
  <c r="X47" i="86"/>
  <c r="Y47" i="86"/>
  <c r="Z45" i="82"/>
  <c r="AF44" i="32"/>
  <c r="AO44" i="32" s="1"/>
  <c r="AE44" i="32"/>
  <c r="W45" i="32"/>
  <c r="AG44" i="32"/>
  <c r="AP44" i="32" s="1"/>
  <c r="AH46" i="25"/>
  <c r="AQ46" i="25" s="1"/>
  <c r="Z43" i="46"/>
  <c r="AF44" i="78"/>
  <c r="AO44" i="78" s="1"/>
  <c r="AE44" i="78"/>
  <c r="W45" i="78"/>
  <c r="AG44" i="78"/>
  <c r="AP44" i="78" s="1"/>
  <c r="AI44" i="45"/>
  <c r="AN44" i="45"/>
  <c r="AI43" i="88"/>
  <c r="AN43" i="88"/>
  <c r="AF46" i="30"/>
  <c r="AO46" i="30" s="1"/>
  <c r="AE46" i="30"/>
  <c r="W47" i="30"/>
  <c r="AG46" i="30"/>
  <c r="AP46" i="30" s="1"/>
  <c r="AI45" i="77"/>
  <c r="AN45" i="77"/>
  <c r="AI45" i="43"/>
  <c r="AN45" i="43"/>
  <c r="AR44" i="92"/>
  <c r="Y45" i="39"/>
  <c r="X45" i="39"/>
  <c r="AR45" i="79"/>
  <c r="Z45" i="93"/>
  <c r="X45" i="93"/>
  <c r="Y45" i="93"/>
  <c r="Y45" i="81"/>
  <c r="X45" i="81"/>
  <c r="Z45" i="81" s="1"/>
  <c r="Z46" i="26"/>
  <c r="X46" i="26"/>
  <c r="Y46" i="26"/>
  <c r="AE46" i="77" l="1"/>
  <c r="W47" i="77"/>
  <c r="AF46" i="77"/>
  <c r="AO46" i="77" s="1"/>
  <c r="AG46" i="77"/>
  <c r="AP46" i="77" s="1"/>
  <c r="W46" i="81"/>
  <c r="AE45" i="81"/>
  <c r="AF45" i="81"/>
  <c r="AO45" i="81" s="1"/>
  <c r="AG45" i="81"/>
  <c r="AP45" i="81" s="1"/>
  <c r="W47" i="85"/>
  <c r="AG46" i="85"/>
  <c r="AP46" i="85" s="1"/>
  <c r="AE46" i="85"/>
  <c r="AF46" i="85"/>
  <c r="AO46" i="85" s="1"/>
  <c r="AE44" i="90"/>
  <c r="W45" i="90"/>
  <c r="AG44" i="90"/>
  <c r="AP44" i="90" s="1"/>
  <c r="AF44" i="90"/>
  <c r="AO44" i="90" s="1"/>
  <c r="AG46" i="76"/>
  <c r="AP46" i="76" s="1"/>
  <c r="AF46" i="76"/>
  <c r="AO46" i="76" s="1"/>
  <c r="W47" i="76"/>
  <c r="AE46" i="76"/>
  <c r="AR45" i="43"/>
  <c r="AH47" i="86"/>
  <c r="AQ47" i="86" s="1"/>
  <c r="X45" i="84"/>
  <c r="Y45" i="84"/>
  <c r="AR45" i="91"/>
  <c r="AR42" i="35"/>
  <c r="AH44" i="88"/>
  <c r="AQ44" i="88" s="1"/>
  <c r="AR44" i="93"/>
  <c r="AF45" i="33"/>
  <c r="AO45" i="33" s="1"/>
  <c r="AG45" i="33"/>
  <c r="AP45" i="33" s="1"/>
  <c r="AE45" i="33"/>
  <c r="W46" i="33"/>
  <c r="W44" i="35"/>
  <c r="AG43" i="35"/>
  <c r="AP43" i="35" s="1"/>
  <c r="AF43" i="35"/>
  <c r="AO43" i="35" s="1"/>
  <c r="AE43" i="35"/>
  <c r="Y46" i="87"/>
  <c r="X46" i="87"/>
  <c r="Z46" i="87" s="1"/>
  <c r="AI46" i="37"/>
  <c r="AN46" i="37"/>
  <c r="AI46" i="28"/>
  <c r="AN46" i="28"/>
  <c r="Y45" i="29"/>
  <c r="Z45" i="29" s="1"/>
  <c r="X45" i="29"/>
  <c r="AF47" i="40"/>
  <c r="AO47" i="40" s="1"/>
  <c r="AE47" i="40"/>
  <c r="W48" i="40"/>
  <c r="AG47" i="40"/>
  <c r="AP47" i="40" s="1"/>
  <c r="AI44" i="94"/>
  <c r="AN44" i="94"/>
  <c r="Y44" i="47"/>
  <c r="X44" i="47"/>
  <c r="AH45" i="39"/>
  <c r="AQ45" i="39" s="1"/>
  <c r="AI46" i="30"/>
  <c r="AN46" i="30"/>
  <c r="Z45" i="32"/>
  <c r="Y45" i="32"/>
  <c r="X45" i="32"/>
  <c r="Z47" i="86"/>
  <c r="AF45" i="92"/>
  <c r="AO45" i="92" s="1"/>
  <c r="W46" i="92"/>
  <c r="AG45" i="92"/>
  <c r="AP45" i="92" s="1"/>
  <c r="AE45" i="92"/>
  <c r="AR45" i="85"/>
  <c r="AH44" i="90"/>
  <c r="AQ44" i="90" s="1"/>
  <c r="AI46" i="79"/>
  <c r="AN46" i="79"/>
  <c r="AR42" i="89"/>
  <c r="Y45" i="74"/>
  <c r="X45" i="74"/>
  <c r="W48" i="48"/>
  <c r="AG47" i="48"/>
  <c r="AP47" i="48" s="1"/>
  <c r="AF47" i="48"/>
  <c r="AO47" i="48" s="1"/>
  <c r="AE47" i="48"/>
  <c r="AR45" i="26"/>
  <c r="W46" i="36"/>
  <c r="AG45" i="36"/>
  <c r="AP45" i="36" s="1"/>
  <c r="AE45" i="36"/>
  <c r="AF45" i="36"/>
  <c r="AO45" i="36" s="1"/>
  <c r="AR46" i="42"/>
  <c r="Y46" i="73"/>
  <c r="Z46" i="73" s="1"/>
  <c r="X46" i="73"/>
  <c r="AN45" i="87"/>
  <c r="AI45" i="87"/>
  <c r="AH47" i="96"/>
  <c r="AQ47" i="96" s="1"/>
  <c r="AH47" i="42"/>
  <c r="AQ47" i="42" s="1"/>
  <c r="AN44" i="29"/>
  <c r="AI44" i="29"/>
  <c r="Z47" i="38"/>
  <c r="Y47" i="38"/>
  <c r="X47" i="38"/>
  <c r="AH45" i="81"/>
  <c r="AQ45" i="81" s="1"/>
  <c r="AH46" i="26"/>
  <c r="AQ46" i="26" s="1"/>
  <c r="AH45" i="93"/>
  <c r="AQ45" i="93" s="1"/>
  <c r="Z45" i="39"/>
  <c r="AR45" i="77"/>
  <c r="Y45" i="78"/>
  <c r="X45" i="78"/>
  <c r="AI44" i="32"/>
  <c r="AN44" i="32"/>
  <c r="AI44" i="84"/>
  <c r="AN44" i="84"/>
  <c r="AH45" i="41"/>
  <c r="AQ45" i="41" s="1"/>
  <c r="AH45" i="31"/>
  <c r="AQ45" i="31" s="1"/>
  <c r="Z44" i="88"/>
  <c r="AI44" i="74"/>
  <c r="AN44" i="74"/>
  <c r="AH46" i="77"/>
  <c r="AQ46" i="77" s="1"/>
  <c r="AR46" i="40"/>
  <c r="AR46" i="96"/>
  <c r="AH46" i="91"/>
  <c r="AQ46" i="91" s="1"/>
  <c r="AN45" i="73"/>
  <c r="AI45" i="73"/>
  <c r="Z47" i="96"/>
  <c r="Z47" i="42"/>
  <c r="AR45" i="76"/>
  <c r="Y47" i="44"/>
  <c r="Z47" i="44" s="1"/>
  <c r="X47" i="44"/>
  <c r="AN45" i="83"/>
  <c r="AI45" i="83"/>
  <c r="AE46" i="26"/>
  <c r="W47" i="26"/>
  <c r="AG46" i="26"/>
  <c r="AP46" i="26" s="1"/>
  <c r="AF46" i="26"/>
  <c r="AO46" i="26" s="1"/>
  <c r="W46" i="93"/>
  <c r="AG45" i="93"/>
  <c r="AP45" i="93" s="1"/>
  <c r="AF45" i="93"/>
  <c r="AO45" i="93" s="1"/>
  <c r="AE45" i="93"/>
  <c r="AR43" i="88"/>
  <c r="AI44" i="78"/>
  <c r="AN44" i="78"/>
  <c r="AR44" i="81"/>
  <c r="AH45" i="45"/>
  <c r="AQ45" i="45" s="1"/>
  <c r="AR44" i="39"/>
  <c r="AH46" i="43"/>
  <c r="AQ46" i="43" s="1"/>
  <c r="Y47" i="25"/>
  <c r="Z47" i="25"/>
  <c r="X47" i="25"/>
  <c r="AE44" i="75"/>
  <c r="W45" i="75"/>
  <c r="AF44" i="75"/>
  <c r="AO44" i="75" s="1"/>
  <c r="AG44" i="75"/>
  <c r="AP44" i="75" s="1"/>
  <c r="W47" i="91"/>
  <c r="AG46" i="91"/>
  <c r="AP46" i="91" s="1"/>
  <c r="AF46" i="91"/>
  <c r="AO46" i="91" s="1"/>
  <c r="AE46" i="91"/>
  <c r="AH45" i="34"/>
  <c r="AQ45" i="34" s="1"/>
  <c r="X46" i="95"/>
  <c r="Z46" i="95" s="1"/>
  <c r="Y46" i="95"/>
  <c r="Y46" i="83"/>
  <c r="Z46" i="83" s="1"/>
  <c r="X46" i="83"/>
  <c r="AE45" i="41"/>
  <c r="W46" i="41"/>
  <c r="AF45" i="41"/>
  <c r="AO45" i="41" s="1"/>
  <c r="AG45" i="41"/>
  <c r="AP45" i="41" s="1"/>
  <c r="Y45" i="80"/>
  <c r="X45" i="80"/>
  <c r="Z45" i="80" s="1"/>
  <c r="AI46" i="25"/>
  <c r="AN46" i="25"/>
  <c r="AN43" i="27"/>
  <c r="AI43" i="27"/>
  <c r="AH45" i="33"/>
  <c r="AQ45" i="33" s="1"/>
  <c r="AH43" i="35"/>
  <c r="AQ43" i="35" s="1"/>
  <c r="AR44" i="34"/>
  <c r="Y47" i="37"/>
  <c r="X47" i="37"/>
  <c r="Z47" i="28"/>
  <c r="X47" i="28"/>
  <c r="Y47" i="28"/>
  <c r="AH43" i="89"/>
  <c r="AQ43" i="89" s="1"/>
  <c r="AI46" i="38"/>
  <c r="AN46" i="38"/>
  <c r="AN46" i="44"/>
  <c r="AI46" i="44"/>
  <c r="AG45" i="82"/>
  <c r="AP45" i="82" s="1"/>
  <c r="AF45" i="82"/>
  <c r="AO45" i="82" s="1"/>
  <c r="W46" i="82"/>
  <c r="AE45" i="82"/>
  <c r="AE45" i="31"/>
  <c r="W46" i="31"/>
  <c r="AG45" i="31"/>
  <c r="AP45" i="31" s="1"/>
  <c r="AF45" i="31"/>
  <c r="AO45" i="31" s="1"/>
  <c r="Z47" i="30"/>
  <c r="Y47" i="30"/>
  <c r="X47" i="30"/>
  <c r="AR44" i="45"/>
  <c r="AE43" i="46"/>
  <c r="W44" i="46"/>
  <c r="AG43" i="46"/>
  <c r="AP43" i="46" s="1"/>
  <c r="AF43" i="46"/>
  <c r="AO43" i="46" s="1"/>
  <c r="AN43" i="47"/>
  <c r="AI43" i="47"/>
  <c r="AR44" i="33"/>
  <c r="Z45" i="45"/>
  <c r="AN44" i="80"/>
  <c r="AI44" i="80"/>
  <c r="Y47" i="79"/>
  <c r="X47" i="79"/>
  <c r="Z46" i="43"/>
  <c r="AH46" i="85"/>
  <c r="AQ46" i="85" s="1"/>
  <c r="X44" i="27"/>
  <c r="Y44" i="27"/>
  <c r="AH46" i="76"/>
  <c r="AQ46" i="76" s="1"/>
  <c r="AR46" i="86"/>
  <c r="AR44" i="41"/>
  <c r="Z45" i="34"/>
  <c r="AR44" i="31"/>
  <c r="AN45" i="95"/>
  <c r="AI45" i="95"/>
  <c r="AR43" i="90"/>
  <c r="AH47" i="40"/>
  <c r="AQ47" i="40" s="1"/>
  <c r="Z43" i="89"/>
  <c r="Y45" i="94"/>
  <c r="X45" i="94"/>
  <c r="W47" i="83" l="1"/>
  <c r="AG46" i="83"/>
  <c r="AP46" i="83" s="1"/>
  <c r="AE46" i="83"/>
  <c r="AF46" i="83"/>
  <c r="AO46" i="83" s="1"/>
  <c r="W48" i="44"/>
  <c r="AF47" i="44"/>
  <c r="AO47" i="44" s="1"/>
  <c r="AG47" i="44"/>
  <c r="AP47" i="44" s="1"/>
  <c r="AE47" i="44"/>
  <c r="W47" i="73"/>
  <c r="AG46" i="73"/>
  <c r="AP46" i="73" s="1"/>
  <c r="AE46" i="73"/>
  <c r="AF46" i="73"/>
  <c r="AO46" i="73" s="1"/>
  <c r="W47" i="95"/>
  <c r="AG46" i="95"/>
  <c r="AP46" i="95" s="1"/>
  <c r="AE46" i="95"/>
  <c r="AF46" i="95"/>
  <c r="AO46" i="95" s="1"/>
  <c r="W47" i="87"/>
  <c r="AG46" i="87"/>
  <c r="AP46" i="87" s="1"/>
  <c r="AE46" i="87"/>
  <c r="AF46" i="87"/>
  <c r="AO46" i="87" s="1"/>
  <c r="W46" i="80"/>
  <c r="AG45" i="80"/>
  <c r="AP45" i="80" s="1"/>
  <c r="AE45" i="80"/>
  <c r="AF45" i="80"/>
  <c r="AO45" i="80" s="1"/>
  <c r="W46" i="29"/>
  <c r="AG45" i="29"/>
  <c r="AP45" i="29" s="1"/>
  <c r="AE45" i="29"/>
  <c r="AF45" i="29"/>
  <c r="AO45" i="29" s="1"/>
  <c r="AH47" i="79"/>
  <c r="AQ47" i="79" s="1"/>
  <c r="AI45" i="31"/>
  <c r="AN45" i="31"/>
  <c r="AR46" i="44"/>
  <c r="AH47" i="37"/>
  <c r="AQ47" i="37" s="1"/>
  <c r="AR46" i="25"/>
  <c r="Y47" i="91"/>
  <c r="Z47" i="91" s="1"/>
  <c r="X47" i="91"/>
  <c r="AH47" i="25"/>
  <c r="AQ47" i="25" s="1"/>
  <c r="AR44" i="78"/>
  <c r="AI46" i="26"/>
  <c r="AN46" i="26"/>
  <c r="AR44" i="32"/>
  <c r="AE45" i="39"/>
  <c r="W46" i="39"/>
  <c r="AF45" i="39"/>
  <c r="AO45" i="39" s="1"/>
  <c r="AG45" i="39"/>
  <c r="AP45" i="39" s="1"/>
  <c r="AF47" i="38"/>
  <c r="AO47" i="38" s="1"/>
  <c r="AE47" i="38"/>
  <c r="W48" i="38"/>
  <c r="AG47" i="38"/>
  <c r="AP47" i="38" s="1"/>
  <c r="X46" i="36"/>
  <c r="Y46" i="36"/>
  <c r="AG45" i="32"/>
  <c r="AP45" i="32" s="1"/>
  <c r="AF45" i="32"/>
  <c r="AO45" i="32" s="1"/>
  <c r="AE45" i="32"/>
  <c r="W46" i="32"/>
  <c r="AR44" i="94"/>
  <c r="AH45" i="29"/>
  <c r="AQ45" i="29" s="1"/>
  <c r="AR46" i="37"/>
  <c r="Y46" i="81"/>
  <c r="X46" i="81"/>
  <c r="AG47" i="30"/>
  <c r="AP47" i="30" s="1"/>
  <c r="AF47" i="30"/>
  <c r="AO47" i="30" s="1"/>
  <c r="AE47" i="30"/>
  <c r="W48" i="30"/>
  <c r="AH45" i="78"/>
  <c r="AQ45" i="78" s="1"/>
  <c r="X47" i="76"/>
  <c r="Y47" i="76"/>
  <c r="AR43" i="47"/>
  <c r="Z47" i="37"/>
  <c r="AI46" i="91"/>
  <c r="AN46" i="91"/>
  <c r="W48" i="42"/>
  <c r="AG47" i="42"/>
  <c r="AP47" i="42" s="1"/>
  <c r="AF47" i="42"/>
  <c r="AO47" i="42" s="1"/>
  <c r="AE47" i="42"/>
  <c r="AH45" i="74"/>
  <c r="AQ45" i="74" s="1"/>
  <c r="AR46" i="79"/>
  <c r="AR46" i="30"/>
  <c r="AH44" i="47"/>
  <c r="AQ44" i="47" s="1"/>
  <c r="Y44" i="35"/>
  <c r="X44" i="35"/>
  <c r="AH45" i="84"/>
  <c r="AQ45" i="84" s="1"/>
  <c r="AI44" i="90"/>
  <c r="AN44" i="90"/>
  <c r="Z44" i="46"/>
  <c r="X44" i="46"/>
  <c r="Y44" i="46"/>
  <c r="X48" i="48"/>
  <c r="Y48" i="48"/>
  <c r="Z48" i="48" s="1"/>
  <c r="Z47" i="85"/>
  <c r="X47" i="85"/>
  <c r="Y47" i="85"/>
  <c r="AH45" i="94"/>
  <c r="AQ45" i="94" s="1"/>
  <c r="Z47" i="79"/>
  <c r="AI43" i="46"/>
  <c r="AN43" i="46"/>
  <c r="Y46" i="82"/>
  <c r="Z46" i="82" s="1"/>
  <c r="X46" i="82"/>
  <c r="AI45" i="41"/>
  <c r="AN45" i="41"/>
  <c r="AR44" i="80"/>
  <c r="AR46" i="38"/>
  <c r="AR43" i="27"/>
  <c r="AH46" i="83"/>
  <c r="AQ46" i="83" s="1"/>
  <c r="AI45" i="93"/>
  <c r="AN45" i="93"/>
  <c r="AH47" i="44"/>
  <c r="AQ47" i="44" s="1"/>
  <c r="W48" i="96"/>
  <c r="AG47" i="96"/>
  <c r="AP47" i="96" s="1"/>
  <c r="AE47" i="96"/>
  <c r="AF47" i="96"/>
  <c r="AO47" i="96" s="1"/>
  <c r="AR44" i="74"/>
  <c r="Z45" i="78"/>
  <c r="AH46" i="73"/>
  <c r="AQ46" i="73" s="1"/>
  <c r="AI45" i="36"/>
  <c r="AN45" i="36"/>
  <c r="AI47" i="48"/>
  <c r="AN47" i="48"/>
  <c r="AE47" i="86"/>
  <c r="AG47" i="86"/>
  <c r="AP47" i="86" s="1"/>
  <c r="W48" i="86"/>
  <c r="AF47" i="86"/>
  <c r="AO47" i="86" s="1"/>
  <c r="X48" i="40"/>
  <c r="Y48" i="40"/>
  <c r="Y46" i="33"/>
  <c r="Z46" i="33" s="1"/>
  <c r="X46" i="33"/>
  <c r="Z45" i="84"/>
  <c r="AH45" i="80"/>
  <c r="AQ45" i="80" s="1"/>
  <c r="X46" i="41"/>
  <c r="Y46" i="41"/>
  <c r="AH46" i="95"/>
  <c r="AQ46" i="95" s="1"/>
  <c r="AG47" i="25"/>
  <c r="AP47" i="25" s="1"/>
  <c r="AF47" i="25"/>
  <c r="AO47" i="25" s="1"/>
  <c r="AE47" i="25"/>
  <c r="W48" i="25"/>
  <c r="X46" i="93"/>
  <c r="Y46" i="93"/>
  <c r="AR45" i="83"/>
  <c r="AR44" i="29"/>
  <c r="AR45" i="87"/>
  <c r="Z46" i="92"/>
  <c r="Y46" i="92"/>
  <c r="X46" i="92"/>
  <c r="AH46" i="87"/>
  <c r="AQ46" i="87" s="1"/>
  <c r="Z45" i="94"/>
  <c r="AH44" i="27"/>
  <c r="AQ44" i="27" s="1"/>
  <c r="AH47" i="28"/>
  <c r="AQ47" i="28" s="1"/>
  <c r="Z45" i="75"/>
  <c r="Y45" i="75"/>
  <c r="X45" i="75"/>
  <c r="AR45" i="73"/>
  <c r="AG44" i="88"/>
  <c r="AP44" i="88" s="1"/>
  <c r="AF44" i="88"/>
  <c r="AO44" i="88" s="1"/>
  <c r="AE44" i="88"/>
  <c r="W45" i="88"/>
  <c r="AR44" i="84"/>
  <c r="AH47" i="38"/>
  <c r="AQ47" i="38" s="1"/>
  <c r="Z45" i="74"/>
  <c r="AI45" i="92"/>
  <c r="AN45" i="92"/>
  <c r="AH45" i="32"/>
  <c r="AQ45" i="32" s="1"/>
  <c r="Z44" i="47"/>
  <c r="AI47" i="40"/>
  <c r="AN47" i="40"/>
  <c r="AR46" i="28"/>
  <c r="AI43" i="35"/>
  <c r="AN43" i="35"/>
  <c r="AI46" i="85"/>
  <c r="AN46" i="85"/>
  <c r="AI45" i="81"/>
  <c r="AN45" i="81"/>
  <c r="Z47" i="77"/>
  <c r="Y47" i="77"/>
  <c r="X47" i="77"/>
  <c r="AR45" i="95"/>
  <c r="AN45" i="82"/>
  <c r="AI45" i="82"/>
  <c r="Y45" i="90"/>
  <c r="X45" i="90"/>
  <c r="AF43" i="89"/>
  <c r="AO43" i="89" s="1"/>
  <c r="AE43" i="89"/>
  <c r="AG43" i="89"/>
  <c r="AP43" i="89" s="1"/>
  <c r="W44" i="89"/>
  <c r="AF45" i="34"/>
  <c r="AO45" i="34" s="1"/>
  <c r="AG45" i="34"/>
  <c r="AP45" i="34" s="1"/>
  <c r="W46" i="34"/>
  <c r="AE45" i="34"/>
  <c r="Z44" i="27"/>
  <c r="AE46" i="43"/>
  <c r="AG46" i="43"/>
  <c r="AP46" i="43" s="1"/>
  <c r="W47" i="43"/>
  <c r="AF46" i="43"/>
  <c r="AO46" i="43" s="1"/>
  <c r="AG45" i="45"/>
  <c r="AP45" i="45" s="1"/>
  <c r="AF45" i="45"/>
  <c r="AO45" i="45" s="1"/>
  <c r="W46" i="45"/>
  <c r="AE45" i="45"/>
  <c r="AH47" i="30"/>
  <c r="AQ47" i="30" s="1"/>
  <c r="Z46" i="31"/>
  <c r="X46" i="31"/>
  <c r="Y46" i="31"/>
  <c r="AE47" i="28"/>
  <c r="AF47" i="28"/>
  <c r="AO47" i="28" s="1"/>
  <c r="W48" i="28"/>
  <c r="AG47" i="28"/>
  <c r="AP47" i="28" s="1"/>
  <c r="AI44" i="75"/>
  <c r="AN44" i="75"/>
  <c r="X47" i="26"/>
  <c r="Y47" i="26"/>
  <c r="AN45" i="33"/>
  <c r="AI45" i="33"/>
  <c r="AN46" i="76"/>
  <c r="AI46" i="76"/>
  <c r="AI46" i="77"/>
  <c r="AN46" i="77"/>
  <c r="AF46" i="33" l="1"/>
  <c r="AO46" i="33" s="1"/>
  <c r="AG46" i="33"/>
  <c r="AP46" i="33" s="1"/>
  <c r="W47" i="33"/>
  <c r="AE46" i="33"/>
  <c r="AF48" i="48"/>
  <c r="AO48" i="48" s="1"/>
  <c r="W49" i="48"/>
  <c r="AG48" i="48"/>
  <c r="AP48" i="48" s="1"/>
  <c r="AE48" i="48"/>
  <c r="AF47" i="91"/>
  <c r="AO47" i="91" s="1"/>
  <c r="AE47" i="91"/>
  <c r="AG47" i="91"/>
  <c r="AP47" i="91" s="1"/>
  <c r="W48" i="91"/>
  <c r="W47" i="82"/>
  <c r="AE46" i="82"/>
  <c r="AG46" i="82"/>
  <c r="AP46" i="82" s="1"/>
  <c r="AF46" i="82"/>
  <c r="AO46" i="82" s="1"/>
  <c r="AG46" i="31"/>
  <c r="AP46" i="31" s="1"/>
  <c r="AF46" i="31"/>
  <c r="AO46" i="31" s="1"/>
  <c r="AE46" i="31"/>
  <c r="W47" i="31"/>
  <c r="X47" i="43"/>
  <c r="Y47" i="43"/>
  <c r="AR45" i="82"/>
  <c r="AG47" i="77"/>
  <c r="AP47" i="77" s="1"/>
  <c r="AF47" i="77"/>
  <c r="AO47" i="77" s="1"/>
  <c r="AE47" i="77"/>
  <c r="W48" i="77"/>
  <c r="AR43" i="35"/>
  <c r="AR45" i="92"/>
  <c r="AG45" i="75"/>
  <c r="AP45" i="75" s="1"/>
  <c r="AF45" i="75"/>
  <c r="AO45" i="75" s="1"/>
  <c r="AE45" i="75"/>
  <c r="W46" i="75"/>
  <c r="X48" i="25"/>
  <c r="Y48" i="25"/>
  <c r="AH46" i="33"/>
  <c r="AQ46" i="33" s="1"/>
  <c r="AR47" i="48"/>
  <c r="AI47" i="96"/>
  <c r="AN47" i="96"/>
  <c r="AH46" i="82"/>
  <c r="AQ46" i="82" s="1"/>
  <c r="AH47" i="85"/>
  <c r="AQ47" i="85" s="1"/>
  <c r="AH44" i="46"/>
  <c r="AQ44" i="46" s="1"/>
  <c r="Y48" i="42"/>
  <c r="Z48" i="42" s="1"/>
  <c r="X48" i="42"/>
  <c r="AI47" i="38"/>
  <c r="AN47" i="38"/>
  <c r="AI45" i="39"/>
  <c r="AN45" i="39"/>
  <c r="AH47" i="91"/>
  <c r="AQ47" i="91" s="1"/>
  <c r="AI46" i="87"/>
  <c r="AN46" i="87"/>
  <c r="Y48" i="44"/>
  <c r="X48" i="44"/>
  <c r="Z48" i="28"/>
  <c r="Y48" i="28"/>
  <c r="X48" i="28"/>
  <c r="X48" i="86"/>
  <c r="Y48" i="86"/>
  <c r="AF47" i="85"/>
  <c r="AO47" i="85" s="1"/>
  <c r="AE47" i="85"/>
  <c r="W48" i="85"/>
  <c r="AG47" i="85"/>
  <c r="AP47" i="85" s="1"/>
  <c r="AG44" i="46"/>
  <c r="AP44" i="46" s="1"/>
  <c r="AF44" i="46"/>
  <c r="AO44" i="46" s="1"/>
  <c r="AE44" i="46"/>
  <c r="W45" i="46"/>
  <c r="AH47" i="76"/>
  <c r="AQ47" i="76" s="1"/>
  <c r="AH46" i="81"/>
  <c r="AQ46" i="81" s="1"/>
  <c r="AH46" i="36"/>
  <c r="AQ46" i="36" s="1"/>
  <c r="AR45" i="31"/>
  <c r="AI45" i="80"/>
  <c r="AN45" i="80"/>
  <c r="Y47" i="73"/>
  <c r="Z47" i="73"/>
  <c r="X47" i="73"/>
  <c r="AR46" i="77"/>
  <c r="AN45" i="45"/>
  <c r="AI45" i="45"/>
  <c r="AN43" i="89"/>
  <c r="AI43" i="89"/>
  <c r="AG45" i="74"/>
  <c r="AP45" i="74" s="1"/>
  <c r="AF45" i="74"/>
  <c r="AO45" i="74" s="1"/>
  <c r="AE45" i="74"/>
  <c r="W46" i="74"/>
  <c r="Y46" i="45"/>
  <c r="X46" i="45"/>
  <c r="Z46" i="45" s="1"/>
  <c r="AR45" i="81"/>
  <c r="AR45" i="36"/>
  <c r="AG45" i="78"/>
  <c r="AP45" i="78" s="1"/>
  <c r="AF45" i="78"/>
  <c r="AO45" i="78" s="1"/>
  <c r="AE45" i="78"/>
  <c r="W46" i="78"/>
  <c r="AI47" i="42"/>
  <c r="AN47" i="42"/>
  <c r="AR46" i="91"/>
  <c r="Z47" i="76"/>
  <c r="Z46" i="32"/>
  <c r="X46" i="32"/>
  <c r="Y46" i="32"/>
  <c r="Z46" i="36"/>
  <c r="AI45" i="29"/>
  <c r="AN45" i="29"/>
  <c r="Z47" i="95"/>
  <c r="X47" i="95"/>
  <c r="Y47" i="95"/>
  <c r="AI47" i="44"/>
  <c r="AN47" i="44"/>
  <c r="AI46" i="83"/>
  <c r="AN46" i="83"/>
  <c r="X46" i="34"/>
  <c r="Y46" i="34"/>
  <c r="Z46" i="34" s="1"/>
  <c r="AF46" i="92"/>
  <c r="AO46" i="92" s="1"/>
  <c r="AE46" i="92"/>
  <c r="W47" i="92"/>
  <c r="AG46" i="92"/>
  <c r="AP46" i="92" s="1"/>
  <c r="AN47" i="25"/>
  <c r="AI47" i="25"/>
  <c r="AR46" i="76"/>
  <c r="AN47" i="28"/>
  <c r="AI47" i="28"/>
  <c r="AN46" i="43"/>
  <c r="AI46" i="43"/>
  <c r="AH45" i="90"/>
  <c r="AQ45" i="90" s="1"/>
  <c r="X45" i="88"/>
  <c r="Y45" i="88"/>
  <c r="AH46" i="93"/>
  <c r="AQ46" i="93" s="1"/>
  <c r="Z48" i="96"/>
  <c r="X48" i="96"/>
  <c r="Y48" i="96"/>
  <c r="AH48" i="48"/>
  <c r="AQ48" i="48" s="1"/>
  <c r="AR44" i="90"/>
  <c r="AH44" i="35"/>
  <c r="AQ44" i="35" s="1"/>
  <c r="AE47" i="37"/>
  <c r="W48" i="37"/>
  <c r="AF47" i="37"/>
  <c r="AO47" i="37" s="1"/>
  <c r="AG47" i="37"/>
  <c r="AP47" i="37" s="1"/>
  <c r="Y48" i="30"/>
  <c r="Z48" i="30" s="1"/>
  <c r="X48" i="30"/>
  <c r="Z46" i="81"/>
  <c r="AN45" i="32"/>
  <c r="AI45" i="32"/>
  <c r="Y47" i="87"/>
  <c r="Z47" i="87"/>
  <c r="X47" i="87"/>
  <c r="AH47" i="26"/>
  <c r="AQ47" i="26" s="1"/>
  <c r="AR45" i="33"/>
  <c r="AR44" i="75"/>
  <c r="W45" i="27"/>
  <c r="AG44" i="27"/>
  <c r="AP44" i="27" s="1"/>
  <c r="AF44" i="27"/>
  <c r="AO44" i="27" s="1"/>
  <c r="AE44" i="27"/>
  <c r="X44" i="89"/>
  <c r="Y44" i="89"/>
  <c r="Z44" i="89" s="1"/>
  <c r="AH47" i="77"/>
  <c r="AQ47" i="77" s="1"/>
  <c r="AR46" i="85"/>
  <c r="AR47" i="40"/>
  <c r="AH45" i="75"/>
  <c r="AQ45" i="75" s="1"/>
  <c r="Z46" i="93"/>
  <c r="AH46" i="41"/>
  <c r="AQ46" i="41" s="1"/>
  <c r="AH48" i="40"/>
  <c r="AQ48" i="40" s="1"/>
  <c r="AN47" i="86"/>
  <c r="AI47" i="86"/>
  <c r="AR45" i="93"/>
  <c r="AR43" i="46"/>
  <c r="AN47" i="30"/>
  <c r="AI47" i="30"/>
  <c r="AR46" i="26"/>
  <c r="Y46" i="80"/>
  <c r="X46" i="80"/>
  <c r="Z46" i="80" s="1"/>
  <c r="AI46" i="73"/>
  <c r="AN46" i="73"/>
  <c r="Z47" i="26"/>
  <c r="AH46" i="31"/>
  <c r="AQ46" i="31" s="1"/>
  <c r="AN45" i="34"/>
  <c r="AI45" i="34"/>
  <c r="Z45" i="90"/>
  <c r="AG44" i="47"/>
  <c r="AP44" i="47" s="1"/>
  <c r="AF44" i="47"/>
  <c r="AO44" i="47" s="1"/>
  <c r="W45" i="47"/>
  <c r="AE44" i="47"/>
  <c r="AN44" i="88"/>
  <c r="AI44" i="88"/>
  <c r="W46" i="94"/>
  <c r="AG45" i="94"/>
  <c r="AP45" i="94" s="1"/>
  <c r="AF45" i="94"/>
  <c r="AO45" i="94" s="1"/>
  <c r="AE45" i="94"/>
  <c r="AH46" i="92"/>
  <c r="AQ46" i="92" s="1"/>
  <c r="Z46" i="41"/>
  <c r="AF45" i="84"/>
  <c r="AO45" i="84" s="1"/>
  <c r="AE45" i="84"/>
  <c r="W46" i="84"/>
  <c r="AG45" i="84"/>
  <c r="AP45" i="84" s="1"/>
  <c r="Z48" i="40"/>
  <c r="AR45" i="41"/>
  <c r="AE47" i="79"/>
  <c r="W48" i="79"/>
  <c r="AG47" i="79"/>
  <c r="AP47" i="79" s="1"/>
  <c r="AF47" i="79"/>
  <c r="AO47" i="79" s="1"/>
  <c r="Z44" i="35"/>
  <c r="X48" i="38"/>
  <c r="Y48" i="38"/>
  <c r="Z48" i="38" s="1"/>
  <c r="X46" i="39"/>
  <c r="Z46" i="39" s="1"/>
  <c r="Y46" i="39"/>
  <c r="Y46" i="29"/>
  <c r="X46" i="29"/>
  <c r="Z46" i="29" s="1"/>
  <c r="AI46" i="95"/>
  <c r="AN46" i="95"/>
  <c r="Z47" i="83"/>
  <c r="Y47" i="83"/>
  <c r="X47" i="83"/>
  <c r="W49" i="30" l="1"/>
  <c r="AG48" i="30"/>
  <c r="AP48" i="30" s="1"/>
  <c r="AF48" i="30"/>
  <c r="AO48" i="30" s="1"/>
  <c r="AE48" i="30"/>
  <c r="AG46" i="39"/>
  <c r="AP46" i="39" s="1"/>
  <c r="AE46" i="39"/>
  <c r="W47" i="39"/>
  <c r="AF46" i="39"/>
  <c r="AO46" i="39" s="1"/>
  <c r="AG48" i="38"/>
  <c r="AP48" i="38" s="1"/>
  <c r="AE48" i="38"/>
  <c r="AF48" i="38"/>
  <c r="AO48" i="38" s="1"/>
  <c r="W49" i="38"/>
  <c r="AG44" i="89"/>
  <c r="AP44" i="89" s="1"/>
  <c r="AF44" i="89"/>
  <c r="AO44" i="89" s="1"/>
  <c r="W45" i="89"/>
  <c r="AE44" i="89"/>
  <c r="AF46" i="34"/>
  <c r="AO46" i="34" s="1"/>
  <c r="W47" i="34"/>
  <c r="AG46" i="34"/>
  <c r="AP46" i="34" s="1"/>
  <c r="AE46" i="34"/>
  <c r="W47" i="45"/>
  <c r="AG46" i="45"/>
  <c r="AP46" i="45" s="1"/>
  <c r="AF46" i="45"/>
  <c r="AO46" i="45" s="1"/>
  <c r="AE46" i="45"/>
  <c r="AF46" i="29"/>
  <c r="AO46" i="29" s="1"/>
  <c r="AE46" i="29"/>
  <c r="W47" i="29"/>
  <c r="AG46" i="29"/>
  <c r="AP46" i="29" s="1"/>
  <c r="AE46" i="80"/>
  <c r="W47" i="80"/>
  <c r="AF46" i="80"/>
  <c r="AO46" i="80" s="1"/>
  <c r="AG46" i="80"/>
  <c r="AP46" i="80" s="1"/>
  <c r="AE48" i="42"/>
  <c r="W49" i="42"/>
  <c r="AF48" i="42"/>
  <c r="AO48" i="42" s="1"/>
  <c r="AG48" i="42"/>
  <c r="AP48" i="42" s="1"/>
  <c r="AE44" i="35"/>
  <c r="W45" i="35"/>
  <c r="AF44" i="35"/>
  <c r="AO44" i="35" s="1"/>
  <c r="AG44" i="35"/>
  <c r="AP44" i="35" s="1"/>
  <c r="AR44" i="88"/>
  <c r="AR45" i="34"/>
  <c r="AI47" i="79"/>
  <c r="AN47" i="79"/>
  <c r="Z46" i="84"/>
  <c r="Y46" i="84"/>
  <c r="X46" i="84"/>
  <c r="Y45" i="47"/>
  <c r="X45" i="47"/>
  <c r="Z45" i="47" s="1"/>
  <c r="AR45" i="32"/>
  <c r="AH48" i="96"/>
  <c r="AQ48" i="96" s="1"/>
  <c r="Y47" i="92"/>
  <c r="X47" i="92"/>
  <c r="AH47" i="95"/>
  <c r="AQ47" i="95" s="1"/>
  <c r="AH46" i="32"/>
  <c r="AQ46" i="32" s="1"/>
  <c r="AR47" i="42"/>
  <c r="AR43" i="89"/>
  <c r="AH47" i="73"/>
  <c r="AQ47" i="73" s="1"/>
  <c r="AN44" i="46"/>
  <c r="AI44" i="46"/>
  <c r="AI47" i="85"/>
  <c r="AN47" i="85"/>
  <c r="AR46" i="87"/>
  <c r="AN45" i="75"/>
  <c r="AI45" i="75"/>
  <c r="Z47" i="31"/>
  <c r="Y47" i="31"/>
  <c r="X47" i="31"/>
  <c r="AI46" i="82"/>
  <c r="AN46" i="82"/>
  <c r="AN47" i="91"/>
  <c r="AI47" i="91"/>
  <c r="AN45" i="84"/>
  <c r="AI45" i="84"/>
  <c r="AE46" i="93"/>
  <c r="W47" i="93"/>
  <c r="AG46" i="93"/>
  <c r="AP46" i="93" s="1"/>
  <c r="AF46" i="93"/>
  <c r="AO46" i="93" s="1"/>
  <c r="AR45" i="39"/>
  <c r="X46" i="94"/>
  <c r="Y46" i="94"/>
  <c r="W47" i="32"/>
  <c r="AG46" i="32"/>
  <c r="AP46" i="32" s="1"/>
  <c r="AF46" i="32"/>
  <c r="AO46" i="32" s="1"/>
  <c r="AE46" i="32"/>
  <c r="AF47" i="73"/>
  <c r="AO47" i="73" s="1"/>
  <c r="AE47" i="73"/>
  <c r="W48" i="73"/>
  <c r="AG47" i="73"/>
  <c r="AP47" i="73" s="1"/>
  <c r="AH45" i="88"/>
  <c r="AQ45" i="88" s="1"/>
  <c r="AR46" i="83"/>
  <c r="Z46" i="78"/>
  <c r="Y46" i="78"/>
  <c r="X46" i="78"/>
  <c r="Z46" i="74"/>
  <c r="X46" i="74"/>
  <c r="Y46" i="74"/>
  <c r="AR45" i="45"/>
  <c r="AH48" i="44"/>
  <c r="AQ48" i="44" s="1"/>
  <c r="AH48" i="25"/>
  <c r="AQ48" i="25" s="1"/>
  <c r="Z48" i="77"/>
  <c r="Y48" i="77"/>
  <c r="X48" i="77"/>
  <c r="Z47" i="82"/>
  <c r="X47" i="82"/>
  <c r="Y47" i="82"/>
  <c r="AN46" i="33"/>
  <c r="AI46" i="33"/>
  <c r="AE47" i="83"/>
  <c r="W48" i="83"/>
  <c r="AF47" i="83"/>
  <c r="AO47" i="83" s="1"/>
  <c r="AG47" i="83"/>
  <c r="AP47" i="83" s="1"/>
  <c r="AE47" i="95"/>
  <c r="W48" i="95"/>
  <c r="AF47" i="95"/>
  <c r="AO47" i="95" s="1"/>
  <c r="AG47" i="95"/>
  <c r="AP47" i="95" s="1"/>
  <c r="AN46" i="31"/>
  <c r="AI46" i="31"/>
  <c r="AH46" i="80"/>
  <c r="AQ46" i="80" s="1"/>
  <c r="AE46" i="81"/>
  <c r="AG46" i="81"/>
  <c r="AP46" i="81" s="1"/>
  <c r="AF46" i="81"/>
  <c r="AO46" i="81" s="1"/>
  <c r="W47" i="81"/>
  <c r="W48" i="76"/>
  <c r="AG47" i="76"/>
  <c r="AP47" i="76" s="1"/>
  <c r="AF47" i="76"/>
  <c r="AO47" i="76" s="1"/>
  <c r="AE47" i="76"/>
  <c r="AR46" i="95"/>
  <c r="AG48" i="40"/>
  <c r="AP48" i="40" s="1"/>
  <c r="AF48" i="40"/>
  <c r="AO48" i="40" s="1"/>
  <c r="AE48" i="40"/>
  <c r="W49" i="40"/>
  <c r="AG46" i="41"/>
  <c r="AP46" i="41" s="1"/>
  <c r="AF46" i="41"/>
  <c r="AO46" i="41" s="1"/>
  <c r="AE46" i="41"/>
  <c r="W47" i="41"/>
  <c r="AN45" i="94"/>
  <c r="AI45" i="94"/>
  <c r="AG45" i="90"/>
  <c r="AP45" i="90" s="1"/>
  <c r="AF45" i="90"/>
  <c r="AO45" i="90" s="1"/>
  <c r="AE45" i="90"/>
  <c r="W46" i="90"/>
  <c r="AH47" i="87"/>
  <c r="AQ47" i="87" s="1"/>
  <c r="AH48" i="30"/>
  <c r="AQ48" i="30" s="1"/>
  <c r="Z48" i="37"/>
  <c r="Y48" i="37"/>
  <c r="X48" i="37"/>
  <c r="Z45" i="88"/>
  <c r="AR46" i="43"/>
  <c r="AR47" i="25"/>
  <c r="AR45" i="29"/>
  <c r="AN45" i="78"/>
  <c r="AI45" i="78"/>
  <c r="AN45" i="74"/>
  <c r="AI45" i="74"/>
  <c r="AH48" i="86"/>
  <c r="AQ48" i="86" s="1"/>
  <c r="AR47" i="38"/>
  <c r="Z48" i="25"/>
  <c r="AN47" i="77"/>
  <c r="AI47" i="77"/>
  <c r="AH47" i="43"/>
  <c r="AQ47" i="43" s="1"/>
  <c r="Y48" i="91"/>
  <c r="Z48" i="91" s="1"/>
  <c r="X48" i="91"/>
  <c r="AI48" i="48"/>
  <c r="AN48" i="48"/>
  <c r="X47" i="33"/>
  <c r="Z47" i="33" s="1"/>
  <c r="Y47" i="33"/>
  <c r="AR46" i="73"/>
  <c r="AR47" i="86"/>
  <c r="AI44" i="27"/>
  <c r="AN44" i="27"/>
  <c r="AN44" i="47"/>
  <c r="AI44" i="47"/>
  <c r="AR47" i="44"/>
  <c r="AF46" i="36"/>
  <c r="AO46" i="36" s="1"/>
  <c r="AE46" i="36"/>
  <c r="W47" i="36"/>
  <c r="AG46" i="36"/>
  <c r="AP46" i="36" s="1"/>
  <c r="AH46" i="45"/>
  <c r="AQ46" i="45" s="1"/>
  <c r="AR45" i="80"/>
  <c r="Z48" i="86"/>
  <c r="Z48" i="44"/>
  <c r="AH48" i="42"/>
  <c r="AQ48" i="42" s="1"/>
  <c r="Z46" i="75"/>
  <c r="Y46" i="75"/>
  <c r="X46" i="75"/>
  <c r="Z47" i="43"/>
  <c r="AR47" i="30"/>
  <c r="AF48" i="96"/>
  <c r="AO48" i="96" s="1"/>
  <c r="AE48" i="96"/>
  <c r="AG48" i="96"/>
  <c r="AP48" i="96" s="1"/>
  <c r="W49" i="96"/>
  <c r="AI46" i="92"/>
  <c r="AN46" i="92"/>
  <c r="AG48" i="28"/>
  <c r="AP48" i="28" s="1"/>
  <c r="AF48" i="28"/>
  <c r="AO48" i="28" s="1"/>
  <c r="W49" i="28"/>
  <c r="AE48" i="28"/>
  <c r="AH46" i="39"/>
  <c r="AQ46" i="39" s="1"/>
  <c r="AH46" i="29"/>
  <c r="AQ46" i="29" s="1"/>
  <c r="AE47" i="87"/>
  <c r="W48" i="87"/>
  <c r="AF47" i="87"/>
  <c r="AO47" i="87" s="1"/>
  <c r="AG47" i="87"/>
  <c r="AP47" i="87" s="1"/>
  <c r="AI47" i="37"/>
  <c r="AN47" i="37"/>
  <c r="AH47" i="83"/>
  <c r="AQ47" i="83" s="1"/>
  <c r="AH48" i="38"/>
  <c r="AQ48" i="38" s="1"/>
  <c r="Y48" i="79"/>
  <c r="X48" i="79"/>
  <c r="Z48" i="79" s="1"/>
  <c r="AG47" i="26"/>
  <c r="AP47" i="26" s="1"/>
  <c r="AF47" i="26"/>
  <c r="AO47" i="26" s="1"/>
  <c r="AE47" i="26"/>
  <c r="W48" i="26"/>
  <c r="AH44" i="89"/>
  <c r="AQ44" i="89" s="1"/>
  <c r="X45" i="27"/>
  <c r="Z45" i="27" s="1"/>
  <c r="Y45" i="27"/>
  <c r="AR47" i="28"/>
  <c r="AH46" i="34"/>
  <c r="AQ46" i="34" s="1"/>
  <c r="Z45" i="46"/>
  <c r="Y45" i="46"/>
  <c r="X45" i="46"/>
  <c r="Y48" i="85"/>
  <c r="Z48" i="85" s="1"/>
  <c r="X48" i="85"/>
  <c r="AH48" i="28"/>
  <c r="AQ48" i="28" s="1"/>
  <c r="AR47" i="96"/>
  <c r="Y49" i="48"/>
  <c r="X49" i="48"/>
  <c r="Z49" i="48" s="1"/>
  <c r="AF49" i="48" l="1"/>
  <c r="AO49" i="48" s="1"/>
  <c r="AE49" i="48"/>
  <c r="W50" i="48"/>
  <c r="AG49" i="48"/>
  <c r="AP49" i="48" s="1"/>
  <c r="AE45" i="27"/>
  <c r="W46" i="27"/>
  <c r="AG45" i="27"/>
  <c r="AP45" i="27" s="1"/>
  <c r="AF45" i="27"/>
  <c r="AO45" i="27" s="1"/>
  <c r="AG48" i="79"/>
  <c r="AP48" i="79" s="1"/>
  <c r="AF48" i="79"/>
  <c r="AO48" i="79" s="1"/>
  <c r="AE48" i="79"/>
  <c r="W49" i="79"/>
  <c r="AG48" i="91"/>
  <c r="AP48" i="91" s="1"/>
  <c r="AF48" i="91"/>
  <c r="AO48" i="91" s="1"/>
  <c r="AE48" i="91"/>
  <c r="W49" i="91"/>
  <c r="W48" i="33"/>
  <c r="AG47" i="33"/>
  <c r="AP47" i="33" s="1"/>
  <c r="AF47" i="33"/>
  <c r="AO47" i="33" s="1"/>
  <c r="AE47" i="33"/>
  <c r="AG48" i="85"/>
  <c r="AP48" i="85" s="1"/>
  <c r="AF48" i="85"/>
  <c r="AO48" i="85" s="1"/>
  <c r="AE48" i="85"/>
  <c r="W49" i="85"/>
  <c r="W46" i="47"/>
  <c r="AG45" i="47"/>
  <c r="AP45" i="47" s="1"/>
  <c r="AF45" i="47"/>
  <c r="AO45" i="47" s="1"/>
  <c r="AE45" i="47"/>
  <c r="AH45" i="46"/>
  <c r="AQ45" i="46" s="1"/>
  <c r="AI47" i="87"/>
  <c r="AN47" i="87"/>
  <c r="AN48" i="28"/>
  <c r="AI48" i="28"/>
  <c r="Y49" i="96"/>
  <c r="X49" i="96"/>
  <c r="AN46" i="41"/>
  <c r="AI46" i="41"/>
  <c r="X48" i="95"/>
  <c r="Y48" i="95"/>
  <c r="AN47" i="83"/>
  <c r="AI47" i="83"/>
  <c r="AH48" i="77"/>
  <c r="AQ48" i="77" s="1"/>
  <c r="AH46" i="78"/>
  <c r="AQ46" i="78" s="1"/>
  <c r="Y48" i="73"/>
  <c r="X48" i="73"/>
  <c r="Z48" i="73" s="1"/>
  <c r="AR45" i="84"/>
  <c r="AH47" i="31"/>
  <c r="AQ47" i="31" s="1"/>
  <c r="AH47" i="92"/>
  <c r="AQ47" i="92" s="1"/>
  <c r="Z49" i="42"/>
  <c r="X49" i="42"/>
  <c r="Y49" i="42"/>
  <c r="AI46" i="80"/>
  <c r="AN46" i="80"/>
  <c r="AI46" i="45"/>
  <c r="AN46" i="45"/>
  <c r="Y45" i="89"/>
  <c r="X45" i="89"/>
  <c r="AN48" i="38"/>
  <c r="AI48" i="38"/>
  <c r="AH45" i="27"/>
  <c r="AQ45" i="27" s="1"/>
  <c r="Z48" i="26"/>
  <c r="X48" i="26"/>
  <c r="Y48" i="26"/>
  <c r="AR47" i="37"/>
  <c r="X49" i="28"/>
  <c r="Z49" i="28" s="1"/>
  <c r="Y49" i="28"/>
  <c r="AG47" i="43"/>
  <c r="AP47" i="43" s="1"/>
  <c r="AF47" i="43"/>
  <c r="AO47" i="43" s="1"/>
  <c r="AE47" i="43"/>
  <c r="W48" i="43"/>
  <c r="W49" i="25"/>
  <c r="AG48" i="25"/>
  <c r="AP48" i="25" s="1"/>
  <c r="AF48" i="25"/>
  <c r="AO48" i="25" s="1"/>
  <c r="AE48" i="25"/>
  <c r="W46" i="88"/>
  <c r="AG45" i="88"/>
  <c r="AP45" i="88" s="1"/>
  <c r="AF45" i="88"/>
  <c r="AO45" i="88" s="1"/>
  <c r="AE45" i="88"/>
  <c r="AN46" i="81"/>
  <c r="AI46" i="81"/>
  <c r="AR46" i="31"/>
  <c r="AI47" i="95"/>
  <c r="AN47" i="95"/>
  <c r="AR46" i="33"/>
  <c r="AI47" i="73"/>
  <c r="AN47" i="73"/>
  <c r="X47" i="32"/>
  <c r="Y47" i="32"/>
  <c r="AH46" i="84"/>
  <c r="AQ46" i="84" s="1"/>
  <c r="Y45" i="35"/>
  <c r="X45" i="35"/>
  <c r="Z45" i="35" s="1"/>
  <c r="AI48" i="42"/>
  <c r="AN48" i="42"/>
  <c r="AI48" i="30"/>
  <c r="AN48" i="30"/>
  <c r="AH49" i="48"/>
  <c r="AQ49" i="48" s="1"/>
  <c r="W46" i="46"/>
  <c r="AG45" i="46"/>
  <c r="AP45" i="46" s="1"/>
  <c r="AE45" i="46"/>
  <c r="AF45" i="46"/>
  <c r="AO45" i="46" s="1"/>
  <c r="AN47" i="26"/>
  <c r="AI47" i="26"/>
  <c r="AH46" i="75"/>
  <c r="AQ46" i="75" s="1"/>
  <c r="AR44" i="47"/>
  <c r="AR48" i="48"/>
  <c r="AH48" i="37"/>
  <c r="AQ48" i="37" s="1"/>
  <c r="AR45" i="94"/>
  <c r="Z48" i="76"/>
  <c r="X48" i="76"/>
  <c r="Y48" i="76"/>
  <c r="W49" i="77"/>
  <c r="AG48" i="77"/>
  <c r="AP48" i="77" s="1"/>
  <c r="AF48" i="77"/>
  <c r="AO48" i="77" s="1"/>
  <c r="AE48" i="77"/>
  <c r="W47" i="78"/>
  <c r="AG46" i="78"/>
  <c r="AP46" i="78" s="1"/>
  <c r="AE46" i="78"/>
  <c r="AF46" i="78"/>
  <c r="AO46" i="78" s="1"/>
  <c r="AR47" i="91"/>
  <c r="W48" i="31"/>
  <c r="AG47" i="31"/>
  <c r="AP47" i="31" s="1"/>
  <c r="AF47" i="31"/>
  <c r="AO47" i="31" s="1"/>
  <c r="AE47" i="31"/>
  <c r="AR47" i="85"/>
  <c r="Z47" i="92"/>
  <c r="AI44" i="35"/>
  <c r="AN44" i="35"/>
  <c r="X47" i="34"/>
  <c r="Z47" i="34" s="1"/>
  <c r="Y47" i="34"/>
  <c r="AH48" i="85"/>
  <c r="AQ48" i="85" s="1"/>
  <c r="AN48" i="96"/>
  <c r="AI48" i="96"/>
  <c r="Y47" i="36"/>
  <c r="Z47" i="36" s="1"/>
  <c r="X47" i="36"/>
  <c r="AH48" i="91"/>
  <c r="AQ48" i="91" s="1"/>
  <c r="AR45" i="74"/>
  <c r="Y47" i="81"/>
  <c r="Z47" i="81" s="1"/>
  <c r="X47" i="81"/>
  <c r="AI46" i="32"/>
  <c r="AN46" i="32"/>
  <c r="AH46" i="94"/>
  <c r="AQ46" i="94" s="1"/>
  <c r="AR45" i="75"/>
  <c r="AR44" i="46"/>
  <c r="AG46" i="84"/>
  <c r="AP46" i="84" s="1"/>
  <c r="AF46" i="84"/>
  <c r="AO46" i="84" s="1"/>
  <c r="AE46" i="84"/>
  <c r="W47" i="84"/>
  <c r="X47" i="29"/>
  <c r="Y47" i="29"/>
  <c r="Z47" i="29" s="1"/>
  <c r="W47" i="75"/>
  <c r="AG46" i="75"/>
  <c r="AP46" i="75" s="1"/>
  <c r="AF46" i="75"/>
  <c r="AO46" i="75" s="1"/>
  <c r="AE46" i="75"/>
  <c r="AE48" i="44"/>
  <c r="AF48" i="44"/>
  <c r="AO48" i="44" s="1"/>
  <c r="AG48" i="44"/>
  <c r="AP48" i="44" s="1"/>
  <c r="W49" i="44"/>
  <c r="AI46" i="36"/>
  <c r="AN46" i="36"/>
  <c r="AG48" i="37"/>
  <c r="AP48" i="37" s="1"/>
  <c r="AF48" i="37"/>
  <c r="AO48" i="37" s="1"/>
  <c r="AE48" i="37"/>
  <c r="W49" i="37"/>
  <c r="Z46" i="90"/>
  <c r="Y46" i="90"/>
  <c r="X46" i="90"/>
  <c r="Y49" i="40"/>
  <c r="X49" i="40"/>
  <c r="AI47" i="76"/>
  <c r="AN47" i="76"/>
  <c r="Y48" i="83"/>
  <c r="X48" i="83"/>
  <c r="AH47" i="82"/>
  <c r="AQ47" i="82" s="1"/>
  <c r="AH46" i="74"/>
  <c r="AQ46" i="74" s="1"/>
  <c r="Z46" i="94"/>
  <c r="X47" i="93"/>
  <c r="Y47" i="93"/>
  <c r="AH45" i="47"/>
  <c r="AQ45" i="47" s="1"/>
  <c r="AI46" i="29"/>
  <c r="AN46" i="29"/>
  <c r="Y47" i="45"/>
  <c r="X47" i="45"/>
  <c r="AN44" i="89"/>
  <c r="AI44" i="89"/>
  <c r="Y49" i="38"/>
  <c r="X49" i="38"/>
  <c r="Z49" i="38" s="1"/>
  <c r="X47" i="39"/>
  <c r="Y47" i="39"/>
  <c r="AH48" i="79"/>
  <c r="AQ48" i="79" s="1"/>
  <c r="Z48" i="87"/>
  <c r="Y48" i="87"/>
  <c r="X48" i="87"/>
  <c r="AR46" i="92"/>
  <c r="AG48" i="86"/>
  <c r="AP48" i="86" s="1"/>
  <c r="AF48" i="86"/>
  <c r="AO48" i="86" s="1"/>
  <c r="AE48" i="86"/>
  <c r="W49" i="86"/>
  <c r="AR44" i="27"/>
  <c r="AH47" i="33"/>
  <c r="AQ47" i="33" s="1"/>
  <c r="AR47" i="77"/>
  <c r="AR45" i="78"/>
  <c r="AN45" i="90"/>
  <c r="AI45" i="90"/>
  <c r="X47" i="41"/>
  <c r="Y47" i="41"/>
  <c r="AN48" i="40"/>
  <c r="AI48" i="40"/>
  <c r="AE47" i="82"/>
  <c r="AG47" i="82"/>
  <c r="AP47" i="82" s="1"/>
  <c r="AF47" i="82"/>
  <c r="AO47" i="82" s="1"/>
  <c r="W48" i="82"/>
  <c r="W47" i="74"/>
  <c r="AG46" i="74"/>
  <c r="AP46" i="74" s="1"/>
  <c r="AF46" i="74"/>
  <c r="AO46" i="74" s="1"/>
  <c r="AE46" i="74"/>
  <c r="AI46" i="93"/>
  <c r="AN46" i="93"/>
  <c r="AR46" i="82"/>
  <c r="AR47" i="79"/>
  <c r="X47" i="80"/>
  <c r="Z47" i="80" s="1"/>
  <c r="Y47" i="80"/>
  <c r="AI46" i="34"/>
  <c r="AN46" i="34"/>
  <c r="AN46" i="39"/>
  <c r="AI46" i="39"/>
  <c r="X49" i="30"/>
  <c r="Y49" i="30"/>
  <c r="AG47" i="29" l="1"/>
  <c r="AP47" i="29" s="1"/>
  <c r="AF47" i="29"/>
  <c r="AO47" i="29" s="1"/>
  <c r="AE47" i="29"/>
  <c r="W48" i="29"/>
  <c r="AG47" i="80"/>
  <c r="AP47" i="80" s="1"/>
  <c r="AF47" i="80"/>
  <c r="AO47" i="80" s="1"/>
  <c r="AE47" i="80"/>
  <c r="W48" i="80"/>
  <c r="AG47" i="81"/>
  <c r="AP47" i="81" s="1"/>
  <c r="AF47" i="81"/>
  <c r="AO47" i="81" s="1"/>
  <c r="W48" i="81"/>
  <c r="AE47" i="81"/>
  <c r="W50" i="28"/>
  <c r="AG49" i="28"/>
  <c r="AP49" i="28" s="1"/>
  <c r="AF49" i="28"/>
  <c r="AO49" i="28" s="1"/>
  <c r="AE49" i="28"/>
  <c r="AG48" i="73"/>
  <c r="AP48" i="73" s="1"/>
  <c r="AF48" i="73"/>
  <c r="AO48" i="73" s="1"/>
  <c r="AE48" i="73"/>
  <c r="W49" i="73"/>
  <c r="AF49" i="38"/>
  <c r="AO49" i="38" s="1"/>
  <c r="W50" i="38"/>
  <c r="AG49" i="38"/>
  <c r="AP49" i="38" s="1"/>
  <c r="AE49" i="38"/>
  <c r="AE47" i="34"/>
  <c r="W48" i="34"/>
  <c r="AG47" i="34"/>
  <c r="AP47" i="34" s="1"/>
  <c r="AF47" i="34"/>
  <c r="AO47" i="34" s="1"/>
  <c r="AG47" i="36"/>
  <c r="AP47" i="36" s="1"/>
  <c r="AF47" i="36"/>
  <c r="AO47" i="36" s="1"/>
  <c r="AE47" i="36"/>
  <c r="W48" i="36"/>
  <c r="AG45" i="35"/>
  <c r="AP45" i="35" s="1"/>
  <c r="AE45" i="35"/>
  <c r="W46" i="35"/>
  <c r="AF45" i="35"/>
  <c r="AO45" i="35" s="1"/>
  <c r="AH47" i="41"/>
  <c r="AQ47" i="41" s="1"/>
  <c r="AH49" i="30"/>
  <c r="AQ49" i="30" s="1"/>
  <c r="AN47" i="82"/>
  <c r="AI47" i="82"/>
  <c r="X49" i="86"/>
  <c r="Y49" i="86"/>
  <c r="AR46" i="39"/>
  <c r="AR46" i="93"/>
  <c r="AN48" i="86"/>
  <c r="AI48" i="86"/>
  <c r="AH48" i="87"/>
  <c r="AQ48" i="87" s="1"/>
  <c r="AI46" i="74"/>
  <c r="AN46" i="74"/>
  <c r="X48" i="82"/>
  <c r="Y48" i="82"/>
  <c r="Z47" i="75"/>
  <c r="X47" i="75"/>
  <c r="Y47" i="75"/>
  <c r="AN46" i="84"/>
  <c r="AI46" i="84"/>
  <c r="AH47" i="36"/>
  <c r="AQ47" i="36" s="1"/>
  <c r="AI47" i="31"/>
  <c r="AN47" i="31"/>
  <c r="AI48" i="77"/>
  <c r="AN48" i="77"/>
  <c r="AH48" i="76"/>
  <c r="AQ48" i="76" s="1"/>
  <c r="AR47" i="26"/>
  <c r="X46" i="46"/>
  <c r="Y46" i="46"/>
  <c r="AI48" i="25"/>
  <c r="AN48" i="25"/>
  <c r="AN47" i="43"/>
  <c r="AI47" i="43"/>
  <c r="AR47" i="83"/>
  <c r="AI47" i="33"/>
  <c r="AN47" i="33"/>
  <c r="AN45" i="27"/>
  <c r="AI45" i="27"/>
  <c r="AG48" i="87"/>
  <c r="AP48" i="87" s="1"/>
  <c r="AF48" i="87"/>
  <c r="AO48" i="87" s="1"/>
  <c r="AE48" i="87"/>
  <c r="W49" i="87"/>
  <c r="AR44" i="89"/>
  <c r="AR46" i="29"/>
  <c r="AR47" i="76"/>
  <c r="W47" i="90"/>
  <c r="AG46" i="90"/>
  <c r="AP46" i="90" s="1"/>
  <c r="AF46" i="90"/>
  <c r="AO46" i="90" s="1"/>
  <c r="AE46" i="90"/>
  <c r="AI48" i="44"/>
  <c r="AN48" i="44"/>
  <c r="AR46" i="32"/>
  <c r="AF48" i="76"/>
  <c r="AO48" i="76" s="1"/>
  <c r="AE48" i="76"/>
  <c r="AG48" i="76"/>
  <c r="AP48" i="76" s="1"/>
  <c r="W49" i="76"/>
  <c r="AR48" i="30"/>
  <c r="AH47" i="32"/>
  <c r="AQ47" i="32" s="1"/>
  <c r="AI45" i="88"/>
  <c r="AN45" i="88"/>
  <c r="AH45" i="89"/>
  <c r="AQ45" i="89" s="1"/>
  <c r="AR46" i="80"/>
  <c r="AH49" i="96"/>
  <c r="AQ49" i="96" s="1"/>
  <c r="AR47" i="87"/>
  <c r="AI45" i="47"/>
  <c r="AN45" i="47"/>
  <c r="Z49" i="85"/>
  <c r="X49" i="85"/>
  <c r="Y49" i="85"/>
  <c r="AR46" i="34"/>
  <c r="Z47" i="41"/>
  <c r="AH47" i="39"/>
  <c r="AQ47" i="39" s="1"/>
  <c r="AH47" i="93"/>
  <c r="AQ47" i="93" s="1"/>
  <c r="AH49" i="40"/>
  <c r="AQ49" i="40" s="1"/>
  <c r="AR46" i="36"/>
  <c r="AI46" i="75"/>
  <c r="AN46" i="75"/>
  <c r="AH47" i="29"/>
  <c r="AQ47" i="29" s="1"/>
  <c r="AH47" i="81"/>
  <c r="AQ47" i="81" s="1"/>
  <c r="AR44" i="35"/>
  <c r="AI46" i="78"/>
  <c r="AN46" i="78"/>
  <c r="Z47" i="32"/>
  <c r="AR47" i="95"/>
  <c r="AN48" i="85"/>
  <c r="AI48" i="85"/>
  <c r="Z50" i="48"/>
  <c r="X50" i="48"/>
  <c r="Y50" i="48"/>
  <c r="Z47" i="39"/>
  <c r="AH47" i="45"/>
  <c r="AQ47" i="45" s="1"/>
  <c r="Z47" i="93"/>
  <c r="AH48" i="83"/>
  <c r="AQ48" i="83" s="1"/>
  <c r="Y49" i="37"/>
  <c r="X49" i="37"/>
  <c r="AR48" i="96"/>
  <c r="AE47" i="92"/>
  <c r="AF47" i="92"/>
  <c r="AO47" i="92" s="1"/>
  <c r="W48" i="92"/>
  <c r="AG47" i="92"/>
  <c r="AP47" i="92" s="1"/>
  <c r="AI45" i="46"/>
  <c r="AN45" i="46"/>
  <c r="AR48" i="42"/>
  <c r="Z45" i="89"/>
  <c r="AH49" i="42"/>
  <c r="AQ49" i="42" s="1"/>
  <c r="AH48" i="95"/>
  <c r="AQ48" i="95" s="1"/>
  <c r="Z49" i="96"/>
  <c r="X48" i="33"/>
  <c r="Z48" i="33" s="1"/>
  <c r="Y48" i="33"/>
  <c r="AN49" i="48"/>
  <c r="AI49" i="48"/>
  <c r="AH49" i="38"/>
  <c r="AQ49" i="38" s="1"/>
  <c r="AE46" i="94"/>
  <c r="AF46" i="94"/>
  <c r="AO46" i="94" s="1"/>
  <c r="AG46" i="94"/>
  <c r="AP46" i="94" s="1"/>
  <c r="W47" i="94"/>
  <c r="Z49" i="40"/>
  <c r="AN48" i="37"/>
  <c r="AI48" i="37"/>
  <c r="Y49" i="44"/>
  <c r="Z49" i="44" s="1"/>
  <c r="X49" i="44"/>
  <c r="X47" i="84"/>
  <c r="Y47" i="84"/>
  <c r="Z47" i="84" s="1"/>
  <c r="X48" i="31"/>
  <c r="Z48" i="31" s="1"/>
  <c r="Y48" i="31"/>
  <c r="X49" i="77"/>
  <c r="Y49" i="77"/>
  <c r="Z49" i="77" s="1"/>
  <c r="AH45" i="35"/>
  <c r="AQ45" i="35" s="1"/>
  <c r="AR47" i="73"/>
  <c r="Z49" i="25"/>
  <c r="Y49" i="25"/>
  <c r="X49" i="25"/>
  <c r="AH48" i="26"/>
  <c r="AQ48" i="26" s="1"/>
  <c r="AG49" i="42"/>
  <c r="AP49" i="42" s="1"/>
  <c r="AF49" i="42"/>
  <c r="AO49" i="42" s="1"/>
  <c r="AE49" i="42"/>
  <c r="W50" i="42"/>
  <c r="Z48" i="95"/>
  <c r="AR48" i="28"/>
  <c r="Y49" i="91"/>
  <c r="X49" i="91"/>
  <c r="Z49" i="91" s="1"/>
  <c r="Z49" i="79"/>
  <c r="Y49" i="79"/>
  <c r="X49" i="79"/>
  <c r="X46" i="27"/>
  <c r="Y46" i="27"/>
  <c r="AR45" i="90"/>
  <c r="Z49" i="30"/>
  <c r="AH47" i="80"/>
  <c r="AQ47" i="80" s="1"/>
  <c r="X47" i="74"/>
  <c r="Y47" i="74"/>
  <c r="AR48" i="40"/>
  <c r="Z47" i="45"/>
  <c r="Z48" i="83"/>
  <c r="AH46" i="90"/>
  <c r="AQ46" i="90" s="1"/>
  <c r="AH47" i="34"/>
  <c r="AQ47" i="34" s="1"/>
  <c r="X47" i="78"/>
  <c r="Y47" i="78"/>
  <c r="Z47" i="78" s="1"/>
  <c r="AR46" i="81"/>
  <c r="Z46" i="88"/>
  <c r="Y46" i="88"/>
  <c r="X46" i="88"/>
  <c r="X48" i="43"/>
  <c r="Y48" i="43"/>
  <c r="AH49" i="28"/>
  <c r="AQ49" i="28" s="1"/>
  <c r="W49" i="26"/>
  <c r="AG48" i="26"/>
  <c r="AP48" i="26" s="1"/>
  <c r="AF48" i="26"/>
  <c r="AO48" i="26" s="1"/>
  <c r="AE48" i="26"/>
  <c r="AR48" i="38"/>
  <c r="AR46" i="45"/>
  <c r="AH48" i="73"/>
  <c r="AQ48" i="73" s="1"/>
  <c r="AR46" i="41"/>
  <c r="X46" i="47"/>
  <c r="Z46" i="47" s="1"/>
  <c r="Y46" i="47"/>
  <c r="AN48" i="91"/>
  <c r="AI48" i="91"/>
  <c r="AN48" i="79"/>
  <c r="AI48" i="79"/>
  <c r="AE49" i="77" l="1"/>
  <c r="W50" i="77"/>
  <c r="AF49" i="77"/>
  <c r="AO49" i="77" s="1"/>
  <c r="AG49" i="77"/>
  <c r="AP49" i="77" s="1"/>
  <c r="AF46" i="47"/>
  <c r="AO46" i="47" s="1"/>
  <c r="AE46" i="47"/>
  <c r="W47" i="47"/>
  <c r="AG46" i="47"/>
  <c r="AP46" i="47" s="1"/>
  <c r="AG49" i="44"/>
  <c r="AP49" i="44" s="1"/>
  <c r="AF49" i="44"/>
  <c r="AO49" i="44" s="1"/>
  <c r="AE49" i="44"/>
  <c r="W50" i="44"/>
  <c r="AF48" i="33"/>
  <c r="AO48" i="33" s="1"/>
  <c r="W49" i="33"/>
  <c r="AG48" i="33"/>
  <c r="AP48" i="33" s="1"/>
  <c r="AE48" i="33"/>
  <c r="W50" i="91"/>
  <c r="AF49" i="91"/>
  <c r="AO49" i="91" s="1"/>
  <c r="AE49" i="91"/>
  <c r="AG49" i="91"/>
  <c r="AP49" i="91" s="1"/>
  <c r="W48" i="84"/>
  <c r="AF47" i="84"/>
  <c r="AO47" i="84" s="1"/>
  <c r="AG47" i="84"/>
  <c r="AP47" i="84" s="1"/>
  <c r="AE47" i="84"/>
  <c r="AE48" i="31"/>
  <c r="W49" i="31"/>
  <c r="AG48" i="31"/>
  <c r="AP48" i="31" s="1"/>
  <c r="AF48" i="31"/>
  <c r="AO48" i="31" s="1"/>
  <c r="AF47" i="78"/>
  <c r="AO47" i="78" s="1"/>
  <c r="AE47" i="78"/>
  <c r="W48" i="78"/>
  <c r="AG47" i="78"/>
  <c r="AP47" i="78" s="1"/>
  <c r="AH48" i="43"/>
  <c r="AQ48" i="43" s="1"/>
  <c r="AH46" i="27"/>
  <c r="AQ46" i="27" s="1"/>
  <c r="Y50" i="42"/>
  <c r="X50" i="42"/>
  <c r="W46" i="89"/>
  <c r="AE45" i="89"/>
  <c r="AG45" i="89"/>
  <c r="AP45" i="89" s="1"/>
  <c r="AF45" i="89"/>
  <c r="AO45" i="89" s="1"/>
  <c r="Z48" i="92"/>
  <c r="Y48" i="92"/>
  <c r="X48" i="92"/>
  <c r="AH49" i="37"/>
  <c r="AQ49" i="37" s="1"/>
  <c r="AR48" i="85"/>
  <c r="AR46" i="78"/>
  <c r="AH49" i="85"/>
  <c r="AQ49" i="85" s="1"/>
  <c r="AI48" i="76"/>
  <c r="AN48" i="76"/>
  <c r="AI46" i="90"/>
  <c r="AN46" i="90"/>
  <c r="AH47" i="75"/>
  <c r="AQ47" i="75" s="1"/>
  <c r="AR46" i="74"/>
  <c r="AR48" i="86"/>
  <c r="AN45" i="35"/>
  <c r="AI45" i="35"/>
  <c r="AI49" i="38"/>
  <c r="AN49" i="38"/>
  <c r="Y49" i="73"/>
  <c r="X49" i="73"/>
  <c r="X49" i="26"/>
  <c r="Z49" i="26" s="1"/>
  <c r="Y49" i="26"/>
  <c r="AR48" i="79"/>
  <c r="AI48" i="26"/>
  <c r="AN48" i="26"/>
  <c r="AH47" i="74"/>
  <c r="AQ47" i="74" s="1"/>
  <c r="Z46" i="27"/>
  <c r="AN49" i="42"/>
  <c r="AI49" i="42"/>
  <c r="AR48" i="37"/>
  <c r="AG49" i="96"/>
  <c r="AP49" i="96" s="1"/>
  <c r="AF49" i="96"/>
  <c r="AO49" i="96" s="1"/>
  <c r="AE49" i="96"/>
  <c r="W50" i="96"/>
  <c r="W50" i="85"/>
  <c r="AG49" i="85"/>
  <c r="AP49" i="85" s="1"/>
  <c r="AE49" i="85"/>
  <c r="AF49" i="85"/>
  <c r="AO49" i="85" s="1"/>
  <c r="AR45" i="88"/>
  <c r="AN48" i="87"/>
  <c r="AI48" i="87"/>
  <c r="AR47" i="33"/>
  <c r="AR48" i="25"/>
  <c r="AR48" i="77"/>
  <c r="AE47" i="75"/>
  <c r="W48" i="75"/>
  <c r="AF47" i="75"/>
  <c r="AO47" i="75" s="1"/>
  <c r="AG47" i="75"/>
  <c r="AP47" i="75" s="1"/>
  <c r="AH49" i="86"/>
  <c r="AQ49" i="86" s="1"/>
  <c r="AN48" i="73"/>
  <c r="AI48" i="73"/>
  <c r="Z48" i="43"/>
  <c r="AH46" i="88"/>
  <c r="AQ46" i="88" s="1"/>
  <c r="AH47" i="78"/>
  <c r="AQ47" i="78" s="1"/>
  <c r="AG48" i="83"/>
  <c r="AP48" i="83" s="1"/>
  <c r="AF48" i="83"/>
  <c r="AO48" i="83" s="1"/>
  <c r="W49" i="83"/>
  <c r="AE48" i="83"/>
  <c r="Z47" i="74"/>
  <c r="AF49" i="30"/>
  <c r="AO49" i="30" s="1"/>
  <c r="AE49" i="30"/>
  <c r="W50" i="30"/>
  <c r="AG49" i="30"/>
  <c r="AP49" i="30" s="1"/>
  <c r="AH49" i="79"/>
  <c r="AQ49" i="79" s="1"/>
  <c r="AH49" i="77"/>
  <c r="AQ49" i="77" s="1"/>
  <c r="AH47" i="84"/>
  <c r="AQ47" i="84" s="1"/>
  <c r="AN46" i="94"/>
  <c r="AI46" i="94"/>
  <c r="AR49" i="48"/>
  <c r="Z49" i="37"/>
  <c r="AG47" i="93"/>
  <c r="AP47" i="93" s="1"/>
  <c r="AE47" i="93"/>
  <c r="AF47" i="93"/>
  <c r="AO47" i="93" s="1"/>
  <c r="W48" i="93"/>
  <c r="W48" i="39"/>
  <c r="AG47" i="39"/>
  <c r="AP47" i="39" s="1"/>
  <c r="AF47" i="39"/>
  <c r="AO47" i="39" s="1"/>
  <c r="AE47" i="39"/>
  <c r="AR46" i="75"/>
  <c r="W48" i="41"/>
  <c r="AG47" i="41"/>
  <c r="AP47" i="41" s="1"/>
  <c r="AF47" i="41"/>
  <c r="AO47" i="41" s="1"/>
  <c r="AE47" i="41"/>
  <c r="Z49" i="86"/>
  <c r="Y50" i="28"/>
  <c r="X50" i="28"/>
  <c r="X48" i="29"/>
  <c r="Z48" i="29" s="1"/>
  <c r="Y48" i="29"/>
  <c r="AH46" i="47"/>
  <c r="AQ46" i="47" s="1"/>
  <c r="AR48" i="91"/>
  <c r="AF47" i="45"/>
  <c r="AO47" i="45" s="1"/>
  <c r="AE47" i="45"/>
  <c r="W48" i="45"/>
  <c r="AG47" i="45"/>
  <c r="AP47" i="45" s="1"/>
  <c r="AH49" i="25"/>
  <c r="AQ49" i="25" s="1"/>
  <c r="W50" i="40"/>
  <c r="AG49" i="40"/>
  <c r="AP49" i="40" s="1"/>
  <c r="AE49" i="40"/>
  <c r="AF49" i="40"/>
  <c r="AO49" i="40" s="1"/>
  <c r="AN47" i="92"/>
  <c r="AI47" i="92"/>
  <c r="AR45" i="47"/>
  <c r="X49" i="76"/>
  <c r="Y49" i="76"/>
  <c r="AH46" i="46"/>
  <c r="AQ46" i="46" s="1"/>
  <c r="AR47" i="31"/>
  <c r="AR46" i="84"/>
  <c r="AH48" i="82"/>
  <c r="AQ48" i="82" s="1"/>
  <c r="AR47" i="82"/>
  <c r="X48" i="36"/>
  <c r="Z48" i="36" s="1"/>
  <c r="Y48" i="36"/>
  <c r="X50" i="38"/>
  <c r="Y50" i="38"/>
  <c r="AN47" i="81"/>
  <c r="AI47" i="81"/>
  <c r="X48" i="80"/>
  <c r="Z48" i="80" s="1"/>
  <c r="Y48" i="80"/>
  <c r="AN47" i="29"/>
  <c r="AI47" i="29"/>
  <c r="AE46" i="88"/>
  <c r="W47" i="88"/>
  <c r="AF46" i="88"/>
  <c r="AO46" i="88" s="1"/>
  <c r="AG46" i="88"/>
  <c r="AP46" i="88" s="1"/>
  <c r="W50" i="79"/>
  <c r="AG49" i="79"/>
  <c r="AP49" i="79" s="1"/>
  <c r="AF49" i="79"/>
  <c r="AO49" i="79" s="1"/>
  <c r="AE49" i="79"/>
  <c r="AG48" i="95"/>
  <c r="AP48" i="95" s="1"/>
  <c r="AF48" i="95"/>
  <c r="AO48" i="95" s="1"/>
  <c r="AE48" i="95"/>
  <c r="W49" i="95"/>
  <c r="AH49" i="44"/>
  <c r="AQ49" i="44" s="1"/>
  <c r="Y47" i="94"/>
  <c r="X47" i="94"/>
  <c r="AR45" i="46"/>
  <c r="AH50" i="48"/>
  <c r="AQ50" i="48" s="1"/>
  <c r="AF47" i="32"/>
  <c r="AO47" i="32" s="1"/>
  <c r="AE47" i="32"/>
  <c r="W48" i="32"/>
  <c r="AG47" i="32"/>
  <c r="AP47" i="32" s="1"/>
  <c r="Y47" i="90"/>
  <c r="Z47" i="90" s="1"/>
  <c r="X47" i="90"/>
  <c r="AR45" i="27"/>
  <c r="AR47" i="43"/>
  <c r="Z46" i="46"/>
  <c r="Z48" i="82"/>
  <c r="AN47" i="36"/>
  <c r="AI47" i="36"/>
  <c r="X48" i="34"/>
  <c r="Y48" i="34"/>
  <c r="AI49" i="28"/>
  <c r="AN49" i="28"/>
  <c r="X48" i="81"/>
  <c r="Z48" i="81" s="1"/>
  <c r="Y48" i="81"/>
  <c r="AN47" i="80"/>
  <c r="AI47" i="80"/>
  <c r="AH49" i="91"/>
  <c r="AQ49" i="91" s="1"/>
  <c r="AE49" i="25"/>
  <c r="W50" i="25"/>
  <c r="AG49" i="25"/>
  <c r="AP49" i="25" s="1"/>
  <c r="AF49" i="25"/>
  <c r="AO49" i="25" s="1"/>
  <c r="AH48" i="31"/>
  <c r="AQ48" i="31" s="1"/>
  <c r="AH48" i="33"/>
  <c r="AQ48" i="33" s="1"/>
  <c r="AG50" i="48"/>
  <c r="AP50" i="48" s="1"/>
  <c r="W51" i="48"/>
  <c r="AF50" i="48"/>
  <c r="AO50" i="48" s="1"/>
  <c r="AE50" i="48"/>
  <c r="AR48" i="44"/>
  <c r="Y49" i="87"/>
  <c r="Z49" i="87" s="1"/>
  <c r="X49" i="87"/>
  <c r="Y46" i="35"/>
  <c r="X46" i="35"/>
  <c r="AN47" i="34"/>
  <c r="AI47" i="34"/>
  <c r="W49" i="80" l="1"/>
  <c r="AG48" i="80"/>
  <c r="AP48" i="80" s="1"/>
  <c r="AE48" i="80"/>
  <c r="AF48" i="80"/>
  <c r="AO48" i="80" s="1"/>
  <c r="W49" i="36"/>
  <c r="AG48" i="36"/>
  <c r="AP48" i="36" s="1"/>
  <c r="AE48" i="36"/>
  <c r="AF48" i="36"/>
  <c r="AO48" i="36" s="1"/>
  <c r="W50" i="87"/>
  <c r="AG49" i="87"/>
  <c r="AP49" i="87" s="1"/>
  <c r="AF49" i="87"/>
  <c r="AO49" i="87" s="1"/>
  <c r="AE49" i="87"/>
  <c r="W49" i="81"/>
  <c r="AF48" i="81"/>
  <c r="AO48" i="81" s="1"/>
  <c r="AE48" i="81"/>
  <c r="AG48" i="81"/>
  <c r="AP48" i="81" s="1"/>
  <c r="AF47" i="90"/>
  <c r="AO47" i="90" s="1"/>
  <c r="AG47" i="90"/>
  <c r="AP47" i="90" s="1"/>
  <c r="AE47" i="90"/>
  <c r="W48" i="90"/>
  <c r="W49" i="29"/>
  <c r="AG48" i="29"/>
  <c r="AP48" i="29" s="1"/>
  <c r="AE48" i="29"/>
  <c r="AF48" i="29"/>
  <c r="AO48" i="29" s="1"/>
  <c r="AE49" i="26"/>
  <c r="W50" i="26"/>
  <c r="AG49" i="26"/>
  <c r="AP49" i="26" s="1"/>
  <c r="AF49" i="26"/>
  <c r="AO49" i="26" s="1"/>
  <c r="Z48" i="93"/>
  <c r="X48" i="93"/>
  <c r="Y48" i="93"/>
  <c r="AH46" i="35"/>
  <c r="AQ46" i="35" s="1"/>
  <c r="AH49" i="87"/>
  <c r="AQ49" i="87" s="1"/>
  <c r="AI49" i="25"/>
  <c r="AN49" i="25"/>
  <c r="AR47" i="80"/>
  <c r="AR49" i="28"/>
  <c r="AG48" i="82"/>
  <c r="AP48" i="82" s="1"/>
  <c r="AF48" i="82"/>
  <c r="AO48" i="82" s="1"/>
  <c r="W49" i="82"/>
  <c r="AE48" i="82"/>
  <c r="AH47" i="90"/>
  <c r="AQ47" i="90" s="1"/>
  <c r="AI47" i="32"/>
  <c r="AN47" i="32"/>
  <c r="X49" i="95"/>
  <c r="Y49" i="95"/>
  <c r="Z49" i="95" s="1"/>
  <c r="Y47" i="88"/>
  <c r="Z47" i="88" s="1"/>
  <c r="X47" i="88"/>
  <c r="AR47" i="92"/>
  <c r="X50" i="40"/>
  <c r="Y50" i="40"/>
  <c r="W50" i="86"/>
  <c r="AG49" i="86"/>
  <c r="AP49" i="86" s="1"/>
  <c r="AF49" i="86"/>
  <c r="AO49" i="86" s="1"/>
  <c r="AE49" i="86"/>
  <c r="Z48" i="39"/>
  <c r="Y48" i="39"/>
  <c r="X48" i="39"/>
  <c r="W50" i="37"/>
  <c r="AG49" i="37"/>
  <c r="AP49" i="37" s="1"/>
  <c r="AF49" i="37"/>
  <c r="AO49" i="37" s="1"/>
  <c r="AE49" i="37"/>
  <c r="AR48" i="73"/>
  <c r="AR48" i="87"/>
  <c r="AF46" i="27"/>
  <c r="AO46" i="27" s="1"/>
  <c r="AG46" i="27"/>
  <c r="AP46" i="27" s="1"/>
  <c r="W47" i="27"/>
  <c r="AE46" i="27"/>
  <c r="AR45" i="35"/>
  <c r="AR46" i="90"/>
  <c r="Y46" i="89"/>
  <c r="X46" i="89"/>
  <c r="AI47" i="84"/>
  <c r="AN47" i="84"/>
  <c r="AI49" i="91"/>
  <c r="AN49" i="91"/>
  <c r="AI47" i="41"/>
  <c r="AN47" i="41"/>
  <c r="AE47" i="74"/>
  <c r="W48" i="74"/>
  <c r="AF47" i="74"/>
  <c r="AO47" i="74" s="1"/>
  <c r="AG47" i="74"/>
  <c r="AP47" i="74" s="1"/>
  <c r="AR48" i="26"/>
  <c r="AH49" i="73"/>
  <c r="AQ49" i="73" s="1"/>
  <c r="AF48" i="92"/>
  <c r="AO48" i="92" s="1"/>
  <c r="AE48" i="92"/>
  <c r="AG48" i="92"/>
  <c r="AP48" i="92" s="1"/>
  <c r="W49" i="92"/>
  <c r="AH50" i="42"/>
  <c r="AQ50" i="42" s="1"/>
  <c r="X49" i="33"/>
  <c r="Y49" i="33"/>
  <c r="AR47" i="34"/>
  <c r="AH48" i="34"/>
  <c r="AQ48" i="34" s="1"/>
  <c r="Z50" i="79"/>
  <c r="X50" i="79"/>
  <c r="Y50" i="79"/>
  <c r="AR47" i="29"/>
  <c r="AH49" i="76"/>
  <c r="AQ49" i="76" s="1"/>
  <c r="Z48" i="45"/>
  <c r="Y48" i="45"/>
  <c r="X48" i="45"/>
  <c r="AI47" i="39"/>
  <c r="AN47" i="39"/>
  <c r="AN48" i="83"/>
  <c r="AI48" i="83"/>
  <c r="Z50" i="85"/>
  <c r="X50" i="85"/>
  <c r="Y50" i="85"/>
  <c r="AR48" i="76"/>
  <c r="Z51" i="48"/>
  <c r="Y51" i="48"/>
  <c r="X51" i="48"/>
  <c r="AE46" i="46"/>
  <c r="W47" i="46"/>
  <c r="AG46" i="46"/>
  <c r="AP46" i="46" s="1"/>
  <c r="AF46" i="46"/>
  <c r="AO46" i="46" s="1"/>
  <c r="AH48" i="29"/>
  <c r="AQ48" i="29" s="1"/>
  <c r="AH48" i="81"/>
  <c r="AQ48" i="81" s="1"/>
  <c r="Z48" i="34"/>
  <c r="AH47" i="94"/>
  <c r="AQ47" i="94" s="1"/>
  <c r="Z49" i="76"/>
  <c r="AI49" i="40"/>
  <c r="AN49" i="40"/>
  <c r="AI47" i="45"/>
  <c r="AN47" i="45"/>
  <c r="AH50" i="28"/>
  <c r="AQ50" i="28" s="1"/>
  <c r="AR46" i="94"/>
  <c r="Z49" i="83"/>
  <c r="Y49" i="83"/>
  <c r="X49" i="83"/>
  <c r="Y50" i="96"/>
  <c r="X50" i="96"/>
  <c r="Z49" i="73"/>
  <c r="Z50" i="42"/>
  <c r="Z50" i="91"/>
  <c r="Y50" i="91"/>
  <c r="X50" i="91"/>
  <c r="X50" i="44"/>
  <c r="Y50" i="44"/>
  <c r="AN48" i="95"/>
  <c r="AI48" i="95"/>
  <c r="AI46" i="88"/>
  <c r="AN46" i="88"/>
  <c r="AR47" i="81"/>
  <c r="AH48" i="36"/>
  <c r="AQ48" i="36" s="1"/>
  <c r="AI49" i="79"/>
  <c r="AN49" i="79"/>
  <c r="AH50" i="38"/>
  <c r="AQ50" i="38" s="1"/>
  <c r="AN47" i="93"/>
  <c r="AI47" i="93"/>
  <c r="Y50" i="30"/>
  <c r="X50" i="30"/>
  <c r="Y48" i="75"/>
  <c r="Z48" i="75" s="1"/>
  <c r="X48" i="75"/>
  <c r="AR49" i="42"/>
  <c r="AI45" i="89"/>
  <c r="AN45" i="89"/>
  <c r="Z48" i="78"/>
  <c r="Y48" i="78"/>
  <c r="X48" i="78"/>
  <c r="X49" i="31"/>
  <c r="Z49" i="31" s="1"/>
  <c r="Y49" i="31"/>
  <c r="Z48" i="84"/>
  <c r="X48" i="84"/>
  <c r="Y48" i="84"/>
  <c r="X47" i="47"/>
  <c r="Y47" i="47"/>
  <c r="Z50" i="77"/>
  <c r="Y50" i="77"/>
  <c r="X50" i="77"/>
  <c r="AR47" i="36"/>
  <c r="Z46" i="35"/>
  <c r="AN50" i="48"/>
  <c r="AI50" i="48"/>
  <c r="Y50" i="25"/>
  <c r="X50" i="25"/>
  <c r="Z50" i="25" s="1"/>
  <c r="X48" i="32"/>
  <c r="Y48" i="32"/>
  <c r="Z47" i="94"/>
  <c r="AH48" i="80"/>
  <c r="AQ48" i="80" s="1"/>
  <c r="Z50" i="38"/>
  <c r="Z50" i="28"/>
  <c r="Z48" i="41"/>
  <c r="X48" i="41"/>
  <c r="Y48" i="41"/>
  <c r="AI49" i="30"/>
  <c r="AN49" i="30"/>
  <c r="W49" i="43"/>
  <c r="AG48" i="43"/>
  <c r="AP48" i="43" s="1"/>
  <c r="AF48" i="43"/>
  <c r="AO48" i="43" s="1"/>
  <c r="AE48" i="43"/>
  <c r="AI47" i="75"/>
  <c r="AN47" i="75"/>
  <c r="AI49" i="85"/>
  <c r="AN49" i="85"/>
  <c r="AN49" i="96"/>
  <c r="AI49" i="96"/>
  <c r="AH49" i="26"/>
  <c r="AQ49" i="26" s="1"/>
  <c r="AR49" i="38"/>
  <c r="AH48" i="92"/>
  <c r="AQ48" i="92" s="1"/>
  <c r="AI47" i="78"/>
  <c r="AN47" i="78"/>
  <c r="AI48" i="31"/>
  <c r="AN48" i="31"/>
  <c r="AI48" i="33"/>
  <c r="AN48" i="33"/>
  <c r="AN49" i="44"/>
  <c r="AI49" i="44"/>
  <c r="AN46" i="47"/>
  <c r="AI46" i="47"/>
  <c r="AI49" i="77"/>
  <c r="AN49" i="77"/>
  <c r="AG49" i="31" l="1"/>
  <c r="AP49" i="31" s="1"/>
  <c r="AF49" i="31"/>
  <c r="AO49" i="31" s="1"/>
  <c r="AE49" i="31"/>
  <c r="W50" i="31"/>
  <c r="AG47" i="88"/>
  <c r="AP47" i="88" s="1"/>
  <c r="AF47" i="88"/>
  <c r="AO47" i="88" s="1"/>
  <c r="AE47" i="88"/>
  <c r="W48" i="88"/>
  <c r="W50" i="95"/>
  <c r="AG49" i="95"/>
  <c r="AP49" i="95" s="1"/>
  <c r="AF49" i="95"/>
  <c r="AO49" i="95" s="1"/>
  <c r="AE49" i="95"/>
  <c r="AG50" i="25"/>
  <c r="AP50" i="25" s="1"/>
  <c r="AF50" i="25"/>
  <c r="AO50" i="25" s="1"/>
  <c r="AE50" i="25"/>
  <c r="W51" i="25"/>
  <c r="AG48" i="75"/>
  <c r="AP48" i="75" s="1"/>
  <c r="AF48" i="75"/>
  <c r="AO48" i="75" s="1"/>
  <c r="AE48" i="75"/>
  <c r="W49" i="75"/>
  <c r="AR45" i="89"/>
  <c r="AR48" i="33"/>
  <c r="AH48" i="32"/>
  <c r="AQ48" i="32" s="1"/>
  <c r="AG50" i="77"/>
  <c r="AP50" i="77" s="1"/>
  <c r="AF50" i="77"/>
  <c r="AO50" i="77" s="1"/>
  <c r="AE50" i="77"/>
  <c r="W51" i="77"/>
  <c r="AG48" i="78"/>
  <c r="AP48" i="78" s="1"/>
  <c r="AF48" i="78"/>
  <c r="AO48" i="78" s="1"/>
  <c r="AE48" i="78"/>
  <c r="W49" i="78"/>
  <c r="AH49" i="83"/>
  <c r="AQ49" i="83" s="1"/>
  <c r="AR46" i="47"/>
  <c r="AH48" i="41"/>
  <c r="AQ48" i="41" s="1"/>
  <c r="Z48" i="32"/>
  <c r="W47" i="35"/>
  <c r="AG46" i="35"/>
  <c r="AP46" i="35" s="1"/>
  <c r="AF46" i="35"/>
  <c r="AO46" i="35" s="1"/>
  <c r="AE46" i="35"/>
  <c r="AR49" i="79"/>
  <c r="W51" i="42"/>
  <c r="AG50" i="42"/>
  <c r="AP50" i="42" s="1"/>
  <c r="AF50" i="42"/>
  <c r="AO50" i="42" s="1"/>
  <c r="AE50" i="42"/>
  <c r="AR49" i="40"/>
  <c r="AF50" i="85"/>
  <c r="AO50" i="85" s="1"/>
  <c r="AE50" i="85"/>
  <c r="W51" i="85"/>
  <c r="AG50" i="85"/>
  <c r="AP50" i="85" s="1"/>
  <c r="AN48" i="92"/>
  <c r="AI48" i="92"/>
  <c r="Y48" i="74"/>
  <c r="X48" i="74"/>
  <c r="AI49" i="37"/>
  <c r="AN49" i="37"/>
  <c r="Z50" i="86"/>
  <c r="Y50" i="86"/>
  <c r="X50" i="86"/>
  <c r="AH47" i="88"/>
  <c r="AQ47" i="88" s="1"/>
  <c r="W49" i="93"/>
  <c r="AG48" i="93"/>
  <c r="AP48" i="93" s="1"/>
  <c r="AF48" i="93"/>
  <c r="AO48" i="93" s="1"/>
  <c r="AE48" i="93"/>
  <c r="X49" i="36"/>
  <c r="Y49" i="36"/>
  <c r="AR48" i="31"/>
  <c r="AR49" i="85"/>
  <c r="AH50" i="44"/>
  <c r="AQ50" i="44" s="1"/>
  <c r="W50" i="73"/>
  <c r="AG49" i="73"/>
  <c r="AP49" i="73" s="1"/>
  <c r="AE49" i="73"/>
  <c r="AF49" i="73"/>
  <c r="AO49" i="73" s="1"/>
  <c r="AG49" i="76"/>
  <c r="AP49" i="76" s="1"/>
  <c r="AF49" i="76"/>
  <c r="AO49" i="76" s="1"/>
  <c r="W50" i="76"/>
  <c r="AE49" i="76"/>
  <c r="AG48" i="45"/>
  <c r="AP48" i="45" s="1"/>
  <c r="AF48" i="45"/>
  <c r="AO48" i="45" s="1"/>
  <c r="W49" i="45"/>
  <c r="AE48" i="45"/>
  <c r="AR47" i="84"/>
  <c r="Z50" i="44"/>
  <c r="AH50" i="96"/>
  <c r="AQ50" i="96" s="1"/>
  <c r="AH49" i="33"/>
  <c r="AQ49" i="33" s="1"/>
  <c r="AH46" i="89"/>
  <c r="AQ46" i="89" s="1"/>
  <c r="AI49" i="86"/>
  <c r="AN49" i="86"/>
  <c r="AH50" i="40"/>
  <c r="AQ50" i="40" s="1"/>
  <c r="AN48" i="82"/>
  <c r="AI48" i="82"/>
  <c r="X49" i="81"/>
  <c r="Y49" i="81"/>
  <c r="AI48" i="80"/>
  <c r="AN48" i="80"/>
  <c r="AE48" i="41"/>
  <c r="W49" i="41"/>
  <c r="AF48" i="41"/>
  <c r="AO48" i="41" s="1"/>
  <c r="AG48" i="41"/>
  <c r="AP48" i="41" s="1"/>
  <c r="AH50" i="25"/>
  <c r="AQ50" i="25" s="1"/>
  <c r="AH47" i="47"/>
  <c r="AQ47" i="47" s="1"/>
  <c r="AH50" i="30"/>
  <c r="AQ50" i="30" s="1"/>
  <c r="AF48" i="34"/>
  <c r="AO48" i="34" s="1"/>
  <c r="AG48" i="34"/>
  <c r="AP48" i="34" s="1"/>
  <c r="W49" i="34"/>
  <c r="AE48" i="34"/>
  <c r="AF51" i="48"/>
  <c r="AO51" i="48" s="1"/>
  <c r="AG51" i="48"/>
  <c r="AP51" i="48" s="1"/>
  <c r="AE51" i="48"/>
  <c r="W52" i="48"/>
  <c r="AR48" i="83"/>
  <c r="AI47" i="74"/>
  <c r="AN47" i="74"/>
  <c r="AE48" i="39"/>
  <c r="W49" i="39"/>
  <c r="AF48" i="39"/>
  <c r="AO48" i="39" s="1"/>
  <c r="AG48" i="39"/>
  <c r="AP48" i="39" s="1"/>
  <c r="AR47" i="32"/>
  <c r="AI48" i="29"/>
  <c r="AN48" i="29"/>
  <c r="AR49" i="44"/>
  <c r="X49" i="43"/>
  <c r="Y49" i="43"/>
  <c r="Z49" i="43" s="1"/>
  <c r="Z47" i="47"/>
  <c r="AR47" i="78"/>
  <c r="AR47" i="75"/>
  <c r="AF50" i="38"/>
  <c r="AO50" i="38" s="1"/>
  <c r="AE50" i="38"/>
  <c r="W51" i="38"/>
  <c r="AG50" i="38"/>
  <c r="AP50" i="38" s="1"/>
  <c r="AG47" i="94"/>
  <c r="AP47" i="94" s="1"/>
  <c r="W48" i="94"/>
  <c r="AE47" i="94"/>
  <c r="AF47" i="94"/>
  <c r="AO47" i="94" s="1"/>
  <c r="AH50" i="77"/>
  <c r="AQ50" i="77" s="1"/>
  <c r="AH48" i="78"/>
  <c r="AQ48" i="78" s="1"/>
  <c r="Z50" i="30"/>
  <c r="AR46" i="88"/>
  <c r="AH50" i="91"/>
  <c r="AQ50" i="91" s="1"/>
  <c r="Y47" i="46"/>
  <c r="X47" i="46"/>
  <c r="Z49" i="33"/>
  <c r="X49" i="92"/>
  <c r="Y49" i="92"/>
  <c r="AR47" i="41"/>
  <c r="AN46" i="27"/>
  <c r="AI46" i="27"/>
  <c r="Z50" i="40"/>
  <c r="Y49" i="82"/>
  <c r="X49" i="82"/>
  <c r="AI49" i="87"/>
  <c r="AN49" i="87"/>
  <c r="AI48" i="36"/>
  <c r="AN48" i="36"/>
  <c r="W50" i="83"/>
  <c r="AE49" i="83"/>
  <c r="AF49" i="83"/>
  <c r="AO49" i="83" s="1"/>
  <c r="AG49" i="83"/>
  <c r="AP49" i="83" s="1"/>
  <c r="AN47" i="90"/>
  <c r="AI47" i="90"/>
  <c r="Z50" i="87"/>
  <c r="Y50" i="87"/>
  <c r="X50" i="87"/>
  <c r="AE50" i="28"/>
  <c r="AF50" i="28"/>
  <c r="AO50" i="28" s="1"/>
  <c r="W51" i="28"/>
  <c r="AG50" i="28"/>
  <c r="AP50" i="28" s="1"/>
  <c r="AR49" i="96"/>
  <c r="AI48" i="43"/>
  <c r="AN48" i="43"/>
  <c r="AR49" i="30"/>
  <c r="AR50" i="48"/>
  <c r="AH48" i="84"/>
  <c r="AQ48" i="84" s="1"/>
  <c r="AH48" i="75"/>
  <c r="AQ48" i="75" s="1"/>
  <c r="AR47" i="93"/>
  <c r="AR48" i="95"/>
  <c r="Z50" i="96"/>
  <c r="AR47" i="45"/>
  <c r="AI46" i="46"/>
  <c r="AN46" i="46"/>
  <c r="AR47" i="39"/>
  <c r="AH50" i="79"/>
  <c r="AQ50" i="79" s="1"/>
  <c r="Z46" i="89"/>
  <c r="X47" i="27"/>
  <c r="Z47" i="27" s="1"/>
  <c r="Y47" i="27"/>
  <c r="Y50" i="37"/>
  <c r="X50" i="37"/>
  <c r="AH49" i="95"/>
  <c r="AQ49" i="95" s="1"/>
  <c r="Z50" i="26"/>
  <c r="X50" i="26"/>
  <c r="Y50" i="26"/>
  <c r="X49" i="29"/>
  <c r="Y49" i="29"/>
  <c r="AH49" i="31"/>
  <c r="AQ49" i="31" s="1"/>
  <c r="AR49" i="77"/>
  <c r="AF48" i="84"/>
  <c r="AO48" i="84" s="1"/>
  <c r="AE48" i="84"/>
  <c r="W49" i="84"/>
  <c r="AG48" i="84"/>
  <c r="AP48" i="84" s="1"/>
  <c r="AF50" i="91"/>
  <c r="AO50" i="91" s="1"/>
  <c r="AE50" i="91"/>
  <c r="AG50" i="91"/>
  <c r="AP50" i="91" s="1"/>
  <c r="W51" i="91"/>
  <c r="AH51" i="48"/>
  <c r="AQ51" i="48" s="1"/>
  <c r="AH50" i="85"/>
  <c r="AQ50" i="85" s="1"/>
  <c r="AH48" i="45"/>
  <c r="AQ48" i="45" s="1"/>
  <c r="AE50" i="79"/>
  <c r="W51" i="79"/>
  <c r="AG50" i="79"/>
  <c r="AP50" i="79" s="1"/>
  <c r="AF50" i="79"/>
  <c r="AO50" i="79" s="1"/>
  <c r="AR49" i="91"/>
  <c r="AH48" i="39"/>
  <c r="AQ48" i="39" s="1"/>
  <c r="AR49" i="25"/>
  <c r="AH48" i="93"/>
  <c r="AQ48" i="93" s="1"/>
  <c r="AI49" i="26"/>
  <c r="AN49" i="26"/>
  <c r="X48" i="90"/>
  <c r="Z48" i="90" s="1"/>
  <c r="Y48" i="90"/>
  <c r="AI48" i="81"/>
  <c r="AN48" i="81"/>
  <c r="X49" i="80"/>
  <c r="Y49" i="80"/>
  <c r="Z49" i="80" s="1"/>
  <c r="AF48" i="90" l="1"/>
  <c r="AO48" i="90" s="1"/>
  <c r="AG48" i="90"/>
  <c r="AP48" i="90" s="1"/>
  <c r="W49" i="90"/>
  <c r="AE48" i="90"/>
  <c r="AE49" i="80"/>
  <c r="W50" i="80"/>
  <c r="AF49" i="80"/>
  <c r="AO49" i="80" s="1"/>
  <c r="AG49" i="80"/>
  <c r="AP49" i="80" s="1"/>
  <c r="W48" i="27"/>
  <c r="AE47" i="27"/>
  <c r="AG47" i="27"/>
  <c r="AP47" i="27" s="1"/>
  <c r="AF47" i="27"/>
  <c r="AO47" i="27" s="1"/>
  <c r="AE49" i="43"/>
  <c r="AG49" i="43"/>
  <c r="AP49" i="43" s="1"/>
  <c r="W50" i="43"/>
  <c r="AF49" i="43"/>
  <c r="AO49" i="43" s="1"/>
  <c r="AG50" i="26"/>
  <c r="AP50" i="26" s="1"/>
  <c r="AF50" i="26"/>
  <c r="AO50" i="26" s="1"/>
  <c r="AE50" i="26"/>
  <c r="W51" i="26"/>
  <c r="AH50" i="37"/>
  <c r="AQ50" i="37" s="1"/>
  <c r="W51" i="96"/>
  <c r="AG50" i="96"/>
  <c r="AP50" i="96" s="1"/>
  <c r="AE50" i="96"/>
  <c r="AF50" i="96"/>
  <c r="AO50" i="96" s="1"/>
  <c r="AH49" i="82"/>
  <c r="AQ49" i="82" s="1"/>
  <c r="AH47" i="46"/>
  <c r="AQ47" i="46" s="1"/>
  <c r="AN50" i="91"/>
  <c r="AI50" i="91"/>
  <c r="AH50" i="26"/>
  <c r="AQ50" i="26" s="1"/>
  <c r="AI49" i="83"/>
  <c r="AN49" i="83"/>
  <c r="AR49" i="87"/>
  <c r="AF49" i="33"/>
  <c r="AO49" i="33" s="1"/>
  <c r="AG49" i="33"/>
  <c r="AP49" i="33" s="1"/>
  <c r="W50" i="33"/>
  <c r="AE49" i="33"/>
  <c r="AN47" i="94"/>
  <c r="AI47" i="94"/>
  <c r="AI50" i="38"/>
  <c r="AN50" i="38"/>
  <c r="AG47" i="47"/>
  <c r="AP47" i="47" s="1"/>
  <c r="AF47" i="47"/>
  <c r="AO47" i="47" s="1"/>
  <c r="W48" i="47"/>
  <c r="AE47" i="47"/>
  <c r="AN48" i="34"/>
  <c r="AI48" i="34"/>
  <c r="AI48" i="41"/>
  <c r="AN48" i="41"/>
  <c r="AR48" i="82"/>
  <c r="W51" i="44"/>
  <c r="AF50" i="44"/>
  <c r="AO50" i="44" s="1"/>
  <c r="AE50" i="44"/>
  <c r="AG50" i="44"/>
  <c r="AP50" i="44" s="1"/>
  <c r="AI48" i="93"/>
  <c r="AN48" i="93"/>
  <c r="AE50" i="86"/>
  <c r="W51" i="86"/>
  <c r="AF50" i="86"/>
  <c r="AO50" i="86" s="1"/>
  <c r="AG50" i="86"/>
  <c r="AP50" i="86" s="1"/>
  <c r="AR48" i="92"/>
  <c r="AN48" i="78"/>
  <c r="AI48" i="78"/>
  <c r="AN50" i="25"/>
  <c r="AI50" i="25"/>
  <c r="AE50" i="87"/>
  <c r="W51" i="87"/>
  <c r="AF50" i="87"/>
  <c r="AO50" i="87" s="1"/>
  <c r="AG50" i="87"/>
  <c r="AP50" i="87" s="1"/>
  <c r="X48" i="94"/>
  <c r="Y48" i="94"/>
  <c r="X49" i="39"/>
  <c r="Y49" i="39"/>
  <c r="Y51" i="42"/>
  <c r="X51" i="42"/>
  <c r="AN48" i="75"/>
  <c r="AI48" i="75"/>
  <c r="X50" i="95"/>
  <c r="Y50" i="95"/>
  <c r="Z50" i="95" s="1"/>
  <c r="AH49" i="80"/>
  <c r="AQ49" i="80" s="1"/>
  <c r="Z51" i="28"/>
  <c r="Y51" i="28"/>
  <c r="X51" i="28"/>
  <c r="AR47" i="90"/>
  <c r="X50" i="83"/>
  <c r="Z50" i="83"/>
  <c r="Y50" i="83"/>
  <c r="AH49" i="43"/>
  <c r="AQ49" i="43" s="1"/>
  <c r="AI48" i="39"/>
  <c r="AN48" i="39"/>
  <c r="AI51" i="48"/>
  <c r="AN51" i="48"/>
  <c r="X49" i="34"/>
  <c r="Z49" i="34" s="1"/>
  <c r="Y49" i="34"/>
  <c r="AR48" i="80"/>
  <c r="AR49" i="86"/>
  <c r="AN49" i="76"/>
  <c r="AI49" i="76"/>
  <c r="AI49" i="73"/>
  <c r="AN49" i="73"/>
  <c r="AR49" i="37"/>
  <c r="Z47" i="35"/>
  <c r="X47" i="35"/>
  <c r="Y47" i="35"/>
  <c r="Y48" i="88"/>
  <c r="X48" i="88"/>
  <c r="Z50" i="31"/>
  <c r="X50" i="31"/>
  <c r="Y50" i="31"/>
  <c r="AH48" i="74"/>
  <c r="AQ48" i="74" s="1"/>
  <c r="AI50" i="42"/>
  <c r="AN50" i="42"/>
  <c r="AG48" i="32"/>
  <c r="AP48" i="32" s="1"/>
  <c r="AF48" i="32"/>
  <c r="AO48" i="32" s="1"/>
  <c r="AE48" i="32"/>
  <c r="W49" i="32"/>
  <c r="AI49" i="95"/>
  <c r="AN49" i="95"/>
  <c r="AN49" i="31"/>
  <c r="AI49" i="31"/>
  <c r="AR48" i="29"/>
  <c r="Y52" i="48"/>
  <c r="X52" i="48"/>
  <c r="Z51" i="91"/>
  <c r="Y51" i="91"/>
  <c r="X51" i="91"/>
  <c r="AH49" i="29"/>
  <c r="AQ49" i="29" s="1"/>
  <c r="Z50" i="37"/>
  <c r="AR48" i="43"/>
  <c r="Z49" i="82"/>
  <c r="Z47" i="46"/>
  <c r="AR49" i="26"/>
  <c r="Y51" i="79"/>
  <c r="X51" i="79"/>
  <c r="Z49" i="84"/>
  <c r="X49" i="84"/>
  <c r="Y49" i="84"/>
  <c r="Z49" i="29"/>
  <c r="AR46" i="46"/>
  <c r="AI50" i="28"/>
  <c r="AN50" i="28"/>
  <c r="AR48" i="36"/>
  <c r="AF50" i="40"/>
  <c r="AO50" i="40" s="1"/>
  <c r="AE50" i="40"/>
  <c r="W51" i="40"/>
  <c r="AG50" i="40"/>
  <c r="AP50" i="40" s="1"/>
  <c r="AH49" i="92"/>
  <c r="AQ49" i="92" s="1"/>
  <c r="AR47" i="74"/>
  <c r="AH49" i="81"/>
  <c r="AQ49" i="81" s="1"/>
  <c r="AN48" i="45"/>
  <c r="AI48" i="45"/>
  <c r="Y50" i="76"/>
  <c r="Z50" i="76" s="1"/>
  <c r="X50" i="76"/>
  <c r="AH49" i="36"/>
  <c r="AQ49" i="36" s="1"/>
  <c r="Z49" i="93"/>
  <c r="Y49" i="93"/>
  <c r="X49" i="93"/>
  <c r="AH50" i="86"/>
  <c r="AQ50" i="86" s="1"/>
  <c r="Y51" i="85"/>
  <c r="X51" i="85"/>
  <c r="AI46" i="35"/>
  <c r="AN46" i="35"/>
  <c r="Y51" i="77"/>
  <c r="X51" i="77"/>
  <c r="AN47" i="88"/>
  <c r="AI47" i="88"/>
  <c r="AH48" i="90"/>
  <c r="AQ48" i="90" s="1"/>
  <c r="AF46" i="89"/>
  <c r="AO46" i="89" s="1"/>
  <c r="AE46" i="89"/>
  <c r="AG46" i="89"/>
  <c r="AP46" i="89" s="1"/>
  <c r="W47" i="89"/>
  <c r="AR48" i="81"/>
  <c r="AI50" i="79"/>
  <c r="AN50" i="79"/>
  <c r="AN48" i="84"/>
  <c r="AI48" i="84"/>
  <c r="AH47" i="27"/>
  <c r="AQ47" i="27" s="1"/>
  <c r="AH50" i="87"/>
  <c r="AQ50" i="87" s="1"/>
  <c r="AR46" i="27"/>
  <c r="Z49" i="92"/>
  <c r="AG50" i="30"/>
  <c r="AP50" i="30" s="1"/>
  <c r="AF50" i="30"/>
  <c r="AO50" i="30" s="1"/>
  <c r="AE50" i="30"/>
  <c r="W51" i="30"/>
  <c r="X51" i="38"/>
  <c r="Z51" i="38" s="1"/>
  <c r="Y51" i="38"/>
  <c r="X49" i="41"/>
  <c r="Y49" i="41"/>
  <c r="Z49" i="81"/>
  <c r="Z49" i="45"/>
  <c r="Y49" i="45"/>
  <c r="X49" i="45"/>
  <c r="Y50" i="73"/>
  <c r="Z50" i="73"/>
  <c r="X50" i="73"/>
  <c r="Z49" i="36"/>
  <c r="Z48" i="74"/>
  <c r="AI50" i="85"/>
  <c r="AN50" i="85"/>
  <c r="Y49" i="78"/>
  <c r="X49" i="78"/>
  <c r="AN50" i="77"/>
  <c r="AI50" i="77"/>
  <c r="Y49" i="75"/>
  <c r="X49" i="75"/>
  <c r="Z51" i="25"/>
  <c r="Y51" i="25"/>
  <c r="X51" i="25"/>
  <c r="AF49" i="34" l="1"/>
  <c r="AO49" i="34" s="1"/>
  <c r="W50" i="34"/>
  <c r="AG49" i="34"/>
  <c r="AP49" i="34" s="1"/>
  <c r="AE49" i="34"/>
  <c r="AG51" i="38"/>
  <c r="AP51" i="38" s="1"/>
  <c r="AE51" i="38"/>
  <c r="W52" i="38"/>
  <c r="AF51" i="38"/>
  <c r="AO51" i="38" s="1"/>
  <c r="W51" i="76"/>
  <c r="AG50" i="76"/>
  <c r="AP50" i="76" s="1"/>
  <c r="AF50" i="76"/>
  <c r="AO50" i="76" s="1"/>
  <c r="AE50" i="76"/>
  <c r="AE50" i="95"/>
  <c r="W51" i="95"/>
  <c r="AF50" i="95"/>
  <c r="AO50" i="95" s="1"/>
  <c r="AG50" i="95"/>
  <c r="AP50" i="95" s="1"/>
  <c r="AG48" i="74"/>
  <c r="AP48" i="74" s="1"/>
  <c r="AF48" i="74"/>
  <c r="AO48" i="74" s="1"/>
  <c r="AE48" i="74"/>
  <c r="W49" i="74"/>
  <c r="AR50" i="79"/>
  <c r="AN46" i="89"/>
  <c r="AI46" i="89"/>
  <c r="AE49" i="93"/>
  <c r="W50" i="93"/>
  <c r="AG49" i="93"/>
  <c r="AP49" i="93" s="1"/>
  <c r="AF49" i="93"/>
  <c r="AO49" i="93" s="1"/>
  <c r="AH50" i="76"/>
  <c r="AQ50" i="76" s="1"/>
  <c r="AH49" i="84"/>
  <c r="AQ49" i="84" s="1"/>
  <c r="X49" i="32"/>
  <c r="Y49" i="32"/>
  <c r="Z49" i="32" s="1"/>
  <c r="AH50" i="31"/>
  <c r="AQ50" i="31" s="1"/>
  <c r="AH47" i="35"/>
  <c r="AQ47" i="35" s="1"/>
  <c r="AR49" i="76"/>
  <c r="AR48" i="39"/>
  <c r="AH51" i="42"/>
  <c r="AQ51" i="42" s="1"/>
  <c r="Y51" i="87"/>
  <c r="X51" i="87"/>
  <c r="AI50" i="86"/>
  <c r="AN50" i="86"/>
  <c r="AR48" i="34"/>
  <c r="X50" i="33"/>
  <c r="Y50" i="33"/>
  <c r="Z51" i="26"/>
  <c r="X51" i="26"/>
  <c r="Y51" i="26"/>
  <c r="AI49" i="80"/>
  <c r="AN49" i="80"/>
  <c r="W52" i="25"/>
  <c r="AG51" i="25"/>
  <c r="AP51" i="25" s="1"/>
  <c r="AF51" i="25"/>
  <c r="AO51" i="25" s="1"/>
  <c r="AE51" i="25"/>
  <c r="AF49" i="36"/>
  <c r="AO49" i="36" s="1"/>
  <c r="AE49" i="36"/>
  <c r="W50" i="36"/>
  <c r="AG49" i="36"/>
  <c r="AP49" i="36" s="1"/>
  <c r="AR47" i="88"/>
  <c r="AR46" i="35"/>
  <c r="Z51" i="40"/>
  <c r="Y51" i="40"/>
  <c r="X51" i="40"/>
  <c r="AR50" i="28"/>
  <c r="AG49" i="84"/>
  <c r="AP49" i="84" s="1"/>
  <c r="AF49" i="84"/>
  <c r="AO49" i="84" s="1"/>
  <c r="W50" i="84"/>
  <c r="AE49" i="84"/>
  <c r="AG47" i="46"/>
  <c r="AP47" i="46" s="1"/>
  <c r="AF47" i="46"/>
  <c r="AO47" i="46" s="1"/>
  <c r="AE47" i="46"/>
  <c r="W48" i="46"/>
  <c r="AG51" i="91"/>
  <c r="AP51" i="91" s="1"/>
  <c r="AF51" i="91"/>
  <c r="AO51" i="91" s="1"/>
  <c r="W52" i="91"/>
  <c r="AE51" i="91"/>
  <c r="AN48" i="32"/>
  <c r="AI48" i="32"/>
  <c r="AE50" i="83"/>
  <c r="AG50" i="83"/>
  <c r="AP50" i="83" s="1"/>
  <c r="AF50" i="83"/>
  <c r="AO50" i="83" s="1"/>
  <c r="W51" i="83"/>
  <c r="AH48" i="94"/>
  <c r="AQ48" i="94" s="1"/>
  <c r="AI50" i="87"/>
  <c r="AN50" i="87"/>
  <c r="X51" i="44"/>
  <c r="Y51" i="44"/>
  <c r="AR49" i="83"/>
  <c r="AR50" i="91"/>
  <c r="AN50" i="26"/>
  <c r="AI50" i="26"/>
  <c r="AH49" i="75"/>
  <c r="AQ49" i="75" s="1"/>
  <c r="AH50" i="73"/>
  <c r="AQ50" i="73" s="1"/>
  <c r="AE49" i="81"/>
  <c r="AG49" i="81"/>
  <c r="AP49" i="81" s="1"/>
  <c r="AF49" i="81"/>
  <c r="AO49" i="81" s="1"/>
  <c r="W50" i="81"/>
  <c r="AF49" i="92"/>
  <c r="AO49" i="92" s="1"/>
  <c r="W50" i="92"/>
  <c r="AE49" i="92"/>
  <c r="AG49" i="92"/>
  <c r="AP49" i="92" s="1"/>
  <c r="AH51" i="85"/>
  <c r="AQ51" i="85" s="1"/>
  <c r="AI50" i="40"/>
  <c r="AN50" i="40"/>
  <c r="AH51" i="79"/>
  <c r="AQ51" i="79" s="1"/>
  <c r="W50" i="82"/>
  <c r="AG49" i="82"/>
  <c r="AP49" i="82" s="1"/>
  <c r="AF49" i="82"/>
  <c r="AO49" i="82" s="1"/>
  <c r="AE49" i="82"/>
  <c r="AH52" i="48"/>
  <c r="AQ52" i="48" s="1"/>
  <c r="AH48" i="88"/>
  <c r="AQ48" i="88" s="1"/>
  <c r="AH50" i="83"/>
  <c r="AQ50" i="83" s="1"/>
  <c r="AH50" i="95"/>
  <c r="AQ50" i="95" s="1"/>
  <c r="Z51" i="42"/>
  <c r="Z48" i="94"/>
  <c r="AR50" i="25"/>
  <c r="AR48" i="93"/>
  <c r="AN47" i="47"/>
  <c r="AI47" i="47"/>
  <c r="AR50" i="38"/>
  <c r="AI50" i="96"/>
  <c r="AN50" i="96"/>
  <c r="AI49" i="43"/>
  <c r="AN49" i="43"/>
  <c r="AN48" i="90"/>
  <c r="AI48" i="90"/>
  <c r="AH51" i="77"/>
  <c r="AQ51" i="77" s="1"/>
  <c r="AR48" i="45"/>
  <c r="AR47" i="94"/>
  <c r="Z49" i="90"/>
  <c r="X49" i="90"/>
  <c r="Y49" i="90"/>
  <c r="AH49" i="78"/>
  <c r="AQ49" i="78" s="1"/>
  <c r="W50" i="45"/>
  <c r="AG49" i="45"/>
  <c r="AP49" i="45" s="1"/>
  <c r="AE49" i="45"/>
  <c r="AF49" i="45"/>
  <c r="AO49" i="45" s="1"/>
  <c r="AH51" i="38"/>
  <c r="AQ51" i="38" s="1"/>
  <c r="AR49" i="31"/>
  <c r="W51" i="31"/>
  <c r="AG50" i="31"/>
  <c r="AP50" i="31" s="1"/>
  <c r="AF50" i="31"/>
  <c r="AO50" i="31" s="1"/>
  <c r="AE50" i="31"/>
  <c r="AE47" i="35"/>
  <c r="W48" i="35"/>
  <c r="AF47" i="35"/>
  <c r="AO47" i="35" s="1"/>
  <c r="AG47" i="35"/>
  <c r="AP47" i="35" s="1"/>
  <c r="AH49" i="34"/>
  <c r="AQ49" i="34" s="1"/>
  <c r="AG51" i="28"/>
  <c r="AP51" i="28" s="1"/>
  <c r="AF51" i="28"/>
  <c r="AO51" i="28" s="1"/>
  <c r="W52" i="28"/>
  <c r="AE51" i="28"/>
  <c r="AF50" i="73"/>
  <c r="AO50" i="73" s="1"/>
  <c r="AE50" i="73"/>
  <c r="W51" i="73"/>
  <c r="AG50" i="73"/>
  <c r="AP50" i="73" s="1"/>
  <c r="AR48" i="84"/>
  <c r="Z49" i="75"/>
  <c r="AH49" i="41"/>
  <c r="AQ49" i="41" s="1"/>
  <c r="X51" i="30"/>
  <c r="Z51" i="30" s="1"/>
  <c r="Y51" i="30"/>
  <c r="Z47" i="89"/>
  <c r="X47" i="89"/>
  <c r="Y47" i="89"/>
  <c r="Z51" i="85"/>
  <c r="AH49" i="93"/>
  <c r="AQ49" i="93" s="1"/>
  <c r="AF49" i="29"/>
  <c r="AO49" i="29" s="1"/>
  <c r="AE49" i="29"/>
  <c r="W50" i="29"/>
  <c r="AG49" i="29"/>
  <c r="AP49" i="29" s="1"/>
  <c r="Z51" i="79"/>
  <c r="Z52" i="48"/>
  <c r="AR49" i="95"/>
  <c r="Z48" i="88"/>
  <c r="AR51" i="48"/>
  <c r="AR48" i="75"/>
  <c r="AH49" i="39"/>
  <c r="AQ49" i="39" s="1"/>
  <c r="AR48" i="78"/>
  <c r="AI50" i="44"/>
  <c r="AN50" i="44"/>
  <c r="X48" i="47"/>
  <c r="Y48" i="47"/>
  <c r="Z48" i="47" s="1"/>
  <c r="Y48" i="27"/>
  <c r="Z48" i="27" s="1"/>
  <c r="X48" i="27"/>
  <c r="Z49" i="78"/>
  <c r="AH51" i="25"/>
  <c r="AQ51" i="25" s="1"/>
  <c r="AR50" i="77"/>
  <c r="AR50" i="85"/>
  <c r="AH49" i="45"/>
  <c r="AQ49" i="45" s="1"/>
  <c r="Z49" i="41"/>
  <c r="AN50" i="30"/>
  <c r="AI50" i="30"/>
  <c r="Z51" i="77"/>
  <c r="AE50" i="37"/>
  <c r="W51" i="37"/>
  <c r="AF50" i="37"/>
  <c r="AO50" i="37" s="1"/>
  <c r="AG50" i="37"/>
  <c r="AP50" i="37" s="1"/>
  <c r="AH51" i="91"/>
  <c r="AQ51" i="91" s="1"/>
  <c r="AR50" i="42"/>
  <c r="AR49" i="73"/>
  <c r="AH51" i="28"/>
  <c r="AQ51" i="28" s="1"/>
  <c r="Z49" i="39"/>
  <c r="X51" i="86"/>
  <c r="Y51" i="86"/>
  <c r="AR48" i="41"/>
  <c r="AI49" i="33"/>
  <c r="AN49" i="33"/>
  <c r="Z51" i="96"/>
  <c r="X51" i="96"/>
  <c r="Y51" i="96"/>
  <c r="X50" i="43"/>
  <c r="Y50" i="43"/>
  <c r="AI47" i="27"/>
  <c r="AN47" i="27"/>
  <c r="X50" i="80"/>
  <c r="Y50" i="80"/>
  <c r="Z50" i="80" s="1"/>
  <c r="W49" i="47" l="1"/>
  <c r="AG48" i="47"/>
  <c r="AP48" i="47" s="1"/>
  <c r="AF48" i="47"/>
  <c r="AO48" i="47" s="1"/>
  <c r="AE48" i="47"/>
  <c r="AG50" i="80"/>
  <c r="AP50" i="80" s="1"/>
  <c r="AF50" i="80"/>
  <c r="AO50" i="80" s="1"/>
  <c r="AE50" i="80"/>
  <c r="W51" i="80"/>
  <c r="W52" i="30"/>
  <c r="AG51" i="30"/>
  <c r="AP51" i="30" s="1"/>
  <c r="AF51" i="30"/>
  <c r="AO51" i="30" s="1"/>
  <c r="AE51" i="30"/>
  <c r="AE48" i="27"/>
  <c r="AG48" i="27"/>
  <c r="AP48" i="27" s="1"/>
  <c r="AF48" i="27"/>
  <c r="AO48" i="27" s="1"/>
  <c r="W49" i="27"/>
  <c r="W50" i="32"/>
  <c r="AG49" i="32"/>
  <c r="AP49" i="32" s="1"/>
  <c r="AF49" i="32"/>
  <c r="AO49" i="32" s="1"/>
  <c r="AE49" i="32"/>
  <c r="AR47" i="47"/>
  <c r="W49" i="94"/>
  <c r="AG48" i="94"/>
  <c r="AP48" i="94" s="1"/>
  <c r="AF48" i="94"/>
  <c r="AO48" i="94" s="1"/>
  <c r="AE48" i="94"/>
  <c r="Y50" i="92"/>
  <c r="X50" i="92"/>
  <c r="AR47" i="27"/>
  <c r="AF51" i="96"/>
  <c r="AO51" i="96" s="1"/>
  <c r="AE51" i="96"/>
  <c r="W52" i="96"/>
  <c r="AG51" i="96"/>
  <c r="AP51" i="96" s="1"/>
  <c r="AH51" i="86"/>
  <c r="AQ51" i="86" s="1"/>
  <c r="Z51" i="86"/>
  <c r="AG49" i="41"/>
  <c r="AP49" i="41" s="1"/>
  <c r="AF49" i="41"/>
  <c r="AO49" i="41" s="1"/>
  <c r="AE49" i="41"/>
  <c r="W50" i="41"/>
  <c r="Z50" i="29"/>
  <c r="Y50" i="29"/>
  <c r="X50" i="29"/>
  <c r="AI47" i="35"/>
  <c r="AN47" i="35"/>
  <c r="AH49" i="90"/>
  <c r="AQ49" i="90" s="1"/>
  <c r="AN49" i="92"/>
  <c r="AI49" i="92"/>
  <c r="AR50" i="26"/>
  <c r="AN51" i="91"/>
  <c r="AI51" i="91"/>
  <c r="AN47" i="46"/>
  <c r="AI47" i="46"/>
  <c r="AG51" i="40"/>
  <c r="AP51" i="40" s="1"/>
  <c r="AF51" i="40"/>
  <c r="AO51" i="40" s="1"/>
  <c r="AE51" i="40"/>
  <c r="W52" i="40"/>
  <c r="AH51" i="26"/>
  <c r="AQ51" i="26" s="1"/>
  <c r="AI49" i="93"/>
  <c r="AN49" i="93"/>
  <c r="Z49" i="74"/>
  <c r="Y49" i="74"/>
  <c r="X49" i="74"/>
  <c r="AH50" i="43"/>
  <c r="AQ50" i="43" s="1"/>
  <c r="AR49" i="33"/>
  <c r="AG49" i="39"/>
  <c r="AP49" i="39" s="1"/>
  <c r="AE49" i="39"/>
  <c r="AF49" i="39"/>
  <c r="AO49" i="39" s="1"/>
  <c r="W50" i="39"/>
  <c r="Y51" i="37"/>
  <c r="X51" i="37"/>
  <c r="Z51" i="37" s="1"/>
  <c r="AI49" i="29"/>
  <c r="AN49" i="29"/>
  <c r="AH51" i="44"/>
  <c r="AQ51" i="44" s="1"/>
  <c r="AN48" i="74"/>
  <c r="AI48" i="74"/>
  <c r="AI49" i="34"/>
  <c r="AN49" i="34"/>
  <c r="AH50" i="80"/>
  <c r="AQ50" i="80" s="1"/>
  <c r="Z50" i="43"/>
  <c r="AI50" i="37"/>
  <c r="AN50" i="37"/>
  <c r="AH48" i="47"/>
  <c r="AQ48" i="47" s="1"/>
  <c r="W53" i="48"/>
  <c r="AF52" i="48"/>
  <c r="AO52" i="48" s="1"/>
  <c r="AE52" i="48"/>
  <c r="AG52" i="48"/>
  <c r="AP52" i="48" s="1"/>
  <c r="AG51" i="85"/>
  <c r="AP51" i="85" s="1"/>
  <c r="AF51" i="85"/>
  <c r="AO51" i="85" s="1"/>
  <c r="AE51" i="85"/>
  <c r="W52" i="85"/>
  <c r="W50" i="75"/>
  <c r="AG49" i="75"/>
  <c r="AP49" i="75" s="1"/>
  <c r="AF49" i="75"/>
  <c r="AO49" i="75" s="1"/>
  <c r="AE49" i="75"/>
  <c r="AI50" i="73"/>
  <c r="AN50" i="73"/>
  <c r="AI49" i="45"/>
  <c r="AN49" i="45"/>
  <c r="AR49" i="43"/>
  <c r="AE51" i="42"/>
  <c r="W52" i="42"/>
  <c r="AF51" i="42"/>
  <c r="AO51" i="42" s="1"/>
  <c r="AG51" i="42"/>
  <c r="AP51" i="42" s="1"/>
  <c r="Z51" i="44"/>
  <c r="AN50" i="83"/>
  <c r="AI50" i="83"/>
  <c r="AI49" i="36"/>
  <c r="AN49" i="36"/>
  <c r="Y52" i="25"/>
  <c r="X52" i="25"/>
  <c r="AR50" i="86"/>
  <c r="AH49" i="32"/>
  <c r="AQ49" i="32" s="1"/>
  <c r="AI50" i="95"/>
  <c r="AN50" i="95"/>
  <c r="W52" i="77"/>
  <c r="AG51" i="77"/>
  <c r="AP51" i="77" s="1"/>
  <c r="AF51" i="77"/>
  <c r="AO51" i="77" s="1"/>
  <c r="AE51" i="77"/>
  <c r="W50" i="78"/>
  <c r="AG49" i="78"/>
  <c r="AP49" i="78" s="1"/>
  <c r="AE49" i="78"/>
  <c r="AF49" i="78"/>
  <c r="AO49" i="78" s="1"/>
  <c r="AG51" i="79"/>
  <c r="AP51" i="79" s="1"/>
  <c r="AF51" i="79"/>
  <c r="AO51" i="79" s="1"/>
  <c r="AE51" i="79"/>
  <c r="W52" i="79"/>
  <c r="Y50" i="82"/>
  <c r="X50" i="82"/>
  <c r="X50" i="81"/>
  <c r="Y50" i="81"/>
  <c r="AR48" i="32"/>
  <c r="AN49" i="84"/>
  <c r="AI49" i="84"/>
  <c r="AH50" i="33"/>
  <c r="AQ50" i="33" s="1"/>
  <c r="AH51" i="87"/>
  <c r="AQ51" i="87" s="1"/>
  <c r="AI50" i="76"/>
  <c r="AN50" i="76"/>
  <c r="Y51" i="73"/>
  <c r="X51" i="73"/>
  <c r="W50" i="90"/>
  <c r="AG49" i="90"/>
  <c r="AP49" i="90" s="1"/>
  <c r="AF49" i="90"/>
  <c r="AO49" i="90" s="1"/>
  <c r="AE49" i="90"/>
  <c r="AN49" i="81"/>
  <c r="AI49" i="81"/>
  <c r="Z52" i="91"/>
  <c r="X52" i="91"/>
  <c r="Y52" i="91"/>
  <c r="X50" i="36"/>
  <c r="Y50" i="36"/>
  <c r="Z50" i="36" s="1"/>
  <c r="W52" i="26"/>
  <c r="AG51" i="26"/>
  <c r="AP51" i="26" s="1"/>
  <c r="AF51" i="26"/>
  <c r="AO51" i="26" s="1"/>
  <c r="AE51" i="26"/>
  <c r="AR46" i="89"/>
  <c r="Y51" i="95"/>
  <c r="X51" i="95"/>
  <c r="Y51" i="76"/>
  <c r="X51" i="76"/>
  <c r="AH51" i="96"/>
  <c r="AQ51" i="96" s="1"/>
  <c r="AR50" i="30"/>
  <c r="AH48" i="27"/>
  <c r="AQ48" i="27" s="1"/>
  <c r="AH47" i="89"/>
  <c r="AQ47" i="89" s="1"/>
  <c r="AN51" i="28"/>
  <c r="AI51" i="28"/>
  <c r="AR50" i="96"/>
  <c r="AR50" i="40"/>
  <c r="AR50" i="87"/>
  <c r="Y51" i="83"/>
  <c r="X51" i="83"/>
  <c r="Z50" i="84"/>
  <c r="X50" i="84"/>
  <c r="Y50" i="84"/>
  <c r="AH51" i="40"/>
  <c r="AQ51" i="40" s="1"/>
  <c r="AI51" i="25"/>
  <c r="AN51" i="25"/>
  <c r="AR49" i="80"/>
  <c r="Z50" i="33"/>
  <c r="Z52" i="38"/>
  <c r="X52" i="38"/>
  <c r="Y52" i="38"/>
  <c r="X50" i="34"/>
  <c r="Y50" i="34"/>
  <c r="Z50" i="34" s="1"/>
  <c r="AH51" i="30"/>
  <c r="AQ51" i="30" s="1"/>
  <c r="AI50" i="31"/>
  <c r="AN50" i="31"/>
  <c r="AR50" i="44"/>
  <c r="W49" i="88"/>
  <c r="AG48" i="88"/>
  <c r="AP48" i="88" s="1"/>
  <c r="AF48" i="88"/>
  <c r="AO48" i="88" s="1"/>
  <c r="AE48" i="88"/>
  <c r="AG47" i="89"/>
  <c r="AP47" i="89" s="1"/>
  <c r="AF47" i="89"/>
  <c r="AO47" i="89" s="1"/>
  <c r="W48" i="89"/>
  <c r="AE47" i="89"/>
  <c r="X52" i="28"/>
  <c r="Y52" i="28"/>
  <c r="Y48" i="35"/>
  <c r="Z48" i="35" s="1"/>
  <c r="X48" i="35"/>
  <c r="Y51" i="31"/>
  <c r="X51" i="31"/>
  <c r="Y50" i="45"/>
  <c r="Z50" i="45" s="1"/>
  <c r="X50" i="45"/>
  <c r="AR48" i="90"/>
  <c r="AI49" i="82"/>
  <c r="AN49" i="82"/>
  <c r="Z48" i="46"/>
  <c r="Y48" i="46"/>
  <c r="X48" i="46"/>
  <c r="Z51" i="87"/>
  <c r="X50" i="93"/>
  <c r="Y50" i="93"/>
  <c r="Z50" i="93" s="1"/>
  <c r="AN51" i="38"/>
  <c r="AI51" i="38"/>
  <c r="AG50" i="36" l="1"/>
  <c r="AP50" i="36" s="1"/>
  <c r="AF50" i="36"/>
  <c r="AO50" i="36" s="1"/>
  <c r="AE50" i="36"/>
  <c r="W51" i="36"/>
  <c r="AG51" i="37"/>
  <c r="AP51" i="37" s="1"/>
  <c r="AF51" i="37"/>
  <c r="AO51" i="37" s="1"/>
  <c r="AE51" i="37"/>
  <c r="W52" i="37"/>
  <c r="AG48" i="35"/>
  <c r="AP48" i="35" s="1"/>
  <c r="AE48" i="35"/>
  <c r="W49" i="35"/>
  <c r="AF48" i="35"/>
  <c r="AO48" i="35" s="1"/>
  <c r="AF50" i="45"/>
  <c r="AO50" i="45" s="1"/>
  <c r="AE50" i="45"/>
  <c r="W51" i="45"/>
  <c r="AG50" i="45"/>
  <c r="AP50" i="45" s="1"/>
  <c r="AE50" i="34"/>
  <c r="W51" i="34"/>
  <c r="AG50" i="34"/>
  <c r="AP50" i="34" s="1"/>
  <c r="AF50" i="34"/>
  <c r="AO50" i="34" s="1"/>
  <c r="AG50" i="93"/>
  <c r="AP50" i="93" s="1"/>
  <c r="AE50" i="93"/>
  <c r="AF50" i="93"/>
  <c r="AO50" i="93" s="1"/>
  <c r="W51" i="93"/>
  <c r="W51" i="84"/>
  <c r="AF50" i="84"/>
  <c r="AO50" i="84" s="1"/>
  <c r="AE50" i="84"/>
  <c r="AG50" i="84"/>
  <c r="AP50" i="84" s="1"/>
  <c r="AR49" i="81"/>
  <c r="X50" i="90"/>
  <c r="Y50" i="90"/>
  <c r="AR49" i="45"/>
  <c r="AR50" i="37"/>
  <c r="Y52" i="30"/>
  <c r="X52" i="30"/>
  <c r="AH51" i="31"/>
  <c r="AQ51" i="31" s="1"/>
  <c r="Z49" i="88"/>
  <c r="X49" i="88"/>
  <c r="Y49" i="88"/>
  <c r="AH50" i="45"/>
  <c r="AQ50" i="45" s="1"/>
  <c r="AH48" i="35"/>
  <c r="AQ48" i="35" s="1"/>
  <c r="AN47" i="89"/>
  <c r="AI47" i="89"/>
  <c r="AF52" i="38"/>
  <c r="AO52" i="38" s="1"/>
  <c r="W53" i="38"/>
  <c r="AG52" i="38"/>
  <c r="AP52" i="38" s="1"/>
  <c r="AE52" i="38"/>
  <c r="AH50" i="84"/>
  <c r="AQ50" i="84" s="1"/>
  <c r="AH51" i="76"/>
  <c r="AQ51" i="76" s="1"/>
  <c r="Z52" i="26"/>
  <c r="X52" i="26"/>
  <c r="Y52" i="26"/>
  <c r="W53" i="91"/>
  <c r="AG52" i="91"/>
  <c r="AP52" i="91" s="1"/>
  <c r="AF52" i="91"/>
  <c r="AO52" i="91" s="1"/>
  <c r="AE52" i="91"/>
  <c r="AR50" i="76"/>
  <c r="AH50" i="82"/>
  <c r="AQ50" i="82" s="1"/>
  <c r="X50" i="78"/>
  <c r="Y50" i="78"/>
  <c r="Z53" i="48"/>
  <c r="X53" i="48"/>
  <c r="Y53" i="48"/>
  <c r="AR49" i="29"/>
  <c r="W50" i="74"/>
  <c r="AG49" i="74"/>
  <c r="AP49" i="74" s="1"/>
  <c r="AF49" i="74"/>
  <c r="AO49" i="74" s="1"/>
  <c r="AE49" i="74"/>
  <c r="AG50" i="29"/>
  <c r="AP50" i="29" s="1"/>
  <c r="AF50" i="29"/>
  <c r="AO50" i="29" s="1"/>
  <c r="AE50" i="29"/>
  <c r="W51" i="29"/>
  <c r="AG51" i="86"/>
  <c r="AP51" i="86" s="1"/>
  <c r="AE51" i="86"/>
  <c r="W52" i="86"/>
  <c r="AF51" i="86"/>
  <c r="AO51" i="86" s="1"/>
  <c r="W49" i="46"/>
  <c r="AG48" i="46"/>
  <c r="AP48" i="46" s="1"/>
  <c r="AE48" i="46"/>
  <c r="AF48" i="46"/>
  <c r="AO48" i="46" s="1"/>
  <c r="AF50" i="33"/>
  <c r="AO50" i="33" s="1"/>
  <c r="W51" i="33"/>
  <c r="AE50" i="33"/>
  <c r="AG50" i="33"/>
  <c r="AP50" i="33" s="1"/>
  <c r="AI51" i="77"/>
  <c r="AN51" i="77"/>
  <c r="AN49" i="39"/>
  <c r="AI49" i="39"/>
  <c r="AH50" i="92"/>
  <c r="AQ50" i="92" s="1"/>
  <c r="AH50" i="93"/>
  <c r="AQ50" i="93" s="1"/>
  <c r="X48" i="89"/>
  <c r="Y48" i="89"/>
  <c r="AH50" i="34"/>
  <c r="AQ50" i="34" s="1"/>
  <c r="AH51" i="83"/>
  <c r="AQ51" i="83" s="1"/>
  <c r="Z51" i="76"/>
  <c r="AI51" i="26"/>
  <c r="AN51" i="26"/>
  <c r="AH50" i="36"/>
  <c r="AQ50" i="36" s="1"/>
  <c r="AH51" i="73"/>
  <c r="AQ51" i="73" s="1"/>
  <c r="Z50" i="82"/>
  <c r="AR50" i="83"/>
  <c r="Z52" i="42"/>
  <c r="X52" i="42"/>
  <c r="Y52" i="42"/>
  <c r="X50" i="75"/>
  <c r="Y50" i="75"/>
  <c r="AG50" i="43"/>
  <c r="AP50" i="43" s="1"/>
  <c r="AE50" i="43"/>
  <c r="W51" i="43"/>
  <c r="AF50" i="43"/>
  <c r="AO50" i="43" s="1"/>
  <c r="AR49" i="93"/>
  <c r="X50" i="41"/>
  <c r="Y50" i="41"/>
  <c r="X52" i="96"/>
  <c r="Y52" i="96"/>
  <c r="X49" i="94"/>
  <c r="Y49" i="94"/>
  <c r="AN48" i="27"/>
  <c r="AI48" i="27"/>
  <c r="AR49" i="82"/>
  <c r="AH51" i="95"/>
  <c r="AQ51" i="95" s="1"/>
  <c r="AI49" i="78"/>
  <c r="AN49" i="78"/>
  <c r="AH52" i="25"/>
  <c r="AQ52" i="25" s="1"/>
  <c r="AI51" i="42"/>
  <c r="AN51" i="42"/>
  <c r="AR50" i="73"/>
  <c r="AR49" i="34"/>
  <c r="X52" i="40"/>
  <c r="Y52" i="40"/>
  <c r="AR51" i="91"/>
  <c r="AR47" i="35"/>
  <c r="AN49" i="41"/>
  <c r="AI49" i="41"/>
  <c r="AN51" i="96"/>
  <c r="AI51" i="96"/>
  <c r="Z50" i="92"/>
  <c r="X50" i="32"/>
  <c r="Y50" i="32"/>
  <c r="AI51" i="30"/>
  <c r="AN51" i="30"/>
  <c r="Y51" i="80"/>
  <c r="X51" i="80"/>
  <c r="AR50" i="31"/>
  <c r="AR50" i="95"/>
  <c r="AR49" i="36"/>
  <c r="AH51" i="37"/>
  <c r="AQ51" i="37" s="1"/>
  <c r="Z51" i="83"/>
  <c r="AI49" i="90"/>
  <c r="AN49" i="90"/>
  <c r="Z51" i="73"/>
  <c r="AH50" i="81"/>
  <c r="AQ50" i="81" s="1"/>
  <c r="Z52" i="79"/>
  <c r="Y52" i="79"/>
  <c r="X52" i="79"/>
  <c r="AE51" i="44"/>
  <c r="AF51" i="44"/>
  <c r="AO51" i="44" s="1"/>
  <c r="W52" i="44"/>
  <c r="AG51" i="44"/>
  <c r="AP51" i="44" s="1"/>
  <c r="AI49" i="75"/>
  <c r="AN49" i="75"/>
  <c r="X52" i="85"/>
  <c r="Z52" i="85" s="1"/>
  <c r="Y52" i="85"/>
  <c r="AI52" i="48"/>
  <c r="AN52" i="48"/>
  <c r="AR48" i="74"/>
  <c r="AH49" i="74"/>
  <c r="AQ49" i="74" s="1"/>
  <c r="AN51" i="40"/>
  <c r="AI51" i="40"/>
  <c r="AH50" i="29"/>
  <c r="AQ50" i="29" s="1"/>
  <c r="AI48" i="94"/>
  <c r="AN48" i="94"/>
  <c r="X49" i="27"/>
  <c r="Y49" i="27"/>
  <c r="AN50" i="80"/>
  <c r="AI50" i="80"/>
  <c r="AR47" i="46"/>
  <c r="AR49" i="92"/>
  <c r="AI48" i="47"/>
  <c r="AN48" i="47"/>
  <c r="AG51" i="87"/>
  <c r="AP51" i="87" s="1"/>
  <c r="AF51" i="87"/>
  <c r="AO51" i="87" s="1"/>
  <c r="AE51" i="87"/>
  <c r="W52" i="87"/>
  <c r="AH52" i="28"/>
  <c r="AQ52" i="28" s="1"/>
  <c r="AR51" i="38"/>
  <c r="AH48" i="46"/>
  <c r="AQ48" i="46" s="1"/>
  <c r="Z51" i="31"/>
  <c r="Z52" i="28"/>
  <c r="AI48" i="88"/>
  <c r="AN48" i="88"/>
  <c r="AH52" i="38"/>
  <c r="AQ52" i="38" s="1"/>
  <c r="AR51" i="25"/>
  <c r="AR51" i="28"/>
  <c r="Z51" i="95"/>
  <c r="AH52" i="91"/>
  <c r="AQ52" i="91" s="1"/>
  <c r="AR49" i="84"/>
  <c r="Z50" i="81"/>
  <c r="AN51" i="79"/>
  <c r="AI51" i="79"/>
  <c r="Z52" i="77"/>
  <c r="X52" i="77"/>
  <c r="Y52" i="77"/>
  <c r="Z52" i="25"/>
  <c r="AN51" i="85"/>
  <c r="AI51" i="85"/>
  <c r="Z50" i="39"/>
  <c r="Y50" i="39"/>
  <c r="X50" i="39"/>
  <c r="AI49" i="32"/>
  <c r="AN49" i="32"/>
  <c r="X49" i="47"/>
  <c r="Z49" i="47" s="1"/>
  <c r="Y49" i="47"/>
  <c r="W53" i="85" l="1"/>
  <c r="AG52" i="85"/>
  <c r="AP52" i="85" s="1"/>
  <c r="AE52" i="85"/>
  <c r="AF52" i="85"/>
  <c r="AO52" i="85" s="1"/>
  <c r="AF49" i="47"/>
  <c r="AO49" i="47" s="1"/>
  <c r="AE49" i="47"/>
  <c r="W50" i="47"/>
  <c r="AG49" i="47"/>
  <c r="AP49" i="47" s="1"/>
  <c r="AR51" i="40"/>
  <c r="AH52" i="77"/>
  <c r="AQ52" i="77" s="1"/>
  <c r="AG51" i="95"/>
  <c r="AP51" i="95" s="1"/>
  <c r="AF51" i="95"/>
  <c r="AO51" i="95" s="1"/>
  <c r="AE51" i="95"/>
  <c r="W52" i="95"/>
  <c r="W53" i="28"/>
  <c r="AE52" i="28"/>
  <c r="AG52" i="28"/>
  <c r="AP52" i="28" s="1"/>
  <c r="AF52" i="28"/>
  <c r="AO52" i="28" s="1"/>
  <c r="W53" i="79"/>
  <c r="AG52" i="79"/>
  <c r="AP52" i="79" s="1"/>
  <c r="AF52" i="79"/>
  <c r="AO52" i="79" s="1"/>
  <c r="AE52" i="79"/>
  <c r="AG51" i="73"/>
  <c r="AP51" i="73" s="1"/>
  <c r="AF51" i="73"/>
  <c r="AO51" i="73" s="1"/>
  <c r="AE51" i="73"/>
  <c r="W52" i="73"/>
  <c r="AR51" i="96"/>
  <c r="AG52" i="42"/>
  <c r="AP52" i="42" s="1"/>
  <c r="AF52" i="42"/>
  <c r="AO52" i="42" s="1"/>
  <c r="AE52" i="42"/>
  <c r="W53" i="42"/>
  <c r="X51" i="29"/>
  <c r="Y51" i="29"/>
  <c r="AH53" i="48"/>
  <c r="AQ53" i="48" s="1"/>
  <c r="AI52" i="91"/>
  <c r="AN52" i="91"/>
  <c r="AH52" i="26"/>
  <c r="AQ52" i="26" s="1"/>
  <c r="AI52" i="38"/>
  <c r="AN52" i="38"/>
  <c r="AH49" i="88"/>
  <c r="AQ49" i="88" s="1"/>
  <c r="X51" i="93"/>
  <c r="Y51" i="93"/>
  <c r="AN48" i="35"/>
  <c r="AI48" i="35"/>
  <c r="W51" i="39"/>
  <c r="AG50" i="39"/>
  <c r="AP50" i="39" s="1"/>
  <c r="AF50" i="39"/>
  <c r="AO50" i="39" s="1"/>
  <c r="AE50" i="39"/>
  <c r="AE52" i="77"/>
  <c r="W53" i="77"/>
  <c r="AF52" i="77"/>
  <c r="AO52" i="77" s="1"/>
  <c r="AG52" i="77"/>
  <c r="AP52" i="77" s="1"/>
  <c r="AE51" i="31"/>
  <c r="W52" i="31"/>
  <c r="AG51" i="31"/>
  <c r="AP51" i="31" s="1"/>
  <c r="AF51" i="31"/>
  <c r="AO51" i="31" s="1"/>
  <c r="AR48" i="27"/>
  <c r="AH52" i="96"/>
  <c r="AQ52" i="96" s="1"/>
  <c r="AR51" i="85"/>
  <c r="AR51" i="79"/>
  <c r="Y52" i="87"/>
  <c r="X52" i="87"/>
  <c r="AR48" i="47"/>
  <c r="AR49" i="90"/>
  <c r="AR49" i="41"/>
  <c r="Z52" i="96"/>
  <c r="AH50" i="75"/>
  <c r="AQ50" i="75" s="1"/>
  <c r="AI48" i="46"/>
  <c r="AN48" i="46"/>
  <c r="X52" i="86"/>
  <c r="Y52" i="86"/>
  <c r="Z52" i="86" s="1"/>
  <c r="Z50" i="74"/>
  <c r="X50" i="74"/>
  <c r="Y50" i="74"/>
  <c r="AI50" i="84"/>
  <c r="AN50" i="84"/>
  <c r="Z51" i="34"/>
  <c r="X51" i="34"/>
  <c r="Y51" i="34"/>
  <c r="X51" i="36"/>
  <c r="Z51" i="36" s="1"/>
  <c r="Y51" i="36"/>
  <c r="AH52" i="30"/>
  <c r="AQ52" i="30" s="1"/>
  <c r="AN50" i="45"/>
  <c r="AI50" i="45"/>
  <c r="AN51" i="44"/>
  <c r="AI51" i="44"/>
  <c r="AG51" i="83"/>
  <c r="AP51" i="83" s="1"/>
  <c r="AF51" i="83"/>
  <c r="AO51" i="83" s="1"/>
  <c r="W52" i="83"/>
  <c r="AE51" i="83"/>
  <c r="AH51" i="80"/>
  <c r="AQ51" i="80" s="1"/>
  <c r="AH50" i="32"/>
  <c r="AQ50" i="32" s="1"/>
  <c r="AH52" i="40"/>
  <c r="AQ52" i="40" s="1"/>
  <c r="Z50" i="75"/>
  <c r="AE50" i="82"/>
  <c r="W51" i="82"/>
  <c r="AG50" i="82"/>
  <c r="AP50" i="82" s="1"/>
  <c r="AF50" i="82"/>
  <c r="AO50" i="82" s="1"/>
  <c r="AR51" i="26"/>
  <c r="AI50" i="33"/>
  <c r="AN50" i="33"/>
  <c r="AN51" i="86"/>
  <c r="AI51" i="86"/>
  <c r="AH50" i="78"/>
  <c r="AQ50" i="78" s="1"/>
  <c r="Z53" i="38"/>
  <c r="X53" i="38"/>
  <c r="Y53" i="38"/>
  <c r="Z52" i="30"/>
  <c r="AH50" i="90"/>
  <c r="AQ50" i="90" s="1"/>
  <c r="AN50" i="93"/>
  <c r="AI50" i="93"/>
  <c r="AN50" i="34"/>
  <c r="AI50" i="34"/>
  <c r="Y52" i="37"/>
  <c r="X52" i="37"/>
  <c r="AN50" i="36"/>
  <c r="AI50" i="36"/>
  <c r="AH49" i="47"/>
  <c r="AQ49" i="47" s="1"/>
  <c r="AR50" i="80"/>
  <c r="AR48" i="94"/>
  <c r="AH52" i="85"/>
  <c r="AQ52" i="85" s="1"/>
  <c r="Y52" i="44"/>
  <c r="X52" i="44"/>
  <c r="AN50" i="29"/>
  <c r="AI50" i="29"/>
  <c r="AE49" i="88"/>
  <c r="W50" i="88"/>
  <c r="AF49" i="88"/>
  <c r="AO49" i="88" s="1"/>
  <c r="AG49" i="88"/>
  <c r="AP49" i="88" s="1"/>
  <c r="AR49" i="32"/>
  <c r="AG50" i="81"/>
  <c r="AP50" i="81" s="1"/>
  <c r="AF50" i="81"/>
  <c r="AO50" i="81" s="1"/>
  <c r="W51" i="81"/>
  <c r="AE50" i="81"/>
  <c r="AN51" i="87"/>
  <c r="AI51" i="87"/>
  <c r="AH49" i="27"/>
  <c r="AQ49" i="27" s="1"/>
  <c r="AR49" i="75"/>
  <c r="AH52" i="79"/>
  <c r="AQ52" i="79" s="1"/>
  <c r="Z50" i="32"/>
  <c r="Z52" i="40"/>
  <c r="AR51" i="42"/>
  <c r="AH49" i="94"/>
  <c r="AQ49" i="94" s="1"/>
  <c r="AH50" i="41"/>
  <c r="AQ50" i="41" s="1"/>
  <c r="Y51" i="43"/>
  <c r="X51" i="43"/>
  <c r="Z51" i="43" s="1"/>
  <c r="AF51" i="76"/>
  <c r="AO51" i="76" s="1"/>
  <c r="AE51" i="76"/>
  <c r="AG51" i="76"/>
  <c r="AP51" i="76" s="1"/>
  <c r="W52" i="76"/>
  <c r="AH48" i="89"/>
  <c r="AQ48" i="89" s="1"/>
  <c r="AR49" i="39"/>
  <c r="X51" i="33"/>
  <c r="Y51" i="33"/>
  <c r="Z51" i="33" s="1"/>
  <c r="AI49" i="74"/>
  <c r="AN49" i="74"/>
  <c r="Z50" i="78"/>
  <c r="X53" i="91"/>
  <c r="Y53" i="91"/>
  <c r="Z53" i="91" s="1"/>
  <c r="Z50" i="90"/>
  <c r="AN51" i="37"/>
  <c r="AI51" i="37"/>
  <c r="AR51" i="30"/>
  <c r="AR51" i="77"/>
  <c r="W54" i="48"/>
  <c r="AF53" i="48"/>
  <c r="AO53" i="48" s="1"/>
  <c r="AE53" i="48"/>
  <c r="AG53" i="48"/>
  <c r="AP53" i="48" s="1"/>
  <c r="AE52" i="26"/>
  <c r="W53" i="26"/>
  <c r="AG52" i="26"/>
  <c r="AP52" i="26" s="1"/>
  <c r="AF52" i="26"/>
  <c r="AO52" i="26" s="1"/>
  <c r="AE52" i="25"/>
  <c r="W53" i="25"/>
  <c r="AG52" i="25"/>
  <c r="AP52" i="25" s="1"/>
  <c r="AF52" i="25"/>
  <c r="AO52" i="25" s="1"/>
  <c r="AH50" i="39"/>
  <c r="AQ50" i="39" s="1"/>
  <c r="AR48" i="88"/>
  <c r="Z49" i="27"/>
  <c r="AR52" i="48"/>
  <c r="Z51" i="80"/>
  <c r="W51" i="92"/>
  <c r="AG50" i="92"/>
  <c r="AP50" i="92" s="1"/>
  <c r="AF50" i="92"/>
  <c r="AO50" i="92" s="1"/>
  <c r="AE50" i="92"/>
  <c r="AR49" i="78"/>
  <c r="Z49" i="94"/>
  <c r="Z50" i="41"/>
  <c r="AN50" i="43"/>
  <c r="AI50" i="43"/>
  <c r="AH52" i="42"/>
  <c r="AQ52" i="42" s="1"/>
  <c r="Z48" i="89"/>
  <c r="Z49" i="46"/>
  <c r="X49" i="46"/>
  <c r="Y49" i="46"/>
  <c r="AR47" i="89"/>
  <c r="X51" i="84"/>
  <c r="Z51" i="84" s="1"/>
  <c r="Y51" i="84"/>
  <c r="Y51" i="45"/>
  <c r="Z51" i="45" s="1"/>
  <c r="X51" i="45"/>
  <c r="Y49" i="35"/>
  <c r="Z49" i="35" s="1"/>
  <c r="X49" i="35"/>
  <c r="W53" i="86" l="1"/>
  <c r="AG52" i="86"/>
  <c r="AP52" i="86" s="1"/>
  <c r="AF52" i="86"/>
  <c r="AO52" i="86" s="1"/>
  <c r="AE52" i="86"/>
  <c r="AF51" i="33"/>
  <c r="AO51" i="33" s="1"/>
  <c r="W52" i="33"/>
  <c r="AE51" i="33"/>
  <c r="AG51" i="33"/>
  <c r="AP51" i="33" s="1"/>
  <c r="W50" i="35"/>
  <c r="AG49" i="35"/>
  <c r="AP49" i="35" s="1"/>
  <c r="AF49" i="35"/>
  <c r="AO49" i="35" s="1"/>
  <c r="AE49" i="35"/>
  <c r="AF51" i="84"/>
  <c r="AO51" i="84" s="1"/>
  <c r="AE51" i="84"/>
  <c r="W52" i="84"/>
  <c r="AG51" i="84"/>
  <c r="AP51" i="84" s="1"/>
  <c r="W52" i="36"/>
  <c r="AG51" i="36"/>
  <c r="AP51" i="36" s="1"/>
  <c r="AE51" i="36"/>
  <c r="AF51" i="36"/>
  <c r="AO51" i="36" s="1"/>
  <c r="AF53" i="91"/>
  <c r="AO53" i="91" s="1"/>
  <c r="AE53" i="91"/>
  <c r="W54" i="91"/>
  <c r="AG53" i="91"/>
  <c r="AP53" i="91" s="1"/>
  <c r="W52" i="43"/>
  <c r="AG51" i="43"/>
  <c r="AP51" i="43" s="1"/>
  <c r="AF51" i="43"/>
  <c r="AO51" i="43" s="1"/>
  <c r="AE51" i="43"/>
  <c r="AG51" i="45"/>
  <c r="AP51" i="45" s="1"/>
  <c r="AF51" i="45"/>
  <c r="AO51" i="45" s="1"/>
  <c r="AE51" i="45"/>
  <c r="W52" i="45"/>
  <c r="AE49" i="46"/>
  <c r="W50" i="46"/>
  <c r="AG49" i="46"/>
  <c r="AP49" i="46" s="1"/>
  <c r="AF49" i="46"/>
  <c r="AO49" i="46" s="1"/>
  <c r="W52" i="80"/>
  <c r="AG51" i="80"/>
  <c r="AP51" i="80" s="1"/>
  <c r="AE51" i="80"/>
  <c r="AF51" i="80"/>
  <c r="AO51" i="80" s="1"/>
  <c r="AF50" i="78"/>
  <c r="AO50" i="78" s="1"/>
  <c r="AE50" i="78"/>
  <c r="W51" i="78"/>
  <c r="AG50" i="78"/>
  <c r="AP50" i="78" s="1"/>
  <c r="W49" i="89"/>
  <c r="AE48" i="89"/>
  <c r="AF48" i="89"/>
  <c r="AO48" i="89" s="1"/>
  <c r="AG48" i="89"/>
  <c r="AP48" i="89" s="1"/>
  <c r="AR50" i="43"/>
  <c r="AH51" i="45"/>
  <c r="AQ51" i="45" s="1"/>
  <c r="AN50" i="92"/>
  <c r="AI50" i="92"/>
  <c r="Y53" i="25"/>
  <c r="Z53" i="25"/>
  <c r="X53" i="25"/>
  <c r="AI52" i="26"/>
  <c r="AN52" i="26"/>
  <c r="AF50" i="90"/>
  <c r="AO50" i="90" s="1"/>
  <c r="W51" i="90"/>
  <c r="AG50" i="90"/>
  <c r="AP50" i="90" s="1"/>
  <c r="AE50" i="90"/>
  <c r="AR49" i="74"/>
  <c r="AN50" i="81"/>
  <c r="AI50" i="81"/>
  <c r="AR50" i="36"/>
  <c r="Y53" i="77"/>
  <c r="X53" i="77"/>
  <c r="Z51" i="39"/>
  <c r="X51" i="39"/>
  <c r="Y51" i="39"/>
  <c r="AR52" i="38"/>
  <c r="AN52" i="42"/>
  <c r="AI52" i="42"/>
  <c r="Y52" i="73"/>
  <c r="Z52" i="73" s="1"/>
  <c r="X52" i="73"/>
  <c r="AH51" i="84"/>
  <c r="AQ51" i="84" s="1"/>
  <c r="W51" i="41"/>
  <c r="AG50" i="41"/>
  <c r="AP50" i="41" s="1"/>
  <c r="AF50" i="41"/>
  <c r="AO50" i="41" s="1"/>
  <c r="AE50" i="41"/>
  <c r="AF49" i="27"/>
  <c r="AO49" i="27" s="1"/>
  <c r="AG49" i="27"/>
  <c r="AP49" i="27" s="1"/>
  <c r="W50" i="27"/>
  <c r="AE49" i="27"/>
  <c r="AI52" i="25"/>
  <c r="AN52" i="25"/>
  <c r="W53" i="40"/>
  <c r="AG52" i="40"/>
  <c r="AP52" i="40" s="1"/>
  <c r="AE52" i="40"/>
  <c r="AF52" i="40"/>
  <c r="AO52" i="40" s="1"/>
  <c r="Z51" i="81"/>
  <c r="Y51" i="81"/>
  <c r="X51" i="81"/>
  <c r="AH52" i="44"/>
  <c r="AQ52" i="44" s="1"/>
  <c r="AR50" i="93"/>
  <c r="AR51" i="44"/>
  <c r="AH50" i="74"/>
  <c r="AQ50" i="74" s="1"/>
  <c r="AR48" i="46"/>
  <c r="AG52" i="96"/>
  <c r="AP52" i="96" s="1"/>
  <c r="AF52" i="96"/>
  <c r="AO52" i="96" s="1"/>
  <c r="AE52" i="96"/>
  <c r="W53" i="96"/>
  <c r="Z52" i="31"/>
  <c r="X52" i="31"/>
  <c r="Y52" i="31"/>
  <c r="AI52" i="77"/>
  <c r="AN52" i="77"/>
  <c r="AR48" i="35"/>
  <c r="AR52" i="91"/>
  <c r="AN51" i="73"/>
  <c r="AI51" i="73"/>
  <c r="Y53" i="28"/>
  <c r="Z53" i="28" s="1"/>
  <c r="X53" i="28"/>
  <c r="AE49" i="94"/>
  <c r="AF49" i="94"/>
  <c r="AO49" i="94" s="1"/>
  <c r="W50" i="94"/>
  <c r="AG49" i="94"/>
  <c r="AP49" i="94" s="1"/>
  <c r="AH53" i="91"/>
  <c r="AQ53" i="91" s="1"/>
  <c r="AH51" i="33"/>
  <c r="AQ51" i="33" s="1"/>
  <c r="AI51" i="76"/>
  <c r="AN51" i="76"/>
  <c r="AF50" i="32"/>
  <c r="AO50" i="32" s="1"/>
  <c r="AE50" i="32"/>
  <c r="W51" i="32"/>
  <c r="AG50" i="32"/>
  <c r="AP50" i="32" s="1"/>
  <c r="AH52" i="37"/>
  <c r="AQ52" i="37" s="1"/>
  <c r="AF52" i="30"/>
  <c r="AO52" i="30" s="1"/>
  <c r="AE52" i="30"/>
  <c r="W53" i="30"/>
  <c r="AG52" i="30"/>
  <c r="AP52" i="30" s="1"/>
  <c r="AR50" i="33"/>
  <c r="X51" i="82"/>
  <c r="Y51" i="82"/>
  <c r="Z51" i="82" s="1"/>
  <c r="AH51" i="34"/>
  <c r="AQ51" i="34" s="1"/>
  <c r="AE50" i="74"/>
  <c r="W51" i="74"/>
  <c r="AF50" i="74"/>
  <c r="AO50" i="74" s="1"/>
  <c r="AG50" i="74"/>
  <c r="AP50" i="74" s="1"/>
  <c r="AH52" i="87"/>
  <c r="AQ52" i="87" s="1"/>
  <c r="AI51" i="31"/>
  <c r="AN51" i="31"/>
  <c r="AI50" i="39"/>
  <c r="AN50" i="39"/>
  <c r="AH51" i="29"/>
  <c r="AQ51" i="29" s="1"/>
  <c r="Y53" i="79"/>
  <c r="X53" i="79"/>
  <c r="AI52" i="85"/>
  <c r="AN52" i="85"/>
  <c r="AH49" i="35"/>
  <c r="AQ49" i="35" s="1"/>
  <c r="AH49" i="46"/>
  <c r="AQ49" i="46" s="1"/>
  <c r="Y51" i="92"/>
  <c r="X51" i="92"/>
  <c r="AN53" i="48"/>
  <c r="AI53" i="48"/>
  <c r="AR51" i="87"/>
  <c r="Y50" i="88"/>
  <c r="X50" i="88"/>
  <c r="Z52" i="44"/>
  <c r="AI50" i="82"/>
  <c r="AN50" i="82"/>
  <c r="AN51" i="83"/>
  <c r="AI51" i="83"/>
  <c r="AR50" i="45"/>
  <c r="AF51" i="34"/>
  <c r="AO51" i="34" s="1"/>
  <c r="AG51" i="34"/>
  <c r="AP51" i="34" s="1"/>
  <c r="W52" i="34"/>
  <c r="AE51" i="34"/>
  <c r="Z51" i="29"/>
  <c r="Z52" i="95"/>
  <c r="X52" i="95"/>
  <c r="Y52" i="95"/>
  <c r="AR51" i="37"/>
  <c r="AH51" i="43"/>
  <c r="AQ51" i="43" s="1"/>
  <c r="AI49" i="88"/>
  <c r="AN49" i="88"/>
  <c r="Z52" i="37"/>
  <c r="AH53" i="38"/>
  <c r="AQ53" i="38" s="1"/>
  <c r="AE50" i="75"/>
  <c r="W51" i="75"/>
  <c r="AF50" i="75"/>
  <c r="AO50" i="75" s="1"/>
  <c r="AG50" i="75"/>
  <c r="AP50" i="75" s="1"/>
  <c r="Z52" i="83"/>
  <c r="Y52" i="83"/>
  <c r="X52" i="83"/>
  <c r="AH52" i="86"/>
  <c r="AQ52" i="86" s="1"/>
  <c r="Z52" i="87"/>
  <c r="AH51" i="93"/>
  <c r="AQ51" i="93" s="1"/>
  <c r="X53" i="42"/>
  <c r="Y53" i="42"/>
  <c r="AI52" i="79"/>
  <c r="AN52" i="79"/>
  <c r="AN51" i="95"/>
  <c r="AI51" i="95"/>
  <c r="X50" i="47"/>
  <c r="Y50" i="47"/>
  <c r="Z53" i="26"/>
  <c r="Y53" i="26"/>
  <c r="X53" i="26"/>
  <c r="X54" i="48"/>
  <c r="Y54" i="48"/>
  <c r="Z52" i="76"/>
  <c r="Y52" i="76"/>
  <c r="X52" i="76"/>
  <c r="AR50" i="29"/>
  <c r="AR50" i="34"/>
  <c r="AF53" i="38"/>
  <c r="AO53" i="38" s="1"/>
  <c r="AE53" i="38"/>
  <c r="W54" i="38"/>
  <c r="AG53" i="38"/>
  <c r="AP53" i="38" s="1"/>
  <c r="AR51" i="86"/>
  <c r="AH51" i="36"/>
  <c r="AQ51" i="36" s="1"/>
  <c r="AR50" i="84"/>
  <c r="Z51" i="93"/>
  <c r="AI52" i="28"/>
  <c r="AN52" i="28"/>
  <c r="AN49" i="47"/>
  <c r="AI49" i="47"/>
  <c r="X53" i="85"/>
  <c r="Y53" i="85"/>
  <c r="AE53" i="28" l="1"/>
  <c r="AF53" i="28"/>
  <c r="AO53" i="28" s="1"/>
  <c r="W54" i="28"/>
  <c r="AG53" i="28"/>
  <c r="AP53" i="28" s="1"/>
  <c r="W53" i="73"/>
  <c r="AG52" i="73"/>
  <c r="AP52" i="73" s="1"/>
  <c r="AE52" i="73"/>
  <c r="AF52" i="73"/>
  <c r="AO52" i="73" s="1"/>
  <c r="AG51" i="82"/>
  <c r="AP51" i="82" s="1"/>
  <c r="AF51" i="82"/>
  <c r="AO51" i="82" s="1"/>
  <c r="W52" i="82"/>
  <c r="AE51" i="82"/>
  <c r="AG53" i="26"/>
  <c r="AP53" i="26" s="1"/>
  <c r="AF53" i="26"/>
  <c r="AO53" i="26" s="1"/>
  <c r="AE53" i="26"/>
  <c r="W54" i="26"/>
  <c r="AR49" i="47"/>
  <c r="AI50" i="75"/>
  <c r="AN50" i="75"/>
  <c r="W53" i="37"/>
  <c r="AG52" i="37"/>
  <c r="AP52" i="37" s="1"/>
  <c r="AF52" i="37"/>
  <c r="AO52" i="37" s="1"/>
  <c r="AE52" i="37"/>
  <c r="W53" i="95"/>
  <c r="AG52" i="95"/>
  <c r="AP52" i="95" s="1"/>
  <c r="AF52" i="95"/>
  <c r="AO52" i="95" s="1"/>
  <c r="AE52" i="95"/>
  <c r="AR50" i="82"/>
  <c r="AH53" i="79"/>
  <c r="AQ53" i="79" s="1"/>
  <c r="AR51" i="76"/>
  <c r="AR52" i="25"/>
  <c r="AI50" i="41"/>
  <c r="AN50" i="41"/>
  <c r="AH51" i="39"/>
  <c r="AQ51" i="39" s="1"/>
  <c r="AI50" i="90"/>
  <c r="AN50" i="90"/>
  <c r="AH53" i="25"/>
  <c r="AQ53" i="25" s="1"/>
  <c r="Y50" i="46"/>
  <c r="X50" i="46"/>
  <c r="Z50" i="46" s="1"/>
  <c r="AI51" i="36"/>
  <c r="AN51" i="36"/>
  <c r="Z52" i="84"/>
  <c r="Y52" i="84"/>
  <c r="X52" i="84"/>
  <c r="X50" i="94"/>
  <c r="Y50" i="94"/>
  <c r="AR51" i="73"/>
  <c r="X53" i="96"/>
  <c r="Y53" i="96"/>
  <c r="AI52" i="40"/>
  <c r="AN52" i="40"/>
  <c r="AR52" i="42"/>
  <c r="AE51" i="39"/>
  <c r="W52" i="39"/>
  <c r="AF51" i="39"/>
  <c r="AO51" i="39" s="1"/>
  <c r="AG51" i="39"/>
  <c r="AP51" i="39" s="1"/>
  <c r="AR50" i="81"/>
  <c r="AG53" i="25"/>
  <c r="AP53" i="25" s="1"/>
  <c r="AF53" i="25"/>
  <c r="AO53" i="25" s="1"/>
  <c r="AE53" i="25"/>
  <c r="W54" i="25"/>
  <c r="Y51" i="78"/>
  <c r="Z51" i="78" s="1"/>
  <c r="X51" i="78"/>
  <c r="AI49" i="46"/>
  <c r="AN49" i="46"/>
  <c r="AI51" i="43"/>
  <c r="AN51" i="43"/>
  <c r="AN51" i="84"/>
  <c r="AI51" i="84"/>
  <c r="Z50" i="35"/>
  <c r="Y50" i="35"/>
  <c r="X50" i="35"/>
  <c r="AI52" i="86"/>
  <c r="AN52" i="86"/>
  <c r="AG52" i="44"/>
  <c r="AP52" i="44" s="1"/>
  <c r="AF52" i="44"/>
  <c r="AO52" i="44" s="1"/>
  <c r="W53" i="44"/>
  <c r="AE52" i="44"/>
  <c r="AR52" i="79"/>
  <c r="AR49" i="88"/>
  <c r="AN51" i="34"/>
  <c r="AI51" i="34"/>
  <c r="AH50" i="88"/>
  <c r="AQ50" i="88" s="1"/>
  <c r="Z53" i="79"/>
  <c r="Y51" i="74"/>
  <c r="X51" i="74"/>
  <c r="Y51" i="32"/>
  <c r="X51" i="32"/>
  <c r="Z51" i="32" s="1"/>
  <c r="AR52" i="77"/>
  <c r="AN52" i="96"/>
  <c r="AI52" i="96"/>
  <c r="AN49" i="27"/>
  <c r="AI49" i="27"/>
  <c r="AH53" i="77"/>
  <c r="AQ53" i="77" s="1"/>
  <c r="X51" i="90"/>
  <c r="Z51" i="90" s="1"/>
  <c r="Y51" i="90"/>
  <c r="AI48" i="89"/>
  <c r="AN48" i="89"/>
  <c r="AI50" i="78"/>
  <c r="AN50" i="78"/>
  <c r="Y52" i="80"/>
  <c r="X52" i="80"/>
  <c r="Z52" i="80" s="1"/>
  <c r="X52" i="45"/>
  <c r="Z52" i="45" s="1"/>
  <c r="Y52" i="45"/>
  <c r="X54" i="91"/>
  <c r="Y54" i="91"/>
  <c r="Z54" i="91" s="1"/>
  <c r="AG52" i="76"/>
  <c r="AP52" i="76" s="1"/>
  <c r="AF52" i="76"/>
  <c r="AO52" i="76" s="1"/>
  <c r="W53" i="76"/>
  <c r="AE52" i="76"/>
  <c r="W53" i="83"/>
  <c r="AG52" i="83"/>
  <c r="AP52" i="83" s="1"/>
  <c r="AF52" i="83"/>
  <c r="AO52" i="83" s="1"/>
  <c r="AE52" i="83"/>
  <c r="AR52" i="28"/>
  <c r="AH50" i="47"/>
  <c r="AQ50" i="47" s="1"/>
  <c r="AR51" i="83"/>
  <c r="AH51" i="92"/>
  <c r="AQ51" i="92" s="1"/>
  <c r="AR50" i="39"/>
  <c r="AI50" i="74"/>
  <c r="AN50" i="74"/>
  <c r="AI50" i="32"/>
  <c r="AN50" i="32"/>
  <c r="AN49" i="94"/>
  <c r="AI49" i="94"/>
  <c r="AH51" i="81"/>
  <c r="AQ51" i="81" s="1"/>
  <c r="Y50" i="27"/>
  <c r="X50" i="27"/>
  <c r="AR50" i="92"/>
  <c r="AN51" i="45"/>
  <c r="AI51" i="45"/>
  <c r="AI53" i="91"/>
  <c r="AN53" i="91"/>
  <c r="X52" i="36"/>
  <c r="Y52" i="36"/>
  <c r="AI49" i="35"/>
  <c r="AN49" i="35"/>
  <c r="AN51" i="33"/>
  <c r="AI51" i="33"/>
  <c r="W52" i="29"/>
  <c r="AG51" i="29"/>
  <c r="AP51" i="29" s="1"/>
  <c r="AE51" i="29"/>
  <c r="AF51" i="29"/>
  <c r="AO51" i="29" s="1"/>
  <c r="AR53" i="48"/>
  <c r="AH54" i="48"/>
  <c r="AQ54" i="48" s="1"/>
  <c r="AH53" i="85"/>
  <c r="AQ53" i="85" s="1"/>
  <c r="W52" i="93"/>
  <c r="AG51" i="93"/>
  <c r="AP51" i="93" s="1"/>
  <c r="AF51" i="93"/>
  <c r="AO51" i="93" s="1"/>
  <c r="AE51" i="93"/>
  <c r="Y54" i="38"/>
  <c r="X54" i="38"/>
  <c r="Z54" i="48"/>
  <c r="Z50" i="47"/>
  <c r="AH53" i="42"/>
  <c r="AQ53" i="42" s="1"/>
  <c r="X52" i="34"/>
  <c r="Y52" i="34"/>
  <c r="Z52" i="34" s="1"/>
  <c r="Z50" i="88"/>
  <c r="AH51" i="82"/>
  <c r="AQ51" i="82" s="1"/>
  <c r="Y53" i="30"/>
  <c r="Z53" i="30" s="1"/>
  <c r="X53" i="30"/>
  <c r="AH53" i="28"/>
  <c r="AQ53" i="28" s="1"/>
  <c r="AH52" i="31"/>
  <c r="AQ52" i="31" s="1"/>
  <c r="Z53" i="40"/>
  <c r="X53" i="40"/>
  <c r="Y53" i="40"/>
  <c r="X51" i="41"/>
  <c r="Z51" i="41" s="1"/>
  <c r="Y51" i="41"/>
  <c r="AH52" i="73"/>
  <c r="AQ52" i="73" s="1"/>
  <c r="Z53" i="77"/>
  <c r="Z49" i="89"/>
  <c r="X49" i="89"/>
  <c r="Y49" i="89"/>
  <c r="X52" i="33"/>
  <c r="Y52" i="33"/>
  <c r="Z53" i="85"/>
  <c r="AI53" i="38"/>
  <c r="AN53" i="38"/>
  <c r="AH52" i="76"/>
  <c r="AQ52" i="76" s="1"/>
  <c r="AH53" i="26"/>
  <c r="AQ53" i="26" s="1"/>
  <c r="AR51" i="95"/>
  <c r="Z53" i="42"/>
  <c r="W53" i="87"/>
  <c r="AG52" i="87"/>
  <c r="AP52" i="87" s="1"/>
  <c r="AF52" i="87"/>
  <c r="AO52" i="87" s="1"/>
  <c r="AE52" i="87"/>
  <c r="AH52" i="83"/>
  <c r="AQ52" i="83" s="1"/>
  <c r="Y51" i="75"/>
  <c r="X51" i="75"/>
  <c r="AH52" i="95"/>
  <c r="AQ52" i="95" s="1"/>
  <c r="Z51" i="92"/>
  <c r="AR52" i="85"/>
  <c r="AR51" i="31"/>
  <c r="AI52" i="30"/>
  <c r="AN52" i="30"/>
  <c r="AG52" i="31"/>
  <c r="AP52" i="31" s="1"/>
  <c r="AF52" i="31"/>
  <c r="AO52" i="31" s="1"/>
  <c r="AE52" i="31"/>
  <c r="W53" i="31"/>
  <c r="W52" i="81"/>
  <c r="AG51" i="81"/>
  <c r="AP51" i="81" s="1"/>
  <c r="AF51" i="81"/>
  <c r="AO51" i="81" s="1"/>
  <c r="AE51" i="81"/>
  <c r="AR52" i="26"/>
  <c r="AI51" i="80"/>
  <c r="AN51" i="80"/>
  <c r="Y52" i="43"/>
  <c r="X52" i="43"/>
  <c r="Z52" i="43" s="1"/>
  <c r="X53" i="86"/>
  <c r="Y53" i="86"/>
  <c r="Z53" i="86" s="1"/>
  <c r="AE51" i="41" l="1"/>
  <c r="W52" i="41"/>
  <c r="AF51" i="41"/>
  <c r="AO51" i="41" s="1"/>
  <c r="AG51" i="41"/>
  <c r="AP51" i="41" s="1"/>
  <c r="AE53" i="86"/>
  <c r="AG53" i="86"/>
  <c r="AP53" i="86" s="1"/>
  <c r="W54" i="86"/>
  <c r="AF53" i="86"/>
  <c r="AO53" i="86" s="1"/>
  <c r="AE52" i="80"/>
  <c r="W53" i="80"/>
  <c r="AF52" i="80"/>
  <c r="AO52" i="80" s="1"/>
  <c r="AG52" i="80"/>
  <c r="AP52" i="80" s="1"/>
  <c r="AG53" i="30"/>
  <c r="AP53" i="30" s="1"/>
  <c r="AF53" i="30"/>
  <c r="AO53" i="30" s="1"/>
  <c r="AE53" i="30"/>
  <c r="W54" i="30"/>
  <c r="AG54" i="91"/>
  <c r="AP54" i="91" s="1"/>
  <c r="AF54" i="91"/>
  <c r="AO54" i="91" s="1"/>
  <c r="AE54" i="91"/>
  <c r="W55" i="91"/>
  <c r="AG51" i="32"/>
  <c r="AP51" i="32" s="1"/>
  <c r="AF51" i="32"/>
  <c r="AO51" i="32" s="1"/>
  <c r="AE51" i="32"/>
  <c r="W52" i="32"/>
  <c r="AG50" i="46"/>
  <c r="AP50" i="46" s="1"/>
  <c r="AF50" i="46"/>
  <c r="AO50" i="46" s="1"/>
  <c r="AE50" i="46"/>
  <c r="W51" i="46"/>
  <c r="AG51" i="78"/>
  <c r="AP51" i="78" s="1"/>
  <c r="AF51" i="78"/>
  <c r="AO51" i="78" s="1"/>
  <c r="AE51" i="78"/>
  <c r="W52" i="78"/>
  <c r="AF51" i="90"/>
  <c r="AO51" i="90" s="1"/>
  <c r="AG51" i="90"/>
  <c r="AP51" i="90" s="1"/>
  <c r="AE51" i="90"/>
  <c r="W52" i="90"/>
  <c r="AE52" i="43"/>
  <c r="AG52" i="43"/>
  <c r="AP52" i="43" s="1"/>
  <c r="W53" i="43"/>
  <c r="AF52" i="43"/>
  <c r="AO52" i="43" s="1"/>
  <c r="AF52" i="34"/>
  <c r="AO52" i="34" s="1"/>
  <c r="W53" i="34"/>
  <c r="AG52" i="34"/>
  <c r="AP52" i="34" s="1"/>
  <c r="AE52" i="34"/>
  <c r="W53" i="45"/>
  <c r="AE52" i="45"/>
  <c r="AF52" i="45"/>
  <c r="AO52" i="45" s="1"/>
  <c r="AG52" i="45"/>
  <c r="AP52" i="45" s="1"/>
  <c r="AF49" i="89"/>
  <c r="AO49" i="89" s="1"/>
  <c r="AE49" i="89"/>
  <c r="AG49" i="89"/>
  <c r="AP49" i="89" s="1"/>
  <c r="W50" i="89"/>
  <c r="Z52" i="29"/>
  <c r="Y52" i="29"/>
  <c r="X52" i="29"/>
  <c r="AR48" i="89"/>
  <c r="Z52" i="81"/>
  <c r="X52" i="81"/>
  <c r="Y52" i="81"/>
  <c r="AF51" i="92"/>
  <c r="AO51" i="92" s="1"/>
  <c r="W52" i="92"/>
  <c r="AG51" i="92"/>
  <c r="AP51" i="92" s="1"/>
  <c r="AE51" i="92"/>
  <c r="AH51" i="75"/>
  <c r="AQ51" i="75" s="1"/>
  <c r="Z53" i="87"/>
  <c r="Y53" i="87"/>
  <c r="X53" i="87"/>
  <c r="AH52" i="33"/>
  <c r="AQ52" i="33" s="1"/>
  <c r="AH50" i="27"/>
  <c r="AQ50" i="27" s="1"/>
  <c r="X52" i="39"/>
  <c r="Y52" i="39"/>
  <c r="AH50" i="94"/>
  <c r="AQ50" i="94" s="1"/>
  <c r="AR51" i="36"/>
  <c r="AI51" i="81"/>
  <c r="AN51" i="81"/>
  <c r="Y53" i="31"/>
  <c r="X53" i="31"/>
  <c r="Z51" i="75"/>
  <c r="AG50" i="47"/>
  <c r="AP50" i="47" s="1"/>
  <c r="AF50" i="47"/>
  <c r="AO50" i="47" s="1"/>
  <c r="W51" i="47"/>
  <c r="AE50" i="47"/>
  <c r="AN52" i="31"/>
  <c r="AI52" i="31"/>
  <c r="AR53" i="38"/>
  <c r="AH49" i="89"/>
  <c r="AQ49" i="89" s="1"/>
  <c r="AH53" i="40"/>
  <c r="AQ53" i="40" s="1"/>
  <c r="AH53" i="30"/>
  <c r="AQ53" i="30" s="1"/>
  <c r="AF54" i="48"/>
  <c r="AO54" i="48" s="1"/>
  <c r="AG54" i="48"/>
  <c r="AP54" i="48" s="1"/>
  <c r="AE54" i="48"/>
  <c r="W55" i="48"/>
  <c r="AR52" i="96"/>
  <c r="Z53" i="44"/>
  <c r="X53" i="44"/>
  <c r="Y53" i="44"/>
  <c r="Y54" i="25"/>
  <c r="X54" i="25"/>
  <c r="Z53" i="95"/>
  <c r="X53" i="95"/>
  <c r="Y53" i="95"/>
  <c r="AN53" i="26"/>
  <c r="AI53" i="26"/>
  <c r="Y53" i="73"/>
  <c r="Z53" i="73" s="1"/>
  <c r="X53" i="73"/>
  <c r="AF53" i="85"/>
  <c r="AO53" i="85" s="1"/>
  <c r="AE53" i="85"/>
  <c r="W54" i="85"/>
  <c r="AG53" i="85"/>
  <c r="AP53" i="85" s="1"/>
  <c r="AH52" i="36"/>
  <c r="AQ52" i="36" s="1"/>
  <c r="AH51" i="74"/>
  <c r="AQ51" i="74" s="1"/>
  <c r="AE50" i="35"/>
  <c r="W51" i="35"/>
  <c r="AF50" i="35"/>
  <c r="AO50" i="35" s="1"/>
  <c r="AG50" i="35"/>
  <c r="AP50" i="35" s="1"/>
  <c r="AR49" i="46"/>
  <c r="AN53" i="25"/>
  <c r="AI53" i="25"/>
  <c r="AG52" i="84"/>
  <c r="AP52" i="84" s="1"/>
  <c r="AF52" i="84"/>
  <c r="AO52" i="84" s="1"/>
  <c r="AE52" i="84"/>
  <c r="W53" i="84"/>
  <c r="AR50" i="90"/>
  <c r="AI52" i="37"/>
  <c r="AN52" i="37"/>
  <c r="AR50" i="75"/>
  <c r="AH53" i="86"/>
  <c r="AQ53" i="86" s="1"/>
  <c r="AR51" i="80"/>
  <c r="AG53" i="77"/>
  <c r="AP53" i="77" s="1"/>
  <c r="AF53" i="77"/>
  <c r="AO53" i="77" s="1"/>
  <c r="AE53" i="77"/>
  <c r="W54" i="77"/>
  <c r="AG50" i="88"/>
  <c r="AP50" i="88" s="1"/>
  <c r="AF50" i="88"/>
  <c r="AO50" i="88" s="1"/>
  <c r="AE50" i="88"/>
  <c r="W51" i="88"/>
  <c r="Z52" i="93"/>
  <c r="X52" i="93"/>
  <c r="Y52" i="93"/>
  <c r="AR51" i="33"/>
  <c r="Z52" i="36"/>
  <c r="AR50" i="32"/>
  <c r="AN52" i="76"/>
  <c r="AI52" i="76"/>
  <c r="AH54" i="91"/>
  <c r="AQ54" i="91" s="1"/>
  <c r="AR51" i="84"/>
  <c r="AH51" i="78"/>
  <c r="AQ51" i="78" s="1"/>
  <c r="AR52" i="40"/>
  <c r="AR50" i="41"/>
  <c r="AI52" i="95"/>
  <c r="AN52" i="95"/>
  <c r="X54" i="28"/>
  <c r="Z54" i="28" s="1"/>
  <c r="Y54" i="28"/>
  <c r="AN51" i="82"/>
  <c r="AI51" i="82"/>
  <c r="AI52" i="73"/>
  <c r="AN52" i="73"/>
  <c r="AH54" i="38"/>
  <c r="AQ54" i="38" s="1"/>
  <c r="X53" i="83"/>
  <c r="Y53" i="83"/>
  <c r="Z54" i="38"/>
  <c r="AH52" i="43"/>
  <c r="AQ52" i="43" s="1"/>
  <c r="AR52" i="30"/>
  <c r="W54" i="42"/>
  <c r="AG53" i="42"/>
  <c r="AP53" i="42" s="1"/>
  <c r="AF53" i="42"/>
  <c r="AO53" i="42" s="1"/>
  <c r="AE53" i="42"/>
  <c r="Z52" i="33"/>
  <c r="AH52" i="34"/>
  <c r="AQ52" i="34" s="1"/>
  <c r="AI51" i="93"/>
  <c r="AN51" i="93"/>
  <c r="AI51" i="29"/>
  <c r="AN51" i="29"/>
  <c r="AR53" i="91"/>
  <c r="AR50" i="74"/>
  <c r="X53" i="76"/>
  <c r="Y53" i="76"/>
  <c r="AR49" i="27"/>
  <c r="AH51" i="32"/>
  <c r="AQ51" i="32" s="1"/>
  <c r="AE53" i="79"/>
  <c r="W54" i="79"/>
  <c r="AG53" i="79"/>
  <c r="AP53" i="79" s="1"/>
  <c r="AF53" i="79"/>
  <c r="AO53" i="79" s="1"/>
  <c r="AR51" i="34"/>
  <c r="AR52" i="86"/>
  <c r="AI51" i="39"/>
  <c r="AN51" i="39"/>
  <c r="AH53" i="96"/>
  <c r="AQ53" i="96" s="1"/>
  <c r="Z50" i="94"/>
  <c r="AH50" i="46"/>
  <c r="AQ50" i="46" s="1"/>
  <c r="AF53" i="40"/>
  <c r="AO53" i="40" s="1"/>
  <c r="AE53" i="40"/>
  <c r="W54" i="40"/>
  <c r="AG53" i="40"/>
  <c r="AP53" i="40" s="1"/>
  <c r="AH52" i="80"/>
  <c r="AQ52" i="80" s="1"/>
  <c r="AH51" i="41"/>
  <c r="AQ51" i="41" s="1"/>
  <c r="AI52" i="83"/>
  <c r="AN52" i="83"/>
  <c r="AH51" i="90"/>
  <c r="AQ51" i="90" s="1"/>
  <c r="Z51" i="74"/>
  <c r="AI52" i="87"/>
  <c r="AN52" i="87"/>
  <c r="AR49" i="35"/>
  <c r="AR51" i="45"/>
  <c r="Z50" i="27"/>
  <c r="AR49" i="94"/>
  <c r="AH52" i="45"/>
  <c r="AQ52" i="45" s="1"/>
  <c r="AR50" i="78"/>
  <c r="AN52" i="44"/>
  <c r="AI52" i="44"/>
  <c r="AH50" i="35"/>
  <c r="AQ50" i="35" s="1"/>
  <c r="AR51" i="43"/>
  <c r="Z53" i="96"/>
  <c r="AH52" i="84"/>
  <c r="AQ52" i="84" s="1"/>
  <c r="Y53" i="37"/>
  <c r="Z53" i="37" s="1"/>
  <c r="X53" i="37"/>
  <c r="X54" i="26"/>
  <c r="Y54" i="26"/>
  <c r="Z54" i="26" s="1"/>
  <c r="Y52" i="82"/>
  <c r="Z52" i="82" s="1"/>
  <c r="X52" i="82"/>
  <c r="AN53" i="28"/>
  <c r="AI53" i="28"/>
  <c r="AE53" i="37" l="1"/>
  <c r="W54" i="37"/>
  <c r="AF53" i="37"/>
  <c r="AO53" i="37" s="1"/>
  <c r="AG53" i="37"/>
  <c r="AP53" i="37" s="1"/>
  <c r="W53" i="82"/>
  <c r="AE52" i="82"/>
  <c r="AF52" i="82"/>
  <c r="AO52" i="82" s="1"/>
  <c r="AG52" i="82"/>
  <c r="AP52" i="82" s="1"/>
  <c r="W55" i="26"/>
  <c r="AG54" i="26"/>
  <c r="AP54" i="26" s="1"/>
  <c r="AF54" i="26"/>
  <c r="AO54" i="26" s="1"/>
  <c r="AE54" i="26"/>
  <c r="AG54" i="28"/>
  <c r="AP54" i="28" s="1"/>
  <c r="W55" i="28"/>
  <c r="AE54" i="28"/>
  <c r="AF54" i="28"/>
  <c r="AO54" i="28" s="1"/>
  <c r="AF53" i="73"/>
  <c r="AO53" i="73" s="1"/>
  <c r="AE53" i="73"/>
  <c r="W54" i="73"/>
  <c r="AG53" i="73"/>
  <c r="AP53" i="73" s="1"/>
  <c r="AH53" i="83"/>
  <c r="AQ53" i="83" s="1"/>
  <c r="Y55" i="48"/>
  <c r="X55" i="48"/>
  <c r="W54" i="96"/>
  <c r="AG53" i="96"/>
  <c r="AP53" i="96" s="1"/>
  <c r="AF53" i="96"/>
  <c r="AO53" i="96" s="1"/>
  <c r="AE53" i="96"/>
  <c r="AG50" i="94"/>
  <c r="AP50" i="94" s="1"/>
  <c r="AF50" i="94"/>
  <c r="AO50" i="94" s="1"/>
  <c r="W51" i="94"/>
  <c r="AE50" i="94"/>
  <c r="AE52" i="93"/>
  <c r="W53" i="93"/>
  <c r="AG52" i="93"/>
  <c r="AP52" i="93" s="1"/>
  <c r="AF52" i="93"/>
  <c r="AO52" i="93" s="1"/>
  <c r="Y51" i="35"/>
  <c r="X51" i="35"/>
  <c r="AE53" i="95"/>
  <c r="W54" i="95"/>
  <c r="AF53" i="95"/>
  <c r="AO53" i="95" s="1"/>
  <c r="AG53" i="95"/>
  <c r="AP53" i="95" s="1"/>
  <c r="W54" i="44"/>
  <c r="AF53" i="44"/>
  <c r="AO53" i="44" s="1"/>
  <c r="AG53" i="44"/>
  <c r="AP53" i="44" s="1"/>
  <c r="AE53" i="44"/>
  <c r="AE53" i="87"/>
  <c r="W54" i="87"/>
  <c r="AF53" i="87"/>
  <c r="AO53" i="87" s="1"/>
  <c r="AG53" i="87"/>
  <c r="AP53" i="87" s="1"/>
  <c r="AH52" i="81"/>
  <c r="AQ52" i="81" s="1"/>
  <c r="AF52" i="29"/>
  <c r="AO52" i="29" s="1"/>
  <c r="AE52" i="29"/>
  <c r="W53" i="29"/>
  <c r="AG52" i="29"/>
  <c r="AP52" i="29" s="1"/>
  <c r="AN53" i="30"/>
  <c r="AI53" i="30"/>
  <c r="X53" i="80"/>
  <c r="Y53" i="80"/>
  <c r="Z53" i="80" s="1"/>
  <c r="AI53" i="86"/>
  <c r="AN53" i="86"/>
  <c r="AR51" i="39"/>
  <c r="AH53" i="76"/>
  <c r="AQ53" i="76" s="1"/>
  <c r="AR52" i="31"/>
  <c r="AI51" i="92"/>
  <c r="AN51" i="92"/>
  <c r="AE52" i="81"/>
  <c r="AG52" i="81"/>
  <c r="AP52" i="81" s="1"/>
  <c r="AF52" i="81"/>
  <c r="AO52" i="81" s="1"/>
  <c r="W53" i="81"/>
  <c r="Y52" i="32"/>
  <c r="Z52" i="32" s="1"/>
  <c r="X52" i="32"/>
  <c r="AN54" i="91"/>
  <c r="AI54" i="91"/>
  <c r="AI52" i="80"/>
  <c r="AN52" i="80"/>
  <c r="AR53" i="28"/>
  <c r="AH54" i="26"/>
  <c r="AQ54" i="26" s="1"/>
  <c r="AR52" i="44"/>
  <c r="AG51" i="74"/>
  <c r="AP51" i="74" s="1"/>
  <c r="AF51" i="74"/>
  <c r="AO51" i="74" s="1"/>
  <c r="AE51" i="74"/>
  <c r="W52" i="74"/>
  <c r="Z53" i="76"/>
  <c r="AR51" i="29"/>
  <c r="Z53" i="83"/>
  <c r="AN50" i="88"/>
  <c r="AI50" i="88"/>
  <c r="AN53" i="77"/>
  <c r="AI53" i="77"/>
  <c r="AN52" i="84"/>
  <c r="AI52" i="84"/>
  <c r="Z54" i="85"/>
  <c r="Y54" i="85"/>
  <c r="X54" i="85"/>
  <c r="AR53" i="26"/>
  <c r="AG51" i="75"/>
  <c r="AP51" i="75" s="1"/>
  <c r="AF51" i="75"/>
  <c r="AO51" i="75" s="1"/>
  <c r="AE51" i="75"/>
  <c r="W52" i="75"/>
  <c r="Y50" i="89"/>
  <c r="X50" i="89"/>
  <c r="AI52" i="45"/>
  <c r="AN52" i="45"/>
  <c r="X53" i="34"/>
  <c r="Y53" i="34"/>
  <c r="AI52" i="43"/>
  <c r="AN52" i="43"/>
  <c r="Y51" i="46"/>
  <c r="X51" i="46"/>
  <c r="AN51" i="32"/>
  <c r="AI51" i="32"/>
  <c r="AR52" i="87"/>
  <c r="X51" i="88"/>
  <c r="Y51" i="88"/>
  <c r="Z54" i="77"/>
  <c r="Y54" i="77"/>
  <c r="X54" i="77"/>
  <c r="X53" i="84"/>
  <c r="Y53" i="84"/>
  <c r="Z54" i="79"/>
  <c r="Y54" i="79"/>
  <c r="X54" i="79"/>
  <c r="X54" i="42"/>
  <c r="Y54" i="42"/>
  <c r="AR52" i="76"/>
  <c r="AN50" i="47"/>
  <c r="AI50" i="47"/>
  <c r="AH53" i="31"/>
  <c r="AQ53" i="31" s="1"/>
  <c r="X52" i="92"/>
  <c r="Y52" i="92"/>
  <c r="Z52" i="90"/>
  <c r="Y52" i="90"/>
  <c r="X52" i="90"/>
  <c r="Y52" i="78"/>
  <c r="X52" i="78"/>
  <c r="AN50" i="46"/>
  <c r="AI50" i="46"/>
  <c r="X54" i="86"/>
  <c r="Y54" i="86"/>
  <c r="Z54" i="86" s="1"/>
  <c r="AH54" i="28"/>
  <c r="AQ54" i="28" s="1"/>
  <c r="AI50" i="35"/>
  <c r="AN50" i="35"/>
  <c r="AH54" i="25"/>
  <c r="AQ54" i="25" s="1"/>
  <c r="AR51" i="81"/>
  <c r="AR52" i="83"/>
  <c r="AR52" i="73"/>
  <c r="AI53" i="85"/>
  <c r="AN53" i="85"/>
  <c r="AH52" i="82"/>
  <c r="AQ52" i="82" s="1"/>
  <c r="AH53" i="37"/>
  <c r="AQ53" i="37" s="1"/>
  <c r="Y54" i="40"/>
  <c r="X54" i="40"/>
  <c r="AI53" i="79"/>
  <c r="AN53" i="79"/>
  <c r="AR51" i="93"/>
  <c r="AF52" i="33"/>
  <c r="AO52" i="33" s="1"/>
  <c r="W53" i="33"/>
  <c r="AG52" i="33"/>
  <c r="AP52" i="33" s="1"/>
  <c r="AE52" i="33"/>
  <c r="AR51" i="82"/>
  <c r="AR52" i="95"/>
  <c r="AN54" i="48"/>
  <c r="AI54" i="48"/>
  <c r="AH52" i="39"/>
  <c r="AQ52" i="39" s="1"/>
  <c r="AH53" i="87"/>
  <c r="AQ53" i="87" s="1"/>
  <c r="AH52" i="29"/>
  <c r="AQ52" i="29" s="1"/>
  <c r="AN49" i="89"/>
  <c r="AI49" i="89"/>
  <c r="Y53" i="45"/>
  <c r="X53" i="45"/>
  <c r="Z53" i="45" s="1"/>
  <c r="AN51" i="78"/>
  <c r="AI51" i="78"/>
  <c r="X52" i="41"/>
  <c r="Y52" i="41"/>
  <c r="W51" i="27"/>
  <c r="AG50" i="27"/>
  <c r="AP50" i="27" s="1"/>
  <c r="AF50" i="27"/>
  <c r="AO50" i="27" s="1"/>
  <c r="AE50" i="27"/>
  <c r="AF52" i="36"/>
  <c r="AO52" i="36" s="1"/>
  <c r="AE52" i="36"/>
  <c r="W53" i="36"/>
  <c r="AG52" i="36"/>
  <c r="AP52" i="36" s="1"/>
  <c r="AR52" i="37"/>
  <c r="Z54" i="25"/>
  <c r="AI53" i="40"/>
  <c r="AN53" i="40"/>
  <c r="AI53" i="42"/>
  <c r="AN53" i="42"/>
  <c r="AG54" i="38"/>
  <c r="AP54" i="38" s="1"/>
  <c r="AE54" i="38"/>
  <c r="AF54" i="38"/>
  <c r="AO54" i="38" s="1"/>
  <c r="W55" i="38"/>
  <c r="AH52" i="93"/>
  <c r="AQ52" i="93" s="1"/>
  <c r="AR53" i="25"/>
  <c r="AH53" i="73"/>
  <c r="AQ53" i="73" s="1"/>
  <c r="AH53" i="95"/>
  <c r="AQ53" i="95" s="1"/>
  <c r="AH53" i="44"/>
  <c r="AQ53" i="44" s="1"/>
  <c r="Y51" i="47"/>
  <c r="X51" i="47"/>
  <c r="Z53" i="31"/>
  <c r="Z52" i="39"/>
  <c r="AI52" i="34"/>
  <c r="AN52" i="34"/>
  <c r="Y53" i="43"/>
  <c r="X53" i="43"/>
  <c r="AI51" i="90"/>
  <c r="AN51" i="90"/>
  <c r="Y55" i="91"/>
  <c r="X55" i="91"/>
  <c r="X54" i="30"/>
  <c r="Z54" i="30" s="1"/>
  <c r="Y54" i="30"/>
  <c r="AI51" i="41"/>
  <c r="AN51" i="41"/>
  <c r="W55" i="30" l="1"/>
  <c r="AG54" i="30"/>
  <c r="AP54" i="30" s="1"/>
  <c r="AF54" i="30"/>
  <c r="AO54" i="30" s="1"/>
  <c r="AE54" i="30"/>
  <c r="W53" i="32"/>
  <c r="AG52" i="32"/>
  <c r="AP52" i="32" s="1"/>
  <c r="AF52" i="32"/>
  <c r="AO52" i="32" s="1"/>
  <c r="AE52" i="32"/>
  <c r="AG53" i="80"/>
  <c r="AP53" i="80" s="1"/>
  <c r="AF53" i="80"/>
  <c r="AO53" i="80" s="1"/>
  <c r="AE53" i="80"/>
  <c r="W54" i="80"/>
  <c r="AF53" i="45"/>
  <c r="AO53" i="45" s="1"/>
  <c r="AE53" i="45"/>
  <c r="W54" i="45"/>
  <c r="AG53" i="45"/>
  <c r="AP53" i="45" s="1"/>
  <c r="AG54" i="86"/>
  <c r="AP54" i="86" s="1"/>
  <c r="AF54" i="86"/>
  <c r="AO54" i="86" s="1"/>
  <c r="W55" i="86"/>
  <c r="AE54" i="86"/>
  <c r="AI50" i="27"/>
  <c r="AN50" i="27"/>
  <c r="AR52" i="34"/>
  <c r="AR53" i="40"/>
  <c r="Y53" i="36"/>
  <c r="X53" i="36"/>
  <c r="AH54" i="40"/>
  <c r="AQ54" i="40" s="1"/>
  <c r="AR50" i="46"/>
  <c r="AR52" i="45"/>
  <c r="AN51" i="75"/>
  <c r="AI51" i="75"/>
  <c r="AR50" i="88"/>
  <c r="AH52" i="32"/>
  <c r="AQ52" i="32" s="1"/>
  <c r="AR53" i="30"/>
  <c r="AN50" i="94"/>
  <c r="AI50" i="94"/>
  <c r="AN54" i="28"/>
  <c r="AI54" i="28"/>
  <c r="Z53" i="82"/>
  <c r="Y53" i="82"/>
  <c r="X53" i="82"/>
  <c r="W55" i="25"/>
  <c r="AG54" i="25"/>
  <c r="AP54" i="25" s="1"/>
  <c r="AF54" i="25"/>
  <c r="AO54" i="25" s="1"/>
  <c r="AE54" i="25"/>
  <c r="AG52" i="90"/>
  <c r="AP52" i="90" s="1"/>
  <c r="AF52" i="90"/>
  <c r="AO52" i="90" s="1"/>
  <c r="AE52" i="90"/>
  <c r="W53" i="90"/>
  <c r="AG54" i="79"/>
  <c r="AP54" i="79" s="1"/>
  <c r="AF54" i="79"/>
  <c r="AO54" i="79" s="1"/>
  <c r="AE54" i="79"/>
  <c r="W55" i="79"/>
  <c r="W55" i="77"/>
  <c r="AG54" i="77"/>
  <c r="AP54" i="77" s="1"/>
  <c r="AF54" i="77"/>
  <c r="AO54" i="77" s="1"/>
  <c r="AE54" i="77"/>
  <c r="AR51" i="32"/>
  <c r="AR52" i="43"/>
  <c r="AH50" i="89"/>
  <c r="AQ50" i="89" s="1"/>
  <c r="AG54" i="85"/>
  <c r="AP54" i="85" s="1"/>
  <c r="AF54" i="85"/>
  <c r="AO54" i="85" s="1"/>
  <c r="AE54" i="85"/>
  <c r="W55" i="85"/>
  <c r="Z52" i="74"/>
  <c r="X52" i="74"/>
  <c r="Y52" i="74"/>
  <c r="AI52" i="81"/>
  <c r="AN52" i="81"/>
  <c r="Z54" i="95"/>
  <c r="X54" i="95"/>
  <c r="Y54" i="95"/>
  <c r="X51" i="94"/>
  <c r="Y51" i="94"/>
  <c r="Z54" i="73"/>
  <c r="X54" i="73"/>
  <c r="Y54" i="73"/>
  <c r="X55" i="28"/>
  <c r="Y55" i="28"/>
  <c r="Z55" i="26"/>
  <c r="X55" i="26"/>
  <c r="Y55" i="26"/>
  <c r="AH53" i="43"/>
  <c r="AQ53" i="43" s="1"/>
  <c r="W54" i="31"/>
  <c r="AG53" i="31"/>
  <c r="AP53" i="31" s="1"/>
  <c r="AF53" i="31"/>
  <c r="AO53" i="31" s="1"/>
  <c r="AE53" i="31"/>
  <c r="Z54" i="40"/>
  <c r="AR53" i="85"/>
  <c r="AH52" i="78"/>
  <c r="AQ52" i="78" s="1"/>
  <c r="AR52" i="84"/>
  <c r="AE53" i="83"/>
  <c r="W54" i="83"/>
  <c r="AG53" i="83"/>
  <c r="AP53" i="83" s="1"/>
  <c r="AF53" i="83"/>
  <c r="AO53" i="83" s="1"/>
  <c r="AN51" i="74"/>
  <c r="AI51" i="74"/>
  <c r="AR53" i="86"/>
  <c r="AI53" i="95"/>
  <c r="AN53" i="95"/>
  <c r="X54" i="96"/>
  <c r="Y54" i="96"/>
  <c r="AI53" i="73"/>
  <c r="AN53" i="73"/>
  <c r="AR51" i="90"/>
  <c r="Y54" i="87"/>
  <c r="X54" i="87"/>
  <c r="X54" i="44"/>
  <c r="Y54" i="44"/>
  <c r="AH51" i="35"/>
  <c r="AQ51" i="35" s="1"/>
  <c r="Y53" i="93"/>
  <c r="X53" i="93"/>
  <c r="Z53" i="93" s="1"/>
  <c r="AH55" i="48"/>
  <c r="AQ55" i="48" s="1"/>
  <c r="AI54" i="26"/>
  <c r="AN54" i="26"/>
  <c r="AH54" i="30"/>
  <c r="AQ54" i="30" s="1"/>
  <c r="AH55" i="91"/>
  <c r="AQ55" i="91" s="1"/>
  <c r="AH52" i="41"/>
  <c r="AQ52" i="41" s="1"/>
  <c r="AR54" i="48"/>
  <c r="AN52" i="33"/>
  <c r="AI52" i="33"/>
  <c r="AR50" i="35"/>
  <c r="AH52" i="92"/>
  <c r="AQ52" i="92" s="1"/>
  <c r="AH54" i="42"/>
  <c r="AQ54" i="42" s="1"/>
  <c r="AH53" i="84"/>
  <c r="AQ53" i="84" s="1"/>
  <c r="AH51" i="88"/>
  <c r="AQ51" i="88" s="1"/>
  <c r="AH51" i="46"/>
  <c r="AQ51" i="46" s="1"/>
  <c r="AH53" i="34"/>
  <c r="AQ53" i="34" s="1"/>
  <c r="Z50" i="89"/>
  <c r="AR52" i="80"/>
  <c r="AR51" i="92"/>
  <c r="Z53" i="43"/>
  <c r="X55" i="38"/>
  <c r="Y55" i="38"/>
  <c r="AR53" i="42"/>
  <c r="Z52" i="41"/>
  <c r="AR49" i="89"/>
  <c r="AH54" i="86"/>
  <c r="AQ54" i="86" s="1"/>
  <c r="Z52" i="78"/>
  <c r="Z52" i="92"/>
  <c r="AR50" i="47"/>
  <c r="Z54" i="42"/>
  <c r="Z53" i="84"/>
  <c r="Z51" i="88"/>
  <c r="Z53" i="34"/>
  <c r="Y52" i="75"/>
  <c r="X52" i="75"/>
  <c r="AR53" i="77"/>
  <c r="AR54" i="91"/>
  <c r="X53" i="81"/>
  <c r="Y53" i="81"/>
  <c r="AH53" i="80"/>
  <c r="AQ53" i="80" s="1"/>
  <c r="X53" i="29"/>
  <c r="Y53" i="29"/>
  <c r="AI53" i="87"/>
  <c r="AN53" i="87"/>
  <c r="AI52" i="93"/>
  <c r="AN52" i="93"/>
  <c r="AI53" i="96"/>
  <c r="AN53" i="96"/>
  <c r="AI52" i="82"/>
  <c r="AN52" i="82"/>
  <c r="Y54" i="37"/>
  <c r="X54" i="37"/>
  <c r="AG52" i="39"/>
  <c r="AP52" i="39" s="1"/>
  <c r="AE52" i="39"/>
  <c r="AF52" i="39"/>
  <c r="AO52" i="39" s="1"/>
  <c r="W53" i="39"/>
  <c r="AN54" i="38"/>
  <c r="AI54" i="38"/>
  <c r="AI52" i="36"/>
  <c r="AN52" i="36"/>
  <c r="Y51" i="27"/>
  <c r="X51" i="27"/>
  <c r="AH53" i="45"/>
  <c r="AQ53" i="45" s="1"/>
  <c r="AH51" i="47"/>
  <c r="AQ51" i="47" s="1"/>
  <c r="AR51" i="41"/>
  <c r="Z55" i="91"/>
  <c r="Z51" i="47"/>
  <c r="AR51" i="78"/>
  <c r="X53" i="33"/>
  <c r="Y53" i="33"/>
  <c r="AR53" i="79"/>
  <c r="AH52" i="90"/>
  <c r="AQ52" i="90" s="1"/>
  <c r="AH54" i="79"/>
  <c r="AQ54" i="79" s="1"/>
  <c r="AH54" i="77"/>
  <c r="AQ54" i="77" s="1"/>
  <c r="Z51" i="46"/>
  <c r="AH54" i="85"/>
  <c r="AQ54" i="85" s="1"/>
  <c r="W54" i="76"/>
  <c r="AG53" i="76"/>
  <c r="AP53" i="76" s="1"/>
  <c r="AF53" i="76"/>
  <c r="AO53" i="76" s="1"/>
  <c r="AE53" i="76"/>
  <c r="AI52" i="29"/>
  <c r="AN52" i="29"/>
  <c r="AI53" i="44"/>
  <c r="AN53" i="44"/>
  <c r="Z51" i="35"/>
  <c r="Z55" i="48"/>
  <c r="AI53" i="37"/>
  <c r="AN53" i="37"/>
  <c r="AG53" i="93" l="1"/>
  <c r="AP53" i="93" s="1"/>
  <c r="AE53" i="93"/>
  <c r="AF53" i="93"/>
  <c r="AO53" i="93" s="1"/>
  <c r="W54" i="93"/>
  <c r="AH53" i="33"/>
  <c r="AQ53" i="33" s="1"/>
  <c r="Y53" i="39"/>
  <c r="Z53" i="39" s="1"/>
  <c r="X53" i="39"/>
  <c r="AG53" i="43"/>
  <c r="AP53" i="43" s="1"/>
  <c r="AF53" i="43"/>
  <c r="AO53" i="43" s="1"/>
  <c r="AE53" i="43"/>
  <c r="W54" i="43"/>
  <c r="AR53" i="44"/>
  <c r="W52" i="47"/>
  <c r="AG51" i="47"/>
  <c r="AP51" i="47" s="1"/>
  <c r="AF51" i="47"/>
  <c r="AO51" i="47" s="1"/>
  <c r="AE51" i="47"/>
  <c r="X54" i="76"/>
  <c r="Y54" i="76"/>
  <c r="W52" i="46"/>
  <c r="AG51" i="46"/>
  <c r="AP51" i="46" s="1"/>
  <c r="AE51" i="46"/>
  <c r="AF51" i="46"/>
  <c r="AO51" i="46" s="1"/>
  <c r="W56" i="91"/>
  <c r="AG55" i="91"/>
  <c r="AP55" i="91" s="1"/>
  <c r="AF55" i="91"/>
  <c r="AO55" i="91" s="1"/>
  <c r="AE55" i="91"/>
  <c r="AR54" i="38"/>
  <c r="AE53" i="34"/>
  <c r="W54" i="34"/>
  <c r="AG53" i="34"/>
  <c r="AP53" i="34" s="1"/>
  <c r="AF53" i="34"/>
  <c r="AO53" i="34" s="1"/>
  <c r="AF52" i="92"/>
  <c r="AO52" i="92" s="1"/>
  <c r="AG52" i="92"/>
  <c r="AP52" i="92" s="1"/>
  <c r="W53" i="92"/>
  <c r="AE52" i="92"/>
  <c r="AH54" i="87"/>
  <c r="AQ54" i="87" s="1"/>
  <c r="AR53" i="73"/>
  <c r="AG54" i="40"/>
  <c r="AP54" i="40" s="1"/>
  <c r="AF54" i="40"/>
  <c r="AO54" i="40" s="1"/>
  <c r="AE54" i="40"/>
  <c r="W55" i="40"/>
  <c r="AH55" i="26"/>
  <c r="AQ55" i="26" s="1"/>
  <c r="AH54" i="73"/>
  <c r="AQ54" i="73" s="1"/>
  <c r="AH54" i="95"/>
  <c r="AQ54" i="95" s="1"/>
  <c r="W53" i="74"/>
  <c r="AG52" i="74"/>
  <c r="AP52" i="74" s="1"/>
  <c r="AF52" i="74"/>
  <c r="AO52" i="74" s="1"/>
  <c r="AE52" i="74"/>
  <c r="AI54" i="25"/>
  <c r="AN54" i="25"/>
  <c r="X55" i="86"/>
  <c r="Y55" i="86"/>
  <c r="Z53" i="32"/>
  <c r="X53" i="32"/>
  <c r="Y53" i="32"/>
  <c r="AH53" i="29"/>
  <c r="AQ53" i="29" s="1"/>
  <c r="W53" i="78"/>
  <c r="AG52" i="78"/>
  <c r="AP52" i="78" s="1"/>
  <c r="AE52" i="78"/>
  <c r="AF52" i="78"/>
  <c r="AO52" i="78" s="1"/>
  <c r="AH55" i="38"/>
  <c r="AQ55" i="38" s="1"/>
  <c r="AE55" i="26"/>
  <c r="W56" i="26"/>
  <c r="AG55" i="26"/>
  <c r="AP55" i="26" s="1"/>
  <c r="AF55" i="26"/>
  <c r="AO55" i="26" s="1"/>
  <c r="AG54" i="73"/>
  <c r="AP54" i="73" s="1"/>
  <c r="AF54" i="73"/>
  <c r="AO54" i="73" s="1"/>
  <c r="AE54" i="73"/>
  <c r="W55" i="73"/>
  <c r="AG54" i="95"/>
  <c r="AP54" i="95" s="1"/>
  <c r="AF54" i="95"/>
  <c r="AO54" i="95" s="1"/>
  <c r="AE54" i="95"/>
  <c r="W55" i="95"/>
  <c r="Y55" i="77"/>
  <c r="X55" i="77"/>
  <c r="Z53" i="90"/>
  <c r="X53" i="90"/>
  <c r="Y53" i="90"/>
  <c r="AE53" i="82"/>
  <c r="W54" i="82"/>
  <c r="AG53" i="82"/>
  <c r="AP53" i="82" s="1"/>
  <c r="AF53" i="82"/>
  <c r="AO53" i="82" s="1"/>
  <c r="AN53" i="45"/>
  <c r="AI53" i="45"/>
  <c r="AI54" i="30"/>
  <c r="AN54" i="30"/>
  <c r="AG55" i="48"/>
  <c r="AP55" i="48" s="1"/>
  <c r="AF55" i="48"/>
  <c r="AO55" i="48" s="1"/>
  <c r="AE55" i="48"/>
  <c r="W56" i="48"/>
  <c r="AI53" i="76"/>
  <c r="AN53" i="76"/>
  <c r="Z53" i="33"/>
  <c r="Z53" i="29"/>
  <c r="W54" i="84"/>
  <c r="AF53" i="84"/>
  <c r="AO53" i="84" s="1"/>
  <c r="AG53" i="84"/>
  <c r="AP53" i="84" s="1"/>
  <c r="AE53" i="84"/>
  <c r="Z55" i="38"/>
  <c r="AG50" i="89"/>
  <c r="AP50" i="89" s="1"/>
  <c r="AF50" i="89"/>
  <c r="AO50" i="89" s="1"/>
  <c r="W51" i="89"/>
  <c r="AE50" i="89"/>
  <c r="Z54" i="87"/>
  <c r="AH54" i="96"/>
  <c r="AQ54" i="96" s="1"/>
  <c r="AR51" i="74"/>
  <c r="AI53" i="83"/>
  <c r="AN53" i="83"/>
  <c r="Z55" i="85"/>
  <c r="Y55" i="85"/>
  <c r="X55" i="85"/>
  <c r="AI52" i="90"/>
  <c r="AN52" i="90"/>
  <c r="AR54" i="28"/>
  <c r="AH53" i="36"/>
  <c r="AQ53" i="36" s="1"/>
  <c r="AI52" i="32"/>
  <c r="AN52" i="32"/>
  <c r="Z54" i="96"/>
  <c r="AH55" i="28"/>
  <c r="AQ55" i="28" s="1"/>
  <c r="AH51" i="94"/>
  <c r="AQ51" i="94" s="1"/>
  <c r="AR52" i="81"/>
  <c r="AN54" i="85"/>
  <c r="AI54" i="85"/>
  <c r="AI54" i="77"/>
  <c r="AN54" i="77"/>
  <c r="Z55" i="79"/>
  <c r="Y55" i="79"/>
  <c r="X55" i="79"/>
  <c r="AR51" i="75"/>
  <c r="AR53" i="37"/>
  <c r="AH54" i="37"/>
  <c r="AQ54" i="37" s="1"/>
  <c r="AR53" i="96"/>
  <c r="W52" i="88"/>
  <c r="AF51" i="88"/>
  <c r="AO51" i="88" s="1"/>
  <c r="AE51" i="88"/>
  <c r="AG51" i="88"/>
  <c r="AP51" i="88" s="1"/>
  <c r="AR54" i="26"/>
  <c r="AI53" i="31"/>
  <c r="AN53" i="31"/>
  <c r="AG51" i="35"/>
  <c r="AP51" i="35" s="1"/>
  <c r="AE51" i="35"/>
  <c r="W52" i="35"/>
  <c r="AF51" i="35"/>
  <c r="AO51" i="35" s="1"/>
  <c r="AH53" i="81"/>
  <c r="AQ53" i="81" s="1"/>
  <c r="AE54" i="42"/>
  <c r="W55" i="42"/>
  <c r="AF54" i="42"/>
  <c r="AO54" i="42" s="1"/>
  <c r="AG54" i="42"/>
  <c r="AP54" i="42" s="1"/>
  <c r="AG52" i="41"/>
  <c r="AP52" i="41" s="1"/>
  <c r="AF52" i="41"/>
  <c r="AO52" i="41" s="1"/>
  <c r="AE52" i="41"/>
  <c r="W53" i="41"/>
  <c r="Z53" i="81"/>
  <c r="AH54" i="44"/>
  <c r="AQ54" i="44" s="1"/>
  <c r="Z55" i="28"/>
  <c r="Z51" i="94"/>
  <c r="AN54" i="79"/>
  <c r="AI54" i="79"/>
  <c r="Z55" i="25"/>
  <c r="Y55" i="25"/>
  <c r="X55" i="25"/>
  <c r="AR50" i="94"/>
  <c r="Z53" i="36"/>
  <c r="AR50" i="27"/>
  <c r="X54" i="80"/>
  <c r="Z54" i="80" s="1"/>
  <c r="Y54" i="80"/>
  <c r="AR52" i="29"/>
  <c r="AH51" i="27"/>
  <c r="AQ51" i="27" s="1"/>
  <c r="AH53" i="93"/>
  <c r="AQ53" i="93" s="1"/>
  <c r="Y54" i="83"/>
  <c r="Z54" i="83" s="1"/>
  <c r="X54" i="83"/>
  <c r="Z51" i="27"/>
  <c r="Z54" i="37"/>
  <c r="AR52" i="93"/>
  <c r="AH52" i="75"/>
  <c r="AQ52" i="75" s="1"/>
  <c r="AR52" i="36"/>
  <c r="AN52" i="39"/>
  <c r="AI52" i="39"/>
  <c r="AR52" i="82"/>
  <c r="AR53" i="87"/>
  <c r="Z52" i="75"/>
  <c r="AR52" i="33"/>
  <c r="Z54" i="44"/>
  <c r="AR53" i="95"/>
  <c r="X54" i="31"/>
  <c r="Y54" i="31"/>
  <c r="AH52" i="74"/>
  <c r="AQ52" i="74" s="1"/>
  <c r="AH53" i="82"/>
  <c r="AQ53" i="82" s="1"/>
  <c r="AN54" i="86"/>
  <c r="AI54" i="86"/>
  <c r="Y54" i="45"/>
  <c r="X54" i="45"/>
  <c r="AN53" i="80"/>
  <c r="AI53" i="80"/>
  <c r="Y55" i="30"/>
  <c r="X55" i="30"/>
  <c r="W54" i="39" l="1"/>
  <c r="AG53" i="39"/>
  <c r="AP53" i="39" s="1"/>
  <c r="AF53" i="39"/>
  <c r="AO53" i="39" s="1"/>
  <c r="AE53" i="39"/>
  <c r="W55" i="80"/>
  <c r="AG54" i="80"/>
  <c r="AP54" i="80" s="1"/>
  <c r="AE54" i="80"/>
  <c r="AF54" i="80"/>
  <c r="AO54" i="80" s="1"/>
  <c r="AG54" i="83"/>
  <c r="AP54" i="83" s="1"/>
  <c r="AF54" i="83"/>
  <c r="AO54" i="83" s="1"/>
  <c r="W55" i="83"/>
  <c r="AE54" i="83"/>
  <c r="AE51" i="27"/>
  <c r="W52" i="27"/>
  <c r="AG51" i="27"/>
  <c r="AP51" i="27" s="1"/>
  <c r="AF51" i="27"/>
  <c r="AO51" i="27" s="1"/>
  <c r="AH55" i="25"/>
  <c r="AQ55" i="25" s="1"/>
  <c r="W56" i="28"/>
  <c r="AG55" i="28"/>
  <c r="AP55" i="28" s="1"/>
  <c r="AF55" i="28"/>
  <c r="AO55" i="28" s="1"/>
  <c r="AE55" i="28"/>
  <c r="AG53" i="81"/>
  <c r="AP53" i="81" s="1"/>
  <c r="AF53" i="81"/>
  <c r="AO53" i="81" s="1"/>
  <c r="W54" i="81"/>
  <c r="AE53" i="81"/>
  <c r="AF54" i="96"/>
  <c r="AO54" i="96" s="1"/>
  <c r="AE54" i="96"/>
  <c r="AG54" i="96"/>
  <c r="AP54" i="96" s="1"/>
  <c r="W55" i="96"/>
  <c r="AH55" i="85"/>
  <c r="AQ55" i="85" s="1"/>
  <c r="AG54" i="87"/>
  <c r="AP54" i="87" s="1"/>
  <c r="AF54" i="87"/>
  <c r="AO54" i="87" s="1"/>
  <c r="AE54" i="87"/>
  <c r="W55" i="87"/>
  <c r="AF55" i="38"/>
  <c r="AO55" i="38" s="1"/>
  <c r="W56" i="38"/>
  <c r="AG55" i="38"/>
  <c r="AP55" i="38" s="1"/>
  <c r="AE55" i="38"/>
  <c r="AG53" i="29"/>
  <c r="AP53" i="29" s="1"/>
  <c r="AF53" i="29"/>
  <c r="AO53" i="29" s="1"/>
  <c r="AE53" i="29"/>
  <c r="W54" i="29"/>
  <c r="Y55" i="95"/>
  <c r="X55" i="95"/>
  <c r="Y55" i="73"/>
  <c r="Z55" i="73" s="1"/>
  <c r="X55" i="73"/>
  <c r="X53" i="78"/>
  <c r="Y53" i="78"/>
  <c r="X53" i="74"/>
  <c r="Y53" i="74"/>
  <c r="AN54" i="40"/>
  <c r="AI54" i="40"/>
  <c r="X53" i="92"/>
  <c r="Y53" i="92"/>
  <c r="Z54" i="34"/>
  <c r="X54" i="34"/>
  <c r="Y54" i="34"/>
  <c r="X54" i="43"/>
  <c r="Y54" i="43"/>
  <c r="AH54" i="31"/>
  <c r="AQ54" i="31" s="1"/>
  <c r="AR52" i="39"/>
  <c r="Z54" i="31"/>
  <c r="W53" i="75"/>
  <c r="AG52" i="75"/>
  <c r="AP52" i="75" s="1"/>
  <c r="AF52" i="75"/>
  <c r="AO52" i="75" s="1"/>
  <c r="AE52" i="75"/>
  <c r="AH54" i="83"/>
  <c r="AQ54" i="83" s="1"/>
  <c r="AN51" i="35"/>
  <c r="AI51" i="35"/>
  <c r="W56" i="79"/>
  <c r="AG55" i="79"/>
  <c r="AP55" i="79" s="1"/>
  <c r="AF55" i="79"/>
  <c r="AO55" i="79" s="1"/>
  <c r="AE55" i="79"/>
  <c r="AN50" i="89"/>
  <c r="AI50" i="89"/>
  <c r="AI53" i="84"/>
  <c r="AN53" i="84"/>
  <c r="AF53" i="33"/>
  <c r="AO53" i="33" s="1"/>
  <c r="AE53" i="33"/>
  <c r="W54" i="33"/>
  <c r="AG53" i="33"/>
  <c r="AP53" i="33" s="1"/>
  <c r="AH53" i="90"/>
  <c r="AQ53" i="90" s="1"/>
  <c r="AN54" i="95"/>
  <c r="AI54" i="95"/>
  <c r="AN54" i="73"/>
  <c r="AI54" i="73"/>
  <c r="X56" i="26"/>
  <c r="Y56" i="26"/>
  <c r="AH53" i="32"/>
  <c r="AQ53" i="32" s="1"/>
  <c r="AR54" i="25"/>
  <c r="AN53" i="34"/>
  <c r="AI53" i="34"/>
  <c r="Y52" i="46"/>
  <c r="X52" i="46"/>
  <c r="AN53" i="43"/>
  <c r="AI53" i="43"/>
  <c r="Y54" i="93"/>
  <c r="X54" i="93"/>
  <c r="Z54" i="93" s="1"/>
  <c r="AH54" i="45"/>
  <c r="AQ54" i="45" s="1"/>
  <c r="AE55" i="25"/>
  <c r="W56" i="25"/>
  <c r="AG55" i="25"/>
  <c r="AP55" i="25" s="1"/>
  <c r="AF55" i="25"/>
  <c r="AO55" i="25" s="1"/>
  <c r="Y53" i="41"/>
  <c r="Z53" i="41" s="1"/>
  <c r="X53" i="41"/>
  <c r="AI51" i="88"/>
  <c r="AN51" i="88"/>
  <c r="AR52" i="32"/>
  <c r="W56" i="85"/>
  <c r="AG55" i="85"/>
  <c r="AP55" i="85" s="1"/>
  <c r="AE55" i="85"/>
  <c r="AF55" i="85"/>
  <c r="AO55" i="85" s="1"/>
  <c r="AF53" i="90"/>
  <c r="AO53" i="90" s="1"/>
  <c r="AG53" i="90"/>
  <c r="AP53" i="90" s="1"/>
  <c r="AE53" i="90"/>
  <c r="W54" i="90"/>
  <c r="AI55" i="26"/>
  <c r="AN55" i="26"/>
  <c r="AF53" i="32"/>
  <c r="AO53" i="32" s="1"/>
  <c r="AE53" i="32"/>
  <c r="W54" i="32"/>
  <c r="AG53" i="32"/>
  <c r="AP53" i="32" s="1"/>
  <c r="AI52" i="74"/>
  <c r="AN52" i="74"/>
  <c r="Y56" i="91"/>
  <c r="X56" i="91"/>
  <c r="AR53" i="80"/>
  <c r="AG53" i="36"/>
  <c r="AP53" i="36" s="1"/>
  <c r="AF53" i="36"/>
  <c r="AO53" i="36" s="1"/>
  <c r="AE53" i="36"/>
  <c r="W54" i="36"/>
  <c r="AR54" i="79"/>
  <c r="AN52" i="41"/>
  <c r="AI52" i="41"/>
  <c r="Z55" i="42"/>
  <c r="X55" i="42"/>
  <c r="Y55" i="42"/>
  <c r="AR54" i="77"/>
  <c r="X51" i="89"/>
  <c r="Z51" i="89" s="1"/>
  <c r="Y51" i="89"/>
  <c r="AR53" i="76"/>
  <c r="Y54" i="82"/>
  <c r="X54" i="82"/>
  <c r="AH55" i="77"/>
  <c r="AQ55" i="77" s="1"/>
  <c r="AI52" i="78"/>
  <c r="AN52" i="78"/>
  <c r="AH54" i="76"/>
  <c r="AQ54" i="76" s="1"/>
  <c r="X52" i="47"/>
  <c r="Y52" i="47"/>
  <c r="Z52" i="47" s="1"/>
  <c r="Z54" i="45"/>
  <c r="AI54" i="42"/>
  <c r="AN54" i="42"/>
  <c r="AR53" i="31"/>
  <c r="AR54" i="85"/>
  <c r="AR53" i="83"/>
  <c r="X56" i="48"/>
  <c r="Y56" i="48"/>
  <c r="Z56" i="48" s="1"/>
  <c r="AR54" i="30"/>
  <c r="AH55" i="86"/>
  <c r="AQ55" i="86" s="1"/>
  <c r="AI55" i="91"/>
  <c r="AN55" i="91"/>
  <c r="AI51" i="46"/>
  <c r="AN51" i="46"/>
  <c r="Z54" i="76"/>
  <c r="AN53" i="93"/>
  <c r="AI53" i="93"/>
  <c r="AH55" i="30"/>
  <c r="AQ55" i="30" s="1"/>
  <c r="AE54" i="44"/>
  <c r="AF54" i="44"/>
  <c r="AO54" i="44" s="1"/>
  <c r="AG54" i="44"/>
  <c r="AP54" i="44" s="1"/>
  <c r="W55" i="44"/>
  <c r="Z55" i="30"/>
  <c r="AR54" i="86"/>
  <c r="AG54" i="37"/>
  <c r="AP54" i="37" s="1"/>
  <c r="AF54" i="37"/>
  <c r="AO54" i="37" s="1"/>
  <c r="AE54" i="37"/>
  <c r="W55" i="37"/>
  <c r="AH54" i="80"/>
  <c r="AQ54" i="80" s="1"/>
  <c r="W52" i="94"/>
  <c r="AG51" i="94"/>
  <c r="AP51" i="94" s="1"/>
  <c r="AF51" i="94"/>
  <c r="AO51" i="94" s="1"/>
  <c r="AE51" i="94"/>
  <c r="Y52" i="35"/>
  <c r="X52" i="35"/>
  <c r="Y52" i="88"/>
  <c r="X52" i="88"/>
  <c r="Z52" i="88" s="1"/>
  <c r="AH55" i="79"/>
  <c r="AQ55" i="79" s="1"/>
  <c r="AR52" i="90"/>
  <c r="X54" i="84"/>
  <c r="Z54" i="84" s="1"/>
  <c r="Y54" i="84"/>
  <c r="AI55" i="48"/>
  <c r="AN55" i="48"/>
  <c r="AR53" i="45"/>
  <c r="AN53" i="82"/>
  <c r="AI53" i="82"/>
  <c r="Z55" i="77"/>
  <c r="Z55" i="86"/>
  <c r="X55" i="40"/>
  <c r="Y55" i="40"/>
  <c r="AI52" i="92"/>
  <c r="AN52" i="92"/>
  <c r="AI51" i="47"/>
  <c r="AN51" i="47"/>
  <c r="AH53" i="39"/>
  <c r="AQ53" i="39" s="1"/>
  <c r="AE52" i="88" l="1"/>
  <c r="AG52" i="88"/>
  <c r="AP52" i="88" s="1"/>
  <c r="AF52" i="88"/>
  <c r="AO52" i="88" s="1"/>
  <c r="W53" i="88"/>
  <c r="AE52" i="47"/>
  <c r="AF52" i="47"/>
  <c r="AO52" i="47" s="1"/>
  <c r="W53" i="47"/>
  <c r="AG52" i="47"/>
  <c r="AP52" i="47" s="1"/>
  <c r="W56" i="73"/>
  <c r="AG55" i="73"/>
  <c r="AP55" i="73" s="1"/>
  <c r="AE55" i="73"/>
  <c r="AF55" i="73"/>
  <c r="AO55" i="73" s="1"/>
  <c r="W54" i="41"/>
  <c r="AG53" i="41"/>
  <c r="AP53" i="41" s="1"/>
  <c r="AF53" i="41"/>
  <c r="AO53" i="41" s="1"/>
  <c r="AE53" i="41"/>
  <c r="W55" i="93"/>
  <c r="AG54" i="93"/>
  <c r="AP54" i="93" s="1"/>
  <c r="AF54" i="93"/>
  <c r="AO54" i="93" s="1"/>
  <c r="AE54" i="93"/>
  <c r="AF54" i="84"/>
  <c r="AO54" i="84" s="1"/>
  <c r="AE54" i="84"/>
  <c r="W55" i="84"/>
  <c r="AG54" i="84"/>
  <c r="AP54" i="84" s="1"/>
  <c r="W57" i="48"/>
  <c r="AG56" i="48"/>
  <c r="AP56" i="48" s="1"/>
  <c r="AF56" i="48"/>
  <c r="AO56" i="48" s="1"/>
  <c r="AE56" i="48"/>
  <c r="W52" i="89"/>
  <c r="AE51" i="89"/>
  <c r="AG51" i="89"/>
  <c r="AP51" i="89" s="1"/>
  <c r="AF51" i="89"/>
  <c r="AO51" i="89" s="1"/>
  <c r="AH52" i="35"/>
  <c r="AQ52" i="35" s="1"/>
  <c r="AR53" i="43"/>
  <c r="AR52" i="92"/>
  <c r="AR53" i="82"/>
  <c r="AR51" i="46"/>
  <c r="AH55" i="42"/>
  <c r="AQ55" i="42" s="1"/>
  <c r="AR55" i="26"/>
  <c r="AR53" i="34"/>
  <c r="AR54" i="73"/>
  <c r="AN53" i="33"/>
  <c r="AI53" i="33"/>
  <c r="AI55" i="79"/>
  <c r="AN55" i="79"/>
  <c r="AI52" i="75"/>
  <c r="AN52" i="75"/>
  <c r="AF54" i="34"/>
  <c r="AO54" i="34" s="1"/>
  <c r="AG54" i="34"/>
  <c r="AP54" i="34" s="1"/>
  <c r="W55" i="34"/>
  <c r="AE54" i="34"/>
  <c r="AH55" i="73"/>
  <c r="AQ55" i="73" s="1"/>
  <c r="AN54" i="87"/>
  <c r="AI54" i="87"/>
  <c r="AI55" i="28"/>
  <c r="AN55" i="28"/>
  <c r="X55" i="80"/>
  <c r="Y55" i="80"/>
  <c r="AR52" i="78"/>
  <c r="AH53" i="74"/>
  <c r="AQ53" i="74" s="1"/>
  <c r="Z54" i="29"/>
  <c r="X54" i="29"/>
  <c r="Y54" i="29"/>
  <c r="Y52" i="27"/>
  <c r="Z52" i="27" s="1"/>
  <c r="X52" i="27"/>
  <c r="AI53" i="39"/>
  <c r="AN53" i="39"/>
  <c r="AH55" i="40"/>
  <c r="AQ55" i="40" s="1"/>
  <c r="X52" i="94"/>
  <c r="Y52" i="94"/>
  <c r="Z52" i="94" s="1"/>
  <c r="AN54" i="44"/>
  <c r="AI54" i="44"/>
  <c r="AR53" i="93"/>
  <c r="AR55" i="91"/>
  <c r="AR54" i="42"/>
  <c r="AR52" i="41"/>
  <c r="AN53" i="36"/>
  <c r="AI53" i="36"/>
  <c r="X54" i="32"/>
  <c r="Y54" i="32"/>
  <c r="Z54" i="32" s="1"/>
  <c r="AN53" i="90"/>
  <c r="AI53" i="90"/>
  <c r="AR51" i="88"/>
  <c r="AR54" i="95"/>
  <c r="AH54" i="43"/>
  <c r="AQ54" i="43" s="1"/>
  <c r="AH53" i="92"/>
  <c r="AQ53" i="92" s="1"/>
  <c r="Z53" i="74"/>
  <c r="AN53" i="29"/>
  <c r="AI53" i="29"/>
  <c r="Y56" i="38"/>
  <c r="X56" i="38"/>
  <c r="AN53" i="81"/>
  <c r="AI53" i="81"/>
  <c r="AI51" i="27"/>
  <c r="AN51" i="27"/>
  <c r="AH54" i="82"/>
  <c r="AQ54" i="82" s="1"/>
  <c r="AH51" i="89"/>
  <c r="AQ51" i="89" s="1"/>
  <c r="AH56" i="91"/>
  <c r="AQ56" i="91" s="1"/>
  <c r="Z55" i="40"/>
  <c r="Z52" i="35"/>
  <c r="Y55" i="37"/>
  <c r="X55" i="37"/>
  <c r="AF55" i="30"/>
  <c r="AO55" i="30" s="1"/>
  <c r="AE55" i="30"/>
  <c r="W56" i="30"/>
  <c r="AG55" i="30"/>
  <c r="AP55" i="30" s="1"/>
  <c r="AG54" i="45"/>
  <c r="AP54" i="45" s="1"/>
  <c r="W55" i="45"/>
  <c r="AE54" i="45"/>
  <c r="AF54" i="45"/>
  <c r="AO54" i="45" s="1"/>
  <c r="Z54" i="82"/>
  <c r="Z56" i="91"/>
  <c r="AI53" i="32"/>
  <c r="AN53" i="32"/>
  <c r="AH53" i="41"/>
  <c r="AQ53" i="41" s="1"/>
  <c r="Y56" i="25"/>
  <c r="X56" i="25"/>
  <c r="Z56" i="25" s="1"/>
  <c r="AH52" i="46"/>
  <c r="AQ52" i="46" s="1"/>
  <c r="AR53" i="84"/>
  <c r="Z54" i="43"/>
  <c r="Z53" i="92"/>
  <c r="AH55" i="95"/>
  <c r="AQ55" i="95" s="1"/>
  <c r="Y55" i="96"/>
  <c r="Z55" i="96" s="1"/>
  <c r="X55" i="96"/>
  <c r="X54" i="81"/>
  <c r="Y54" i="81"/>
  <c r="Z54" i="81" s="1"/>
  <c r="AI54" i="80"/>
  <c r="AN54" i="80"/>
  <c r="AH54" i="84"/>
  <c r="AQ54" i="84" s="1"/>
  <c r="AG55" i="42"/>
  <c r="AP55" i="42" s="1"/>
  <c r="AF55" i="42"/>
  <c r="AO55" i="42" s="1"/>
  <c r="AE55" i="42"/>
  <c r="W56" i="42"/>
  <c r="X54" i="36"/>
  <c r="Y54" i="36"/>
  <c r="Y54" i="90"/>
  <c r="X54" i="90"/>
  <c r="AI55" i="85"/>
  <c r="AN55" i="85"/>
  <c r="W56" i="86"/>
  <c r="AE55" i="86"/>
  <c r="AF55" i="86"/>
  <c r="AO55" i="86" s="1"/>
  <c r="AG55" i="86"/>
  <c r="AP55" i="86" s="1"/>
  <c r="AH52" i="88"/>
  <c r="AQ52" i="88" s="1"/>
  <c r="AI51" i="94"/>
  <c r="AN51" i="94"/>
  <c r="AN54" i="37"/>
  <c r="AI54" i="37"/>
  <c r="AF54" i="76"/>
  <c r="AO54" i="76" s="1"/>
  <c r="AE54" i="76"/>
  <c r="AG54" i="76"/>
  <c r="AP54" i="76" s="1"/>
  <c r="W55" i="76"/>
  <c r="Y56" i="85"/>
  <c r="X56" i="85"/>
  <c r="Z56" i="85" s="1"/>
  <c r="AI55" i="25"/>
  <c r="AN55" i="25"/>
  <c r="AH54" i="93"/>
  <c r="AQ54" i="93" s="1"/>
  <c r="AH56" i="26"/>
  <c r="AQ56" i="26" s="1"/>
  <c r="X54" i="33"/>
  <c r="Y54" i="33"/>
  <c r="AR50" i="89"/>
  <c r="X56" i="79"/>
  <c r="Y56" i="79"/>
  <c r="Z56" i="79" s="1"/>
  <c r="X53" i="75"/>
  <c r="Y53" i="75"/>
  <c r="AR54" i="40"/>
  <c r="AH53" i="78"/>
  <c r="AQ53" i="78" s="1"/>
  <c r="X55" i="87"/>
  <c r="Y55" i="87"/>
  <c r="X56" i="28"/>
  <c r="Y56" i="28"/>
  <c r="Z56" i="28" s="1"/>
  <c r="AN54" i="83"/>
  <c r="AI54" i="83"/>
  <c r="AR51" i="47"/>
  <c r="AE55" i="77"/>
  <c r="W56" i="77"/>
  <c r="AF55" i="77"/>
  <c r="AO55" i="77" s="1"/>
  <c r="AG55" i="77"/>
  <c r="AP55" i="77" s="1"/>
  <c r="AR55" i="48"/>
  <c r="X55" i="44"/>
  <c r="Y55" i="44"/>
  <c r="Z55" i="44" s="1"/>
  <c r="AH56" i="48"/>
  <c r="AQ56" i="48" s="1"/>
  <c r="AH52" i="47"/>
  <c r="AQ52" i="47" s="1"/>
  <c r="AR52" i="74"/>
  <c r="Z52" i="46"/>
  <c r="Z56" i="26"/>
  <c r="AR51" i="35"/>
  <c r="AE54" i="31"/>
  <c r="W55" i="31"/>
  <c r="AG54" i="31"/>
  <c r="AP54" i="31" s="1"/>
  <c r="AF54" i="31"/>
  <c r="AO54" i="31" s="1"/>
  <c r="AH54" i="34"/>
  <c r="AQ54" i="34" s="1"/>
  <c r="Z53" i="78"/>
  <c r="Z55" i="95"/>
  <c r="AI55" i="38"/>
  <c r="AN55" i="38"/>
  <c r="AN54" i="96"/>
  <c r="AI54" i="96"/>
  <c r="Y55" i="83"/>
  <c r="Z55" i="83" s="1"/>
  <c r="X55" i="83"/>
  <c r="Z54" i="39"/>
  <c r="Y54" i="39"/>
  <c r="X54" i="39"/>
  <c r="AG55" i="96" l="1"/>
  <c r="AP55" i="96" s="1"/>
  <c r="AF55" i="96"/>
  <c r="AO55" i="96" s="1"/>
  <c r="AE55" i="96"/>
  <c r="W56" i="96"/>
  <c r="W55" i="81"/>
  <c r="AG54" i="81"/>
  <c r="AP54" i="81" s="1"/>
  <c r="AF54" i="81"/>
  <c r="AO54" i="81" s="1"/>
  <c r="AE54" i="81"/>
  <c r="AF56" i="85"/>
  <c r="AO56" i="85" s="1"/>
  <c r="AE56" i="85"/>
  <c r="W57" i="85"/>
  <c r="AG56" i="85"/>
  <c r="AP56" i="85" s="1"/>
  <c r="AE52" i="94"/>
  <c r="AF52" i="94"/>
  <c r="AO52" i="94" s="1"/>
  <c r="W53" i="94"/>
  <c r="AG52" i="94"/>
  <c r="AP52" i="94" s="1"/>
  <c r="AF52" i="27"/>
  <c r="AO52" i="27" s="1"/>
  <c r="AG52" i="27"/>
  <c r="AP52" i="27" s="1"/>
  <c r="W53" i="27"/>
  <c r="AE52" i="27"/>
  <c r="AG56" i="25"/>
  <c r="AP56" i="25" s="1"/>
  <c r="AF56" i="25"/>
  <c r="AO56" i="25" s="1"/>
  <c r="AE56" i="25"/>
  <c r="W57" i="25"/>
  <c r="AG54" i="32"/>
  <c r="AP54" i="32" s="1"/>
  <c r="AF54" i="32"/>
  <c r="AO54" i="32" s="1"/>
  <c r="AE54" i="32"/>
  <c r="W55" i="32"/>
  <c r="AE56" i="28"/>
  <c r="AF56" i="28"/>
  <c r="AO56" i="28" s="1"/>
  <c r="W57" i="28"/>
  <c r="AG56" i="28"/>
  <c r="AP56" i="28" s="1"/>
  <c r="W56" i="83"/>
  <c r="AG55" i="83"/>
  <c r="AP55" i="83" s="1"/>
  <c r="AF55" i="83"/>
  <c r="AO55" i="83" s="1"/>
  <c r="AE55" i="83"/>
  <c r="AG55" i="44"/>
  <c r="AP55" i="44" s="1"/>
  <c r="AF55" i="44"/>
  <c r="AO55" i="44" s="1"/>
  <c r="AE55" i="44"/>
  <c r="W56" i="44"/>
  <c r="AE56" i="79"/>
  <c r="W57" i="79"/>
  <c r="AG56" i="79"/>
  <c r="AP56" i="79" s="1"/>
  <c r="AF56" i="79"/>
  <c r="AO56" i="79" s="1"/>
  <c r="AH54" i="33"/>
  <c r="AQ54" i="33" s="1"/>
  <c r="W56" i="40"/>
  <c r="AG55" i="40"/>
  <c r="AP55" i="40" s="1"/>
  <c r="AE55" i="40"/>
  <c r="AF55" i="40"/>
  <c r="AO55" i="40" s="1"/>
  <c r="AH54" i="90"/>
  <c r="AQ54" i="90" s="1"/>
  <c r="Z56" i="42"/>
  <c r="X56" i="42"/>
  <c r="Y56" i="42"/>
  <c r="AG56" i="26"/>
  <c r="AP56" i="26" s="1"/>
  <c r="AF56" i="26"/>
  <c r="AO56" i="26" s="1"/>
  <c r="AE56" i="26"/>
  <c r="W57" i="26"/>
  <c r="AH53" i="75"/>
  <c r="AQ53" i="75" s="1"/>
  <c r="AR54" i="37"/>
  <c r="Z54" i="90"/>
  <c r="AN55" i="42"/>
  <c r="AI55" i="42"/>
  <c r="AE52" i="46"/>
  <c r="W53" i="46"/>
  <c r="AG52" i="46"/>
  <c r="AP52" i="46" s="1"/>
  <c r="AF52" i="46"/>
  <c r="AO52" i="46" s="1"/>
  <c r="Z53" i="75"/>
  <c r="Z55" i="76"/>
  <c r="Y55" i="76"/>
  <c r="X55" i="76"/>
  <c r="Z56" i="86"/>
  <c r="X56" i="86"/>
  <c r="Y56" i="86"/>
  <c r="AH55" i="96"/>
  <c r="AQ55" i="96" s="1"/>
  <c r="AN54" i="45"/>
  <c r="AI54" i="45"/>
  <c r="Y56" i="30"/>
  <c r="Z56" i="30" s="1"/>
  <c r="X56" i="30"/>
  <c r="W53" i="35"/>
  <c r="AG52" i="35"/>
  <c r="AP52" i="35" s="1"/>
  <c r="AF52" i="35"/>
  <c r="AO52" i="35" s="1"/>
  <c r="AE52" i="35"/>
  <c r="AR51" i="27"/>
  <c r="AR53" i="29"/>
  <c r="AH54" i="29"/>
  <c r="AQ54" i="29" s="1"/>
  <c r="AR53" i="33"/>
  <c r="Z52" i="89"/>
  <c r="Y52" i="89"/>
  <c r="X52" i="89"/>
  <c r="AI52" i="47"/>
  <c r="AN52" i="47"/>
  <c r="AH55" i="87"/>
  <c r="AQ55" i="87" s="1"/>
  <c r="AH54" i="36"/>
  <c r="AQ54" i="36" s="1"/>
  <c r="X55" i="45"/>
  <c r="Y55" i="45"/>
  <c r="AR53" i="81"/>
  <c r="AR53" i="39"/>
  <c r="W55" i="29"/>
  <c r="AG54" i="29"/>
  <c r="AP54" i="29" s="1"/>
  <c r="AE54" i="29"/>
  <c r="AF54" i="29"/>
  <c r="AO54" i="29" s="1"/>
  <c r="AR55" i="28"/>
  <c r="AI56" i="48"/>
  <c r="AN56" i="48"/>
  <c r="Y56" i="73"/>
  <c r="Z56" i="73" s="1"/>
  <c r="X56" i="73"/>
  <c r="Z53" i="88"/>
  <c r="Y53" i="88"/>
  <c r="X53" i="88"/>
  <c r="AH55" i="83"/>
  <c r="AQ55" i="83" s="1"/>
  <c r="AR55" i="38"/>
  <c r="AI54" i="31"/>
  <c r="AN54" i="31"/>
  <c r="AH55" i="44"/>
  <c r="AQ55" i="44" s="1"/>
  <c r="Z55" i="87"/>
  <c r="AH56" i="79"/>
  <c r="AQ56" i="79" s="1"/>
  <c r="Z54" i="33"/>
  <c r="AR55" i="25"/>
  <c r="AR51" i="94"/>
  <c r="AR55" i="85"/>
  <c r="Z54" i="36"/>
  <c r="AR54" i="80"/>
  <c r="W54" i="92"/>
  <c r="AG53" i="92"/>
  <c r="AP53" i="92" s="1"/>
  <c r="AE53" i="92"/>
  <c r="AF53" i="92"/>
  <c r="AO53" i="92" s="1"/>
  <c r="AR53" i="32"/>
  <c r="AE53" i="74"/>
  <c r="W54" i="74"/>
  <c r="AF53" i="74"/>
  <c r="AO53" i="74" s="1"/>
  <c r="AG53" i="74"/>
  <c r="AP53" i="74" s="1"/>
  <c r="AH54" i="32"/>
  <c r="AQ54" i="32" s="1"/>
  <c r="AR54" i="44"/>
  <c r="AH52" i="27"/>
  <c r="AQ52" i="27" s="1"/>
  <c r="AR54" i="87"/>
  <c r="X55" i="84"/>
  <c r="Y55" i="84"/>
  <c r="X54" i="41"/>
  <c r="Y54" i="41"/>
  <c r="AN54" i="34"/>
  <c r="AI54" i="34"/>
  <c r="AR52" i="75"/>
  <c r="AN54" i="84"/>
  <c r="AI54" i="84"/>
  <c r="Y55" i="93"/>
  <c r="X55" i="93"/>
  <c r="Y55" i="31"/>
  <c r="Z55" i="31" s="1"/>
  <c r="X55" i="31"/>
  <c r="AI55" i="30"/>
  <c r="AN55" i="30"/>
  <c r="W56" i="95"/>
  <c r="AG55" i="95"/>
  <c r="AP55" i="95" s="1"/>
  <c r="AF55" i="95"/>
  <c r="AO55" i="95" s="1"/>
  <c r="AE55" i="95"/>
  <c r="AH55" i="37"/>
  <c r="AQ55" i="37" s="1"/>
  <c r="AH56" i="38"/>
  <c r="AQ56" i="38" s="1"/>
  <c r="AF53" i="78"/>
  <c r="AO53" i="78" s="1"/>
  <c r="AE53" i="78"/>
  <c r="W54" i="78"/>
  <c r="AG53" i="78"/>
  <c r="AP53" i="78" s="1"/>
  <c r="AI55" i="77"/>
  <c r="AN55" i="77"/>
  <c r="AH56" i="28"/>
  <c r="AQ56" i="28" s="1"/>
  <c r="AI55" i="86"/>
  <c r="AN55" i="86"/>
  <c r="AH54" i="81"/>
  <c r="AQ54" i="81" s="1"/>
  <c r="AG54" i="82"/>
  <c r="AP54" i="82" s="1"/>
  <c r="AF54" i="82"/>
  <c r="AO54" i="82" s="1"/>
  <c r="AE54" i="82"/>
  <c r="W55" i="82"/>
  <c r="AR53" i="36"/>
  <c r="AH55" i="80"/>
  <c r="AQ55" i="80" s="1"/>
  <c r="AI51" i="89"/>
  <c r="AN51" i="89"/>
  <c r="AI53" i="41"/>
  <c r="AN53" i="41"/>
  <c r="AI55" i="73"/>
  <c r="AN55" i="73"/>
  <c r="X53" i="47"/>
  <c r="Z53" i="47" s="1"/>
  <c r="Y53" i="47"/>
  <c r="AE54" i="39"/>
  <c r="W55" i="39"/>
  <c r="AF54" i="39"/>
  <c r="AO54" i="39" s="1"/>
  <c r="AG54" i="39"/>
  <c r="AP54" i="39" s="1"/>
  <c r="AR54" i="83"/>
  <c r="Z56" i="77"/>
  <c r="X56" i="77"/>
  <c r="Y56" i="77"/>
  <c r="AH56" i="85"/>
  <c r="AQ56" i="85" s="1"/>
  <c r="AI54" i="76"/>
  <c r="AN54" i="76"/>
  <c r="W55" i="43"/>
  <c r="AE54" i="43"/>
  <c r="AG54" i="43"/>
  <c r="AP54" i="43" s="1"/>
  <c r="AF54" i="43"/>
  <c r="AO54" i="43" s="1"/>
  <c r="AF56" i="91"/>
  <c r="AO56" i="91" s="1"/>
  <c r="AE56" i="91"/>
  <c r="AG56" i="91"/>
  <c r="AP56" i="91" s="1"/>
  <c r="W57" i="91"/>
  <c r="AH54" i="39"/>
  <c r="AQ54" i="39" s="1"/>
  <c r="AR54" i="96"/>
  <c r="AH56" i="25"/>
  <c r="AQ56" i="25" s="1"/>
  <c r="Z55" i="37"/>
  <c r="Z56" i="38"/>
  <c r="AR53" i="90"/>
  <c r="AH52" i="94"/>
  <c r="AQ52" i="94" s="1"/>
  <c r="Z55" i="80"/>
  <c r="Z55" i="34"/>
  <c r="Y55" i="34"/>
  <c r="X55" i="34"/>
  <c r="AR55" i="79"/>
  <c r="X57" i="48"/>
  <c r="Y57" i="48"/>
  <c r="AI54" i="93"/>
  <c r="AN54" i="93"/>
  <c r="AN52" i="88"/>
  <c r="AI52" i="88"/>
  <c r="AG53" i="47" l="1"/>
  <c r="AP53" i="47" s="1"/>
  <c r="AE53" i="47"/>
  <c r="W54" i="47"/>
  <c r="AF53" i="47"/>
  <c r="AO53" i="47" s="1"/>
  <c r="AF56" i="73"/>
  <c r="AO56" i="73" s="1"/>
  <c r="AE56" i="73"/>
  <c r="W57" i="73"/>
  <c r="AG56" i="73"/>
  <c r="AP56" i="73" s="1"/>
  <c r="AG56" i="30"/>
  <c r="AP56" i="30" s="1"/>
  <c r="AF56" i="30"/>
  <c r="AO56" i="30" s="1"/>
  <c r="AE56" i="30"/>
  <c r="W57" i="30"/>
  <c r="AG55" i="31"/>
  <c r="AP55" i="31" s="1"/>
  <c r="AF55" i="31"/>
  <c r="AO55" i="31" s="1"/>
  <c r="AE55" i="31"/>
  <c r="W56" i="31"/>
  <c r="AF55" i="34"/>
  <c r="AO55" i="34" s="1"/>
  <c r="W56" i="34"/>
  <c r="AG55" i="34"/>
  <c r="AP55" i="34" s="1"/>
  <c r="AE55" i="34"/>
  <c r="AG56" i="77"/>
  <c r="AP56" i="77" s="1"/>
  <c r="AF56" i="77"/>
  <c r="AO56" i="77" s="1"/>
  <c r="AE56" i="77"/>
  <c r="W57" i="77"/>
  <c r="X55" i="39"/>
  <c r="Y55" i="39"/>
  <c r="AR55" i="73"/>
  <c r="AR55" i="77"/>
  <c r="AH54" i="41"/>
  <c r="AQ54" i="41" s="1"/>
  <c r="X54" i="92"/>
  <c r="Y54" i="92"/>
  <c r="AI54" i="29"/>
  <c r="AN54" i="29"/>
  <c r="AN56" i="91"/>
  <c r="AI56" i="91"/>
  <c r="Y55" i="43"/>
  <c r="X55" i="43"/>
  <c r="AR53" i="41"/>
  <c r="Y56" i="95"/>
  <c r="X56" i="95"/>
  <c r="AH55" i="93"/>
  <c r="AQ55" i="93" s="1"/>
  <c r="AR56" i="48"/>
  <c r="Z53" i="46"/>
  <c r="Y53" i="46"/>
  <c r="X53" i="46"/>
  <c r="AH56" i="42"/>
  <c r="AQ56" i="42" s="1"/>
  <c r="AN55" i="44"/>
  <c r="AI55" i="44"/>
  <c r="AN56" i="28"/>
  <c r="AI56" i="28"/>
  <c r="AN52" i="27"/>
  <c r="AI52" i="27"/>
  <c r="Y53" i="94"/>
  <c r="X53" i="94"/>
  <c r="AI56" i="85"/>
  <c r="AN56" i="85"/>
  <c r="Z55" i="81"/>
  <c r="X55" i="81"/>
  <c r="Y55" i="81"/>
  <c r="AI54" i="43"/>
  <c r="AN54" i="43"/>
  <c r="AR54" i="34"/>
  <c r="AH55" i="84"/>
  <c r="AQ55" i="84" s="1"/>
  <c r="W55" i="36"/>
  <c r="AG54" i="36"/>
  <c r="AP54" i="36" s="1"/>
  <c r="AE54" i="36"/>
  <c r="AF54" i="36"/>
  <c r="AO54" i="36" s="1"/>
  <c r="AF53" i="88"/>
  <c r="AO53" i="88" s="1"/>
  <c r="AG53" i="88"/>
  <c r="AP53" i="88" s="1"/>
  <c r="W54" i="88"/>
  <c r="AE53" i="88"/>
  <c r="X55" i="29"/>
  <c r="Z55" i="29" s="1"/>
  <c r="Y55" i="29"/>
  <c r="AH55" i="45"/>
  <c r="AQ55" i="45" s="1"/>
  <c r="Z56" i="96"/>
  <c r="Y56" i="96"/>
  <c r="X56" i="96"/>
  <c r="AR54" i="93"/>
  <c r="AH55" i="34"/>
  <c r="AQ55" i="34" s="1"/>
  <c r="W56" i="37"/>
  <c r="AG55" i="37"/>
  <c r="AP55" i="37" s="1"/>
  <c r="AF55" i="37"/>
  <c r="AO55" i="37" s="1"/>
  <c r="AE55" i="37"/>
  <c r="AR54" i="76"/>
  <c r="AR51" i="89"/>
  <c r="AI53" i="78"/>
  <c r="AN53" i="78"/>
  <c r="AI55" i="95"/>
  <c r="AN55" i="95"/>
  <c r="AR55" i="30"/>
  <c r="Z55" i="93"/>
  <c r="Z55" i="84"/>
  <c r="Y54" i="74"/>
  <c r="X54" i="74"/>
  <c r="Z54" i="74" s="1"/>
  <c r="AF54" i="33"/>
  <c r="AO54" i="33" s="1"/>
  <c r="AG54" i="33"/>
  <c r="AP54" i="33" s="1"/>
  <c r="AE54" i="33"/>
  <c r="W55" i="33"/>
  <c r="W56" i="87"/>
  <c r="AG55" i="87"/>
  <c r="AP55" i="87" s="1"/>
  <c r="AF55" i="87"/>
  <c r="AO55" i="87" s="1"/>
  <c r="AE55" i="87"/>
  <c r="AH56" i="73"/>
  <c r="AQ56" i="73" s="1"/>
  <c r="Z55" i="45"/>
  <c r="AR52" i="47"/>
  <c r="AE53" i="75"/>
  <c r="W54" i="75"/>
  <c r="AF53" i="75"/>
  <c r="AO53" i="75" s="1"/>
  <c r="AG53" i="75"/>
  <c r="AP53" i="75" s="1"/>
  <c r="AR55" i="42"/>
  <c r="AN56" i="26"/>
  <c r="AI56" i="26"/>
  <c r="AI55" i="40"/>
  <c r="AN55" i="40"/>
  <c r="Z57" i="79"/>
  <c r="Y57" i="79"/>
  <c r="X57" i="79"/>
  <c r="X55" i="32"/>
  <c r="Y55" i="32"/>
  <c r="AN56" i="25"/>
  <c r="AI56" i="25"/>
  <c r="AI52" i="94"/>
  <c r="AN52" i="94"/>
  <c r="AI54" i="81"/>
  <c r="AN54" i="81"/>
  <c r="AN55" i="96"/>
  <c r="AI55" i="96"/>
  <c r="AF56" i="38"/>
  <c r="AO56" i="38" s="1"/>
  <c r="AE56" i="38"/>
  <c r="W57" i="38"/>
  <c r="AG56" i="38"/>
  <c r="AP56" i="38" s="1"/>
  <c r="AH53" i="47"/>
  <c r="AQ53" i="47" s="1"/>
  <c r="Z54" i="78"/>
  <c r="Y54" i="78"/>
  <c r="X54" i="78"/>
  <c r="AI53" i="92"/>
  <c r="AN53" i="92"/>
  <c r="AR54" i="45"/>
  <c r="AG55" i="76"/>
  <c r="AP55" i="76" s="1"/>
  <c r="AF55" i="76"/>
  <c r="AO55" i="76" s="1"/>
  <c r="W56" i="76"/>
  <c r="AE55" i="76"/>
  <c r="AI52" i="46"/>
  <c r="AN52" i="46"/>
  <c r="Y57" i="26"/>
  <c r="X57" i="26"/>
  <c r="W57" i="42"/>
  <c r="AG56" i="42"/>
  <c r="AP56" i="42" s="1"/>
  <c r="AF56" i="42"/>
  <c r="AO56" i="42" s="1"/>
  <c r="AE56" i="42"/>
  <c r="X56" i="83"/>
  <c r="Y56" i="83"/>
  <c r="Z56" i="83" s="1"/>
  <c r="Z57" i="25"/>
  <c r="Y57" i="25"/>
  <c r="X57" i="25"/>
  <c r="Y53" i="27"/>
  <c r="X53" i="27"/>
  <c r="Z57" i="91"/>
  <c r="Y57" i="91"/>
  <c r="X57" i="91"/>
  <c r="AH56" i="77"/>
  <c r="AQ56" i="77" s="1"/>
  <c r="AR55" i="86"/>
  <c r="AH55" i="31"/>
  <c r="AQ55" i="31" s="1"/>
  <c r="AR54" i="84"/>
  <c r="AI53" i="74"/>
  <c r="AN53" i="74"/>
  <c r="AR54" i="31"/>
  <c r="AH52" i="89"/>
  <c r="AQ52" i="89" s="1"/>
  <c r="Y53" i="35"/>
  <c r="X53" i="35"/>
  <c r="AH56" i="86"/>
  <c r="AQ56" i="86" s="1"/>
  <c r="AI56" i="79"/>
  <c r="AN56" i="79"/>
  <c r="AI55" i="83"/>
  <c r="AN55" i="83"/>
  <c r="AN54" i="32"/>
  <c r="AI54" i="32"/>
  <c r="AH56" i="30"/>
  <c r="AQ56" i="30" s="1"/>
  <c r="AE56" i="86"/>
  <c r="AG56" i="86"/>
  <c r="AP56" i="86" s="1"/>
  <c r="W57" i="86"/>
  <c r="AF56" i="86"/>
  <c r="AO56" i="86" s="1"/>
  <c r="AF54" i="90"/>
  <c r="AO54" i="90" s="1"/>
  <c r="AG54" i="90"/>
  <c r="AP54" i="90" s="1"/>
  <c r="AE54" i="90"/>
  <c r="W55" i="90"/>
  <c r="Y56" i="44"/>
  <c r="X56" i="44"/>
  <c r="Y57" i="28"/>
  <c r="X57" i="28"/>
  <c r="AH57" i="48"/>
  <c r="AQ57" i="48" s="1"/>
  <c r="Z55" i="82"/>
  <c r="X55" i="82"/>
  <c r="Y55" i="82"/>
  <c r="AR52" i="88"/>
  <c r="Z57" i="48"/>
  <c r="AE55" i="80"/>
  <c r="W56" i="80"/>
  <c r="AF55" i="80"/>
  <c r="AO55" i="80" s="1"/>
  <c r="AG55" i="80"/>
  <c r="AP55" i="80" s="1"/>
  <c r="AI54" i="39"/>
  <c r="AN54" i="39"/>
  <c r="AN54" i="82"/>
  <c r="AI54" i="82"/>
  <c r="Z54" i="41"/>
  <c r="AH53" i="88"/>
  <c r="AQ53" i="88" s="1"/>
  <c r="AF52" i="89"/>
  <c r="AO52" i="89" s="1"/>
  <c r="AE52" i="89"/>
  <c r="AG52" i="89"/>
  <c r="AP52" i="89" s="1"/>
  <c r="W53" i="89"/>
  <c r="AI52" i="35"/>
  <c r="AN52" i="35"/>
  <c r="AH55" i="76"/>
  <c r="AQ55" i="76" s="1"/>
  <c r="X56" i="40"/>
  <c r="Y56" i="40"/>
  <c r="Z56" i="40" s="1"/>
  <c r="Z57" i="85"/>
  <c r="Y57" i="85"/>
  <c r="X57" i="85"/>
  <c r="AF56" i="40" l="1"/>
  <c r="AO56" i="40" s="1"/>
  <c r="AE56" i="40"/>
  <c r="W57" i="40"/>
  <c r="AG56" i="40"/>
  <c r="AP56" i="40" s="1"/>
  <c r="AF55" i="29"/>
  <c r="AO55" i="29" s="1"/>
  <c r="AE55" i="29"/>
  <c r="W56" i="29"/>
  <c r="AG55" i="29"/>
  <c r="AP55" i="29" s="1"/>
  <c r="AG54" i="74"/>
  <c r="AP54" i="74" s="1"/>
  <c r="AF54" i="74"/>
  <c r="AO54" i="74" s="1"/>
  <c r="AE54" i="74"/>
  <c r="W55" i="74"/>
  <c r="AE56" i="83"/>
  <c r="W57" i="83"/>
  <c r="AF56" i="83"/>
  <c r="AO56" i="83" s="1"/>
  <c r="AG56" i="83"/>
  <c r="AP56" i="83" s="1"/>
  <c r="AR53" i="74"/>
  <c r="AH53" i="27"/>
  <c r="AQ53" i="27" s="1"/>
  <c r="AG57" i="85"/>
  <c r="AP57" i="85" s="1"/>
  <c r="AF57" i="85"/>
  <c r="AO57" i="85" s="1"/>
  <c r="AE57" i="85"/>
  <c r="W58" i="85"/>
  <c r="AI55" i="80"/>
  <c r="AN55" i="80"/>
  <c r="W56" i="82"/>
  <c r="AE55" i="82"/>
  <c r="AG55" i="82"/>
  <c r="AP55" i="82" s="1"/>
  <c r="AF55" i="82"/>
  <c r="AO55" i="82" s="1"/>
  <c r="AH57" i="28"/>
  <c r="AQ57" i="28" s="1"/>
  <c r="X55" i="90"/>
  <c r="Y55" i="90"/>
  <c r="Z55" i="90" s="1"/>
  <c r="Z57" i="86"/>
  <c r="X57" i="86"/>
  <c r="Y57" i="86"/>
  <c r="AR55" i="83"/>
  <c r="AG57" i="91"/>
  <c r="AP57" i="91" s="1"/>
  <c r="AF57" i="91"/>
  <c r="AO57" i="91" s="1"/>
  <c r="AE57" i="91"/>
  <c r="W58" i="91"/>
  <c r="W58" i="25"/>
  <c r="AG57" i="25"/>
  <c r="AP57" i="25" s="1"/>
  <c r="AF57" i="25"/>
  <c r="AO57" i="25" s="1"/>
  <c r="AE57" i="25"/>
  <c r="AR55" i="96"/>
  <c r="AR56" i="25"/>
  <c r="AI53" i="75"/>
  <c r="AN53" i="75"/>
  <c r="AE56" i="96"/>
  <c r="AF56" i="96"/>
  <c r="AO56" i="96" s="1"/>
  <c r="W57" i="96"/>
  <c r="AG56" i="96"/>
  <c r="AP56" i="96" s="1"/>
  <c r="X55" i="36"/>
  <c r="Y55" i="36"/>
  <c r="AE55" i="81"/>
  <c r="W56" i="81"/>
  <c r="AG55" i="81"/>
  <c r="AP55" i="81" s="1"/>
  <c r="AF55" i="81"/>
  <c r="AO55" i="81" s="1"/>
  <c r="AR52" i="27"/>
  <c r="AN55" i="31"/>
  <c r="AI55" i="31"/>
  <c r="AR52" i="46"/>
  <c r="X57" i="77"/>
  <c r="Y57" i="77"/>
  <c r="AH56" i="40"/>
  <c r="AQ56" i="40" s="1"/>
  <c r="AN52" i="89"/>
  <c r="AI52" i="89"/>
  <c r="Z57" i="28"/>
  <c r="AR56" i="79"/>
  <c r="AH53" i="35"/>
  <c r="AQ53" i="35" s="1"/>
  <c r="AH56" i="83"/>
  <c r="AQ56" i="83" s="1"/>
  <c r="Y57" i="42"/>
  <c r="X57" i="42"/>
  <c r="AN55" i="76"/>
  <c r="AI55" i="76"/>
  <c r="Z55" i="33"/>
  <c r="X55" i="33"/>
  <c r="Y55" i="33"/>
  <c r="Z56" i="37"/>
  <c r="Y56" i="37"/>
  <c r="X56" i="37"/>
  <c r="AR56" i="85"/>
  <c r="AR56" i="28"/>
  <c r="AH55" i="43"/>
  <c r="AQ55" i="43" s="1"/>
  <c r="AR54" i="29"/>
  <c r="AN56" i="77"/>
  <c r="AI56" i="77"/>
  <c r="X56" i="34"/>
  <c r="Y56" i="34"/>
  <c r="Z56" i="34" s="1"/>
  <c r="Z53" i="27"/>
  <c r="AH57" i="26"/>
  <c r="AQ57" i="26" s="1"/>
  <c r="X57" i="38"/>
  <c r="Y57" i="38"/>
  <c r="Z57" i="38" s="1"/>
  <c r="AR54" i="81"/>
  <c r="AH55" i="32"/>
  <c r="AQ55" i="32" s="1"/>
  <c r="AR55" i="40"/>
  <c r="W56" i="45"/>
  <c r="AF55" i="45"/>
  <c r="AO55" i="45" s="1"/>
  <c r="AE55" i="45"/>
  <c r="AG55" i="45"/>
  <c r="AP55" i="45" s="1"/>
  <c r="AI55" i="87"/>
  <c r="AN55" i="87"/>
  <c r="AR55" i="95"/>
  <c r="AI54" i="36"/>
  <c r="AN54" i="36"/>
  <c r="AR54" i="43"/>
  <c r="AH53" i="94"/>
  <c r="AQ53" i="94" s="1"/>
  <c r="AH56" i="95"/>
  <c r="AQ56" i="95" s="1"/>
  <c r="Z54" i="47"/>
  <c r="X54" i="47"/>
  <c r="Y54" i="47"/>
  <c r="AF57" i="48"/>
  <c r="AO57" i="48" s="1"/>
  <c r="W58" i="48"/>
  <c r="AE57" i="48"/>
  <c r="AG57" i="48"/>
  <c r="AP57" i="48" s="1"/>
  <c r="AN54" i="90"/>
  <c r="AI54" i="90"/>
  <c r="Y56" i="87"/>
  <c r="X56" i="87"/>
  <c r="AH54" i="74"/>
  <c r="AQ54" i="74" s="1"/>
  <c r="AH55" i="29"/>
  <c r="AQ55" i="29" s="1"/>
  <c r="AG53" i="46"/>
  <c r="AP53" i="46" s="1"/>
  <c r="AF53" i="46"/>
  <c r="AO53" i="46" s="1"/>
  <c r="AE53" i="46"/>
  <c r="W54" i="46"/>
  <c r="AE54" i="41"/>
  <c r="W55" i="41"/>
  <c r="AF54" i="41"/>
  <c r="AO54" i="41" s="1"/>
  <c r="AG54" i="41"/>
  <c r="AP54" i="41" s="1"/>
  <c r="AH56" i="44"/>
  <c r="AQ56" i="44" s="1"/>
  <c r="AN56" i="86"/>
  <c r="AI56" i="86"/>
  <c r="AR54" i="32"/>
  <c r="AH57" i="85"/>
  <c r="AQ57" i="85" s="1"/>
  <c r="AR52" i="35"/>
  <c r="AR54" i="82"/>
  <c r="Z53" i="35"/>
  <c r="AH57" i="91"/>
  <c r="AQ57" i="91" s="1"/>
  <c r="AH57" i="25"/>
  <c r="AQ57" i="25" s="1"/>
  <c r="AI56" i="42"/>
  <c r="AN56" i="42"/>
  <c r="X56" i="76"/>
  <c r="Y56" i="76"/>
  <c r="AR53" i="92"/>
  <c r="AI56" i="38"/>
  <c r="AN56" i="38"/>
  <c r="Z55" i="32"/>
  <c r="AR56" i="26"/>
  <c r="AN54" i="33"/>
  <c r="AI54" i="33"/>
  <c r="AG55" i="84"/>
  <c r="AP55" i="84" s="1"/>
  <c r="AF55" i="84"/>
  <c r="AO55" i="84" s="1"/>
  <c r="AE55" i="84"/>
  <c r="W56" i="84"/>
  <c r="AI55" i="37"/>
  <c r="AN55" i="37"/>
  <c r="AH56" i="96"/>
  <c r="AQ56" i="96" s="1"/>
  <c r="AN53" i="88"/>
  <c r="AI53" i="88"/>
  <c r="AR55" i="44"/>
  <c r="Z55" i="43"/>
  <c r="AH54" i="92"/>
  <c r="AQ54" i="92" s="1"/>
  <c r="AH55" i="39"/>
  <c r="AQ55" i="39" s="1"/>
  <c r="X57" i="30"/>
  <c r="Y57" i="30"/>
  <c r="Z57" i="30" s="1"/>
  <c r="Y57" i="73"/>
  <c r="X57" i="73"/>
  <c r="AN53" i="47"/>
  <c r="AI53" i="47"/>
  <c r="AR54" i="39"/>
  <c r="AG54" i="78"/>
  <c r="AP54" i="78" s="1"/>
  <c r="AF54" i="78"/>
  <c r="AO54" i="78" s="1"/>
  <c r="AE54" i="78"/>
  <c r="W55" i="78"/>
  <c r="AG57" i="79"/>
  <c r="AP57" i="79" s="1"/>
  <c r="AF57" i="79"/>
  <c r="AO57" i="79" s="1"/>
  <c r="AE57" i="79"/>
  <c r="W58" i="79"/>
  <c r="Z53" i="89"/>
  <c r="X53" i="89"/>
  <c r="Y53" i="89"/>
  <c r="Z56" i="80"/>
  <c r="Y56" i="80"/>
  <c r="X56" i="80"/>
  <c r="AH55" i="82"/>
  <c r="AQ55" i="82" s="1"/>
  <c r="Z56" i="44"/>
  <c r="Z57" i="26"/>
  <c r="AH54" i="78"/>
  <c r="AQ54" i="78" s="1"/>
  <c r="AR52" i="94"/>
  <c r="AH57" i="79"/>
  <c r="AQ57" i="79" s="1"/>
  <c r="Y54" i="75"/>
  <c r="X54" i="75"/>
  <c r="AE55" i="93"/>
  <c r="W56" i="93"/>
  <c r="AF55" i="93"/>
  <c r="AO55" i="93" s="1"/>
  <c r="AG55" i="93"/>
  <c r="AP55" i="93" s="1"/>
  <c r="AR53" i="78"/>
  <c r="X54" i="88"/>
  <c r="Y54" i="88"/>
  <c r="AH55" i="81"/>
  <c r="AQ55" i="81" s="1"/>
  <c r="Z53" i="94"/>
  <c r="AH53" i="46"/>
  <c r="AQ53" i="46" s="1"/>
  <c r="Z56" i="95"/>
  <c r="AR56" i="91"/>
  <c r="Z54" i="92"/>
  <c r="Z55" i="39"/>
  <c r="AI55" i="34"/>
  <c r="AN55" i="34"/>
  <c r="Y56" i="31"/>
  <c r="Z56" i="31" s="1"/>
  <c r="X56" i="31"/>
  <c r="AN56" i="30"/>
  <c r="AI56" i="30"/>
  <c r="AI56" i="73"/>
  <c r="AN56" i="73"/>
  <c r="W57" i="31" l="1"/>
  <c r="AG56" i="31"/>
  <c r="AP56" i="31" s="1"/>
  <c r="AF56" i="31"/>
  <c r="AO56" i="31" s="1"/>
  <c r="AE56" i="31"/>
  <c r="AE56" i="34"/>
  <c r="W57" i="34"/>
  <c r="AG56" i="34"/>
  <c r="AP56" i="34" s="1"/>
  <c r="AF56" i="34"/>
  <c r="AO56" i="34" s="1"/>
  <c r="W58" i="30"/>
  <c r="AG57" i="30"/>
  <c r="AP57" i="30" s="1"/>
  <c r="AF57" i="30"/>
  <c r="AO57" i="30" s="1"/>
  <c r="AE57" i="30"/>
  <c r="AG57" i="38"/>
  <c r="AP57" i="38" s="1"/>
  <c r="AE57" i="38"/>
  <c r="AF57" i="38"/>
  <c r="AO57" i="38" s="1"/>
  <c r="W58" i="38"/>
  <c r="AF55" i="90"/>
  <c r="AO55" i="90" s="1"/>
  <c r="AE55" i="90"/>
  <c r="AG55" i="90"/>
  <c r="AP55" i="90" s="1"/>
  <c r="W56" i="90"/>
  <c r="W58" i="26"/>
  <c r="AG57" i="26"/>
  <c r="AP57" i="26" s="1"/>
  <c r="AF57" i="26"/>
  <c r="AO57" i="26" s="1"/>
  <c r="AE57" i="26"/>
  <c r="AH56" i="31"/>
  <c r="AQ56" i="31" s="1"/>
  <c r="AF54" i="92"/>
  <c r="AO54" i="92" s="1"/>
  <c r="W55" i="92"/>
  <c r="AG54" i="92"/>
  <c r="AP54" i="92" s="1"/>
  <c r="AE54" i="92"/>
  <c r="AI55" i="93"/>
  <c r="AN55" i="93"/>
  <c r="Y58" i="79"/>
  <c r="X58" i="79"/>
  <c r="AN54" i="78"/>
  <c r="AI54" i="78"/>
  <c r="AN53" i="46"/>
  <c r="AI53" i="46"/>
  <c r="AH54" i="47"/>
  <c r="AQ54" i="47" s="1"/>
  <c r="X56" i="45"/>
  <c r="Y56" i="45"/>
  <c r="W54" i="27"/>
  <c r="AG53" i="27"/>
  <c r="AP53" i="27" s="1"/>
  <c r="AF53" i="27"/>
  <c r="AO53" i="27" s="1"/>
  <c r="AE53" i="27"/>
  <c r="X56" i="81"/>
  <c r="Y56" i="81"/>
  <c r="Z56" i="81" s="1"/>
  <c r="Y57" i="96"/>
  <c r="X57" i="96"/>
  <c r="Z57" i="96" s="1"/>
  <c r="AG57" i="86"/>
  <c r="AP57" i="86" s="1"/>
  <c r="AF57" i="86"/>
  <c r="AO57" i="86" s="1"/>
  <c r="AE57" i="86"/>
  <c r="W58" i="86"/>
  <c r="AN57" i="85"/>
  <c r="AI57" i="85"/>
  <c r="Y57" i="83"/>
  <c r="Z57" i="83" s="1"/>
  <c r="X57" i="83"/>
  <c r="AH54" i="75"/>
  <c r="AQ54" i="75" s="1"/>
  <c r="AG56" i="80"/>
  <c r="AP56" i="80" s="1"/>
  <c r="AF56" i="80"/>
  <c r="AO56" i="80" s="1"/>
  <c r="AE56" i="80"/>
  <c r="W57" i="80"/>
  <c r="AN57" i="79"/>
  <c r="AI57" i="79"/>
  <c r="AH57" i="73"/>
  <c r="AQ57" i="73" s="1"/>
  <c r="AN55" i="84"/>
  <c r="AI55" i="84"/>
  <c r="AH56" i="87"/>
  <c r="AQ56" i="87" s="1"/>
  <c r="W55" i="47"/>
  <c r="AG54" i="47"/>
  <c r="AP54" i="47" s="1"/>
  <c r="AF54" i="47"/>
  <c r="AO54" i="47" s="1"/>
  <c r="AE54" i="47"/>
  <c r="AR55" i="87"/>
  <c r="AE56" i="37"/>
  <c r="W57" i="37"/>
  <c r="AF56" i="37"/>
  <c r="AO56" i="37" s="1"/>
  <c r="AG56" i="37"/>
  <c r="AP56" i="37" s="1"/>
  <c r="AH57" i="42"/>
  <c r="AQ57" i="42" s="1"/>
  <c r="AH57" i="77"/>
  <c r="AQ57" i="77" s="1"/>
  <c r="AI55" i="81"/>
  <c r="AN55" i="81"/>
  <c r="X56" i="82"/>
  <c r="Y56" i="82"/>
  <c r="AR53" i="88"/>
  <c r="W56" i="32"/>
  <c r="AG55" i="32"/>
  <c r="AP55" i="32" s="1"/>
  <c r="AF55" i="32"/>
  <c r="AO55" i="32" s="1"/>
  <c r="AE55" i="32"/>
  <c r="AH56" i="76"/>
  <c r="AQ56" i="76" s="1"/>
  <c r="X55" i="41"/>
  <c r="Y55" i="41"/>
  <c r="AI57" i="48"/>
  <c r="AN57" i="48"/>
  <c r="AH56" i="34"/>
  <c r="AQ56" i="34" s="1"/>
  <c r="Z57" i="77"/>
  <c r="Y58" i="25"/>
  <c r="X58" i="25"/>
  <c r="AH55" i="90"/>
  <c r="AQ55" i="90" s="1"/>
  <c r="AN56" i="83"/>
  <c r="AI56" i="83"/>
  <c r="AR56" i="73"/>
  <c r="AE56" i="95"/>
  <c r="W57" i="95"/>
  <c r="AF56" i="95"/>
  <c r="AO56" i="95" s="1"/>
  <c r="AG56" i="95"/>
  <c r="AP56" i="95" s="1"/>
  <c r="AG53" i="94"/>
  <c r="AP53" i="94" s="1"/>
  <c r="AF53" i="94"/>
  <c r="AO53" i="94" s="1"/>
  <c r="W54" i="94"/>
  <c r="AE53" i="94"/>
  <c r="Z54" i="75"/>
  <c r="AH53" i="89"/>
  <c r="AQ53" i="89" s="1"/>
  <c r="Z57" i="73"/>
  <c r="Z56" i="76"/>
  <c r="AI54" i="41"/>
  <c r="AN54" i="41"/>
  <c r="Z56" i="87"/>
  <c r="Y58" i="48"/>
  <c r="X58" i="48"/>
  <c r="Z58" i="48" s="1"/>
  <c r="AR54" i="36"/>
  <c r="AI55" i="45"/>
  <c r="AN55" i="45"/>
  <c r="AH55" i="33"/>
  <c r="AQ55" i="33" s="1"/>
  <c r="Z57" i="42"/>
  <c r="AH55" i="36"/>
  <c r="AQ55" i="36" s="1"/>
  <c r="AN56" i="96"/>
  <c r="AI56" i="96"/>
  <c r="X58" i="91"/>
  <c r="Z58" i="91" s="1"/>
  <c r="Y58" i="91"/>
  <c r="AR55" i="80"/>
  <c r="Y57" i="40"/>
  <c r="X57" i="40"/>
  <c r="AH54" i="88"/>
  <c r="AQ54" i="88" s="1"/>
  <c r="AG53" i="89"/>
  <c r="AP53" i="89" s="1"/>
  <c r="AF53" i="89"/>
  <c r="AO53" i="89" s="1"/>
  <c r="W54" i="89"/>
  <c r="AE53" i="89"/>
  <c r="AR56" i="86"/>
  <c r="AR54" i="90"/>
  <c r="AR56" i="77"/>
  <c r="AF55" i="33"/>
  <c r="AO55" i="33" s="1"/>
  <c r="AG55" i="33"/>
  <c r="AP55" i="33" s="1"/>
  <c r="W56" i="33"/>
  <c r="AE55" i="33"/>
  <c r="AG57" i="28"/>
  <c r="AP57" i="28" s="1"/>
  <c r="AF57" i="28"/>
  <c r="AO57" i="28" s="1"/>
  <c r="W58" i="28"/>
  <c r="AE57" i="28"/>
  <c r="Z55" i="36"/>
  <c r="AI57" i="25"/>
  <c r="AN57" i="25"/>
  <c r="AN57" i="91"/>
  <c r="AI57" i="91"/>
  <c r="Z55" i="74"/>
  <c r="Y55" i="74"/>
  <c r="X55" i="74"/>
  <c r="X56" i="29"/>
  <c r="Y56" i="29"/>
  <c r="AI56" i="40"/>
  <c r="AN56" i="40"/>
  <c r="AR56" i="30"/>
  <c r="AR55" i="34"/>
  <c r="AR55" i="37"/>
  <c r="AR54" i="33"/>
  <c r="AR56" i="38"/>
  <c r="AE53" i="35"/>
  <c r="W54" i="35"/>
  <c r="AF53" i="35"/>
  <c r="AO53" i="35" s="1"/>
  <c r="AG53" i="35"/>
  <c r="AP53" i="35" s="1"/>
  <c r="AG55" i="39"/>
  <c r="AP55" i="39" s="1"/>
  <c r="AE55" i="39"/>
  <c r="W56" i="39"/>
  <c r="AF55" i="39"/>
  <c r="AO55" i="39" s="1"/>
  <c r="Z54" i="88"/>
  <c r="X56" i="93"/>
  <c r="Z56" i="93" s="1"/>
  <c r="Y56" i="93"/>
  <c r="W57" i="44"/>
  <c r="AF56" i="44"/>
  <c r="AO56" i="44" s="1"/>
  <c r="AG56" i="44"/>
  <c r="AP56" i="44" s="1"/>
  <c r="AE56" i="44"/>
  <c r="AH56" i="80"/>
  <c r="AQ56" i="80" s="1"/>
  <c r="Z55" i="78"/>
  <c r="X55" i="78"/>
  <c r="Y55" i="78"/>
  <c r="AR53" i="47"/>
  <c r="AH57" i="30"/>
  <c r="AQ57" i="30" s="1"/>
  <c r="AE55" i="43"/>
  <c r="AG55" i="43"/>
  <c r="AP55" i="43" s="1"/>
  <c r="W56" i="43"/>
  <c r="AF55" i="43"/>
  <c r="AO55" i="43" s="1"/>
  <c r="X56" i="84"/>
  <c r="Y56" i="84"/>
  <c r="AR56" i="42"/>
  <c r="X54" i="46"/>
  <c r="Z54" i="46" s="1"/>
  <c r="Y54" i="46"/>
  <c r="AH57" i="38"/>
  <c r="AQ57" i="38" s="1"/>
  <c r="AH56" i="37"/>
  <c r="AQ56" i="37" s="1"/>
  <c r="AR55" i="76"/>
  <c r="AR52" i="89"/>
  <c r="AR55" i="31"/>
  <c r="AR53" i="75"/>
  <c r="AH57" i="86"/>
  <c r="AQ57" i="86" s="1"/>
  <c r="AI55" i="82"/>
  <c r="AN55" i="82"/>
  <c r="Z58" i="85"/>
  <c r="Y58" i="85"/>
  <c r="X58" i="85"/>
  <c r="AN54" i="74"/>
  <c r="AI54" i="74"/>
  <c r="AI55" i="29"/>
  <c r="AN55" i="29"/>
  <c r="W55" i="46" l="1"/>
  <c r="AG54" i="46"/>
  <c r="AP54" i="46" s="1"/>
  <c r="AE54" i="46"/>
  <c r="AF54" i="46"/>
  <c r="AO54" i="46" s="1"/>
  <c r="W59" i="91"/>
  <c r="AF58" i="91"/>
  <c r="AO58" i="91" s="1"/>
  <c r="AE58" i="91"/>
  <c r="AG58" i="91"/>
  <c r="AP58" i="91" s="1"/>
  <c r="AF57" i="96"/>
  <c r="AO57" i="96" s="1"/>
  <c r="AE57" i="96"/>
  <c r="AG57" i="96"/>
  <c r="AP57" i="96" s="1"/>
  <c r="W58" i="96"/>
  <c r="AG56" i="81"/>
  <c r="AP56" i="81" s="1"/>
  <c r="AF56" i="81"/>
  <c r="AO56" i="81" s="1"/>
  <c r="W57" i="81"/>
  <c r="AE56" i="81"/>
  <c r="AG56" i="93"/>
  <c r="AP56" i="93" s="1"/>
  <c r="AF56" i="93"/>
  <c r="AO56" i="93" s="1"/>
  <c r="AE56" i="93"/>
  <c r="W57" i="93"/>
  <c r="AF58" i="48"/>
  <c r="AO58" i="48" s="1"/>
  <c r="AE58" i="48"/>
  <c r="W59" i="48"/>
  <c r="AG58" i="48"/>
  <c r="AP58" i="48" s="1"/>
  <c r="AG57" i="83"/>
  <c r="AP57" i="83" s="1"/>
  <c r="AF57" i="83"/>
  <c r="AO57" i="83" s="1"/>
  <c r="AE57" i="83"/>
  <c r="W58" i="83"/>
  <c r="W56" i="78"/>
  <c r="AG55" i="78"/>
  <c r="AP55" i="78" s="1"/>
  <c r="AE55" i="78"/>
  <c r="AF55" i="78"/>
  <c r="AO55" i="78" s="1"/>
  <c r="W56" i="74"/>
  <c r="AG55" i="74"/>
  <c r="AP55" i="74" s="1"/>
  <c r="AF55" i="74"/>
  <c r="AO55" i="74" s="1"/>
  <c r="AE55" i="74"/>
  <c r="AR54" i="74"/>
  <c r="AH58" i="85"/>
  <c r="AQ58" i="85" s="1"/>
  <c r="Z56" i="43"/>
  <c r="X56" i="43"/>
  <c r="Y56" i="43"/>
  <c r="AH55" i="78"/>
  <c r="AQ55" i="78" s="1"/>
  <c r="Y56" i="39"/>
  <c r="X56" i="39"/>
  <c r="Y54" i="35"/>
  <c r="Z54" i="35" s="1"/>
  <c r="X54" i="35"/>
  <c r="AF55" i="36"/>
  <c r="AO55" i="36" s="1"/>
  <c r="AE55" i="36"/>
  <c r="W56" i="36"/>
  <c r="AG55" i="36"/>
  <c r="AP55" i="36" s="1"/>
  <c r="AE57" i="42"/>
  <c r="W58" i="42"/>
  <c r="AF57" i="42"/>
  <c r="AO57" i="42" s="1"/>
  <c r="AG57" i="42"/>
  <c r="AP57" i="42" s="1"/>
  <c r="AN53" i="94"/>
  <c r="AI53" i="94"/>
  <c r="AR56" i="83"/>
  <c r="X56" i="32"/>
  <c r="Y56" i="32"/>
  <c r="Z56" i="32" s="1"/>
  <c r="AR57" i="79"/>
  <c r="AH57" i="83"/>
  <c r="AQ57" i="83" s="1"/>
  <c r="AN57" i="86"/>
  <c r="AI57" i="86"/>
  <c r="AI57" i="26"/>
  <c r="AN57" i="26"/>
  <c r="AN56" i="34"/>
  <c r="AI56" i="34"/>
  <c r="AI56" i="44"/>
  <c r="AN56" i="44"/>
  <c r="AI53" i="35"/>
  <c r="AN53" i="35"/>
  <c r="AN55" i="33"/>
  <c r="AI55" i="33"/>
  <c r="AR55" i="45"/>
  <c r="AH58" i="25"/>
  <c r="AQ58" i="25" s="1"/>
  <c r="AH55" i="41"/>
  <c r="AQ55" i="41" s="1"/>
  <c r="AR55" i="81"/>
  <c r="AR54" i="78"/>
  <c r="AR55" i="93"/>
  <c r="AN57" i="38"/>
  <c r="AI57" i="38"/>
  <c r="Y58" i="30"/>
  <c r="X58" i="30"/>
  <c r="AI56" i="31"/>
  <c r="AN56" i="31"/>
  <c r="AR55" i="29"/>
  <c r="AR57" i="91"/>
  <c r="AN57" i="28"/>
  <c r="AI57" i="28"/>
  <c r="X56" i="33"/>
  <c r="Y56" i="33"/>
  <c r="Z57" i="95"/>
  <c r="X57" i="95"/>
  <c r="Y57" i="95"/>
  <c r="Z55" i="41"/>
  <c r="AI55" i="32"/>
  <c r="AN55" i="32"/>
  <c r="AH56" i="81"/>
  <c r="AQ56" i="81" s="1"/>
  <c r="Y54" i="27"/>
  <c r="Z54" i="27" s="1"/>
  <c r="X54" i="27"/>
  <c r="AI54" i="92"/>
  <c r="AN54" i="92"/>
  <c r="AN55" i="90"/>
  <c r="AI55" i="90"/>
  <c r="Z54" i="89"/>
  <c r="X54" i="89"/>
  <c r="Y54" i="89"/>
  <c r="W55" i="88"/>
  <c r="AG54" i="88"/>
  <c r="AP54" i="88" s="1"/>
  <c r="AF54" i="88"/>
  <c r="AO54" i="88" s="1"/>
  <c r="AE54" i="88"/>
  <c r="X58" i="28"/>
  <c r="Y58" i="28"/>
  <c r="AR54" i="41"/>
  <c r="Z58" i="25"/>
  <c r="Y57" i="80"/>
  <c r="X57" i="80"/>
  <c r="AR57" i="85"/>
  <c r="AH58" i="79"/>
  <c r="AQ58" i="79" s="1"/>
  <c r="AI57" i="30"/>
  <c r="AN57" i="30"/>
  <c r="AN55" i="39"/>
  <c r="AI55" i="39"/>
  <c r="AE56" i="87"/>
  <c r="W57" i="87"/>
  <c r="AF56" i="87"/>
  <c r="AO56" i="87" s="1"/>
  <c r="AG56" i="87"/>
  <c r="AP56" i="87" s="1"/>
  <c r="AI54" i="47"/>
  <c r="AN54" i="47"/>
  <c r="AR55" i="82"/>
  <c r="AH56" i="84"/>
  <c r="AQ56" i="84" s="1"/>
  <c r="AH56" i="29"/>
  <c r="AQ56" i="29" s="1"/>
  <c r="AH54" i="46"/>
  <c r="AQ54" i="46" s="1"/>
  <c r="Z56" i="84"/>
  <c r="Z56" i="29"/>
  <c r="AH58" i="48"/>
  <c r="AQ58" i="48" s="1"/>
  <c r="W57" i="76"/>
  <c r="AG56" i="76"/>
  <c r="AP56" i="76" s="1"/>
  <c r="AF56" i="76"/>
  <c r="AO56" i="76" s="1"/>
  <c r="AE56" i="76"/>
  <c r="W58" i="77"/>
  <c r="AG57" i="77"/>
  <c r="AP57" i="77" s="1"/>
  <c r="AF57" i="77"/>
  <c r="AO57" i="77" s="1"/>
  <c r="AE57" i="77"/>
  <c r="AH56" i="82"/>
  <c r="AQ56" i="82" s="1"/>
  <c r="AI56" i="37"/>
  <c r="AN56" i="37"/>
  <c r="AN56" i="80"/>
  <c r="AI56" i="80"/>
  <c r="AH57" i="96"/>
  <c r="AQ57" i="96" s="1"/>
  <c r="AI53" i="27"/>
  <c r="AN53" i="27"/>
  <c r="AH56" i="45"/>
  <c r="AQ56" i="45" s="1"/>
  <c r="Z58" i="26"/>
  <c r="Y58" i="26"/>
  <c r="X58" i="26"/>
  <c r="W59" i="85"/>
  <c r="AG58" i="85"/>
  <c r="AP58" i="85" s="1"/>
  <c r="AE58" i="85"/>
  <c r="AF58" i="85"/>
  <c r="AO58" i="85" s="1"/>
  <c r="AH56" i="93"/>
  <c r="AQ56" i="93" s="1"/>
  <c r="AR56" i="40"/>
  <c r="X54" i="94"/>
  <c r="Y54" i="94"/>
  <c r="AN55" i="43"/>
  <c r="AI55" i="43"/>
  <c r="AH57" i="40"/>
  <c r="AQ57" i="40" s="1"/>
  <c r="AH58" i="91"/>
  <c r="AQ58" i="91" s="1"/>
  <c r="AI56" i="95"/>
  <c r="AN56" i="95"/>
  <c r="Y57" i="37"/>
  <c r="X57" i="37"/>
  <c r="Y57" i="44"/>
  <c r="Z57" i="44" s="1"/>
  <c r="X57" i="44"/>
  <c r="AH55" i="74"/>
  <c r="AQ55" i="74" s="1"/>
  <c r="AR57" i="25"/>
  <c r="AN53" i="89"/>
  <c r="AI53" i="89"/>
  <c r="Z57" i="40"/>
  <c r="AR56" i="96"/>
  <c r="AG57" i="73"/>
  <c r="AP57" i="73" s="1"/>
  <c r="AF57" i="73"/>
  <c r="AO57" i="73" s="1"/>
  <c r="AE57" i="73"/>
  <c r="W58" i="73"/>
  <c r="AG54" i="75"/>
  <c r="AP54" i="75" s="1"/>
  <c r="AF54" i="75"/>
  <c r="AO54" i="75" s="1"/>
  <c r="AE54" i="75"/>
  <c r="W55" i="75"/>
  <c r="AR57" i="48"/>
  <c r="Z56" i="82"/>
  <c r="Y55" i="47"/>
  <c r="X55" i="47"/>
  <c r="AR55" i="84"/>
  <c r="Y58" i="86"/>
  <c r="X58" i="86"/>
  <c r="Z56" i="45"/>
  <c r="AR53" i="46"/>
  <c r="Z58" i="79"/>
  <c r="Y55" i="92"/>
  <c r="X55" i="92"/>
  <c r="Z55" i="92" s="1"/>
  <c r="Z56" i="90"/>
  <c r="Y56" i="90"/>
  <c r="X56" i="90"/>
  <c r="X58" i="38"/>
  <c r="Z58" i="38" s="1"/>
  <c r="Y58" i="38"/>
  <c r="Z57" i="34"/>
  <c r="X57" i="34"/>
  <c r="Y57" i="34"/>
  <c r="Y57" i="31"/>
  <c r="X57" i="31"/>
  <c r="AF58" i="38" l="1"/>
  <c r="AO58" i="38" s="1"/>
  <c r="W59" i="38"/>
  <c r="AG58" i="38"/>
  <c r="AP58" i="38" s="1"/>
  <c r="AE58" i="38"/>
  <c r="AF56" i="32"/>
  <c r="AO56" i="32" s="1"/>
  <c r="AE56" i="32"/>
  <c r="W57" i="32"/>
  <c r="AG56" i="32"/>
  <c r="AP56" i="32" s="1"/>
  <c r="AE54" i="27"/>
  <c r="W55" i="27"/>
  <c r="AG54" i="27"/>
  <c r="AP54" i="27" s="1"/>
  <c r="AF54" i="27"/>
  <c r="AO54" i="27" s="1"/>
  <c r="AG54" i="35"/>
  <c r="AP54" i="35" s="1"/>
  <c r="AE54" i="35"/>
  <c r="W55" i="35"/>
  <c r="AF54" i="35"/>
  <c r="AO54" i="35" s="1"/>
  <c r="AF55" i="92"/>
  <c r="AO55" i="92" s="1"/>
  <c r="W56" i="92"/>
  <c r="AG55" i="92"/>
  <c r="AP55" i="92" s="1"/>
  <c r="AE55" i="92"/>
  <c r="AE57" i="44"/>
  <c r="AF57" i="44"/>
  <c r="AO57" i="44" s="1"/>
  <c r="AG57" i="44"/>
  <c r="AP57" i="44" s="1"/>
  <c r="W58" i="44"/>
  <c r="AI56" i="87"/>
  <c r="AN56" i="87"/>
  <c r="X56" i="36"/>
  <c r="Y56" i="36"/>
  <c r="AH56" i="39"/>
  <c r="AQ56" i="39" s="1"/>
  <c r="Z58" i="96"/>
  <c r="X58" i="96"/>
  <c r="Y58" i="96"/>
  <c r="AH57" i="34"/>
  <c r="AQ57" i="34" s="1"/>
  <c r="AH57" i="44"/>
  <c r="AQ57" i="44" s="1"/>
  <c r="AR55" i="43"/>
  <c r="AE58" i="25"/>
  <c r="W59" i="25"/>
  <c r="AG58" i="25"/>
  <c r="AP58" i="25" s="1"/>
  <c r="AF58" i="25"/>
  <c r="AO58" i="25" s="1"/>
  <c r="AI54" i="88"/>
  <c r="AN54" i="88"/>
  <c r="AH54" i="89"/>
  <c r="AQ54" i="89" s="1"/>
  <c r="AH54" i="27"/>
  <c r="AQ54" i="27" s="1"/>
  <c r="AH57" i="95"/>
  <c r="AQ57" i="95" s="1"/>
  <c r="AR56" i="31"/>
  <c r="AR55" i="33"/>
  <c r="AR56" i="34"/>
  <c r="AR53" i="94"/>
  <c r="AI57" i="42"/>
  <c r="AN57" i="42"/>
  <c r="AH54" i="35"/>
  <c r="AQ54" i="35" s="1"/>
  <c r="AH56" i="43"/>
  <c r="AQ56" i="43" s="1"/>
  <c r="X56" i="78"/>
  <c r="Y56" i="78"/>
  <c r="Z57" i="93"/>
  <c r="Y57" i="93"/>
  <c r="X57" i="93"/>
  <c r="X57" i="81"/>
  <c r="Y57" i="81"/>
  <c r="AN57" i="96"/>
  <c r="AI57" i="96"/>
  <c r="Y59" i="91"/>
  <c r="X59" i="91"/>
  <c r="AF57" i="34"/>
  <c r="AO57" i="34" s="1"/>
  <c r="AG57" i="34"/>
  <c r="AP57" i="34" s="1"/>
  <c r="W58" i="34"/>
  <c r="AE57" i="34"/>
  <c r="AR56" i="95"/>
  <c r="AI58" i="85"/>
  <c r="AN58" i="85"/>
  <c r="AR57" i="30"/>
  <c r="W55" i="89"/>
  <c r="AE54" i="89"/>
  <c r="AG54" i="89"/>
  <c r="AP54" i="89" s="1"/>
  <c r="AF54" i="89"/>
  <c r="AO54" i="89" s="1"/>
  <c r="AG57" i="95"/>
  <c r="AP57" i="95" s="1"/>
  <c r="AE57" i="95"/>
  <c r="W58" i="95"/>
  <c r="AF57" i="95"/>
  <c r="AO57" i="95" s="1"/>
  <c r="AH58" i="30"/>
  <c r="AQ58" i="30" s="1"/>
  <c r="AG56" i="43"/>
  <c r="AP56" i="43" s="1"/>
  <c r="AF56" i="43"/>
  <c r="AO56" i="43" s="1"/>
  <c r="AE56" i="43"/>
  <c r="W57" i="43"/>
  <c r="Z56" i="74"/>
  <c r="X56" i="74"/>
  <c r="Y56" i="74"/>
  <c r="X58" i="83"/>
  <c r="Y58" i="83"/>
  <c r="Z59" i="48"/>
  <c r="X59" i="48"/>
  <c r="Y59" i="48"/>
  <c r="AN56" i="93"/>
  <c r="AI56" i="93"/>
  <c r="AH57" i="31"/>
  <c r="AQ57" i="31" s="1"/>
  <c r="AH55" i="92"/>
  <c r="AQ55" i="92" s="1"/>
  <c r="AF56" i="45"/>
  <c r="AO56" i="45" s="1"/>
  <c r="AE56" i="45"/>
  <c r="AG56" i="45"/>
  <c r="AP56" i="45" s="1"/>
  <c r="W57" i="45"/>
  <c r="AH55" i="47"/>
  <c r="AQ55" i="47" s="1"/>
  <c r="Z55" i="75"/>
  <c r="Y55" i="75"/>
  <c r="X55" i="75"/>
  <c r="Y58" i="73"/>
  <c r="X58" i="73"/>
  <c r="AG57" i="40"/>
  <c r="AP57" i="40" s="1"/>
  <c r="AF57" i="40"/>
  <c r="AO57" i="40" s="1"/>
  <c r="AE57" i="40"/>
  <c r="W58" i="40"/>
  <c r="AR53" i="27"/>
  <c r="AR56" i="80"/>
  <c r="X57" i="76"/>
  <c r="Y57" i="76"/>
  <c r="AG56" i="29"/>
  <c r="AP56" i="29" s="1"/>
  <c r="AF56" i="29"/>
  <c r="AO56" i="29" s="1"/>
  <c r="AE56" i="29"/>
  <c r="W57" i="29"/>
  <c r="Z57" i="87"/>
  <c r="Y57" i="87"/>
  <c r="X57" i="87"/>
  <c r="AR55" i="90"/>
  <c r="AH56" i="32"/>
  <c r="AQ56" i="32" s="1"/>
  <c r="AN57" i="83"/>
  <c r="AI57" i="83"/>
  <c r="AN58" i="48"/>
  <c r="AI58" i="48"/>
  <c r="AI54" i="46"/>
  <c r="AN54" i="46"/>
  <c r="AH58" i="86"/>
  <c r="AQ58" i="86" s="1"/>
  <c r="AI58" i="91"/>
  <c r="AN58" i="91"/>
  <c r="AR53" i="89"/>
  <c r="AH57" i="37"/>
  <c r="AQ57" i="37" s="1"/>
  <c r="AH54" i="94"/>
  <c r="AQ54" i="94" s="1"/>
  <c r="AR55" i="32"/>
  <c r="AH56" i="33"/>
  <c r="AQ56" i="33" s="1"/>
  <c r="Z58" i="30"/>
  <c r="AR53" i="35"/>
  <c r="Z54" i="94"/>
  <c r="X59" i="85"/>
  <c r="Y59" i="85"/>
  <c r="AI56" i="76"/>
  <c r="AN56" i="76"/>
  <c r="AR54" i="47"/>
  <c r="AR55" i="39"/>
  <c r="AH58" i="28"/>
  <c r="AQ58" i="28" s="1"/>
  <c r="Z55" i="88"/>
  <c r="X55" i="88"/>
  <c r="Y55" i="88"/>
  <c r="AG55" i="41"/>
  <c r="AP55" i="41" s="1"/>
  <c r="AF55" i="41"/>
  <c r="AO55" i="41" s="1"/>
  <c r="AE55" i="41"/>
  <c r="W56" i="41"/>
  <c r="Z56" i="33"/>
  <c r="AR57" i="38"/>
  <c r="AR57" i="86"/>
  <c r="AI55" i="36"/>
  <c r="AN55" i="36"/>
  <c r="AF56" i="90"/>
  <c r="AO56" i="90" s="1"/>
  <c r="AG56" i="90"/>
  <c r="AP56" i="90" s="1"/>
  <c r="AE56" i="90"/>
  <c r="W57" i="90"/>
  <c r="AE58" i="26"/>
  <c r="W59" i="26"/>
  <c r="AG58" i="26"/>
  <c r="AP58" i="26" s="1"/>
  <c r="AF58" i="26"/>
  <c r="AO58" i="26" s="1"/>
  <c r="AH58" i="38"/>
  <c r="AQ58" i="38" s="1"/>
  <c r="AN57" i="73"/>
  <c r="AI57" i="73"/>
  <c r="X58" i="77"/>
  <c r="Y58" i="77"/>
  <c r="Z58" i="77" s="1"/>
  <c r="W57" i="84"/>
  <c r="AF56" i="84"/>
  <c r="AO56" i="84" s="1"/>
  <c r="AG56" i="84"/>
  <c r="AP56" i="84" s="1"/>
  <c r="AE56" i="84"/>
  <c r="AH57" i="80"/>
  <c r="AQ57" i="80" s="1"/>
  <c r="AR57" i="26"/>
  <c r="AI55" i="74"/>
  <c r="AN55" i="74"/>
  <c r="AI55" i="78"/>
  <c r="AN55" i="78"/>
  <c r="Z57" i="31"/>
  <c r="Z55" i="47"/>
  <c r="AN54" i="75"/>
  <c r="AI54" i="75"/>
  <c r="AH56" i="90"/>
  <c r="AQ56" i="90" s="1"/>
  <c r="W59" i="79"/>
  <c r="AG58" i="79"/>
  <c r="AP58" i="79" s="1"/>
  <c r="AF58" i="79"/>
  <c r="AO58" i="79" s="1"/>
  <c r="AE58" i="79"/>
  <c r="Z58" i="86"/>
  <c r="AE56" i="82"/>
  <c r="AG56" i="82"/>
  <c r="AP56" i="82" s="1"/>
  <c r="AF56" i="82"/>
  <c r="AO56" i="82" s="1"/>
  <c r="W57" i="82"/>
  <c r="Z57" i="37"/>
  <c r="AH58" i="26"/>
  <c r="AQ58" i="26" s="1"/>
  <c r="AR56" i="37"/>
  <c r="AI57" i="77"/>
  <c r="AN57" i="77"/>
  <c r="Z57" i="80"/>
  <c r="Z58" i="28"/>
  <c r="AR54" i="92"/>
  <c r="AR57" i="28"/>
  <c r="AR56" i="44"/>
  <c r="X58" i="42"/>
  <c r="Y58" i="42"/>
  <c r="Z56" i="39"/>
  <c r="AN56" i="81"/>
  <c r="AI56" i="81"/>
  <c r="X55" i="46"/>
  <c r="Z55" i="46" s="1"/>
  <c r="Y55" i="46"/>
  <c r="AE58" i="77" l="1"/>
  <c r="W59" i="77"/>
  <c r="AF58" i="77"/>
  <c r="AO58" i="77" s="1"/>
  <c r="AG58" i="77"/>
  <c r="AP58" i="77" s="1"/>
  <c r="AE55" i="46"/>
  <c r="W56" i="46"/>
  <c r="AG55" i="46"/>
  <c r="AP55" i="46" s="1"/>
  <c r="AF55" i="46"/>
  <c r="AO55" i="46" s="1"/>
  <c r="AH58" i="42"/>
  <c r="AQ58" i="42" s="1"/>
  <c r="AF58" i="30"/>
  <c r="AO58" i="30" s="1"/>
  <c r="AE58" i="30"/>
  <c r="W59" i="30"/>
  <c r="AG58" i="30"/>
  <c r="AP58" i="30" s="1"/>
  <c r="X58" i="44"/>
  <c r="Y58" i="44"/>
  <c r="Z58" i="44" s="1"/>
  <c r="AR57" i="77"/>
  <c r="AR55" i="78"/>
  <c r="AR57" i="73"/>
  <c r="Z57" i="90"/>
  <c r="X57" i="90"/>
  <c r="Y57" i="90"/>
  <c r="AR55" i="36"/>
  <c r="AH55" i="88"/>
  <c r="AQ55" i="88" s="1"/>
  <c r="AR56" i="76"/>
  <c r="AR58" i="48"/>
  <c r="W56" i="75"/>
  <c r="AG55" i="75"/>
  <c r="AP55" i="75" s="1"/>
  <c r="AF55" i="75"/>
  <c r="AO55" i="75" s="1"/>
  <c r="AE55" i="75"/>
  <c r="X57" i="45"/>
  <c r="Y57" i="45"/>
  <c r="AH59" i="48"/>
  <c r="AQ59" i="48" s="1"/>
  <c r="AH56" i="74"/>
  <c r="AQ56" i="74" s="1"/>
  <c r="X58" i="34"/>
  <c r="Y58" i="34"/>
  <c r="AR57" i="96"/>
  <c r="AH58" i="96"/>
  <c r="AQ58" i="96" s="1"/>
  <c r="Z55" i="35"/>
  <c r="Y55" i="35"/>
  <c r="X55" i="35"/>
  <c r="AR54" i="75"/>
  <c r="AI54" i="89"/>
  <c r="AN54" i="89"/>
  <c r="X56" i="92"/>
  <c r="Y56" i="92"/>
  <c r="AG57" i="37"/>
  <c r="AP57" i="37" s="1"/>
  <c r="AF57" i="37"/>
  <c r="AO57" i="37" s="1"/>
  <c r="AE57" i="37"/>
  <c r="W58" i="37"/>
  <c r="AH59" i="85"/>
  <c r="AQ59" i="85" s="1"/>
  <c r="AR57" i="83"/>
  <c r="AH57" i="76"/>
  <c r="AQ57" i="76" s="1"/>
  <c r="X57" i="43"/>
  <c r="Y57" i="43"/>
  <c r="Z58" i="95"/>
  <c r="X58" i="95"/>
  <c r="Y58" i="95"/>
  <c r="AH56" i="36"/>
  <c r="AQ56" i="36" s="1"/>
  <c r="AE55" i="88"/>
  <c r="W56" i="88"/>
  <c r="AG55" i="88"/>
  <c r="AP55" i="88" s="1"/>
  <c r="AF55" i="88"/>
  <c r="AO55" i="88" s="1"/>
  <c r="AH58" i="73"/>
  <c r="AQ58" i="73" s="1"/>
  <c r="AF58" i="96"/>
  <c r="AO58" i="96" s="1"/>
  <c r="W59" i="96"/>
  <c r="AE58" i="96"/>
  <c r="AG58" i="96"/>
  <c r="AP58" i="96" s="1"/>
  <c r="AN54" i="27"/>
  <c r="AI54" i="27"/>
  <c r="AN55" i="41"/>
  <c r="AI55" i="41"/>
  <c r="AR56" i="81"/>
  <c r="W59" i="28"/>
  <c r="AG58" i="28"/>
  <c r="AP58" i="28" s="1"/>
  <c r="AF58" i="28"/>
  <c r="AO58" i="28" s="1"/>
  <c r="AE58" i="28"/>
  <c r="Y57" i="82"/>
  <c r="X57" i="82"/>
  <c r="AI58" i="79"/>
  <c r="AN58" i="79"/>
  <c r="AE55" i="47"/>
  <c r="AG55" i="47"/>
  <c r="AP55" i="47" s="1"/>
  <c r="W56" i="47"/>
  <c r="AF55" i="47"/>
  <c r="AO55" i="47" s="1"/>
  <c r="Z59" i="85"/>
  <c r="Y57" i="29"/>
  <c r="X57" i="29"/>
  <c r="Z57" i="76"/>
  <c r="X58" i="40"/>
  <c r="Y58" i="40"/>
  <c r="Z58" i="73"/>
  <c r="AN56" i="45"/>
  <c r="AI56" i="45"/>
  <c r="AR56" i="93"/>
  <c r="AH58" i="83"/>
  <c r="AQ58" i="83" s="1"/>
  <c r="AN56" i="43"/>
  <c r="AI56" i="43"/>
  <c r="AN57" i="95"/>
  <c r="AI57" i="95"/>
  <c r="Z55" i="89"/>
  <c r="X55" i="89"/>
  <c r="Y55" i="89"/>
  <c r="AH59" i="91"/>
  <c r="AQ59" i="91" s="1"/>
  <c r="AH57" i="81"/>
  <c r="AQ57" i="81" s="1"/>
  <c r="AH56" i="78"/>
  <c r="AQ56" i="78" s="1"/>
  <c r="Y59" i="25"/>
  <c r="X59" i="25"/>
  <c r="Z56" i="36"/>
  <c r="AH55" i="46"/>
  <c r="AQ55" i="46" s="1"/>
  <c r="AI56" i="82"/>
  <c r="AN56" i="82"/>
  <c r="Z56" i="41"/>
  <c r="X56" i="41"/>
  <c r="Y56" i="41"/>
  <c r="AG57" i="87"/>
  <c r="AP57" i="87" s="1"/>
  <c r="AF57" i="87"/>
  <c r="AO57" i="87" s="1"/>
  <c r="AE57" i="87"/>
  <c r="W58" i="87"/>
  <c r="AE56" i="74"/>
  <c r="W57" i="74"/>
  <c r="AF56" i="74"/>
  <c r="AO56" i="74" s="1"/>
  <c r="AG56" i="74"/>
  <c r="AP56" i="74" s="1"/>
  <c r="AR58" i="85"/>
  <c r="W58" i="93"/>
  <c r="AG57" i="93"/>
  <c r="AP57" i="93" s="1"/>
  <c r="AE57" i="93"/>
  <c r="AF57" i="93"/>
  <c r="AO57" i="93" s="1"/>
  <c r="AI58" i="38"/>
  <c r="AN58" i="38"/>
  <c r="AR55" i="74"/>
  <c r="Z57" i="84"/>
  <c r="X57" i="84"/>
  <c r="Y57" i="84"/>
  <c r="W58" i="80"/>
  <c r="AG57" i="80"/>
  <c r="AP57" i="80" s="1"/>
  <c r="AF57" i="80"/>
  <c r="AO57" i="80" s="1"/>
  <c r="AE57" i="80"/>
  <c r="AE57" i="31"/>
  <c r="W58" i="31"/>
  <c r="AG57" i="31"/>
  <c r="AP57" i="31" s="1"/>
  <c r="AF57" i="31"/>
  <c r="AO57" i="31" s="1"/>
  <c r="AI56" i="84"/>
  <c r="AN56" i="84"/>
  <c r="AH58" i="77"/>
  <c r="AQ58" i="77" s="1"/>
  <c r="Y59" i="26"/>
  <c r="X59" i="26"/>
  <c r="AE54" i="94"/>
  <c r="AF54" i="94"/>
  <c r="AO54" i="94" s="1"/>
  <c r="W55" i="94"/>
  <c r="AG54" i="94"/>
  <c r="AP54" i="94" s="1"/>
  <c r="AR58" i="91"/>
  <c r="AN56" i="29"/>
  <c r="AI56" i="29"/>
  <c r="AN57" i="40"/>
  <c r="AI57" i="40"/>
  <c r="AH55" i="75"/>
  <c r="AQ55" i="75" s="1"/>
  <c r="Z58" i="83"/>
  <c r="AN57" i="34"/>
  <c r="AI57" i="34"/>
  <c r="Z57" i="81"/>
  <c r="Z56" i="78"/>
  <c r="AR57" i="42"/>
  <c r="AI58" i="25"/>
  <c r="AN58" i="25"/>
  <c r="AI57" i="44"/>
  <c r="AN57" i="44"/>
  <c r="Y57" i="32"/>
  <c r="X57" i="32"/>
  <c r="Y59" i="38"/>
  <c r="X59" i="38"/>
  <c r="X59" i="79"/>
  <c r="Y59" i="79"/>
  <c r="AG59" i="48"/>
  <c r="AP59" i="48" s="1"/>
  <c r="W60" i="48"/>
  <c r="AF59" i="48"/>
  <c r="AO59" i="48" s="1"/>
  <c r="AE59" i="48"/>
  <c r="AN54" i="35"/>
  <c r="AI54" i="35"/>
  <c r="Z58" i="42"/>
  <c r="W59" i="86"/>
  <c r="AG58" i="86"/>
  <c r="AP58" i="86" s="1"/>
  <c r="AF58" i="86"/>
  <c r="AO58" i="86" s="1"/>
  <c r="AE58" i="86"/>
  <c r="AN56" i="90"/>
  <c r="AI56" i="90"/>
  <c r="W57" i="39"/>
  <c r="AG56" i="39"/>
  <c r="AP56" i="39" s="1"/>
  <c r="AF56" i="39"/>
  <c r="AO56" i="39" s="1"/>
  <c r="AE56" i="39"/>
  <c r="AI58" i="26"/>
  <c r="AN58" i="26"/>
  <c r="W57" i="33"/>
  <c r="AG56" i="33"/>
  <c r="AP56" i="33" s="1"/>
  <c r="AF56" i="33"/>
  <c r="AO56" i="33" s="1"/>
  <c r="AE56" i="33"/>
  <c r="AR54" i="46"/>
  <c r="AH57" i="87"/>
  <c r="AQ57" i="87" s="1"/>
  <c r="Z59" i="91"/>
  <c r="AH57" i="93"/>
  <c r="AQ57" i="93" s="1"/>
  <c r="AR54" i="88"/>
  <c r="AR56" i="87"/>
  <c r="AI55" i="92"/>
  <c r="AN55" i="92"/>
  <c r="X55" i="27"/>
  <c r="Y55" i="27"/>
  <c r="AI56" i="32"/>
  <c r="AN56" i="32"/>
  <c r="AG58" i="44" l="1"/>
  <c r="AP58" i="44" s="1"/>
  <c r="AF58" i="44"/>
  <c r="AO58" i="44" s="1"/>
  <c r="AE58" i="44"/>
  <c r="W59" i="44"/>
  <c r="AR55" i="92"/>
  <c r="AR58" i="26"/>
  <c r="AR56" i="90"/>
  <c r="Z59" i="86"/>
  <c r="X59" i="86"/>
  <c r="Y59" i="86"/>
  <c r="Y60" i="48"/>
  <c r="X60" i="48"/>
  <c r="AH59" i="38"/>
  <c r="AQ59" i="38" s="1"/>
  <c r="AF56" i="78"/>
  <c r="AO56" i="78" s="1"/>
  <c r="AE56" i="78"/>
  <c r="W57" i="78"/>
  <c r="AG56" i="78"/>
  <c r="AP56" i="78" s="1"/>
  <c r="AR56" i="29"/>
  <c r="AR56" i="84"/>
  <c r="AI57" i="80"/>
  <c r="AN57" i="80"/>
  <c r="AH57" i="84"/>
  <c r="AQ57" i="84" s="1"/>
  <c r="X58" i="87"/>
  <c r="Y58" i="87"/>
  <c r="AH56" i="41"/>
  <c r="AQ56" i="41" s="1"/>
  <c r="AF55" i="89"/>
  <c r="AO55" i="89" s="1"/>
  <c r="AE55" i="89"/>
  <c r="AG55" i="89"/>
  <c r="AP55" i="89" s="1"/>
  <c r="W56" i="89"/>
  <c r="AR56" i="45"/>
  <c r="AF57" i="76"/>
  <c r="AO57" i="76" s="1"/>
  <c r="AE57" i="76"/>
  <c r="AG57" i="76"/>
  <c r="AP57" i="76" s="1"/>
  <c r="W58" i="76"/>
  <c r="Z56" i="47"/>
  <c r="X56" i="47"/>
  <c r="Y56" i="47"/>
  <c r="AH57" i="82"/>
  <c r="AQ57" i="82" s="1"/>
  <c r="AR54" i="27"/>
  <c r="W59" i="95"/>
  <c r="AG58" i="95"/>
  <c r="AP58" i="95" s="1"/>
  <c r="AF58" i="95"/>
  <c r="AO58" i="95" s="1"/>
  <c r="AE58" i="95"/>
  <c r="AN57" i="37"/>
  <c r="AI57" i="37"/>
  <c r="W56" i="35"/>
  <c r="AG55" i="35"/>
  <c r="AP55" i="35" s="1"/>
  <c r="AF55" i="35"/>
  <c r="AO55" i="35" s="1"/>
  <c r="AE55" i="35"/>
  <c r="AI55" i="75"/>
  <c r="AN55" i="75"/>
  <c r="AF57" i="90"/>
  <c r="AO57" i="90" s="1"/>
  <c r="AG57" i="90"/>
  <c r="AP57" i="90" s="1"/>
  <c r="W58" i="90"/>
  <c r="AE57" i="90"/>
  <c r="Y59" i="30"/>
  <c r="Z59" i="30" s="1"/>
  <c r="X59" i="30"/>
  <c r="AI55" i="46"/>
  <c r="AN55" i="46"/>
  <c r="W58" i="81"/>
  <c r="AG57" i="81"/>
  <c r="AP57" i="81" s="1"/>
  <c r="AF57" i="81"/>
  <c r="AO57" i="81" s="1"/>
  <c r="AE57" i="81"/>
  <c r="AF57" i="84"/>
  <c r="AO57" i="84" s="1"/>
  <c r="AE57" i="84"/>
  <c r="W58" i="84"/>
  <c r="AG57" i="84"/>
  <c r="AP57" i="84" s="1"/>
  <c r="AI57" i="93"/>
  <c r="AN57" i="93"/>
  <c r="W57" i="41"/>
  <c r="AG56" i="41"/>
  <c r="AP56" i="41" s="1"/>
  <c r="AF56" i="41"/>
  <c r="AO56" i="41" s="1"/>
  <c r="AE56" i="41"/>
  <c r="AH57" i="29"/>
  <c r="AQ57" i="29" s="1"/>
  <c r="AI58" i="86"/>
  <c r="AN58" i="86"/>
  <c r="AR54" i="35"/>
  <c r="Z59" i="38"/>
  <c r="AR57" i="34"/>
  <c r="AN57" i="87"/>
  <c r="AI57" i="87"/>
  <c r="W59" i="73"/>
  <c r="AG58" i="73"/>
  <c r="AP58" i="73" s="1"/>
  <c r="AE58" i="73"/>
  <c r="AF58" i="73"/>
  <c r="AO58" i="73" s="1"/>
  <c r="Z57" i="82"/>
  <c r="AH57" i="43"/>
  <c r="AQ57" i="43" s="1"/>
  <c r="AH58" i="44"/>
  <c r="AQ58" i="44" s="1"/>
  <c r="AI54" i="94"/>
  <c r="AN54" i="94"/>
  <c r="AH55" i="27"/>
  <c r="AQ55" i="27" s="1"/>
  <c r="AH57" i="32"/>
  <c r="AQ57" i="32" s="1"/>
  <c r="AR58" i="25"/>
  <c r="AH59" i="26"/>
  <c r="AQ59" i="26" s="1"/>
  <c r="AR56" i="82"/>
  <c r="AG56" i="36"/>
  <c r="AP56" i="36" s="1"/>
  <c r="AF56" i="36"/>
  <c r="AO56" i="36" s="1"/>
  <c r="AE56" i="36"/>
  <c r="W57" i="36"/>
  <c r="AR56" i="43"/>
  <c r="Z57" i="29"/>
  <c r="AI55" i="47"/>
  <c r="AN55" i="47"/>
  <c r="AI58" i="28"/>
  <c r="AN58" i="28"/>
  <c r="Z56" i="88"/>
  <c r="Y56" i="88"/>
  <c r="X56" i="88"/>
  <c r="Z57" i="43"/>
  <c r="AH58" i="34"/>
  <c r="AQ58" i="34" s="1"/>
  <c r="AR56" i="32"/>
  <c r="AI56" i="33"/>
  <c r="AN56" i="33"/>
  <c r="AI56" i="39"/>
  <c r="AN56" i="39"/>
  <c r="Y59" i="28"/>
  <c r="X59" i="28"/>
  <c r="Z55" i="27"/>
  <c r="AF59" i="91"/>
  <c r="AO59" i="91" s="1"/>
  <c r="AE59" i="91"/>
  <c r="AG59" i="91"/>
  <c r="AP59" i="91" s="1"/>
  <c r="W60" i="91"/>
  <c r="Z57" i="33"/>
  <c r="X57" i="33"/>
  <c r="Y57" i="33"/>
  <c r="AN59" i="48"/>
  <c r="AI59" i="48"/>
  <c r="AH59" i="79"/>
  <c r="AQ59" i="79" s="1"/>
  <c r="W59" i="83"/>
  <c r="AE58" i="83"/>
  <c r="AF58" i="83"/>
  <c r="AO58" i="83" s="1"/>
  <c r="AG58" i="83"/>
  <c r="AP58" i="83" s="1"/>
  <c r="AR57" i="40"/>
  <c r="X58" i="31"/>
  <c r="Z58" i="31" s="1"/>
  <c r="Y58" i="31"/>
  <c r="X58" i="80"/>
  <c r="Y58" i="80"/>
  <c r="X58" i="93"/>
  <c r="Z58" i="93" s="1"/>
  <c r="Y58" i="93"/>
  <c r="Y57" i="74"/>
  <c r="X57" i="74"/>
  <c r="AH59" i="25"/>
  <c r="AQ59" i="25" s="1"/>
  <c r="AH58" i="40"/>
  <c r="AQ58" i="40" s="1"/>
  <c r="AF59" i="85"/>
  <c r="AO59" i="85" s="1"/>
  <c r="AE59" i="85"/>
  <c r="W60" i="85"/>
  <c r="AG59" i="85"/>
  <c r="AP59" i="85" s="1"/>
  <c r="AR55" i="41"/>
  <c r="AN58" i="96"/>
  <c r="AI58" i="96"/>
  <c r="AI55" i="88"/>
  <c r="AN55" i="88"/>
  <c r="AH56" i="92"/>
  <c r="AQ56" i="92" s="1"/>
  <c r="AH55" i="35"/>
  <c r="AQ55" i="35" s="1"/>
  <c r="Z58" i="34"/>
  <c r="AH57" i="45"/>
  <c r="AQ57" i="45" s="1"/>
  <c r="Z56" i="75"/>
  <c r="X56" i="75"/>
  <c r="Y56" i="75"/>
  <c r="Z59" i="77"/>
  <c r="Y59" i="77"/>
  <c r="X59" i="77"/>
  <c r="AG58" i="42"/>
  <c r="AP58" i="42" s="1"/>
  <c r="AF58" i="42"/>
  <c r="AO58" i="42" s="1"/>
  <c r="AE58" i="42"/>
  <c r="W59" i="42"/>
  <c r="AR57" i="44"/>
  <c r="AR57" i="95"/>
  <c r="AR54" i="89"/>
  <c r="AI58" i="30"/>
  <c r="AN58" i="30"/>
  <c r="Y57" i="39"/>
  <c r="X57" i="39"/>
  <c r="Z57" i="39" s="1"/>
  <c r="Z59" i="79"/>
  <c r="Z57" i="32"/>
  <c r="Z55" i="94"/>
  <c r="X55" i="94"/>
  <c r="Y55" i="94"/>
  <c r="Z59" i="26"/>
  <c r="AI57" i="31"/>
  <c r="AN57" i="31"/>
  <c r="AR58" i="38"/>
  <c r="AI56" i="74"/>
  <c r="AN56" i="74"/>
  <c r="Z59" i="25"/>
  <c r="AH55" i="89"/>
  <c r="AQ55" i="89" s="1"/>
  <c r="Z58" i="40"/>
  <c r="AR58" i="79"/>
  <c r="X59" i="96"/>
  <c r="Y59" i="96"/>
  <c r="Z59" i="96" s="1"/>
  <c r="AH58" i="95"/>
  <c r="AQ58" i="95" s="1"/>
  <c r="Z58" i="37"/>
  <c r="Y58" i="37"/>
  <c r="X58" i="37"/>
  <c r="Z56" i="92"/>
  <c r="Z57" i="45"/>
  <c r="AH57" i="90"/>
  <c r="AQ57" i="90" s="1"/>
  <c r="Y56" i="46"/>
  <c r="X56" i="46"/>
  <c r="Z56" i="46" s="1"/>
  <c r="AI58" i="77"/>
  <c r="AN58" i="77"/>
  <c r="AE58" i="93" l="1"/>
  <c r="W59" i="93"/>
  <c r="AF58" i="93"/>
  <c r="AO58" i="93" s="1"/>
  <c r="AG58" i="93"/>
  <c r="AP58" i="93" s="1"/>
  <c r="AE57" i="39"/>
  <c r="W58" i="39"/>
  <c r="AF57" i="39"/>
  <c r="AO57" i="39" s="1"/>
  <c r="AG57" i="39"/>
  <c r="AP57" i="39" s="1"/>
  <c r="W60" i="96"/>
  <c r="AG59" i="96"/>
  <c r="AP59" i="96" s="1"/>
  <c r="AF59" i="96"/>
  <c r="AO59" i="96" s="1"/>
  <c r="AE59" i="96"/>
  <c r="AG58" i="31"/>
  <c r="AP58" i="31" s="1"/>
  <c r="AF58" i="31"/>
  <c r="AO58" i="31" s="1"/>
  <c r="AE58" i="31"/>
  <c r="W59" i="31"/>
  <c r="AG59" i="30"/>
  <c r="AP59" i="30" s="1"/>
  <c r="AF59" i="30"/>
  <c r="AO59" i="30" s="1"/>
  <c r="AE59" i="30"/>
  <c r="W60" i="30"/>
  <c r="AG56" i="46"/>
  <c r="AP56" i="46" s="1"/>
  <c r="AF56" i="46"/>
  <c r="AO56" i="46" s="1"/>
  <c r="AE56" i="46"/>
  <c r="W57" i="46"/>
  <c r="AE56" i="92"/>
  <c r="AF56" i="92"/>
  <c r="AO56" i="92" s="1"/>
  <c r="W57" i="92"/>
  <c r="AG56" i="92"/>
  <c r="AP56" i="92" s="1"/>
  <c r="AG57" i="45"/>
  <c r="AP57" i="45" s="1"/>
  <c r="W58" i="45"/>
  <c r="AE57" i="45"/>
  <c r="AF57" i="45"/>
  <c r="AO57" i="45" s="1"/>
  <c r="AH55" i="94"/>
  <c r="AQ55" i="94" s="1"/>
  <c r="AH56" i="75"/>
  <c r="AQ56" i="75" s="1"/>
  <c r="AH57" i="33"/>
  <c r="AQ57" i="33" s="1"/>
  <c r="AR56" i="39"/>
  <c r="W58" i="29"/>
  <c r="AG57" i="29"/>
  <c r="AP57" i="29" s="1"/>
  <c r="AE57" i="29"/>
  <c r="AF57" i="29"/>
  <c r="AO57" i="29" s="1"/>
  <c r="AH59" i="30"/>
  <c r="AQ59" i="30" s="1"/>
  <c r="AH56" i="47"/>
  <c r="AQ56" i="47" s="1"/>
  <c r="AN55" i="89"/>
  <c r="AI55" i="89"/>
  <c r="AI56" i="78"/>
  <c r="AN56" i="78"/>
  <c r="AE59" i="86"/>
  <c r="W60" i="86"/>
  <c r="AF59" i="86"/>
  <c r="AO59" i="86" s="1"/>
  <c r="AG59" i="86"/>
  <c r="AP59" i="86" s="1"/>
  <c r="AG55" i="94"/>
  <c r="AP55" i="94" s="1"/>
  <c r="W56" i="94"/>
  <c r="AF55" i="94"/>
  <c r="AO55" i="94" s="1"/>
  <c r="AE55" i="94"/>
  <c r="AR55" i="88"/>
  <c r="AH60" i="48"/>
  <c r="AQ60" i="48" s="1"/>
  <c r="AH58" i="37"/>
  <c r="AQ58" i="37" s="1"/>
  <c r="AG57" i="32"/>
  <c r="AP57" i="32" s="1"/>
  <c r="AF57" i="32"/>
  <c r="AO57" i="32" s="1"/>
  <c r="AE57" i="32"/>
  <c r="W58" i="32"/>
  <c r="AR58" i="30"/>
  <c r="AH59" i="77"/>
  <c r="AQ59" i="77" s="1"/>
  <c r="AR58" i="96"/>
  <c r="Z60" i="85"/>
  <c r="Y60" i="85"/>
  <c r="X60" i="85"/>
  <c r="Z60" i="91"/>
  <c r="Y60" i="91"/>
  <c r="X60" i="91"/>
  <c r="AH59" i="28"/>
  <c r="AQ59" i="28" s="1"/>
  <c r="AR56" i="33"/>
  <c r="Y59" i="73"/>
  <c r="X59" i="73"/>
  <c r="Y58" i="84"/>
  <c r="X58" i="84"/>
  <c r="Z56" i="35"/>
  <c r="Y56" i="35"/>
  <c r="X56" i="35"/>
  <c r="Y58" i="76"/>
  <c r="X58" i="76"/>
  <c r="Z58" i="76" s="1"/>
  <c r="AH58" i="87"/>
  <c r="AQ58" i="87" s="1"/>
  <c r="AE56" i="75"/>
  <c r="W57" i="75"/>
  <c r="AF56" i="75"/>
  <c r="AO56" i="75" s="1"/>
  <c r="AG56" i="75"/>
  <c r="AP56" i="75" s="1"/>
  <c r="AH58" i="31"/>
  <c r="AQ58" i="31" s="1"/>
  <c r="AF55" i="27"/>
  <c r="AO55" i="27" s="1"/>
  <c r="AG55" i="27"/>
  <c r="AP55" i="27" s="1"/>
  <c r="W56" i="27"/>
  <c r="AE55" i="27"/>
  <c r="AG56" i="47"/>
  <c r="AP56" i="47" s="1"/>
  <c r="W57" i="47"/>
  <c r="AF56" i="47"/>
  <c r="AO56" i="47" s="1"/>
  <c r="AE56" i="47"/>
  <c r="AR58" i="77"/>
  <c r="W59" i="40"/>
  <c r="AG58" i="40"/>
  <c r="AP58" i="40" s="1"/>
  <c r="AE58" i="40"/>
  <c r="AF58" i="40"/>
  <c r="AO58" i="40" s="1"/>
  <c r="AG59" i="25"/>
  <c r="AP59" i="25" s="1"/>
  <c r="AF59" i="25"/>
  <c r="AO59" i="25" s="1"/>
  <c r="AE59" i="25"/>
  <c r="W60" i="25"/>
  <c r="AR57" i="31"/>
  <c r="AE59" i="79"/>
  <c r="W60" i="79"/>
  <c r="AG59" i="79"/>
  <c r="AP59" i="79" s="1"/>
  <c r="AF59" i="79"/>
  <c r="AO59" i="79" s="1"/>
  <c r="AI59" i="85"/>
  <c r="AN59" i="85"/>
  <c r="AH57" i="74"/>
  <c r="AQ57" i="74" s="1"/>
  <c r="Y59" i="83"/>
  <c r="X59" i="83"/>
  <c r="AR59" i="48"/>
  <c r="AR58" i="28"/>
  <c r="AG57" i="82"/>
  <c r="AP57" i="82" s="1"/>
  <c r="AF57" i="82"/>
  <c r="AO57" i="82" s="1"/>
  <c r="W58" i="82"/>
  <c r="AE57" i="82"/>
  <c r="AR57" i="87"/>
  <c r="Z57" i="41"/>
  <c r="Y57" i="41"/>
  <c r="X57" i="41"/>
  <c r="AN57" i="84"/>
  <c r="AI57" i="84"/>
  <c r="Y58" i="81"/>
  <c r="X58" i="81"/>
  <c r="AR55" i="75"/>
  <c r="AR57" i="37"/>
  <c r="Z59" i="95"/>
  <c r="X59" i="95"/>
  <c r="Y59" i="95"/>
  <c r="Z58" i="87"/>
  <c r="Z60" i="48"/>
  <c r="AN58" i="44"/>
  <c r="AI58" i="44"/>
  <c r="AH58" i="80"/>
  <c r="AQ58" i="80" s="1"/>
  <c r="Z59" i="28"/>
  <c r="W58" i="43"/>
  <c r="AG57" i="43"/>
  <c r="AP57" i="43" s="1"/>
  <c r="AF57" i="43"/>
  <c r="AO57" i="43" s="1"/>
  <c r="AE57" i="43"/>
  <c r="Z57" i="36"/>
  <c r="Y57" i="36"/>
  <c r="X57" i="36"/>
  <c r="AR54" i="94"/>
  <c r="AN57" i="90"/>
  <c r="AI57" i="90"/>
  <c r="AI55" i="35"/>
  <c r="AN55" i="35"/>
  <c r="X56" i="89"/>
  <c r="Y56" i="89"/>
  <c r="AR57" i="80"/>
  <c r="AF58" i="34"/>
  <c r="AO58" i="34" s="1"/>
  <c r="W59" i="34"/>
  <c r="AG58" i="34"/>
  <c r="AP58" i="34" s="1"/>
  <c r="AE58" i="34"/>
  <c r="AH58" i="93"/>
  <c r="AQ58" i="93" s="1"/>
  <c r="AI58" i="83"/>
  <c r="AN58" i="83"/>
  <c r="AF57" i="33"/>
  <c r="AO57" i="33" s="1"/>
  <c r="W58" i="33"/>
  <c r="AG57" i="33"/>
  <c r="AP57" i="33" s="1"/>
  <c r="AE57" i="33"/>
  <c r="AF56" i="88"/>
  <c r="AO56" i="88" s="1"/>
  <c r="AG56" i="88"/>
  <c r="AP56" i="88" s="1"/>
  <c r="W57" i="88"/>
  <c r="AE56" i="88"/>
  <c r="AF59" i="38"/>
  <c r="AO59" i="38" s="1"/>
  <c r="AE59" i="38"/>
  <c r="W60" i="38"/>
  <c r="AG59" i="38"/>
  <c r="AP59" i="38" s="1"/>
  <c r="Y59" i="44"/>
  <c r="X59" i="44"/>
  <c r="AH56" i="46"/>
  <c r="AQ56" i="46" s="1"/>
  <c r="W59" i="37"/>
  <c r="AG58" i="37"/>
  <c r="AP58" i="37" s="1"/>
  <c r="AF58" i="37"/>
  <c r="AO58" i="37" s="1"/>
  <c r="AE58" i="37"/>
  <c r="AG59" i="26"/>
  <c r="AP59" i="26" s="1"/>
  <c r="AF59" i="26"/>
  <c r="AO59" i="26" s="1"/>
  <c r="AE59" i="26"/>
  <c r="W60" i="26"/>
  <c r="AH57" i="39"/>
  <c r="AQ57" i="39" s="1"/>
  <c r="Y59" i="42"/>
  <c r="X59" i="42"/>
  <c r="AG59" i="77"/>
  <c r="AP59" i="77" s="1"/>
  <c r="AF59" i="77"/>
  <c r="AO59" i="77" s="1"/>
  <c r="AE59" i="77"/>
  <c r="W60" i="77"/>
  <c r="AH59" i="96"/>
  <c r="AQ59" i="96" s="1"/>
  <c r="AR56" i="74"/>
  <c r="AN58" i="42"/>
  <c r="AI58" i="42"/>
  <c r="Z57" i="74"/>
  <c r="Z58" i="80"/>
  <c r="AN59" i="91"/>
  <c r="AI59" i="91"/>
  <c r="AH56" i="88"/>
  <c r="AQ56" i="88" s="1"/>
  <c r="AR55" i="47"/>
  <c r="AN56" i="36"/>
  <c r="AI56" i="36"/>
  <c r="AI58" i="73"/>
  <c r="AN58" i="73"/>
  <c r="AR58" i="86"/>
  <c r="AI56" i="41"/>
  <c r="AN56" i="41"/>
  <c r="AR57" i="93"/>
  <c r="AI57" i="81"/>
  <c r="AN57" i="81"/>
  <c r="AR55" i="46"/>
  <c r="X58" i="90"/>
  <c r="Y58" i="90"/>
  <c r="Z58" i="90" s="1"/>
  <c r="AI58" i="95"/>
  <c r="AN58" i="95"/>
  <c r="AI57" i="76"/>
  <c r="AN57" i="76"/>
  <c r="Y57" i="78"/>
  <c r="X57" i="78"/>
  <c r="AH59" i="86"/>
  <c r="AQ59" i="86" s="1"/>
  <c r="AG58" i="76" l="1"/>
  <c r="AP58" i="76" s="1"/>
  <c r="AF58" i="76"/>
  <c r="AO58" i="76" s="1"/>
  <c r="W59" i="76"/>
  <c r="AE58" i="76"/>
  <c r="W59" i="90"/>
  <c r="AG58" i="90"/>
  <c r="AP58" i="90" s="1"/>
  <c r="AF58" i="90"/>
  <c r="AO58" i="90" s="1"/>
  <c r="AE58" i="90"/>
  <c r="AE59" i="28"/>
  <c r="AF59" i="28"/>
  <c r="AO59" i="28" s="1"/>
  <c r="W60" i="28"/>
  <c r="AG59" i="28"/>
  <c r="AP59" i="28" s="1"/>
  <c r="AG60" i="85"/>
  <c r="AP60" i="85" s="1"/>
  <c r="AF60" i="85"/>
  <c r="AO60" i="85" s="1"/>
  <c r="AE60" i="85"/>
  <c r="W61" i="85"/>
  <c r="AR56" i="41"/>
  <c r="Z60" i="38"/>
  <c r="X60" i="38"/>
  <c r="Y60" i="38"/>
  <c r="AH57" i="78"/>
  <c r="AQ57" i="78" s="1"/>
  <c r="AR58" i="95"/>
  <c r="Y59" i="37"/>
  <c r="X59" i="37"/>
  <c r="AH59" i="44"/>
  <c r="AQ59" i="44" s="1"/>
  <c r="AI59" i="38"/>
  <c r="AN59" i="38"/>
  <c r="AR55" i="35"/>
  <c r="X58" i="43"/>
  <c r="Y58" i="43"/>
  <c r="AH59" i="95"/>
  <c r="AQ59" i="95" s="1"/>
  <c r="AH58" i="81"/>
  <c r="AQ58" i="81" s="1"/>
  <c r="Y58" i="82"/>
  <c r="Z58" i="82" s="1"/>
  <c r="X58" i="82"/>
  <c r="AI58" i="40"/>
  <c r="AN58" i="40"/>
  <c r="AN56" i="47"/>
  <c r="AI56" i="47"/>
  <c r="Z56" i="27"/>
  <c r="Y56" i="27"/>
  <c r="X56" i="27"/>
  <c r="Y57" i="75"/>
  <c r="X57" i="75"/>
  <c r="AE56" i="35"/>
  <c r="W57" i="35"/>
  <c r="AF56" i="35"/>
  <c r="AO56" i="35" s="1"/>
  <c r="AG56" i="35"/>
  <c r="AP56" i="35" s="1"/>
  <c r="Y58" i="32"/>
  <c r="Z58" i="32" s="1"/>
  <c r="X58" i="32"/>
  <c r="X56" i="94"/>
  <c r="Y56" i="94"/>
  <c r="X60" i="86"/>
  <c r="Y60" i="86"/>
  <c r="X60" i="30"/>
  <c r="Y60" i="30"/>
  <c r="AN58" i="31"/>
  <c r="AI58" i="31"/>
  <c r="AI57" i="39"/>
  <c r="AN57" i="39"/>
  <c r="W58" i="36"/>
  <c r="AG57" i="36"/>
  <c r="AP57" i="36" s="1"/>
  <c r="AE57" i="36"/>
  <c r="AF57" i="36"/>
  <c r="AO57" i="36" s="1"/>
  <c r="AR58" i="44"/>
  <c r="AI56" i="75"/>
  <c r="AN56" i="75"/>
  <c r="AH58" i="84"/>
  <c r="AQ58" i="84" s="1"/>
  <c r="AN57" i="32"/>
  <c r="AI57" i="32"/>
  <c r="AI59" i="86"/>
  <c r="AN59" i="86"/>
  <c r="Y57" i="46"/>
  <c r="X57" i="46"/>
  <c r="AN59" i="30"/>
  <c r="AI59" i="30"/>
  <c r="X60" i="96"/>
  <c r="Y60" i="96"/>
  <c r="Z57" i="78"/>
  <c r="AH58" i="90"/>
  <c r="AQ58" i="90" s="1"/>
  <c r="AI58" i="37"/>
  <c r="AN58" i="37"/>
  <c r="Z59" i="44"/>
  <c r="AI57" i="33"/>
  <c r="AN57" i="33"/>
  <c r="AI57" i="43"/>
  <c r="AN57" i="43"/>
  <c r="Z58" i="81"/>
  <c r="Z60" i="79"/>
  <c r="Y60" i="79"/>
  <c r="X60" i="79"/>
  <c r="AN59" i="25"/>
  <c r="AI59" i="25"/>
  <c r="AH60" i="91"/>
  <c r="AQ60" i="91" s="1"/>
  <c r="Y58" i="29"/>
  <c r="X58" i="29"/>
  <c r="Y57" i="92"/>
  <c r="X57" i="92"/>
  <c r="AN56" i="46"/>
  <c r="AI56" i="46"/>
  <c r="AR57" i="81"/>
  <c r="Z58" i="84"/>
  <c r="AR56" i="78"/>
  <c r="AR59" i="91"/>
  <c r="AH59" i="42"/>
  <c r="AQ59" i="42" s="1"/>
  <c r="AR58" i="83"/>
  <c r="AI58" i="34"/>
  <c r="AN58" i="34"/>
  <c r="AR57" i="90"/>
  <c r="AF59" i="95"/>
  <c r="AO59" i="95" s="1"/>
  <c r="AE59" i="95"/>
  <c r="AG59" i="95"/>
  <c r="AP59" i="95" s="1"/>
  <c r="W60" i="95"/>
  <c r="AE57" i="41"/>
  <c r="W58" i="41"/>
  <c r="AF57" i="41"/>
  <c r="AO57" i="41" s="1"/>
  <c r="AG57" i="41"/>
  <c r="AP57" i="41" s="1"/>
  <c r="AH59" i="83"/>
  <c r="AQ59" i="83" s="1"/>
  <c r="AR58" i="73"/>
  <c r="AF58" i="80"/>
  <c r="AO58" i="80" s="1"/>
  <c r="AE58" i="80"/>
  <c r="W59" i="80"/>
  <c r="AG58" i="80"/>
  <c r="AP58" i="80" s="1"/>
  <c r="AN56" i="88"/>
  <c r="AI56" i="88"/>
  <c r="AH56" i="89"/>
  <c r="AQ56" i="89" s="1"/>
  <c r="AF60" i="48"/>
  <c r="AO60" i="48" s="1"/>
  <c r="AG60" i="48"/>
  <c r="AP60" i="48" s="1"/>
  <c r="AE60" i="48"/>
  <c r="W61" i="48"/>
  <c r="AR57" i="84"/>
  <c r="Z59" i="83"/>
  <c r="AI59" i="79"/>
  <c r="AN59" i="79"/>
  <c r="X59" i="40"/>
  <c r="Y59" i="40"/>
  <c r="Z59" i="40" s="1"/>
  <c r="Y57" i="47"/>
  <c r="X57" i="47"/>
  <c r="Z57" i="47" s="1"/>
  <c r="AR57" i="76"/>
  <c r="AR56" i="36"/>
  <c r="AG57" i="74"/>
  <c r="AP57" i="74" s="1"/>
  <c r="AF57" i="74"/>
  <c r="AO57" i="74" s="1"/>
  <c r="AE57" i="74"/>
  <c r="W58" i="74"/>
  <c r="AN59" i="77"/>
  <c r="AI59" i="77"/>
  <c r="X60" i="26"/>
  <c r="Y60" i="26"/>
  <c r="Z57" i="88"/>
  <c r="Y57" i="88"/>
  <c r="X57" i="88"/>
  <c r="X58" i="33"/>
  <c r="Y58" i="33"/>
  <c r="Z59" i="34"/>
  <c r="X59" i="34"/>
  <c r="Y59" i="34"/>
  <c r="Z56" i="89"/>
  <c r="W59" i="87"/>
  <c r="AG58" i="87"/>
  <c r="AP58" i="87" s="1"/>
  <c r="AF58" i="87"/>
  <c r="AO58" i="87" s="1"/>
  <c r="AE58" i="87"/>
  <c r="AR59" i="85"/>
  <c r="AH56" i="35"/>
  <c r="AQ56" i="35" s="1"/>
  <c r="AH59" i="73"/>
  <c r="AQ59" i="73" s="1"/>
  <c r="AG60" i="91"/>
  <c r="AP60" i="91" s="1"/>
  <c r="AF60" i="91"/>
  <c r="AO60" i="91" s="1"/>
  <c r="W61" i="91"/>
  <c r="AE60" i="91"/>
  <c r="AN55" i="94"/>
  <c r="AI55" i="94"/>
  <c r="AR55" i="89"/>
  <c r="AN57" i="45"/>
  <c r="AI57" i="45"/>
  <c r="AN59" i="96"/>
  <c r="AI59" i="96"/>
  <c r="Y59" i="93"/>
  <c r="X59" i="93"/>
  <c r="Z60" i="25"/>
  <c r="Y60" i="25"/>
  <c r="X60" i="25"/>
  <c r="AH58" i="76"/>
  <c r="AQ58" i="76" s="1"/>
  <c r="Y60" i="77"/>
  <c r="X60" i="77"/>
  <c r="Z59" i="42"/>
  <c r="AR58" i="42"/>
  <c r="AN59" i="26"/>
  <c r="AI59" i="26"/>
  <c r="AH57" i="36"/>
  <c r="AQ57" i="36" s="1"/>
  <c r="AH57" i="41"/>
  <c r="AQ57" i="41" s="1"/>
  <c r="AN57" i="82"/>
  <c r="AI57" i="82"/>
  <c r="AN55" i="27"/>
  <c r="AI55" i="27"/>
  <c r="Z59" i="73"/>
  <c r="AH60" i="85"/>
  <c r="AQ60" i="85" s="1"/>
  <c r="AI57" i="29"/>
  <c r="AN57" i="29"/>
  <c r="X58" i="45"/>
  <c r="Y58" i="45"/>
  <c r="AN56" i="92"/>
  <c r="AI56" i="92"/>
  <c r="Y59" i="31"/>
  <c r="X59" i="31"/>
  <c r="Y58" i="39"/>
  <c r="Z58" i="39" s="1"/>
  <c r="X58" i="39"/>
  <c r="AI58" i="93"/>
  <c r="AN58" i="93"/>
  <c r="W58" i="47" l="1"/>
  <c r="AE57" i="47"/>
  <c r="AF57" i="47"/>
  <c r="AO57" i="47" s="1"/>
  <c r="AG57" i="47"/>
  <c r="AP57" i="47" s="1"/>
  <c r="W59" i="32"/>
  <c r="AG58" i="32"/>
  <c r="AP58" i="32" s="1"/>
  <c r="AF58" i="32"/>
  <c r="AO58" i="32" s="1"/>
  <c r="AE58" i="32"/>
  <c r="AF59" i="40"/>
  <c r="AO59" i="40" s="1"/>
  <c r="AE59" i="40"/>
  <c r="W60" i="40"/>
  <c r="AG59" i="40"/>
  <c r="AP59" i="40" s="1"/>
  <c r="W59" i="82"/>
  <c r="AG58" i="82"/>
  <c r="AP58" i="82" s="1"/>
  <c r="AF58" i="82"/>
  <c r="AO58" i="82" s="1"/>
  <c r="AE58" i="82"/>
  <c r="AG58" i="39"/>
  <c r="AP58" i="39" s="1"/>
  <c r="AE58" i="39"/>
  <c r="AF58" i="39"/>
  <c r="AO58" i="39" s="1"/>
  <c r="W59" i="39"/>
  <c r="AH58" i="39"/>
  <c r="AQ58" i="39" s="1"/>
  <c r="AR56" i="92"/>
  <c r="AR57" i="29"/>
  <c r="AF59" i="73"/>
  <c r="AO59" i="73" s="1"/>
  <c r="AE59" i="73"/>
  <c r="W60" i="73"/>
  <c r="AG59" i="73"/>
  <c r="AP59" i="73" s="1"/>
  <c r="W61" i="25"/>
  <c r="AG60" i="25"/>
  <c r="AP60" i="25" s="1"/>
  <c r="AF60" i="25"/>
  <c r="AO60" i="25" s="1"/>
  <c r="AE60" i="25"/>
  <c r="AR57" i="45"/>
  <c r="AH59" i="34"/>
  <c r="AQ59" i="34" s="1"/>
  <c r="AE59" i="83"/>
  <c r="AG59" i="83"/>
  <c r="AP59" i="83" s="1"/>
  <c r="AF59" i="83"/>
  <c r="AO59" i="83" s="1"/>
  <c r="W60" i="83"/>
  <c r="AI58" i="80"/>
  <c r="AN58" i="80"/>
  <c r="Z58" i="41"/>
  <c r="Y58" i="41"/>
  <c r="X58" i="41"/>
  <c r="AH58" i="29"/>
  <c r="AQ58" i="29" s="1"/>
  <c r="AG60" i="79"/>
  <c r="AP60" i="79" s="1"/>
  <c r="AF60" i="79"/>
  <c r="AO60" i="79" s="1"/>
  <c r="AE60" i="79"/>
  <c r="W61" i="79"/>
  <c r="W60" i="44"/>
  <c r="AF59" i="44"/>
  <c r="AO59" i="44" s="1"/>
  <c r="AE59" i="44"/>
  <c r="AG59" i="44"/>
  <c r="AP59" i="44" s="1"/>
  <c r="AR59" i="30"/>
  <c r="AR59" i="86"/>
  <c r="AR57" i="39"/>
  <c r="AH58" i="32"/>
  <c r="AQ58" i="32" s="1"/>
  <c r="Y57" i="35"/>
  <c r="Z57" i="35" s="1"/>
  <c r="X57" i="35"/>
  <c r="AH58" i="82"/>
  <c r="AQ58" i="82" s="1"/>
  <c r="AH60" i="38"/>
  <c r="AQ60" i="38" s="1"/>
  <c r="AN60" i="85"/>
  <c r="AI60" i="85"/>
  <c r="Z59" i="90"/>
  <c r="Y59" i="90"/>
  <c r="X59" i="90"/>
  <c r="AR55" i="27"/>
  <c r="AH59" i="93"/>
  <c r="AQ59" i="93" s="1"/>
  <c r="AN60" i="91"/>
  <c r="AI60" i="91"/>
  <c r="AE59" i="34"/>
  <c r="W60" i="34"/>
  <c r="AG59" i="34"/>
  <c r="AP59" i="34" s="1"/>
  <c r="AF59" i="34"/>
  <c r="AO59" i="34" s="1"/>
  <c r="W58" i="88"/>
  <c r="AG57" i="88"/>
  <c r="AP57" i="88" s="1"/>
  <c r="AE57" i="88"/>
  <c r="AF57" i="88"/>
  <c r="AO57" i="88" s="1"/>
  <c r="AR56" i="88"/>
  <c r="AI57" i="41"/>
  <c r="AN57" i="41"/>
  <c r="AR56" i="46"/>
  <c r="AE58" i="81"/>
  <c r="W59" i="81"/>
  <c r="AF58" i="81"/>
  <c r="AO58" i="81" s="1"/>
  <c r="AG58" i="81"/>
  <c r="AP58" i="81" s="1"/>
  <c r="AR57" i="32"/>
  <c r="AI57" i="36"/>
  <c r="AN57" i="36"/>
  <c r="AR58" i="31"/>
  <c r="AH60" i="86"/>
  <c r="AQ60" i="86" s="1"/>
  <c r="AI56" i="35"/>
  <c r="AN56" i="35"/>
  <c r="W57" i="27"/>
  <c r="AE56" i="27"/>
  <c r="AG56" i="27"/>
  <c r="AP56" i="27" s="1"/>
  <c r="AF56" i="27"/>
  <c r="AO56" i="27" s="1"/>
  <c r="AR59" i="38"/>
  <c r="AH59" i="37"/>
  <c r="AQ59" i="37" s="1"/>
  <c r="AG60" i="38"/>
  <c r="AP60" i="38" s="1"/>
  <c r="AE60" i="38"/>
  <c r="W61" i="38"/>
  <c r="AF60" i="38"/>
  <c r="AO60" i="38" s="1"/>
  <c r="AI59" i="28"/>
  <c r="AN59" i="28"/>
  <c r="AN58" i="76"/>
  <c r="AI58" i="76"/>
  <c r="AH60" i="77"/>
  <c r="AQ60" i="77" s="1"/>
  <c r="Z61" i="91"/>
  <c r="Y61" i="91"/>
  <c r="X61" i="91"/>
  <c r="X58" i="74"/>
  <c r="Y58" i="74"/>
  <c r="AH59" i="40"/>
  <c r="AQ59" i="40" s="1"/>
  <c r="X60" i="95"/>
  <c r="Z60" i="95" s="1"/>
  <c r="Y60" i="95"/>
  <c r="Z58" i="29"/>
  <c r="AR59" i="25"/>
  <c r="AR58" i="37"/>
  <c r="AG57" i="78"/>
  <c r="AP57" i="78" s="1"/>
  <c r="AF57" i="78"/>
  <c r="AO57" i="78" s="1"/>
  <c r="AE57" i="78"/>
  <c r="W58" i="78"/>
  <c r="AH57" i="46"/>
  <c r="AQ57" i="46" s="1"/>
  <c r="Z60" i="86"/>
  <c r="AH57" i="75"/>
  <c r="AQ57" i="75" s="1"/>
  <c r="AR56" i="47"/>
  <c r="AH58" i="43"/>
  <c r="AQ58" i="43" s="1"/>
  <c r="AH59" i="31"/>
  <c r="AQ59" i="31" s="1"/>
  <c r="AH58" i="45"/>
  <c r="AQ58" i="45" s="1"/>
  <c r="AR57" i="82"/>
  <c r="AR59" i="26"/>
  <c r="Z59" i="93"/>
  <c r="Y59" i="87"/>
  <c r="Z59" i="87" s="1"/>
  <c r="X59" i="87"/>
  <c r="AH58" i="33"/>
  <c r="AQ58" i="33" s="1"/>
  <c r="AH60" i="26"/>
  <c r="AQ60" i="26" s="1"/>
  <c r="AN57" i="74"/>
  <c r="AI57" i="74"/>
  <c r="Y61" i="48"/>
  <c r="X61" i="48"/>
  <c r="AH57" i="92"/>
  <c r="AQ57" i="92" s="1"/>
  <c r="AR57" i="43"/>
  <c r="AR56" i="75"/>
  <c r="Z58" i="43"/>
  <c r="Z59" i="37"/>
  <c r="AI58" i="90"/>
  <c r="AN58" i="90"/>
  <c r="Z59" i="76"/>
  <c r="X59" i="76"/>
  <c r="Y59" i="76"/>
  <c r="W60" i="42"/>
  <c r="AG59" i="42"/>
  <c r="AP59" i="42" s="1"/>
  <c r="AF59" i="42"/>
  <c r="AO59" i="42" s="1"/>
  <c r="AE59" i="42"/>
  <c r="Z58" i="45"/>
  <c r="Z60" i="77"/>
  <c r="AH60" i="25"/>
  <c r="AQ60" i="25" s="1"/>
  <c r="AR59" i="96"/>
  <c r="AR55" i="94"/>
  <c r="AG56" i="89"/>
  <c r="AP56" i="89" s="1"/>
  <c r="AF56" i="89"/>
  <c r="AO56" i="89" s="1"/>
  <c r="W57" i="89"/>
  <c r="AE56" i="89"/>
  <c r="Z58" i="33"/>
  <c r="Z60" i="26"/>
  <c r="AH57" i="47"/>
  <c r="AQ57" i="47" s="1"/>
  <c r="AI60" i="48"/>
  <c r="AN60" i="48"/>
  <c r="AN59" i="95"/>
  <c r="AI59" i="95"/>
  <c r="AR58" i="34"/>
  <c r="AG58" i="84"/>
  <c r="AP58" i="84" s="1"/>
  <c r="AF58" i="84"/>
  <c r="AO58" i="84" s="1"/>
  <c r="W59" i="84"/>
  <c r="AE58" i="84"/>
  <c r="AH60" i="79"/>
  <c r="AQ60" i="79" s="1"/>
  <c r="AH60" i="96"/>
  <c r="AQ60" i="96" s="1"/>
  <c r="Z57" i="46"/>
  <c r="X58" i="36"/>
  <c r="Y58" i="36"/>
  <c r="AH60" i="30"/>
  <c r="AQ60" i="30" s="1"/>
  <c r="AH56" i="94"/>
  <c r="AQ56" i="94" s="1"/>
  <c r="Z57" i="75"/>
  <c r="AR58" i="93"/>
  <c r="Z59" i="31"/>
  <c r="AI58" i="87"/>
  <c r="AN58" i="87"/>
  <c r="AH57" i="88"/>
  <c r="AQ57" i="88" s="1"/>
  <c r="AR59" i="77"/>
  <c r="AR59" i="79"/>
  <c r="Y59" i="80"/>
  <c r="X59" i="80"/>
  <c r="Z57" i="92"/>
  <c r="AR57" i="33"/>
  <c r="Z60" i="96"/>
  <c r="Z60" i="30"/>
  <c r="Z56" i="94"/>
  <c r="AH56" i="27"/>
  <c r="AQ56" i="27" s="1"/>
  <c r="AR58" i="40"/>
  <c r="Y61" i="85"/>
  <c r="X61" i="85"/>
  <c r="Y60" i="28"/>
  <c r="X60" i="28"/>
  <c r="AE59" i="87" l="1"/>
  <c r="W60" i="87"/>
  <c r="AF59" i="87"/>
  <c r="AO59" i="87" s="1"/>
  <c r="AG59" i="87"/>
  <c r="AP59" i="87" s="1"/>
  <c r="W61" i="95"/>
  <c r="AE60" i="95"/>
  <c r="AF60" i="95"/>
  <c r="AO60" i="95" s="1"/>
  <c r="AG60" i="95"/>
  <c r="AP60" i="95" s="1"/>
  <c r="AG57" i="35"/>
  <c r="AP57" i="35" s="1"/>
  <c r="AE57" i="35"/>
  <c r="W58" i="35"/>
  <c r="AF57" i="35"/>
  <c r="AO57" i="35" s="1"/>
  <c r="AH58" i="36"/>
  <c r="AQ58" i="36" s="1"/>
  <c r="Y58" i="78"/>
  <c r="X58" i="78"/>
  <c r="AN56" i="89"/>
  <c r="AI56" i="89"/>
  <c r="AH61" i="85"/>
  <c r="AQ61" i="85" s="1"/>
  <c r="Z61" i="85"/>
  <c r="AR60" i="48"/>
  <c r="W61" i="26"/>
  <c r="AG60" i="26"/>
  <c r="AP60" i="26" s="1"/>
  <c r="AF60" i="26"/>
  <c r="AO60" i="26" s="1"/>
  <c r="AE60" i="26"/>
  <c r="AI59" i="42"/>
  <c r="AN59" i="42"/>
  <c r="AH59" i="76"/>
  <c r="AQ59" i="76" s="1"/>
  <c r="AR57" i="74"/>
  <c r="AH59" i="87"/>
  <c r="AQ59" i="87" s="1"/>
  <c r="AG60" i="86"/>
  <c r="AP60" i="86" s="1"/>
  <c r="AE60" i="86"/>
  <c r="W61" i="86"/>
  <c r="AF60" i="86"/>
  <c r="AO60" i="86" s="1"/>
  <c r="AN60" i="38"/>
  <c r="AI60" i="38"/>
  <c r="AR57" i="36"/>
  <c r="Y58" i="88"/>
  <c r="X58" i="88"/>
  <c r="AR60" i="91"/>
  <c r="AR60" i="85"/>
  <c r="AH57" i="35"/>
  <c r="AQ57" i="35" s="1"/>
  <c r="Y60" i="44"/>
  <c r="X60" i="44"/>
  <c r="AI59" i="73"/>
  <c r="AN59" i="73"/>
  <c r="X59" i="39"/>
  <c r="Y59" i="39"/>
  <c r="AI59" i="40"/>
  <c r="AN59" i="40"/>
  <c r="X59" i="32"/>
  <c r="Z59" i="32" s="1"/>
  <c r="Y59" i="32"/>
  <c r="AH58" i="74"/>
  <c r="AQ58" i="74" s="1"/>
  <c r="Y57" i="27"/>
  <c r="X57" i="27"/>
  <c r="AN58" i="81"/>
  <c r="AI58" i="81"/>
  <c r="AG58" i="41"/>
  <c r="AP58" i="41" s="1"/>
  <c r="AF58" i="41"/>
  <c r="AO58" i="41" s="1"/>
  <c r="AE58" i="41"/>
  <c r="W59" i="41"/>
  <c r="AN57" i="78"/>
  <c r="AI57" i="78"/>
  <c r="Z58" i="74"/>
  <c r="AR59" i="28"/>
  <c r="Z61" i="79"/>
  <c r="Y61" i="79"/>
  <c r="X61" i="79"/>
  <c r="AN59" i="83"/>
  <c r="AI59" i="83"/>
  <c r="Y61" i="25"/>
  <c r="Z61" i="25" s="1"/>
  <c r="X61" i="25"/>
  <c r="AN58" i="39"/>
  <c r="AI58" i="39"/>
  <c r="X59" i="82"/>
  <c r="Y59" i="82"/>
  <c r="AI58" i="32"/>
  <c r="AN58" i="32"/>
  <c r="AH59" i="80"/>
  <c r="AQ59" i="80" s="1"/>
  <c r="W61" i="30"/>
  <c r="AG60" i="30"/>
  <c r="AP60" i="30" s="1"/>
  <c r="AF60" i="30"/>
  <c r="AO60" i="30" s="1"/>
  <c r="AE60" i="30"/>
  <c r="AR58" i="87"/>
  <c r="W58" i="46"/>
  <c r="AG57" i="46"/>
  <c r="AP57" i="46" s="1"/>
  <c r="AE57" i="46"/>
  <c r="AF57" i="46"/>
  <c r="AO57" i="46" s="1"/>
  <c r="X59" i="84"/>
  <c r="Y59" i="84"/>
  <c r="AR59" i="95"/>
  <c r="AR58" i="90"/>
  <c r="AH61" i="48"/>
  <c r="AQ61" i="48" s="1"/>
  <c r="AG59" i="93"/>
  <c r="AP59" i="93" s="1"/>
  <c r="AF59" i="93"/>
  <c r="AO59" i="93" s="1"/>
  <c r="AE59" i="93"/>
  <c r="W60" i="93"/>
  <c r="AF58" i="29"/>
  <c r="AO58" i="29" s="1"/>
  <c r="AE58" i="29"/>
  <c r="W59" i="29"/>
  <c r="AG58" i="29"/>
  <c r="AP58" i="29" s="1"/>
  <c r="AH61" i="91"/>
  <c r="AQ61" i="91" s="1"/>
  <c r="AR56" i="35"/>
  <c r="AI57" i="88"/>
  <c r="AN57" i="88"/>
  <c r="AH59" i="90"/>
  <c r="AQ59" i="90" s="1"/>
  <c r="AI59" i="44"/>
  <c r="AN59" i="44"/>
  <c r="AN60" i="79"/>
  <c r="AI60" i="79"/>
  <c r="AR58" i="80"/>
  <c r="AI57" i="47"/>
  <c r="AN57" i="47"/>
  <c r="AH60" i="28"/>
  <c r="AQ60" i="28" s="1"/>
  <c r="AF57" i="92"/>
  <c r="AO57" i="92" s="1"/>
  <c r="AE57" i="92"/>
  <c r="AG57" i="92"/>
  <c r="AP57" i="92" s="1"/>
  <c r="W58" i="92"/>
  <c r="AG57" i="75"/>
  <c r="AP57" i="75" s="1"/>
  <c r="AF57" i="75"/>
  <c r="AO57" i="75" s="1"/>
  <c r="AE57" i="75"/>
  <c r="W58" i="75"/>
  <c r="AF58" i="33"/>
  <c r="AO58" i="33" s="1"/>
  <c r="AG58" i="33"/>
  <c r="AP58" i="33" s="1"/>
  <c r="AE58" i="33"/>
  <c r="W59" i="33"/>
  <c r="W60" i="76"/>
  <c r="AG59" i="76"/>
  <c r="AP59" i="76" s="1"/>
  <c r="AF59" i="76"/>
  <c r="AO59" i="76" s="1"/>
  <c r="AE59" i="76"/>
  <c r="AF56" i="94"/>
  <c r="AO56" i="94" s="1"/>
  <c r="AG56" i="94"/>
  <c r="AP56" i="94" s="1"/>
  <c r="W57" i="94"/>
  <c r="AE56" i="94"/>
  <c r="Z58" i="36"/>
  <c r="W60" i="31"/>
  <c r="AG59" i="31"/>
  <c r="AP59" i="31" s="1"/>
  <c r="AF59" i="31"/>
  <c r="AO59" i="31" s="1"/>
  <c r="AE59" i="31"/>
  <c r="X57" i="89"/>
  <c r="Y57" i="89"/>
  <c r="W61" i="77"/>
  <c r="AG60" i="77"/>
  <c r="AP60" i="77" s="1"/>
  <c r="AF60" i="77"/>
  <c r="AO60" i="77" s="1"/>
  <c r="AE60" i="77"/>
  <c r="Z60" i="42"/>
  <c r="Y60" i="42"/>
  <c r="X60" i="42"/>
  <c r="AE59" i="37"/>
  <c r="W60" i="37"/>
  <c r="AF59" i="37"/>
  <c r="AO59" i="37" s="1"/>
  <c r="AG59" i="37"/>
  <c r="AP59" i="37" s="1"/>
  <c r="X60" i="34"/>
  <c r="Y60" i="34"/>
  <c r="Y60" i="83"/>
  <c r="Z60" i="83" s="1"/>
  <c r="X60" i="83"/>
  <c r="AI60" i="25"/>
  <c r="AN60" i="25"/>
  <c r="AI58" i="82"/>
  <c r="AN58" i="82"/>
  <c r="AN58" i="84"/>
  <c r="AI58" i="84"/>
  <c r="Z60" i="28"/>
  <c r="AF60" i="96"/>
  <c r="AO60" i="96" s="1"/>
  <c r="AG60" i="96"/>
  <c r="AP60" i="96" s="1"/>
  <c r="W61" i="96"/>
  <c r="AE60" i="96"/>
  <c r="Z59" i="80"/>
  <c r="W59" i="45"/>
  <c r="AG58" i="45"/>
  <c r="AP58" i="45" s="1"/>
  <c r="AF58" i="45"/>
  <c r="AO58" i="45" s="1"/>
  <c r="AE58" i="45"/>
  <c r="AE58" i="43"/>
  <c r="AG58" i="43"/>
  <c r="AP58" i="43" s="1"/>
  <c r="W59" i="43"/>
  <c r="AF58" i="43"/>
  <c r="AO58" i="43" s="1"/>
  <c r="Z61" i="48"/>
  <c r="AH60" i="95"/>
  <c r="AQ60" i="95" s="1"/>
  <c r="W62" i="91"/>
  <c r="AG61" i="91"/>
  <c r="AP61" i="91" s="1"/>
  <c r="AF61" i="91"/>
  <c r="AO61" i="91" s="1"/>
  <c r="AE61" i="91"/>
  <c r="AR58" i="76"/>
  <c r="X61" i="38"/>
  <c r="Y61" i="38"/>
  <c r="AI56" i="27"/>
  <c r="AN56" i="27"/>
  <c r="Z59" i="81"/>
  <c r="X59" i="81"/>
  <c r="Y59" i="81"/>
  <c r="AR57" i="41"/>
  <c r="AN59" i="34"/>
  <c r="AI59" i="34"/>
  <c r="AF59" i="90"/>
  <c r="AO59" i="90" s="1"/>
  <c r="W60" i="90"/>
  <c r="AG59" i="90"/>
  <c r="AP59" i="90" s="1"/>
  <c r="AE59" i="90"/>
  <c r="AH58" i="41"/>
  <c r="AQ58" i="41" s="1"/>
  <c r="Z60" i="73"/>
  <c r="X60" i="73"/>
  <c r="Y60" i="73"/>
  <c r="Y60" i="40"/>
  <c r="X60" i="40"/>
  <c r="Z60" i="40" s="1"/>
  <c r="Z58" i="47"/>
  <c r="X58" i="47"/>
  <c r="Y58" i="47"/>
  <c r="AG60" i="40" l="1"/>
  <c r="AP60" i="40" s="1"/>
  <c r="AF60" i="40"/>
  <c r="AO60" i="40" s="1"/>
  <c r="AE60" i="40"/>
  <c r="W61" i="40"/>
  <c r="AG60" i="83"/>
  <c r="AP60" i="83" s="1"/>
  <c r="AF60" i="83"/>
  <c r="AO60" i="83" s="1"/>
  <c r="W61" i="83"/>
  <c r="AE60" i="83"/>
  <c r="AF59" i="32"/>
  <c r="AO59" i="32" s="1"/>
  <c r="AE59" i="32"/>
  <c r="W60" i="32"/>
  <c r="AG59" i="32"/>
  <c r="AP59" i="32" s="1"/>
  <c r="AE61" i="25"/>
  <c r="W62" i="25"/>
  <c r="AG61" i="25"/>
  <c r="AP61" i="25" s="1"/>
  <c r="AF61" i="25"/>
  <c r="AO61" i="25" s="1"/>
  <c r="AE58" i="47"/>
  <c r="AG58" i="47"/>
  <c r="AP58" i="47" s="1"/>
  <c r="W59" i="47"/>
  <c r="AF58" i="47"/>
  <c r="AO58" i="47" s="1"/>
  <c r="AI60" i="96"/>
  <c r="AN60" i="96"/>
  <c r="X60" i="76"/>
  <c r="Y60" i="76"/>
  <c r="X59" i="43"/>
  <c r="Y59" i="43"/>
  <c r="X61" i="96"/>
  <c r="Z61" i="96" s="1"/>
  <c r="Y61" i="96"/>
  <c r="Y59" i="33"/>
  <c r="X59" i="33"/>
  <c r="Y60" i="93"/>
  <c r="Z60" i="93" s="1"/>
  <c r="X60" i="93"/>
  <c r="AH58" i="47"/>
  <c r="AQ58" i="47" s="1"/>
  <c r="AH60" i="73"/>
  <c r="AQ60" i="73" s="1"/>
  <c r="AR59" i="34"/>
  <c r="AG59" i="81"/>
  <c r="AP59" i="81" s="1"/>
  <c r="AF59" i="81"/>
  <c r="AO59" i="81" s="1"/>
  <c r="W60" i="81"/>
  <c r="AE59" i="81"/>
  <c r="Z62" i="91"/>
  <c r="X62" i="91"/>
  <c r="Y62" i="91"/>
  <c r="W62" i="48"/>
  <c r="AG61" i="48"/>
  <c r="AP61" i="48" s="1"/>
  <c r="AE61" i="48"/>
  <c r="AF61" i="48"/>
  <c r="AO61" i="48" s="1"/>
  <c r="AI58" i="45"/>
  <c r="AN58" i="45"/>
  <c r="AR58" i="84"/>
  <c r="AH60" i="83"/>
  <c r="AQ60" i="83" s="1"/>
  <c r="Z61" i="77"/>
  <c r="X61" i="77"/>
  <c r="Y61" i="77"/>
  <c r="Y58" i="92"/>
  <c r="X58" i="92"/>
  <c r="AR57" i="88"/>
  <c r="AR58" i="32"/>
  <c r="AH61" i="25"/>
  <c r="AQ61" i="25" s="1"/>
  <c r="AR58" i="81"/>
  <c r="AN60" i="86"/>
  <c r="AI60" i="86"/>
  <c r="AN57" i="35"/>
  <c r="AI57" i="35"/>
  <c r="Y61" i="95"/>
  <c r="X61" i="95"/>
  <c r="W62" i="79"/>
  <c r="AG61" i="79"/>
  <c r="AP61" i="79" s="1"/>
  <c r="AF61" i="79"/>
  <c r="AO61" i="79" s="1"/>
  <c r="AE61" i="79"/>
  <c r="AH58" i="78"/>
  <c r="AQ58" i="78" s="1"/>
  <c r="AH59" i="82"/>
  <c r="AQ59" i="82" s="1"/>
  <c r="Y59" i="41"/>
  <c r="X59" i="41"/>
  <c r="AH57" i="27"/>
  <c r="AQ57" i="27" s="1"/>
  <c r="AR59" i="40"/>
  <c r="AH60" i="44"/>
  <c r="AQ60" i="44" s="1"/>
  <c r="AH58" i="88"/>
  <c r="AQ58" i="88" s="1"/>
  <c r="X61" i="26"/>
  <c r="Y61" i="26"/>
  <c r="AI60" i="77"/>
  <c r="AN60" i="77"/>
  <c r="AH57" i="89"/>
  <c r="AQ57" i="89" s="1"/>
  <c r="AR58" i="82"/>
  <c r="Y60" i="37"/>
  <c r="Z60" i="37" s="1"/>
  <c r="X60" i="37"/>
  <c r="Z57" i="89"/>
  <c r="AF58" i="36"/>
  <c r="AO58" i="36" s="1"/>
  <c r="AE58" i="36"/>
  <c r="W59" i="36"/>
  <c r="AG58" i="36"/>
  <c r="AP58" i="36" s="1"/>
  <c r="AI59" i="76"/>
  <c r="AN59" i="76"/>
  <c r="AN57" i="75"/>
  <c r="AI57" i="75"/>
  <c r="AN57" i="92"/>
  <c r="AI57" i="92"/>
  <c r="AN59" i="93"/>
  <c r="AI59" i="93"/>
  <c r="Z59" i="82"/>
  <c r="AR59" i="83"/>
  <c r="AN58" i="41"/>
  <c r="AI58" i="41"/>
  <c r="AR59" i="42"/>
  <c r="Z58" i="78"/>
  <c r="Z58" i="75"/>
  <c r="Y58" i="75"/>
  <c r="X58" i="75"/>
  <c r="AI57" i="46"/>
  <c r="AN57" i="46"/>
  <c r="AI60" i="30"/>
  <c r="AN60" i="30"/>
  <c r="AR60" i="38"/>
  <c r="AR56" i="27"/>
  <c r="X60" i="31"/>
  <c r="Y60" i="31"/>
  <c r="AR60" i="79"/>
  <c r="X60" i="90"/>
  <c r="Y60" i="90"/>
  <c r="AH61" i="38"/>
  <c r="AQ61" i="38" s="1"/>
  <c r="Z59" i="45"/>
  <c r="X59" i="45"/>
  <c r="Y59" i="45"/>
  <c r="AH60" i="34"/>
  <c r="AQ60" i="34" s="1"/>
  <c r="AI59" i="37"/>
  <c r="AN59" i="37"/>
  <c r="AI59" i="31"/>
  <c r="AN59" i="31"/>
  <c r="AI56" i="94"/>
  <c r="AN56" i="94"/>
  <c r="AI58" i="33"/>
  <c r="AN58" i="33"/>
  <c r="X59" i="29"/>
  <c r="Z59" i="29" s="1"/>
  <c r="Y59" i="29"/>
  <c r="AH59" i="84"/>
  <c r="AQ59" i="84" s="1"/>
  <c r="Z58" i="46"/>
  <c r="X58" i="46"/>
  <c r="Y58" i="46"/>
  <c r="AR58" i="39"/>
  <c r="W59" i="74"/>
  <c r="AG58" i="74"/>
  <c r="AP58" i="74" s="1"/>
  <c r="AF58" i="74"/>
  <c r="AO58" i="74" s="1"/>
  <c r="AE58" i="74"/>
  <c r="Z57" i="27"/>
  <c r="AH59" i="39"/>
  <c r="AQ59" i="39" s="1"/>
  <c r="Z60" i="44"/>
  <c r="Z58" i="88"/>
  <c r="AI60" i="26"/>
  <c r="AN60" i="26"/>
  <c r="AI60" i="95"/>
  <c r="AN60" i="95"/>
  <c r="Y60" i="87"/>
  <c r="X60" i="87"/>
  <c r="AG60" i="73"/>
  <c r="AP60" i="73" s="1"/>
  <c r="AF60" i="73"/>
  <c r="AO60" i="73" s="1"/>
  <c r="AE60" i="73"/>
  <c r="W61" i="73"/>
  <c r="AE60" i="42"/>
  <c r="W61" i="42"/>
  <c r="AF60" i="42"/>
  <c r="AO60" i="42" s="1"/>
  <c r="AG60" i="42"/>
  <c r="AP60" i="42" s="1"/>
  <c r="AR59" i="73"/>
  <c r="AH60" i="40"/>
  <c r="AQ60" i="40" s="1"/>
  <c r="AI59" i="90"/>
  <c r="AN59" i="90"/>
  <c r="AI61" i="91"/>
  <c r="AN61" i="91"/>
  <c r="AH59" i="81"/>
  <c r="AQ59" i="81" s="1"/>
  <c r="Z61" i="38"/>
  <c r="AI58" i="43"/>
  <c r="AN58" i="43"/>
  <c r="AG59" i="80"/>
  <c r="AP59" i="80" s="1"/>
  <c r="AF59" i="80"/>
  <c r="AO59" i="80" s="1"/>
  <c r="AE59" i="80"/>
  <c r="W60" i="80"/>
  <c r="AG60" i="28"/>
  <c r="AP60" i="28" s="1"/>
  <c r="AF60" i="28"/>
  <c r="AO60" i="28" s="1"/>
  <c r="W61" i="28"/>
  <c r="AE60" i="28"/>
  <c r="AR60" i="25"/>
  <c r="Z60" i="34"/>
  <c r="AH60" i="42"/>
  <c r="AQ60" i="42" s="1"/>
  <c r="Z57" i="94"/>
  <c r="Y57" i="94"/>
  <c r="X57" i="94"/>
  <c r="AR57" i="47"/>
  <c r="AR59" i="44"/>
  <c r="AI58" i="29"/>
  <c r="AN58" i="29"/>
  <c r="Z59" i="84"/>
  <c r="X61" i="30"/>
  <c r="Y61" i="30"/>
  <c r="AH61" i="79"/>
  <c r="AQ61" i="79" s="1"/>
  <c r="AR57" i="78"/>
  <c r="AH59" i="32"/>
  <c r="AQ59" i="32" s="1"/>
  <c r="Z59" i="39"/>
  <c r="Z61" i="86"/>
  <c r="X61" i="86"/>
  <c r="Y61" i="86"/>
  <c r="W62" i="85"/>
  <c r="AG61" i="85"/>
  <c r="AP61" i="85" s="1"/>
  <c r="AE61" i="85"/>
  <c r="AF61" i="85"/>
  <c r="AO61" i="85" s="1"/>
  <c r="AR56" i="89"/>
  <c r="Z58" i="35"/>
  <c r="Y58" i="35"/>
  <c r="X58" i="35"/>
  <c r="AI59" i="87"/>
  <c r="AN59" i="87"/>
  <c r="AG59" i="29" l="1"/>
  <c r="AP59" i="29" s="1"/>
  <c r="AF59" i="29"/>
  <c r="AO59" i="29" s="1"/>
  <c r="AE59" i="29"/>
  <c r="W60" i="29"/>
  <c r="AG60" i="37"/>
  <c r="AP60" i="37" s="1"/>
  <c r="AF60" i="37"/>
  <c r="AO60" i="37" s="1"/>
  <c r="AE60" i="37"/>
  <c r="W61" i="37"/>
  <c r="AG61" i="96"/>
  <c r="AP61" i="96" s="1"/>
  <c r="AF61" i="96"/>
  <c r="AO61" i="96" s="1"/>
  <c r="W62" i="96"/>
  <c r="AE61" i="96"/>
  <c r="W61" i="93"/>
  <c r="AG60" i="93"/>
  <c r="AP60" i="93" s="1"/>
  <c r="AF60" i="93"/>
  <c r="AO60" i="93" s="1"/>
  <c r="AE60" i="93"/>
  <c r="W59" i="35"/>
  <c r="AG58" i="35"/>
  <c r="AP58" i="35" s="1"/>
  <c r="AF58" i="35"/>
  <c r="AO58" i="35" s="1"/>
  <c r="AE58" i="35"/>
  <c r="AR59" i="90"/>
  <c r="AI60" i="42"/>
  <c r="AN60" i="42"/>
  <c r="AH60" i="87"/>
  <c r="AQ60" i="87" s="1"/>
  <c r="AR60" i="26"/>
  <c r="AE58" i="46"/>
  <c r="W59" i="46"/>
  <c r="AG58" i="46"/>
  <c r="AP58" i="46" s="1"/>
  <c r="AF58" i="46"/>
  <c r="AO58" i="46" s="1"/>
  <c r="AR56" i="94"/>
  <c r="AH60" i="31"/>
  <c r="AQ60" i="31" s="1"/>
  <c r="W59" i="75"/>
  <c r="AG58" i="75"/>
  <c r="AP58" i="75" s="1"/>
  <c r="AF58" i="75"/>
  <c r="AO58" i="75" s="1"/>
  <c r="AE58" i="75"/>
  <c r="AH61" i="26"/>
  <c r="AQ61" i="26" s="1"/>
  <c r="AI61" i="48"/>
  <c r="AN61" i="48"/>
  <c r="X62" i="85"/>
  <c r="Y62" i="85"/>
  <c r="X59" i="74"/>
  <c r="Y59" i="74"/>
  <c r="W60" i="39"/>
  <c r="AG59" i="39"/>
  <c r="AP59" i="39" s="1"/>
  <c r="AF59" i="39"/>
  <c r="AO59" i="39" s="1"/>
  <c r="AE59" i="39"/>
  <c r="AR58" i="29"/>
  <c r="X61" i="42"/>
  <c r="Y61" i="42"/>
  <c r="AH58" i="46"/>
  <c r="AQ58" i="46" s="1"/>
  <c r="AH59" i="45"/>
  <c r="AQ59" i="45" s="1"/>
  <c r="AR57" i="92"/>
  <c r="AH60" i="37"/>
  <c r="AQ60" i="37" s="1"/>
  <c r="AH61" i="77"/>
  <c r="AQ61" i="77" s="1"/>
  <c r="AF62" i="91"/>
  <c r="AO62" i="91" s="1"/>
  <c r="AE62" i="91"/>
  <c r="W63" i="91"/>
  <c r="AG62" i="91"/>
  <c r="AP62" i="91" s="1"/>
  <c r="AH60" i="93"/>
  <c r="AQ60" i="93" s="1"/>
  <c r="X59" i="47"/>
  <c r="Y59" i="47"/>
  <c r="Z59" i="47" s="1"/>
  <c r="AI59" i="32"/>
  <c r="AN59" i="32"/>
  <c r="X62" i="79"/>
  <c r="Z62" i="79" s="1"/>
  <c r="Y62" i="79"/>
  <c r="AH60" i="76"/>
  <c r="AQ60" i="76" s="1"/>
  <c r="AH61" i="30"/>
  <c r="AQ61" i="30" s="1"/>
  <c r="AH59" i="41"/>
  <c r="AQ59" i="41" s="1"/>
  <c r="AH58" i="92"/>
  <c r="AQ58" i="92" s="1"/>
  <c r="Z60" i="76"/>
  <c r="AI61" i="25"/>
  <c r="AN61" i="25"/>
  <c r="X61" i="40"/>
  <c r="Z61" i="40" s="1"/>
  <c r="Y61" i="40"/>
  <c r="AE58" i="88"/>
  <c r="AF58" i="88"/>
  <c r="AO58" i="88" s="1"/>
  <c r="W59" i="88"/>
  <c r="AG58" i="88"/>
  <c r="AP58" i="88" s="1"/>
  <c r="AH60" i="90"/>
  <c r="AQ60" i="90" s="1"/>
  <c r="Z60" i="31"/>
  <c r="AR57" i="75"/>
  <c r="Y59" i="36"/>
  <c r="X59" i="36"/>
  <c r="Z59" i="36" s="1"/>
  <c r="Z61" i="26"/>
  <c r="AH61" i="95"/>
  <c r="AQ61" i="95" s="1"/>
  <c r="AN59" i="81"/>
  <c r="AI59" i="81"/>
  <c r="Z61" i="30"/>
  <c r="AR58" i="43"/>
  <c r="Y61" i="73"/>
  <c r="Z61" i="73" s="1"/>
  <c r="X61" i="73"/>
  <c r="Z60" i="87"/>
  <c r="AE60" i="44"/>
  <c r="AF60" i="44"/>
  <c r="AO60" i="44" s="1"/>
  <c r="W61" i="44"/>
  <c r="AG60" i="44"/>
  <c r="AP60" i="44" s="1"/>
  <c r="AE57" i="27"/>
  <c r="AG57" i="27"/>
  <c r="AP57" i="27" s="1"/>
  <c r="AF57" i="27"/>
  <c r="AO57" i="27" s="1"/>
  <c r="W58" i="27"/>
  <c r="AR59" i="31"/>
  <c r="Z60" i="90"/>
  <c r="AE59" i="82"/>
  <c r="W60" i="82"/>
  <c r="AF59" i="82"/>
  <c r="AO59" i="82" s="1"/>
  <c r="AG59" i="82"/>
  <c r="AP59" i="82" s="1"/>
  <c r="AI58" i="36"/>
  <c r="AN58" i="36"/>
  <c r="AI61" i="79"/>
  <c r="AN61" i="79"/>
  <c r="X62" i="48"/>
  <c r="Y62" i="48"/>
  <c r="Y60" i="81"/>
  <c r="X60" i="81"/>
  <c r="AH59" i="33"/>
  <c r="AQ59" i="33" s="1"/>
  <c r="AN58" i="47"/>
  <c r="AI58" i="47"/>
  <c r="AN60" i="83"/>
  <c r="AI60" i="83"/>
  <c r="AN60" i="40"/>
  <c r="AI60" i="40"/>
  <c r="AR60" i="86"/>
  <c r="AE61" i="77"/>
  <c r="W62" i="77"/>
  <c r="AF61" i="77"/>
  <c r="AO61" i="77" s="1"/>
  <c r="AG61" i="77"/>
  <c r="AP61" i="77" s="1"/>
  <c r="AH61" i="96"/>
  <c r="AQ61" i="96" s="1"/>
  <c r="Y62" i="25"/>
  <c r="X62" i="25"/>
  <c r="Z62" i="25" s="1"/>
  <c r="AH59" i="29"/>
  <c r="AQ59" i="29" s="1"/>
  <c r="W59" i="78"/>
  <c r="AG58" i="78"/>
  <c r="AP58" i="78" s="1"/>
  <c r="AE58" i="78"/>
  <c r="AF58" i="78"/>
  <c r="AO58" i="78" s="1"/>
  <c r="AR59" i="87"/>
  <c r="AH61" i="86"/>
  <c r="AQ61" i="86" s="1"/>
  <c r="W60" i="84"/>
  <c r="AE59" i="84"/>
  <c r="AF59" i="84"/>
  <c r="AO59" i="84" s="1"/>
  <c r="AG59" i="84"/>
  <c r="AP59" i="84" s="1"/>
  <c r="AN60" i="28"/>
  <c r="AI60" i="28"/>
  <c r="X60" i="80"/>
  <c r="Z60" i="80" s="1"/>
  <c r="Y60" i="80"/>
  <c r="AF61" i="38"/>
  <c r="AO61" i="38" s="1"/>
  <c r="W62" i="38"/>
  <c r="AG61" i="38"/>
  <c r="AP61" i="38" s="1"/>
  <c r="AE61" i="38"/>
  <c r="AN60" i="73"/>
  <c r="AI60" i="73"/>
  <c r="AI58" i="74"/>
  <c r="AN58" i="74"/>
  <c r="AR57" i="46"/>
  <c r="AR59" i="93"/>
  <c r="Z59" i="41"/>
  <c r="Z61" i="95"/>
  <c r="Z58" i="92"/>
  <c r="AR58" i="45"/>
  <c r="AH59" i="43"/>
  <c r="AQ59" i="43" s="1"/>
  <c r="AR60" i="96"/>
  <c r="Y61" i="83"/>
  <c r="X61" i="83"/>
  <c r="W58" i="94"/>
  <c r="AG57" i="94"/>
  <c r="AP57" i="94" s="1"/>
  <c r="AF57" i="94"/>
  <c r="AO57" i="94" s="1"/>
  <c r="AE57" i="94"/>
  <c r="AF60" i="34"/>
  <c r="AO60" i="34" s="1"/>
  <c r="AG60" i="34"/>
  <c r="AP60" i="34" s="1"/>
  <c r="W61" i="34"/>
  <c r="AE60" i="34"/>
  <c r="AF59" i="45"/>
  <c r="AO59" i="45" s="1"/>
  <c r="AE59" i="45"/>
  <c r="AG59" i="45"/>
  <c r="AP59" i="45" s="1"/>
  <c r="W60" i="45"/>
  <c r="AR60" i="30"/>
  <c r="AH58" i="35"/>
  <c r="AQ58" i="35" s="1"/>
  <c r="AI61" i="85"/>
  <c r="AN61" i="85"/>
  <c r="W62" i="86"/>
  <c r="AG61" i="86"/>
  <c r="AP61" i="86" s="1"/>
  <c r="AF61" i="86"/>
  <c r="AO61" i="86" s="1"/>
  <c r="AE61" i="86"/>
  <c r="AH57" i="94"/>
  <c r="AQ57" i="94" s="1"/>
  <c r="Z61" i="28"/>
  <c r="X61" i="28"/>
  <c r="Y61" i="28"/>
  <c r="AN59" i="80"/>
  <c r="AI59" i="80"/>
  <c r="AR61" i="91"/>
  <c r="AR60" i="95"/>
  <c r="AR58" i="33"/>
  <c r="AR59" i="37"/>
  <c r="AH58" i="75"/>
  <c r="AQ58" i="75" s="1"/>
  <c r="AR58" i="41"/>
  <c r="AR59" i="76"/>
  <c r="W58" i="89"/>
  <c r="AE57" i="89"/>
  <c r="AF57" i="89"/>
  <c r="AO57" i="89" s="1"/>
  <c r="AG57" i="89"/>
  <c r="AP57" i="89" s="1"/>
  <c r="AR60" i="77"/>
  <c r="AR57" i="35"/>
  <c r="AH62" i="91"/>
  <c r="AQ62" i="91" s="1"/>
  <c r="Z59" i="33"/>
  <c r="Z59" i="43"/>
  <c r="X60" i="32"/>
  <c r="Y60" i="32"/>
  <c r="Z60" i="32" s="1"/>
  <c r="W61" i="80" l="1"/>
  <c r="AG60" i="80"/>
  <c r="AP60" i="80" s="1"/>
  <c r="AE60" i="80"/>
  <c r="AF60" i="80"/>
  <c r="AO60" i="80" s="1"/>
  <c r="W62" i="73"/>
  <c r="AG61" i="73"/>
  <c r="AP61" i="73" s="1"/>
  <c r="AE61" i="73"/>
  <c r="AF61" i="73"/>
  <c r="AO61" i="73" s="1"/>
  <c r="AE62" i="79"/>
  <c r="W63" i="79"/>
  <c r="AG62" i="79"/>
  <c r="AP62" i="79" s="1"/>
  <c r="AF62" i="79"/>
  <c r="AO62" i="79" s="1"/>
  <c r="AG62" i="25"/>
  <c r="AP62" i="25" s="1"/>
  <c r="AF62" i="25"/>
  <c r="AO62" i="25" s="1"/>
  <c r="AE62" i="25"/>
  <c r="W63" i="25"/>
  <c r="AG60" i="32"/>
  <c r="AP60" i="32" s="1"/>
  <c r="AF60" i="32"/>
  <c r="AO60" i="32" s="1"/>
  <c r="AE60" i="32"/>
  <c r="W61" i="32"/>
  <c r="AG59" i="36"/>
  <c r="AP59" i="36" s="1"/>
  <c r="AF59" i="36"/>
  <c r="AO59" i="36" s="1"/>
  <c r="AE59" i="36"/>
  <c r="W60" i="36"/>
  <c r="W62" i="40"/>
  <c r="AG61" i="40"/>
  <c r="AP61" i="40" s="1"/>
  <c r="AE61" i="40"/>
  <c r="AF61" i="40"/>
  <c r="AO61" i="40" s="1"/>
  <c r="AG59" i="47"/>
  <c r="AP59" i="47" s="1"/>
  <c r="AF59" i="47"/>
  <c r="AO59" i="47" s="1"/>
  <c r="AE59" i="47"/>
  <c r="W60" i="47"/>
  <c r="AR61" i="85"/>
  <c r="Z63" i="91"/>
  <c r="Y63" i="91"/>
  <c r="X63" i="91"/>
  <c r="Y58" i="89"/>
  <c r="Z58" i="89" s="1"/>
  <c r="X58" i="89"/>
  <c r="Z62" i="86"/>
  <c r="X62" i="86"/>
  <c r="Y62" i="86"/>
  <c r="AI59" i="84"/>
  <c r="AN59" i="84"/>
  <c r="AG59" i="43"/>
  <c r="AP59" i="43" s="1"/>
  <c r="AE59" i="43"/>
  <c r="W60" i="43"/>
  <c r="AF59" i="43"/>
  <c r="AO59" i="43" s="1"/>
  <c r="AH61" i="28"/>
  <c r="AQ61" i="28" s="1"/>
  <c r="AN59" i="45"/>
  <c r="AI59" i="45"/>
  <c r="AH61" i="83"/>
  <c r="AQ61" i="83" s="1"/>
  <c r="AF58" i="92"/>
  <c r="AO58" i="92" s="1"/>
  <c r="W59" i="92"/>
  <c r="AE58" i="92"/>
  <c r="AG58" i="92"/>
  <c r="AP58" i="92" s="1"/>
  <c r="Y62" i="77"/>
  <c r="Z62" i="77" s="1"/>
  <c r="X62" i="77"/>
  <c r="AR60" i="83"/>
  <c r="AR58" i="36"/>
  <c r="AF60" i="90"/>
  <c r="AO60" i="90" s="1"/>
  <c r="AG60" i="90"/>
  <c r="AP60" i="90" s="1"/>
  <c r="AE60" i="90"/>
  <c r="W61" i="90"/>
  <c r="AN60" i="44"/>
  <c r="AI60" i="44"/>
  <c r="AR61" i="25"/>
  <c r="AI57" i="89"/>
  <c r="AN57" i="89"/>
  <c r="AI57" i="94"/>
  <c r="AN57" i="94"/>
  <c r="AH62" i="48"/>
  <c r="AQ62" i="48" s="1"/>
  <c r="AN57" i="27"/>
  <c r="AI57" i="27"/>
  <c r="AI59" i="39"/>
  <c r="AN59" i="39"/>
  <c r="AH59" i="74"/>
  <c r="AQ59" i="74" s="1"/>
  <c r="AR61" i="48"/>
  <c r="AI58" i="75"/>
  <c r="AN58" i="75"/>
  <c r="AN60" i="34"/>
  <c r="AI60" i="34"/>
  <c r="Z61" i="83"/>
  <c r="W60" i="41"/>
  <c r="AG59" i="41"/>
  <c r="AP59" i="41" s="1"/>
  <c r="AF59" i="41"/>
  <c r="AO59" i="41" s="1"/>
  <c r="AE59" i="41"/>
  <c r="AR58" i="74"/>
  <c r="X62" i="38"/>
  <c r="Y62" i="38"/>
  <c r="AR58" i="47"/>
  <c r="Z62" i="48"/>
  <c r="AH61" i="73"/>
  <c r="AQ61" i="73" s="1"/>
  <c r="AR59" i="81"/>
  <c r="AR59" i="32"/>
  <c r="AI62" i="91"/>
  <c r="AN62" i="91"/>
  <c r="Z59" i="74"/>
  <c r="AR60" i="42"/>
  <c r="X61" i="93"/>
  <c r="Z61" i="93" s="1"/>
  <c r="Y61" i="93"/>
  <c r="X60" i="29"/>
  <c r="Y60" i="29"/>
  <c r="AI61" i="86"/>
  <c r="AN61" i="86"/>
  <c r="Z60" i="84"/>
  <c r="X60" i="84"/>
  <c r="Y60" i="84"/>
  <c r="Z59" i="78"/>
  <c r="X59" i="78"/>
  <c r="Y59" i="78"/>
  <c r="AI61" i="77"/>
  <c r="AN61" i="77"/>
  <c r="AG60" i="87"/>
  <c r="AP60" i="87" s="1"/>
  <c r="AF60" i="87"/>
  <c r="AO60" i="87" s="1"/>
  <c r="AE60" i="87"/>
  <c r="W61" i="87"/>
  <c r="Y60" i="45"/>
  <c r="X60" i="45"/>
  <c r="AE61" i="26"/>
  <c r="W62" i="26"/>
  <c r="AG61" i="26"/>
  <c r="AP61" i="26" s="1"/>
  <c r="AF61" i="26"/>
  <c r="AO61" i="26" s="1"/>
  <c r="AH61" i="42"/>
  <c r="AQ61" i="42" s="1"/>
  <c r="Y59" i="35"/>
  <c r="Z59" i="35" s="1"/>
  <c r="X59" i="35"/>
  <c r="AN61" i="96"/>
  <c r="AI61" i="96"/>
  <c r="Y61" i="37"/>
  <c r="X61" i="37"/>
  <c r="Z61" i="37" s="1"/>
  <c r="AN59" i="29"/>
  <c r="AI59" i="29"/>
  <c r="AG59" i="33"/>
  <c r="AP59" i="33" s="1"/>
  <c r="AF59" i="33"/>
  <c r="AO59" i="33" s="1"/>
  <c r="W60" i="33"/>
  <c r="AE59" i="33"/>
  <c r="W62" i="28"/>
  <c r="AE61" i="28"/>
  <c r="AG61" i="28"/>
  <c r="AP61" i="28" s="1"/>
  <c r="AF61" i="28"/>
  <c r="AO61" i="28" s="1"/>
  <c r="AF61" i="95"/>
  <c r="AO61" i="95" s="1"/>
  <c r="W62" i="95"/>
  <c r="AG61" i="95"/>
  <c r="AP61" i="95" s="1"/>
  <c r="AE61" i="95"/>
  <c r="AN58" i="88"/>
  <c r="AI58" i="88"/>
  <c r="AF60" i="76"/>
  <c r="AO60" i="76" s="1"/>
  <c r="AE60" i="76"/>
  <c r="AG60" i="76"/>
  <c r="AP60" i="76" s="1"/>
  <c r="W61" i="76"/>
  <c r="AE60" i="31"/>
  <c r="W61" i="31"/>
  <c r="AG60" i="31"/>
  <c r="AP60" i="31" s="1"/>
  <c r="AF60" i="31"/>
  <c r="AO60" i="31" s="1"/>
  <c r="AH60" i="32"/>
  <c r="AQ60" i="32" s="1"/>
  <c r="Y61" i="34"/>
  <c r="Z61" i="34" s="1"/>
  <c r="X61" i="34"/>
  <c r="AI58" i="78"/>
  <c r="AN58" i="78"/>
  <c r="AR60" i="40"/>
  <c r="AR61" i="79"/>
  <c r="X60" i="82"/>
  <c r="Y60" i="82"/>
  <c r="Z60" i="82" s="1"/>
  <c r="Y61" i="44"/>
  <c r="Z61" i="44" s="1"/>
  <c r="X61" i="44"/>
  <c r="AH59" i="36"/>
  <c r="AQ59" i="36" s="1"/>
  <c r="Y59" i="88"/>
  <c r="X59" i="88"/>
  <c r="Z59" i="88" s="1"/>
  <c r="AH59" i="47"/>
  <c r="AQ59" i="47" s="1"/>
  <c r="Z61" i="42"/>
  <c r="AH62" i="85"/>
  <c r="AQ62" i="85" s="1"/>
  <c r="Y59" i="46"/>
  <c r="Z59" i="46" s="1"/>
  <c r="X59" i="46"/>
  <c r="AI60" i="93"/>
  <c r="AN60" i="93"/>
  <c r="AN60" i="37"/>
  <c r="AI60" i="37"/>
  <c r="AR60" i="28"/>
  <c r="AH62" i="25"/>
  <c r="AQ62" i="25" s="1"/>
  <c r="AF61" i="30"/>
  <c r="AO61" i="30" s="1"/>
  <c r="AE61" i="30"/>
  <c r="W62" i="30"/>
  <c r="AG61" i="30"/>
  <c r="AP61" i="30" s="1"/>
  <c r="AR59" i="80"/>
  <c r="AR60" i="73"/>
  <c r="AH60" i="81"/>
  <c r="AQ60" i="81" s="1"/>
  <c r="X58" i="27"/>
  <c r="Y58" i="27"/>
  <c r="AH61" i="40"/>
  <c r="AQ61" i="40" s="1"/>
  <c r="X58" i="94"/>
  <c r="Y58" i="94"/>
  <c r="AI61" i="38"/>
  <c r="AN61" i="38"/>
  <c r="AH60" i="80"/>
  <c r="AQ60" i="80" s="1"/>
  <c r="Z60" i="81"/>
  <c r="AI59" i="82"/>
  <c r="AN59" i="82"/>
  <c r="AH62" i="79"/>
  <c r="AQ62" i="79" s="1"/>
  <c r="X60" i="39"/>
  <c r="Y60" i="39"/>
  <c r="Z62" i="85"/>
  <c r="Y59" i="75"/>
  <c r="X59" i="75"/>
  <c r="Z59" i="75" s="1"/>
  <c r="AI58" i="46"/>
  <c r="AN58" i="46"/>
  <c r="AI58" i="35"/>
  <c r="AN58" i="35"/>
  <c r="X62" i="96"/>
  <c r="Y62" i="96"/>
  <c r="AF59" i="88" l="1"/>
  <c r="AO59" i="88" s="1"/>
  <c r="AG59" i="88"/>
  <c r="AP59" i="88" s="1"/>
  <c r="W60" i="88"/>
  <c r="AE59" i="88"/>
  <c r="AG59" i="46"/>
  <c r="AP59" i="46" s="1"/>
  <c r="AF59" i="46"/>
  <c r="AO59" i="46" s="1"/>
  <c r="AE59" i="46"/>
  <c r="W60" i="46"/>
  <c r="AG60" i="82"/>
  <c r="AP60" i="82" s="1"/>
  <c r="AF60" i="82"/>
  <c r="AO60" i="82" s="1"/>
  <c r="W61" i="82"/>
  <c r="AE60" i="82"/>
  <c r="AE59" i="35"/>
  <c r="W60" i="35"/>
  <c r="AF59" i="35"/>
  <c r="AO59" i="35" s="1"/>
  <c r="AG59" i="35"/>
  <c r="AP59" i="35" s="1"/>
  <c r="W62" i="37"/>
  <c r="AG61" i="37"/>
  <c r="AP61" i="37" s="1"/>
  <c r="AF61" i="37"/>
  <c r="AO61" i="37" s="1"/>
  <c r="AE61" i="37"/>
  <c r="AG62" i="77"/>
  <c r="AP62" i="77" s="1"/>
  <c r="AF62" i="77"/>
  <c r="AO62" i="77" s="1"/>
  <c r="AE62" i="77"/>
  <c r="W63" i="77"/>
  <c r="AF61" i="34"/>
  <c r="AO61" i="34" s="1"/>
  <c r="W62" i="34"/>
  <c r="AG61" i="34"/>
  <c r="AP61" i="34" s="1"/>
  <c r="AE61" i="34"/>
  <c r="AE59" i="75"/>
  <c r="W60" i="75"/>
  <c r="AF59" i="75"/>
  <c r="AO59" i="75" s="1"/>
  <c r="AG59" i="75"/>
  <c r="AP59" i="75" s="1"/>
  <c r="AE61" i="93"/>
  <c r="W62" i="93"/>
  <c r="AF61" i="93"/>
  <c r="AO61" i="93" s="1"/>
  <c r="AG61" i="93"/>
  <c r="AP61" i="93" s="1"/>
  <c r="AG61" i="44"/>
  <c r="AP61" i="44" s="1"/>
  <c r="AF61" i="44"/>
  <c r="AO61" i="44" s="1"/>
  <c r="W62" i="44"/>
  <c r="AE61" i="44"/>
  <c r="AF58" i="89"/>
  <c r="AO58" i="89" s="1"/>
  <c r="AE58" i="89"/>
  <c r="AG58" i="89"/>
  <c r="AP58" i="89" s="1"/>
  <c r="W59" i="89"/>
  <c r="X60" i="33"/>
  <c r="Y60" i="33"/>
  <c r="Z60" i="33" s="1"/>
  <c r="AF59" i="78"/>
  <c r="AO59" i="78" s="1"/>
  <c r="AE59" i="78"/>
  <c r="W60" i="78"/>
  <c r="AG59" i="78"/>
  <c r="AP59" i="78" s="1"/>
  <c r="AH62" i="38"/>
  <c r="AQ62" i="38" s="1"/>
  <c r="AN60" i="32"/>
  <c r="AI60" i="32"/>
  <c r="AR58" i="46"/>
  <c r="AH58" i="94"/>
  <c r="AQ58" i="94" s="1"/>
  <c r="AH58" i="27"/>
  <c r="AQ58" i="27" s="1"/>
  <c r="W61" i="81"/>
  <c r="AG60" i="81"/>
  <c r="AP60" i="81" s="1"/>
  <c r="AE60" i="81"/>
  <c r="AF60" i="81"/>
  <c r="AO60" i="81" s="1"/>
  <c r="Z58" i="27"/>
  <c r="Z62" i="30"/>
  <c r="Y62" i="30"/>
  <c r="X62" i="30"/>
  <c r="AH61" i="44"/>
  <c r="AQ61" i="44" s="1"/>
  <c r="AH61" i="34"/>
  <c r="AQ61" i="34" s="1"/>
  <c r="AI60" i="31"/>
  <c r="AN60" i="31"/>
  <c r="AR58" i="88"/>
  <c r="AI59" i="33"/>
  <c r="AN59" i="33"/>
  <c r="AH59" i="35"/>
  <c r="AQ59" i="35" s="1"/>
  <c r="AI61" i="26"/>
  <c r="AN61" i="26"/>
  <c r="AN60" i="87"/>
  <c r="AI60" i="87"/>
  <c r="AH59" i="78"/>
  <c r="AQ59" i="78" s="1"/>
  <c r="AR61" i="86"/>
  <c r="AR57" i="27"/>
  <c r="AH62" i="77"/>
  <c r="AQ62" i="77" s="1"/>
  <c r="Z59" i="92"/>
  <c r="X59" i="92"/>
  <c r="Y59" i="92"/>
  <c r="AH58" i="89"/>
  <c r="AQ58" i="89" s="1"/>
  <c r="X61" i="32"/>
  <c r="Y61" i="32"/>
  <c r="AN62" i="25"/>
  <c r="AI62" i="25"/>
  <c r="Y63" i="79"/>
  <c r="X63" i="79"/>
  <c r="Z63" i="79" s="1"/>
  <c r="Y62" i="73"/>
  <c r="X62" i="73"/>
  <c r="AF62" i="85"/>
  <c r="AO62" i="85" s="1"/>
  <c r="AE62" i="85"/>
  <c r="W63" i="85"/>
  <c r="AG62" i="85"/>
  <c r="AP62" i="85" s="1"/>
  <c r="AR61" i="38"/>
  <c r="AI61" i="30"/>
  <c r="AN61" i="30"/>
  <c r="AR60" i="93"/>
  <c r="AH60" i="45"/>
  <c r="AQ60" i="45" s="1"/>
  <c r="AR59" i="45"/>
  <c r="X60" i="36"/>
  <c r="Z60" i="36" s="1"/>
  <c r="Y60" i="36"/>
  <c r="AH59" i="46"/>
  <c r="AQ59" i="46" s="1"/>
  <c r="AH60" i="29"/>
  <c r="AQ60" i="29" s="1"/>
  <c r="Z62" i="38"/>
  <c r="AR58" i="75"/>
  <c r="AR57" i="94"/>
  <c r="AR59" i="84"/>
  <c r="X60" i="47"/>
  <c r="Y60" i="47"/>
  <c r="AI61" i="40"/>
  <c r="AN61" i="40"/>
  <c r="AN59" i="36"/>
  <c r="AI59" i="36"/>
  <c r="AI60" i="80"/>
  <c r="AN60" i="80"/>
  <c r="AI61" i="95"/>
  <c r="AN61" i="95"/>
  <c r="AI61" i="28"/>
  <c r="AN61" i="28"/>
  <c r="Z60" i="45"/>
  <c r="AH60" i="84"/>
  <c r="AQ60" i="84" s="1"/>
  <c r="Z60" i="29"/>
  <c r="AE59" i="74"/>
  <c r="W60" i="74"/>
  <c r="AF59" i="74"/>
  <c r="AO59" i="74" s="1"/>
  <c r="AG59" i="74"/>
  <c r="AP59" i="74" s="1"/>
  <c r="W63" i="48"/>
  <c r="AF62" i="48"/>
  <c r="AO62" i="48" s="1"/>
  <c r="AE62" i="48"/>
  <c r="AG62" i="48"/>
  <c r="AP62" i="48" s="1"/>
  <c r="X60" i="41"/>
  <c r="Z60" i="41" s="1"/>
  <c r="Y60" i="41"/>
  <c r="Z61" i="90"/>
  <c r="X61" i="90"/>
  <c r="Y61" i="90"/>
  <c r="AH63" i="91"/>
  <c r="AQ63" i="91" s="1"/>
  <c r="AN59" i="47"/>
  <c r="AI59" i="47"/>
  <c r="AI61" i="73"/>
  <c r="AN61" i="73"/>
  <c r="AR58" i="35"/>
  <c r="AH61" i="37"/>
  <c r="AQ61" i="37" s="1"/>
  <c r="AR60" i="44"/>
  <c r="AI62" i="79"/>
  <c r="AN62" i="79"/>
  <c r="AH60" i="39"/>
  <c r="AQ60" i="39" s="1"/>
  <c r="AH62" i="96"/>
  <c r="AQ62" i="96" s="1"/>
  <c r="AH59" i="75"/>
  <c r="AQ59" i="75" s="1"/>
  <c r="Z60" i="39"/>
  <c r="Z58" i="94"/>
  <c r="AR60" i="37"/>
  <c r="AG61" i="42"/>
  <c r="AP61" i="42" s="1"/>
  <c r="AF61" i="42"/>
  <c r="AO61" i="42" s="1"/>
  <c r="AE61" i="42"/>
  <c r="W62" i="42"/>
  <c r="AH59" i="88"/>
  <c r="AQ59" i="88" s="1"/>
  <c r="AH60" i="82"/>
  <c r="AQ60" i="82" s="1"/>
  <c r="AI60" i="76"/>
  <c r="AN60" i="76"/>
  <c r="AR61" i="96"/>
  <c r="Y61" i="87"/>
  <c r="X61" i="87"/>
  <c r="Z61" i="87" s="1"/>
  <c r="AR61" i="77"/>
  <c r="AF60" i="84"/>
  <c r="AO60" i="84" s="1"/>
  <c r="AE60" i="84"/>
  <c r="W61" i="84"/>
  <c r="AG60" i="84"/>
  <c r="AP60" i="84" s="1"/>
  <c r="W62" i="83"/>
  <c r="AG61" i="83"/>
  <c r="AP61" i="83" s="1"/>
  <c r="AF61" i="83"/>
  <c r="AO61" i="83" s="1"/>
  <c r="AE61" i="83"/>
  <c r="AR57" i="89"/>
  <c r="Z60" i="43"/>
  <c r="X60" i="43"/>
  <c r="Y60" i="43"/>
  <c r="AH62" i="86"/>
  <c r="AQ62" i="86" s="1"/>
  <c r="X61" i="76"/>
  <c r="Y61" i="76"/>
  <c r="Z61" i="76" s="1"/>
  <c r="Z62" i="96"/>
  <c r="AR59" i="82"/>
  <c r="AR58" i="78"/>
  <c r="X61" i="31"/>
  <c r="Y61" i="31"/>
  <c r="Z61" i="31" s="1"/>
  <c r="Y62" i="95"/>
  <c r="X62" i="95"/>
  <c r="Z62" i="95" s="1"/>
  <c r="X62" i="28"/>
  <c r="Y62" i="28"/>
  <c r="Z62" i="28" s="1"/>
  <c r="AR59" i="29"/>
  <c r="X62" i="26"/>
  <c r="Z62" i="26" s="1"/>
  <c r="Y62" i="26"/>
  <c r="AH61" i="93"/>
  <c r="AQ61" i="93" s="1"/>
  <c r="AR62" i="91"/>
  <c r="AI59" i="41"/>
  <c r="AN59" i="41"/>
  <c r="AR60" i="34"/>
  <c r="AR59" i="39"/>
  <c r="AI60" i="90"/>
  <c r="AN60" i="90"/>
  <c r="AN58" i="92"/>
  <c r="AI58" i="92"/>
  <c r="AN59" i="43"/>
  <c r="AI59" i="43"/>
  <c r="AE62" i="86"/>
  <c r="AG62" i="86"/>
  <c r="AP62" i="86" s="1"/>
  <c r="W63" i="86"/>
  <c r="AF62" i="86"/>
  <c r="AO62" i="86" s="1"/>
  <c r="AG63" i="91"/>
  <c r="AP63" i="91" s="1"/>
  <c r="AF63" i="91"/>
  <c r="AO63" i="91" s="1"/>
  <c r="AE63" i="91"/>
  <c r="W64" i="91"/>
  <c r="X62" i="40"/>
  <c r="Z62" i="40" s="1"/>
  <c r="Y62" i="40"/>
  <c r="Y63" i="25"/>
  <c r="X63" i="25"/>
  <c r="X61" i="80"/>
  <c r="Z61" i="80" s="1"/>
  <c r="Y61" i="80"/>
  <c r="AG62" i="26" l="1"/>
  <c r="AP62" i="26" s="1"/>
  <c r="AF62" i="26"/>
  <c r="AO62" i="26" s="1"/>
  <c r="AE62" i="26"/>
  <c r="W63" i="26"/>
  <c r="AG61" i="31"/>
  <c r="AP61" i="31" s="1"/>
  <c r="AF61" i="31"/>
  <c r="AO61" i="31" s="1"/>
  <c r="AE61" i="31"/>
  <c r="W62" i="31"/>
  <c r="AG63" i="79"/>
  <c r="AP63" i="79" s="1"/>
  <c r="AF63" i="79"/>
  <c r="AO63" i="79" s="1"/>
  <c r="AE63" i="79"/>
  <c r="W64" i="79"/>
  <c r="AF60" i="33"/>
  <c r="AO60" i="33" s="1"/>
  <c r="AG60" i="33"/>
  <c r="AP60" i="33" s="1"/>
  <c r="W61" i="33"/>
  <c r="AE60" i="33"/>
  <c r="AF62" i="40"/>
  <c r="AO62" i="40" s="1"/>
  <c r="AE62" i="40"/>
  <c r="W63" i="40"/>
  <c r="AG62" i="40"/>
  <c r="AP62" i="40" s="1"/>
  <c r="AF61" i="80"/>
  <c r="AO61" i="80" s="1"/>
  <c r="AE61" i="80"/>
  <c r="W62" i="80"/>
  <c r="AG61" i="80"/>
  <c r="AP61" i="80" s="1"/>
  <c r="AE62" i="95"/>
  <c r="W63" i="95"/>
  <c r="AF62" i="95"/>
  <c r="AO62" i="95" s="1"/>
  <c r="AG62" i="95"/>
  <c r="AP62" i="95" s="1"/>
  <c r="AE60" i="41"/>
  <c r="W61" i="41"/>
  <c r="AF60" i="41"/>
  <c r="AO60" i="41" s="1"/>
  <c r="AG60" i="41"/>
  <c r="AP60" i="41" s="1"/>
  <c r="AE62" i="28"/>
  <c r="AF62" i="28"/>
  <c r="AO62" i="28" s="1"/>
  <c r="W63" i="28"/>
  <c r="AG62" i="28"/>
  <c r="AP62" i="28" s="1"/>
  <c r="W62" i="87"/>
  <c r="AG61" i="87"/>
  <c r="AP61" i="87" s="1"/>
  <c r="AF61" i="87"/>
  <c r="AO61" i="87" s="1"/>
  <c r="AE61" i="87"/>
  <c r="AG61" i="76"/>
  <c r="AP61" i="76" s="1"/>
  <c r="AF61" i="76"/>
  <c r="AO61" i="76" s="1"/>
  <c r="W62" i="76"/>
  <c r="AE61" i="76"/>
  <c r="W61" i="36"/>
  <c r="AG60" i="36"/>
  <c r="AP60" i="36" s="1"/>
  <c r="AE60" i="36"/>
  <c r="AF60" i="36"/>
  <c r="AO60" i="36" s="1"/>
  <c r="AR59" i="43"/>
  <c r="AG61" i="90"/>
  <c r="AP61" i="90" s="1"/>
  <c r="AF61" i="90"/>
  <c r="AO61" i="90" s="1"/>
  <c r="AE61" i="90"/>
  <c r="W62" i="90"/>
  <c r="AN62" i="48"/>
  <c r="AI62" i="48"/>
  <c r="X60" i="74"/>
  <c r="Y60" i="74"/>
  <c r="AR61" i="95"/>
  <c r="AR61" i="40"/>
  <c r="AH62" i="73"/>
  <c r="AQ62" i="73" s="1"/>
  <c r="W60" i="92"/>
  <c r="AG59" i="92"/>
  <c r="AP59" i="92" s="1"/>
  <c r="AF59" i="92"/>
  <c r="AO59" i="92" s="1"/>
  <c r="AE59" i="92"/>
  <c r="X61" i="81"/>
  <c r="Y61" i="81"/>
  <c r="Z61" i="81" s="1"/>
  <c r="X64" i="91"/>
  <c r="Y64" i="91"/>
  <c r="Z64" i="91" s="1"/>
  <c r="AR58" i="92"/>
  <c r="AN63" i="91"/>
  <c r="AI63" i="91"/>
  <c r="AI62" i="86"/>
  <c r="AN62" i="86"/>
  <c r="AR60" i="90"/>
  <c r="AR59" i="41"/>
  <c r="AH60" i="43"/>
  <c r="AQ60" i="43" s="1"/>
  <c r="AN60" i="84"/>
  <c r="AI60" i="84"/>
  <c r="AH61" i="90"/>
  <c r="AQ61" i="90" s="1"/>
  <c r="AH59" i="92"/>
  <c r="AQ59" i="92" s="1"/>
  <c r="AR60" i="31"/>
  <c r="AI59" i="78"/>
  <c r="AN59" i="78"/>
  <c r="X59" i="89"/>
  <c r="Z59" i="89" s="1"/>
  <c r="Y59" i="89"/>
  <c r="Y62" i="44"/>
  <c r="X62" i="44"/>
  <c r="X62" i="93"/>
  <c r="Z62" i="93" s="1"/>
  <c r="Y62" i="93"/>
  <c r="AI59" i="75"/>
  <c r="AN59" i="75"/>
  <c r="W61" i="43"/>
  <c r="AG60" i="43"/>
  <c r="AP60" i="43" s="1"/>
  <c r="AF60" i="43"/>
  <c r="AO60" i="43" s="1"/>
  <c r="AE60" i="43"/>
  <c r="AR61" i="26"/>
  <c r="AI61" i="93"/>
  <c r="AN61" i="93"/>
  <c r="AI61" i="34"/>
  <c r="AN61" i="34"/>
  <c r="Y63" i="77"/>
  <c r="X63" i="77"/>
  <c r="Z60" i="35"/>
  <c r="Y60" i="35"/>
  <c r="X60" i="35"/>
  <c r="AN59" i="88"/>
  <c r="AI59" i="88"/>
  <c r="AH62" i="28"/>
  <c r="AQ62" i="28" s="1"/>
  <c r="AH61" i="31"/>
  <c r="AQ61" i="31" s="1"/>
  <c r="W63" i="96"/>
  <c r="AE62" i="96"/>
  <c r="AG62" i="96"/>
  <c r="AP62" i="96" s="1"/>
  <c r="AF62" i="96"/>
  <c r="AO62" i="96" s="1"/>
  <c r="X62" i="83"/>
  <c r="Y62" i="83"/>
  <c r="AI59" i="74"/>
  <c r="AN59" i="74"/>
  <c r="Z62" i="73"/>
  <c r="AR59" i="33"/>
  <c r="AF58" i="27"/>
  <c r="AO58" i="27" s="1"/>
  <c r="AG58" i="27"/>
  <c r="AP58" i="27" s="1"/>
  <c r="W59" i="27"/>
  <c r="AE58" i="27"/>
  <c r="AR60" i="32"/>
  <c r="AN58" i="89"/>
  <c r="AI58" i="89"/>
  <c r="AN62" i="77"/>
  <c r="AI62" i="77"/>
  <c r="AI59" i="35"/>
  <c r="AN59" i="35"/>
  <c r="X60" i="88"/>
  <c r="Z60" i="88" s="1"/>
  <c r="Y60" i="88"/>
  <c r="AH61" i="80"/>
  <c r="AQ61" i="80" s="1"/>
  <c r="AH63" i="25"/>
  <c r="AQ63" i="25" s="1"/>
  <c r="AR61" i="73"/>
  <c r="W61" i="29"/>
  <c r="AG60" i="29"/>
  <c r="AP60" i="29" s="1"/>
  <c r="AE60" i="29"/>
  <c r="AF60" i="29"/>
  <c r="AO60" i="29" s="1"/>
  <c r="AH60" i="33"/>
  <c r="AQ60" i="33" s="1"/>
  <c r="Z62" i="37"/>
  <c r="Y62" i="37"/>
  <c r="X62" i="37"/>
  <c r="AN60" i="82"/>
  <c r="AI60" i="82"/>
  <c r="Y60" i="46"/>
  <c r="Z60" i="46" s="1"/>
  <c r="X60" i="46"/>
  <c r="AG62" i="30"/>
  <c r="AP62" i="30" s="1"/>
  <c r="AF62" i="30"/>
  <c r="AO62" i="30" s="1"/>
  <c r="AE62" i="30"/>
  <c r="W63" i="30"/>
  <c r="Y63" i="86"/>
  <c r="X63" i="86"/>
  <c r="Z63" i="86" s="1"/>
  <c r="X62" i="42"/>
  <c r="Y62" i="42"/>
  <c r="Z62" i="42" s="1"/>
  <c r="X63" i="48"/>
  <c r="Y63" i="48"/>
  <c r="Z63" i="48" s="1"/>
  <c r="AG60" i="45"/>
  <c r="AP60" i="45" s="1"/>
  <c r="AF60" i="45"/>
  <c r="AO60" i="45" s="1"/>
  <c r="W61" i="45"/>
  <c r="AE60" i="45"/>
  <c r="AR60" i="80"/>
  <c r="AH60" i="47"/>
  <c r="AQ60" i="47" s="1"/>
  <c r="AH62" i="95"/>
  <c r="AQ62" i="95" s="1"/>
  <c r="AH61" i="76"/>
  <c r="AQ61" i="76" s="1"/>
  <c r="AI61" i="83"/>
  <c r="AN61" i="83"/>
  <c r="AH61" i="87"/>
  <c r="AQ61" i="87" s="1"/>
  <c r="AR60" i="76"/>
  <c r="AF58" i="94"/>
  <c r="AO58" i="94" s="1"/>
  <c r="W59" i="94"/>
  <c r="AG58" i="94"/>
  <c r="AP58" i="94" s="1"/>
  <c r="AE58" i="94"/>
  <c r="AR62" i="79"/>
  <c r="AR59" i="47"/>
  <c r="AR59" i="36"/>
  <c r="Z60" i="47"/>
  <c r="Y63" i="85"/>
  <c r="Z63" i="85" s="1"/>
  <c r="X63" i="85"/>
  <c r="AH63" i="79"/>
  <c r="AQ63" i="79" s="1"/>
  <c r="AH61" i="32"/>
  <c r="AQ61" i="32" s="1"/>
  <c r="AR60" i="87"/>
  <c r="AI60" i="81"/>
  <c r="AN60" i="81"/>
  <c r="X62" i="34"/>
  <c r="Y62" i="34"/>
  <c r="Z62" i="34" s="1"/>
  <c r="AN59" i="46"/>
  <c r="AI59" i="46"/>
  <c r="AH62" i="40"/>
  <c r="AQ62" i="40" s="1"/>
  <c r="AR62" i="25"/>
  <c r="AH62" i="26"/>
  <c r="AQ62" i="26" s="1"/>
  <c r="AH60" i="41"/>
  <c r="AQ60" i="41" s="1"/>
  <c r="Z63" i="25"/>
  <c r="X61" i="84"/>
  <c r="Y61" i="84"/>
  <c r="AN61" i="42"/>
  <c r="AI61" i="42"/>
  <c r="AE60" i="39"/>
  <c r="W61" i="39"/>
  <c r="AF60" i="39"/>
  <c r="AO60" i="39" s="1"/>
  <c r="AG60" i="39"/>
  <c r="AP60" i="39" s="1"/>
  <c r="AR61" i="28"/>
  <c r="AF62" i="38"/>
  <c r="AO62" i="38" s="1"/>
  <c r="AE62" i="38"/>
  <c r="W63" i="38"/>
  <c r="AG62" i="38"/>
  <c r="AP62" i="38" s="1"/>
  <c r="AH60" i="36"/>
  <c r="AQ60" i="36" s="1"/>
  <c r="AR61" i="30"/>
  <c r="AI62" i="85"/>
  <c r="AN62" i="85"/>
  <c r="Z61" i="32"/>
  <c r="AH62" i="30"/>
  <c r="AQ62" i="30" s="1"/>
  <c r="X60" i="78"/>
  <c r="Z60" i="78" s="1"/>
  <c r="Y60" i="78"/>
  <c r="AN61" i="44"/>
  <c r="AI61" i="44"/>
  <c r="Y60" i="75"/>
  <c r="X60" i="75"/>
  <c r="AI61" i="37"/>
  <c r="AN61" i="37"/>
  <c r="Y61" i="82"/>
  <c r="X61" i="82"/>
  <c r="Z61" i="82" s="1"/>
  <c r="W63" i="42" l="1"/>
  <c r="AG62" i="42"/>
  <c r="AP62" i="42" s="1"/>
  <c r="AF62" i="42"/>
  <c r="AO62" i="42" s="1"/>
  <c r="AE62" i="42"/>
  <c r="W62" i="82"/>
  <c r="AG61" i="82"/>
  <c r="AP61" i="82" s="1"/>
  <c r="AF61" i="82"/>
  <c r="AO61" i="82" s="1"/>
  <c r="AE61" i="82"/>
  <c r="AE62" i="34"/>
  <c r="W63" i="34"/>
  <c r="AG62" i="34"/>
  <c r="AP62" i="34" s="1"/>
  <c r="AF62" i="34"/>
  <c r="AO62" i="34" s="1"/>
  <c r="AG59" i="89"/>
  <c r="AP59" i="89" s="1"/>
  <c r="AF59" i="89"/>
  <c r="AO59" i="89" s="1"/>
  <c r="W60" i="89"/>
  <c r="AE59" i="89"/>
  <c r="AE61" i="81"/>
  <c r="AF61" i="81"/>
  <c r="AO61" i="81" s="1"/>
  <c r="W62" i="81"/>
  <c r="AG61" i="81"/>
  <c r="AP61" i="81" s="1"/>
  <c r="AG62" i="93"/>
  <c r="AP62" i="93" s="1"/>
  <c r="AF62" i="93"/>
  <c r="AO62" i="93" s="1"/>
  <c r="AE62" i="93"/>
  <c r="W63" i="93"/>
  <c r="AG63" i="85"/>
  <c r="AP63" i="85" s="1"/>
  <c r="AF63" i="85"/>
  <c r="AO63" i="85" s="1"/>
  <c r="AE63" i="85"/>
  <c r="W64" i="85"/>
  <c r="AG63" i="86"/>
  <c r="AP63" i="86" s="1"/>
  <c r="AF63" i="86"/>
  <c r="AO63" i="86" s="1"/>
  <c r="W64" i="86"/>
  <c r="AE63" i="86"/>
  <c r="W61" i="46"/>
  <c r="AG60" i="46"/>
  <c r="AP60" i="46" s="1"/>
  <c r="AE60" i="46"/>
  <c r="AF60" i="46"/>
  <c r="AO60" i="46" s="1"/>
  <c r="W65" i="91"/>
  <c r="AG64" i="91"/>
  <c r="AP64" i="91" s="1"/>
  <c r="AF64" i="91"/>
  <c r="AO64" i="91" s="1"/>
  <c r="AE64" i="91"/>
  <c r="W61" i="88"/>
  <c r="AF60" i="88"/>
  <c r="AO60" i="88" s="1"/>
  <c r="AE60" i="88"/>
  <c r="AG60" i="88"/>
  <c r="AP60" i="88" s="1"/>
  <c r="AG60" i="78"/>
  <c r="AP60" i="78" s="1"/>
  <c r="AF60" i="78"/>
  <c r="AO60" i="78" s="1"/>
  <c r="AE60" i="78"/>
  <c r="W61" i="78"/>
  <c r="AF63" i="48"/>
  <c r="AO63" i="48" s="1"/>
  <c r="AG63" i="48"/>
  <c r="AP63" i="48" s="1"/>
  <c r="AE63" i="48"/>
  <c r="W64" i="48"/>
  <c r="AH60" i="75"/>
  <c r="AQ60" i="75" s="1"/>
  <c r="AI62" i="38"/>
  <c r="AN62" i="38"/>
  <c r="AH61" i="84"/>
  <c r="AQ61" i="84" s="1"/>
  <c r="W61" i="47"/>
  <c r="AG60" i="47"/>
  <c r="AP60" i="47" s="1"/>
  <c r="AF60" i="47"/>
  <c r="AO60" i="47" s="1"/>
  <c r="AE60" i="47"/>
  <c r="AN62" i="30"/>
  <c r="AI62" i="30"/>
  <c r="AR61" i="44"/>
  <c r="AR62" i="85"/>
  <c r="AR61" i="37"/>
  <c r="AR61" i="42"/>
  <c r="AH63" i="85"/>
  <c r="AQ63" i="85" s="1"/>
  <c r="AN60" i="45"/>
  <c r="AI60" i="45"/>
  <c r="AH60" i="46"/>
  <c r="AQ60" i="46" s="1"/>
  <c r="AN58" i="27"/>
  <c r="AI58" i="27"/>
  <c r="AF62" i="73"/>
  <c r="AO62" i="73" s="1"/>
  <c r="AE62" i="73"/>
  <c r="W63" i="73"/>
  <c r="AG62" i="73"/>
  <c r="AP62" i="73" s="1"/>
  <c r="AR61" i="34"/>
  <c r="AR63" i="91"/>
  <c r="AI61" i="90"/>
  <c r="AN61" i="90"/>
  <c r="AI60" i="41"/>
  <c r="AN60" i="41"/>
  <c r="AE62" i="37"/>
  <c r="W63" i="37"/>
  <c r="AF62" i="37"/>
  <c r="AO62" i="37" s="1"/>
  <c r="AG62" i="37"/>
  <c r="AP62" i="37" s="1"/>
  <c r="AH60" i="74"/>
  <c r="AQ60" i="74" s="1"/>
  <c r="AI60" i="36"/>
  <c r="AN60" i="36"/>
  <c r="Y62" i="76"/>
  <c r="X62" i="76"/>
  <c r="Z62" i="76" s="1"/>
  <c r="Y63" i="40"/>
  <c r="X63" i="40"/>
  <c r="AH61" i="82"/>
  <c r="AQ61" i="82" s="1"/>
  <c r="W62" i="32"/>
  <c r="AG61" i="32"/>
  <c r="AP61" i="32" s="1"/>
  <c r="AF61" i="32"/>
  <c r="AO61" i="32" s="1"/>
  <c r="AE61" i="32"/>
  <c r="X63" i="38"/>
  <c r="Y63" i="38"/>
  <c r="AH62" i="34"/>
  <c r="AQ62" i="34" s="1"/>
  <c r="AH62" i="42"/>
  <c r="AQ62" i="42" s="1"/>
  <c r="Y63" i="30"/>
  <c r="X63" i="30"/>
  <c r="Z63" i="30" s="1"/>
  <c r="AI60" i="29"/>
  <c r="AN60" i="29"/>
  <c r="AR59" i="74"/>
  <c r="AI62" i="96"/>
  <c r="AN62" i="96"/>
  <c r="AH63" i="77"/>
  <c r="AQ63" i="77" s="1"/>
  <c r="AR61" i="93"/>
  <c r="AH61" i="81"/>
  <c r="AQ61" i="81" s="1"/>
  <c r="Z60" i="92"/>
  <c r="X60" i="92"/>
  <c r="Y60" i="92"/>
  <c r="Z60" i="74"/>
  <c r="Y62" i="87"/>
  <c r="X62" i="87"/>
  <c r="Z62" i="87" s="1"/>
  <c r="Y62" i="80"/>
  <c r="X62" i="80"/>
  <c r="AI62" i="40"/>
  <c r="AN62" i="40"/>
  <c r="Z63" i="26"/>
  <c r="Y63" i="26"/>
  <c r="X63" i="26"/>
  <c r="AR60" i="82"/>
  <c r="AR59" i="88"/>
  <c r="X61" i="43"/>
  <c r="Y61" i="43"/>
  <c r="AH62" i="44"/>
  <c r="AQ62" i="44" s="1"/>
  <c r="AR62" i="48"/>
  <c r="AI61" i="80"/>
  <c r="AN61" i="80"/>
  <c r="Z62" i="31"/>
  <c r="Y62" i="31"/>
  <c r="X62" i="31"/>
  <c r="AN62" i="26"/>
  <c r="AI62" i="26"/>
  <c r="AH60" i="78"/>
  <c r="AQ60" i="78" s="1"/>
  <c r="Y61" i="45"/>
  <c r="X61" i="45"/>
  <c r="AR58" i="89"/>
  <c r="X59" i="27"/>
  <c r="Z59" i="27" s="1"/>
  <c r="Y59" i="27"/>
  <c r="AG60" i="35"/>
  <c r="AP60" i="35" s="1"/>
  <c r="AE60" i="35"/>
  <c r="W61" i="35"/>
  <c r="AF60" i="35"/>
  <c r="AO60" i="35" s="1"/>
  <c r="AH62" i="93"/>
  <c r="AQ62" i="93" s="1"/>
  <c r="AH59" i="89"/>
  <c r="AQ59" i="89" s="1"/>
  <c r="Y61" i="39"/>
  <c r="X61" i="39"/>
  <c r="Z61" i="39" s="1"/>
  <c r="Z61" i="84"/>
  <c r="AH63" i="86"/>
  <c r="AQ63" i="86" s="1"/>
  <c r="AR59" i="35"/>
  <c r="AH62" i="83"/>
  <c r="AQ62" i="83" s="1"/>
  <c r="Y63" i="96"/>
  <c r="Z63" i="96" s="1"/>
  <c r="X63" i="96"/>
  <c r="Z63" i="77"/>
  <c r="AR59" i="78"/>
  <c r="X61" i="36"/>
  <c r="Y61" i="36"/>
  <c r="AI61" i="87"/>
  <c r="AN61" i="87"/>
  <c r="Z63" i="28"/>
  <c r="Y63" i="28"/>
  <c r="X63" i="28"/>
  <c r="Y63" i="95"/>
  <c r="X63" i="95"/>
  <c r="Z63" i="95" s="1"/>
  <c r="AN60" i="33"/>
  <c r="AI60" i="33"/>
  <c r="Z64" i="79"/>
  <c r="Y64" i="79"/>
  <c r="X64" i="79"/>
  <c r="AN61" i="31"/>
  <c r="AI61" i="31"/>
  <c r="Y59" i="94"/>
  <c r="Z59" i="94" s="1"/>
  <c r="X59" i="94"/>
  <c r="AH60" i="88"/>
  <c r="AQ60" i="88" s="1"/>
  <c r="AN62" i="28"/>
  <c r="AI62" i="28"/>
  <c r="Z60" i="75"/>
  <c r="AI60" i="39"/>
  <c r="AN60" i="39"/>
  <c r="W64" i="25"/>
  <c r="AG63" i="25"/>
  <c r="AP63" i="25" s="1"/>
  <c r="AF63" i="25"/>
  <c r="AO63" i="25" s="1"/>
  <c r="AE63" i="25"/>
  <c r="AR59" i="46"/>
  <c r="AR60" i="81"/>
  <c r="AN58" i="94"/>
  <c r="AI58" i="94"/>
  <c r="AR61" i="83"/>
  <c r="AH63" i="48"/>
  <c r="AQ63" i="48" s="1"/>
  <c r="AH62" i="37"/>
  <c r="AQ62" i="37" s="1"/>
  <c r="Z61" i="29"/>
  <c r="X61" i="29"/>
  <c r="Y61" i="29"/>
  <c r="AR62" i="77"/>
  <c r="Z62" i="83"/>
  <c r="AH60" i="35"/>
  <c r="AQ60" i="35" s="1"/>
  <c r="AI60" i="43"/>
  <c r="AN60" i="43"/>
  <c r="AR59" i="75"/>
  <c r="Z62" i="44"/>
  <c r="AR60" i="84"/>
  <c r="AR62" i="86"/>
  <c r="AH64" i="91"/>
  <c r="AQ64" i="91" s="1"/>
  <c r="AN59" i="92"/>
  <c r="AI59" i="92"/>
  <c r="Y62" i="90"/>
  <c r="X62" i="90"/>
  <c r="AN61" i="76"/>
  <c r="AI61" i="76"/>
  <c r="X61" i="41"/>
  <c r="Z61" i="41" s="1"/>
  <c r="Y61" i="41"/>
  <c r="AN62" i="95"/>
  <c r="AI62" i="95"/>
  <c r="Y61" i="33"/>
  <c r="X61" i="33"/>
  <c r="Z61" i="33" s="1"/>
  <c r="AN63" i="79"/>
  <c r="AI63" i="79"/>
  <c r="AG61" i="41" l="1"/>
  <c r="AP61" i="41" s="1"/>
  <c r="AF61" i="41"/>
  <c r="AO61" i="41" s="1"/>
  <c r="AE61" i="41"/>
  <c r="W62" i="41"/>
  <c r="AF59" i="94"/>
  <c r="AO59" i="94" s="1"/>
  <c r="AG59" i="94"/>
  <c r="AP59" i="94" s="1"/>
  <c r="W60" i="94"/>
  <c r="AE59" i="94"/>
  <c r="AE62" i="87"/>
  <c r="W63" i="87"/>
  <c r="AF62" i="87"/>
  <c r="AO62" i="87" s="1"/>
  <c r="AG62" i="87"/>
  <c r="AP62" i="87" s="1"/>
  <c r="W64" i="30"/>
  <c r="AG63" i="30"/>
  <c r="AP63" i="30" s="1"/>
  <c r="AF63" i="30"/>
  <c r="AO63" i="30" s="1"/>
  <c r="AE63" i="30"/>
  <c r="W60" i="27"/>
  <c r="AG59" i="27"/>
  <c r="AP59" i="27" s="1"/>
  <c r="AF59" i="27"/>
  <c r="AO59" i="27" s="1"/>
  <c r="AE59" i="27"/>
  <c r="AF61" i="33"/>
  <c r="AO61" i="33" s="1"/>
  <c r="AE61" i="33"/>
  <c r="W62" i="33"/>
  <c r="AG61" i="33"/>
  <c r="AP61" i="33" s="1"/>
  <c r="AG61" i="39"/>
  <c r="AP61" i="39" s="1"/>
  <c r="AE61" i="39"/>
  <c r="AF61" i="39"/>
  <c r="AO61" i="39" s="1"/>
  <c r="W62" i="39"/>
  <c r="AG63" i="95"/>
  <c r="AP63" i="95" s="1"/>
  <c r="W64" i="95"/>
  <c r="AF63" i="95"/>
  <c r="AO63" i="95" s="1"/>
  <c r="AE63" i="95"/>
  <c r="AF63" i="96"/>
  <c r="AO63" i="96" s="1"/>
  <c r="AE63" i="96"/>
  <c r="AG63" i="96"/>
  <c r="AP63" i="96" s="1"/>
  <c r="W64" i="96"/>
  <c r="W63" i="76"/>
  <c r="AG62" i="76"/>
  <c r="AP62" i="76" s="1"/>
  <c r="AF62" i="76"/>
  <c r="AO62" i="76" s="1"/>
  <c r="AE62" i="76"/>
  <c r="AR59" i="92"/>
  <c r="AH59" i="94"/>
  <c r="AQ59" i="94" s="1"/>
  <c r="AH63" i="96"/>
  <c r="AQ63" i="96" s="1"/>
  <c r="Y61" i="35"/>
  <c r="X61" i="35"/>
  <c r="AR62" i="40"/>
  <c r="AR62" i="96"/>
  <c r="AI62" i="37"/>
  <c r="AN62" i="37"/>
  <c r="AI62" i="73"/>
  <c r="AN62" i="73"/>
  <c r="AR62" i="30"/>
  <c r="X61" i="47"/>
  <c r="Y61" i="47"/>
  <c r="AI60" i="88"/>
  <c r="AN60" i="88"/>
  <c r="X62" i="81"/>
  <c r="Y62" i="81"/>
  <c r="Z62" i="81" s="1"/>
  <c r="Z60" i="89"/>
  <c r="X60" i="89"/>
  <c r="Y60" i="89"/>
  <c r="Y63" i="34"/>
  <c r="X63" i="34"/>
  <c r="Z62" i="82"/>
  <c r="X62" i="82"/>
  <c r="Y62" i="82"/>
  <c r="AR61" i="76"/>
  <c r="AH61" i="29"/>
  <c r="AQ61" i="29" s="1"/>
  <c r="Y64" i="25"/>
  <c r="X64" i="25"/>
  <c r="W65" i="79"/>
  <c r="AG64" i="79"/>
  <c r="AP64" i="79" s="1"/>
  <c r="AF64" i="79"/>
  <c r="AO64" i="79" s="1"/>
  <c r="AE64" i="79"/>
  <c r="AH63" i="28"/>
  <c r="AQ63" i="28" s="1"/>
  <c r="AH61" i="36"/>
  <c r="AQ61" i="36" s="1"/>
  <c r="AH62" i="31"/>
  <c r="AQ62" i="31" s="1"/>
  <c r="AH62" i="80"/>
  <c r="AQ62" i="80" s="1"/>
  <c r="AG60" i="74"/>
  <c r="AP60" i="74" s="1"/>
  <c r="AF60" i="74"/>
  <c r="AO60" i="74" s="1"/>
  <c r="AE60" i="74"/>
  <c r="W61" i="74"/>
  <c r="AH63" i="38"/>
  <c r="AQ63" i="38" s="1"/>
  <c r="X62" i="32"/>
  <c r="Z62" i="32" s="1"/>
  <c r="Y62" i="32"/>
  <c r="AH63" i="40"/>
  <c r="AQ63" i="40" s="1"/>
  <c r="AR62" i="38"/>
  <c r="X64" i="48"/>
  <c r="Y64" i="48"/>
  <c r="X61" i="78"/>
  <c r="Y61" i="78"/>
  <c r="Z61" i="78" s="1"/>
  <c r="X61" i="46"/>
  <c r="Y61" i="46"/>
  <c r="X63" i="93"/>
  <c r="Y63" i="93"/>
  <c r="Z63" i="93" s="1"/>
  <c r="AN62" i="34"/>
  <c r="AI62" i="34"/>
  <c r="AI62" i="42"/>
  <c r="AN62" i="42"/>
  <c r="AR62" i="95"/>
  <c r="AF61" i="29"/>
  <c r="AO61" i="29" s="1"/>
  <c r="AE61" i="29"/>
  <c r="W62" i="29"/>
  <c r="AG61" i="29"/>
  <c r="AP61" i="29" s="1"/>
  <c r="AR60" i="33"/>
  <c r="Z61" i="36"/>
  <c r="AN60" i="35"/>
  <c r="AI60" i="35"/>
  <c r="AH61" i="43"/>
  <c r="AQ61" i="43" s="1"/>
  <c r="AH63" i="26"/>
  <c r="AQ63" i="26" s="1"/>
  <c r="Z63" i="38"/>
  <c r="AR60" i="36"/>
  <c r="AR60" i="41"/>
  <c r="AR58" i="27"/>
  <c r="AI60" i="47"/>
  <c r="AN60" i="47"/>
  <c r="AN63" i="48"/>
  <c r="AI63" i="48"/>
  <c r="AN60" i="78"/>
  <c r="AI60" i="78"/>
  <c r="Y65" i="91"/>
  <c r="X65" i="91"/>
  <c r="AN63" i="86"/>
  <c r="AI63" i="86"/>
  <c r="X64" i="85"/>
  <c r="Z64" i="85" s="1"/>
  <c r="Y64" i="85"/>
  <c r="AN62" i="93"/>
  <c r="AI62" i="93"/>
  <c r="AI61" i="82"/>
  <c r="AN61" i="82"/>
  <c r="AR63" i="79"/>
  <c r="AH62" i="90"/>
  <c r="AQ62" i="90" s="1"/>
  <c r="AR60" i="43"/>
  <c r="AE62" i="83"/>
  <c r="W63" i="83"/>
  <c r="AG62" i="83"/>
  <c r="AP62" i="83" s="1"/>
  <c r="AF62" i="83"/>
  <c r="AO62" i="83" s="1"/>
  <c r="AR58" i="94"/>
  <c r="AI63" i="25"/>
  <c r="AN63" i="25"/>
  <c r="AR60" i="39"/>
  <c r="AR61" i="31"/>
  <c r="AG63" i="28"/>
  <c r="AP63" i="28" s="1"/>
  <c r="W64" i="28"/>
  <c r="AE63" i="28"/>
  <c r="AF63" i="28"/>
  <c r="AO63" i="28" s="1"/>
  <c r="AG61" i="84"/>
  <c r="AP61" i="84" s="1"/>
  <c r="AF61" i="84"/>
  <c r="AO61" i="84" s="1"/>
  <c r="AE61" i="84"/>
  <c r="W62" i="84"/>
  <c r="AH61" i="45"/>
  <c r="AQ61" i="45" s="1"/>
  <c r="W63" i="31"/>
  <c r="AG62" i="31"/>
  <c r="AP62" i="31" s="1"/>
  <c r="AF62" i="31"/>
  <c r="AO62" i="31" s="1"/>
  <c r="AE62" i="31"/>
  <c r="Z61" i="43"/>
  <c r="Z62" i="80"/>
  <c r="AH60" i="92"/>
  <c r="AQ60" i="92" s="1"/>
  <c r="AI61" i="32"/>
  <c r="AN61" i="32"/>
  <c r="Z63" i="40"/>
  <c r="AR60" i="45"/>
  <c r="X61" i="88"/>
  <c r="Y61" i="88"/>
  <c r="Z61" i="88" s="1"/>
  <c r="Y64" i="86"/>
  <c r="X64" i="86"/>
  <c r="AN63" i="85"/>
  <c r="AI63" i="85"/>
  <c r="AN61" i="81"/>
  <c r="AI61" i="81"/>
  <c r="AG60" i="75"/>
  <c r="AP60" i="75" s="1"/>
  <c r="AF60" i="75"/>
  <c r="AO60" i="75" s="1"/>
  <c r="AE60" i="75"/>
  <c r="W61" i="75"/>
  <c r="AH63" i="95"/>
  <c r="AQ63" i="95" s="1"/>
  <c r="AH61" i="39"/>
  <c r="AQ61" i="39" s="1"/>
  <c r="W64" i="26"/>
  <c r="AG63" i="26"/>
  <c r="AP63" i="26" s="1"/>
  <c r="AF63" i="26"/>
  <c r="AO63" i="26" s="1"/>
  <c r="AE63" i="26"/>
  <c r="AH62" i="87"/>
  <c r="AQ62" i="87" s="1"/>
  <c r="AF60" i="92"/>
  <c r="AO60" i="92" s="1"/>
  <c r="W61" i="92"/>
  <c r="AG60" i="92"/>
  <c r="AP60" i="92" s="1"/>
  <c r="AE60" i="92"/>
  <c r="AR60" i="29"/>
  <c r="AH62" i="76"/>
  <c r="AQ62" i="76" s="1"/>
  <c r="AR61" i="90"/>
  <c r="AI64" i="91"/>
  <c r="AN64" i="91"/>
  <c r="AI60" i="46"/>
  <c r="AN60" i="46"/>
  <c r="AN59" i="89"/>
  <c r="AI59" i="89"/>
  <c r="AH61" i="33"/>
  <c r="AQ61" i="33" s="1"/>
  <c r="AH61" i="41"/>
  <c r="AQ61" i="41" s="1"/>
  <c r="Z62" i="90"/>
  <c r="W63" i="44"/>
  <c r="AF62" i="44"/>
  <c r="AO62" i="44" s="1"/>
  <c r="AG62" i="44"/>
  <c r="AP62" i="44" s="1"/>
  <c r="AE62" i="44"/>
  <c r="AR62" i="28"/>
  <c r="AH64" i="79"/>
  <c r="AQ64" i="79" s="1"/>
  <c r="AR61" i="87"/>
  <c r="W64" i="77"/>
  <c r="AG63" i="77"/>
  <c r="AP63" i="77" s="1"/>
  <c r="AF63" i="77"/>
  <c r="AO63" i="77" s="1"/>
  <c r="AE63" i="77"/>
  <c r="AH59" i="27"/>
  <c r="AQ59" i="27" s="1"/>
  <c r="Z61" i="45"/>
  <c r="AR62" i="26"/>
  <c r="AR61" i="80"/>
  <c r="AH63" i="30"/>
  <c r="AQ63" i="30" s="1"/>
  <c r="Z63" i="37"/>
  <c r="Y63" i="37"/>
  <c r="X63" i="37"/>
  <c r="Y63" i="73"/>
  <c r="X63" i="73"/>
  <c r="Z63" i="42"/>
  <c r="X63" i="42"/>
  <c r="Y63" i="42"/>
  <c r="W65" i="85" l="1"/>
  <c r="AG64" i="85"/>
  <c r="AP64" i="85" s="1"/>
  <c r="AE64" i="85"/>
  <c r="AF64" i="85"/>
  <c r="AO64" i="85" s="1"/>
  <c r="AF62" i="32"/>
  <c r="AO62" i="32" s="1"/>
  <c r="AE62" i="32"/>
  <c r="W63" i="32"/>
  <c r="AG62" i="32"/>
  <c r="AP62" i="32" s="1"/>
  <c r="AG62" i="81"/>
  <c r="AP62" i="81" s="1"/>
  <c r="AF62" i="81"/>
  <c r="AO62" i="81" s="1"/>
  <c r="W63" i="81"/>
  <c r="AE62" i="81"/>
  <c r="AE61" i="88"/>
  <c r="AG61" i="88"/>
  <c r="AP61" i="88" s="1"/>
  <c r="AF61" i="88"/>
  <c r="AO61" i="88" s="1"/>
  <c r="W62" i="88"/>
  <c r="W64" i="93"/>
  <c r="AG63" i="93"/>
  <c r="AP63" i="93" s="1"/>
  <c r="AF63" i="93"/>
  <c r="AO63" i="93" s="1"/>
  <c r="AE63" i="93"/>
  <c r="W62" i="78"/>
  <c r="AG61" i="78"/>
  <c r="AP61" i="78" s="1"/>
  <c r="AE61" i="78"/>
  <c r="AF61" i="78"/>
  <c r="AO61" i="78" s="1"/>
  <c r="AR63" i="86"/>
  <c r="AR62" i="34"/>
  <c r="Z61" i="75"/>
  <c r="Y61" i="75"/>
  <c r="X61" i="75"/>
  <c r="AH63" i="37"/>
  <c r="AQ63" i="37" s="1"/>
  <c r="W62" i="45"/>
  <c r="AG61" i="45"/>
  <c r="AP61" i="45" s="1"/>
  <c r="AF61" i="45"/>
  <c r="AO61" i="45" s="1"/>
  <c r="AE61" i="45"/>
  <c r="AI63" i="77"/>
  <c r="AN63" i="77"/>
  <c r="AH63" i="42"/>
  <c r="AQ63" i="42" s="1"/>
  <c r="AF62" i="90"/>
  <c r="AO62" i="90" s="1"/>
  <c r="AG62" i="90"/>
  <c r="AP62" i="90" s="1"/>
  <c r="AE62" i="90"/>
  <c r="W63" i="90"/>
  <c r="AI63" i="26"/>
  <c r="AN63" i="26"/>
  <c r="AH64" i="86"/>
  <c r="AQ64" i="86" s="1"/>
  <c r="AI62" i="31"/>
  <c r="AN62" i="31"/>
  <c r="X64" i="28"/>
  <c r="Y64" i="28"/>
  <c r="AR60" i="78"/>
  <c r="AG63" i="38"/>
  <c r="AP63" i="38" s="1"/>
  <c r="AE63" i="38"/>
  <c r="AF63" i="38"/>
  <c r="AO63" i="38" s="1"/>
  <c r="W64" i="38"/>
  <c r="X62" i="29"/>
  <c r="Y62" i="29"/>
  <c r="AR62" i="42"/>
  <c r="AH64" i="25"/>
  <c r="AQ64" i="25" s="1"/>
  <c r="AE62" i="82"/>
  <c r="AG62" i="82"/>
  <c r="AP62" i="82" s="1"/>
  <c r="AF62" i="82"/>
  <c r="AO62" i="82" s="1"/>
  <c r="W63" i="82"/>
  <c r="W61" i="89"/>
  <c r="AE60" i="89"/>
  <c r="AG60" i="89"/>
  <c r="AP60" i="89" s="1"/>
  <c r="AF60" i="89"/>
  <c r="AO60" i="89" s="1"/>
  <c r="AR62" i="73"/>
  <c r="AN63" i="96"/>
  <c r="AI63" i="96"/>
  <c r="Y63" i="87"/>
  <c r="X63" i="87"/>
  <c r="AE63" i="42"/>
  <c r="W64" i="42"/>
  <c r="AF63" i="42"/>
  <c r="AO63" i="42" s="1"/>
  <c r="AG63" i="42"/>
  <c r="AP63" i="42" s="1"/>
  <c r="AI62" i="44"/>
  <c r="AN62" i="44"/>
  <c r="AR63" i="25"/>
  <c r="Y63" i="83"/>
  <c r="X63" i="83"/>
  <c r="AR61" i="82"/>
  <c r="AF61" i="36"/>
  <c r="AO61" i="36" s="1"/>
  <c r="AE61" i="36"/>
  <c r="W62" i="36"/>
  <c r="AG61" i="36"/>
  <c r="AP61" i="36" s="1"/>
  <c r="AI61" i="29"/>
  <c r="AN61" i="29"/>
  <c r="AH61" i="46"/>
  <c r="AQ61" i="46" s="1"/>
  <c r="AH64" i="48"/>
  <c r="AQ64" i="48" s="1"/>
  <c r="Z61" i="74"/>
  <c r="Y61" i="74"/>
  <c r="X61" i="74"/>
  <c r="AI64" i="79"/>
  <c r="AN64" i="79"/>
  <c r="AH63" i="34"/>
  <c r="AQ63" i="34" s="1"/>
  <c r="AH61" i="47"/>
  <c r="AQ61" i="47" s="1"/>
  <c r="AH61" i="35"/>
  <c r="AQ61" i="35" s="1"/>
  <c r="X62" i="33"/>
  <c r="Y62" i="33"/>
  <c r="AI62" i="87"/>
  <c r="AN62" i="87"/>
  <c r="AH63" i="73"/>
  <c r="AQ63" i="73" s="1"/>
  <c r="AR60" i="46"/>
  <c r="AR61" i="81"/>
  <c r="Z64" i="86"/>
  <c r="AG63" i="40"/>
  <c r="AP63" i="40" s="1"/>
  <c r="AF63" i="40"/>
  <c r="AO63" i="40" s="1"/>
  <c r="AE63" i="40"/>
  <c r="W64" i="40"/>
  <c r="AI62" i="83"/>
  <c r="AN62" i="83"/>
  <c r="AR62" i="93"/>
  <c r="AR63" i="48"/>
  <c r="Z61" i="46"/>
  <c r="Z64" i="48"/>
  <c r="AN60" i="74"/>
  <c r="AI60" i="74"/>
  <c r="Z64" i="25"/>
  <c r="AH62" i="81"/>
  <c r="AQ62" i="81" s="1"/>
  <c r="Z61" i="47"/>
  <c r="AR62" i="37"/>
  <c r="X63" i="76"/>
  <c r="Z63" i="76" s="1"/>
  <c r="Y63" i="76"/>
  <c r="AN63" i="95"/>
  <c r="AI63" i="95"/>
  <c r="X62" i="39"/>
  <c r="Y62" i="39"/>
  <c r="Z62" i="39" s="1"/>
  <c r="AN61" i="33"/>
  <c r="AI61" i="33"/>
  <c r="Y64" i="30"/>
  <c r="X64" i="30"/>
  <c r="Z62" i="41"/>
  <c r="X62" i="41"/>
  <c r="Y62" i="41"/>
  <c r="Y60" i="27"/>
  <c r="X60" i="27"/>
  <c r="AI59" i="94"/>
  <c r="AN59" i="94"/>
  <c r="AN61" i="41"/>
  <c r="AI61" i="41"/>
  <c r="AG63" i="37"/>
  <c r="AP63" i="37" s="1"/>
  <c r="AF63" i="37"/>
  <c r="AO63" i="37" s="1"/>
  <c r="AE63" i="37"/>
  <c r="W64" i="37"/>
  <c r="X64" i="77"/>
  <c r="Z64" i="77" s="1"/>
  <c r="Y64" i="77"/>
  <c r="AH65" i="91"/>
  <c r="AQ65" i="91" s="1"/>
  <c r="Z63" i="34"/>
  <c r="Z61" i="35"/>
  <c r="Z63" i="73"/>
  <c r="AR64" i="91"/>
  <c r="Y64" i="26"/>
  <c r="X64" i="26"/>
  <c r="AR63" i="85"/>
  <c r="AH61" i="88"/>
  <c r="AQ61" i="88" s="1"/>
  <c r="AR61" i="32"/>
  <c r="AG62" i="80"/>
  <c r="AP62" i="80" s="1"/>
  <c r="AF62" i="80"/>
  <c r="AO62" i="80" s="1"/>
  <c r="AE62" i="80"/>
  <c r="W63" i="80"/>
  <c r="Y63" i="31"/>
  <c r="X63" i="31"/>
  <c r="Z62" i="84"/>
  <c r="X62" i="84"/>
  <c r="Y62" i="84"/>
  <c r="AH63" i="93"/>
  <c r="AQ63" i="93" s="1"/>
  <c r="AH61" i="78"/>
  <c r="AQ61" i="78" s="1"/>
  <c r="AI62" i="76"/>
  <c r="AN62" i="76"/>
  <c r="X64" i="96"/>
  <c r="Y64" i="96"/>
  <c r="Z64" i="95"/>
  <c r="X64" i="95"/>
  <c r="Y64" i="95"/>
  <c r="AN61" i="39"/>
  <c r="AI61" i="39"/>
  <c r="AI63" i="30"/>
  <c r="AN63" i="30"/>
  <c r="Z60" i="94"/>
  <c r="X60" i="94"/>
  <c r="Y60" i="94"/>
  <c r="AI60" i="92"/>
  <c r="AN60" i="92"/>
  <c r="Z63" i="44"/>
  <c r="X63" i="44"/>
  <c r="Y63" i="44"/>
  <c r="AR59" i="89"/>
  <c r="X61" i="92"/>
  <c r="Z61" i="92" s="1"/>
  <c r="Y61" i="92"/>
  <c r="AN60" i="75"/>
  <c r="AI60" i="75"/>
  <c r="AE61" i="43"/>
  <c r="AG61" i="43"/>
  <c r="AP61" i="43" s="1"/>
  <c r="W62" i="43"/>
  <c r="AF61" i="43"/>
  <c r="AO61" i="43" s="1"/>
  <c r="AN61" i="84"/>
  <c r="AI61" i="84"/>
  <c r="AN63" i="28"/>
  <c r="AI63" i="28"/>
  <c r="AH64" i="85"/>
  <c r="AQ64" i="85" s="1"/>
  <c r="Z65" i="91"/>
  <c r="AR60" i="47"/>
  <c r="AR60" i="35"/>
  <c r="AH62" i="32"/>
  <c r="AQ62" i="32" s="1"/>
  <c r="X65" i="79"/>
  <c r="Y65" i="79"/>
  <c r="Z65" i="79" s="1"/>
  <c r="AH62" i="82"/>
  <c r="AQ62" i="82" s="1"/>
  <c r="AH60" i="89"/>
  <c r="AQ60" i="89" s="1"/>
  <c r="AR60" i="88"/>
  <c r="AI59" i="27"/>
  <c r="AN59" i="27"/>
  <c r="AE64" i="77" l="1"/>
  <c r="W65" i="77"/>
  <c r="AF64" i="77"/>
  <c r="AO64" i="77" s="1"/>
  <c r="AG64" i="77"/>
  <c r="AP64" i="77" s="1"/>
  <c r="W63" i="39"/>
  <c r="AG62" i="39"/>
  <c r="AP62" i="39" s="1"/>
  <c r="AF62" i="39"/>
  <c r="AO62" i="39" s="1"/>
  <c r="AE62" i="39"/>
  <c r="AE65" i="79"/>
  <c r="W66" i="79"/>
  <c r="AG65" i="79"/>
  <c r="AP65" i="79" s="1"/>
  <c r="AF65" i="79"/>
  <c r="AO65" i="79" s="1"/>
  <c r="AF61" i="92"/>
  <c r="AO61" i="92" s="1"/>
  <c r="AG61" i="92"/>
  <c r="AP61" i="92" s="1"/>
  <c r="W62" i="92"/>
  <c r="AE61" i="92"/>
  <c r="AF63" i="76"/>
  <c r="AO63" i="76" s="1"/>
  <c r="AE63" i="76"/>
  <c r="AG63" i="76"/>
  <c r="AP63" i="76" s="1"/>
  <c r="W64" i="76"/>
  <c r="AR63" i="28"/>
  <c r="AN62" i="80"/>
  <c r="AI62" i="80"/>
  <c r="AH64" i="26"/>
  <c r="AQ64" i="26" s="1"/>
  <c r="AN63" i="37"/>
  <c r="AI63" i="37"/>
  <c r="AR59" i="94"/>
  <c r="AR59" i="27"/>
  <c r="Z62" i="43"/>
  <c r="Y62" i="43"/>
  <c r="X62" i="43"/>
  <c r="AH63" i="44"/>
  <c r="AQ63" i="44" s="1"/>
  <c r="W61" i="94"/>
  <c r="AG60" i="94"/>
  <c r="AP60" i="94" s="1"/>
  <c r="AF60" i="94"/>
  <c r="AO60" i="94" s="1"/>
  <c r="AE60" i="94"/>
  <c r="AH64" i="95"/>
  <c r="AQ64" i="95" s="1"/>
  <c r="AR62" i="76"/>
  <c r="AH62" i="84"/>
  <c r="AQ62" i="84" s="1"/>
  <c r="Y63" i="80"/>
  <c r="X63" i="80"/>
  <c r="Z63" i="80" s="1"/>
  <c r="AG63" i="73"/>
  <c r="AP63" i="73" s="1"/>
  <c r="AF63" i="73"/>
  <c r="AO63" i="73" s="1"/>
  <c r="AE63" i="73"/>
  <c r="W64" i="73"/>
  <c r="Y64" i="37"/>
  <c r="X64" i="37"/>
  <c r="AH62" i="41"/>
  <c r="AQ62" i="41" s="1"/>
  <c r="AR60" i="74"/>
  <c r="AN63" i="40"/>
  <c r="AI63" i="40"/>
  <c r="AR63" i="96"/>
  <c r="AI60" i="89"/>
  <c r="AN60" i="89"/>
  <c r="X64" i="38"/>
  <c r="Z64" i="38" s="1"/>
  <c r="Y64" i="38"/>
  <c r="AR63" i="26"/>
  <c r="AR63" i="77"/>
  <c r="AE63" i="44"/>
  <c r="AG63" i="44"/>
  <c r="AP63" i="44" s="1"/>
  <c r="W64" i="44"/>
  <c r="AF63" i="44"/>
  <c r="AO63" i="44" s="1"/>
  <c r="W62" i="74"/>
  <c r="AG61" i="74"/>
  <c r="AP61" i="74" s="1"/>
  <c r="AF61" i="74"/>
  <c r="AO61" i="74" s="1"/>
  <c r="AE61" i="74"/>
  <c r="AR61" i="29"/>
  <c r="Z64" i="42"/>
  <c r="X64" i="42"/>
  <c r="Y64" i="42"/>
  <c r="AN62" i="82"/>
  <c r="AI62" i="82"/>
  <c r="Y63" i="90"/>
  <c r="X63" i="90"/>
  <c r="Z63" i="90" s="1"/>
  <c r="AI61" i="45"/>
  <c r="AN61" i="45"/>
  <c r="W62" i="75"/>
  <c r="AG61" i="75"/>
  <c r="AP61" i="75" s="1"/>
  <c r="AF61" i="75"/>
  <c r="AO61" i="75" s="1"/>
  <c r="AE61" i="75"/>
  <c r="AI61" i="78"/>
  <c r="AN61" i="78"/>
  <c r="AH65" i="79"/>
  <c r="AQ65" i="79" s="1"/>
  <c r="AR63" i="30"/>
  <c r="AH63" i="31"/>
  <c r="AQ63" i="31" s="1"/>
  <c r="AF63" i="34"/>
  <c r="AO63" i="34" s="1"/>
  <c r="AG63" i="34"/>
  <c r="AP63" i="34" s="1"/>
  <c r="W64" i="34"/>
  <c r="AE63" i="34"/>
  <c r="AH60" i="27"/>
  <c r="AQ60" i="27" s="1"/>
  <c r="AH64" i="30"/>
  <c r="AQ64" i="30" s="1"/>
  <c r="AH62" i="39"/>
  <c r="AQ62" i="39" s="1"/>
  <c r="AG64" i="48"/>
  <c r="AP64" i="48" s="1"/>
  <c r="AF64" i="48"/>
  <c r="AO64" i="48" s="1"/>
  <c r="AE64" i="48"/>
  <c r="W65" i="48"/>
  <c r="AR62" i="87"/>
  <c r="AI63" i="42"/>
  <c r="AN63" i="42"/>
  <c r="Z61" i="89"/>
  <c r="X61" i="89"/>
  <c r="Y61" i="89"/>
  <c r="AH64" i="28"/>
  <c r="AQ64" i="28" s="1"/>
  <c r="AN62" i="90"/>
  <c r="AI62" i="90"/>
  <c r="AN61" i="88"/>
  <c r="AI61" i="88"/>
  <c r="AI64" i="85"/>
  <c r="AN64" i="85"/>
  <c r="AN63" i="38"/>
  <c r="AI63" i="38"/>
  <c r="Z64" i="28"/>
  <c r="X64" i="93"/>
  <c r="Z64" i="93" s="1"/>
  <c r="Y64" i="93"/>
  <c r="AN62" i="81"/>
  <c r="AI62" i="81"/>
  <c r="AF65" i="91"/>
  <c r="AO65" i="91" s="1"/>
  <c r="AE65" i="91"/>
  <c r="AG65" i="91"/>
  <c r="AP65" i="91" s="1"/>
  <c r="W66" i="91"/>
  <c r="AH61" i="92"/>
  <c r="AQ61" i="92" s="1"/>
  <c r="AF64" i="95"/>
  <c r="AO64" i="95" s="1"/>
  <c r="AG64" i="95"/>
  <c r="AP64" i="95" s="1"/>
  <c r="AE64" i="95"/>
  <c r="W65" i="95"/>
  <c r="W63" i="84"/>
  <c r="AE62" i="84"/>
  <c r="AF62" i="84"/>
  <c r="AO62" i="84" s="1"/>
  <c r="AG62" i="84"/>
  <c r="AP62" i="84" s="1"/>
  <c r="W62" i="35"/>
  <c r="AG61" i="35"/>
  <c r="AP61" i="35" s="1"/>
  <c r="AF61" i="35"/>
  <c r="AO61" i="35" s="1"/>
  <c r="AE61" i="35"/>
  <c r="W63" i="41"/>
  <c r="AG62" i="41"/>
  <c r="AP62" i="41" s="1"/>
  <c r="AF62" i="41"/>
  <c r="AO62" i="41" s="1"/>
  <c r="AE62" i="41"/>
  <c r="AH63" i="76"/>
  <c r="AQ63" i="76" s="1"/>
  <c r="AR61" i="84"/>
  <c r="AR61" i="39"/>
  <c r="AH64" i="96"/>
  <c r="AQ64" i="96" s="1"/>
  <c r="AE61" i="46"/>
  <c r="W62" i="46"/>
  <c r="AG61" i="46"/>
  <c r="AP61" i="46" s="1"/>
  <c r="AF61" i="46"/>
  <c r="AO61" i="46" s="1"/>
  <c r="Z63" i="31"/>
  <c r="AR61" i="41"/>
  <c r="Z60" i="27"/>
  <c r="Z64" i="30"/>
  <c r="AR63" i="95"/>
  <c r="AH62" i="33"/>
  <c r="AQ62" i="33" s="1"/>
  <c r="AR64" i="79"/>
  <c r="Y62" i="36"/>
  <c r="X62" i="36"/>
  <c r="Z62" i="36" s="1"/>
  <c r="AH62" i="29"/>
  <c r="AQ62" i="29" s="1"/>
  <c r="X62" i="78"/>
  <c r="Y62" i="78"/>
  <c r="Z62" i="88"/>
  <c r="Y62" i="88"/>
  <c r="X62" i="88"/>
  <c r="Y63" i="81"/>
  <c r="X63" i="81"/>
  <c r="Z63" i="32"/>
  <c r="Y63" i="32"/>
  <c r="X63" i="32"/>
  <c r="AI61" i="43"/>
  <c r="AN61" i="43"/>
  <c r="AR60" i="92"/>
  <c r="Z64" i="26"/>
  <c r="AH64" i="77"/>
  <c r="AQ64" i="77" s="1"/>
  <c r="AR62" i="83"/>
  <c r="W65" i="86"/>
  <c r="AE64" i="86"/>
  <c r="AF64" i="86"/>
  <c r="AO64" i="86" s="1"/>
  <c r="AG64" i="86"/>
  <c r="AP64" i="86" s="1"/>
  <c r="AH63" i="83"/>
  <c r="AQ63" i="83" s="1"/>
  <c r="AR62" i="44"/>
  <c r="AH63" i="87"/>
  <c r="AQ63" i="87" s="1"/>
  <c r="X63" i="82"/>
  <c r="Y63" i="82"/>
  <c r="Z63" i="82" s="1"/>
  <c r="AR60" i="75"/>
  <c r="Z64" i="96"/>
  <c r="AH60" i="94"/>
  <c r="AQ60" i="94" s="1"/>
  <c r="AR61" i="33"/>
  <c r="AE61" i="47"/>
  <c r="AF61" i="47"/>
  <c r="AO61" i="47" s="1"/>
  <c r="W62" i="47"/>
  <c r="AG61" i="47"/>
  <c r="AP61" i="47" s="1"/>
  <c r="AE64" i="25"/>
  <c r="W65" i="25"/>
  <c r="AG64" i="25"/>
  <c r="AP64" i="25" s="1"/>
  <c r="AF64" i="25"/>
  <c r="AO64" i="25" s="1"/>
  <c r="X64" i="40"/>
  <c r="Z64" i="40" s="1"/>
  <c r="Y64" i="40"/>
  <c r="Z62" i="33"/>
  <c r="AH61" i="74"/>
  <c r="AQ61" i="74" s="1"/>
  <c r="AI61" i="36"/>
  <c r="AN61" i="36"/>
  <c r="Z63" i="83"/>
  <c r="Z63" i="87"/>
  <c r="Z62" i="29"/>
  <c r="AR62" i="31"/>
  <c r="Y62" i="45"/>
  <c r="Z62" i="45"/>
  <c r="X62" i="45"/>
  <c r="AH61" i="75"/>
  <c r="AQ61" i="75" s="1"/>
  <c r="AI63" i="93"/>
  <c r="AN63" i="93"/>
  <c r="AI62" i="32"/>
  <c r="AN62" i="32"/>
  <c r="Y65" i="85"/>
  <c r="X65" i="85"/>
  <c r="W64" i="80" l="1"/>
  <c r="AG63" i="80"/>
  <c r="AP63" i="80" s="1"/>
  <c r="AE63" i="80"/>
  <c r="AF63" i="80"/>
  <c r="AO63" i="80" s="1"/>
  <c r="AG63" i="82"/>
  <c r="AP63" i="82" s="1"/>
  <c r="AF63" i="82"/>
  <c r="AO63" i="82" s="1"/>
  <c r="W64" i="82"/>
  <c r="AE63" i="82"/>
  <c r="AF63" i="90"/>
  <c r="AO63" i="90" s="1"/>
  <c r="AG63" i="90"/>
  <c r="AP63" i="90" s="1"/>
  <c r="AE63" i="90"/>
  <c r="W64" i="90"/>
  <c r="AE64" i="93"/>
  <c r="W65" i="93"/>
  <c r="AF64" i="93"/>
  <c r="AO64" i="93" s="1"/>
  <c r="AG64" i="93"/>
  <c r="AP64" i="93" s="1"/>
  <c r="AG62" i="36"/>
  <c r="AP62" i="36" s="1"/>
  <c r="AF62" i="36"/>
  <c r="AO62" i="36" s="1"/>
  <c r="AE62" i="36"/>
  <c r="W63" i="36"/>
  <c r="W65" i="40"/>
  <c r="AG64" i="40"/>
  <c r="AP64" i="40" s="1"/>
  <c r="AE64" i="40"/>
  <c r="AF64" i="40"/>
  <c r="AO64" i="40" s="1"/>
  <c r="AF64" i="38"/>
  <c r="AO64" i="38" s="1"/>
  <c r="W65" i="38"/>
  <c r="AG64" i="38"/>
  <c r="AP64" i="38" s="1"/>
  <c r="AE64" i="38"/>
  <c r="AF62" i="88"/>
  <c r="AO62" i="88" s="1"/>
  <c r="AG62" i="88"/>
  <c r="AP62" i="88" s="1"/>
  <c r="W63" i="88"/>
  <c r="AE62" i="88"/>
  <c r="AR64" i="85"/>
  <c r="AH65" i="85"/>
  <c r="AQ65" i="85" s="1"/>
  <c r="AR63" i="93"/>
  <c r="AH62" i="45"/>
  <c r="AQ62" i="45" s="1"/>
  <c r="AG63" i="87"/>
  <c r="AP63" i="87" s="1"/>
  <c r="AF63" i="87"/>
  <c r="AO63" i="87" s="1"/>
  <c r="AE63" i="87"/>
  <c r="W64" i="87"/>
  <c r="AG64" i="96"/>
  <c r="AP64" i="96" s="1"/>
  <c r="AF64" i="96"/>
  <c r="AO64" i="96" s="1"/>
  <c r="W65" i="96"/>
  <c r="AE64" i="96"/>
  <c r="AE64" i="26"/>
  <c r="W65" i="26"/>
  <c r="AG64" i="26"/>
  <c r="AP64" i="26" s="1"/>
  <c r="AF64" i="26"/>
  <c r="AO64" i="26" s="1"/>
  <c r="X62" i="46"/>
  <c r="Y62" i="46"/>
  <c r="X63" i="84"/>
  <c r="Y63" i="84"/>
  <c r="AH61" i="89"/>
  <c r="AQ61" i="89" s="1"/>
  <c r="X65" i="48"/>
  <c r="Y65" i="48"/>
  <c r="Z65" i="48" s="1"/>
  <c r="Z62" i="74"/>
  <c r="X62" i="74"/>
  <c r="Y62" i="74"/>
  <c r="Y64" i="73"/>
  <c r="X64" i="73"/>
  <c r="AR63" i="37"/>
  <c r="X62" i="92"/>
  <c r="Y62" i="92"/>
  <c r="Z66" i="79"/>
  <c r="Y66" i="79"/>
  <c r="X66" i="79"/>
  <c r="Y63" i="39"/>
  <c r="X63" i="39"/>
  <c r="AG63" i="83"/>
  <c r="AP63" i="83" s="1"/>
  <c r="AF63" i="83"/>
  <c r="AO63" i="83" s="1"/>
  <c r="W64" i="83"/>
  <c r="AE63" i="83"/>
  <c r="AG63" i="32"/>
  <c r="AP63" i="32" s="1"/>
  <c r="AF63" i="32"/>
  <c r="AO63" i="32" s="1"/>
  <c r="AE63" i="32"/>
  <c r="W64" i="32"/>
  <c r="Y62" i="35"/>
  <c r="X62" i="35"/>
  <c r="Z65" i="95"/>
  <c r="X65" i="95"/>
  <c r="Y65" i="95"/>
  <c r="AF61" i="89"/>
  <c r="AO61" i="89" s="1"/>
  <c r="AE61" i="89"/>
  <c r="AG61" i="89"/>
  <c r="AP61" i="89" s="1"/>
  <c r="W62" i="89"/>
  <c r="AI64" i="48"/>
  <c r="AN64" i="48"/>
  <c r="AR62" i="82"/>
  <c r="AI60" i="94"/>
  <c r="AN60" i="94"/>
  <c r="AG62" i="43"/>
  <c r="AP62" i="43" s="1"/>
  <c r="AF62" i="43"/>
  <c r="AO62" i="43" s="1"/>
  <c r="AE62" i="43"/>
  <c r="W63" i="43"/>
  <c r="AR62" i="80"/>
  <c r="AI65" i="79"/>
  <c r="AN65" i="79"/>
  <c r="Z65" i="85"/>
  <c r="Z62" i="47"/>
  <c r="Y62" i="47"/>
  <c r="X62" i="47"/>
  <c r="AI64" i="86"/>
  <c r="AN64" i="86"/>
  <c r="AH63" i="81"/>
  <c r="AQ63" i="81" s="1"/>
  <c r="AE63" i="31"/>
  <c r="W64" i="31"/>
  <c r="AG63" i="31"/>
  <c r="AP63" i="31" s="1"/>
  <c r="AF63" i="31"/>
  <c r="AO63" i="31" s="1"/>
  <c r="X63" i="41"/>
  <c r="Y63" i="41"/>
  <c r="Z63" i="41" s="1"/>
  <c r="AI64" i="95"/>
  <c r="AN64" i="95"/>
  <c r="AN65" i="91"/>
  <c r="AI65" i="91"/>
  <c r="AR61" i="88"/>
  <c r="AN63" i="34"/>
  <c r="AI63" i="34"/>
  <c r="AR61" i="78"/>
  <c r="AI61" i="74"/>
  <c r="AN61" i="74"/>
  <c r="Z64" i="44"/>
  <c r="X64" i="44"/>
  <c r="Y64" i="44"/>
  <c r="AR60" i="89"/>
  <c r="AH64" i="37"/>
  <c r="AQ64" i="37" s="1"/>
  <c r="AI63" i="76"/>
  <c r="AN63" i="76"/>
  <c r="AI62" i="39"/>
  <c r="AN62" i="39"/>
  <c r="AI61" i="35"/>
  <c r="AN61" i="35"/>
  <c r="W65" i="28"/>
  <c r="AG64" i="28"/>
  <c r="AP64" i="28" s="1"/>
  <c r="AF64" i="28"/>
  <c r="AO64" i="28" s="1"/>
  <c r="AE64" i="28"/>
  <c r="AR63" i="42"/>
  <c r="AI61" i="75"/>
  <c r="AN61" i="75"/>
  <c r="AR61" i="45"/>
  <c r="AH64" i="93"/>
  <c r="AQ64" i="93" s="1"/>
  <c r="X62" i="75"/>
  <c r="Y62" i="75"/>
  <c r="AN63" i="73"/>
  <c r="AI63" i="73"/>
  <c r="AF62" i="33"/>
  <c r="AO62" i="33" s="1"/>
  <c r="AE62" i="33"/>
  <c r="W63" i="33"/>
  <c r="AG62" i="33"/>
  <c r="AP62" i="33" s="1"/>
  <c r="AH62" i="78"/>
  <c r="AQ62" i="78" s="1"/>
  <c r="AR62" i="32"/>
  <c r="Y65" i="25"/>
  <c r="X65" i="25"/>
  <c r="AI61" i="47"/>
  <c r="AN61" i="47"/>
  <c r="AH63" i="82"/>
  <c r="AQ63" i="82" s="1"/>
  <c r="Z65" i="86"/>
  <c r="X65" i="86"/>
  <c r="Y65" i="86"/>
  <c r="AR61" i="43"/>
  <c r="Z63" i="81"/>
  <c r="Z62" i="78"/>
  <c r="AH62" i="36"/>
  <c r="AQ62" i="36" s="1"/>
  <c r="AF64" i="30"/>
  <c r="AO64" i="30" s="1"/>
  <c r="AE64" i="30"/>
  <c r="W65" i="30"/>
  <c r="AG64" i="30"/>
  <c r="AP64" i="30" s="1"/>
  <c r="AI62" i="41"/>
  <c r="AN62" i="41"/>
  <c r="AI62" i="84"/>
  <c r="AN62" i="84"/>
  <c r="AR62" i="81"/>
  <c r="AR63" i="38"/>
  <c r="AR62" i="90"/>
  <c r="X64" i="34"/>
  <c r="Y64" i="34"/>
  <c r="AH63" i="90"/>
  <c r="AQ63" i="90" s="1"/>
  <c r="AH64" i="42"/>
  <c r="AQ64" i="42" s="1"/>
  <c r="Z64" i="37"/>
  <c r="AH63" i="80"/>
  <c r="AQ63" i="80" s="1"/>
  <c r="X65" i="77"/>
  <c r="Y65" i="77"/>
  <c r="Z65" i="77" s="1"/>
  <c r="AF62" i="45"/>
  <c r="AO62" i="45" s="1"/>
  <c r="AE62" i="45"/>
  <c r="W63" i="45"/>
  <c r="AG62" i="45"/>
  <c r="AP62" i="45" s="1"/>
  <c r="AI61" i="46"/>
  <c r="AN61" i="46"/>
  <c r="AR61" i="36"/>
  <c r="AG62" i="29"/>
  <c r="AP62" i="29" s="1"/>
  <c r="AF62" i="29"/>
  <c r="AO62" i="29" s="1"/>
  <c r="AE62" i="29"/>
  <c r="W63" i="29"/>
  <c r="AH64" i="40"/>
  <c r="AQ64" i="40" s="1"/>
  <c r="AI64" i="25"/>
  <c r="AN64" i="25"/>
  <c r="AH63" i="32"/>
  <c r="AQ63" i="32" s="1"/>
  <c r="AH62" i="88"/>
  <c r="AQ62" i="88" s="1"/>
  <c r="AE60" i="27"/>
  <c r="W61" i="27"/>
  <c r="AG60" i="27"/>
  <c r="AP60" i="27" s="1"/>
  <c r="AF60" i="27"/>
  <c r="AO60" i="27" s="1"/>
  <c r="Z66" i="91"/>
  <c r="Y66" i="91"/>
  <c r="X66" i="91"/>
  <c r="AG64" i="42"/>
  <c r="AP64" i="42" s="1"/>
  <c r="AF64" i="42"/>
  <c r="AO64" i="42" s="1"/>
  <c r="AE64" i="42"/>
  <c r="W65" i="42"/>
  <c r="AN63" i="44"/>
  <c r="AI63" i="44"/>
  <c r="AH64" i="38"/>
  <c r="AQ64" i="38" s="1"/>
  <c r="AR63" i="40"/>
  <c r="Z61" i="94"/>
  <c r="X61" i="94"/>
  <c r="Y61" i="94"/>
  <c r="AH62" i="43"/>
  <c r="AQ62" i="43" s="1"/>
  <c r="Y64" i="76"/>
  <c r="X64" i="76"/>
  <c r="AI61" i="92"/>
  <c r="AN61" i="92"/>
  <c r="AI64" i="77"/>
  <c r="AN64" i="77"/>
  <c r="AE63" i="41" l="1"/>
  <c r="W64" i="41"/>
  <c r="AF63" i="41"/>
  <c r="AO63" i="41" s="1"/>
  <c r="AG63" i="41"/>
  <c r="AP63" i="41" s="1"/>
  <c r="AG65" i="77"/>
  <c r="AP65" i="77" s="1"/>
  <c r="AF65" i="77"/>
  <c r="AO65" i="77" s="1"/>
  <c r="AE65" i="77"/>
  <c r="W66" i="77"/>
  <c r="W66" i="48"/>
  <c r="AG65" i="48"/>
  <c r="AP65" i="48" s="1"/>
  <c r="AF65" i="48"/>
  <c r="AO65" i="48" s="1"/>
  <c r="AE65" i="48"/>
  <c r="AN64" i="42"/>
  <c r="AI64" i="42"/>
  <c r="AF62" i="78"/>
  <c r="AO62" i="78" s="1"/>
  <c r="AE62" i="78"/>
  <c r="W63" i="78"/>
  <c r="AG62" i="78"/>
  <c r="AP62" i="78" s="1"/>
  <c r="AE65" i="86"/>
  <c r="AG65" i="86"/>
  <c r="AP65" i="86" s="1"/>
  <c r="W66" i="86"/>
  <c r="AF65" i="86"/>
  <c r="AO65" i="86" s="1"/>
  <c r="AR61" i="75"/>
  <c r="Z64" i="31"/>
  <c r="Y64" i="31"/>
  <c r="X64" i="31"/>
  <c r="AN62" i="43"/>
  <c r="AI62" i="43"/>
  <c r="AG66" i="79"/>
  <c r="AP66" i="79" s="1"/>
  <c r="AF66" i="79"/>
  <c r="AO66" i="79" s="1"/>
  <c r="AE66" i="79"/>
  <c r="W67" i="79"/>
  <c r="AH64" i="73"/>
  <c r="AQ64" i="73" s="1"/>
  <c r="AH62" i="46"/>
  <c r="AQ62" i="46" s="1"/>
  <c r="AI64" i="26"/>
  <c r="AN64" i="26"/>
  <c r="X64" i="87"/>
  <c r="Z64" i="87" s="1"/>
  <c r="Y64" i="87"/>
  <c r="AN62" i="36"/>
  <c r="AI62" i="36"/>
  <c r="AR64" i="77"/>
  <c r="AH61" i="94"/>
  <c r="AQ61" i="94" s="1"/>
  <c r="AG66" i="91"/>
  <c r="AP66" i="91" s="1"/>
  <c r="AF66" i="91"/>
  <c r="AO66" i="91" s="1"/>
  <c r="AE66" i="91"/>
  <c r="W67" i="91"/>
  <c r="X63" i="29"/>
  <c r="Y63" i="29"/>
  <c r="Z63" i="29" s="1"/>
  <c r="AR62" i="84"/>
  <c r="AI64" i="30"/>
  <c r="AN64" i="30"/>
  <c r="AH65" i="86"/>
  <c r="AQ65" i="86" s="1"/>
  <c r="AR63" i="73"/>
  <c r="AR62" i="39"/>
  <c r="AG64" i="44"/>
  <c r="AP64" i="44" s="1"/>
  <c r="AF64" i="44"/>
  <c r="AO64" i="44" s="1"/>
  <c r="W65" i="44"/>
  <c r="AE64" i="44"/>
  <c r="AR64" i="95"/>
  <c r="AG62" i="47"/>
  <c r="AP62" i="47" s="1"/>
  <c r="AE62" i="47"/>
  <c r="W63" i="47"/>
  <c r="AF62" i="47"/>
  <c r="AO62" i="47" s="1"/>
  <c r="X63" i="43"/>
  <c r="Y63" i="43"/>
  <c r="AR60" i="94"/>
  <c r="AG65" i="95"/>
  <c r="AP65" i="95" s="1"/>
  <c r="W66" i="95"/>
  <c r="AF65" i="95"/>
  <c r="AO65" i="95" s="1"/>
  <c r="AE65" i="95"/>
  <c r="AN63" i="32"/>
  <c r="AI63" i="32"/>
  <c r="AE62" i="74"/>
  <c r="W63" i="74"/>
  <c r="AF62" i="74"/>
  <c r="AO62" i="74" s="1"/>
  <c r="AG62" i="74"/>
  <c r="AP62" i="74" s="1"/>
  <c r="Z65" i="26"/>
  <c r="Y65" i="26"/>
  <c r="X65" i="26"/>
  <c r="Y63" i="36"/>
  <c r="X63" i="36"/>
  <c r="Z63" i="36" s="1"/>
  <c r="AN62" i="29"/>
  <c r="AI62" i="29"/>
  <c r="AR61" i="46"/>
  <c r="AH62" i="35"/>
  <c r="AQ62" i="35" s="1"/>
  <c r="AH65" i="77"/>
  <c r="AQ65" i="77" s="1"/>
  <c r="AR62" i="41"/>
  <c r="W64" i="81"/>
  <c r="AE63" i="81"/>
  <c r="AF63" i="81"/>
  <c r="AO63" i="81" s="1"/>
  <c r="AG63" i="81"/>
  <c r="AP63" i="81" s="1"/>
  <c r="AR61" i="47"/>
  <c r="Z63" i="33"/>
  <c r="Y63" i="33"/>
  <c r="X63" i="33"/>
  <c r="Y65" i="28"/>
  <c r="X65" i="28"/>
  <c r="AR63" i="76"/>
  <c r="AR61" i="74"/>
  <c r="AH63" i="41"/>
  <c r="AQ63" i="41" s="1"/>
  <c r="AI63" i="31"/>
  <c r="AN63" i="31"/>
  <c r="AN61" i="89"/>
  <c r="AI61" i="89"/>
  <c r="AH63" i="39"/>
  <c r="AQ63" i="39" s="1"/>
  <c r="AH65" i="48"/>
  <c r="AQ65" i="48" s="1"/>
  <c r="Z62" i="46"/>
  <c r="AN64" i="96"/>
  <c r="AI64" i="96"/>
  <c r="AI64" i="93"/>
  <c r="AN64" i="93"/>
  <c r="AN63" i="82"/>
  <c r="AI63" i="82"/>
  <c r="AI63" i="80"/>
  <c r="AN63" i="80"/>
  <c r="AR63" i="44"/>
  <c r="W65" i="37"/>
  <c r="AG64" i="37"/>
  <c r="AP64" i="37" s="1"/>
  <c r="AF64" i="37"/>
  <c r="AO64" i="37" s="1"/>
  <c r="AE64" i="37"/>
  <c r="AH64" i="34"/>
  <c r="AQ64" i="34" s="1"/>
  <c r="AH65" i="25"/>
  <c r="AQ65" i="25" s="1"/>
  <c r="AH62" i="75"/>
  <c r="AQ62" i="75" s="1"/>
  <c r="AR65" i="91"/>
  <c r="AR64" i="86"/>
  <c r="AR65" i="79"/>
  <c r="Z62" i="35"/>
  <c r="AH62" i="92"/>
  <c r="AQ62" i="92" s="1"/>
  <c r="Z64" i="73"/>
  <c r="AN63" i="87"/>
  <c r="AI63" i="87"/>
  <c r="AN62" i="88"/>
  <c r="AI62" i="88"/>
  <c r="X64" i="90"/>
  <c r="Y64" i="90"/>
  <c r="Y64" i="82"/>
  <c r="X64" i="82"/>
  <c r="AF61" i="94"/>
  <c r="AO61" i="94" s="1"/>
  <c r="W62" i="94"/>
  <c r="AG61" i="94"/>
  <c r="AP61" i="94" s="1"/>
  <c r="AE61" i="94"/>
  <c r="AF65" i="85"/>
  <c r="AO65" i="85" s="1"/>
  <c r="AE65" i="85"/>
  <c r="W66" i="85"/>
  <c r="AG65" i="85"/>
  <c r="AP65" i="85" s="1"/>
  <c r="AI64" i="38"/>
  <c r="AN64" i="38"/>
  <c r="AI64" i="40"/>
  <c r="AN64" i="40"/>
  <c r="Z65" i="93"/>
  <c r="X65" i="93"/>
  <c r="Y65" i="93"/>
  <c r="X61" i="27"/>
  <c r="Y61" i="27"/>
  <c r="Z63" i="45"/>
  <c r="Y63" i="45"/>
  <c r="X63" i="45"/>
  <c r="Z64" i="34"/>
  <c r="Z65" i="25"/>
  <c r="AN62" i="33"/>
  <c r="AI62" i="33"/>
  <c r="Z62" i="75"/>
  <c r="AI64" i="28"/>
  <c r="AN64" i="28"/>
  <c r="AR61" i="35"/>
  <c r="AH62" i="47"/>
  <c r="AQ62" i="47" s="1"/>
  <c r="AR64" i="48"/>
  <c r="AN63" i="83"/>
  <c r="AI63" i="83"/>
  <c r="Z63" i="39"/>
  <c r="Z62" i="92"/>
  <c r="AH63" i="84"/>
  <c r="AQ63" i="84" s="1"/>
  <c r="X65" i="96"/>
  <c r="Z65" i="96" s="1"/>
  <c r="Y65" i="96"/>
  <c r="X63" i="88"/>
  <c r="Y63" i="88"/>
  <c r="Y65" i="38"/>
  <c r="X65" i="38"/>
  <c r="X65" i="40"/>
  <c r="Y65" i="40"/>
  <c r="AN63" i="90"/>
  <c r="AI63" i="90"/>
  <c r="AR61" i="92"/>
  <c r="AH64" i="76"/>
  <c r="AQ64" i="76" s="1"/>
  <c r="AH66" i="91"/>
  <c r="AQ66" i="91" s="1"/>
  <c r="Z64" i="76"/>
  <c r="X65" i="42"/>
  <c r="Y65" i="42"/>
  <c r="AI60" i="27"/>
  <c r="AN60" i="27"/>
  <c r="AR64" i="25"/>
  <c r="AI62" i="45"/>
  <c r="AN62" i="45"/>
  <c r="Y65" i="30"/>
  <c r="X65" i="30"/>
  <c r="AH64" i="44"/>
  <c r="AQ64" i="44" s="1"/>
  <c r="AR63" i="34"/>
  <c r="X62" i="89"/>
  <c r="Y62" i="89"/>
  <c r="AH65" i="95"/>
  <c r="AQ65" i="95" s="1"/>
  <c r="Y64" i="32"/>
  <c r="X64" i="32"/>
  <c r="Y64" i="83"/>
  <c r="X64" i="83"/>
  <c r="AH66" i="79"/>
  <c r="AQ66" i="79" s="1"/>
  <c r="AH62" i="74"/>
  <c r="AQ62" i="74" s="1"/>
  <c r="Z63" i="84"/>
  <c r="X64" i="80"/>
  <c r="Y64" i="80"/>
  <c r="W64" i="29" l="1"/>
  <c r="AG63" i="29"/>
  <c r="AP63" i="29" s="1"/>
  <c r="AE63" i="29"/>
  <c r="AF63" i="29"/>
  <c r="AO63" i="29" s="1"/>
  <c r="W64" i="36"/>
  <c r="AG63" i="36"/>
  <c r="AP63" i="36" s="1"/>
  <c r="AE63" i="36"/>
  <c r="AF63" i="36"/>
  <c r="AO63" i="36" s="1"/>
  <c r="W66" i="96"/>
  <c r="AE65" i="96"/>
  <c r="AF65" i="96"/>
  <c r="AO65" i="96" s="1"/>
  <c r="AG65" i="96"/>
  <c r="AP65" i="96" s="1"/>
  <c r="W65" i="87"/>
  <c r="AG64" i="87"/>
  <c r="AP64" i="87" s="1"/>
  <c r="AF64" i="87"/>
  <c r="AO64" i="87" s="1"/>
  <c r="AE64" i="87"/>
  <c r="AR63" i="90"/>
  <c r="Z66" i="85"/>
  <c r="Y66" i="85"/>
  <c r="X66" i="85"/>
  <c r="AH64" i="90"/>
  <c r="AQ64" i="90" s="1"/>
  <c r="AN64" i="44"/>
  <c r="AI64" i="44"/>
  <c r="AH64" i="32"/>
  <c r="AQ64" i="32" s="1"/>
  <c r="AH65" i="30"/>
  <c r="AQ65" i="30" s="1"/>
  <c r="AG64" i="76"/>
  <c r="AP64" i="76" s="1"/>
  <c r="AF64" i="76"/>
  <c r="AO64" i="76" s="1"/>
  <c r="W65" i="76"/>
  <c r="AE64" i="76"/>
  <c r="AH65" i="38"/>
  <c r="AQ65" i="38" s="1"/>
  <c r="AR62" i="33"/>
  <c r="AG63" i="45"/>
  <c r="AP63" i="45" s="1"/>
  <c r="AF63" i="45"/>
  <c r="AO63" i="45" s="1"/>
  <c r="W64" i="45"/>
  <c r="AE63" i="45"/>
  <c r="AG65" i="93"/>
  <c r="AP65" i="93" s="1"/>
  <c r="AF65" i="93"/>
  <c r="AO65" i="93" s="1"/>
  <c r="AE65" i="93"/>
  <c r="W66" i="93"/>
  <c r="AR64" i="96"/>
  <c r="AI63" i="81"/>
  <c r="AN63" i="81"/>
  <c r="AG65" i="26"/>
  <c r="AP65" i="26" s="1"/>
  <c r="AF65" i="26"/>
  <c r="AO65" i="26" s="1"/>
  <c r="AE65" i="26"/>
  <c r="W66" i="26"/>
  <c r="AR63" i="32"/>
  <c r="AG64" i="31"/>
  <c r="AP64" i="31" s="1"/>
  <c r="AF64" i="31"/>
  <c r="AO64" i="31" s="1"/>
  <c r="AE64" i="31"/>
  <c r="W65" i="31"/>
  <c r="X62" i="94"/>
  <c r="Y62" i="94"/>
  <c r="AE62" i="35"/>
  <c r="W63" i="35"/>
  <c r="AF62" i="35"/>
  <c r="AO62" i="35" s="1"/>
  <c r="AG62" i="35"/>
  <c r="AP62" i="35" s="1"/>
  <c r="AH64" i="80"/>
  <c r="AQ64" i="80" s="1"/>
  <c r="Z64" i="32"/>
  <c r="Z65" i="30"/>
  <c r="AR60" i="27"/>
  <c r="Z65" i="38"/>
  <c r="W63" i="92"/>
  <c r="AG62" i="92"/>
  <c r="AP62" i="92" s="1"/>
  <c r="AF62" i="92"/>
  <c r="AO62" i="92" s="1"/>
  <c r="AE62" i="92"/>
  <c r="AG65" i="25"/>
  <c r="AP65" i="25" s="1"/>
  <c r="AF65" i="25"/>
  <c r="AO65" i="25" s="1"/>
  <c r="AE65" i="25"/>
  <c r="W66" i="25"/>
  <c r="AH61" i="27"/>
  <c r="AQ61" i="27" s="1"/>
  <c r="AR64" i="40"/>
  <c r="AI65" i="85"/>
  <c r="AN65" i="85"/>
  <c r="Z64" i="90"/>
  <c r="AR63" i="82"/>
  <c r="AG62" i="46"/>
  <c r="AP62" i="46" s="1"/>
  <c r="AF62" i="46"/>
  <c r="AO62" i="46" s="1"/>
  <c r="AE62" i="46"/>
  <c r="W63" i="46"/>
  <c r="AH65" i="28"/>
  <c r="AQ65" i="28" s="1"/>
  <c r="Z64" i="81"/>
  <c r="X64" i="81"/>
  <c r="Y64" i="81"/>
  <c r="Z63" i="47"/>
  <c r="X63" i="47"/>
  <c r="Y63" i="47"/>
  <c r="Z65" i="44"/>
  <c r="Y65" i="44"/>
  <c r="X65" i="44"/>
  <c r="AH63" i="29"/>
  <c r="AQ63" i="29" s="1"/>
  <c r="AR62" i="43"/>
  <c r="Y66" i="77"/>
  <c r="X66" i="77"/>
  <c r="AH65" i="96"/>
  <c r="AQ65" i="96" s="1"/>
  <c r="Z64" i="80"/>
  <c r="AH64" i="83"/>
  <c r="AQ64" i="83" s="1"/>
  <c r="AH62" i="89"/>
  <c r="AQ62" i="89" s="1"/>
  <c r="AE63" i="39"/>
  <c r="W64" i="39"/>
  <c r="AF63" i="39"/>
  <c r="AO63" i="39" s="1"/>
  <c r="AG63" i="39"/>
  <c r="AP63" i="39" s="1"/>
  <c r="AF64" i="34"/>
  <c r="AO64" i="34" s="1"/>
  <c r="W65" i="34"/>
  <c r="AG64" i="34"/>
  <c r="AP64" i="34" s="1"/>
  <c r="AE64" i="34"/>
  <c r="Z61" i="27"/>
  <c r="AH64" i="82"/>
  <c r="AQ64" i="82" s="1"/>
  <c r="AR62" i="88"/>
  <c r="Y65" i="37"/>
  <c r="X65" i="37"/>
  <c r="AI65" i="95"/>
  <c r="AN65" i="95"/>
  <c r="AN62" i="47"/>
  <c r="AI62" i="47"/>
  <c r="AI65" i="48"/>
  <c r="AN65" i="48"/>
  <c r="W65" i="73"/>
  <c r="AG64" i="73"/>
  <c r="AP64" i="73" s="1"/>
  <c r="AE64" i="73"/>
  <c r="AF64" i="73"/>
  <c r="AO64" i="73" s="1"/>
  <c r="AF63" i="84"/>
  <c r="AO63" i="84" s="1"/>
  <c r="AE63" i="84"/>
  <c r="W64" i="84"/>
  <c r="AG63" i="84"/>
  <c r="AP63" i="84" s="1"/>
  <c r="Z62" i="89"/>
  <c r="AR62" i="45"/>
  <c r="AH65" i="42"/>
  <c r="AQ65" i="42" s="1"/>
  <c r="AH65" i="40"/>
  <c r="AQ65" i="40" s="1"/>
  <c r="AH63" i="88"/>
  <c r="AQ63" i="88" s="1"/>
  <c r="AR63" i="83"/>
  <c r="AR64" i="28"/>
  <c r="AH63" i="45"/>
  <c r="AQ63" i="45" s="1"/>
  <c r="AR64" i="38"/>
  <c r="AI61" i="94"/>
  <c r="AN61" i="94"/>
  <c r="AR63" i="31"/>
  <c r="Z65" i="28"/>
  <c r="AH65" i="26"/>
  <c r="AQ65" i="26" s="1"/>
  <c r="Y63" i="74"/>
  <c r="X63" i="74"/>
  <c r="AH63" i="43"/>
  <c r="AQ63" i="43" s="1"/>
  <c r="AR64" i="30"/>
  <c r="Y67" i="91"/>
  <c r="X67" i="91"/>
  <c r="Z67" i="91" s="1"/>
  <c r="AR62" i="36"/>
  <c r="AR64" i="26"/>
  <c r="Y67" i="79"/>
  <c r="X67" i="79"/>
  <c r="AH64" i="31"/>
  <c r="AQ64" i="31" s="1"/>
  <c r="X66" i="86"/>
  <c r="Y66" i="86"/>
  <c r="Z66" i="86" s="1"/>
  <c r="Y63" i="78"/>
  <c r="X63" i="78"/>
  <c r="Z63" i="78" s="1"/>
  <c r="AN65" i="77"/>
  <c r="AI65" i="77"/>
  <c r="Z64" i="41"/>
  <c r="X64" i="41"/>
  <c r="Y64" i="41"/>
  <c r="AR63" i="80"/>
  <c r="AR61" i="89"/>
  <c r="AF63" i="33"/>
  <c r="AO63" i="33" s="1"/>
  <c r="AG63" i="33"/>
  <c r="AP63" i="33" s="1"/>
  <c r="AE63" i="33"/>
  <c r="W64" i="33"/>
  <c r="AH63" i="36"/>
  <c r="AQ63" i="36" s="1"/>
  <c r="AH64" i="87"/>
  <c r="AQ64" i="87" s="1"/>
  <c r="AN65" i="86"/>
  <c r="AI65" i="86"/>
  <c r="AR64" i="42"/>
  <c r="Y66" i="48"/>
  <c r="X66" i="48"/>
  <c r="Z64" i="83"/>
  <c r="Z65" i="42"/>
  <c r="Z65" i="40"/>
  <c r="Z63" i="88"/>
  <c r="AE62" i="75"/>
  <c r="W63" i="75"/>
  <c r="AF62" i="75"/>
  <c r="AO62" i="75" s="1"/>
  <c r="AG62" i="75"/>
  <c r="AP62" i="75" s="1"/>
  <c r="AH65" i="93"/>
  <c r="AQ65" i="93" s="1"/>
  <c r="Z64" i="82"/>
  <c r="AR63" i="87"/>
  <c r="AI64" i="37"/>
  <c r="AN64" i="37"/>
  <c r="AR64" i="93"/>
  <c r="AH63" i="33"/>
  <c r="AQ63" i="33" s="1"/>
  <c r="AR62" i="29"/>
  <c r="AI62" i="74"/>
  <c r="AN62" i="74"/>
  <c r="X66" i="95"/>
  <c r="Y66" i="95"/>
  <c r="Z63" i="43"/>
  <c r="AN66" i="91"/>
  <c r="AI66" i="91"/>
  <c r="AN66" i="79"/>
  <c r="AI66" i="79"/>
  <c r="AI62" i="78"/>
  <c r="AN62" i="78"/>
  <c r="AI63" i="41"/>
  <c r="AN63" i="41"/>
  <c r="AG63" i="78" l="1"/>
  <c r="AP63" i="78" s="1"/>
  <c r="AF63" i="78"/>
  <c r="AO63" i="78" s="1"/>
  <c r="AE63" i="78"/>
  <c r="W64" i="78"/>
  <c r="AG66" i="86"/>
  <c r="AP66" i="86" s="1"/>
  <c r="AF66" i="86"/>
  <c r="AO66" i="86" s="1"/>
  <c r="AE66" i="86"/>
  <c r="W67" i="86"/>
  <c r="W68" i="91"/>
  <c r="AF67" i="91"/>
  <c r="AO67" i="91" s="1"/>
  <c r="AE67" i="91"/>
  <c r="AG67" i="91"/>
  <c r="AP67" i="91" s="1"/>
  <c r="AR62" i="78"/>
  <c r="W65" i="82"/>
  <c r="AE64" i="82"/>
  <c r="AF64" i="82"/>
  <c r="AO64" i="82" s="1"/>
  <c r="AG64" i="82"/>
  <c r="AP64" i="82" s="1"/>
  <c r="AF65" i="40"/>
  <c r="AO65" i="40" s="1"/>
  <c r="AE65" i="40"/>
  <c r="W66" i="40"/>
  <c r="AG65" i="40"/>
  <c r="AP65" i="40" s="1"/>
  <c r="AH64" i="41"/>
  <c r="AQ64" i="41" s="1"/>
  <c r="AH65" i="37"/>
  <c r="AQ65" i="37" s="1"/>
  <c r="AH64" i="81"/>
  <c r="AQ64" i="81" s="1"/>
  <c r="AI62" i="35"/>
  <c r="AN62" i="35"/>
  <c r="AN64" i="31"/>
  <c r="AI64" i="31"/>
  <c r="Z66" i="26"/>
  <c r="X66" i="26"/>
  <c r="Y66" i="26"/>
  <c r="X64" i="36"/>
  <c r="Y64" i="36"/>
  <c r="W66" i="42"/>
  <c r="AG65" i="42"/>
  <c r="AP65" i="42" s="1"/>
  <c r="AF65" i="42"/>
  <c r="AO65" i="42" s="1"/>
  <c r="AE65" i="42"/>
  <c r="AG64" i="41"/>
  <c r="AP64" i="41" s="1"/>
  <c r="AF64" i="41"/>
  <c r="AO64" i="41" s="1"/>
  <c r="AE64" i="41"/>
  <c r="W65" i="41"/>
  <c r="AG62" i="89"/>
  <c r="AP62" i="89" s="1"/>
  <c r="AF62" i="89"/>
  <c r="AO62" i="89" s="1"/>
  <c r="W63" i="89"/>
  <c r="AE62" i="89"/>
  <c r="AR65" i="48"/>
  <c r="X64" i="39"/>
  <c r="Z64" i="39" s="1"/>
  <c r="Y64" i="39"/>
  <c r="AF64" i="80"/>
  <c r="AO64" i="80" s="1"/>
  <c r="AE64" i="80"/>
  <c r="W65" i="80"/>
  <c r="AG64" i="80"/>
  <c r="AP64" i="80" s="1"/>
  <c r="AH66" i="77"/>
  <c r="AQ66" i="77" s="1"/>
  <c r="W66" i="44"/>
  <c r="AF65" i="44"/>
  <c r="AO65" i="44" s="1"/>
  <c r="AE65" i="44"/>
  <c r="AG65" i="44"/>
  <c r="AP65" i="44" s="1"/>
  <c r="AE64" i="81"/>
  <c r="AG64" i="81"/>
  <c r="AP64" i="81" s="1"/>
  <c r="AF64" i="81"/>
  <c r="AO64" i="81" s="1"/>
  <c r="W65" i="81"/>
  <c r="X66" i="25"/>
  <c r="Y66" i="25"/>
  <c r="AG65" i="30"/>
  <c r="AP65" i="30" s="1"/>
  <c r="AF65" i="30"/>
  <c r="AO65" i="30" s="1"/>
  <c r="AE65" i="30"/>
  <c r="W66" i="30"/>
  <c r="AN65" i="26"/>
  <c r="AI65" i="26"/>
  <c r="AN64" i="76"/>
  <c r="AI64" i="76"/>
  <c r="AG66" i="85"/>
  <c r="AP66" i="85" s="1"/>
  <c r="AF66" i="85"/>
  <c r="AO66" i="85" s="1"/>
  <c r="AE66" i="85"/>
  <c r="W67" i="85"/>
  <c r="X66" i="96"/>
  <c r="Y66" i="96"/>
  <c r="AR66" i="79"/>
  <c r="AH66" i="95"/>
  <c r="AQ66" i="95" s="1"/>
  <c r="Z66" i="95"/>
  <c r="W65" i="83"/>
  <c r="AG64" i="83"/>
  <c r="AP64" i="83" s="1"/>
  <c r="AF64" i="83"/>
  <c r="AO64" i="83" s="1"/>
  <c r="AE64" i="83"/>
  <c r="AR65" i="86"/>
  <c r="Y64" i="33"/>
  <c r="X64" i="33"/>
  <c r="AR65" i="77"/>
  <c r="AH66" i="86"/>
  <c r="AQ66" i="86" s="1"/>
  <c r="AH63" i="74"/>
  <c r="AQ63" i="74" s="1"/>
  <c r="AR61" i="94"/>
  <c r="AI64" i="73"/>
  <c r="AN64" i="73"/>
  <c r="AR62" i="47"/>
  <c r="Z65" i="37"/>
  <c r="Z65" i="34"/>
  <c r="X65" i="34"/>
  <c r="Y65" i="34"/>
  <c r="AI63" i="39"/>
  <c r="AN63" i="39"/>
  <c r="Z63" i="46"/>
  <c r="Y63" i="46"/>
  <c r="X63" i="46"/>
  <c r="AF64" i="90"/>
  <c r="AO64" i="90" s="1"/>
  <c r="AE64" i="90"/>
  <c r="AG64" i="90"/>
  <c r="AP64" i="90" s="1"/>
  <c r="W65" i="90"/>
  <c r="AN65" i="25"/>
  <c r="AI65" i="25"/>
  <c r="W65" i="32"/>
  <c r="AG64" i="32"/>
  <c r="AP64" i="32" s="1"/>
  <c r="AF64" i="32"/>
  <c r="AO64" i="32" s="1"/>
  <c r="AE64" i="32"/>
  <c r="AH62" i="94"/>
  <c r="AQ62" i="94" s="1"/>
  <c r="AN63" i="45"/>
  <c r="AI63" i="45"/>
  <c r="Y65" i="87"/>
  <c r="X65" i="87"/>
  <c r="AI63" i="29"/>
  <c r="AN63" i="29"/>
  <c r="AR64" i="37"/>
  <c r="Y63" i="75"/>
  <c r="X63" i="75"/>
  <c r="AH66" i="48"/>
  <c r="AQ66" i="48" s="1"/>
  <c r="AH67" i="79"/>
  <c r="AQ67" i="79" s="1"/>
  <c r="Z66" i="77"/>
  <c r="AH63" i="47"/>
  <c r="AQ63" i="47" s="1"/>
  <c r="AN62" i="46"/>
  <c r="AI62" i="46"/>
  <c r="Z63" i="92"/>
  <c r="Y63" i="92"/>
  <c r="X63" i="92"/>
  <c r="Z62" i="94"/>
  <c r="Z66" i="93"/>
  <c r="Y66" i="93"/>
  <c r="X66" i="93"/>
  <c r="Y64" i="45"/>
  <c r="X64" i="45"/>
  <c r="Z65" i="76"/>
  <c r="X65" i="76"/>
  <c r="Y65" i="76"/>
  <c r="AI63" i="36"/>
  <c r="AN63" i="36"/>
  <c r="AR63" i="41"/>
  <c r="AR62" i="74"/>
  <c r="AH67" i="91"/>
  <c r="AQ67" i="91" s="1"/>
  <c r="Z63" i="74"/>
  <c r="AE65" i="28"/>
  <c r="AF65" i="28"/>
  <c r="AO65" i="28" s="1"/>
  <c r="W66" i="28"/>
  <c r="AG65" i="28"/>
  <c r="AP65" i="28" s="1"/>
  <c r="Z64" i="84"/>
  <c r="X64" i="84"/>
  <c r="Y64" i="84"/>
  <c r="AF61" i="27"/>
  <c r="AO61" i="27" s="1"/>
  <c r="AG61" i="27"/>
  <c r="AP61" i="27" s="1"/>
  <c r="W62" i="27"/>
  <c r="AE61" i="27"/>
  <c r="W64" i="47"/>
  <c r="AG63" i="47"/>
  <c r="AP63" i="47" s="1"/>
  <c r="AF63" i="47"/>
  <c r="AO63" i="47" s="1"/>
  <c r="AE63" i="47"/>
  <c r="AR65" i="85"/>
  <c r="AF65" i="38"/>
  <c r="AO65" i="38" s="1"/>
  <c r="AE65" i="38"/>
  <c r="W66" i="38"/>
  <c r="AG65" i="38"/>
  <c r="AP65" i="38" s="1"/>
  <c r="AN65" i="93"/>
  <c r="AI65" i="93"/>
  <c r="AR64" i="44"/>
  <c r="AI64" i="87"/>
  <c r="AN64" i="87"/>
  <c r="AR66" i="91"/>
  <c r="AI62" i="75"/>
  <c r="AN62" i="75"/>
  <c r="AN63" i="33"/>
  <c r="AI63" i="33"/>
  <c r="AH63" i="78"/>
  <c r="AQ63" i="78" s="1"/>
  <c r="W64" i="43"/>
  <c r="AE63" i="43"/>
  <c r="AG63" i="43"/>
  <c r="AP63" i="43" s="1"/>
  <c r="AF63" i="43"/>
  <c r="AO63" i="43" s="1"/>
  <c r="W64" i="88"/>
  <c r="AG63" i="88"/>
  <c r="AP63" i="88" s="1"/>
  <c r="AF63" i="88"/>
  <c r="AO63" i="88" s="1"/>
  <c r="AE63" i="88"/>
  <c r="Z66" i="48"/>
  <c r="Z67" i="79"/>
  <c r="AN63" i="84"/>
  <c r="AI63" i="84"/>
  <c r="Y65" i="73"/>
  <c r="Z65" i="73"/>
  <c r="X65" i="73"/>
  <c r="AR65" i="95"/>
  <c r="AI64" i="34"/>
  <c r="AN64" i="34"/>
  <c r="AH65" i="44"/>
  <c r="AQ65" i="44" s="1"/>
  <c r="AI62" i="92"/>
  <c r="AN62" i="92"/>
  <c r="Z63" i="35"/>
  <c r="Y63" i="35"/>
  <c r="X63" i="35"/>
  <c r="Y65" i="31"/>
  <c r="X65" i="31"/>
  <c r="Z65" i="31" s="1"/>
  <c r="AR63" i="81"/>
  <c r="AH66" i="85"/>
  <c r="AQ66" i="85" s="1"/>
  <c r="AI65" i="96"/>
  <c r="AN65" i="96"/>
  <c r="X64" i="29"/>
  <c r="Y64" i="29"/>
  <c r="AG64" i="39" l="1"/>
  <c r="AP64" i="39" s="1"/>
  <c r="AE64" i="39"/>
  <c r="W65" i="39"/>
  <c r="AF64" i="39"/>
  <c r="AO64" i="39" s="1"/>
  <c r="W66" i="31"/>
  <c r="AG65" i="31"/>
  <c r="AP65" i="31" s="1"/>
  <c r="AF65" i="31"/>
  <c r="AO65" i="31" s="1"/>
  <c r="AE65" i="31"/>
  <c r="W67" i="93"/>
  <c r="AG66" i="93"/>
  <c r="AP66" i="93" s="1"/>
  <c r="AE66" i="93"/>
  <c r="AF66" i="93"/>
  <c r="AO66" i="93" s="1"/>
  <c r="AH65" i="87"/>
  <c r="AQ65" i="87" s="1"/>
  <c r="AE65" i="37"/>
  <c r="W66" i="37"/>
  <c r="AF65" i="37"/>
  <c r="AO65" i="37" s="1"/>
  <c r="AG65" i="37"/>
  <c r="AP65" i="37" s="1"/>
  <c r="W67" i="26"/>
  <c r="AG66" i="26"/>
  <c r="AP66" i="26" s="1"/>
  <c r="AF66" i="26"/>
  <c r="AO66" i="26" s="1"/>
  <c r="AE66" i="26"/>
  <c r="AG63" i="35"/>
  <c r="AP63" i="35" s="1"/>
  <c r="AE63" i="35"/>
  <c r="W64" i="35"/>
  <c r="AF63" i="35"/>
  <c r="AO63" i="35" s="1"/>
  <c r="AH65" i="73"/>
  <c r="AQ65" i="73" s="1"/>
  <c r="AF66" i="48"/>
  <c r="AO66" i="48" s="1"/>
  <c r="W67" i="48"/>
  <c r="AG66" i="48"/>
  <c r="AP66" i="48" s="1"/>
  <c r="AE66" i="48"/>
  <c r="X66" i="38"/>
  <c r="Z66" i="38" s="1"/>
  <c r="Y66" i="38"/>
  <c r="Y62" i="27"/>
  <c r="X62" i="27"/>
  <c r="AH65" i="76"/>
  <c r="AQ65" i="76" s="1"/>
  <c r="AR62" i="46"/>
  <c r="AH63" i="75"/>
  <c r="AQ63" i="75" s="1"/>
  <c r="AR63" i="29"/>
  <c r="Z65" i="90"/>
  <c r="Y65" i="90"/>
  <c r="X65" i="90"/>
  <c r="AE65" i="34"/>
  <c r="W66" i="34"/>
  <c r="AG65" i="34"/>
  <c r="AP65" i="34" s="1"/>
  <c r="AF65" i="34"/>
  <c r="AO65" i="34" s="1"/>
  <c r="AE66" i="95"/>
  <c r="W67" i="95"/>
  <c r="AF66" i="95"/>
  <c r="AO66" i="95" s="1"/>
  <c r="AG66" i="95"/>
  <c r="AP66" i="95" s="1"/>
  <c r="X67" i="85"/>
  <c r="Y67" i="85"/>
  <c r="AR65" i="26"/>
  <c r="AN64" i="41"/>
  <c r="AI64" i="41"/>
  <c r="AH66" i="26"/>
  <c r="AQ66" i="26" s="1"/>
  <c r="AI65" i="40"/>
  <c r="AN65" i="40"/>
  <c r="Y65" i="82"/>
  <c r="X65" i="82"/>
  <c r="Z65" i="82" s="1"/>
  <c r="AF65" i="73"/>
  <c r="AO65" i="73" s="1"/>
  <c r="AE65" i="73"/>
  <c r="W66" i="73"/>
  <c r="AG65" i="73"/>
  <c r="AP65" i="73" s="1"/>
  <c r="AR62" i="75"/>
  <c r="AI65" i="38"/>
  <c r="AN65" i="38"/>
  <c r="AH64" i="45"/>
  <c r="AQ64" i="45" s="1"/>
  <c r="AF62" i="94"/>
  <c r="AO62" i="94" s="1"/>
  <c r="AG62" i="94"/>
  <c r="AP62" i="94" s="1"/>
  <c r="W63" i="94"/>
  <c r="AE62" i="94"/>
  <c r="Z63" i="75"/>
  <c r="AH64" i="33"/>
  <c r="AQ64" i="33" s="1"/>
  <c r="AH66" i="25"/>
  <c r="AQ66" i="25" s="1"/>
  <c r="AN64" i="81"/>
  <c r="AI64" i="81"/>
  <c r="AR64" i="31"/>
  <c r="Y67" i="86"/>
  <c r="X67" i="86"/>
  <c r="Y64" i="78"/>
  <c r="X64" i="78"/>
  <c r="W64" i="46"/>
  <c r="AG63" i="46"/>
  <c r="AP63" i="46" s="1"/>
  <c r="AE63" i="46"/>
  <c r="AF63" i="46"/>
  <c r="AO63" i="46" s="1"/>
  <c r="AN66" i="85"/>
  <c r="AI66" i="85"/>
  <c r="Z66" i="44"/>
  <c r="Y66" i="44"/>
  <c r="X66" i="44"/>
  <c r="AH64" i="29"/>
  <c r="AQ64" i="29" s="1"/>
  <c r="AR65" i="93"/>
  <c r="Z64" i="29"/>
  <c r="AR64" i="34"/>
  <c r="AR63" i="84"/>
  <c r="X64" i="47"/>
  <c r="Y64" i="47"/>
  <c r="AH63" i="92"/>
  <c r="AQ63" i="92" s="1"/>
  <c r="Z65" i="87"/>
  <c r="Z65" i="32"/>
  <c r="X65" i="32"/>
  <c r="Y65" i="32"/>
  <c r="AN64" i="90"/>
  <c r="AI64" i="90"/>
  <c r="AR63" i="39"/>
  <c r="AH66" i="96"/>
  <c r="AQ66" i="96" s="1"/>
  <c r="Z66" i="30"/>
  <c r="X66" i="30"/>
  <c r="Y66" i="30"/>
  <c r="Z66" i="25"/>
  <c r="Y65" i="80"/>
  <c r="X65" i="80"/>
  <c r="Z65" i="80" s="1"/>
  <c r="AI65" i="42"/>
  <c r="AN65" i="42"/>
  <c r="AH64" i="36"/>
  <c r="AQ64" i="36" s="1"/>
  <c r="AN66" i="86"/>
  <c r="AI66" i="86"/>
  <c r="AN63" i="78"/>
  <c r="AI63" i="78"/>
  <c r="AI64" i="83"/>
  <c r="AN64" i="83"/>
  <c r="AH64" i="39"/>
  <c r="AQ64" i="39" s="1"/>
  <c r="Z66" i="42"/>
  <c r="Y66" i="42"/>
  <c r="X66" i="42"/>
  <c r="Y68" i="91"/>
  <c r="X68" i="91"/>
  <c r="AR62" i="92"/>
  <c r="AI63" i="43"/>
  <c r="AN63" i="43"/>
  <c r="Y66" i="28"/>
  <c r="X66" i="28"/>
  <c r="AH63" i="35"/>
  <c r="AQ63" i="35" s="1"/>
  <c r="Z64" i="43"/>
  <c r="Y64" i="43"/>
  <c r="X64" i="43"/>
  <c r="AR63" i="33"/>
  <c r="AH64" i="84"/>
  <c r="AQ64" i="84" s="1"/>
  <c r="AN65" i="28"/>
  <c r="AI65" i="28"/>
  <c r="AR63" i="36"/>
  <c r="Z64" i="45"/>
  <c r="AR63" i="45"/>
  <c r="AR65" i="25"/>
  <c r="Z64" i="33"/>
  <c r="Z66" i="96"/>
  <c r="AR64" i="76"/>
  <c r="AN65" i="30"/>
  <c r="AI65" i="30"/>
  <c r="Y65" i="81"/>
  <c r="X65" i="81"/>
  <c r="AI65" i="44"/>
  <c r="AN65" i="44"/>
  <c r="AI64" i="80"/>
  <c r="AN64" i="80"/>
  <c r="Z64" i="36"/>
  <c r="AI64" i="82"/>
  <c r="AN64" i="82"/>
  <c r="AI67" i="91"/>
  <c r="AN67" i="91"/>
  <c r="AH65" i="31"/>
  <c r="AQ65" i="31" s="1"/>
  <c r="AI63" i="88"/>
  <c r="AN63" i="88"/>
  <c r="W66" i="76"/>
  <c r="AG65" i="76"/>
  <c r="AP65" i="76" s="1"/>
  <c r="AF65" i="76"/>
  <c r="AO65" i="76" s="1"/>
  <c r="AE65" i="76"/>
  <c r="W67" i="77"/>
  <c r="AG66" i="77"/>
  <c r="AP66" i="77" s="1"/>
  <c r="AF66" i="77"/>
  <c r="AO66" i="77" s="1"/>
  <c r="AE66" i="77"/>
  <c r="Z63" i="89"/>
  <c r="X63" i="89"/>
  <c r="Y63" i="89"/>
  <c r="AR65" i="96"/>
  <c r="W68" i="79"/>
  <c r="AG67" i="79"/>
  <c r="AP67" i="79" s="1"/>
  <c r="AF67" i="79"/>
  <c r="AO67" i="79" s="1"/>
  <c r="AE67" i="79"/>
  <c r="X64" i="88"/>
  <c r="Y64" i="88"/>
  <c r="AR64" i="87"/>
  <c r="AI63" i="47"/>
  <c r="AN63" i="47"/>
  <c r="AN61" i="27"/>
  <c r="AI61" i="27"/>
  <c r="AG64" i="84"/>
  <c r="AP64" i="84" s="1"/>
  <c r="AF64" i="84"/>
  <c r="AO64" i="84" s="1"/>
  <c r="AE64" i="84"/>
  <c r="W65" i="84"/>
  <c r="AG63" i="74"/>
  <c r="AP63" i="74" s="1"/>
  <c r="AF63" i="74"/>
  <c r="AO63" i="74" s="1"/>
  <c r="AE63" i="74"/>
  <c r="W64" i="74"/>
  <c r="AH66" i="93"/>
  <c r="AQ66" i="93" s="1"/>
  <c r="AF63" i="92"/>
  <c r="AO63" i="92" s="1"/>
  <c r="W64" i="92"/>
  <c r="AE63" i="92"/>
  <c r="AG63" i="92"/>
  <c r="AP63" i="92" s="1"/>
  <c r="AI64" i="32"/>
  <c r="AN64" i="32"/>
  <c r="AH63" i="46"/>
  <c r="AQ63" i="46" s="1"/>
  <c r="AH65" i="34"/>
  <c r="AQ65" i="34" s="1"/>
  <c r="AR64" i="73"/>
  <c r="Z65" i="83"/>
  <c r="Y65" i="83"/>
  <c r="X65" i="83"/>
  <c r="AN62" i="89"/>
  <c r="AI62" i="89"/>
  <c r="Y65" i="41"/>
  <c r="X65" i="41"/>
  <c r="AR62" i="35"/>
  <c r="X66" i="40"/>
  <c r="Y66" i="40"/>
  <c r="Z66" i="40" s="1"/>
  <c r="AG66" i="40" l="1"/>
  <c r="AP66" i="40" s="1"/>
  <c r="AF66" i="40"/>
  <c r="AO66" i="40" s="1"/>
  <c r="AE66" i="40"/>
  <c r="W67" i="40"/>
  <c r="AE65" i="82"/>
  <c r="AG65" i="82"/>
  <c r="AP65" i="82" s="1"/>
  <c r="AF65" i="82"/>
  <c r="AO65" i="82" s="1"/>
  <c r="W66" i="82"/>
  <c r="AG65" i="80"/>
  <c r="AP65" i="80" s="1"/>
  <c r="AF65" i="80"/>
  <c r="AO65" i="80" s="1"/>
  <c r="AE65" i="80"/>
  <c r="W66" i="80"/>
  <c r="AG66" i="38"/>
  <c r="AP66" i="38" s="1"/>
  <c r="AE66" i="38"/>
  <c r="AF66" i="38"/>
  <c r="AO66" i="38" s="1"/>
  <c r="W67" i="38"/>
  <c r="X65" i="84"/>
  <c r="Y65" i="84"/>
  <c r="AI66" i="77"/>
  <c r="AN66" i="77"/>
  <c r="AH68" i="91"/>
  <c r="AQ68" i="91" s="1"/>
  <c r="AR64" i="83"/>
  <c r="AH65" i="41"/>
  <c r="AQ65" i="41" s="1"/>
  <c r="AR61" i="27"/>
  <c r="W64" i="89"/>
  <c r="AE63" i="89"/>
  <c r="AG63" i="89"/>
  <c r="AP63" i="89" s="1"/>
  <c r="AF63" i="89"/>
  <c r="AO63" i="89" s="1"/>
  <c r="AI65" i="76"/>
  <c r="AN65" i="76"/>
  <c r="AR63" i="88"/>
  <c r="AR64" i="80"/>
  <c r="AR65" i="30"/>
  <c r="AE64" i="43"/>
  <c r="AG64" i="43"/>
  <c r="AP64" i="43" s="1"/>
  <c r="W65" i="43"/>
  <c r="AF64" i="43"/>
  <c r="AO64" i="43" s="1"/>
  <c r="AH66" i="28"/>
  <c r="AQ66" i="28" s="1"/>
  <c r="AE66" i="42"/>
  <c r="W67" i="42"/>
  <c r="AF66" i="42"/>
  <c r="AO66" i="42" s="1"/>
  <c r="AG66" i="42"/>
  <c r="AP66" i="42" s="1"/>
  <c r="AR65" i="42"/>
  <c r="AH66" i="30"/>
  <c r="AQ66" i="30" s="1"/>
  <c r="AH65" i="32"/>
  <c r="AQ65" i="32" s="1"/>
  <c r="AH67" i="86"/>
  <c r="AQ67" i="86" s="1"/>
  <c r="AI62" i="94"/>
  <c r="AN62" i="94"/>
  <c r="AF65" i="90"/>
  <c r="AO65" i="90" s="1"/>
  <c r="AG65" i="90"/>
  <c r="AP65" i="90" s="1"/>
  <c r="AE65" i="90"/>
  <c r="W66" i="90"/>
  <c r="Y67" i="48"/>
  <c r="X67" i="48"/>
  <c r="AI66" i="26"/>
  <c r="AN66" i="26"/>
  <c r="X66" i="31"/>
  <c r="Y66" i="31"/>
  <c r="Y64" i="92"/>
  <c r="X64" i="92"/>
  <c r="AH64" i="88"/>
  <c r="AQ64" i="88" s="1"/>
  <c r="Z68" i="79"/>
  <c r="Y68" i="79"/>
  <c r="X68" i="79"/>
  <c r="AR67" i="91"/>
  <c r="AR65" i="28"/>
  <c r="W67" i="30"/>
  <c r="AG66" i="30"/>
  <c r="AP66" i="30" s="1"/>
  <c r="AF66" i="30"/>
  <c r="AO66" i="30" s="1"/>
  <c r="AE66" i="30"/>
  <c r="AF65" i="32"/>
  <c r="AO65" i="32" s="1"/>
  <c r="AE65" i="32"/>
  <c r="W66" i="32"/>
  <c r="AG65" i="32"/>
  <c r="AP65" i="32" s="1"/>
  <c r="AE66" i="44"/>
  <c r="W67" i="44"/>
  <c r="AF66" i="44"/>
  <c r="AO66" i="44" s="1"/>
  <c r="AG66" i="44"/>
  <c r="AP66" i="44" s="1"/>
  <c r="X63" i="94"/>
  <c r="Y63" i="94"/>
  <c r="Y67" i="93"/>
  <c r="X67" i="93"/>
  <c r="AH66" i="40"/>
  <c r="AQ66" i="40" s="1"/>
  <c r="Z65" i="41"/>
  <c r="AN64" i="84"/>
  <c r="AI64" i="84"/>
  <c r="Z64" i="88"/>
  <c r="AR65" i="44"/>
  <c r="Z66" i="28"/>
  <c r="AR63" i="78"/>
  <c r="AE65" i="87"/>
  <c r="W66" i="87"/>
  <c r="AF65" i="87"/>
  <c r="AO65" i="87" s="1"/>
  <c r="AG65" i="87"/>
  <c r="AP65" i="87" s="1"/>
  <c r="AR66" i="85"/>
  <c r="Y64" i="46"/>
  <c r="X64" i="46"/>
  <c r="Z67" i="86"/>
  <c r="Z66" i="34"/>
  <c r="X66" i="34"/>
  <c r="Y66" i="34"/>
  <c r="Z66" i="37"/>
  <c r="Y66" i="37"/>
  <c r="X66" i="37"/>
  <c r="AI65" i="31"/>
  <c r="AN65" i="31"/>
  <c r="AR62" i="89"/>
  <c r="AR64" i="32"/>
  <c r="Z64" i="74"/>
  <c r="X64" i="74"/>
  <c r="Y64" i="74"/>
  <c r="AR63" i="47"/>
  <c r="AI67" i="79"/>
  <c r="AN67" i="79"/>
  <c r="AR64" i="82"/>
  <c r="AH65" i="81"/>
  <c r="AQ65" i="81" s="1"/>
  <c r="Z68" i="91"/>
  <c r="AR64" i="90"/>
  <c r="AH64" i="47"/>
  <c r="AQ64" i="47" s="1"/>
  <c r="AF64" i="29"/>
  <c r="AO64" i="29" s="1"/>
  <c r="AE64" i="29"/>
  <c r="W65" i="29"/>
  <c r="AG64" i="29"/>
  <c r="AP64" i="29" s="1"/>
  <c r="AH64" i="78"/>
  <c r="AQ64" i="78" s="1"/>
  <c r="X67" i="95"/>
  <c r="Y67" i="95"/>
  <c r="AN65" i="34"/>
  <c r="AI65" i="34"/>
  <c r="AH62" i="27"/>
  <c r="AQ62" i="27" s="1"/>
  <c r="Z64" i="35"/>
  <c r="Y64" i="35"/>
  <c r="X64" i="35"/>
  <c r="AI65" i="37"/>
  <c r="AN65" i="37"/>
  <c r="X65" i="39"/>
  <c r="Z65" i="39" s="1"/>
  <c r="Y65" i="39"/>
  <c r="AE65" i="83"/>
  <c r="W66" i="83"/>
  <c r="AF65" i="83"/>
  <c r="AO65" i="83" s="1"/>
  <c r="AG65" i="83"/>
  <c r="AP65" i="83" s="1"/>
  <c r="AH65" i="80"/>
  <c r="AQ65" i="80" s="1"/>
  <c r="AH65" i="82"/>
  <c r="AQ65" i="82" s="1"/>
  <c r="AN63" i="74"/>
  <c r="AI63" i="74"/>
  <c r="Z66" i="76"/>
  <c r="X66" i="76"/>
  <c r="Y66" i="76"/>
  <c r="AF64" i="36"/>
  <c r="AO64" i="36" s="1"/>
  <c r="AE64" i="36"/>
  <c r="W65" i="36"/>
  <c r="AG64" i="36"/>
  <c r="AP64" i="36" s="1"/>
  <c r="AF66" i="96"/>
  <c r="AO66" i="96" s="1"/>
  <c r="AE66" i="96"/>
  <c r="AG66" i="96"/>
  <c r="AP66" i="96" s="1"/>
  <c r="W67" i="96"/>
  <c r="W65" i="45"/>
  <c r="AG64" i="45"/>
  <c r="AP64" i="45" s="1"/>
  <c r="AF64" i="45"/>
  <c r="AO64" i="45" s="1"/>
  <c r="AE64" i="45"/>
  <c r="AH64" i="43"/>
  <c r="AQ64" i="43" s="1"/>
  <c r="AR63" i="43"/>
  <c r="AH66" i="42"/>
  <c r="AQ66" i="42" s="1"/>
  <c r="AR66" i="86"/>
  <c r="W67" i="25"/>
  <c r="AG66" i="25"/>
  <c r="AP66" i="25" s="1"/>
  <c r="AF66" i="25"/>
  <c r="AO66" i="25" s="1"/>
  <c r="AE66" i="25"/>
  <c r="Z64" i="47"/>
  <c r="Z66" i="73"/>
  <c r="X66" i="73"/>
  <c r="Y66" i="73"/>
  <c r="AH67" i="85"/>
  <c r="AQ67" i="85" s="1"/>
  <c r="AI66" i="95"/>
  <c r="AN66" i="95"/>
  <c r="AH65" i="90"/>
  <c r="AQ65" i="90" s="1"/>
  <c r="AI66" i="48"/>
  <c r="AN66" i="48"/>
  <c r="AN63" i="35"/>
  <c r="AI63" i="35"/>
  <c r="X67" i="26"/>
  <c r="Y67" i="26"/>
  <c r="Z67" i="26" s="1"/>
  <c r="AI66" i="93"/>
  <c r="AN66" i="93"/>
  <c r="AN64" i="39"/>
  <c r="AI64" i="39"/>
  <c r="AH66" i="38"/>
  <c r="AQ66" i="38" s="1"/>
  <c r="AH65" i="83"/>
  <c r="AQ65" i="83" s="1"/>
  <c r="AI63" i="92"/>
  <c r="AN63" i="92"/>
  <c r="AH63" i="89"/>
  <c r="AQ63" i="89" s="1"/>
  <c r="Y67" i="77"/>
  <c r="X67" i="77"/>
  <c r="Z65" i="81"/>
  <c r="AF64" i="33"/>
  <c r="AO64" i="33" s="1"/>
  <c r="AG64" i="33"/>
  <c r="AP64" i="33" s="1"/>
  <c r="W65" i="33"/>
  <c r="AE64" i="33"/>
  <c r="AH66" i="44"/>
  <c r="AQ66" i="44" s="1"/>
  <c r="AI63" i="46"/>
  <c r="AN63" i="46"/>
  <c r="Z64" i="78"/>
  <c r="AR64" i="81"/>
  <c r="AG63" i="75"/>
  <c r="AP63" i="75" s="1"/>
  <c r="AF63" i="75"/>
  <c r="AO63" i="75" s="1"/>
  <c r="AE63" i="75"/>
  <c r="W64" i="75"/>
  <c r="AR65" i="38"/>
  <c r="AI65" i="73"/>
  <c r="AN65" i="73"/>
  <c r="AR65" i="40"/>
  <c r="AR64" i="41"/>
  <c r="Z67" i="85"/>
  <c r="Z62" i="27"/>
  <c r="W66" i="39" l="1"/>
  <c r="AG65" i="39"/>
  <c r="AP65" i="39" s="1"/>
  <c r="AF65" i="39"/>
  <c r="AO65" i="39" s="1"/>
  <c r="AE65" i="39"/>
  <c r="AE67" i="26"/>
  <c r="W68" i="26"/>
  <c r="AG67" i="26"/>
  <c r="AP67" i="26" s="1"/>
  <c r="AF67" i="26"/>
  <c r="AO67" i="26" s="1"/>
  <c r="W68" i="85"/>
  <c r="AG67" i="85"/>
  <c r="AP67" i="85" s="1"/>
  <c r="AE67" i="85"/>
  <c r="AF67" i="85"/>
  <c r="AO67" i="85" s="1"/>
  <c r="AR65" i="73"/>
  <c r="AR63" i="46"/>
  <c r="Z65" i="36"/>
  <c r="Y65" i="36"/>
  <c r="X65" i="36"/>
  <c r="W65" i="74"/>
  <c r="AG64" i="74"/>
  <c r="AP64" i="74" s="1"/>
  <c r="AF64" i="74"/>
  <c r="AO64" i="74" s="1"/>
  <c r="AE64" i="74"/>
  <c r="AR66" i="26"/>
  <c r="AN65" i="90"/>
  <c r="AI65" i="90"/>
  <c r="AN66" i="38"/>
  <c r="AI66" i="38"/>
  <c r="W63" i="27"/>
  <c r="AG62" i="27"/>
  <c r="AP62" i="27" s="1"/>
  <c r="AF62" i="27"/>
  <c r="AO62" i="27" s="1"/>
  <c r="AE62" i="27"/>
  <c r="AN63" i="75"/>
  <c r="AI63" i="75"/>
  <c r="AG65" i="81"/>
  <c r="AP65" i="81" s="1"/>
  <c r="AF65" i="81"/>
  <c r="AO65" i="81" s="1"/>
  <c r="W66" i="81"/>
  <c r="AE65" i="81"/>
  <c r="AR66" i="93"/>
  <c r="AI66" i="25"/>
  <c r="AN66" i="25"/>
  <c r="AF66" i="76"/>
  <c r="AO66" i="76" s="1"/>
  <c r="AE66" i="76"/>
  <c r="AG66" i="76"/>
  <c r="AP66" i="76" s="1"/>
  <c r="W67" i="76"/>
  <c r="AH64" i="74"/>
  <c r="AQ64" i="74" s="1"/>
  <c r="AH66" i="34"/>
  <c r="AQ66" i="34" s="1"/>
  <c r="AI65" i="87"/>
  <c r="AN65" i="87"/>
  <c r="AE64" i="88"/>
  <c r="W65" i="88"/>
  <c r="AG64" i="88"/>
  <c r="AP64" i="88" s="1"/>
  <c r="AF64" i="88"/>
  <c r="AO64" i="88" s="1"/>
  <c r="X67" i="44"/>
  <c r="Y67" i="44"/>
  <c r="Z67" i="44" s="1"/>
  <c r="AE68" i="79"/>
  <c r="W69" i="79"/>
  <c r="AG68" i="79"/>
  <c r="AP68" i="79" s="1"/>
  <c r="AF68" i="79"/>
  <c r="AO68" i="79" s="1"/>
  <c r="AH64" i="92"/>
  <c r="AQ64" i="92" s="1"/>
  <c r="AI63" i="89"/>
  <c r="AN63" i="89"/>
  <c r="AR66" i="77"/>
  <c r="AN65" i="82"/>
  <c r="AI65" i="82"/>
  <c r="AF66" i="34"/>
  <c r="AO66" i="34" s="1"/>
  <c r="AG66" i="34"/>
  <c r="AP66" i="34" s="1"/>
  <c r="W67" i="34"/>
  <c r="AE66" i="34"/>
  <c r="AR64" i="84"/>
  <c r="AH63" i="94"/>
  <c r="AQ63" i="94" s="1"/>
  <c r="AI66" i="30"/>
  <c r="AN66" i="30"/>
  <c r="AN64" i="33"/>
  <c r="AI64" i="33"/>
  <c r="AH67" i="26"/>
  <c r="AQ67" i="26" s="1"/>
  <c r="AR66" i="95"/>
  <c r="AI64" i="36"/>
  <c r="AN64" i="36"/>
  <c r="AI64" i="29"/>
  <c r="AN64" i="29"/>
  <c r="AR67" i="79"/>
  <c r="AH66" i="37"/>
  <c r="AQ66" i="37" s="1"/>
  <c r="W68" i="86"/>
  <c r="AG67" i="86"/>
  <c r="AP67" i="86" s="1"/>
  <c r="AF67" i="86"/>
  <c r="AO67" i="86" s="1"/>
  <c r="AE67" i="86"/>
  <c r="Z63" i="94"/>
  <c r="Z64" i="92"/>
  <c r="AH67" i="48"/>
  <c r="AQ67" i="48" s="1"/>
  <c r="Z67" i="42"/>
  <c r="X67" i="42"/>
  <c r="Y67" i="42"/>
  <c r="Y64" i="89"/>
  <c r="X64" i="89"/>
  <c r="AH65" i="84"/>
  <c r="AQ65" i="84" s="1"/>
  <c r="Y67" i="40"/>
  <c r="X67" i="40"/>
  <c r="AH66" i="73"/>
  <c r="AQ66" i="73" s="1"/>
  <c r="AN66" i="96"/>
  <c r="AI66" i="96"/>
  <c r="Z66" i="83"/>
  <c r="Y66" i="83"/>
  <c r="X66" i="83"/>
  <c r="AH64" i="46"/>
  <c r="AQ64" i="46" s="1"/>
  <c r="AG66" i="28"/>
  <c r="AP66" i="28" s="1"/>
  <c r="W67" i="28"/>
  <c r="AF66" i="28"/>
  <c r="AO66" i="28" s="1"/>
  <c r="AE66" i="28"/>
  <c r="W66" i="41"/>
  <c r="AG65" i="41"/>
  <c r="AP65" i="41" s="1"/>
  <c r="AF65" i="41"/>
  <c r="AO65" i="41" s="1"/>
  <c r="AE65" i="41"/>
  <c r="AH67" i="93"/>
  <c r="AQ67" i="93" s="1"/>
  <c r="AI66" i="42"/>
  <c r="AN66" i="42"/>
  <c r="AR65" i="76"/>
  <c r="Z65" i="84"/>
  <c r="Z66" i="82"/>
  <c r="X66" i="82"/>
  <c r="Y66" i="82"/>
  <c r="AN66" i="40"/>
  <c r="AI66" i="40"/>
  <c r="AH67" i="77"/>
  <c r="AQ67" i="77" s="1"/>
  <c r="AR63" i="74"/>
  <c r="AN66" i="44"/>
  <c r="AI66" i="44"/>
  <c r="AN64" i="43"/>
  <c r="AI64" i="43"/>
  <c r="X65" i="33"/>
  <c r="Z65" i="33" s="1"/>
  <c r="Y65" i="33"/>
  <c r="Z67" i="77"/>
  <c r="AR64" i="39"/>
  <c r="Y64" i="75"/>
  <c r="X64" i="75"/>
  <c r="AR63" i="92"/>
  <c r="AR63" i="35"/>
  <c r="AG66" i="73"/>
  <c r="AP66" i="73" s="1"/>
  <c r="AF66" i="73"/>
  <c r="AO66" i="73" s="1"/>
  <c r="AE66" i="73"/>
  <c r="W67" i="73"/>
  <c r="Y67" i="25"/>
  <c r="X67" i="25"/>
  <c r="AR65" i="37"/>
  <c r="AH67" i="95"/>
  <c r="AQ67" i="95" s="1"/>
  <c r="AG66" i="37"/>
  <c r="AP66" i="37" s="1"/>
  <c r="AF66" i="37"/>
  <c r="AO66" i="37" s="1"/>
  <c r="AE66" i="37"/>
  <c r="W67" i="37"/>
  <c r="Y66" i="32"/>
  <c r="X66" i="32"/>
  <c r="AH68" i="79"/>
  <c r="AQ68" i="79" s="1"/>
  <c r="AH66" i="31"/>
  <c r="AQ66" i="31" s="1"/>
  <c r="Z67" i="48"/>
  <c r="X65" i="43"/>
  <c r="Y65" i="43"/>
  <c r="Z65" i="43" s="1"/>
  <c r="Z66" i="80"/>
  <c r="X66" i="80"/>
  <c r="Y66" i="80"/>
  <c r="AR66" i="48"/>
  <c r="AI64" i="45"/>
  <c r="AN64" i="45"/>
  <c r="Y67" i="96"/>
  <c r="X67" i="96"/>
  <c r="AH65" i="39"/>
  <c r="AQ65" i="39" s="1"/>
  <c r="W65" i="35"/>
  <c r="AG64" i="35"/>
  <c r="AP64" i="35" s="1"/>
  <c r="AF64" i="35"/>
  <c r="AO64" i="35" s="1"/>
  <c r="AE64" i="35"/>
  <c r="AR65" i="34"/>
  <c r="Y65" i="29"/>
  <c r="X65" i="29"/>
  <c r="AR65" i="31"/>
  <c r="W65" i="78"/>
  <c r="AG64" i="78"/>
  <c r="AP64" i="78" s="1"/>
  <c r="AE64" i="78"/>
  <c r="AF64" i="78"/>
  <c r="AO64" i="78" s="1"/>
  <c r="AE64" i="47"/>
  <c r="AG64" i="47"/>
  <c r="AP64" i="47" s="1"/>
  <c r="W65" i="47"/>
  <c r="AF64" i="47"/>
  <c r="AO64" i="47" s="1"/>
  <c r="Y65" i="45"/>
  <c r="X65" i="45"/>
  <c r="AH66" i="76"/>
  <c r="AQ66" i="76" s="1"/>
  <c r="AN65" i="83"/>
  <c r="AI65" i="83"/>
  <c r="AH64" i="35"/>
  <c r="AQ64" i="35" s="1"/>
  <c r="Z67" i="95"/>
  <c r="AF68" i="91"/>
  <c r="AO68" i="91" s="1"/>
  <c r="AE68" i="91"/>
  <c r="AG68" i="91"/>
  <c r="AP68" i="91" s="1"/>
  <c r="W69" i="91"/>
  <c r="Z64" i="46"/>
  <c r="Z66" i="87"/>
  <c r="Y66" i="87"/>
  <c r="X66" i="87"/>
  <c r="Z67" i="93"/>
  <c r="AI65" i="32"/>
  <c r="AN65" i="32"/>
  <c r="Z67" i="30"/>
  <c r="X67" i="30"/>
  <c r="Y67" i="30"/>
  <c r="Z66" i="31"/>
  <c r="X66" i="90"/>
  <c r="Y66" i="90"/>
  <c r="AR62" i="94"/>
  <c r="X67" i="38"/>
  <c r="Y67" i="38"/>
  <c r="AN65" i="80"/>
  <c r="AI65" i="80"/>
  <c r="AG67" i="44" l="1"/>
  <c r="AP67" i="44" s="1"/>
  <c r="AE67" i="44"/>
  <c r="W68" i="44"/>
  <c r="AF67" i="44"/>
  <c r="AO67" i="44" s="1"/>
  <c r="AG65" i="43"/>
  <c r="AP65" i="43" s="1"/>
  <c r="AF65" i="43"/>
  <c r="AO65" i="43" s="1"/>
  <c r="AE65" i="43"/>
  <c r="W66" i="43"/>
  <c r="W66" i="33"/>
  <c r="AG65" i="33"/>
  <c r="AP65" i="33" s="1"/>
  <c r="AF65" i="33"/>
  <c r="AO65" i="33" s="1"/>
  <c r="AE65" i="33"/>
  <c r="AG67" i="42"/>
  <c r="AP67" i="42" s="1"/>
  <c r="AF67" i="42"/>
  <c r="AO67" i="42" s="1"/>
  <c r="AE67" i="42"/>
  <c r="W68" i="42"/>
  <c r="AR65" i="80"/>
  <c r="AH67" i="30"/>
  <c r="AQ67" i="30" s="1"/>
  <c r="AN68" i="91"/>
  <c r="AI68" i="91"/>
  <c r="AI64" i="78"/>
  <c r="AN64" i="78"/>
  <c r="AH65" i="29"/>
  <c r="AQ65" i="29" s="1"/>
  <c r="W67" i="80"/>
  <c r="AG66" i="80"/>
  <c r="AP66" i="80" s="1"/>
  <c r="AE66" i="80"/>
  <c r="AF66" i="80"/>
  <c r="AO66" i="80" s="1"/>
  <c r="X67" i="37"/>
  <c r="Y67" i="37"/>
  <c r="Z67" i="37" s="1"/>
  <c r="AH67" i="25"/>
  <c r="AQ67" i="25" s="1"/>
  <c r="AH64" i="75"/>
  <c r="AQ64" i="75" s="1"/>
  <c r="AG66" i="82"/>
  <c r="AP66" i="82" s="1"/>
  <c r="AF66" i="82"/>
  <c r="AO66" i="82" s="1"/>
  <c r="W67" i="82"/>
  <c r="AE66" i="82"/>
  <c r="AH67" i="40"/>
  <c r="AQ67" i="40" s="1"/>
  <c r="AH67" i="42"/>
  <c r="AQ67" i="42" s="1"/>
  <c r="AR64" i="36"/>
  <c r="AR65" i="82"/>
  <c r="Z67" i="76"/>
  <c r="Y67" i="76"/>
  <c r="X67" i="76"/>
  <c r="AR66" i="25"/>
  <c r="AI67" i="26"/>
  <c r="AN67" i="26"/>
  <c r="AR64" i="45"/>
  <c r="AF64" i="92"/>
  <c r="AO64" i="92" s="1"/>
  <c r="W65" i="92"/>
  <c r="AG64" i="92"/>
  <c r="AP64" i="92" s="1"/>
  <c r="AE64" i="92"/>
  <c r="X68" i="86"/>
  <c r="Y68" i="86"/>
  <c r="AN66" i="34"/>
  <c r="AI66" i="34"/>
  <c r="Y68" i="85"/>
  <c r="X68" i="85"/>
  <c r="AH66" i="90"/>
  <c r="AQ66" i="90" s="1"/>
  <c r="AE64" i="46"/>
  <c r="W65" i="46"/>
  <c r="AG64" i="46"/>
  <c r="AP64" i="46" s="1"/>
  <c r="AF64" i="46"/>
  <c r="AO64" i="46" s="1"/>
  <c r="AF67" i="95"/>
  <c r="AO67" i="95" s="1"/>
  <c r="AE67" i="95"/>
  <c r="W68" i="95"/>
  <c r="AG67" i="95"/>
  <c r="AP67" i="95" s="1"/>
  <c r="AR65" i="83"/>
  <c r="Z65" i="29"/>
  <c r="AH65" i="43"/>
  <c r="AQ65" i="43" s="1"/>
  <c r="AN66" i="37"/>
  <c r="AI66" i="37"/>
  <c r="Z67" i="25"/>
  <c r="Z64" i="75"/>
  <c r="AR66" i="40"/>
  <c r="AH66" i="83"/>
  <c r="AQ66" i="83" s="1"/>
  <c r="Z67" i="40"/>
  <c r="AH64" i="89"/>
  <c r="AQ64" i="89" s="1"/>
  <c r="AE63" i="94"/>
  <c r="AF63" i="94"/>
  <c r="AO63" i="94" s="1"/>
  <c r="AG63" i="94"/>
  <c r="AP63" i="94" s="1"/>
  <c r="W64" i="94"/>
  <c r="AR64" i="33"/>
  <c r="Z69" i="79"/>
  <c r="Y69" i="79"/>
  <c r="X69" i="79"/>
  <c r="AR63" i="75"/>
  <c r="X63" i="27"/>
  <c r="Z63" i="27" s="1"/>
  <c r="Y63" i="27"/>
  <c r="AH65" i="36"/>
  <c r="AQ65" i="36" s="1"/>
  <c r="AH65" i="33"/>
  <c r="AQ65" i="33" s="1"/>
  <c r="W66" i="84"/>
  <c r="AE65" i="84"/>
  <c r="AF65" i="84"/>
  <c r="AO65" i="84" s="1"/>
  <c r="AG65" i="84"/>
  <c r="AP65" i="84" s="1"/>
  <c r="Y67" i="28"/>
  <c r="X67" i="28"/>
  <c r="AH67" i="38"/>
  <c r="AQ67" i="38" s="1"/>
  <c r="Z66" i="90"/>
  <c r="AR65" i="32"/>
  <c r="X69" i="91"/>
  <c r="Y69" i="91"/>
  <c r="Z69" i="91" s="1"/>
  <c r="AH65" i="45"/>
  <c r="AQ65" i="45" s="1"/>
  <c r="Z65" i="78"/>
  <c r="X65" i="78"/>
  <c r="Y65" i="78"/>
  <c r="Z65" i="35"/>
  <c r="Y65" i="35"/>
  <c r="X65" i="35"/>
  <c r="AH67" i="96"/>
  <c r="AQ67" i="96" s="1"/>
  <c r="AH66" i="32"/>
  <c r="AQ66" i="32" s="1"/>
  <c r="AR64" i="43"/>
  <c r="Z66" i="41"/>
  <c r="X66" i="41"/>
  <c r="Y66" i="41"/>
  <c r="AI67" i="86"/>
  <c r="AN67" i="86"/>
  <c r="X67" i="34"/>
  <c r="Y67" i="34"/>
  <c r="AI68" i="79"/>
  <c r="AN68" i="79"/>
  <c r="AI66" i="76"/>
  <c r="AN66" i="76"/>
  <c r="AN65" i="81"/>
  <c r="AI65" i="81"/>
  <c r="AR66" i="38"/>
  <c r="AI64" i="74"/>
  <c r="AN64" i="74"/>
  <c r="AF67" i="30"/>
  <c r="AO67" i="30" s="1"/>
  <c r="AE67" i="30"/>
  <c r="W68" i="30"/>
  <c r="AG67" i="30"/>
  <c r="AP67" i="30" s="1"/>
  <c r="X65" i="47"/>
  <c r="Y65" i="47"/>
  <c r="X65" i="74"/>
  <c r="Y65" i="74"/>
  <c r="Z67" i="38"/>
  <c r="AE67" i="93"/>
  <c r="W68" i="93"/>
  <c r="AF67" i="93"/>
  <c r="AO67" i="93" s="1"/>
  <c r="AG67" i="93"/>
  <c r="AP67" i="93" s="1"/>
  <c r="AI64" i="47"/>
  <c r="AN64" i="47"/>
  <c r="AF67" i="48"/>
  <c r="AO67" i="48" s="1"/>
  <c r="AE67" i="48"/>
  <c r="W68" i="48"/>
  <c r="AG67" i="48"/>
  <c r="AP67" i="48" s="1"/>
  <c r="Z67" i="73"/>
  <c r="Y67" i="73"/>
  <c r="X67" i="73"/>
  <c r="AN66" i="28"/>
  <c r="AI66" i="28"/>
  <c r="AG66" i="83"/>
  <c r="AP66" i="83" s="1"/>
  <c r="AF66" i="83"/>
  <c r="AO66" i="83" s="1"/>
  <c r="AE66" i="83"/>
  <c r="W67" i="83"/>
  <c r="Z64" i="89"/>
  <c r="AR64" i="29"/>
  <c r="Y65" i="88"/>
  <c r="X65" i="88"/>
  <c r="X66" i="81"/>
  <c r="Y66" i="81"/>
  <c r="Z66" i="81" s="1"/>
  <c r="AI62" i="27"/>
  <c r="AN62" i="27"/>
  <c r="AG65" i="36"/>
  <c r="AP65" i="36" s="1"/>
  <c r="AF65" i="36"/>
  <c r="AO65" i="36" s="1"/>
  <c r="AE65" i="36"/>
  <c r="W66" i="36"/>
  <c r="AI67" i="85"/>
  <c r="AN67" i="85"/>
  <c r="AG66" i="87"/>
  <c r="AP66" i="87" s="1"/>
  <c r="AF66" i="87"/>
  <c r="AO66" i="87" s="1"/>
  <c r="AE66" i="87"/>
  <c r="W67" i="87"/>
  <c r="AR65" i="87"/>
  <c r="AI65" i="39"/>
  <c r="AN65" i="39"/>
  <c r="AE66" i="31"/>
  <c r="W67" i="31"/>
  <c r="AG66" i="31"/>
  <c r="AP66" i="31" s="1"/>
  <c r="AF66" i="31"/>
  <c r="AO66" i="31" s="1"/>
  <c r="AH66" i="87"/>
  <c r="AQ66" i="87" s="1"/>
  <c r="Z65" i="45"/>
  <c r="AI64" i="35"/>
  <c r="AN64" i="35"/>
  <c r="Z67" i="96"/>
  <c r="AH66" i="80"/>
  <c r="AQ66" i="80" s="1"/>
  <c r="Z66" i="32"/>
  <c r="AN66" i="73"/>
  <c r="AI66" i="73"/>
  <c r="AE67" i="77"/>
  <c r="W68" i="77"/>
  <c r="AF67" i="77"/>
  <c r="AO67" i="77" s="1"/>
  <c r="AG67" i="77"/>
  <c r="AP67" i="77" s="1"/>
  <c r="AR66" i="44"/>
  <c r="AH66" i="82"/>
  <c r="AQ66" i="82" s="1"/>
  <c r="AR66" i="42"/>
  <c r="AI65" i="41"/>
  <c r="AN65" i="41"/>
  <c r="AR66" i="96"/>
  <c r="AR66" i="30"/>
  <c r="AR63" i="89"/>
  <c r="AH67" i="44"/>
  <c r="AQ67" i="44" s="1"/>
  <c r="AI64" i="88"/>
  <c r="AN64" i="88"/>
  <c r="AR65" i="90"/>
  <c r="Z68" i="26"/>
  <c r="X68" i="26"/>
  <c r="Y68" i="26"/>
  <c r="Z66" i="39"/>
  <c r="X66" i="39"/>
  <c r="Y66" i="39"/>
  <c r="W68" i="37" l="1"/>
  <c r="AG67" i="37"/>
  <c r="AP67" i="37" s="1"/>
  <c r="AF67" i="37"/>
  <c r="AO67" i="37" s="1"/>
  <c r="AE67" i="37"/>
  <c r="AG69" i="91"/>
  <c r="AP69" i="91" s="1"/>
  <c r="AF69" i="91"/>
  <c r="AO69" i="91" s="1"/>
  <c r="W70" i="91"/>
  <c r="AE69" i="91"/>
  <c r="AE63" i="27"/>
  <c r="W64" i="27"/>
  <c r="AG63" i="27"/>
  <c r="AP63" i="27" s="1"/>
  <c r="AF63" i="27"/>
  <c r="AO63" i="27" s="1"/>
  <c r="W67" i="81"/>
  <c r="AF66" i="81"/>
  <c r="AO66" i="81" s="1"/>
  <c r="AE66" i="81"/>
  <c r="AG66" i="81"/>
  <c r="AP66" i="81" s="1"/>
  <c r="AH65" i="88"/>
  <c r="AQ65" i="88" s="1"/>
  <c r="AH65" i="74"/>
  <c r="AQ65" i="74" s="1"/>
  <c r="AH68" i="26"/>
  <c r="AQ68" i="26" s="1"/>
  <c r="AR65" i="41"/>
  <c r="AI66" i="31"/>
  <c r="AN66" i="31"/>
  <c r="AR62" i="27"/>
  <c r="Z65" i="88"/>
  <c r="Y68" i="93"/>
  <c r="X68" i="93"/>
  <c r="AI67" i="30"/>
  <c r="AN67" i="30"/>
  <c r="AR65" i="81"/>
  <c r="AH66" i="41"/>
  <c r="AQ66" i="41" s="1"/>
  <c r="AH65" i="78"/>
  <c r="AQ65" i="78" s="1"/>
  <c r="AF66" i="90"/>
  <c r="AO66" i="90" s="1"/>
  <c r="AG66" i="90"/>
  <c r="AP66" i="90" s="1"/>
  <c r="W67" i="90"/>
  <c r="AE66" i="90"/>
  <c r="AH67" i="28"/>
  <c r="AQ67" i="28" s="1"/>
  <c r="AR66" i="37"/>
  <c r="Z68" i="95"/>
  <c r="X68" i="95"/>
  <c r="Y68" i="95"/>
  <c r="Y65" i="46"/>
  <c r="X65" i="46"/>
  <c r="AR64" i="78"/>
  <c r="AN67" i="42"/>
  <c r="AI67" i="42"/>
  <c r="AN66" i="87"/>
  <c r="AI66" i="87"/>
  <c r="AH67" i="34"/>
  <c r="AQ67" i="34" s="1"/>
  <c r="Z66" i="84"/>
  <c r="X66" i="84"/>
  <c r="Y66" i="84"/>
  <c r="X68" i="77"/>
  <c r="Y68" i="77"/>
  <c r="AR64" i="35"/>
  <c r="W68" i="73"/>
  <c r="AG67" i="73"/>
  <c r="AP67" i="73" s="1"/>
  <c r="AE67" i="73"/>
  <c r="AF67" i="73"/>
  <c r="AO67" i="73" s="1"/>
  <c r="AI67" i="93"/>
  <c r="AN67" i="93"/>
  <c r="AH65" i="47"/>
  <c r="AQ65" i="47" s="1"/>
  <c r="AE66" i="41"/>
  <c r="W67" i="41"/>
  <c r="AF66" i="41"/>
  <c r="AO66" i="41" s="1"/>
  <c r="AG66" i="41"/>
  <c r="AP66" i="41" s="1"/>
  <c r="AN67" i="95"/>
  <c r="AI67" i="95"/>
  <c r="AI64" i="46"/>
  <c r="AN64" i="46"/>
  <c r="AH68" i="86"/>
  <c r="AQ68" i="86" s="1"/>
  <c r="AR68" i="91"/>
  <c r="Z66" i="33"/>
  <c r="X66" i="33"/>
  <c r="Y66" i="33"/>
  <c r="AI67" i="77"/>
  <c r="AN67" i="77"/>
  <c r="AF65" i="45"/>
  <c r="AO65" i="45" s="1"/>
  <c r="AE65" i="45"/>
  <c r="W66" i="45"/>
  <c r="AG65" i="45"/>
  <c r="AP65" i="45" s="1"/>
  <c r="AR65" i="39"/>
  <c r="AN65" i="36"/>
  <c r="AI65" i="36"/>
  <c r="AH66" i="81"/>
  <c r="AQ66" i="81" s="1"/>
  <c r="AR64" i="47"/>
  <c r="AF67" i="38"/>
  <c r="AO67" i="38" s="1"/>
  <c r="W68" i="38"/>
  <c r="AG67" i="38"/>
  <c r="AP67" i="38" s="1"/>
  <c r="AE67" i="38"/>
  <c r="Z65" i="47"/>
  <c r="Z67" i="34"/>
  <c r="AH65" i="35"/>
  <c r="AQ65" i="35" s="1"/>
  <c r="AH69" i="91"/>
  <c r="AQ69" i="91" s="1"/>
  <c r="Z67" i="28"/>
  <c r="AN63" i="94"/>
  <c r="AI63" i="94"/>
  <c r="W68" i="40"/>
  <c r="AG67" i="40"/>
  <c r="AP67" i="40" s="1"/>
  <c r="AE67" i="40"/>
  <c r="AF67" i="40"/>
  <c r="AO67" i="40" s="1"/>
  <c r="Z68" i="86"/>
  <c r="AH67" i="76"/>
  <c r="AQ67" i="76" s="1"/>
  <c r="AN66" i="82"/>
  <c r="AI66" i="82"/>
  <c r="AI66" i="80"/>
  <c r="AN66" i="80"/>
  <c r="Y66" i="43"/>
  <c r="X66" i="43"/>
  <c r="AE66" i="39"/>
  <c r="W67" i="39"/>
  <c r="AF66" i="39"/>
  <c r="AO66" i="39" s="1"/>
  <c r="AG66" i="39"/>
  <c r="AP66" i="39" s="1"/>
  <c r="AG68" i="26"/>
  <c r="AP68" i="26" s="1"/>
  <c r="AF68" i="26"/>
  <c r="AO68" i="26" s="1"/>
  <c r="AE68" i="26"/>
  <c r="W69" i="26"/>
  <c r="X66" i="36"/>
  <c r="Y66" i="36"/>
  <c r="AF65" i="78"/>
  <c r="AO65" i="78" s="1"/>
  <c r="AE65" i="78"/>
  <c r="W66" i="78"/>
  <c r="AG65" i="78"/>
  <c r="AP65" i="78" s="1"/>
  <c r="AH63" i="27"/>
  <c r="AQ63" i="27" s="1"/>
  <c r="AG69" i="79"/>
  <c r="AP69" i="79" s="1"/>
  <c r="AF69" i="79"/>
  <c r="AO69" i="79" s="1"/>
  <c r="AE69" i="79"/>
  <c r="W70" i="79"/>
  <c r="AG65" i="29"/>
  <c r="AP65" i="29" s="1"/>
  <c r="AF65" i="29"/>
  <c r="AO65" i="29" s="1"/>
  <c r="AE65" i="29"/>
  <c r="W66" i="29"/>
  <c r="AH68" i="85"/>
  <c r="AQ68" i="85" s="1"/>
  <c r="AH66" i="39"/>
  <c r="AQ66" i="39" s="1"/>
  <c r="AR66" i="73"/>
  <c r="AF64" i="89"/>
  <c r="AO64" i="89" s="1"/>
  <c r="AE64" i="89"/>
  <c r="AG64" i="89"/>
  <c r="AP64" i="89" s="1"/>
  <c r="W65" i="89"/>
  <c r="AR66" i="28"/>
  <c r="X68" i="48"/>
  <c r="Y68" i="48"/>
  <c r="AR64" i="74"/>
  <c r="AR66" i="76"/>
  <c r="Z68" i="85"/>
  <c r="AI64" i="92"/>
  <c r="AN64" i="92"/>
  <c r="X67" i="82"/>
  <c r="Y67" i="82"/>
  <c r="Z67" i="82" s="1"/>
  <c r="AN65" i="43"/>
  <c r="AI65" i="43"/>
  <c r="Z68" i="44"/>
  <c r="X68" i="44"/>
  <c r="Y68" i="44"/>
  <c r="Y67" i="83"/>
  <c r="X67" i="83"/>
  <c r="AN67" i="48"/>
  <c r="AI67" i="48"/>
  <c r="X64" i="94"/>
  <c r="Y64" i="94"/>
  <c r="W65" i="75"/>
  <c r="AG64" i="75"/>
  <c r="AP64" i="75" s="1"/>
  <c r="AF64" i="75"/>
  <c r="AO64" i="75" s="1"/>
  <c r="AE64" i="75"/>
  <c r="AR66" i="34"/>
  <c r="AG67" i="76"/>
  <c r="AP67" i="76" s="1"/>
  <c r="AF67" i="76"/>
  <c r="AO67" i="76" s="1"/>
  <c r="W68" i="76"/>
  <c r="AE67" i="76"/>
  <c r="AI65" i="33"/>
  <c r="AN65" i="33"/>
  <c r="AN67" i="44"/>
  <c r="AI67" i="44"/>
  <c r="AR67" i="86"/>
  <c r="AE65" i="35"/>
  <c r="W66" i="35"/>
  <c r="AF65" i="35"/>
  <c r="AO65" i="35" s="1"/>
  <c r="AG65" i="35"/>
  <c r="AP65" i="35" s="1"/>
  <c r="AR64" i="88"/>
  <c r="AG66" i="32"/>
  <c r="AP66" i="32" s="1"/>
  <c r="AF66" i="32"/>
  <c r="AO66" i="32" s="1"/>
  <c r="AE66" i="32"/>
  <c r="W67" i="32"/>
  <c r="AG67" i="96"/>
  <c r="AP67" i="96" s="1"/>
  <c r="AF67" i="96"/>
  <c r="AO67" i="96" s="1"/>
  <c r="W68" i="96"/>
  <c r="AE67" i="96"/>
  <c r="X67" i="31"/>
  <c r="Y67" i="31"/>
  <c r="Z67" i="31" s="1"/>
  <c r="Y67" i="87"/>
  <c r="X67" i="87"/>
  <c r="Z67" i="87" s="1"/>
  <c r="AR67" i="85"/>
  <c r="AN66" i="83"/>
  <c r="AI66" i="83"/>
  <c r="AH67" i="73"/>
  <c r="AQ67" i="73" s="1"/>
  <c r="Z65" i="74"/>
  <c r="Y68" i="30"/>
  <c r="X68" i="30"/>
  <c r="AR68" i="79"/>
  <c r="AI65" i="84"/>
  <c r="AN65" i="84"/>
  <c r="AH69" i="79"/>
  <c r="AQ69" i="79" s="1"/>
  <c r="AE67" i="25"/>
  <c r="W68" i="25"/>
  <c r="AG67" i="25"/>
  <c r="AP67" i="25" s="1"/>
  <c r="AF67" i="25"/>
  <c r="AO67" i="25" s="1"/>
  <c r="X65" i="92"/>
  <c r="Y65" i="92"/>
  <c r="AR67" i="26"/>
  <c r="AH67" i="37"/>
  <c r="AQ67" i="37" s="1"/>
  <c r="Y67" i="80"/>
  <c r="Z67" i="80" s="1"/>
  <c r="X67" i="80"/>
  <c r="Y68" i="42"/>
  <c r="X68" i="42"/>
  <c r="AF67" i="80" l="1"/>
  <c r="AO67" i="80" s="1"/>
  <c r="AE67" i="80"/>
  <c r="W68" i="80"/>
  <c r="AG67" i="80"/>
  <c r="AP67" i="80" s="1"/>
  <c r="W68" i="82"/>
  <c r="AG67" i="82"/>
  <c r="AP67" i="82" s="1"/>
  <c r="AF67" i="82"/>
  <c r="AO67" i="82" s="1"/>
  <c r="AE67" i="82"/>
  <c r="W68" i="87"/>
  <c r="AG67" i="87"/>
  <c r="AP67" i="87" s="1"/>
  <c r="AF67" i="87"/>
  <c r="AO67" i="87" s="1"/>
  <c r="AE67" i="87"/>
  <c r="AG67" i="31"/>
  <c r="AP67" i="31" s="1"/>
  <c r="AF67" i="31"/>
  <c r="AO67" i="31" s="1"/>
  <c r="AE67" i="31"/>
  <c r="W68" i="31"/>
  <c r="Y66" i="35"/>
  <c r="X66" i="35"/>
  <c r="W69" i="44"/>
  <c r="AG68" i="44"/>
  <c r="AP68" i="44" s="1"/>
  <c r="AF68" i="44"/>
  <c r="AO68" i="44" s="1"/>
  <c r="AE68" i="44"/>
  <c r="AN69" i="79"/>
  <c r="AI69" i="79"/>
  <c r="X67" i="39"/>
  <c r="Y67" i="39"/>
  <c r="AF66" i="84"/>
  <c r="AO66" i="84" s="1"/>
  <c r="AE66" i="84"/>
  <c r="W67" i="84"/>
  <c r="AG66" i="84"/>
  <c r="AP66" i="84" s="1"/>
  <c r="AH68" i="30"/>
  <c r="AQ68" i="30" s="1"/>
  <c r="AF68" i="85"/>
  <c r="AO68" i="85" s="1"/>
  <c r="AE68" i="85"/>
  <c r="W69" i="85"/>
  <c r="AG68" i="85"/>
  <c r="AP68" i="85" s="1"/>
  <c r="AE68" i="86"/>
  <c r="W69" i="86"/>
  <c r="AF68" i="86"/>
  <c r="AO68" i="86" s="1"/>
  <c r="AG68" i="86"/>
  <c r="AP68" i="86" s="1"/>
  <c r="Z68" i="38"/>
  <c r="X68" i="38"/>
  <c r="Y68" i="38"/>
  <c r="AH65" i="92"/>
  <c r="AQ65" i="92" s="1"/>
  <c r="AH67" i="80"/>
  <c r="AQ67" i="80" s="1"/>
  <c r="Z65" i="92"/>
  <c r="AR65" i="84"/>
  <c r="AE65" i="74"/>
  <c r="W66" i="74"/>
  <c r="AF65" i="74"/>
  <c r="AO65" i="74" s="1"/>
  <c r="AG65" i="74"/>
  <c r="AP65" i="74" s="1"/>
  <c r="AR66" i="83"/>
  <c r="Z68" i="96"/>
  <c r="Y68" i="96"/>
  <c r="X68" i="96"/>
  <c r="AR67" i="48"/>
  <c r="AH68" i="44"/>
  <c r="AQ68" i="44" s="1"/>
  <c r="Y70" i="79"/>
  <c r="X70" i="79"/>
  <c r="AI65" i="78"/>
  <c r="AN65" i="78"/>
  <c r="X69" i="26"/>
  <c r="Y69" i="26"/>
  <c r="Z69" i="26" s="1"/>
  <c r="AI67" i="38"/>
  <c r="AN67" i="38"/>
  <c r="AR65" i="36"/>
  <c r="X66" i="45"/>
  <c r="Y66" i="45"/>
  <c r="AH66" i="33"/>
  <c r="AQ66" i="33" s="1"/>
  <c r="AR67" i="93"/>
  <c r="AH66" i="84"/>
  <c r="AQ66" i="84" s="1"/>
  <c r="AG68" i="95"/>
  <c r="AP68" i="95" s="1"/>
  <c r="AF68" i="95"/>
  <c r="AO68" i="95" s="1"/>
  <c r="AE68" i="95"/>
  <c r="W69" i="95"/>
  <c r="AF65" i="88"/>
  <c r="AO65" i="88" s="1"/>
  <c r="AG65" i="88"/>
  <c r="AP65" i="88" s="1"/>
  <c r="W66" i="88"/>
  <c r="AE65" i="88"/>
  <c r="AN68" i="26"/>
  <c r="AI68" i="26"/>
  <c r="AR66" i="87"/>
  <c r="AH65" i="46"/>
  <c r="AQ65" i="46" s="1"/>
  <c r="AN63" i="27"/>
  <c r="AI63" i="27"/>
  <c r="AI67" i="37"/>
  <c r="AN67" i="37"/>
  <c r="AH67" i="31"/>
  <c r="AQ67" i="31" s="1"/>
  <c r="AI65" i="35"/>
  <c r="AN65" i="35"/>
  <c r="AR65" i="33"/>
  <c r="X65" i="75"/>
  <c r="Y65" i="75"/>
  <c r="AH67" i="83"/>
  <c r="AQ67" i="83" s="1"/>
  <c r="AR65" i="43"/>
  <c r="AR64" i="92"/>
  <c r="X65" i="89"/>
  <c r="Y65" i="89"/>
  <c r="AN65" i="29"/>
  <c r="AI65" i="29"/>
  <c r="AI66" i="39"/>
  <c r="AN66" i="39"/>
  <c r="AR66" i="82"/>
  <c r="Z68" i="40"/>
  <c r="X68" i="40"/>
  <c r="Y68" i="40"/>
  <c r="AI67" i="73"/>
  <c r="AN67" i="73"/>
  <c r="AR67" i="30"/>
  <c r="X67" i="81"/>
  <c r="Z67" i="81" s="1"/>
  <c r="Y67" i="81"/>
  <c r="AH68" i="77"/>
  <c r="AQ68" i="77" s="1"/>
  <c r="AR67" i="42"/>
  <c r="Z65" i="46"/>
  <c r="AN66" i="90"/>
  <c r="AI66" i="90"/>
  <c r="AH68" i="93"/>
  <c r="AQ68" i="93" s="1"/>
  <c r="AN69" i="91"/>
  <c r="AI69" i="91"/>
  <c r="X66" i="29"/>
  <c r="Y66" i="29"/>
  <c r="AF66" i="33"/>
  <c r="AO66" i="33" s="1"/>
  <c r="W67" i="33"/>
  <c r="AG66" i="33"/>
  <c r="AP66" i="33" s="1"/>
  <c r="AE66" i="33"/>
  <c r="AH68" i="42"/>
  <c r="AQ68" i="42" s="1"/>
  <c r="AN67" i="76"/>
  <c r="AI67" i="76"/>
  <c r="AH68" i="48"/>
  <c r="AQ68" i="48" s="1"/>
  <c r="AH66" i="36"/>
  <c r="AQ66" i="36" s="1"/>
  <c r="AH66" i="43"/>
  <c r="AQ66" i="43" s="1"/>
  <c r="AR63" i="94"/>
  <c r="Y68" i="25"/>
  <c r="Z68" i="25"/>
  <c r="X68" i="25"/>
  <c r="AH67" i="87"/>
  <c r="AQ67" i="87" s="1"/>
  <c r="AN67" i="96"/>
  <c r="AI67" i="96"/>
  <c r="X67" i="32"/>
  <c r="Y67" i="32"/>
  <c r="Z67" i="32" s="1"/>
  <c r="AI64" i="75"/>
  <c r="AN64" i="75"/>
  <c r="AH64" i="94"/>
  <c r="AQ64" i="94" s="1"/>
  <c r="Z67" i="83"/>
  <c r="Z68" i="48"/>
  <c r="AN64" i="89"/>
  <c r="AI64" i="89"/>
  <c r="Z66" i="36"/>
  <c r="AF67" i="34"/>
  <c r="AO67" i="34" s="1"/>
  <c r="W68" i="34"/>
  <c r="AG67" i="34"/>
  <c r="AP67" i="34" s="1"/>
  <c r="AE67" i="34"/>
  <c r="AR67" i="77"/>
  <c r="AR64" i="46"/>
  <c r="X67" i="41"/>
  <c r="Y67" i="41"/>
  <c r="Z67" i="41" s="1"/>
  <c r="Z68" i="77"/>
  <c r="X67" i="90"/>
  <c r="Z67" i="90" s="1"/>
  <c r="Y67" i="90"/>
  <c r="AR66" i="31"/>
  <c r="Z70" i="91"/>
  <c r="X70" i="91"/>
  <c r="Y70" i="91"/>
  <c r="AR66" i="80"/>
  <c r="AI65" i="45"/>
  <c r="AN65" i="45"/>
  <c r="Z68" i="42"/>
  <c r="AI67" i="25"/>
  <c r="AN67" i="25"/>
  <c r="Z68" i="30"/>
  <c r="AN66" i="32"/>
  <c r="AI66" i="32"/>
  <c r="AR67" i="44"/>
  <c r="Y68" i="76"/>
  <c r="X68" i="76"/>
  <c r="Z64" i="94"/>
  <c r="AH67" i="82"/>
  <c r="AQ67" i="82" s="1"/>
  <c r="Z66" i="78"/>
  <c r="X66" i="78"/>
  <c r="Y66" i="78"/>
  <c r="Z66" i="43"/>
  <c r="AI67" i="40"/>
  <c r="AN67" i="40"/>
  <c r="W68" i="28"/>
  <c r="AF67" i="28"/>
  <c r="AO67" i="28" s="1"/>
  <c r="AG67" i="28"/>
  <c r="AP67" i="28" s="1"/>
  <c r="AE67" i="28"/>
  <c r="AG65" i="47"/>
  <c r="AP65" i="47" s="1"/>
  <c r="W66" i="47"/>
  <c r="AF65" i="47"/>
  <c r="AO65" i="47" s="1"/>
  <c r="AE65" i="47"/>
  <c r="AR67" i="95"/>
  <c r="AI66" i="41"/>
  <c r="AN66" i="41"/>
  <c r="Y68" i="73"/>
  <c r="Z68" i="73" s="1"/>
  <c r="X68" i="73"/>
  <c r="AH68" i="95"/>
  <c r="AQ68" i="95" s="1"/>
  <c r="Z68" i="93"/>
  <c r="AI66" i="81"/>
  <c r="AN66" i="81"/>
  <c r="Z64" i="27"/>
  <c r="Y64" i="27"/>
  <c r="X64" i="27"/>
  <c r="Y68" i="37"/>
  <c r="X68" i="37"/>
  <c r="Z68" i="37" s="1"/>
  <c r="AE68" i="37" l="1"/>
  <c r="W69" i="37"/>
  <c r="AF68" i="37"/>
  <c r="AO68" i="37" s="1"/>
  <c r="AG68" i="37"/>
  <c r="AP68" i="37" s="1"/>
  <c r="AG67" i="41"/>
  <c r="AP67" i="41" s="1"/>
  <c r="AF67" i="41"/>
  <c r="AO67" i="41" s="1"/>
  <c r="AE67" i="41"/>
  <c r="W68" i="41"/>
  <c r="AF68" i="73"/>
  <c r="AO68" i="73" s="1"/>
  <c r="AE68" i="73"/>
  <c r="W69" i="73"/>
  <c r="AG68" i="73"/>
  <c r="AP68" i="73" s="1"/>
  <c r="W70" i="26"/>
  <c r="AG69" i="26"/>
  <c r="AP69" i="26" s="1"/>
  <c r="AF69" i="26"/>
  <c r="AO69" i="26" s="1"/>
  <c r="AE69" i="26"/>
  <c r="W68" i="90"/>
  <c r="AG67" i="90"/>
  <c r="AP67" i="90" s="1"/>
  <c r="AF67" i="90"/>
  <c r="AO67" i="90" s="1"/>
  <c r="AE67" i="90"/>
  <c r="W68" i="32"/>
  <c r="AG67" i="32"/>
  <c r="AP67" i="32" s="1"/>
  <c r="AF67" i="32"/>
  <c r="AO67" i="32" s="1"/>
  <c r="AE67" i="32"/>
  <c r="AE67" i="81"/>
  <c r="AG67" i="81"/>
  <c r="AP67" i="81" s="1"/>
  <c r="AF67" i="81"/>
  <c r="AO67" i="81" s="1"/>
  <c r="W68" i="81"/>
  <c r="Y68" i="28"/>
  <c r="X68" i="28"/>
  <c r="Z68" i="28" s="1"/>
  <c r="AH70" i="79"/>
  <c r="AQ70" i="79" s="1"/>
  <c r="AH66" i="35"/>
  <c r="AQ66" i="35" s="1"/>
  <c r="AF64" i="27"/>
  <c r="AO64" i="27" s="1"/>
  <c r="AG64" i="27"/>
  <c r="AP64" i="27" s="1"/>
  <c r="W65" i="27"/>
  <c r="AE64" i="27"/>
  <c r="AH66" i="78"/>
  <c r="AQ66" i="78" s="1"/>
  <c r="W69" i="42"/>
  <c r="AG68" i="42"/>
  <c r="AP68" i="42" s="1"/>
  <c r="AF68" i="42"/>
  <c r="AO68" i="42" s="1"/>
  <c r="AE68" i="42"/>
  <c r="AH70" i="91"/>
  <c r="AQ70" i="91" s="1"/>
  <c r="X68" i="34"/>
  <c r="Y68" i="34"/>
  <c r="W68" i="83"/>
  <c r="AE67" i="83"/>
  <c r="AF67" i="83"/>
  <c r="AO67" i="83" s="1"/>
  <c r="AG67" i="83"/>
  <c r="AP67" i="83" s="1"/>
  <c r="AH68" i="25"/>
  <c r="AQ68" i="25" s="1"/>
  <c r="X67" i="33"/>
  <c r="Z67" i="33" s="1"/>
  <c r="Y67" i="33"/>
  <c r="AR66" i="90"/>
  <c r="AH68" i="40"/>
  <c r="AQ68" i="40" s="1"/>
  <c r="AR65" i="29"/>
  <c r="AR65" i="78"/>
  <c r="AF68" i="38"/>
  <c r="AO68" i="38" s="1"/>
  <c r="AE68" i="38"/>
  <c r="W69" i="38"/>
  <c r="AG68" i="38"/>
  <c r="AP68" i="38" s="1"/>
  <c r="Z67" i="84"/>
  <c r="X67" i="84"/>
  <c r="Y67" i="84"/>
  <c r="AR69" i="79"/>
  <c r="Y69" i="44"/>
  <c r="Z69" i="44" s="1"/>
  <c r="X69" i="44"/>
  <c r="AN67" i="31"/>
  <c r="AI67" i="31"/>
  <c r="Y68" i="82"/>
  <c r="X68" i="82"/>
  <c r="X66" i="47"/>
  <c r="Z66" i="47" s="1"/>
  <c r="Y66" i="47"/>
  <c r="AF64" i="94"/>
  <c r="AO64" i="94" s="1"/>
  <c r="AE64" i="94"/>
  <c r="AG64" i="94"/>
  <c r="AP64" i="94" s="1"/>
  <c r="W65" i="94"/>
  <c r="W71" i="91"/>
  <c r="AG70" i="91"/>
  <c r="AP70" i="91" s="1"/>
  <c r="AF70" i="91"/>
  <c r="AO70" i="91" s="1"/>
  <c r="AE70" i="91"/>
  <c r="AR64" i="75"/>
  <c r="AG68" i="25"/>
  <c r="AP68" i="25" s="1"/>
  <c r="AF68" i="25"/>
  <c r="AO68" i="25" s="1"/>
  <c r="AE68" i="25"/>
  <c r="W69" i="25"/>
  <c r="AF68" i="40"/>
  <c r="AO68" i="40" s="1"/>
  <c r="AE68" i="40"/>
  <c r="W69" i="40"/>
  <c r="AG68" i="40"/>
  <c r="AP68" i="40" s="1"/>
  <c r="AR68" i="26"/>
  <c r="Y66" i="74"/>
  <c r="X66" i="74"/>
  <c r="Y68" i="87"/>
  <c r="X68" i="87"/>
  <c r="Z68" i="87" s="1"/>
  <c r="AR66" i="81"/>
  <c r="AH68" i="76"/>
  <c r="AQ68" i="76" s="1"/>
  <c r="AR65" i="45"/>
  <c r="W67" i="36"/>
  <c r="AG66" i="36"/>
  <c r="AP66" i="36" s="1"/>
  <c r="AE66" i="36"/>
  <c r="AF66" i="36"/>
  <c r="AO66" i="36" s="1"/>
  <c r="AR67" i="76"/>
  <c r="AG65" i="46"/>
  <c r="AP65" i="46" s="1"/>
  <c r="AF65" i="46"/>
  <c r="AO65" i="46" s="1"/>
  <c r="AE65" i="46"/>
  <c r="W66" i="46"/>
  <c r="AR65" i="35"/>
  <c r="Y69" i="95"/>
  <c r="Z69" i="95" s="1"/>
  <c r="X69" i="95"/>
  <c r="AH66" i="45"/>
  <c r="AQ66" i="45" s="1"/>
  <c r="AI65" i="74"/>
  <c r="AN65" i="74"/>
  <c r="Y69" i="85"/>
  <c r="X69" i="85"/>
  <c r="Z69" i="85" s="1"/>
  <c r="AI68" i="44"/>
  <c r="AN68" i="44"/>
  <c r="AI67" i="82"/>
  <c r="AN67" i="82"/>
  <c r="AG68" i="93"/>
  <c r="AP68" i="93" s="1"/>
  <c r="AF68" i="93"/>
  <c r="AO68" i="93" s="1"/>
  <c r="AE68" i="93"/>
  <c r="W69" i="93"/>
  <c r="AH68" i="73"/>
  <c r="AQ68" i="73" s="1"/>
  <c r="AI67" i="28"/>
  <c r="AN67" i="28"/>
  <c r="AR67" i="40"/>
  <c r="AG68" i="30"/>
  <c r="AP68" i="30" s="1"/>
  <c r="AF68" i="30"/>
  <c r="AO68" i="30" s="1"/>
  <c r="AE68" i="30"/>
  <c r="W69" i="30"/>
  <c r="AH67" i="41"/>
  <c r="AQ67" i="41" s="1"/>
  <c r="AI67" i="34"/>
  <c r="AN67" i="34"/>
  <c r="AR64" i="89"/>
  <c r="AH67" i="32"/>
  <c r="AQ67" i="32" s="1"/>
  <c r="AH66" i="29"/>
  <c r="AQ66" i="29" s="1"/>
  <c r="AH65" i="89"/>
  <c r="AQ65" i="89" s="1"/>
  <c r="AH65" i="75"/>
  <c r="AQ65" i="75" s="1"/>
  <c r="AR67" i="37"/>
  <c r="AN68" i="95"/>
  <c r="AI68" i="95"/>
  <c r="Z66" i="45"/>
  <c r="AH69" i="26"/>
  <c r="AQ69" i="26" s="1"/>
  <c r="Z70" i="79"/>
  <c r="AI68" i="85"/>
  <c r="AN68" i="85"/>
  <c r="Z66" i="35"/>
  <c r="AI67" i="87"/>
  <c r="AN67" i="87"/>
  <c r="Z68" i="80"/>
  <c r="Y68" i="80"/>
  <c r="X68" i="80"/>
  <c r="AH68" i="37"/>
  <c r="AQ68" i="37" s="1"/>
  <c r="AR66" i="41"/>
  <c r="AG66" i="78"/>
  <c r="AP66" i="78" s="1"/>
  <c r="AF66" i="78"/>
  <c r="AO66" i="78" s="1"/>
  <c r="AE66" i="78"/>
  <c r="W67" i="78"/>
  <c r="AR66" i="32"/>
  <c r="AG68" i="77"/>
  <c r="AP68" i="77" s="1"/>
  <c r="AF68" i="77"/>
  <c r="AO68" i="77" s="1"/>
  <c r="AE68" i="77"/>
  <c r="W69" i="77"/>
  <c r="AR67" i="38"/>
  <c r="W69" i="96"/>
  <c r="AG68" i="96"/>
  <c r="AP68" i="96" s="1"/>
  <c r="AE68" i="96"/>
  <c r="AF68" i="96"/>
  <c r="AO68" i="96" s="1"/>
  <c r="AN66" i="84"/>
  <c r="AI66" i="84"/>
  <c r="AH64" i="27"/>
  <c r="AQ64" i="27" s="1"/>
  <c r="AN65" i="47"/>
  <c r="AI65" i="47"/>
  <c r="W67" i="43"/>
  <c r="AG66" i="43"/>
  <c r="AP66" i="43" s="1"/>
  <c r="AF66" i="43"/>
  <c r="AO66" i="43" s="1"/>
  <c r="AE66" i="43"/>
  <c r="Z68" i="76"/>
  <c r="AI66" i="33"/>
  <c r="AN66" i="33"/>
  <c r="Z66" i="29"/>
  <c r="AR67" i="73"/>
  <c r="Z65" i="89"/>
  <c r="Z65" i="75"/>
  <c r="AR63" i="27"/>
  <c r="AN65" i="88"/>
  <c r="AI65" i="88"/>
  <c r="X69" i="86"/>
  <c r="Z69" i="86" s="1"/>
  <c r="Y69" i="86"/>
  <c r="AH67" i="39"/>
  <c r="AQ67" i="39" s="1"/>
  <c r="AI67" i="80"/>
  <c r="AN67" i="80"/>
  <c r="AR67" i="25"/>
  <c r="AH67" i="90"/>
  <c r="AQ67" i="90" s="1"/>
  <c r="AG68" i="48"/>
  <c r="AP68" i="48" s="1"/>
  <c r="W69" i="48"/>
  <c r="AF68" i="48"/>
  <c r="AO68" i="48" s="1"/>
  <c r="AE68" i="48"/>
  <c r="AR67" i="96"/>
  <c r="AR69" i="91"/>
  <c r="AH67" i="81"/>
  <c r="AQ67" i="81" s="1"/>
  <c r="AR66" i="39"/>
  <c r="Y66" i="88"/>
  <c r="X66" i="88"/>
  <c r="AH68" i="96"/>
  <c r="AQ68" i="96" s="1"/>
  <c r="W66" i="92"/>
  <c r="AE65" i="92"/>
  <c r="AG65" i="92"/>
  <c r="AP65" i="92" s="1"/>
  <c r="AF65" i="92"/>
  <c r="AO65" i="92" s="1"/>
  <c r="AH68" i="38"/>
  <c r="AQ68" i="38" s="1"/>
  <c r="AI68" i="86"/>
  <c r="AN68" i="86"/>
  <c r="Z67" i="39"/>
  <c r="Z68" i="31"/>
  <c r="Y68" i="31"/>
  <c r="X68" i="31"/>
  <c r="AE68" i="28" l="1"/>
  <c r="W69" i="28"/>
  <c r="AF68" i="28"/>
  <c r="AO68" i="28" s="1"/>
  <c r="AG68" i="28"/>
  <c r="AP68" i="28" s="1"/>
  <c r="W67" i="47"/>
  <c r="AE66" i="47"/>
  <c r="AF66" i="47"/>
  <c r="AO66" i="47" s="1"/>
  <c r="AG66" i="47"/>
  <c r="AP66" i="47" s="1"/>
  <c r="AE69" i="44"/>
  <c r="AX69" i="44"/>
  <c r="S69" i="44" s="1"/>
  <c r="AC69" i="44" s="1"/>
  <c r="AG69" i="44"/>
  <c r="AP69" i="44" s="1"/>
  <c r="AP71" i="44" s="1"/>
  <c r="AF69" i="44"/>
  <c r="AO69" i="44" s="1"/>
  <c r="AO71" i="44" s="1"/>
  <c r="AG69" i="85"/>
  <c r="AP69" i="85" s="1"/>
  <c r="AF69" i="85"/>
  <c r="AO69" i="85" s="1"/>
  <c r="AE69" i="85"/>
  <c r="W70" i="85"/>
  <c r="AE68" i="87"/>
  <c r="W69" i="87"/>
  <c r="AF68" i="87"/>
  <c r="AO68" i="87" s="1"/>
  <c r="AG68" i="87"/>
  <c r="AP68" i="87" s="1"/>
  <c r="AG69" i="95"/>
  <c r="AP69" i="95" s="1"/>
  <c r="W70" i="95"/>
  <c r="AF69" i="95"/>
  <c r="AO69" i="95" s="1"/>
  <c r="AE69" i="95"/>
  <c r="AF67" i="33"/>
  <c r="AO67" i="33" s="1"/>
  <c r="AG67" i="33"/>
  <c r="AP67" i="33" s="1"/>
  <c r="AE67" i="33"/>
  <c r="W68" i="33"/>
  <c r="AG69" i="86"/>
  <c r="AP69" i="86" s="1"/>
  <c r="AF69" i="86"/>
  <c r="AO69" i="86" s="1"/>
  <c r="W70" i="86"/>
  <c r="AE69" i="86"/>
  <c r="AH66" i="88"/>
  <c r="AQ66" i="88" s="1"/>
  <c r="W69" i="31"/>
  <c r="AG68" i="31"/>
  <c r="AP68" i="31" s="1"/>
  <c r="AF68" i="31"/>
  <c r="AO68" i="31" s="1"/>
  <c r="AE68" i="31"/>
  <c r="AG65" i="89"/>
  <c r="AP65" i="89" s="1"/>
  <c r="AF65" i="89"/>
  <c r="AO65" i="89" s="1"/>
  <c r="W66" i="89"/>
  <c r="AE65" i="89"/>
  <c r="W69" i="76"/>
  <c r="AG68" i="76"/>
  <c r="AP68" i="76" s="1"/>
  <c r="AF68" i="76"/>
  <c r="AO68" i="76" s="1"/>
  <c r="AE68" i="76"/>
  <c r="AR65" i="47"/>
  <c r="AN68" i="77"/>
  <c r="AI68" i="77"/>
  <c r="Y67" i="78"/>
  <c r="X67" i="78"/>
  <c r="AR68" i="85"/>
  <c r="X69" i="30"/>
  <c r="Y69" i="30"/>
  <c r="X67" i="36"/>
  <c r="Z67" i="36" s="1"/>
  <c r="Y67" i="36"/>
  <c r="Y69" i="25"/>
  <c r="X69" i="25"/>
  <c r="AI70" i="91"/>
  <c r="AN70" i="91"/>
  <c r="AH69" i="44"/>
  <c r="AQ69" i="44" s="1"/>
  <c r="AQ71" i="44" s="1"/>
  <c r="AZ3" i="44"/>
  <c r="AX3" i="44"/>
  <c r="S3" i="44" s="1"/>
  <c r="AC3" i="44" s="1"/>
  <c r="AX4" i="44"/>
  <c r="S4" i="44" s="1"/>
  <c r="AC4" i="44" s="1"/>
  <c r="AB5" i="44" s="1"/>
  <c r="AX5" i="44"/>
  <c r="S5" i="44" s="1"/>
  <c r="AC5" i="44" s="1"/>
  <c r="AB6" i="44" s="1"/>
  <c r="AX6" i="44"/>
  <c r="S6" i="44" s="1"/>
  <c r="AC6" i="44" s="1"/>
  <c r="AB7" i="44" s="1"/>
  <c r="AX7" i="44"/>
  <c r="S7" i="44" s="1"/>
  <c r="AC7" i="44" s="1"/>
  <c r="AB8" i="44" s="1"/>
  <c r="AX8" i="44"/>
  <c r="S8" i="44" s="1"/>
  <c r="AC8" i="44" s="1"/>
  <c r="AB9" i="44" s="1"/>
  <c r="AX9" i="44"/>
  <c r="S9" i="44" s="1"/>
  <c r="AC9" i="44" s="1"/>
  <c r="AB10" i="44" s="1"/>
  <c r="AX10" i="44"/>
  <c r="S10" i="44" s="1"/>
  <c r="AC10" i="44" s="1"/>
  <c r="AB11" i="44" s="1"/>
  <c r="AX11" i="44"/>
  <c r="S11" i="44" s="1"/>
  <c r="AC11" i="44" s="1"/>
  <c r="AB12" i="44" s="1"/>
  <c r="AX12" i="44"/>
  <c r="S12" i="44" s="1"/>
  <c r="AC12" i="44" s="1"/>
  <c r="AB13" i="44" s="1"/>
  <c r="AX13" i="44"/>
  <c r="S13" i="44" s="1"/>
  <c r="AC13" i="44" s="1"/>
  <c r="AB14" i="44" s="1"/>
  <c r="AX14" i="44"/>
  <c r="S14" i="44" s="1"/>
  <c r="AC14" i="44" s="1"/>
  <c r="AB15" i="44" s="1"/>
  <c r="AX15" i="44"/>
  <c r="S15" i="44" s="1"/>
  <c r="AC15" i="44" s="1"/>
  <c r="AB16" i="44" s="1"/>
  <c r="AX16" i="44"/>
  <c r="S16" i="44" s="1"/>
  <c r="AC16" i="44" s="1"/>
  <c r="AB17" i="44" s="1"/>
  <c r="AX17" i="44"/>
  <c r="S17" i="44" s="1"/>
  <c r="AC17" i="44" s="1"/>
  <c r="AB18" i="44" s="1"/>
  <c r="AX18" i="44"/>
  <c r="S18" i="44" s="1"/>
  <c r="AC18" i="44" s="1"/>
  <c r="AB19" i="44" s="1"/>
  <c r="AX19" i="44"/>
  <c r="S19" i="44" s="1"/>
  <c r="AC19" i="44" s="1"/>
  <c r="AB20" i="44" s="1"/>
  <c r="AX20" i="44"/>
  <c r="S20" i="44" s="1"/>
  <c r="AC20" i="44" s="1"/>
  <c r="AB21" i="44" s="1"/>
  <c r="AX21" i="44"/>
  <c r="S21" i="44" s="1"/>
  <c r="AC21" i="44" s="1"/>
  <c r="AB22" i="44" s="1"/>
  <c r="AX22" i="44"/>
  <c r="S22" i="44" s="1"/>
  <c r="AC22" i="44" s="1"/>
  <c r="AB23" i="44" s="1"/>
  <c r="AX23" i="44"/>
  <c r="S23" i="44" s="1"/>
  <c r="AC23" i="44" s="1"/>
  <c r="AB24" i="44" s="1"/>
  <c r="AX24" i="44"/>
  <c r="S24" i="44" s="1"/>
  <c r="AC24" i="44" s="1"/>
  <c r="AB25" i="44" s="1"/>
  <c r="AX25" i="44"/>
  <c r="S25" i="44" s="1"/>
  <c r="AC25" i="44" s="1"/>
  <c r="AB26" i="44" s="1"/>
  <c r="AX26" i="44"/>
  <c r="S26" i="44" s="1"/>
  <c r="AC26" i="44" s="1"/>
  <c r="AB27" i="44" s="1"/>
  <c r="AX27" i="44"/>
  <c r="S27" i="44" s="1"/>
  <c r="AC27" i="44" s="1"/>
  <c r="AB28" i="44" s="1"/>
  <c r="AX28" i="44"/>
  <c r="S28" i="44" s="1"/>
  <c r="AC28" i="44" s="1"/>
  <c r="AB29" i="44" s="1"/>
  <c r="AX29" i="44"/>
  <c r="S29" i="44" s="1"/>
  <c r="AC29" i="44" s="1"/>
  <c r="AB30" i="44" s="1"/>
  <c r="AX30" i="44"/>
  <c r="S30" i="44" s="1"/>
  <c r="AC30" i="44" s="1"/>
  <c r="AB31" i="44" s="1"/>
  <c r="AX31" i="44"/>
  <c r="S31" i="44" s="1"/>
  <c r="AC31" i="44" s="1"/>
  <c r="AB32" i="44" s="1"/>
  <c r="AX32" i="44"/>
  <c r="S32" i="44" s="1"/>
  <c r="AC32" i="44" s="1"/>
  <c r="AB33" i="44" s="1"/>
  <c r="AX33" i="44"/>
  <c r="S33" i="44" s="1"/>
  <c r="AC33" i="44" s="1"/>
  <c r="AB34" i="44" s="1"/>
  <c r="AX34" i="44"/>
  <c r="S34" i="44" s="1"/>
  <c r="AC34" i="44" s="1"/>
  <c r="AB35" i="44" s="1"/>
  <c r="AX35" i="44"/>
  <c r="S35" i="44" s="1"/>
  <c r="AC35" i="44" s="1"/>
  <c r="AB36" i="44" s="1"/>
  <c r="AX36" i="44"/>
  <c r="S36" i="44" s="1"/>
  <c r="AC36" i="44" s="1"/>
  <c r="AB37" i="44" s="1"/>
  <c r="AX37" i="44"/>
  <c r="S37" i="44" s="1"/>
  <c r="AC37" i="44" s="1"/>
  <c r="AB38" i="44" s="1"/>
  <c r="AX38" i="44"/>
  <c r="S38" i="44" s="1"/>
  <c r="AC38" i="44" s="1"/>
  <c r="AB39" i="44" s="1"/>
  <c r="AX39" i="44"/>
  <c r="S39" i="44" s="1"/>
  <c r="AC39" i="44" s="1"/>
  <c r="AB40" i="44" s="1"/>
  <c r="AX40" i="44"/>
  <c r="S40" i="44" s="1"/>
  <c r="AC40" i="44" s="1"/>
  <c r="AB41" i="44" s="1"/>
  <c r="AX41" i="44"/>
  <c r="S41" i="44" s="1"/>
  <c r="AC41" i="44" s="1"/>
  <c r="AB42" i="44" s="1"/>
  <c r="AX42" i="44"/>
  <c r="S42" i="44" s="1"/>
  <c r="AC42" i="44" s="1"/>
  <c r="AB43" i="44" s="1"/>
  <c r="AX43" i="44"/>
  <c r="S43" i="44" s="1"/>
  <c r="AC43" i="44" s="1"/>
  <c r="AB44" i="44" s="1"/>
  <c r="AX44" i="44"/>
  <c r="S44" i="44" s="1"/>
  <c r="AC44" i="44" s="1"/>
  <c r="AB45" i="44" s="1"/>
  <c r="AX45" i="44"/>
  <c r="S45" i="44" s="1"/>
  <c r="AC45" i="44" s="1"/>
  <c r="AB46" i="44" s="1"/>
  <c r="AX46" i="44"/>
  <c r="S46" i="44" s="1"/>
  <c r="AC46" i="44" s="1"/>
  <c r="AB47" i="44" s="1"/>
  <c r="AX47" i="44"/>
  <c r="S47" i="44" s="1"/>
  <c r="AC47" i="44" s="1"/>
  <c r="AB48" i="44" s="1"/>
  <c r="AX48" i="44"/>
  <c r="S48" i="44" s="1"/>
  <c r="AC48" i="44" s="1"/>
  <c r="AB49" i="44" s="1"/>
  <c r="AX49" i="44"/>
  <c r="S49" i="44" s="1"/>
  <c r="AC49" i="44" s="1"/>
  <c r="AB50" i="44" s="1"/>
  <c r="AX50" i="44"/>
  <c r="S50" i="44" s="1"/>
  <c r="AC50" i="44" s="1"/>
  <c r="AB51" i="44" s="1"/>
  <c r="AX51" i="44"/>
  <c r="S51" i="44" s="1"/>
  <c r="AC51" i="44" s="1"/>
  <c r="AB52" i="44" s="1"/>
  <c r="AX52" i="44"/>
  <c r="S52" i="44" s="1"/>
  <c r="AC52" i="44" s="1"/>
  <c r="AB53" i="44" s="1"/>
  <c r="AX53" i="44"/>
  <c r="S53" i="44" s="1"/>
  <c r="AC53" i="44" s="1"/>
  <c r="AB54" i="44" s="1"/>
  <c r="AX54" i="44"/>
  <c r="S54" i="44" s="1"/>
  <c r="AC54" i="44" s="1"/>
  <c r="AB55" i="44" s="1"/>
  <c r="AX55" i="44"/>
  <c r="S55" i="44" s="1"/>
  <c r="AC55" i="44" s="1"/>
  <c r="AB56" i="44" s="1"/>
  <c r="AX56" i="44"/>
  <c r="S56" i="44" s="1"/>
  <c r="AC56" i="44" s="1"/>
  <c r="AB57" i="44" s="1"/>
  <c r="AX57" i="44"/>
  <c r="S57" i="44" s="1"/>
  <c r="AC57" i="44" s="1"/>
  <c r="AB58" i="44" s="1"/>
  <c r="AX58" i="44"/>
  <c r="S58" i="44" s="1"/>
  <c r="AC58" i="44" s="1"/>
  <c r="AB59" i="44" s="1"/>
  <c r="AX59" i="44"/>
  <c r="S59" i="44" s="1"/>
  <c r="AC59" i="44" s="1"/>
  <c r="AB60" i="44" s="1"/>
  <c r="AX60" i="44"/>
  <c r="S60" i="44" s="1"/>
  <c r="AC60" i="44" s="1"/>
  <c r="AB61" i="44" s="1"/>
  <c r="AX61" i="44"/>
  <c r="S61" i="44" s="1"/>
  <c r="AC61" i="44" s="1"/>
  <c r="AB62" i="44" s="1"/>
  <c r="AX62" i="44"/>
  <c r="S62" i="44" s="1"/>
  <c r="AC62" i="44" s="1"/>
  <c r="AB63" i="44" s="1"/>
  <c r="AX63" i="44"/>
  <c r="S63" i="44" s="1"/>
  <c r="AC63" i="44" s="1"/>
  <c r="AB64" i="44" s="1"/>
  <c r="AX68" i="44"/>
  <c r="S68" i="44" s="1"/>
  <c r="AC68" i="44" s="1"/>
  <c r="AB69" i="44" s="1"/>
  <c r="AX65" i="44"/>
  <c r="S65" i="44" s="1"/>
  <c r="AC65" i="44" s="1"/>
  <c r="AB66" i="44" s="1"/>
  <c r="AX66" i="44"/>
  <c r="S66" i="44" s="1"/>
  <c r="AC66" i="44" s="1"/>
  <c r="AB67" i="44" s="1"/>
  <c r="AX64" i="44"/>
  <c r="S64" i="44" s="1"/>
  <c r="AC64" i="44" s="1"/>
  <c r="AB65" i="44" s="1"/>
  <c r="AX67" i="44"/>
  <c r="S67" i="44" s="1"/>
  <c r="AC67" i="44" s="1"/>
  <c r="AB68" i="44" s="1"/>
  <c r="AH67" i="84"/>
  <c r="AQ67" i="84" s="1"/>
  <c r="X68" i="83"/>
  <c r="Y68" i="83"/>
  <c r="AI67" i="32"/>
  <c r="AN67" i="32"/>
  <c r="AI67" i="90"/>
  <c r="AN67" i="90"/>
  <c r="AI68" i="73"/>
  <c r="AN68" i="73"/>
  <c r="AG67" i="39"/>
  <c r="AP67" i="39" s="1"/>
  <c r="AE67" i="39"/>
  <c r="AF67" i="39"/>
  <c r="AO67" i="39" s="1"/>
  <c r="W68" i="39"/>
  <c r="AR66" i="84"/>
  <c r="AG68" i="80"/>
  <c r="AP68" i="80" s="1"/>
  <c r="AF68" i="80"/>
  <c r="AO68" i="80" s="1"/>
  <c r="AE68" i="80"/>
  <c r="W69" i="80"/>
  <c r="W71" i="79"/>
  <c r="AG70" i="79"/>
  <c r="AP70" i="79" s="1"/>
  <c r="AF70" i="79"/>
  <c r="AO70" i="79" s="1"/>
  <c r="AE70" i="79"/>
  <c r="AN68" i="30"/>
  <c r="AI68" i="30"/>
  <c r="AR67" i="28"/>
  <c r="AR67" i="82"/>
  <c r="AN68" i="25"/>
  <c r="AI68" i="25"/>
  <c r="AH68" i="82"/>
  <c r="AQ68" i="82" s="1"/>
  <c r="AR68" i="95"/>
  <c r="X69" i="93"/>
  <c r="Y69" i="93"/>
  <c r="AR65" i="74"/>
  <c r="AH69" i="95"/>
  <c r="AQ69" i="95" s="1"/>
  <c r="Y66" i="46"/>
  <c r="Z66" i="46" s="1"/>
  <c r="X66" i="46"/>
  <c r="X69" i="40"/>
  <c r="Y69" i="40"/>
  <c r="AN64" i="94"/>
  <c r="AI64" i="94"/>
  <c r="AH68" i="34"/>
  <c r="AQ68" i="34" s="1"/>
  <c r="Z65" i="27"/>
  <c r="X65" i="27"/>
  <c r="Y65" i="27"/>
  <c r="X70" i="26"/>
  <c r="Z70" i="26" s="1"/>
  <c r="Y70" i="26"/>
  <c r="AR65" i="88"/>
  <c r="AI66" i="43"/>
  <c r="AN66" i="43"/>
  <c r="Z69" i="96"/>
  <c r="X69" i="96"/>
  <c r="Y69" i="96"/>
  <c r="AN66" i="78"/>
  <c r="AI66" i="78"/>
  <c r="AH66" i="74"/>
  <c r="AQ66" i="74" s="1"/>
  <c r="Y69" i="42"/>
  <c r="X69" i="42"/>
  <c r="Z69" i="42" s="1"/>
  <c r="AN64" i="27"/>
  <c r="AI64" i="27"/>
  <c r="AR68" i="86"/>
  <c r="Z66" i="88"/>
  <c r="AN68" i="48"/>
  <c r="AI68" i="48"/>
  <c r="W67" i="29"/>
  <c r="AG66" i="29"/>
  <c r="AP66" i="29" s="1"/>
  <c r="AE66" i="29"/>
  <c r="AF66" i="29"/>
  <c r="AO66" i="29" s="1"/>
  <c r="AR67" i="87"/>
  <c r="AN68" i="93"/>
  <c r="AI68" i="93"/>
  <c r="AR68" i="44"/>
  <c r="AN65" i="46"/>
  <c r="AI65" i="46"/>
  <c r="AI66" i="36"/>
  <c r="AN66" i="36"/>
  <c r="Z66" i="74"/>
  <c r="AI68" i="40"/>
  <c r="AN68" i="40"/>
  <c r="Z68" i="82"/>
  <c r="Z68" i="34"/>
  <c r="AI68" i="42"/>
  <c r="AN68" i="42"/>
  <c r="Z68" i="90"/>
  <c r="Y68" i="90"/>
  <c r="X68" i="90"/>
  <c r="Y68" i="41"/>
  <c r="X68" i="41"/>
  <c r="AG67" i="84"/>
  <c r="AP67" i="84" s="1"/>
  <c r="AF67" i="84"/>
  <c r="AO67" i="84" s="1"/>
  <c r="AE67" i="84"/>
  <c r="W68" i="84"/>
  <c r="AH67" i="33"/>
  <c r="AQ67" i="33" s="1"/>
  <c r="Y68" i="81"/>
  <c r="X68" i="81"/>
  <c r="Z68" i="81" s="1"/>
  <c r="AH68" i="31"/>
  <c r="AQ68" i="31" s="1"/>
  <c r="AR67" i="80"/>
  <c r="AI68" i="96"/>
  <c r="AN68" i="96"/>
  <c r="AG66" i="35"/>
  <c r="AP66" i="35" s="1"/>
  <c r="AE66" i="35"/>
  <c r="W67" i="35"/>
  <c r="AF66" i="35"/>
  <c r="AO66" i="35" s="1"/>
  <c r="AH69" i="85"/>
  <c r="AQ69" i="85" s="1"/>
  <c r="AH68" i="87"/>
  <c r="AQ68" i="87" s="1"/>
  <c r="X71" i="91"/>
  <c r="Z71" i="91" s="1"/>
  <c r="Y71" i="91"/>
  <c r="AR67" i="31"/>
  <c r="Z69" i="38"/>
  <c r="X69" i="38"/>
  <c r="Y69" i="38"/>
  <c r="AI67" i="83"/>
  <c r="AN67" i="83"/>
  <c r="AH68" i="28"/>
  <c r="AQ68" i="28" s="1"/>
  <c r="X68" i="32"/>
  <c r="Y68" i="32"/>
  <c r="Z68" i="32" s="1"/>
  <c r="AI69" i="26"/>
  <c r="AN69" i="26"/>
  <c r="AN67" i="41"/>
  <c r="AI67" i="41"/>
  <c r="Y69" i="37"/>
  <c r="X69" i="37"/>
  <c r="Z66" i="92"/>
  <c r="Y66" i="92"/>
  <c r="X66" i="92"/>
  <c r="AG66" i="45"/>
  <c r="AP66" i="45" s="1"/>
  <c r="AF66" i="45"/>
  <c r="AO66" i="45" s="1"/>
  <c r="W67" i="45"/>
  <c r="AE66" i="45"/>
  <c r="AI65" i="92"/>
  <c r="AN65" i="92"/>
  <c r="Z69" i="48"/>
  <c r="X69" i="48"/>
  <c r="Y69" i="48"/>
  <c r="AH69" i="86"/>
  <c r="AQ69" i="86" s="1"/>
  <c r="AE65" i="75"/>
  <c r="W66" i="75"/>
  <c r="AF65" i="75"/>
  <c r="AO65" i="75" s="1"/>
  <c r="AG65" i="75"/>
  <c r="AP65" i="75" s="1"/>
  <c r="AR66" i="33"/>
  <c r="Y67" i="43"/>
  <c r="Z67" i="43" s="1"/>
  <c r="X67" i="43"/>
  <c r="Z69" i="77"/>
  <c r="X69" i="77"/>
  <c r="Y69" i="77"/>
  <c r="AH68" i="80"/>
  <c r="AQ68" i="80" s="1"/>
  <c r="AR67" i="34"/>
  <c r="Y65" i="94"/>
  <c r="X65" i="94"/>
  <c r="AH66" i="47"/>
  <c r="AQ66" i="47" s="1"/>
  <c r="AI68" i="38"/>
  <c r="AN68" i="38"/>
  <c r="AN67" i="81"/>
  <c r="AI67" i="81"/>
  <c r="Y69" i="73"/>
  <c r="X69" i="73"/>
  <c r="AI68" i="37"/>
  <c r="AN68" i="37"/>
  <c r="W67" i="46" l="1"/>
  <c r="AG66" i="46"/>
  <c r="AP66" i="46" s="1"/>
  <c r="AE66" i="46"/>
  <c r="AF66" i="46"/>
  <c r="AO66" i="46" s="1"/>
  <c r="AF67" i="36"/>
  <c r="AO67" i="36" s="1"/>
  <c r="AE67" i="36"/>
  <c r="W68" i="36"/>
  <c r="AG67" i="36"/>
  <c r="AP67" i="36" s="1"/>
  <c r="AG68" i="81"/>
  <c r="AP68" i="81" s="1"/>
  <c r="AF68" i="81"/>
  <c r="AO68" i="81" s="1"/>
  <c r="W69" i="81"/>
  <c r="AE68" i="81"/>
  <c r="AF71" i="91"/>
  <c r="AO71" i="91" s="1"/>
  <c r="AE71" i="91"/>
  <c r="W72" i="91"/>
  <c r="AG71" i="91"/>
  <c r="AP71" i="91" s="1"/>
  <c r="AE69" i="42"/>
  <c r="W70" i="42"/>
  <c r="AF69" i="42"/>
  <c r="AO69" i="42" s="1"/>
  <c r="AG69" i="42"/>
  <c r="AP69" i="42" s="1"/>
  <c r="AE70" i="26"/>
  <c r="W71" i="26"/>
  <c r="AG70" i="26"/>
  <c r="AP70" i="26" s="1"/>
  <c r="AF70" i="26"/>
  <c r="AO70" i="26" s="1"/>
  <c r="AE67" i="43"/>
  <c r="AG67" i="43"/>
  <c r="AP67" i="43" s="1"/>
  <c r="W68" i="43"/>
  <c r="AF67" i="43"/>
  <c r="AO67" i="43" s="1"/>
  <c r="AF68" i="32"/>
  <c r="AO68" i="32" s="1"/>
  <c r="AE68" i="32"/>
  <c r="W69" i="32"/>
  <c r="AG68" i="32"/>
  <c r="AP68" i="32" s="1"/>
  <c r="AR68" i="38"/>
  <c r="AJ35" i="44"/>
  <c r="AK35" i="44"/>
  <c r="AT35" i="44" s="1"/>
  <c r="AI69" i="95"/>
  <c r="AN69" i="95"/>
  <c r="AR68" i="37"/>
  <c r="AH69" i="77"/>
  <c r="AQ69" i="77" s="1"/>
  <c r="AH69" i="48"/>
  <c r="AQ69" i="48" s="1"/>
  <c r="AQ71" i="48" s="1"/>
  <c r="AZ3" i="48"/>
  <c r="AX3" i="48" s="1"/>
  <c r="S3" i="48" s="1"/>
  <c r="AC3" i="48" s="1"/>
  <c r="AX5" i="48"/>
  <c r="S5" i="48" s="1"/>
  <c r="AC5" i="48" s="1"/>
  <c r="AB6" i="48" s="1"/>
  <c r="AX6" i="48"/>
  <c r="S6" i="48" s="1"/>
  <c r="AC6" i="48" s="1"/>
  <c r="AB7" i="48" s="1"/>
  <c r="AX10" i="48"/>
  <c r="S10" i="48" s="1"/>
  <c r="AC10" i="48" s="1"/>
  <c r="AB11" i="48" s="1"/>
  <c r="AX11" i="48"/>
  <c r="S11" i="48" s="1"/>
  <c r="AC11" i="48" s="1"/>
  <c r="AB12" i="48" s="1"/>
  <c r="AX12" i="48"/>
  <c r="S12" i="48" s="1"/>
  <c r="AC12" i="48" s="1"/>
  <c r="AB13" i="48" s="1"/>
  <c r="AX13" i="48"/>
  <c r="S13" i="48" s="1"/>
  <c r="AC13" i="48" s="1"/>
  <c r="AB14" i="48" s="1"/>
  <c r="AX14" i="48"/>
  <c r="S14" i="48" s="1"/>
  <c r="AC14" i="48" s="1"/>
  <c r="AB15" i="48" s="1"/>
  <c r="AX15" i="48"/>
  <c r="S15" i="48" s="1"/>
  <c r="AC15" i="48" s="1"/>
  <c r="AB16" i="48" s="1"/>
  <c r="AX16" i="48"/>
  <c r="S16" i="48" s="1"/>
  <c r="AC16" i="48" s="1"/>
  <c r="AB17" i="48" s="1"/>
  <c r="AX17" i="48"/>
  <c r="S17" i="48" s="1"/>
  <c r="AC17" i="48" s="1"/>
  <c r="AB18" i="48" s="1"/>
  <c r="AX18" i="48"/>
  <c r="S18" i="48" s="1"/>
  <c r="AC18" i="48" s="1"/>
  <c r="AB19" i="48" s="1"/>
  <c r="AX19" i="48"/>
  <c r="S19" i="48" s="1"/>
  <c r="AC19" i="48" s="1"/>
  <c r="AB20" i="48" s="1"/>
  <c r="AX20" i="48"/>
  <c r="S20" i="48" s="1"/>
  <c r="AC20" i="48" s="1"/>
  <c r="AB21" i="48" s="1"/>
  <c r="AX21" i="48"/>
  <c r="S21" i="48" s="1"/>
  <c r="AC21" i="48" s="1"/>
  <c r="AB22" i="48" s="1"/>
  <c r="AX22" i="48"/>
  <c r="S22" i="48" s="1"/>
  <c r="AC22" i="48" s="1"/>
  <c r="AB23" i="48" s="1"/>
  <c r="AX23" i="48"/>
  <c r="S23" i="48" s="1"/>
  <c r="AC23" i="48" s="1"/>
  <c r="AB24" i="48" s="1"/>
  <c r="AX24" i="48"/>
  <c r="S24" i="48" s="1"/>
  <c r="AC24" i="48" s="1"/>
  <c r="AB25" i="48" s="1"/>
  <c r="AX25" i="48"/>
  <c r="S25" i="48" s="1"/>
  <c r="AC25" i="48" s="1"/>
  <c r="AB26" i="48" s="1"/>
  <c r="AX26" i="48"/>
  <c r="S26" i="48" s="1"/>
  <c r="AC26" i="48" s="1"/>
  <c r="AB27" i="48" s="1"/>
  <c r="AX27" i="48"/>
  <c r="S27" i="48" s="1"/>
  <c r="AC27" i="48" s="1"/>
  <c r="AB28" i="48" s="1"/>
  <c r="AX28" i="48"/>
  <c r="S28" i="48" s="1"/>
  <c r="AC28" i="48" s="1"/>
  <c r="AB29" i="48" s="1"/>
  <c r="AX29" i="48"/>
  <c r="S29" i="48" s="1"/>
  <c r="AC29" i="48" s="1"/>
  <c r="AB30" i="48" s="1"/>
  <c r="AX30" i="48"/>
  <c r="S30" i="48" s="1"/>
  <c r="AC30" i="48" s="1"/>
  <c r="AB31" i="48" s="1"/>
  <c r="AX31" i="48"/>
  <c r="S31" i="48" s="1"/>
  <c r="AC31" i="48" s="1"/>
  <c r="AB32" i="48" s="1"/>
  <c r="AX32" i="48"/>
  <c r="S32" i="48" s="1"/>
  <c r="AC32" i="48" s="1"/>
  <c r="AB33" i="48" s="1"/>
  <c r="AX33" i="48"/>
  <c r="S33" i="48" s="1"/>
  <c r="AC33" i="48" s="1"/>
  <c r="AB34" i="48" s="1"/>
  <c r="AX34" i="48"/>
  <c r="S34" i="48" s="1"/>
  <c r="AC34" i="48" s="1"/>
  <c r="AB35" i="48" s="1"/>
  <c r="AX35" i="48"/>
  <c r="S35" i="48" s="1"/>
  <c r="AC35" i="48" s="1"/>
  <c r="AB36" i="48" s="1"/>
  <c r="AX36" i="48"/>
  <c r="S36" i="48" s="1"/>
  <c r="AC36" i="48" s="1"/>
  <c r="AB37" i="48" s="1"/>
  <c r="AX37" i="48"/>
  <c r="S37" i="48" s="1"/>
  <c r="AC37" i="48" s="1"/>
  <c r="AB38" i="48" s="1"/>
  <c r="AX38" i="48"/>
  <c r="S38" i="48" s="1"/>
  <c r="AC38" i="48" s="1"/>
  <c r="AB39" i="48" s="1"/>
  <c r="AX39" i="48"/>
  <c r="S39" i="48" s="1"/>
  <c r="AC39" i="48" s="1"/>
  <c r="AB40" i="48" s="1"/>
  <c r="AX40" i="48"/>
  <c r="S40" i="48" s="1"/>
  <c r="AC40" i="48" s="1"/>
  <c r="AB41" i="48" s="1"/>
  <c r="AX41" i="48"/>
  <c r="S41" i="48" s="1"/>
  <c r="AC41" i="48" s="1"/>
  <c r="AB42" i="48" s="1"/>
  <c r="AX42" i="48"/>
  <c r="S42" i="48" s="1"/>
  <c r="AC42" i="48" s="1"/>
  <c r="AB43" i="48" s="1"/>
  <c r="AX43" i="48"/>
  <c r="S43" i="48" s="1"/>
  <c r="AC43" i="48" s="1"/>
  <c r="AB44" i="48" s="1"/>
  <c r="AX44" i="48"/>
  <c r="S44" i="48" s="1"/>
  <c r="AC44" i="48" s="1"/>
  <c r="AB45" i="48" s="1"/>
  <c r="AX45" i="48"/>
  <c r="S45" i="48" s="1"/>
  <c r="AC45" i="48" s="1"/>
  <c r="AB46" i="48" s="1"/>
  <c r="AX46" i="48"/>
  <c r="S46" i="48" s="1"/>
  <c r="AC46" i="48" s="1"/>
  <c r="AB47" i="48" s="1"/>
  <c r="AX47" i="48"/>
  <c r="S47" i="48" s="1"/>
  <c r="AC47" i="48" s="1"/>
  <c r="AB48" i="48" s="1"/>
  <c r="AX48" i="48"/>
  <c r="S48" i="48" s="1"/>
  <c r="AC48" i="48" s="1"/>
  <c r="AB49" i="48" s="1"/>
  <c r="AX49" i="48"/>
  <c r="S49" i="48" s="1"/>
  <c r="AC49" i="48" s="1"/>
  <c r="AB50" i="48" s="1"/>
  <c r="AX50" i="48"/>
  <c r="S50" i="48" s="1"/>
  <c r="AC50" i="48" s="1"/>
  <c r="AB51" i="48" s="1"/>
  <c r="AX51" i="48"/>
  <c r="S51" i="48" s="1"/>
  <c r="AC51" i="48" s="1"/>
  <c r="AB52" i="48" s="1"/>
  <c r="AX52" i="48"/>
  <c r="S52" i="48" s="1"/>
  <c r="AC52" i="48" s="1"/>
  <c r="AB53" i="48" s="1"/>
  <c r="AX53" i="48"/>
  <c r="S53" i="48" s="1"/>
  <c r="AC53" i="48" s="1"/>
  <c r="AB54" i="48" s="1"/>
  <c r="AX54" i="48"/>
  <c r="S54" i="48" s="1"/>
  <c r="AC54" i="48" s="1"/>
  <c r="AB55" i="48" s="1"/>
  <c r="AX55" i="48"/>
  <c r="S55" i="48" s="1"/>
  <c r="AC55" i="48" s="1"/>
  <c r="AB56" i="48" s="1"/>
  <c r="AX56" i="48"/>
  <c r="S56" i="48" s="1"/>
  <c r="AC56" i="48" s="1"/>
  <c r="AB57" i="48" s="1"/>
  <c r="AX57" i="48"/>
  <c r="S57" i="48" s="1"/>
  <c r="AC57" i="48" s="1"/>
  <c r="AB58" i="48" s="1"/>
  <c r="AX58" i="48"/>
  <c r="S58" i="48" s="1"/>
  <c r="AC58" i="48" s="1"/>
  <c r="AB59" i="48" s="1"/>
  <c r="AX59" i="48"/>
  <c r="S59" i="48" s="1"/>
  <c r="AC59" i="48" s="1"/>
  <c r="AB60" i="48" s="1"/>
  <c r="AX60" i="48"/>
  <c r="S60" i="48" s="1"/>
  <c r="AC60" i="48" s="1"/>
  <c r="AB61" i="48" s="1"/>
  <c r="AX61" i="48"/>
  <c r="S61" i="48" s="1"/>
  <c r="AC61" i="48" s="1"/>
  <c r="AB62" i="48" s="1"/>
  <c r="AX62" i="48"/>
  <c r="S62" i="48" s="1"/>
  <c r="AC62" i="48" s="1"/>
  <c r="AB63" i="48" s="1"/>
  <c r="AX63" i="48"/>
  <c r="S63" i="48" s="1"/>
  <c r="AC63" i="48" s="1"/>
  <c r="AB64" i="48" s="1"/>
  <c r="AX65" i="48"/>
  <c r="S65" i="48" s="1"/>
  <c r="AC65" i="48" s="1"/>
  <c r="AB66" i="48" s="1"/>
  <c r="AX66" i="48"/>
  <c r="S66" i="48" s="1"/>
  <c r="AC66" i="48" s="1"/>
  <c r="AB67" i="48" s="1"/>
  <c r="AX67" i="48"/>
  <c r="S67" i="48" s="1"/>
  <c r="AC67" i="48" s="1"/>
  <c r="AB68" i="48" s="1"/>
  <c r="AX64" i="48"/>
  <c r="S64" i="48" s="1"/>
  <c r="AC64" i="48" s="1"/>
  <c r="AB65" i="48" s="1"/>
  <c r="AX68" i="48"/>
  <c r="S68" i="48" s="1"/>
  <c r="AC68" i="48" s="1"/>
  <c r="AB69" i="48" s="1"/>
  <c r="Y67" i="45"/>
  <c r="X67" i="45"/>
  <c r="AH69" i="37"/>
  <c r="AQ69" i="37" s="1"/>
  <c r="AR69" i="26"/>
  <c r="AH69" i="38"/>
  <c r="AQ69" i="38" s="1"/>
  <c r="AR68" i="48"/>
  <c r="AH69" i="96"/>
  <c r="AQ69" i="96" s="1"/>
  <c r="AQ71" i="96" s="1"/>
  <c r="AZ3" i="96"/>
  <c r="AX7" i="96" s="1"/>
  <c r="S7" i="96" s="1"/>
  <c r="AC7" i="96" s="1"/>
  <c r="AB8" i="96" s="1"/>
  <c r="AX4" i="96"/>
  <c r="S4" i="96" s="1"/>
  <c r="AC4" i="96" s="1"/>
  <c r="AB5" i="96" s="1"/>
  <c r="AX5" i="96"/>
  <c r="S5" i="96" s="1"/>
  <c r="AC5" i="96" s="1"/>
  <c r="AB6" i="96" s="1"/>
  <c r="AX9" i="96"/>
  <c r="S9" i="96" s="1"/>
  <c r="AC9" i="96" s="1"/>
  <c r="AB10" i="96" s="1"/>
  <c r="AX10" i="96"/>
  <c r="S10" i="96" s="1"/>
  <c r="AC10" i="96" s="1"/>
  <c r="AB11" i="96" s="1"/>
  <c r="AX11" i="96"/>
  <c r="S11" i="96" s="1"/>
  <c r="AC11" i="96" s="1"/>
  <c r="AB12" i="96" s="1"/>
  <c r="AX12" i="96"/>
  <c r="S12" i="96" s="1"/>
  <c r="AC12" i="96" s="1"/>
  <c r="AB13" i="96" s="1"/>
  <c r="AX13" i="96"/>
  <c r="S13" i="96" s="1"/>
  <c r="AC13" i="96" s="1"/>
  <c r="AB14" i="96" s="1"/>
  <c r="AX14" i="96"/>
  <c r="S14" i="96" s="1"/>
  <c r="AC14" i="96" s="1"/>
  <c r="AB15" i="96" s="1"/>
  <c r="AX15" i="96"/>
  <c r="S15" i="96" s="1"/>
  <c r="AC15" i="96" s="1"/>
  <c r="AB16" i="96" s="1"/>
  <c r="AX16" i="96"/>
  <c r="S16" i="96" s="1"/>
  <c r="AC16" i="96" s="1"/>
  <c r="AB17" i="96" s="1"/>
  <c r="AX17" i="96"/>
  <c r="S17" i="96" s="1"/>
  <c r="AC17" i="96" s="1"/>
  <c r="AB18" i="96" s="1"/>
  <c r="AX18" i="96"/>
  <c r="S18" i="96" s="1"/>
  <c r="AC18" i="96" s="1"/>
  <c r="AB19" i="96" s="1"/>
  <c r="AX19" i="96"/>
  <c r="S19" i="96" s="1"/>
  <c r="AC19" i="96" s="1"/>
  <c r="AB20" i="96" s="1"/>
  <c r="AX20" i="96"/>
  <c r="S20" i="96" s="1"/>
  <c r="AC20" i="96" s="1"/>
  <c r="AB21" i="96" s="1"/>
  <c r="AX21" i="96"/>
  <c r="S21" i="96" s="1"/>
  <c r="AC21" i="96" s="1"/>
  <c r="AB22" i="96" s="1"/>
  <c r="AX22" i="96"/>
  <c r="S22" i="96" s="1"/>
  <c r="AC22" i="96" s="1"/>
  <c r="AB23" i="96" s="1"/>
  <c r="AX23" i="96"/>
  <c r="S23" i="96" s="1"/>
  <c r="AC23" i="96" s="1"/>
  <c r="AB24" i="96" s="1"/>
  <c r="AX24" i="96"/>
  <c r="S24" i="96" s="1"/>
  <c r="AC24" i="96" s="1"/>
  <c r="AB25" i="96" s="1"/>
  <c r="AX25" i="96"/>
  <c r="S25" i="96" s="1"/>
  <c r="AC25" i="96" s="1"/>
  <c r="AB26" i="96" s="1"/>
  <c r="AX26" i="96"/>
  <c r="S26" i="96" s="1"/>
  <c r="AC26" i="96" s="1"/>
  <c r="AB27" i="96" s="1"/>
  <c r="AX27" i="96"/>
  <c r="S27" i="96" s="1"/>
  <c r="AC27" i="96" s="1"/>
  <c r="AB28" i="96" s="1"/>
  <c r="AX28" i="96"/>
  <c r="S28" i="96" s="1"/>
  <c r="AC28" i="96" s="1"/>
  <c r="AB29" i="96" s="1"/>
  <c r="AX29" i="96"/>
  <c r="S29" i="96" s="1"/>
  <c r="AC29" i="96" s="1"/>
  <c r="AB30" i="96" s="1"/>
  <c r="AX30" i="96"/>
  <c r="S30" i="96" s="1"/>
  <c r="AC30" i="96" s="1"/>
  <c r="AB31" i="96" s="1"/>
  <c r="AX31" i="96"/>
  <c r="S31" i="96" s="1"/>
  <c r="AC31" i="96" s="1"/>
  <c r="AB32" i="96" s="1"/>
  <c r="AX32" i="96"/>
  <c r="S32" i="96" s="1"/>
  <c r="AC32" i="96" s="1"/>
  <c r="AB33" i="96" s="1"/>
  <c r="AX33" i="96"/>
  <c r="S33" i="96" s="1"/>
  <c r="AC33" i="96" s="1"/>
  <c r="AB34" i="96" s="1"/>
  <c r="AX34" i="96"/>
  <c r="S34" i="96" s="1"/>
  <c r="AC34" i="96" s="1"/>
  <c r="AB35" i="96" s="1"/>
  <c r="AX35" i="96"/>
  <c r="S35" i="96" s="1"/>
  <c r="AC35" i="96" s="1"/>
  <c r="AB36" i="96" s="1"/>
  <c r="AX36" i="96"/>
  <c r="S36" i="96" s="1"/>
  <c r="AC36" i="96" s="1"/>
  <c r="AB37" i="96" s="1"/>
  <c r="AX37" i="96"/>
  <c r="S37" i="96" s="1"/>
  <c r="AC37" i="96" s="1"/>
  <c r="AB38" i="96" s="1"/>
  <c r="AX38" i="96"/>
  <c r="S38" i="96" s="1"/>
  <c r="AC38" i="96" s="1"/>
  <c r="AB39" i="96" s="1"/>
  <c r="AX39" i="96"/>
  <c r="S39" i="96" s="1"/>
  <c r="AC39" i="96" s="1"/>
  <c r="AB40" i="96" s="1"/>
  <c r="AX40" i="96"/>
  <c r="S40" i="96" s="1"/>
  <c r="AC40" i="96" s="1"/>
  <c r="AB41" i="96" s="1"/>
  <c r="AX41" i="96"/>
  <c r="S41" i="96" s="1"/>
  <c r="AC41" i="96" s="1"/>
  <c r="AB42" i="96" s="1"/>
  <c r="AX42" i="96"/>
  <c r="S42" i="96" s="1"/>
  <c r="AC42" i="96" s="1"/>
  <c r="AB43" i="96" s="1"/>
  <c r="AX43" i="96"/>
  <c r="S43" i="96" s="1"/>
  <c r="AC43" i="96" s="1"/>
  <c r="AB44" i="96" s="1"/>
  <c r="AX44" i="96"/>
  <c r="S44" i="96" s="1"/>
  <c r="AC44" i="96" s="1"/>
  <c r="AB45" i="96" s="1"/>
  <c r="AX45" i="96"/>
  <c r="S45" i="96" s="1"/>
  <c r="AC45" i="96" s="1"/>
  <c r="AB46" i="96" s="1"/>
  <c r="AX46" i="96"/>
  <c r="S46" i="96" s="1"/>
  <c r="AC46" i="96" s="1"/>
  <c r="AB47" i="96" s="1"/>
  <c r="AX47" i="96"/>
  <c r="S47" i="96" s="1"/>
  <c r="AC47" i="96" s="1"/>
  <c r="AB48" i="96" s="1"/>
  <c r="AX48" i="96"/>
  <c r="S48" i="96" s="1"/>
  <c r="AC48" i="96" s="1"/>
  <c r="AB49" i="96" s="1"/>
  <c r="AX49" i="96"/>
  <c r="S49" i="96" s="1"/>
  <c r="AC49" i="96" s="1"/>
  <c r="AB50" i="96" s="1"/>
  <c r="AX50" i="96"/>
  <c r="S50" i="96" s="1"/>
  <c r="AC50" i="96" s="1"/>
  <c r="AB51" i="96" s="1"/>
  <c r="AX51" i="96"/>
  <c r="S51" i="96" s="1"/>
  <c r="AC51" i="96" s="1"/>
  <c r="AB52" i="96" s="1"/>
  <c r="AX52" i="96"/>
  <c r="S52" i="96" s="1"/>
  <c r="AC52" i="96" s="1"/>
  <c r="AB53" i="96" s="1"/>
  <c r="AX53" i="96"/>
  <c r="S53" i="96" s="1"/>
  <c r="AC53" i="96" s="1"/>
  <c r="AB54" i="96" s="1"/>
  <c r="AX54" i="96"/>
  <c r="S54" i="96" s="1"/>
  <c r="AC54" i="96" s="1"/>
  <c r="AB55" i="96" s="1"/>
  <c r="AX55" i="96"/>
  <c r="S55" i="96" s="1"/>
  <c r="AC55" i="96" s="1"/>
  <c r="AB56" i="96" s="1"/>
  <c r="AX56" i="96"/>
  <c r="S56" i="96" s="1"/>
  <c r="AC56" i="96" s="1"/>
  <c r="AB57" i="96" s="1"/>
  <c r="AX57" i="96"/>
  <c r="S57" i="96" s="1"/>
  <c r="AC57" i="96" s="1"/>
  <c r="AB58" i="96" s="1"/>
  <c r="AX58" i="96"/>
  <c r="S58" i="96" s="1"/>
  <c r="AC58" i="96" s="1"/>
  <c r="AB59" i="96" s="1"/>
  <c r="AX59" i="96"/>
  <c r="S59" i="96" s="1"/>
  <c r="AC59" i="96" s="1"/>
  <c r="AB60" i="96" s="1"/>
  <c r="AX60" i="96"/>
  <c r="S60" i="96" s="1"/>
  <c r="AC60" i="96" s="1"/>
  <c r="AB61" i="96" s="1"/>
  <c r="AX61" i="96"/>
  <c r="S61" i="96" s="1"/>
  <c r="AC61" i="96" s="1"/>
  <c r="AB62" i="96" s="1"/>
  <c r="AX62" i="96"/>
  <c r="S62" i="96" s="1"/>
  <c r="AC62" i="96" s="1"/>
  <c r="AB63" i="96" s="1"/>
  <c r="AX63" i="96"/>
  <c r="S63" i="96" s="1"/>
  <c r="AC63" i="96" s="1"/>
  <c r="AB64" i="96" s="1"/>
  <c r="AX64" i="96"/>
  <c r="S64" i="96" s="1"/>
  <c r="AC64" i="96" s="1"/>
  <c r="AB65" i="96" s="1"/>
  <c r="AX66" i="96"/>
  <c r="S66" i="96" s="1"/>
  <c r="AC66" i="96" s="1"/>
  <c r="AB67" i="96" s="1"/>
  <c r="AX65" i="96"/>
  <c r="S65" i="96" s="1"/>
  <c r="AC65" i="96" s="1"/>
  <c r="AB66" i="96" s="1"/>
  <c r="AX67" i="96"/>
  <c r="S67" i="96" s="1"/>
  <c r="AC67" i="96" s="1"/>
  <c r="AB68" i="96" s="1"/>
  <c r="AX68" i="96"/>
  <c r="S68" i="96" s="1"/>
  <c r="AC68" i="96" s="1"/>
  <c r="AB69" i="96" s="1"/>
  <c r="AR68" i="25"/>
  <c r="AR68" i="30"/>
  <c r="X71" i="79"/>
  <c r="Y71" i="79"/>
  <c r="AR67" i="32"/>
  <c r="AJ66" i="44"/>
  <c r="AK66" i="44"/>
  <c r="AT66" i="44" s="1"/>
  <c r="AJ60" i="44"/>
  <c r="AK60" i="44"/>
  <c r="AT60" i="44" s="1"/>
  <c r="AJ54" i="44"/>
  <c r="AK54" i="44"/>
  <c r="AT54" i="44" s="1"/>
  <c r="AJ48" i="44"/>
  <c r="AK48" i="44"/>
  <c r="AT48" i="44" s="1"/>
  <c r="AJ42" i="44"/>
  <c r="AK42" i="44"/>
  <c r="AT42" i="44" s="1"/>
  <c r="AJ36" i="44"/>
  <c r="AK36" i="44"/>
  <c r="AT36" i="44" s="1"/>
  <c r="AJ30" i="44"/>
  <c r="AK30" i="44"/>
  <c r="AT30" i="44" s="1"/>
  <c r="AJ24" i="44"/>
  <c r="AK24" i="44"/>
  <c r="AT24" i="44" s="1"/>
  <c r="AJ18" i="44"/>
  <c r="AK18" i="44"/>
  <c r="AT18" i="44" s="1"/>
  <c r="AJ12" i="44"/>
  <c r="AK12" i="44"/>
  <c r="AT12" i="44" s="1"/>
  <c r="AJ6" i="44"/>
  <c r="AK6" i="44"/>
  <c r="AT6" i="44" s="1"/>
  <c r="AR70" i="91"/>
  <c r="AH67" i="78"/>
  <c r="AQ67" i="78" s="1"/>
  <c r="AN65" i="89"/>
  <c r="AI65" i="89"/>
  <c r="Y70" i="85"/>
  <c r="X70" i="85"/>
  <c r="X67" i="47"/>
  <c r="Y67" i="47"/>
  <c r="W70" i="77"/>
  <c r="AG69" i="77"/>
  <c r="AP69" i="77" s="1"/>
  <c r="AF69" i="77"/>
  <c r="AO69" i="77" s="1"/>
  <c r="AE69" i="77"/>
  <c r="AF68" i="90"/>
  <c r="AO68" i="90" s="1"/>
  <c r="W69" i="90"/>
  <c r="AG68" i="90"/>
  <c r="AP68" i="90" s="1"/>
  <c r="AE68" i="90"/>
  <c r="AJ59" i="44"/>
  <c r="AK59" i="44"/>
  <c r="AT59" i="44" s="1"/>
  <c r="AJ23" i="44"/>
  <c r="AK23" i="44"/>
  <c r="AT23" i="44" s="1"/>
  <c r="AJ11" i="44"/>
  <c r="AK11" i="44"/>
  <c r="AT11" i="44" s="1"/>
  <c r="AI69" i="44"/>
  <c r="AN69" i="44"/>
  <c r="AN71" i="44" s="1"/>
  <c r="AH67" i="43"/>
  <c r="AQ67" i="43" s="1"/>
  <c r="Z69" i="37"/>
  <c r="AH68" i="32"/>
  <c r="AQ68" i="32" s="1"/>
  <c r="AN66" i="35"/>
  <c r="AI66" i="35"/>
  <c r="AH68" i="41"/>
  <c r="AQ68" i="41" s="1"/>
  <c r="AG66" i="74"/>
  <c r="AP66" i="74" s="1"/>
  <c r="AF66" i="74"/>
  <c r="AO66" i="74" s="1"/>
  <c r="AE66" i="74"/>
  <c r="W67" i="74"/>
  <c r="AI66" i="29"/>
  <c r="AN66" i="29"/>
  <c r="W67" i="88"/>
  <c r="AG66" i="88"/>
  <c r="AP66" i="88" s="1"/>
  <c r="AE66" i="88"/>
  <c r="AF66" i="88"/>
  <c r="AO66" i="88" s="1"/>
  <c r="AH69" i="40"/>
  <c r="AQ69" i="40" s="1"/>
  <c r="AQ71" i="40" s="1"/>
  <c r="AZ3" i="40"/>
  <c r="AX7" i="40" s="1"/>
  <c r="S7" i="40" s="1"/>
  <c r="AC7" i="40" s="1"/>
  <c r="AB8" i="40" s="1"/>
  <c r="AX4" i="40"/>
  <c r="S4" i="40" s="1"/>
  <c r="AC4" i="40" s="1"/>
  <c r="AB5" i="40" s="1"/>
  <c r="AX5" i="40"/>
  <c r="S5" i="40" s="1"/>
  <c r="AC5" i="40" s="1"/>
  <c r="AB6" i="40" s="1"/>
  <c r="AX9" i="40"/>
  <c r="S9" i="40" s="1"/>
  <c r="AC9" i="40" s="1"/>
  <c r="AB10" i="40" s="1"/>
  <c r="AX10" i="40"/>
  <c r="S10" i="40" s="1"/>
  <c r="AC10" i="40" s="1"/>
  <c r="AB11" i="40" s="1"/>
  <c r="AX11" i="40"/>
  <c r="S11" i="40" s="1"/>
  <c r="AC11" i="40" s="1"/>
  <c r="AB12" i="40" s="1"/>
  <c r="AX12" i="40"/>
  <c r="S12" i="40" s="1"/>
  <c r="AC12" i="40" s="1"/>
  <c r="AB13" i="40" s="1"/>
  <c r="AX14" i="40"/>
  <c r="S14" i="40" s="1"/>
  <c r="AC14" i="40" s="1"/>
  <c r="AB15" i="40" s="1"/>
  <c r="AX15" i="40"/>
  <c r="S15" i="40" s="1"/>
  <c r="AC15" i="40" s="1"/>
  <c r="AB16" i="40" s="1"/>
  <c r="AX16" i="40"/>
  <c r="S16" i="40" s="1"/>
  <c r="AC16" i="40" s="1"/>
  <c r="AB17" i="40" s="1"/>
  <c r="AX17" i="40"/>
  <c r="S17" i="40" s="1"/>
  <c r="AC17" i="40" s="1"/>
  <c r="AB18" i="40" s="1"/>
  <c r="AX18" i="40"/>
  <c r="S18" i="40" s="1"/>
  <c r="AC18" i="40" s="1"/>
  <c r="AB19" i="40" s="1"/>
  <c r="AX19" i="40"/>
  <c r="S19" i="40" s="1"/>
  <c r="AC19" i="40" s="1"/>
  <c r="AB20" i="40" s="1"/>
  <c r="AX20" i="40"/>
  <c r="S20" i="40" s="1"/>
  <c r="AC20" i="40" s="1"/>
  <c r="AB21" i="40" s="1"/>
  <c r="AX21" i="40"/>
  <c r="S21" i="40" s="1"/>
  <c r="AC21" i="40" s="1"/>
  <c r="AB22" i="40" s="1"/>
  <c r="AX22" i="40"/>
  <c r="S22" i="40" s="1"/>
  <c r="AC22" i="40" s="1"/>
  <c r="AB23" i="40" s="1"/>
  <c r="AX23" i="40"/>
  <c r="S23" i="40" s="1"/>
  <c r="AC23" i="40" s="1"/>
  <c r="AB24" i="40" s="1"/>
  <c r="AX24" i="40"/>
  <c r="S24" i="40" s="1"/>
  <c r="AC24" i="40" s="1"/>
  <c r="AB25" i="40" s="1"/>
  <c r="AX25" i="40"/>
  <c r="S25" i="40" s="1"/>
  <c r="AC25" i="40" s="1"/>
  <c r="AB26" i="40" s="1"/>
  <c r="AX26" i="40"/>
  <c r="S26" i="40" s="1"/>
  <c r="AC26" i="40" s="1"/>
  <c r="AB27" i="40" s="1"/>
  <c r="AX27" i="40"/>
  <c r="S27" i="40" s="1"/>
  <c r="AC27" i="40" s="1"/>
  <c r="AB28" i="40" s="1"/>
  <c r="AX28" i="40"/>
  <c r="S28" i="40" s="1"/>
  <c r="AC28" i="40" s="1"/>
  <c r="AB29" i="40" s="1"/>
  <c r="AX29" i="40"/>
  <c r="S29" i="40" s="1"/>
  <c r="AC29" i="40" s="1"/>
  <c r="AB30" i="40" s="1"/>
  <c r="AX30" i="40"/>
  <c r="S30" i="40" s="1"/>
  <c r="AC30" i="40" s="1"/>
  <c r="AB31" i="40" s="1"/>
  <c r="AX31" i="40"/>
  <c r="S31" i="40" s="1"/>
  <c r="AC31" i="40" s="1"/>
  <c r="AB32" i="40" s="1"/>
  <c r="AX32" i="40"/>
  <c r="S32" i="40" s="1"/>
  <c r="AC32" i="40" s="1"/>
  <c r="AB33" i="40" s="1"/>
  <c r="AX33" i="40"/>
  <c r="S33" i="40" s="1"/>
  <c r="AC33" i="40" s="1"/>
  <c r="AB34" i="40" s="1"/>
  <c r="AX34" i="40"/>
  <c r="S34" i="40" s="1"/>
  <c r="AC34" i="40" s="1"/>
  <c r="AB35" i="40" s="1"/>
  <c r="AX35" i="40"/>
  <c r="S35" i="40" s="1"/>
  <c r="AC35" i="40" s="1"/>
  <c r="AB36" i="40" s="1"/>
  <c r="AX36" i="40"/>
  <c r="S36" i="40" s="1"/>
  <c r="AC36" i="40" s="1"/>
  <c r="AB37" i="40" s="1"/>
  <c r="AX37" i="40"/>
  <c r="S37" i="40" s="1"/>
  <c r="AC37" i="40" s="1"/>
  <c r="AB38" i="40" s="1"/>
  <c r="AX38" i="40"/>
  <c r="S38" i="40" s="1"/>
  <c r="AC38" i="40" s="1"/>
  <c r="AB39" i="40" s="1"/>
  <c r="AX39" i="40"/>
  <c r="S39" i="40" s="1"/>
  <c r="AC39" i="40" s="1"/>
  <c r="AB40" i="40" s="1"/>
  <c r="AX40" i="40"/>
  <c r="S40" i="40" s="1"/>
  <c r="AC40" i="40" s="1"/>
  <c r="AB41" i="40" s="1"/>
  <c r="AX41" i="40"/>
  <c r="S41" i="40" s="1"/>
  <c r="AC41" i="40" s="1"/>
  <c r="AB42" i="40" s="1"/>
  <c r="AX42" i="40"/>
  <c r="S42" i="40" s="1"/>
  <c r="AC42" i="40" s="1"/>
  <c r="AB43" i="40" s="1"/>
  <c r="AX43" i="40"/>
  <c r="S43" i="40" s="1"/>
  <c r="AC43" i="40" s="1"/>
  <c r="AB44" i="40" s="1"/>
  <c r="AX44" i="40"/>
  <c r="S44" i="40" s="1"/>
  <c r="AC44" i="40" s="1"/>
  <c r="AB45" i="40" s="1"/>
  <c r="AX45" i="40"/>
  <c r="S45" i="40" s="1"/>
  <c r="AC45" i="40" s="1"/>
  <c r="AB46" i="40" s="1"/>
  <c r="AX46" i="40"/>
  <c r="S46" i="40" s="1"/>
  <c r="AC46" i="40" s="1"/>
  <c r="AB47" i="40" s="1"/>
  <c r="AX47" i="40"/>
  <c r="S47" i="40" s="1"/>
  <c r="AC47" i="40" s="1"/>
  <c r="AB48" i="40" s="1"/>
  <c r="AX48" i="40"/>
  <c r="S48" i="40" s="1"/>
  <c r="AC48" i="40" s="1"/>
  <c r="AB49" i="40" s="1"/>
  <c r="AX49" i="40"/>
  <c r="S49" i="40" s="1"/>
  <c r="AC49" i="40" s="1"/>
  <c r="AB50" i="40" s="1"/>
  <c r="AX50" i="40"/>
  <c r="S50" i="40" s="1"/>
  <c r="AC50" i="40" s="1"/>
  <c r="AB51" i="40" s="1"/>
  <c r="AX51" i="40"/>
  <c r="S51" i="40" s="1"/>
  <c r="AC51" i="40" s="1"/>
  <c r="AB52" i="40" s="1"/>
  <c r="AX52" i="40"/>
  <c r="S52" i="40" s="1"/>
  <c r="AC52" i="40" s="1"/>
  <c r="AB53" i="40" s="1"/>
  <c r="AX53" i="40"/>
  <c r="S53" i="40" s="1"/>
  <c r="AC53" i="40" s="1"/>
  <c r="AB54" i="40" s="1"/>
  <c r="AX54" i="40"/>
  <c r="S54" i="40" s="1"/>
  <c r="AC54" i="40" s="1"/>
  <c r="AB55" i="40" s="1"/>
  <c r="AX55" i="40"/>
  <c r="S55" i="40" s="1"/>
  <c r="AC55" i="40" s="1"/>
  <c r="AB56" i="40" s="1"/>
  <c r="AX56" i="40"/>
  <c r="S56" i="40" s="1"/>
  <c r="AC56" i="40" s="1"/>
  <c r="AB57" i="40" s="1"/>
  <c r="AX57" i="40"/>
  <c r="S57" i="40" s="1"/>
  <c r="AC57" i="40" s="1"/>
  <c r="AB58" i="40" s="1"/>
  <c r="AX58" i="40"/>
  <c r="S58" i="40" s="1"/>
  <c r="AC58" i="40" s="1"/>
  <c r="AB59" i="40" s="1"/>
  <c r="AX59" i="40"/>
  <c r="S59" i="40" s="1"/>
  <c r="AC59" i="40" s="1"/>
  <c r="AB60" i="40" s="1"/>
  <c r="AX60" i="40"/>
  <c r="S60" i="40" s="1"/>
  <c r="AC60" i="40" s="1"/>
  <c r="AB61" i="40" s="1"/>
  <c r="AX61" i="40"/>
  <c r="S61" i="40" s="1"/>
  <c r="AC61" i="40" s="1"/>
  <c r="AB62" i="40" s="1"/>
  <c r="AX62" i="40"/>
  <c r="S62" i="40" s="1"/>
  <c r="AC62" i="40" s="1"/>
  <c r="AB63" i="40" s="1"/>
  <c r="AX63" i="40"/>
  <c r="S63" i="40" s="1"/>
  <c r="AC63" i="40" s="1"/>
  <c r="AB64" i="40" s="1"/>
  <c r="AX67" i="40"/>
  <c r="S67" i="40" s="1"/>
  <c r="AC67" i="40" s="1"/>
  <c r="AB68" i="40" s="1"/>
  <c r="AX64" i="40"/>
  <c r="S64" i="40" s="1"/>
  <c r="AC64" i="40" s="1"/>
  <c r="AB65" i="40" s="1"/>
  <c r="AX65" i="40"/>
  <c r="S65" i="40" s="1"/>
  <c r="AC65" i="40" s="1"/>
  <c r="AB66" i="40" s="1"/>
  <c r="AX68" i="40"/>
  <c r="S68" i="40" s="1"/>
  <c r="AC68" i="40" s="1"/>
  <c r="AB69" i="40" s="1"/>
  <c r="AX66" i="40"/>
  <c r="S66" i="40" s="1"/>
  <c r="AC66" i="40" s="1"/>
  <c r="AB67" i="40" s="1"/>
  <c r="AI70" i="79"/>
  <c r="AN70" i="79"/>
  <c r="Z69" i="80"/>
  <c r="Y69" i="80"/>
  <c r="X69" i="80"/>
  <c r="AR68" i="73"/>
  <c r="AH68" i="83"/>
  <c r="AQ68" i="83" s="1"/>
  <c r="AK64" i="44"/>
  <c r="AT64" i="44" s="1"/>
  <c r="AJ64" i="44"/>
  <c r="AJ58" i="44"/>
  <c r="AK58" i="44"/>
  <c r="AT58" i="44" s="1"/>
  <c r="AJ52" i="44"/>
  <c r="AK52" i="44"/>
  <c r="AT52" i="44" s="1"/>
  <c r="AJ46" i="44"/>
  <c r="AK46" i="44"/>
  <c r="AT46" i="44" s="1"/>
  <c r="AK40" i="44"/>
  <c r="AT40" i="44" s="1"/>
  <c r="AJ40" i="44"/>
  <c r="AK34" i="44"/>
  <c r="AT34" i="44" s="1"/>
  <c r="AJ34" i="44"/>
  <c r="AK28" i="44"/>
  <c r="AT28" i="44" s="1"/>
  <c r="AJ28" i="44"/>
  <c r="AJ22" i="44"/>
  <c r="AK22" i="44"/>
  <c r="AT22" i="44" s="1"/>
  <c r="AK16" i="44"/>
  <c r="AT16" i="44" s="1"/>
  <c r="AJ16" i="44"/>
  <c r="AJ10" i="44"/>
  <c r="AK10" i="44"/>
  <c r="AT10" i="44" s="1"/>
  <c r="AB4" i="44"/>
  <c r="AJ3" i="44"/>
  <c r="AH69" i="30"/>
  <c r="AQ69" i="30" s="1"/>
  <c r="Z67" i="78"/>
  <c r="X66" i="89"/>
  <c r="Y66" i="89"/>
  <c r="X68" i="33"/>
  <c r="Y68" i="33"/>
  <c r="AH69" i="73"/>
  <c r="AQ69" i="73" s="1"/>
  <c r="AH65" i="94"/>
  <c r="AQ65" i="94" s="1"/>
  <c r="AH70" i="26"/>
  <c r="AQ70" i="26" s="1"/>
  <c r="AJ53" i="44"/>
  <c r="AK53" i="44"/>
  <c r="AT53" i="44" s="1"/>
  <c r="AJ29" i="44"/>
  <c r="AK29" i="44"/>
  <c r="AT29" i="44" s="1"/>
  <c r="AJ5" i="44"/>
  <c r="AK5" i="44"/>
  <c r="AT5" i="44" s="1"/>
  <c r="AH69" i="25"/>
  <c r="AQ69" i="25" s="1"/>
  <c r="AI68" i="76"/>
  <c r="AN68" i="76"/>
  <c r="Z69" i="73"/>
  <c r="Z65" i="94"/>
  <c r="AR65" i="92"/>
  <c r="AH66" i="92"/>
  <c r="AQ66" i="92" s="1"/>
  <c r="AR67" i="41"/>
  <c r="AR68" i="42"/>
  <c r="AR68" i="93"/>
  <c r="AR66" i="78"/>
  <c r="AR66" i="43"/>
  <c r="Z69" i="40"/>
  <c r="AH69" i="93"/>
  <c r="AQ69" i="93" s="1"/>
  <c r="AN68" i="80"/>
  <c r="AI68" i="80"/>
  <c r="X68" i="39"/>
  <c r="Y68" i="39"/>
  <c r="Z68" i="83"/>
  <c r="AJ68" i="44"/>
  <c r="AK68" i="44"/>
  <c r="AT68" i="44" s="1"/>
  <c r="AJ63" i="44"/>
  <c r="AK63" i="44"/>
  <c r="AT63" i="44" s="1"/>
  <c r="AJ57" i="44"/>
  <c r="AK57" i="44"/>
  <c r="AT57" i="44" s="1"/>
  <c r="AJ51" i="44"/>
  <c r="AK51" i="44"/>
  <c r="AT51" i="44" s="1"/>
  <c r="AJ45" i="44"/>
  <c r="AK45" i="44"/>
  <c r="AT45" i="44" s="1"/>
  <c r="AJ39" i="44"/>
  <c r="AK39" i="44"/>
  <c r="AT39" i="44" s="1"/>
  <c r="AJ33" i="44"/>
  <c r="AK33" i="44"/>
  <c r="AT33" i="44" s="1"/>
  <c r="AJ27" i="44"/>
  <c r="AK27" i="44"/>
  <c r="AT27" i="44" s="1"/>
  <c r="AJ21" i="44"/>
  <c r="AK21" i="44"/>
  <c r="AT21" i="44" s="1"/>
  <c r="AJ15" i="44"/>
  <c r="AK15" i="44"/>
  <c r="AT15" i="44" s="1"/>
  <c r="AK9" i="44"/>
  <c r="AT9" i="44" s="1"/>
  <c r="AJ9" i="44"/>
  <c r="Z69" i="25"/>
  <c r="Z69" i="30"/>
  <c r="AR68" i="77"/>
  <c r="Y69" i="31"/>
  <c r="X69" i="31"/>
  <c r="Z70" i="95"/>
  <c r="X70" i="95"/>
  <c r="Y70" i="95"/>
  <c r="Y69" i="87"/>
  <c r="X69" i="87"/>
  <c r="AF69" i="48"/>
  <c r="AO69" i="48" s="1"/>
  <c r="AO71" i="48" s="1"/>
  <c r="AX69" i="48"/>
  <c r="S69" i="48" s="1"/>
  <c r="AC69" i="48" s="1"/>
  <c r="AG69" i="48"/>
  <c r="AP69" i="48" s="1"/>
  <c r="AP71" i="48" s="1"/>
  <c r="AE69" i="48"/>
  <c r="AG69" i="38"/>
  <c r="AP69" i="38" s="1"/>
  <c r="AE69" i="38"/>
  <c r="W70" i="38"/>
  <c r="AF69" i="38"/>
  <c r="AO69" i="38" s="1"/>
  <c r="Y67" i="35"/>
  <c r="X67" i="35"/>
  <c r="AF69" i="96"/>
  <c r="AO69" i="96" s="1"/>
  <c r="AO71" i="96" s="1"/>
  <c r="AE69" i="96"/>
  <c r="AX69" i="96"/>
  <c r="S69" i="96" s="1"/>
  <c r="AC69" i="96" s="1"/>
  <c r="AG69" i="96"/>
  <c r="AP69" i="96" s="1"/>
  <c r="AP71" i="96" s="1"/>
  <c r="AJ69" i="44"/>
  <c r="AS69" i="44" s="1"/>
  <c r="AK69" i="44"/>
  <c r="AT69" i="44" s="1"/>
  <c r="AJ41" i="44"/>
  <c r="AK41" i="44"/>
  <c r="AT41" i="44" s="1"/>
  <c r="AJ17" i="44"/>
  <c r="AK17" i="44"/>
  <c r="AT17" i="44" s="1"/>
  <c r="AN69" i="85"/>
  <c r="AI69" i="85"/>
  <c r="AR67" i="81"/>
  <c r="X66" i="75"/>
  <c r="Y66" i="75"/>
  <c r="AR67" i="83"/>
  <c r="Z68" i="84"/>
  <c r="X68" i="84"/>
  <c r="Y68" i="84"/>
  <c r="Z68" i="41"/>
  <c r="AE68" i="34"/>
  <c r="W69" i="34"/>
  <c r="AG68" i="34"/>
  <c r="AP68" i="34" s="1"/>
  <c r="AF68" i="34"/>
  <c r="AO68" i="34" s="1"/>
  <c r="AR66" i="36"/>
  <c r="AH65" i="27"/>
  <c r="AQ65" i="27" s="1"/>
  <c r="AH66" i="46"/>
  <c r="AQ66" i="46" s="1"/>
  <c r="Z69" i="93"/>
  <c r="AR67" i="90"/>
  <c r="AJ65" i="44"/>
  <c r="AK65" i="44"/>
  <c r="AT65" i="44" s="1"/>
  <c r="AJ62" i="44"/>
  <c r="AK62" i="44"/>
  <c r="AT62" i="44" s="1"/>
  <c r="AJ56" i="44"/>
  <c r="AK56" i="44"/>
  <c r="AT56" i="44" s="1"/>
  <c r="AJ50" i="44"/>
  <c r="AK50" i="44"/>
  <c r="AT50" i="44" s="1"/>
  <c r="AJ44" i="44"/>
  <c r="AK44" i="44"/>
  <c r="AT44" i="44" s="1"/>
  <c r="AJ38" i="44"/>
  <c r="AK38" i="44"/>
  <c r="AT38" i="44" s="1"/>
  <c r="AJ32" i="44"/>
  <c r="AK32" i="44"/>
  <c r="AT32" i="44" s="1"/>
  <c r="AJ26" i="44"/>
  <c r="AK26" i="44"/>
  <c r="AT26" i="44" s="1"/>
  <c r="AJ20" i="44"/>
  <c r="AK20" i="44"/>
  <c r="AT20" i="44" s="1"/>
  <c r="AJ14" i="44"/>
  <c r="AK14" i="44"/>
  <c r="AT14" i="44" s="1"/>
  <c r="AJ8" i="44"/>
  <c r="AK8" i="44"/>
  <c r="AT8" i="44" s="1"/>
  <c r="AN69" i="86"/>
  <c r="AI69" i="86"/>
  <c r="AI67" i="33"/>
  <c r="AN67" i="33"/>
  <c r="AI68" i="87"/>
  <c r="AN68" i="87"/>
  <c r="AI66" i="47"/>
  <c r="AN66" i="47"/>
  <c r="Z69" i="28"/>
  <c r="Y69" i="28"/>
  <c r="X69" i="28"/>
  <c r="AH68" i="81"/>
  <c r="AQ68" i="81" s="1"/>
  <c r="AR68" i="40"/>
  <c r="AH69" i="42"/>
  <c r="AQ69" i="42" s="1"/>
  <c r="AJ47" i="44"/>
  <c r="AK47" i="44"/>
  <c r="AT47" i="44" s="1"/>
  <c r="AI65" i="75"/>
  <c r="AN65" i="75"/>
  <c r="AN66" i="45"/>
  <c r="AI66" i="45"/>
  <c r="AF66" i="92"/>
  <c r="AO66" i="92" s="1"/>
  <c r="AE66" i="92"/>
  <c r="AG66" i="92"/>
  <c r="AP66" i="92" s="1"/>
  <c r="W67" i="92"/>
  <c r="AH71" i="91"/>
  <c r="AQ71" i="91" s="1"/>
  <c r="AR68" i="96"/>
  <c r="AN67" i="84"/>
  <c r="AI67" i="84"/>
  <c r="AH68" i="90"/>
  <c r="AQ68" i="90" s="1"/>
  <c r="AE68" i="82"/>
  <c r="W69" i="82"/>
  <c r="AG68" i="82"/>
  <c r="AP68" i="82" s="1"/>
  <c r="AF68" i="82"/>
  <c r="AO68" i="82" s="1"/>
  <c r="AR65" i="46"/>
  <c r="Z67" i="29"/>
  <c r="X67" i="29"/>
  <c r="Y67" i="29"/>
  <c r="AR64" i="27"/>
  <c r="W66" i="27"/>
  <c r="AE65" i="27"/>
  <c r="AG65" i="27"/>
  <c r="AP65" i="27" s="1"/>
  <c r="AF65" i="27"/>
  <c r="AO65" i="27" s="1"/>
  <c r="AR64" i="94"/>
  <c r="AN67" i="39"/>
  <c r="AI67" i="39"/>
  <c r="AK67" i="44"/>
  <c r="AT67" i="44" s="1"/>
  <c r="AJ67" i="44"/>
  <c r="AJ61" i="44"/>
  <c r="AK61" i="44"/>
  <c r="AT61" i="44" s="1"/>
  <c r="AJ55" i="44"/>
  <c r="AK55" i="44"/>
  <c r="AT55" i="44" s="1"/>
  <c r="AJ49" i="44"/>
  <c r="AK49" i="44"/>
  <c r="AT49" i="44" s="1"/>
  <c r="AJ43" i="44"/>
  <c r="AK43" i="44"/>
  <c r="AT43" i="44" s="1"/>
  <c r="AK37" i="44"/>
  <c r="AT37" i="44" s="1"/>
  <c r="AJ37" i="44"/>
  <c r="AK31" i="44"/>
  <c r="AT31" i="44" s="1"/>
  <c r="AJ31" i="44"/>
  <c r="AK25" i="44"/>
  <c r="AT25" i="44" s="1"/>
  <c r="AJ25" i="44"/>
  <c r="AJ19" i="44"/>
  <c r="AK19" i="44"/>
  <c r="AT19" i="44" s="1"/>
  <c r="AJ13" i="44"/>
  <c r="AK13" i="44"/>
  <c r="AT13" i="44" s="1"/>
  <c r="AJ7" i="44"/>
  <c r="AK7" i="44"/>
  <c r="AT7" i="44" s="1"/>
  <c r="AH67" i="36"/>
  <c r="AQ67" i="36" s="1"/>
  <c r="X69" i="76"/>
  <c r="Y69" i="76"/>
  <c r="AI68" i="31"/>
  <c r="AN68" i="31"/>
  <c r="X70" i="86"/>
  <c r="Y70" i="86"/>
  <c r="AN68" i="28"/>
  <c r="AI68" i="28"/>
  <c r="AB4" i="48" l="1"/>
  <c r="AJ3" i="48"/>
  <c r="AK8" i="96"/>
  <c r="AT8" i="96" s="1"/>
  <c r="AK8" i="40"/>
  <c r="AT8" i="40" s="1"/>
  <c r="Y69" i="34"/>
  <c r="X69" i="34"/>
  <c r="Z70" i="38"/>
  <c r="X70" i="38"/>
  <c r="Y70" i="38"/>
  <c r="AS37" i="44"/>
  <c r="AL37" i="44"/>
  <c r="AU37" i="44" s="1"/>
  <c r="AR67" i="39"/>
  <c r="AI65" i="27"/>
  <c r="AN65" i="27"/>
  <c r="AH67" i="29"/>
  <c r="AQ67" i="29" s="1"/>
  <c r="X67" i="92"/>
  <c r="Y67" i="92"/>
  <c r="Z67" i="92" s="1"/>
  <c r="AG69" i="28"/>
  <c r="AP69" i="28" s="1"/>
  <c r="AP71" i="28" s="1"/>
  <c r="AE69" i="28"/>
  <c r="AF69" i="28"/>
  <c r="AO69" i="28" s="1"/>
  <c r="AO71" i="28" s="1"/>
  <c r="AX69" i="28"/>
  <c r="S69" i="28" s="1"/>
  <c r="AC69" i="28" s="1"/>
  <c r="AR67" i="33"/>
  <c r="AS14" i="44"/>
  <c r="AL14" i="44"/>
  <c r="AU14" i="44" s="1"/>
  <c r="AS32" i="44"/>
  <c r="AL32" i="44"/>
  <c r="AU32" i="44" s="1"/>
  <c r="AS50" i="44"/>
  <c r="AL50" i="44"/>
  <c r="AU50" i="44" s="1"/>
  <c r="AS65" i="44"/>
  <c r="AL65" i="44"/>
  <c r="AU65" i="44" s="1"/>
  <c r="W69" i="84"/>
  <c r="AE68" i="84"/>
  <c r="AF68" i="84"/>
  <c r="AO68" i="84" s="1"/>
  <c r="AG68" i="84"/>
  <c r="AP68" i="84" s="1"/>
  <c r="AI69" i="96"/>
  <c r="AN69" i="96"/>
  <c r="AN71" i="96" s="1"/>
  <c r="AH70" i="95"/>
  <c r="AQ70" i="95" s="1"/>
  <c r="AS15" i="44"/>
  <c r="AL15" i="44"/>
  <c r="AU15" i="44" s="1"/>
  <c r="AS33" i="44"/>
  <c r="AL33" i="44"/>
  <c r="AU33" i="44" s="1"/>
  <c r="AS51" i="44"/>
  <c r="AL51" i="44"/>
  <c r="AU51" i="44" s="1"/>
  <c r="AS68" i="44"/>
  <c r="AL68" i="44"/>
  <c r="AU68" i="44" s="1"/>
  <c r="AG69" i="40"/>
  <c r="AP69" i="40" s="1"/>
  <c r="AP71" i="40" s="1"/>
  <c r="AF69" i="40"/>
  <c r="AO69" i="40" s="1"/>
  <c r="AO71" i="40" s="1"/>
  <c r="AE69" i="40"/>
  <c r="AX69" i="40"/>
  <c r="S69" i="40" s="1"/>
  <c r="AC69" i="40" s="1"/>
  <c r="AF65" i="94"/>
  <c r="AO65" i="94" s="1"/>
  <c r="W66" i="94"/>
  <c r="AE65" i="94"/>
  <c r="AG65" i="94"/>
  <c r="AP65" i="94" s="1"/>
  <c r="AS29" i="44"/>
  <c r="AL29" i="44"/>
  <c r="AU29" i="44" s="1"/>
  <c r="W68" i="78"/>
  <c r="AG67" i="78"/>
  <c r="AP67" i="78" s="1"/>
  <c r="AE67" i="78"/>
  <c r="AF67" i="78"/>
  <c r="AO67" i="78" s="1"/>
  <c r="AS3" i="44"/>
  <c r="AL3" i="44"/>
  <c r="AU3" i="44" s="1"/>
  <c r="AS40" i="44"/>
  <c r="AL40" i="44"/>
  <c r="AU40" i="44" s="1"/>
  <c r="AJ66" i="40"/>
  <c r="AK66" i="40"/>
  <c r="AT66" i="40" s="1"/>
  <c r="AJ61" i="40"/>
  <c r="AK61" i="40"/>
  <c r="AT61" i="40" s="1"/>
  <c r="AJ55" i="40"/>
  <c r="AK55" i="40"/>
  <c r="AT55" i="40" s="1"/>
  <c r="AJ49" i="40"/>
  <c r="AK49" i="40"/>
  <c r="AT49" i="40" s="1"/>
  <c r="AJ43" i="40"/>
  <c r="AK43" i="40"/>
  <c r="AT43" i="40" s="1"/>
  <c r="AJ37" i="40"/>
  <c r="AK37" i="40"/>
  <c r="AT37" i="40" s="1"/>
  <c r="AJ31" i="40"/>
  <c r="AK31" i="40"/>
  <c r="AT31" i="40" s="1"/>
  <c r="AJ25" i="40"/>
  <c r="AK25" i="40"/>
  <c r="AT25" i="40" s="1"/>
  <c r="AJ19" i="40"/>
  <c r="AK19" i="40"/>
  <c r="AT19" i="40" s="1"/>
  <c r="AK13" i="40"/>
  <c r="AT13" i="40" s="1"/>
  <c r="AX6" i="40"/>
  <c r="S6" i="40" s="1"/>
  <c r="AC6" i="40" s="1"/>
  <c r="AB7" i="40" s="1"/>
  <c r="AR66" i="29"/>
  <c r="AG69" i="37"/>
  <c r="AP69" i="37" s="1"/>
  <c r="AF69" i="37"/>
  <c r="AO69" i="37" s="1"/>
  <c r="AE69" i="37"/>
  <c r="W70" i="37"/>
  <c r="AR65" i="89"/>
  <c r="AS12" i="44"/>
  <c r="AL12" i="44"/>
  <c r="AU12" i="44" s="1"/>
  <c r="AS30" i="44"/>
  <c r="AL30" i="44"/>
  <c r="AU30" i="44" s="1"/>
  <c r="AS48" i="44"/>
  <c r="AL48" i="44"/>
  <c r="AU48" i="44" s="1"/>
  <c r="AS66" i="44"/>
  <c r="AL66" i="44"/>
  <c r="AU66" i="44" s="1"/>
  <c r="AJ66" i="96"/>
  <c r="AK66" i="96"/>
  <c r="AT66" i="96" s="1"/>
  <c r="AJ61" i="96"/>
  <c r="AK61" i="96"/>
  <c r="AT61" i="96" s="1"/>
  <c r="AJ55" i="96"/>
  <c r="AK55" i="96"/>
  <c r="AT55" i="96" s="1"/>
  <c r="AJ49" i="96"/>
  <c r="AK49" i="96"/>
  <c r="AT49" i="96" s="1"/>
  <c r="AJ43" i="96"/>
  <c r="AK43" i="96"/>
  <c r="AT43" i="96" s="1"/>
  <c r="AJ37" i="96"/>
  <c r="AK37" i="96"/>
  <c r="AT37" i="96" s="1"/>
  <c r="AJ31" i="96"/>
  <c r="AK31" i="96"/>
  <c r="AT31" i="96" s="1"/>
  <c r="AJ25" i="96"/>
  <c r="AK25" i="96"/>
  <c r="AT25" i="96" s="1"/>
  <c r="AJ19" i="96"/>
  <c r="AK19" i="96"/>
  <c r="AT19" i="96" s="1"/>
  <c r="AJ13" i="96"/>
  <c r="AK13" i="96"/>
  <c r="AT13" i="96" s="1"/>
  <c r="AX6" i="96"/>
  <c r="S6" i="96" s="1"/>
  <c r="AC6" i="96" s="1"/>
  <c r="AB7" i="96" s="1"/>
  <c r="AJ65" i="48"/>
  <c r="AK65" i="48"/>
  <c r="AT65" i="48" s="1"/>
  <c r="AJ62" i="48"/>
  <c r="AK62" i="48"/>
  <c r="AT62" i="48" s="1"/>
  <c r="AJ56" i="48"/>
  <c r="AK56" i="48"/>
  <c r="AT56" i="48" s="1"/>
  <c r="AJ50" i="48"/>
  <c r="AK50" i="48"/>
  <c r="AT50" i="48" s="1"/>
  <c r="AJ44" i="48"/>
  <c r="AK44" i="48"/>
  <c r="AT44" i="48" s="1"/>
  <c r="AJ38" i="48"/>
  <c r="AK38" i="48"/>
  <c r="AT38" i="48" s="1"/>
  <c r="AJ32" i="48"/>
  <c r="AK32" i="48"/>
  <c r="AT32" i="48" s="1"/>
  <c r="AJ26" i="48"/>
  <c r="AK26" i="48"/>
  <c r="AT26" i="48" s="1"/>
  <c r="AJ20" i="48"/>
  <c r="AK20" i="48"/>
  <c r="AT20" i="48" s="1"/>
  <c r="AJ14" i="48"/>
  <c r="AK14" i="48"/>
  <c r="AT14" i="48" s="1"/>
  <c r="AX7" i="48"/>
  <c r="S7" i="48" s="1"/>
  <c r="AC7" i="48" s="1"/>
  <c r="AB8" i="48" s="1"/>
  <c r="Z72" i="91"/>
  <c r="Y72" i="91"/>
  <c r="X72" i="91"/>
  <c r="AE68" i="83"/>
  <c r="AG68" i="83"/>
  <c r="AP68" i="83" s="1"/>
  <c r="W69" i="83"/>
  <c r="AF68" i="83"/>
  <c r="AO68" i="83" s="1"/>
  <c r="AG69" i="73"/>
  <c r="AP69" i="73" s="1"/>
  <c r="AF69" i="73"/>
  <c r="AO69" i="73" s="1"/>
  <c r="AE69" i="73"/>
  <c r="W70" i="73"/>
  <c r="AJ4" i="44"/>
  <c r="AK4" i="44"/>
  <c r="AT4" i="44" s="1"/>
  <c r="AT71" i="44" s="1"/>
  <c r="AK65" i="40"/>
  <c r="AT65" i="40" s="1"/>
  <c r="AJ65" i="40"/>
  <c r="AJ60" i="40"/>
  <c r="AK60" i="40"/>
  <c r="AT60" i="40" s="1"/>
  <c r="AJ54" i="40"/>
  <c r="AK54" i="40"/>
  <c r="AT54" i="40" s="1"/>
  <c r="AJ48" i="40"/>
  <c r="AK48" i="40"/>
  <c r="AT48" i="40" s="1"/>
  <c r="AJ42" i="40"/>
  <c r="AK42" i="40"/>
  <c r="AT42" i="40" s="1"/>
  <c r="AJ36" i="40"/>
  <c r="AK36" i="40"/>
  <c r="AT36" i="40" s="1"/>
  <c r="AJ30" i="40"/>
  <c r="AK30" i="40"/>
  <c r="AT30" i="40" s="1"/>
  <c r="AJ24" i="40"/>
  <c r="AK24" i="40"/>
  <c r="AT24" i="40" s="1"/>
  <c r="AJ18" i="40"/>
  <c r="AK18" i="40"/>
  <c r="AT18" i="40" s="1"/>
  <c r="AJ12" i="40"/>
  <c r="AK12" i="40"/>
  <c r="AT12" i="40" s="1"/>
  <c r="AJ6" i="40"/>
  <c r="AK6" i="40"/>
  <c r="AT6" i="40" s="1"/>
  <c r="AI66" i="88"/>
  <c r="AN66" i="88"/>
  <c r="AR69" i="44"/>
  <c r="AR71" i="44" s="1"/>
  <c r="AL69" i="44"/>
  <c r="AU69" i="44" s="1"/>
  <c r="AS59" i="44"/>
  <c r="AL59" i="44"/>
  <c r="AU59" i="44" s="1"/>
  <c r="AI69" i="77"/>
  <c r="AN69" i="77"/>
  <c r="AH67" i="47"/>
  <c r="AQ67" i="47" s="1"/>
  <c r="AK67" i="96"/>
  <c r="AT67" i="96" s="1"/>
  <c r="AJ67" i="96"/>
  <c r="AJ60" i="96"/>
  <c r="AK60" i="96"/>
  <c r="AT60" i="96" s="1"/>
  <c r="AJ54" i="96"/>
  <c r="AK54" i="96"/>
  <c r="AT54" i="96" s="1"/>
  <c r="AJ48" i="96"/>
  <c r="AK48" i="96"/>
  <c r="AT48" i="96" s="1"/>
  <c r="AJ42" i="96"/>
  <c r="AK42" i="96"/>
  <c r="AT42" i="96" s="1"/>
  <c r="AJ36" i="96"/>
  <c r="AK36" i="96"/>
  <c r="AT36" i="96" s="1"/>
  <c r="AJ30" i="96"/>
  <c r="AK30" i="96"/>
  <c r="AT30" i="96" s="1"/>
  <c r="AJ24" i="96"/>
  <c r="AK24" i="96"/>
  <c r="AT24" i="96" s="1"/>
  <c r="AJ18" i="96"/>
  <c r="AK18" i="96"/>
  <c r="AT18" i="96" s="1"/>
  <c r="AK12" i="96"/>
  <c r="AT12" i="96" s="1"/>
  <c r="AJ12" i="96"/>
  <c r="AK6" i="96"/>
  <c r="AT6" i="96" s="1"/>
  <c r="AJ6" i="96"/>
  <c r="AJ68" i="48"/>
  <c r="AK68" i="48"/>
  <c r="AT68" i="48" s="1"/>
  <c r="AJ61" i="48"/>
  <c r="AK61" i="48"/>
  <c r="AT61" i="48" s="1"/>
  <c r="AJ55" i="48"/>
  <c r="AK55" i="48"/>
  <c r="AT55" i="48" s="1"/>
  <c r="AJ49" i="48"/>
  <c r="AK49" i="48"/>
  <c r="AT49" i="48" s="1"/>
  <c r="AJ43" i="48"/>
  <c r="AK43" i="48"/>
  <c r="AT43" i="48" s="1"/>
  <c r="AJ37" i="48"/>
  <c r="AK37" i="48"/>
  <c r="AT37" i="48" s="1"/>
  <c r="AJ31" i="48"/>
  <c r="AK31" i="48"/>
  <c r="AT31" i="48" s="1"/>
  <c r="AJ25" i="48"/>
  <c r="AK25" i="48"/>
  <c r="AT25" i="48" s="1"/>
  <c r="AJ19" i="48"/>
  <c r="AK19" i="48"/>
  <c r="AT19" i="48" s="1"/>
  <c r="AJ13" i="48"/>
  <c r="AK13" i="48"/>
  <c r="AT13" i="48" s="1"/>
  <c r="AK7" i="48"/>
  <c r="AT7" i="48" s="1"/>
  <c r="AI71" i="91"/>
  <c r="AN71" i="91"/>
  <c r="AH69" i="76"/>
  <c r="AQ69" i="76" s="1"/>
  <c r="AQ71" i="76" s="1"/>
  <c r="AX4" i="76"/>
  <c r="S4" i="76" s="1"/>
  <c r="AC4" i="76" s="1"/>
  <c r="AB5" i="76" s="1"/>
  <c r="AZ3" i="76"/>
  <c r="AX3" i="76"/>
  <c r="S3" i="76" s="1"/>
  <c r="AC3" i="76" s="1"/>
  <c r="AX5" i="76"/>
  <c r="S5" i="76" s="1"/>
  <c r="AC5" i="76" s="1"/>
  <c r="AB6" i="76" s="1"/>
  <c r="AX6" i="76"/>
  <c r="S6" i="76" s="1"/>
  <c r="AC6" i="76" s="1"/>
  <c r="AB7" i="76" s="1"/>
  <c r="AX7" i="76"/>
  <c r="S7" i="76" s="1"/>
  <c r="AC7" i="76" s="1"/>
  <c r="AB8" i="76" s="1"/>
  <c r="AX8" i="76"/>
  <c r="S8" i="76" s="1"/>
  <c r="AC8" i="76" s="1"/>
  <c r="AB9" i="76" s="1"/>
  <c r="AX9" i="76"/>
  <c r="S9" i="76" s="1"/>
  <c r="AC9" i="76" s="1"/>
  <c r="AB10" i="76" s="1"/>
  <c r="AX10" i="76"/>
  <c r="S10" i="76" s="1"/>
  <c r="AC10" i="76" s="1"/>
  <c r="AB11" i="76" s="1"/>
  <c r="AX11" i="76"/>
  <c r="S11" i="76" s="1"/>
  <c r="AC11" i="76" s="1"/>
  <c r="AB12" i="76" s="1"/>
  <c r="AX12" i="76"/>
  <c r="S12" i="76" s="1"/>
  <c r="AC12" i="76" s="1"/>
  <c r="AB13" i="76" s="1"/>
  <c r="AX13" i="76"/>
  <c r="S13" i="76" s="1"/>
  <c r="AC13" i="76" s="1"/>
  <c r="AB14" i="76" s="1"/>
  <c r="AX14" i="76"/>
  <c r="S14" i="76" s="1"/>
  <c r="AC14" i="76" s="1"/>
  <c r="AB15" i="76" s="1"/>
  <c r="AX15" i="76"/>
  <c r="S15" i="76" s="1"/>
  <c r="AC15" i="76" s="1"/>
  <c r="AB16" i="76" s="1"/>
  <c r="AX16" i="76"/>
  <c r="S16" i="76" s="1"/>
  <c r="AC16" i="76" s="1"/>
  <c r="AB17" i="76" s="1"/>
  <c r="AX17" i="76"/>
  <c r="S17" i="76" s="1"/>
  <c r="AC17" i="76" s="1"/>
  <c r="AB18" i="76" s="1"/>
  <c r="AX18" i="76"/>
  <c r="S18" i="76" s="1"/>
  <c r="AC18" i="76" s="1"/>
  <c r="AB19" i="76" s="1"/>
  <c r="AX19" i="76"/>
  <c r="S19" i="76" s="1"/>
  <c r="AC19" i="76" s="1"/>
  <c r="AB20" i="76" s="1"/>
  <c r="AX20" i="76"/>
  <c r="S20" i="76" s="1"/>
  <c r="AC20" i="76" s="1"/>
  <c r="AB21" i="76" s="1"/>
  <c r="AX21" i="76"/>
  <c r="S21" i="76" s="1"/>
  <c r="AC21" i="76" s="1"/>
  <c r="AB22" i="76" s="1"/>
  <c r="AX22" i="76"/>
  <c r="S22" i="76" s="1"/>
  <c r="AC22" i="76" s="1"/>
  <c r="AB23" i="76" s="1"/>
  <c r="AX23" i="76"/>
  <c r="S23" i="76" s="1"/>
  <c r="AC23" i="76" s="1"/>
  <c r="AB24" i="76" s="1"/>
  <c r="AX24" i="76"/>
  <c r="S24" i="76" s="1"/>
  <c r="AC24" i="76" s="1"/>
  <c r="AB25" i="76" s="1"/>
  <c r="AX25" i="76"/>
  <c r="S25" i="76" s="1"/>
  <c r="AC25" i="76" s="1"/>
  <c r="AB26" i="76" s="1"/>
  <c r="AX26" i="76"/>
  <c r="S26" i="76" s="1"/>
  <c r="AC26" i="76" s="1"/>
  <c r="AB27" i="76" s="1"/>
  <c r="AX27" i="76"/>
  <c r="S27" i="76" s="1"/>
  <c r="AC27" i="76" s="1"/>
  <c r="AB28" i="76" s="1"/>
  <c r="AX28" i="76"/>
  <c r="S28" i="76" s="1"/>
  <c r="AC28" i="76" s="1"/>
  <c r="AB29" i="76" s="1"/>
  <c r="AX29" i="76"/>
  <c r="S29" i="76" s="1"/>
  <c r="AC29" i="76" s="1"/>
  <c r="AB30" i="76" s="1"/>
  <c r="AX30" i="76"/>
  <c r="S30" i="76" s="1"/>
  <c r="AC30" i="76" s="1"/>
  <c r="AB31" i="76" s="1"/>
  <c r="AX31" i="76"/>
  <c r="S31" i="76" s="1"/>
  <c r="AC31" i="76" s="1"/>
  <c r="AB32" i="76" s="1"/>
  <c r="AX32" i="76"/>
  <c r="S32" i="76" s="1"/>
  <c r="AC32" i="76" s="1"/>
  <c r="AB33" i="76" s="1"/>
  <c r="AX33" i="76"/>
  <c r="S33" i="76" s="1"/>
  <c r="AC33" i="76" s="1"/>
  <c r="AB34" i="76" s="1"/>
  <c r="AX34" i="76"/>
  <c r="S34" i="76" s="1"/>
  <c r="AC34" i="76" s="1"/>
  <c r="AB35" i="76" s="1"/>
  <c r="AX35" i="76"/>
  <c r="S35" i="76" s="1"/>
  <c r="AC35" i="76" s="1"/>
  <c r="AB36" i="76" s="1"/>
  <c r="AX36" i="76"/>
  <c r="S36" i="76" s="1"/>
  <c r="AC36" i="76" s="1"/>
  <c r="AB37" i="76" s="1"/>
  <c r="AX37" i="76"/>
  <c r="S37" i="76" s="1"/>
  <c r="AC37" i="76" s="1"/>
  <c r="AB38" i="76" s="1"/>
  <c r="AX38" i="76"/>
  <c r="S38" i="76" s="1"/>
  <c r="AC38" i="76" s="1"/>
  <c r="AB39" i="76" s="1"/>
  <c r="AX39" i="76"/>
  <c r="S39" i="76" s="1"/>
  <c r="AC39" i="76" s="1"/>
  <c r="AB40" i="76" s="1"/>
  <c r="AX40" i="76"/>
  <c r="S40" i="76" s="1"/>
  <c r="AC40" i="76" s="1"/>
  <c r="AB41" i="76" s="1"/>
  <c r="AX41" i="76"/>
  <c r="S41" i="76" s="1"/>
  <c r="AC41" i="76" s="1"/>
  <c r="AB42" i="76" s="1"/>
  <c r="AX42" i="76"/>
  <c r="S42" i="76" s="1"/>
  <c r="AC42" i="76" s="1"/>
  <c r="AB43" i="76" s="1"/>
  <c r="AX43" i="76"/>
  <c r="S43" i="76" s="1"/>
  <c r="AC43" i="76" s="1"/>
  <c r="AB44" i="76" s="1"/>
  <c r="AX44" i="76"/>
  <c r="S44" i="76" s="1"/>
  <c r="AC44" i="76" s="1"/>
  <c r="AB45" i="76" s="1"/>
  <c r="AX45" i="76"/>
  <c r="S45" i="76" s="1"/>
  <c r="AC45" i="76" s="1"/>
  <c r="AB46" i="76" s="1"/>
  <c r="AX46" i="76"/>
  <c r="S46" i="76" s="1"/>
  <c r="AC46" i="76" s="1"/>
  <c r="AB47" i="76" s="1"/>
  <c r="AX47" i="76"/>
  <c r="S47" i="76" s="1"/>
  <c r="AC47" i="76" s="1"/>
  <c r="AB48" i="76" s="1"/>
  <c r="AX48" i="76"/>
  <c r="S48" i="76" s="1"/>
  <c r="AC48" i="76" s="1"/>
  <c r="AB49" i="76" s="1"/>
  <c r="AX49" i="76"/>
  <c r="S49" i="76" s="1"/>
  <c r="AC49" i="76" s="1"/>
  <c r="AB50" i="76" s="1"/>
  <c r="AX50" i="76"/>
  <c r="S50" i="76" s="1"/>
  <c r="AC50" i="76" s="1"/>
  <c r="AB51" i="76" s="1"/>
  <c r="AX51" i="76"/>
  <c r="S51" i="76" s="1"/>
  <c r="AC51" i="76" s="1"/>
  <c r="AB52" i="76" s="1"/>
  <c r="AX52" i="76"/>
  <c r="S52" i="76" s="1"/>
  <c r="AC52" i="76" s="1"/>
  <c r="AB53" i="76" s="1"/>
  <c r="AX53" i="76"/>
  <c r="S53" i="76" s="1"/>
  <c r="AC53" i="76" s="1"/>
  <c r="AB54" i="76" s="1"/>
  <c r="AX54" i="76"/>
  <c r="S54" i="76" s="1"/>
  <c r="AC54" i="76" s="1"/>
  <c r="AB55" i="76" s="1"/>
  <c r="AX55" i="76"/>
  <c r="S55" i="76" s="1"/>
  <c r="AC55" i="76" s="1"/>
  <c r="AB56" i="76" s="1"/>
  <c r="AX56" i="76"/>
  <c r="S56" i="76" s="1"/>
  <c r="AC56" i="76" s="1"/>
  <c r="AB57" i="76" s="1"/>
  <c r="AX57" i="76"/>
  <c r="S57" i="76" s="1"/>
  <c r="AC57" i="76" s="1"/>
  <c r="AB58" i="76" s="1"/>
  <c r="AX58" i="76"/>
  <c r="S58" i="76" s="1"/>
  <c r="AC58" i="76" s="1"/>
  <c r="AB59" i="76" s="1"/>
  <c r="AX59" i="76"/>
  <c r="S59" i="76" s="1"/>
  <c r="AC59" i="76" s="1"/>
  <c r="AB60" i="76" s="1"/>
  <c r="AX60" i="76"/>
  <c r="S60" i="76" s="1"/>
  <c r="AC60" i="76" s="1"/>
  <c r="AB61" i="76" s="1"/>
  <c r="AX61" i="76"/>
  <c r="S61" i="76" s="1"/>
  <c r="AC61" i="76" s="1"/>
  <c r="AB62" i="76" s="1"/>
  <c r="AX62" i="76"/>
  <c r="S62" i="76" s="1"/>
  <c r="AC62" i="76" s="1"/>
  <c r="AB63" i="76" s="1"/>
  <c r="AX63" i="76"/>
  <c r="S63" i="76" s="1"/>
  <c r="AC63" i="76" s="1"/>
  <c r="AB64" i="76" s="1"/>
  <c r="AX67" i="76"/>
  <c r="S67" i="76" s="1"/>
  <c r="AC67" i="76" s="1"/>
  <c r="AB68" i="76" s="1"/>
  <c r="AX64" i="76"/>
  <c r="S64" i="76" s="1"/>
  <c r="AC64" i="76" s="1"/>
  <c r="AB65" i="76" s="1"/>
  <c r="AX65" i="76"/>
  <c r="S65" i="76" s="1"/>
  <c r="AC65" i="76" s="1"/>
  <c r="AB66" i="76" s="1"/>
  <c r="AX66" i="76"/>
  <c r="S66" i="76" s="1"/>
  <c r="AC66" i="76" s="1"/>
  <c r="AB67" i="76" s="1"/>
  <c r="AX68" i="76"/>
  <c r="S68" i="76" s="1"/>
  <c r="AC68" i="76" s="1"/>
  <c r="AB69" i="76" s="1"/>
  <c r="AS55" i="44"/>
  <c r="AL55" i="44"/>
  <c r="AU55" i="44" s="1"/>
  <c r="AR65" i="75"/>
  <c r="W70" i="30"/>
  <c r="AG69" i="30"/>
  <c r="AP69" i="30" s="1"/>
  <c r="AF69" i="30"/>
  <c r="AO69" i="30" s="1"/>
  <c r="AE69" i="30"/>
  <c r="AH68" i="33"/>
  <c r="AQ68" i="33" s="1"/>
  <c r="AS58" i="44"/>
  <c r="AL58" i="44"/>
  <c r="AU58" i="44" s="1"/>
  <c r="AH70" i="86"/>
  <c r="AQ70" i="86" s="1"/>
  <c r="Z69" i="76"/>
  <c r="AS25" i="44"/>
  <c r="AL25" i="44"/>
  <c r="AU25" i="44" s="1"/>
  <c r="X66" i="27"/>
  <c r="Y66" i="27"/>
  <c r="AI68" i="82"/>
  <c r="AN68" i="82"/>
  <c r="AR67" i="84"/>
  <c r="AN66" i="92"/>
  <c r="AI66" i="92"/>
  <c r="AR66" i="47"/>
  <c r="AS20" i="44"/>
  <c r="AL20" i="44"/>
  <c r="AU20" i="44" s="1"/>
  <c r="AS38" i="44"/>
  <c r="AL38" i="44"/>
  <c r="AU38" i="44" s="1"/>
  <c r="AS56" i="44"/>
  <c r="AL56" i="44"/>
  <c r="AU56" i="44" s="1"/>
  <c r="AN68" i="34"/>
  <c r="AI68" i="34"/>
  <c r="AR69" i="85"/>
  <c r="AH67" i="35"/>
  <c r="AQ67" i="35" s="1"/>
  <c r="AN69" i="38"/>
  <c r="AI69" i="38"/>
  <c r="AH69" i="87"/>
  <c r="AQ69" i="87" s="1"/>
  <c r="AH69" i="31"/>
  <c r="AQ69" i="31" s="1"/>
  <c r="W70" i="25"/>
  <c r="AG69" i="25"/>
  <c r="AP69" i="25" s="1"/>
  <c r="AF69" i="25"/>
  <c r="AO69" i="25" s="1"/>
  <c r="AE69" i="25"/>
  <c r="AS21" i="44"/>
  <c r="AL21" i="44"/>
  <c r="AU21" i="44" s="1"/>
  <c r="AS39" i="44"/>
  <c r="AL39" i="44"/>
  <c r="AU39" i="44" s="1"/>
  <c r="AS57" i="44"/>
  <c r="AL57" i="44"/>
  <c r="AU57" i="44" s="1"/>
  <c r="AS53" i="44"/>
  <c r="AL53" i="44"/>
  <c r="AU53" i="44" s="1"/>
  <c r="Z68" i="33"/>
  <c r="AS28" i="44"/>
  <c r="AL28" i="44"/>
  <c r="AU28" i="44" s="1"/>
  <c r="AS64" i="44"/>
  <c r="AL64" i="44"/>
  <c r="AU64" i="44" s="1"/>
  <c r="AK68" i="40"/>
  <c r="AT68" i="40" s="1"/>
  <c r="AJ68" i="40"/>
  <c r="AK59" i="40"/>
  <c r="AT59" i="40" s="1"/>
  <c r="AJ59" i="40"/>
  <c r="AK53" i="40"/>
  <c r="AT53" i="40" s="1"/>
  <c r="AJ53" i="40"/>
  <c r="AK47" i="40"/>
  <c r="AT47" i="40" s="1"/>
  <c r="AJ47" i="40"/>
  <c r="AK41" i="40"/>
  <c r="AT41" i="40" s="1"/>
  <c r="AJ41" i="40"/>
  <c r="AK35" i="40"/>
  <c r="AT35" i="40" s="1"/>
  <c r="AJ35" i="40"/>
  <c r="AK29" i="40"/>
  <c r="AT29" i="40" s="1"/>
  <c r="AJ29" i="40"/>
  <c r="AK23" i="40"/>
  <c r="AT23" i="40" s="1"/>
  <c r="AJ23" i="40"/>
  <c r="AK17" i="40"/>
  <c r="AT17" i="40" s="1"/>
  <c r="AJ17" i="40"/>
  <c r="AJ11" i="40"/>
  <c r="AK11" i="40"/>
  <c r="AT11" i="40" s="1"/>
  <c r="AJ5" i="40"/>
  <c r="AK5" i="40"/>
  <c r="AT5" i="40" s="1"/>
  <c r="Y67" i="74"/>
  <c r="X67" i="74"/>
  <c r="Z67" i="47"/>
  <c r="AS18" i="44"/>
  <c r="AL18" i="44"/>
  <c r="AU18" i="44" s="1"/>
  <c r="AS36" i="44"/>
  <c r="AL36" i="44"/>
  <c r="AU36" i="44" s="1"/>
  <c r="AS54" i="44"/>
  <c r="AL54" i="44"/>
  <c r="AU54" i="44" s="1"/>
  <c r="AJ65" i="96"/>
  <c r="AK65" i="96"/>
  <c r="AT65" i="96" s="1"/>
  <c r="AJ59" i="96"/>
  <c r="AK59" i="96"/>
  <c r="AT59" i="96" s="1"/>
  <c r="AJ53" i="96"/>
  <c r="AK53" i="96"/>
  <c r="AT53" i="96" s="1"/>
  <c r="AJ47" i="96"/>
  <c r="AK47" i="96"/>
  <c r="AT47" i="96" s="1"/>
  <c r="AJ41" i="96"/>
  <c r="AK41" i="96"/>
  <c r="AT41" i="96" s="1"/>
  <c r="AJ35" i="96"/>
  <c r="AK35" i="96"/>
  <c r="AT35" i="96" s="1"/>
  <c r="AJ29" i="96"/>
  <c r="AK29" i="96"/>
  <c r="AT29" i="96" s="1"/>
  <c r="AK23" i="96"/>
  <c r="AT23" i="96" s="1"/>
  <c r="AJ23" i="96"/>
  <c r="AJ17" i="96"/>
  <c r="AK17" i="96"/>
  <c r="AT17" i="96" s="1"/>
  <c r="AJ11" i="96"/>
  <c r="AK11" i="96"/>
  <c r="AT11" i="96" s="1"/>
  <c r="AJ5" i="96"/>
  <c r="AK5" i="96"/>
  <c r="AT5" i="96" s="1"/>
  <c r="AH67" i="45"/>
  <c r="AQ67" i="45" s="1"/>
  <c r="AJ67" i="48"/>
  <c r="AK67" i="48"/>
  <c r="AT67" i="48" s="1"/>
  <c r="AJ60" i="48"/>
  <c r="AK60" i="48"/>
  <c r="AT60" i="48" s="1"/>
  <c r="AJ54" i="48"/>
  <c r="AK54" i="48"/>
  <c r="AT54" i="48" s="1"/>
  <c r="AK48" i="48"/>
  <c r="AT48" i="48" s="1"/>
  <c r="AJ48" i="48"/>
  <c r="AJ42" i="48"/>
  <c r="AK42" i="48"/>
  <c r="AT42" i="48" s="1"/>
  <c r="AJ36" i="48"/>
  <c r="AK36" i="48"/>
  <c r="AT36" i="48" s="1"/>
  <c r="AK30" i="48"/>
  <c r="AT30" i="48" s="1"/>
  <c r="AJ30" i="48"/>
  <c r="AJ24" i="48"/>
  <c r="AK24" i="48"/>
  <c r="AT24" i="48" s="1"/>
  <c r="AJ18" i="48"/>
  <c r="AK18" i="48"/>
  <c r="AT18" i="48" s="1"/>
  <c r="AK12" i="48"/>
  <c r="AT12" i="48" s="1"/>
  <c r="AJ12" i="48"/>
  <c r="AJ6" i="48"/>
  <c r="AK6" i="48"/>
  <c r="AT6" i="48" s="1"/>
  <c r="Z68" i="43"/>
  <c r="Y68" i="43"/>
  <c r="X68" i="43"/>
  <c r="X70" i="42"/>
  <c r="Y70" i="42"/>
  <c r="AI66" i="46"/>
  <c r="AN66" i="46"/>
  <c r="AS22" i="44"/>
  <c r="AL22" i="44"/>
  <c r="AU22" i="44" s="1"/>
  <c r="Z70" i="86"/>
  <c r="AS7" i="44"/>
  <c r="AL7" i="44"/>
  <c r="AU7" i="44" s="1"/>
  <c r="AS43" i="44"/>
  <c r="AL43" i="44"/>
  <c r="AU43" i="44" s="1"/>
  <c r="AS61" i="44"/>
  <c r="AL61" i="44"/>
  <c r="AU61" i="44" s="1"/>
  <c r="AS47" i="44"/>
  <c r="AL47" i="44"/>
  <c r="AU47" i="44" s="1"/>
  <c r="W70" i="93"/>
  <c r="AG69" i="93"/>
  <c r="AP69" i="93" s="1"/>
  <c r="AF69" i="93"/>
  <c r="AO69" i="93" s="1"/>
  <c r="AE69" i="93"/>
  <c r="W69" i="41"/>
  <c r="AG68" i="41"/>
  <c r="AP68" i="41" s="1"/>
  <c r="AF68" i="41"/>
  <c r="AO68" i="41" s="1"/>
  <c r="AE68" i="41"/>
  <c r="AS9" i="44"/>
  <c r="AL9" i="44"/>
  <c r="AU9" i="44" s="1"/>
  <c r="AH68" i="39"/>
  <c r="AQ68" i="39" s="1"/>
  <c r="AR68" i="76"/>
  <c r="AS10" i="44"/>
  <c r="AL10" i="44"/>
  <c r="AU10" i="44" s="1"/>
  <c r="AS46" i="44"/>
  <c r="AL46" i="44"/>
  <c r="AU46" i="44" s="1"/>
  <c r="AR70" i="79"/>
  <c r="AJ64" i="40"/>
  <c r="AK64" i="40"/>
  <c r="AT64" i="40" s="1"/>
  <c r="AJ58" i="40"/>
  <c r="AK58" i="40"/>
  <c r="AT58" i="40" s="1"/>
  <c r="AJ52" i="40"/>
  <c r="AK52" i="40"/>
  <c r="AT52" i="40" s="1"/>
  <c r="AJ46" i="40"/>
  <c r="AK46" i="40"/>
  <c r="AT46" i="40" s="1"/>
  <c r="AJ40" i="40"/>
  <c r="AK40" i="40"/>
  <c r="AT40" i="40" s="1"/>
  <c r="AJ34" i="40"/>
  <c r="AK34" i="40"/>
  <c r="AT34" i="40" s="1"/>
  <c r="AJ28" i="40"/>
  <c r="AK28" i="40"/>
  <c r="AT28" i="40" s="1"/>
  <c r="AJ22" i="40"/>
  <c r="AK22" i="40"/>
  <c r="AT22" i="40" s="1"/>
  <c r="AJ16" i="40"/>
  <c r="AK16" i="40"/>
  <c r="AT16" i="40" s="1"/>
  <c r="AK10" i="40"/>
  <c r="AT10" i="40" s="1"/>
  <c r="AJ10" i="40"/>
  <c r="AN66" i="74"/>
  <c r="AI66" i="74"/>
  <c r="AS11" i="44"/>
  <c r="AL11" i="44"/>
  <c r="AU11" i="44" s="1"/>
  <c r="AI68" i="90"/>
  <c r="AN68" i="90"/>
  <c r="AH70" i="85"/>
  <c r="AQ70" i="85" s="1"/>
  <c r="AK64" i="96"/>
  <c r="AT64" i="96" s="1"/>
  <c r="AJ64" i="96"/>
  <c r="AJ58" i="96"/>
  <c r="AK58" i="96"/>
  <c r="AT58" i="96" s="1"/>
  <c r="AJ52" i="96"/>
  <c r="AK52" i="96"/>
  <c r="AT52" i="96" s="1"/>
  <c r="AJ46" i="96"/>
  <c r="AK46" i="96"/>
  <c r="AT46" i="96" s="1"/>
  <c r="AJ40" i="96"/>
  <c r="AK40" i="96"/>
  <c r="AT40" i="96" s="1"/>
  <c r="AJ34" i="96"/>
  <c r="AK34" i="96"/>
  <c r="AT34" i="96" s="1"/>
  <c r="AJ28" i="96"/>
  <c r="AK28" i="96"/>
  <c r="AT28" i="96" s="1"/>
  <c r="AJ22" i="96"/>
  <c r="AK22" i="96"/>
  <c r="AT22" i="96" s="1"/>
  <c r="AJ16" i="96"/>
  <c r="AK16" i="96"/>
  <c r="AT16" i="96" s="1"/>
  <c r="AJ10" i="96"/>
  <c r="AK10" i="96"/>
  <c r="AT10" i="96" s="1"/>
  <c r="AK66" i="48"/>
  <c r="AT66" i="48" s="1"/>
  <c r="AJ66" i="48"/>
  <c r="AJ59" i="48"/>
  <c r="AK59" i="48"/>
  <c r="AT59" i="48" s="1"/>
  <c r="AJ53" i="48"/>
  <c r="AK53" i="48"/>
  <c r="AT53" i="48" s="1"/>
  <c r="AJ47" i="48"/>
  <c r="AK47" i="48"/>
  <c r="AT47" i="48" s="1"/>
  <c r="AJ41" i="48"/>
  <c r="AK41" i="48"/>
  <c r="AT41" i="48" s="1"/>
  <c r="AJ35" i="48"/>
  <c r="AK35" i="48"/>
  <c r="AT35" i="48" s="1"/>
  <c r="AJ29" i="48"/>
  <c r="AK29" i="48"/>
  <c r="AT29" i="48" s="1"/>
  <c r="AJ23" i="48"/>
  <c r="AK23" i="48"/>
  <c r="AT23" i="48" s="1"/>
  <c r="AJ17" i="48"/>
  <c r="AK17" i="48"/>
  <c r="AT17" i="48" s="1"/>
  <c r="AJ11" i="48"/>
  <c r="AK11" i="48"/>
  <c r="AT11" i="48" s="1"/>
  <c r="AR69" i="95"/>
  <c r="X71" i="26"/>
  <c r="Y71" i="26"/>
  <c r="AI69" i="42"/>
  <c r="AN69" i="42"/>
  <c r="AS19" i="44"/>
  <c r="AL19" i="44"/>
  <c r="AU19" i="44" s="1"/>
  <c r="AF67" i="29"/>
  <c r="AO67" i="29" s="1"/>
  <c r="AE67" i="29"/>
  <c r="W68" i="29"/>
  <c r="AG67" i="29"/>
  <c r="AP67" i="29" s="1"/>
  <c r="X69" i="82"/>
  <c r="Y69" i="82"/>
  <c r="AR69" i="86"/>
  <c r="AX69" i="80"/>
  <c r="S69" i="80" s="1"/>
  <c r="AC69" i="80" s="1"/>
  <c r="AG69" i="80"/>
  <c r="AP69" i="80" s="1"/>
  <c r="AP71" i="80" s="1"/>
  <c r="AE69" i="80"/>
  <c r="AF69" i="80"/>
  <c r="AO69" i="80" s="1"/>
  <c r="AO71" i="80" s="1"/>
  <c r="AS31" i="44"/>
  <c r="AL31" i="44"/>
  <c r="AU31" i="44" s="1"/>
  <c r="AS67" i="44"/>
  <c r="AL67" i="44"/>
  <c r="AU67" i="44" s="1"/>
  <c r="AR66" i="45"/>
  <c r="AH69" i="28"/>
  <c r="AQ69" i="28" s="1"/>
  <c r="AQ71" i="28" s="1"/>
  <c r="AX3" i="28"/>
  <c r="S3" i="28" s="1"/>
  <c r="AC3" i="28" s="1"/>
  <c r="AZ3" i="28"/>
  <c r="AX4" i="28" s="1"/>
  <c r="S4" i="28" s="1"/>
  <c r="AC4" i="28" s="1"/>
  <c r="AB5" i="28" s="1"/>
  <c r="AX9" i="28"/>
  <c r="S9" i="28" s="1"/>
  <c r="AC9" i="28" s="1"/>
  <c r="AB10" i="28" s="1"/>
  <c r="AX10" i="28"/>
  <c r="S10" i="28" s="1"/>
  <c r="AC10" i="28" s="1"/>
  <c r="AB11" i="28" s="1"/>
  <c r="AX11" i="28"/>
  <c r="S11" i="28" s="1"/>
  <c r="AC11" i="28" s="1"/>
  <c r="AB12" i="28" s="1"/>
  <c r="AX12" i="28"/>
  <c r="S12" i="28" s="1"/>
  <c r="AC12" i="28" s="1"/>
  <c r="AB13" i="28" s="1"/>
  <c r="AX15" i="28"/>
  <c r="S15" i="28" s="1"/>
  <c r="AC15" i="28" s="1"/>
  <c r="AB16" i="28" s="1"/>
  <c r="AX16" i="28"/>
  <c r="S16" i="28" s="1"/>
  <c r="AC16" i="28" s="1"/>
  <c r="AB17" i="28" s="1"/>
  <c r="AX17" i="28"/>
  <c r="S17" i="28" s="1"/>
  <c r="AC17" i="28" s="1"/>
  <c r="AB18" i="28" s="1"/>
  <c r="AX18" i="28"/>
  <c r="S18" i="28" s="1"/>
  <c r="AC18" i="28" s="1"/>
  <c r="AB19" i="28" s="1"/>
  <c r="AX21" i="28"/>
  <c r="S21" i="28" s="1"/>
  <c r="AC21" i="28" s="1"/>
  <c r="AB22" i="28" s="1"/>
  <c r="AX22" i="28"/>
  <c r="S22" i="28" s="1"/>
  <c r="AC22" i="28" s="1"/>
  <c r="AB23" i="28" s="1"/>
  <c r="AX23" i="28"/>
  <c r="S23" i="28" s="1"/>
  <c r="AC23" i="28" s="1"/>
  <c r="AB24" i="28" s="1"/>
  <c r="AX24" i="28"/>
  <c r="S24" i="28" s="1"/>
  <c r="AC24" i="28" s="1"/>
  <c r="AB25" i="28" s="1"/>
  <c r="AX27" i="28"/>
  <c r="S27" i="28" s="1"/>
  <c r="AC27" i="28" s="1"/>
  <c r="AB28" i="28" s="1"/>
  <c r="AX28" i="28"/>
  <c r="S28" i="28" s="1"/>
  <c r="AC28" i="28" s="1"/>
  <c r="AB29" i="28" s="1"/>
  <c r="AX29" i="28"/>
  <c r="S29" i="28" s="1"/>
  <c r="AC29" i="28" s="1"/>
  <c r="AB30" i="28" s="1"/>
  <c r="AX30" i="28"/>
  <c r="S30" i="28" s="1"/>
  <c r="AC30" i="28" s="1"/>
  <c r="AB31" i="28" s="1"/>
  <c r="AX33" i="28"/>
  <c r="S33" i="28" s="1"/>
  <c r="AC33" i="28" s="1"/>
  <c r="AB34" i="28" s="1"/>
  <c r="AX34" i="28"/>
  <c r="S34" i="28" s="1"/>
  <c r="AC34" i="28" s="1"/>
  <c r="AB35" i="28" s="1"/>
  <c r="AX35" i="28"/>
  <c r="S35" i="28" s="1"/>
  <c r="AC35" i="28" s="1"/>
  <c r="AB36" i="28" s="1"/>
  <c r="AX36" i="28"/>
  <c r="S36" i="28" s="1"/>
  <c r="AC36" i="28" s="1"/>
  <c r="AB37" i="28" s="1"/>
  <c r="AX39" i="28"/>
  <c r="S39" i="28" s="1"/>
  <c r="AC39" i="28" s="1"/>
  <c r="AB40" i="28" s="1"/>
  <c r="AX40" i="28"/>
  <c r="S40" i="28" s="1"/>
  <c r="AC40" i="28" s="1"/>
  <c r="AB41" i="28" s="1"/>
  <c r="AX41" i="28"/>
  <c r="S41" i="28" s="1"/>
  <c r="AC41" i="28" s="1"/>
  <c r="AB42" i="28" s="1"/>
  <c r="AX42" i="28"/>
  <c r="S42" i="28" s="1"/>
  <c r="AC42" i="28" s="1"/>
  <c r="AB43" i="28" s="1"/>
  <c r="AX45" i="28"/>
  <c r="S45" i="28" s="1"/>
  <c r="AC45" i="28" s="1"/>
  <c r="AB46" i="28" s="1"/>
  <c r="AX46" i="28"/>
  <c r="S46" i="28" s="1"/>
  <c r="AC46" i="28" s="1"/>
  <c r="AB47" i="28" s="1"/>
  <c r="AX47" i="28"/>
  <c r="S47" i="28" s="1"/>
  <c r="AC47" i="28" s="1"/>
  <c r="AB48" i="28" s="1"/>
  <c r="AX48" i="28"/>
  <c r="S48" i="28" s="1"/>
  <c r="AC48" i="28" s="1"/>
  <c r="AB49" i="28" s="1"/>
  <c r="AX51" i="28"/>
  <c r="S51" i="28" s="1"/>
  <c r="AC51" i="28" s="1"/>
  <c r="AB52" i="28" s="1"/>
  <c r="AX52" i="28"/>
  <c r="S52" i="28" s="1"/>
  <c r="AC52" i="28" s="1"/>
  <c r="AB53" i="28" s="1"/>
  <c r="AX53" i="28"/>
  <c r="S53" i="28" s="1"/>
  <c r="AC53" i="28" s="1"/>
  <c r="AB54" i="28" s="1"/>
  <c r="AX54" i="28"/>
  <c r="S54" i="28" s="1"/>
  <c r="AC54" i="28" s="1"/>
  <c r="AB55" i="28" s="1"/>
  <c r="AX55" i="28"/>
  <c r="S55" i="28" s="1"/>
  <c r="AC55" i="28" s="1"/>
  <c r="AB56" i="28" s="1"/>
  <c r="AX57" i="28"/>
  <c r="S57" i="28" s="1"/>
  <c r="AC57" i="28" s="1"/>
  <c r="AB58" i="28" s="1"/>
  <c r="AX58" i="28"/>
  <c r="S58" i="28" s="1"/>
  <c r="AC58" i="28" s="1"/>
  <c r="AB59" i="28" s="1"/>
  <c r="AX59" i="28"/>
  <c r="S59" i="28" s="1"/>
  <c r="AC59" i="28" s="1"/>
  <c r="AB60" i="28" s="1"/>
  <c r="AX60" i="28"/>
  <c r="S60" i="28" s="1"/>
  <c r="AC60" i="28" s="1"/>
  <c r="AB61" i="28" s="1"/>
  <c r="AX61" i="28"/>
  <c r="S61" i="28" s="1"/>
  <c r="AC61" i="28" s="1"/>
  <c r="AB62" i="28" s="1"/>
  <c r="AX62" i="28"/>
  <c r="S62" i="28" s="1"/>
  <c r="AC62" i="28" s="1"/>
  <c r="AB63" i="28" s="1"/>
  <c r="AX63" i="28"/>
  <c r="S63" i="28" s="1"/>
  <c r="AC63" i="28" s="1"/>
  <c r="AB64" i="28" s="1"/>
  <c r="AX64" i="28"/>
  <c r="S64" i="28" s="1"/>
  <c r="AC64" i="28" s="1"/>
  <c r="AB65" i="28" s="1"/>
  <c r="AX67" i="28"/>
  <c r="S67" i="28" s="1"/>
  <c r="AC67" i="28" s="1"/>
  <c r="AB68" i="28" s="1"/>
  <c r="AX68" i="28"/>
  <c r="S68" i="28" s="1"/>
  <c r="AC68" i="28" s="1"/>
  <c r="AB69" i="28" s="1"/>
  <c r="AX65" i="28"/>
  <c r="S65" i="28" s="1"/>
  <c r="AC65" i="28" s="1"/>
  <c r="AB66" i="28" s="1"/>
  <c r="AX66" i="28"/>
  <c r="S66" i="28" s="1"/>
  <c r="AC66" i="28" s="1"/>
  <c r="AB67" i="28" s="1"/>
  <c r="AR68" i="87"/>
  <c r="AS8" i="44"/>
  <c r="AL8" i="44"/>
  <c r="AU8" i="44" s="1"/>
  <c r="AS26" i="44"/>
  <c r="AL26" i="44"/>
  <c r="AU26" i="44" s="1"/>
  <c r="AS44" i="44"/>
  <c r="AL44" i="44"/>
  <c r="AU44" i="44" s="1"/>
  <c r="AS62" i="44"/>
  <c r="AL62" i="44"/>
  <c r="AU62" i="44" s="1"/>
  <c r="AH66" i="75"/>
  <c r="AQ66" i="75" s="1"/>
  <c r="Z67" i="35"/>
  <c r="AI69" i="48"/>
  <c r="AN69" i="48"/>
  <c r="AN71" i="48" s="1"/>
  <c r="Z69" i="87"/>
  <c r="Z69" i="31"/>
  <c r="AS27" i="44"/>
  <c r="AL27" i="44"/>
  <c r="AU27" i="44" s="1"/>
  <c r="AS45" i="44"/>
  <c r="AL45" i="44"/>
  <c r="AU45" i="44" s="1"/>
  <c r="AS63" i="44"/>
  <c r="AL63" i="44"/>
  <c r="AU63" i="44" s="1"/>
  <c r="Z68" i="39"/>
  <c r="AS5" i="44"/>
  <c r="AL5" i="44"/>
  <c r="AU5" i="44" s="1"/>
  <c r="AH66" i="89"/>
  <c r="AQ66" i="89" s="1"/>
  <c r="AS16" i="44"/>
  <c r="AL16" i="44"/>
  <c r="AU16" i="44" s="1"/>
  <c r="AS34" i="44"/>
  <c r="AL34" i="44"/>
  <c r="AU34" i="44" s="1"/>
  <c r="AJ67" i="40"/>
  <c r="AK67" i="40"/>
  <c r="AT67" i="40" s="1"/>
  <c r="AJ63" i="40"/>
  <c r="AK63" i="40"/>
  <c r="AT63" i="40" s="1"/>
  <c r="AJ57" i="40"/>
  <c r="AK57" i="40"/>
  <c r="AT57" i="40" s="1"/>
  <c r="AJ51" i="40"/>
  <c r="AK51" i="40"/>
  <c r="AT51" i="40" s="1"/>
  <c r="AJ45" i="40"/>
  <c r="AK45" i="40"/>
  <c r="AT45" i="40" s="1"/>
  <c r="AJ39" i="40"/>
  <c r="AK39" i="40"/>
  <c r="AT39" i="40" s="1"/>
  <c r="AJ33" i="40"/>
  <c r="AK33" i="40"/>
  <c r="AT33" i="40" s="1"/>
  <c r="AJ27" i="40"/>
  <c r="AK27" i="40"/>
  <c r="AT27" i="40" s="1"/>
  <c r="AJ21" i="40"/>
  <c r="AK21" i="40"/>
  <c r="AT21" i="40" s="1"/>
  <c r="AJ15" i="40"/>
  <c r="AK15" i="40"/>
  <c r="AT15" i="40" s="1"/>
  <c r="AX8" i="40"/>
  <c r="S8" i="40" s="1"/>
  <c r="AC8" i="40" s="1"/>
  <c r="AB9" i="40" s="1"/>
  <c r="AX3" i="40"/>
  <c r="S3" i="40" s="1"/>
  <c r="AC3" i="40" s="1"/>
  <c r="Z67" i="88"/>
  <c r="X67" i="88"/>
  <c r="Y67" i="88"/>
  <c r="AS6" i="44"/>
  <c r="AL6" i="44"/>
  <c r="AU6" i="44" s="1"/>
  <c r="AS24" i="44"/>
  <c r="AL24" i="44"/>
  <c r="AU24" i="44" s="1"/>
  <c r="AS42" i="44"/>
  <c r="AL42" i="44"/>
  <c r="AU42" i="44" s="1"/>
  <c r="AS60" i="44"/>
  <c r="AL60" i="44"/>
  <c r="AU60" i="44" s="1"/>
  <c r="AH71" i="79"/>
  <c r="AQ71" i="79" s="1"/>
  <c r="AJ69" i="96"/>
  <c r="AS69" i="96" s="1"/>
  <c r="AK69" i="96"/>
  <c r="AT69" i="96" s="1"/>
  <c r="AJ63" i="96"/>
  <c r="AK63" i="96"/>
  <c r="AT63" i="96" s="1"/>
  <c r="AJ57" i="96"/>
  <c r="AK57" i="96"/>
  <c r="AT57" i="96" s="1"/>
  <c r="AJ51" i="96"/>
  <c r="AK51" i="96"/>
  <c r="AT51" i="96" s="1"/>
  <c r="AJ45" i="96"/>
  <c r="AK45" i="96"/>
  <c r="AT45" i="96" s="1"/>
  <c r="AJ39" i="96"/>
  <c r="AK39" i="96"/>
  <c r="AT39" i="96" s="1"/>
  <c r="AJ33" i="96"/>
  <c r="AK33" i="96"/>
  <c r="AT33" i="96" s="1"/>
  <c r="AJ27" i="96"/>
  <c r="AK27" i="96"/>
  <c r="AT27" i="96" s="1"/>
  <c r="AK21" i="96"/>
  <c r="AT21" i="96" s="1"/>
  <c r="AJ21" i="96"/>
  <c r="AK15" i="96"/>
  <c r="AT15" i="96" s="1"/>
  <c r="AJ15" i="96"/>
  <c r="AX8" i="96"/>
  <c r="S8" i="96" s="1"/>
  <c r="AC8" i="96" s="1"/>
  <c r="AB9" i="96" s="1"/>
  <c r="AX3" i="96"/>
  <c r="S3" i="96" s="1"/>
  <c r="AC3" i="96" s="1"/>
  <c r="Z67" i="45"/>
  <c r="AJ64" i="48"/>
  <c r="AK64" i="48"/>
  <c r="AT64" i="48" s="1"/>
  <c r="AJ58" i="48"/>
  <c r="AK58" i="48"/>
  <c r="AT58" i="48" s="1"/>
  <c r="AJ52" i="48"/>
  <c r="AK52" i="48"/>
  <c r="AT52" i="48" s="1"/>
  <c r="AJ46" i="48"/>
  <c r="AK46" i="48"/>
  <c r="AT46" i="48" s="1"/>
  <c r="AJ40" i="48"/>
  <c r="AK40" i="48"/>
  <c r="AT40" i="48" s="1"/>
  <c r="AJ34" i="48"/>
  <c r="AK34" i="48"/>
  <c r="AT34" i="48" s="1"/>
  <c r="AJ28" i="48"/>
  <c r="AK28" i="48"/>
  <c r="AT28" i="48" s="1"/>
  <c r="AJ22" i="48"/>
  <c r="AK22" i="48"/>
  <c r="AT22" i="48" s="1"/>
  <c r="AJ16" i="48"/>
  <c r="AK16" i="48"/>
  <c r="AT16" i="48" s="1"/>
  <c r="AX9" i="48"/>
  <c r="S9" i="48" s="1"/>
  <c r="AC9" i="48" s="1"/>
  <c r="AB10" i="48" s="1"/>
  <c r="AX4" i="48"/>
  <c r="S4" i="48" s="1"/>
  <c r="AC4" i="48" s="1"/>
  <c r="AB5" i="48" s="1"/>
  <c r="X69" i="32"/>
  <c r="Y69" i="32"/>
  <c r="AI70" i="26"/>
  <c r="AN70" i="26"/>
  <c r="AN68" i="81"/>
  <c r="AI68" i="81"/>
  <c r="Z68" i="36"/>
  <c r="X68" i="36"/>
  <c r="Y68" i="36"/>
  <c r="AS41" i="44"/>
  <c r="AL41" i="44"/>
  <c r="AU41" i="44" s="1"/>
  <c r="AF70" i="95"/>
  <c r="AO70" i="95" s="1"/>
  <c r="AG70" i="95"/>
  <c r="AP70" i="95" s="1"/>
  <c r="W71" i="95"/>
  <c r="AE70" i="95"/>
  <c r="AR68" i="28"/>
  <c r="AR68" i="31"/>
  <c r="AS13" i="44"/>
  <c r="AL13" i="44"/>
  <c r="AU13" i="44" s="1"/>
  <c r="AS49" i="44"/>
  <c r="AL49" i="44"/>
  <c r="AU49" i="44" s="1"/>
  <c r="AH68" i="84"/>
  <c r="AQ68" i="84" s="1"/>
  <c r="Z66" i="75"/>
  <c r="AS17" i="44"/>
  <c r="AL17" i="44"/>
  <c r="AU17" i="44" s="1"/>
  <c r="AR68" i="80"/>
  <c r="Z66" i="89"/>
  <c r="AS52" i="44"/>
  <c r="AL52" i="44"/>
  <c r="AU52" i="44" s="1"/>
  <c r="AH69" i="80"/>
  <c r="AQ69" i="80" s="1"/>
  <c r="AQ71" i="80" s="1"/>
  <c r="AZ3" i="80"/>
  <c r="AX5" i="80" s="1"/>
  <c r="S5" i="80" s="1"/>
  <c r="AC5" i="80" s="1"/>
  <c r="AB6" i="80" s="1"/>
  <c r="AX6" i="80"/>
  <c r="S6" i="80" s="1"/>
  <c r="AC6" i="80" s="1"/>
  <c r="AB7" i="80" s="1"/>
  <c r="AX7" i="80"/>
  <c r="S7" i="80" s="1"/>
  <c r="AC7" i="80" s="1"/>
  <c r="AB8" i="80" s="1"/>
  <c r="AX8" i="80"/>
  <c r="S8" i="80" s="1"/>
  <c r="AC8" i="80" s="1"/>
  <c r="AB9" i="80" s="1"/>
  <c r="AX9" i="80"/>
  <c r="S9" i="80" s="1"/>
  <c r="AC9" i="80" s="1"/>
  <c r="AB10" i="80" s="1"/>
  <c r="AX12" i="80"/>
  <c r="S12" i="80" s="1"/>
  <c r="AC12" i="80" s="1"/>
  <c r="AB13" i="80" s="1"/>
  <c r="AX13" i="80"/>
  <c r="S13" i="80" s="1"/>
  <c r="AC13" i="80" s="1"/>
  <c r="AB14" i="80" s="1"/>
  <c r="AX14" i="80"/>
  <c r="S14" i="80" s="1"/>
  <c r="AC14" i="80" s="1"/>
  <c r="AB15" i="80" s="1"/>
  <c r="AX15" i="80"/>
  <c r="S15" i="80" s="1"/>
  <c r="AC15" i="80" s="1"/>
  <c r="AB16" i="80" s="1"/>
  <c r="AX18" i="80"/>
  <c r="S18" i="80" s="1"/>
  <c r="AC18" i="80" s="1"/>
  <c r="AB19" i="80" s="1"/>
  <c r="AX19" i="80"/>
  <c r="S19" i="80" s="1"/>
  <c r="AC19" i="80" s="1"/>
  <c r="AB20" i="80" s="1"/>
  <c r="AX20" i="80"/>
  <c r="S20" i="80" s="1"/>
  <c r="AC20" i="80" s="1"/>
  <c r="AB21" i="80" s="1"/>
  <c r="AX21" i="80"/>
  <c r="S21" i="80" s="1"/>
  <c r="AC21" i="80" s="1"/>
  <c r="AB22" i="80" s="1"/>
  <c r="AX24" i="80"/>
  <c r="S24" i="80" s="1"/>
  <c r="AC24" i="80" s="1"/>
  <c r="AB25" i="80" s="1"/>
  <c r="AX25" i="80"/>
  <c r="S25" i="80" s="1"/>
  <c r="AC25" i="80" s="1"/>
  <c r="AB26" i="80" s="1"/>
  <c r="AX26" i="80"/>
  <c r="S26" i="80" s="1"/>
  <c r="AC26" i="80" s="1"/>
  <c r="AB27" i="80" s="1"/>
  <c r="AX27" i="80"/>
  <c r="S27" i="80" s="1"/>
  <c r="AC27" i="80" s="1"/>
  <c r="AB28" i="80" s="1"/>
  <c r="AX30" i="80"/>
  <c r="S30" i="80" s="1"/>
  <c r="AC30" i="80" s="1"/>
  <c r="AB31" i="80" s="1"/>
  <c r="AX31" i="80"/>
  <c r="S31" i="80" s="1"/>
  <c r="AC31" i="80" s="1"/>
  <c r="AB32" i="80" s="1"/>
  <c r="AX32" i="80"/>
  <c r="S32" i="80" s="1"/>
  <c r="AC32" i="80" s="1"/>
  <c r="AB33" i="80" s="1"/>
  <c r="AX33" i="80"/>
  <c r="S33" i="80" s="1"/>
  <c r="AC33" i="80" s="1"/>
  <c r="AB34" i="80" s="1"/>
  <c r="AX36" i="80"/>
  <c r="S36" i="80" s="1"/>
  <c r="AC36" i="80" s="1"/>
  <c r="AB37" i="80" s="1"/>
  <c r="AX37" i="80"/>
  <c r="S37" i="80" s="1"/>
  <c r="AC37" i="80" s="1"/>
  <c r="AB38" i="80" s="1"/>
  <c r="AX38" i="80"/>
  <c r="S38" i="80" s="1"/>
  <c r="AC38" i="80" s="1"/>
  <c r="AB39" i="80" s="1"/>
  <c r="AX39" i="80"/>
  <c r="S39" i="80" s="1"/>
  <c r="AC39" i="80" s="1"/>
  <c r="AB40" i="80" s="1"/>
  <c r="AX42" i="80"/>
  <c r="S42" i="80" s="1"/>
  <c r="AC42" i="80" s="1"/>
  <c r="AB43" i="80" s="1"/>
  <c r="AX43" i="80"/>
  <c r="S43" i="80" s="1"/>
  <c r="AC43" i="80" s="1"/>
  <c r="AB44" i="80" s="1"/>
  <c r="AX44" i="80"/>
  <c r="S44" i="80" s="1"/>
  <c r="AC44" i="80" s="1"/>
  <c r="AB45" i="80" s="1"/>
  <c r="AX45" i="80"/>
  <c r="S45" i="80" s="1"/>
  <c r="AC45" i="80" s="1"/>
  <c r="AB46" i="80" s="1"/>
  <c r="AX48" i="80"/>
  <c r="S48" i="80" s="1"/>
  <c r="AC48" i="80" s="1"/>
  <c r="AB49" i="80" s="1"/>
  <c r="AX49" i="80"/>
  <c r="S49" i="80" s="1"/>
  <c r="AC49" i="80" s="1"/>
  <c r="AB50" i="80" s="1"/>
  <c r="AX50" i="80"/>
  <c r="S50" i="80" s="1"/>
  <c r="AC50" i="80" s="1"/>
  <c r="AB51" i="80" s="1"/>
  <c r="AX51" i="80"/>
  <c r="S51" i="80" s="1"/>
  <c r="AC51" i="80" s="1"/>
  <c r="AB52" i="80" s="1"/>
  <c r="AX54" i="80"/>
  <c r="S54" i="80" s="1"/>
  <c r="AC54" i="80" s="1"/>
  <c r="AB55" i="80" s="1"/>
  <c r="AX55" i="80"/>
  <c r="S55" i="80" s="1"/>
  <c r="AC55" i="80" s="1"/>
  <c r="AB56" i="80" s="1"/>
  <c r="AX56" i="80"/>
  <c r="S56" i="80" s="1"/>
  <c r="AC56" i="80" s="1"/>
  <c r="AB57" i="80" s="1"/>
  <c r="AX57" i="80"/>
  <c r="S57" i="80" s="1"/>
  <c r="AC57" i="80" s="1"/>
  <c r="AB58" i="80" s="1"/>
  <c r="AX60" i="80"/>
  <c r="S60" i="80" s="1"/>
  <c r="AC60" i="80" s="1"/>
  <c r="AB61" i="80" s="1"/>
  <c r="AX61" i="80"/>
  <c r="S61" i="80" s="1"/>
  <c r="AC61" i="80" s="1"/>
  <c r="AB62" i="80" s="1"/>
  <c r="AX62" i="80"/>
  <c r="S62" i="80" s="1"/>
  <c r="AC62" i="80" s="1"/>
  <c r="AB63" i="80" s="1"/>
  <c r="AX63" i="80"/>
  <c r="S63" i="80" s="1"/>
  <c r="AC63" i="80" s="1"/>
  <c r="AB64" i="80" s="1"/>
  <c r="AX66" i="80"/>
  <c r="S66" i="80" s="1"/>
  <c r="AC66" i="80" s="1"/>
  <c r="AB67" i="80" s="1"/>
  <c r="AX67" i="80"/>
  <c r="S67" i="80" s="1"/>
  <c r="AC67" i="80" s="1"/>
  <c r="AB68" i="80" s="1"/>
  <c r="AX65" i="80"/>
  <c r="S65" i="80" s="1"/>
  <c r="AC65" i="80" s="1"/>
  <c r="AB66" i="80" s="1"/>
  <c r="AJ69" i="40"/>
  <c r="AS69" i="40" s="1"/>
  <c r="AK69" i="40"/>
  <c r="AT69" i="40" s="1"/>
  <c r="AK62" i="40"/>
  <c r="AT62" i="40" s="1"/>
  <c r="AJ62" i="40"/>
  <c r="AK56" i="40"/>
  <c r="AT56" i="40" s="1"/>
  <c r="AJ56" i="40"/>
  <c r="AK50" i="40"/>
  <c r="AT50" i="40" s="1"/>
  <c r="AJ50" i="40"/>
  <c r="AK44" i="40"/>
  <c r="AT44" i="40" s="1"/>
  <c r="AJ44" i="40"/>
  <c r="AK38" i="40"/>
  <c r="AT38" i="40" s="1"/>
  <c r="AJ38" i="40"/>
  <c r="AK32" i="40"/>
  <c r="AT32" i="40" s="1"/>
  <c r="AJ32" i="40"/>
  <c r="AK26" i="40"/>
  <c r="AT26" i="40" s="1"/>
  <c r="AJ26" i="40"/>
  <c r="AK20" i="40"/>
  <c r="AT20" i="40" s="1"/>
  <c r="AJ20" i="40"/>
  <c r="AX13" i="40"/>
  <c r="S13" i="40" s="1"/>
  <c r="AC13" i="40" s="1"/>
  <c r="AB14" i="40" s="1"/>
  <c r="AR66" i="35"/>
  <c r="AS23" i="44"/>
  <c r="AL23" i="44"/>
  <c r="AU23" i="44" s="1"/>
  <c r="Y69" i="90"/>
  <c r="Z69" i="90" s="1"/>
  <c r="X69" i="90"/>
  <c r="Y70" i="77"/>
  <c r="X70" i="77"/>
  <c r="Z70" i="85"/>
  <c r="Z71" i="79"/>
  <c r="AJ68" i="96"/>
  <c r="AK68" i="96"/>
  <c r="AT68" i="96" s="1"/>
  <c r="AJ62" i="96"/>
  <c r="AK62" i="96"/>
  <c r="AT62" i="96" s="1"/>
  <c r="AJ56" i="96"/>
  <c r="AK56" i="96"/>
  <c r="AT56" i="96" s="1"/>
  <c r="AJ50" i="96"/>
  <c r="AK50" i="96"/>
  <c r="AT50" i="96" s="1"/>
  <c r="AJ44" i="96"/>
  <c r="AK44" i="96"/>
  <c r="AT44" i="96" s="1"/>
  <c r="AJ38" i="96"/>
  <c r="AK38" i="96"/>
  <c r="AT38" i="96" s="1"/>
  <c r="AJ32" i="96"/>
  <c r="AK32" i="96"/>
  <c r="AT32" i="96" s="1"/>
  <c r="AJ26" i="96"/>
  <c r="AK26" i="96"/>
  <c r="AT26" i="96" s="1"/>
  <c r="AJ20" i="96"/>
  <c r="AK20" i="96"/>
  <c r="AT20" i="96" s="1"/>
  <c r="AJ14" i="96"/>
  <c r="AK14" i="96"/>
  <c r="AT14" i="96" s="1"/>
  <c r="AJ69" i="48"/>
  <c r="AS69" i="48" s="1"/>
  <c r="AK69" i="48"/>
  <c r="AT69" i="48" s="1"/>
  <c r="AJ63" i="48"/>
  <c r="AK63" i="48"/>
  <c r="AT63" i="48" s="1"/>
  <c r="AK57" i="48"/>
  <c r="AT57" i="48" s="1"/>
  <c r="AJ57" i="48"/>
  <c r="AJ51" i="48"/>
  <c r="AK51" i="48"/>
  <c r="AT51" i="48" s="1"/>
  <c r="AJ45" i="48"/>
  <c r="AK45" i="48"/>
  <c r="AT45" i="48" s="1"/>
  <c r="AK39" i="48"/>
  <c r="AT39" i="48" s="1"/>
  <c r="AJ39" i="48"/>
  <c r="AJ33" i="48"/>
  <c r="AK33" i="48"/>
  <c r="AT33" i="48" s="1"/>
  <c r="AJ27" i="48"/>
  <c r="AK27" i="48"/>
  <c r="AT27" i="48" s="1"/>
  <c r="AK21" i="48"/>
  <c r="AT21" i="48" s="1"/>
  <c r="AJ21" i="48"/>
  <c r="AJ15" i="48"/>
  <c r="AK15" i="48"/>
  <c r="AT15" i="48" s="1"/>
  <c r="AX8" i="48"/>
  <c r="S8" i="48" s="1"/>
  <c r="AC8" i="48" s="1"/>
  <c r="AB9" i="48" s="1"/>
  <c r="AS35" i="44"/>
  <c r="AL35" i="44"/>
  <c r="AU35" i="44" s="1"/>
  <c r="AI68" i="32"/>
  <c r="AN68" i="32"/>
  <c r="AI67" i="43"/>
  <c r="AN67" i="43"/>
  <c r="Z69" i="81"/>
  <c r="Y69" i="81"/>
  <c r="X69" i="81"/>
  <c r="AI67" i="36"/>
  <c r="AN67" i="36"/>
  <c r="Y67" i="46"/>
  <c r="Z67" i="46" s="1"/>
  <c r="X67" i="46"/>
  <c r="AK6" i="80" l="1"/>
  <c r="AT6" i="80" s="1"/>
  <c r="AJ6" i="80"/>
  <c r="AE67" i="46"/>
  <c r="W68" i="46"/>
  <c r="AG67" i="46"/>
  <c r="AP67" i="46" s="1"/>
  <c r="AF67" i="46"/>
  <c r="AO67" i="46" s="1"/>
  <c r="AG67" i="92"/>
  <c r="AP67" i="92" s="1"/>
  <c r="AF67" i="92"/>
  <c r="AO67" i="92" s="1"/>
  <c r="W68" i="92"/>
  <c r="AE67" i="92"/>
  <c r="AF69" i="90"/>
  <c r="AO69" i="90" s="1"/>
  <c r="AG69" i="90"/>
  <c r="AP69" i="90" s="1"/>
  <c r="AE69" i="90"/>
  <c r="W70" i="90"/>
  <c r="AK5" i="28"/>
  <c r="AT5" i="28" s="1"/>
  <c r="AE71" i="79"/>
  <c r="W72" i="79"/>
  <c r="AG71" i="79"/>
  <c r="AP71" i="79" s="1"/>
  <c r="AF71" i="79"/>
  <c r="AO71" i="79" s="1"/>
  <c r="AS45" i="48"/>
  <c r="AL45" i="48"/>
  <c r="AU45" i="48" s="1"/>
  <c r="AS38" i="96"/>
  <c r="AL38" i="96"/>
  <c r="AU38" i="96" s="1"/>
  <c r="AS20" i="40"/>
  <c r="AL20" i="40"/>
  <c r="AU20" i="40" s="1"/>
  <c r="AK50" i="80"/>
  <c r="AT50" i="80" s="1"/>
  <c r="AJ50" i="80"/>
  <c r="AS15" i="48"/>
  <c r="AL15" i="48"/>
  <c r="AU15" i="48" s="1"/>
  <c r="AS33" i="48"/>
  <c r="AL33" i="48"/>
  <c r="AU33" i="48" s="1"/>
  <c r="AS51" i="48"/>
  <c r="AL51" i="48"/>
  <c r="AU51" i="48" s="1"/>
  <c r="AS44" i="96"/>
  <c r="AL44" i="96"/>
  <c r="AU44" i="96" s="1"/>
  <c r="AS62" i="96"/>
  <c r="AL62" i="96"/>
  <c r="AU62" i="96" s="1"/>
  <c r="AS26" i="40"/>
  <c r="AL26" i="40"/>
  <c r="AU26" i="40" s="1"/>
  <c r="AS44" i="40"/>
  <c r="AL44" i="40"/>
  <c r="AU44" i="40" s="1"/>
  <c r="AS62" i="40"/>
  <c r="AL62" i="40"/>
  <c r="AU62" i="40" s="1"/>
  <c r="AJ43" i="80"/>
  <c r="AK43" i="80"/>
  <c r="AT43" i="80" s="1"/>
  <c r="AJ37" i="80"/>
  <c r="AK37" i="80"/>
  <c r="AT37" i="80" s="1"/>
  <c r="AJ19" i="80"/>
  <c r="AK19" i="80"/>
  <c r="AT19" i="80" s="1"/>
  <c r="AH67" i="46"/>
  <c r="AQ67" i="46" s="1"/>
  <c r="AS14" i="96"/>
  <c r="AL14" i="96"/>
  <c r="AU14" i="96" s="1"/>
  <c r="AS32" i="96"/>
  <c r="AL32" i="96"/>
  <c r="AU32" i="96" s="1"/>
  <c r="AS50" i="96"/>
  <c r="AL50" i="96"/>
  <c r="AU50" i="96" s="1"/>
  <c r="AS68" i="96"/>
  <c r="AL68" i="96"/>
  <c r="AU68" i="96" s="1"/>
  <c r="AH69" i="90"/>
  <c r="AQ69" i="90" s="1"/>
  <c r="AS32" i="40"/>
  <c r="AL32" i="40"/>
  <c r="AU32" i="40" s="1"/>
  <c r="AS50" i="40"/>
  <c r="AL50" i="40"/>
  <c r="AU50" i="40" s="1"/>
  <c r="AX68" i="80"/>
  <c r="S68" i="80" s="1"/>
  <c r="AC68" i="80" s="1"/>
  <c r="AB69" i="80" s="1"/>
  <c r="AX58" i="80"/>
  <c r="S58" i="80" s="1"/>
  <c r="AC58" i="80" s="1"/>
  <c r="AB59" i="80" s="1"/>
  <c r="AX52" i="80"/>
  <c r="S52" i="80" s="1"/>
  <c r="AC52" i="80" s="1"/>
  <c r="AB53" i="80" s="1"/>
  <c r="AX46" i="80"/>
  <c r="S46" i="80" s="1"/>
  <c r="AC46" i="80" s="1"/>
  <c r="AB47" i="80" s="1"/>
  <c r="AX40" i="80"/>
  <c r="S40" i="80" s="1"/>
  <c r="AC40" i="80" s="1"/>
  <c r="AB41" i="80" s="1"/>
  <c r="AX34" i="80"/>
  <c r="S34" i="80" s="1"/>
  <c r="AC34" i="80" s="1"/>
  <c r="AB35" i="80" s="1"/>
  <c r="AX28" i="80"/>
  <c r="S28" i="80" s="1"/>
  <c r="AC28" i="80" s="1"/>
  <c r="AB29" i="80" s="1"/>
  <c r="AX22" i="80"/>
  <c r="S22" i="80" s="1"/>
  <c r="AC22" i="80" s="1"/>
  <c r="AB23" i="80" s="1"/>
  <c r="AX16" i="80"/>
  <c r="S16" i="80" s="1"/>
  <c r="AC16" i="80" s="1"/>
  <c r="AB17" i="80" s="1"/>
  <c r="AX10" i="80"/>
  <c r="S10" i="80" s="1"/>
  <c r="AC10" i="80" s="1"/>
  <c r="AB11" i="80" s="1"/>
  <c r="AX4" i="80"/>
  <c r="S4" i="80" s="1"/>
  <c r="AC4" i="80" s="1"/>
  <c r="AB5" i="80" s="1"/>
  <c r="W67" i="89"/>
  <c r="AE66" i="89"/>
  <c r="AF66" i="89"/>
  <c r="AO66" i="89" s="1"/>
  <c r="AG66" i="89"/>
  <c r="AP66" i="89" s="1"/>
  <c r="AJ5" i="48"/>
  <c r="AK5" i="48"/>
  <c r="AT5" i="48" s="1"/>
  <c r="AS33" i="96"/>
  <c r="AL33" i="96"/>
  <c r="AU33" i="96" s="1"/>
  <c r="AS51" i="96"/>
  <c r="AL51" i="96"/>
  <c r="AU51" i="96" s="1"/>
  <c r="AJ9" i="40"/>
  <c r="AK9" i="40"/>
  <c r="AT9" i="40" s="1"/>
  <c r="AS27" i="40"/>
  <c r="AL27" i="40"/>
  <c r="AU27" i="40" s="1"/>
  <c r="AS45" i="40"/>
  <c r="AL45" i="40"/>
  <c r="AU45" i="40" s="1"/>
  <c r="AS63" i="40"/>
  <c r="AL63" i="40"/>
  <c r="AU63" i="40" s="1"/>
  <c r="AL69" i="48"/>
  <c r="AU69" i="48" s="1"/>
  <c r="AR69" i="48"/>
  <c r="AR71" i="48" s="1"/>
  <c r="AJ66" i="28"/>
  <c r="AK66" i="28"/>
  <c r="AT66" i="28" s="1"/>
  <c r="AJ62" i="28"/>
  <c r="AK62" i="28"/>
  <c r="AT62" i="28" s="1"/>
  <c r="AK56" i="28"/>
  <c r="AT56" i="28" s="1"/>
  <c r="AX49" i="28"/>
  <c r="S49" i="28" s="1"/>
  <c r="AC49" i="28" s="1"/>
  <c r="AB50" i="28" s="1"/>
  <c r="AX43" i="28"/>
  <c r="S43" i="28" s="1"/>
  <c r="AC43" i="28" s="1"/>
  <c r="AB44" i="28" s="1"/>
  <c r="AX37" i="28"/>
  <c r="S37" i="28" s="1"/>
  <c r="AC37" i="28" s="1"/>
  <c r="AB38" i="28" s="1"/>
  <c r="AX31" i="28"/>
  <c r="S31" i="28" s="1"/>
  <c r="AC31" i="28" s="1"/>
  <c r="AB32" i="28" s="1"/>
  <c r="AX25" i="28"/>
  <c r="S25" i="28" s="1"/>
  <c r="AC25" i="28" s="1"/>
  <c r="AB26" i="28" s="1"/>
  <c r="AX19" i="28"/>
  <c r="S19" i="28" s="1"/>
  <c r="AC19" i="28" s="1"/>
  <c r="AB20" i="28" s="1"/>
  <c r="AX13" i="28"/>
  <c r="S13" i="28" s="1"/>
  <c r="AC13" i="28" s="1"/>
  <c r="AB14" i="28" s="1"/>
  <c r="AX7" i="28"/>
  <c r="S7" i="28" s="1"/>
  <c r="AC7" i="28" s="1"/>
  <c r="AB8" i="28" s="1"/>
  <c r="X68" i="29"/>
  <c r="Y68" i="29"/>
  <c r="AR69" i="42"/>
  <c r="AS66" i="48"/>
  <c r="AL66" i="48"/>
  <c r="AU66" i="48" s="1"/>
  <c r="AS16" i="40"/>
  <c r="AL16" i="40"/>
  <c r="AU16" i="40" s="1"/>
  <c r="AS34" i="40"/>
  <c r="AL34" i="40"/>
  <c r="AU34" i="40" s="1"/>
  <c r="AS52" i="40"/>
  <c r="AL52" i="40"/>
  <c r="AU52" i="40" s="1"/>
  <c r="Z69" i="41"/>
  <c r="X69" i="41"/>
  <c r="Y69" i="41"/>
  <c r="AR66" i="46"/>
  <c r="AG68" i="43"/>
  <c r="AP68" i="43" s="1"/>
  <c r="AE68" i="43"/>
  <c r="W69" i="43"/>
  <c r="AF68" i="43"/>
  <c r="AO68" i="43" s="1"/>
  <c r="AS18" i="48"/>
  <c r="AL18" i="48"/>
  <c r="AU18" i="48" s="1"/>
  <c r="AS36" i="48"/>
  <c r="AL36" i="48"/>
  <c r="AU36" i="48" s="1"/>
  <c r="AS54" i="48"/>
  <c r="AL54" i="48"/>
  <c r="AU54" i="48" s="1"/>
  <c r="AS23" i="40"/>
  <c r="AL23" i="40"/>
  <c r="AU23" i="40" s="1"/>
  <c r="AS41" i="40"/>
  <c r="AL41" i="40"/>
  <c r="AU41" i="40" s="1"/>
  <c r="AS59" i="40"/>
  <c r="AL59" i="40"/>
  <c r="AU59" i="40" s="1"/>
  <c r="AJ63" i="76"/>
  <c r="AK63" i="76"/>
  <c r="AT63" i="76" s="1"/>
  <c r="AJ57" i="76"/>
  <c r="AK57" i="76"/>
  <c r="AT57" i="76" s="1"/>
  <c r="AJ51" i="76"/>
  <c r="AK51" i="76"/>
  <c r="AT51" i="76" s="1"/>
  <c r="AJ45" i="76"/>
  <c r="AK45" i="76"/>
  <c r="AT45" i="76" s="1"/>
  <c r="AJ39" i="76"/>
  <c r="AK39" i="76"/>
  <c r="AT39" i="76" s="1"/>
  <c r="AJ33" i="76"/>
  <c r="AK33" i="76"/>
  <c r="AT33" i="76" s="1"/>
  <c r="AJ27" i="76"/>
  <c r="AK27" i="76"/>
  <c r="AT27" i="76" s="1"/>
  <c r="AJ21" i="76"/>
  <c r="AK21" i="76"/>
  <c r="AT21" i="76" s="1"/>
  <c r="AJ15" i="76"/>
  <c r="AK15" i="76"/>
  <c r="AT15" i="76" s="1"/>
  <c r="AJ9" i="76"/>
  <c r="AK9" i="76"/>
  <c r="AT9" i="76" s="1"/>
  <c r="AK5" i="76"/>
  <c r="AT5" i="76" s="1"/>
  <c r="AJ5" i="76"/>
  <c r="AR69" i="77"/>
  <c r="AR66" i="88"/>
  <c r="AS18" i="40"/>
  <c r="AL18" i="40"/>
  <c r="AU18" i="40" s="1"/>
  <c r="AS36" i="40"/>
  <c r="AL36" i="40"/>
  <c r="AU36" i="40" s="1"/>
  <c r="AS54" i="40"/>
  <c r="AL54" i="40"/>
  <c r="AU54" i="40" s="1"/>
  <c r="AS4" i="44"/>
  <c r="AL4" i="44"/>
  <c r="AU4" i="44" s="1"/>
  <c r="AS20" i="48"/>
  <c r="AL20" i="48"/>
  <c r="AU20" i="48" s="1"/>
  <c r="AS38" i="48"/>
  <c r="AL38" i="48"/>
  <c r="AU38" i="48" s="1"/>
  <c r="AS56" i="48"/>
  <c r="AL56" i="48"/>
  <c r="AU56" i="48" s="1"/>
  <c r="AU71" i="44"/>
  <c r="C11" i="44" s="1"/>
  <c r="X68" i="78"/>
  <c r="Y68" i="78"/>
  <c r="Z66" i="94"/>
  <c r="X66" i="94"/>
  <c r="Y66" i="94"/>
  <c r="AK14" i="40"/>
  <c r="AT14" i="40" s="1"/>
  <c r="AJ14" i="40"/>
  <c r="AK64" i="80"/>
  <c r="AT64" i="80" s="1"/>
  <c r="AJ58" i="80"/>
  <c r="AK58" i="80"/>
  <c r="AT58" i="80" s="1"/>
  <c r="AJ52" i="80"/>
  <c r="AK52" i="80"/>
  <c r="AT52" i="80" s="1"/>
  <c r="AJ46" i="80"/>
  <c r="AK46" i="80"/>
  <c r="AT46" i="80" s="1"/>
  <c r="AJ40" i="80"/>
  <c r="AK40" i="80"/>
  <c r="AT40" i="80" s="1"/>
  <c r="AJ34" i="80"/>
  <c r="AK34" i="80"/>
  <c r="AT34" i="80" s="1"/>
  <c r="AJ28" i="80"/>
  <c r="AK28" i="80"/>
  <c r="AT28" i="80" s="1"/>
  <c r="AJ22" i="80"/>
  <c r="AK22" i="80"/>
  <c r="AT22" i="80" s="1"/>
  <c r="AJ16" i="80"/>
  <c r="AK16" i="80"/>
  <c r="AT16" i="80" s="1"/>
  <c r="AK10" i="80"/>
  <c r="AT10" i="80" s="1"/>
  <c r="AJ10" i="80"/>
  <c r="AI70" i="95"/>
  <c r="AN70" i="95"/>
  <c r="AJ10" i="48"/>
  <c r="AK10" i="48"/>
  <c r="AT10" i="48" s="1"/>
  <c r="AS28" i="48"/>
  <c r="AL28" i="48"/>
  <c r="AU28" i="48" s="1"/>
  <c r="AS46" i="48"/>
  <c r="AL46" i="48"/>
  <c r="AU46" i="48" s="1"/>
  <c r="AS64" i="48"/>
  <c r="AL64" i="48"/>
  <c r="AU64" i="48" s="1"/>
  <c r="AS21" i="96"/>
  <c r="AL21" i="96"/>
  <c r="AU21" i="96" s="1"/>
  <c r="W68" i="35"/>
  <c r="AG67" i="35"/>
  <c r="AP67" i="35" s="1"/>
  <c r="AF67" i="35"/>
  <c r="AO67" i="35" s="1"/>
  <c r="AE67" i="35"/>
  <c r="AK69" i="28"/>
  <c r="AT69" i="28" s="1"/>
  <c r="AJ69" i="28"/>
  <c r="AS69" i="28" s="1"/>
  <c r="AJ61" i="28"/>
  <c r="AK61" i="28"/>
  <c r="AT61" i="28" s="1"/>
  <c r="AJ55" i="28"/>
  <c r="AK55" i="28"/>
  <c r="AT55" i="28" s="1"/>
  <c r="AJ49" i="28"/>
  <c r="AK49" i="28"/>
  <c r="AT49" i="28" s="1"/>
  <c r="AJ43" i="28"/>
  <c r="AK43" i="28"/>
  <c r="AT43" i="28" s="1"/>
  <c r="AJ37" i="28"/>
  <c r="AK37" i="28"/>
  <c r="AT37" i="28" s="1"/>
  <c r="AJ31" i="28"/>
  <c r="AK31" i="28"/>
  <c r="AT31" i="28" s="1"/>
  <c r="AJ25" i="28"/>
  <c r="AK25" i="28"/>
  <c r="AT25" i="28" s="1"/>
  <c r="AJ19" i="28"/>
  <c r="AK19" i="28"/>
  <c r="AT19" i="28" s="1"/>
  <c r="AJ13" i="28"/>
  <c r="AK13" i="28"/>
  <c r="AT13" i="28" s="1"/>
  <c r="AX6" i="28"/>
  <c r="S6" i="28" s="1"/>
  <c r="AC6" i="28" s="1"/>
  <c r="AB7" i="28" s="1"/>
  <c r="AI67" i="29"/>
  <c r="AN67" i="29"/>
  <c r="AS11" i="48"/>
  <c r="AL11" i="48"/>
  <c r="AU11" i="48" s="1"/>
  <c r="AS29" i="48"/>
  <c r="AL29" i="48"/>
  <c r="AU29" i="48" s="1"/>
  <c r="AS47" i="48"/>
  <c r="AL47" i="48"/>
  <c r="AU47" i="48" s="1"/>
  <c r="AS22" i="96"/>
  <c r="AL22" i="96"/>
  <c r="AU22" i="96" s="1"/>
  <c r="AS40" i="96"/>
  <c r="AL40" i="96"/>
  <c r="AU40" i="96" s="1"/>
  <c r="AS58" i="96"/>
  <c r="AL58" i="96"/>
  <c r="AU58" i="96" s="1"/>
  <c r="AR66" i="74"/>
  <c r="AI69" i="93"/>
  <c r="AN69" i="93"/>
  <c r="AS11" i="96"/>
  <c r="AL11" i="96"/>
  <c r="AU11" i="96" s="1"/>
  <c r="AS29" i="96"/>
  <c r="AL29" i="96"/>
  <c r="AU29" i="96" s="1"/>
  <c r="AS47" i="96"/>
  <c r="AL47" i="96"/>
  <c r="AU47" i="96" s="1"/>
  <c r="AS65" i="96"/>
  <c r="AL65" i="96"/>
  <c r="AU65" i="96" s="1"/>
  <c r="AS5" i="40"/>
  <c r="AL5" i="40"/>
  <c r="AU5" i="40" s="1"/>
  <c r="Y70" i="30"/>
  <c r="X70" i="30"/>
  <c r="AJ67" i="76"/>
  <c r="AK67" i="76"/>
  <c r="AT67" i="76" s="1"/>
  <c r="AJ62" i="76"/>
  <c r="AK62" i="76"/>
  <c r="AT62" i="76" s="1"/>
  <c r="AJ56" i="76"/>
  <c r="AK56" i="76"/>
  <c r="AT56" i="76" s="1"/>
  <c r="AJ50" i="76"/>
  <c r="AK50" i="76"/>
  <c r="AT50" i="76" s="1"/>
  <c r="AJ44" i="76"/>
  <c r="AK44" i="76"/>
  <c r="AT44" i="76" s="1"/>
  <c r="AJ38" i="76"/>
  <c r="AK38" i="76"/>
  <c r="AT38" i="76" s="1"/>
  <c r="AJ32" i="76"/>
  <c r="AK32" i="76"/>
  <c r="AT32" i="76" s="1"/>
  <c r="AJ26" i="76"/>
  <c r="AK26" i="76"/>
  <c r="AT26" i="76" s="1"/>
  <c r="AJ20" i="76"/>
  <c r="AK20" i="76"/>
  <c r="AT20" i="76" s="1"/>
  <c r="AJ14" i="76"/>
  <c r="AK14" i="76"/>
  <c r="AT14" i="76" s="1"/>
  <c r="AJ8" i="76"/>
  <c r="AK8" i="76"/>
  <c r="AT8" i="76" s="1"/>
  <c r="AS13" i="48"/>
  <c r="AL13" i="48"/>
  <c r="AU13" i="48" s="1"/>
  <c r="AS31" i="48"/>
  <c r="AL31" i="48"/>
  <c r="AU31" i="48" s="1"/>
  <c r="AS49" i="48"/>
  <c r="AL49" i="48"/>
  <c r="AU49" i="48" s="1"/>
  <c r="AS68" i="48"/>
  <c r="AL68" i="48"/>
  <c r="AU68" i="48" s="1"/>
  <c r="AS18" i="96"/>
  <c r="AL18" i="96"/>
  <c r="AU18" i="96" s="1"/>
  <c r="AS36" i="96"/>
  <c r="AL36" i="96"/>
  <c r="AU36" i="96" s="1"/>
  <c r="AS54" i="96"/>
  <c r="AL54" i="96"/>
  <c r="AU54" i="96" s="1"/>
  <c r="X69" i="83"/>
  <c r="Y69" i="83"/>
  <c r="AG72" i="91"/>
  <c r="AP72" i="91" s="1"/>
  <c r="AF72" i="91"/>
  <c r="AO72" i="91" s="1"/>
  <c r="AE72" i="91"/>
  <c r="W73" i="91"/>
  <c r="AS13" i="96"/>
  <c r="AL13" i="96"/>
  <c r="AU13" i="96" s="1"/>
  <c r="AS31" i="96"/>
  <c r="AL31" i="96"/>
  <c r="AU31" i="96" s="1"/>
  <c r="AS49" i="96"/>
  <c r="AL49" i="96"/>
  <c r="AU49" i="96" s="1"/>
  <c r="AS66" i="96"/>
  <c r="AL66" i="96"/>
  <c r="AU66" i="96" s="1"/>
  <c r="Z70" i="37"/>
  <c r="Y70" i="37"/>
  <c r="X70" i="37"/>
  <c r="AJ7" i="40"/>
  <c r="AK7" i="40"/>
  <c r="AT7" i="40" s="1"/>
  <c r="AS25" i="40"/>
  <c r="AL25" i="40"/>
  <c r="AU25" i="40" s="1"/>
  <c r="AS43" i="40"/>
  <c r="AL43" i="40"/>
  <c r="AU43" i="40" s="1"/>
  <c r="AS61" i="40"/>
  <c r="AL61" i="40"/>
  <c r="AU61" i="40" s="1"/>
  <c r="AS71" i="44"/>
  <c r="Z69" i="84"/>
  <c r="X69" i="84"/>
  <c r="Y69" i="84"/>
  <c r="AR65" i="27"/>
  <c r="AH70" i="38"/>
  <c r="AQ70" i="38" s="1"/>
  <c r="AJ8" i="40"/>
  <c r="AS27" i="48"/>
  <c r="AL27" i="48"/>
  <c r="AU27" i="48" s="1"/>
  <c r="AJ66" i="80"/>
  <c r="AK66" i="80"/>
  <c r="AT66" i="80" s="1"/>
  <c r="AJ63" i="80"/>
  <c r="AK63" i="80"/>
  <c r="AT63" i="80" s="1"/>
  <c r="AJ57" i="80"/>
  <c r="AK57" i="80"/>
  <c r="AT57" i="80" s="1"/>
  <c r="AK51" i="80"/>
  <c r="AT51" i="80" s="1"/>
  <c r="AJ51" i="80"/>
  <c r="AK45" i="80"/>
  <c r="AT45" i="80" s="1"/>
  <c r="AJ45" i="80"/>
  <c r="AK39" i="80"/>
  <c r="AT39" i="80" s="1"/>
  <c r="AJ39" i="80"/>
  <c r="AK33" i="80"/>
  <c r="AT33" i="80" s="1"/>
  <c r="AJ33" i="80"/>
  <c r="AK27" i="80"/>
  <c r="AT27" i="80" s="1"/>
  <c r="AJ27" i="80"/>
  <c r="AK21" i="80"/>
  <c r="AT21" i="80" s="1"/>
  <c r="AJ21" i="80"/>
  <c r="AK15" i="80"/>
  <c r="AT15" i="80" s="1"/>
  <c r="AJ15" i="80"/>
  <c r="AJ9" i="80"/>
  <c r="AK9" i="80"/>
  <c r="AT9" i="80" s="1"/>
  <c r="AX3" i="80"/>
  <c r="S3" i="80" s="1"/>
  <c r="AC3" i="80" s="1"/>
  <c r="Z71" i="95"/>
  <c r="X71" i="95"/>
  <c r="Y71" i="95"/>
  <c r="AR70" i="26"/>
  <c r="W68" i="45"/>
  <c r="AG67" i="45"/>
  <c r="AP67" i="45" s="1"/>
  <c r="AE67" i="45"/>
  <c r="AF67" i="45"/>
  <c r="AO67" i="45" s="1"/>
  <c r="AS39" i="96"/>
  <c r="AL39" i="96"/>
  <c r="AU39" i="96" s="1"/>
  <c r="AS57" i="96"/>
  <c r="AL57" i="96"/>
  <c r="AU57" i="96" s="1"/>
  <c r="AS15" i="40"/>
  <c r="AL15" i="40"/>
  <c r="AU15" i="40" s="1"/>
  <c r="AS33" i="40"/>
  <c r="AL33" i="40"/>
  <c r="AU33" i="40" s="1"/>
  <c r="AS51" i="40"/>
  <c r="AL51" i="40"/>
  <c r="AU51" i="40" s="1"/>
  <c r="AS67" i="40"/>
  <c r="AL67" i="40"/>
  <c r="AU67" i="40" s="1"/>
  <c r="W69" i="39"/>
  <c r="AG68" i="39"/>
  <c r="AP68" i="39" s="1"/>
  <c r="AF68" i="39"/>
  <c r="AO68" i="39" s="1"/>
  <c r="AE68" i="39"/>
  <c r="AJ68" i="28"/>
  <c r="AK68" i="28"/>
  <c r="AT68" i="28" s="1"/>
  <c r="AK60" i="28"/>
  <c r="AT60" i="28" s="1"/>
  <c r="AJ60" i="28"/>
  <c r="AK54" i="28"/>
  <c r="AT54" i="28" s="1"/>
  <c r="AJ54" i="28"/>
  <c r="AK48" i="28"/>
  <c r="AT48" i="28" s="1"/>
  <c r="AJ48" i="28"/>
  <c r="AK42" i="28"/>
  <c r="AT42" i="28" s="1"/>
  <c r="AJ42" i="28"/>
  <c r="AK36" i="28"/>
  <c r="AT36" i="28" s="1"/>
  <c r="AJ36" i="28"/>
  <c r="AK30" i="28"/>
  <c r="AT30" i="28" s="1"/>
  <c r="AJ30" i="28"/>
  <c r="AK24" i="28"/>
  <c r="AT24" i="28" s="1"/>
  <c r="AJ24" i="28"/>
  <c r="AK18" i="28"/>
  <c r="AT18" i="28" s="1"/>
  <c r="AJ18" i="28"/>
  <c r="AK12" i="28"/>
  <c r="AT12" i="28" s="1"/>
  <c r="AJ12" i="28"/>
  <c r="AX5" i="28"/>
  <c r="S5" i="28" s="1"/>
  <c r="AC5" i="28" s="1"/>
  <c r="AB6" i="28" s="1"/>
  <c r="AI69" i="80"/>
  <c r="AN69" i="80"/>
  <c r="AN71" i="80" s="1"/>
  <c r="AH69" i="82"/>
  <c r="AQ69" i="82" s="1"/>
  <c r="AH71" i="26"/>
  <c r="AQ71" i="26" s="1"/>
  <c r="AS64" i="96"/>
  <c r="AL64" i="96"/>
  <c r="AU64" i="96" s="1"/>
  <c r="AS22" i="40"/>
  <c r="AL22" i="40"/>
  <c r="AU22" i="40" s="1"/>
  <c r="AS40" i="40"/>
  <c r="AL40" i="40"/>
  <c r="AU40" i="40" s="1"/>
  <c r="AS58" i="40"/>
  <c r="AL58" i="40"/>
  <c r="AU58" i="40" s="1"/>
  <c r="AI68" i="41"/>
  <c r="AN68" i="41"/>
  <c r="W71" i="86"/>
  <c r="AG70" i="86"/>
  <c r="AP70" i="86" s="1"/>
  <c r="AF70" i="86"/>
  <c r="AO70" i="86" s="1"/>
  <c r="AE70" i="86"/>
  <c r="AH70" i="42"/>
  <c r="AQ70" i="42" s="1"/>
  <c r="AS6" i="48"/>
  <c r="AL6" i="48"/>
  <c r="AU6" i="48" s="1"/>
  <c r="AS24" i="48"/>
  <c r="AL24" i="48"/>
  <c r="AU24" i="48" s="1"/>
  <c r="AS42" i="48"/>
  <c r="AL42" i="48"/>
  <c r="AU42" i="48" s="1"/>
  <c r="AS60" i="48"/>
  <c r="AL60" i="48"/>
  <c r="AU60" i="48" s="1"/>
  <c r="AE67" i="47"/>
  <c r="AG67" i="47"/>
  <c r="AP67" i="47" s="1"/>
  <c r="W68" i="47"/>
  <c r="AF67" i="47"/>
  <c r="AO67" i="47" s="1"/>
  <c r="AS29" i="40"/>
  <c r="AL29" i="40"/>
  <c r="AU29" i="40" s="1"/>
  <c r="AS47" i="40"/>
  <c r="AL47" i="40"/>
  <c r="AU47" i="40" s="1"/>
  <c r="AS68" i="40"/>
  <c r="AL68" i="40"/>
  <c r="AU68" i="40" s="1"/>
  <c r="AG68" i="33"/>
  <c r="AP68" i="33" s="1"/>
  <c r="AF68" i="33"/>
  <c r="AO68" i="33" s="1"/>
  <c r="W69" i="33"/>
  <c r="AE68" i="33"/>
  <c r="AR69" i="38"/>
  <c r="AR68" i="82"/>
  <c r="AF69" i="76"/>
  <c r="AO69" i="76" s="1"/>
  <c r="AO71" i="76" s="1"/>
  <c r="AE69" i="76"/>
  <c r="AX69" i="76"/>
  <c r="S69" i="76" s="1"/>
  <c r="AC69" i="76" s="1"/>
  <c r="AJ69" i="76" s="1"/>
  <c r="AS69" i="76" s="1"/>
  <c r="AG69" i="76"/>
  <c r="AP69" i="76" s="1"/>
  <c r="AP71" i="76" s="1"/>
  <c r="AJ66" i="76"/>
  <c r="AK66" i="76"/>
  <c r="AT66" i="76" s="1"/>
  <c r="AJ61" i="76"/>
  <c r="AK61" i="76"/>
  <c r="AT61" i="76" s="1"/>
  <c r="AJ55" i="76"/>
  <c r="AK55" i="76"/>
  <c r="AT55" i="76" s="1"/>
  <c r="AJ49" i="76"/>
  <c r="AK49" i="76"/>
  <c r="AT49" i="76" s="1"/>
  <c r="AJ43" i="76"/>
  <c r="AK43" i="76"/>
  <c r="AT43" i="76" s="1"/>
  <c r="AJ37" i="76"/>
  <c r="AK37" i="76"/>
  <c r="AT37" i="76" s="1"/>
  <c r="AJ31" i="76"/>
  <c r="AK31" i="76"/>
  <c r="AT31" i="76" s="1"/>
  <c r="AJ25" i="76"/>
  <c r="AK25" i="76"/>
  <c r="AT25" i="76" s="1"/>
  <c r="AJ19" i="76"/>
  <c r="AK19" i="76"/>
  <c r="AT19" i="76" s="1"/>
  <c r="AJ13" i="76"/>
  <c r="AK13" i="76"/>
  <c r="AT13" i="76" s="1"/>
  <c r="AJ7" i="76"/>
  <c r="AK7" i="76"/>
  <c r="AT7" i="76" s="1"/>
  <c r="AS6" i="96"/>
  <c r="AL6" i="96"/>
  <c r="AU6" i="96" s="1"/>
  <c r="AS6" i="40"/>
  <c r="AL6" i="40"/>
  <c r="AU6" i="40" s="1"/>
  <c r="AS24" i="40"/>
  <c r="AL24" i="40"/>
  <c r="AU24" i="40" s="1"/>
  <c r="AS42" i="40"/>
  <c r="AL42" i="40"/>
  <c r="AU42" i="40" s="1"/>
  <c r="AS60" i="40"/>
  <c r="AL60" i="40"/>
  <c r="AU60" i="40" s="1"/>
  <c r="Z70" i="73"/>
  <c r="Y70" i="73"/>
  <c r="X70" i="73"/>
  <c r="AK8" i="48"/>
  <c r="AT8" i="48" s="1"/>
  <c r="AJ8" i="48"/>
  <c r="AS26" i="48"/>
  <c r="AL26" i="48"/>
  <c r="AU26" i="48" s="1"/>
  <c r="AS44" i="48"/>
  <c r="AL44" i="48"/>
  <c r="AU44" i="48" s="1"/>
  <c r="AS62" i="48"/>
  <c r="AL62" i="48"/>
  <c r="AU62" i="48" s="1"/>
  <c r="AN69" i="37"/>
  <c r="AI69" i="37"/>
  <c r="AL69" i="96"/>
  <c r="AU69" i="96" s="1"/>
  <c r="AR69" i="96"/>
  <c r="AR71" i="96" s="1"/>
  <c r="AN69" i="28"/>
  <c r="AN71" i="28" s="1"/>
  <c r="AI69" i="28"/>
  <c r="AF70" i="38"/>
  <c r="AO70" i="38" s="1"/>
  <c r="W71" i="38"/>
  <c r="AG70" i="38"/>
  <c r="AP70" i="38" s="1"/>
  <c r="AE70" i="38"/>
  <c r="AK62" i="80"/>
  <c r="AT62" i="80" s="1"/>
  <c r="AJ62" i="80"/>
  <c r="AK44" i="80"/>
  <c r="AT44" i="80" s="1"/>
  <c r="AJ44" i="80"/>
  <c r="AK38" i="80"/>
  <c r="AT38" i="80" s="1"/>
  <c r="AJ38" i="80"/>
  <c r="AK32" i="80"/>
  <c r="AT32" i="80" s="1"/>
  <c r="AJ32" i="80"/>
  <c r="AK26" i="80"/>
  <c r="AT26" i="80" s="1"/>
  <c r="AJ26" i="80"/>
  <c r="AK20" i="80"/>
  <c r="AT20" i="80" s="1"/>
  <c r="AJ20" i="80"/>
  <c r="AK14" i="80"/>
  <c r="AT14" i="80" s="1"/>
  <c r="AJ14" i="80"/>
  <c r="AJ8" i="80"/>
  <c r="AK8" i="80"/>
  <c r="AT8" i="80" s="1"/>
  <c r="AH68" i="36"/>
  <c r="AQ68" i="36" s="1"/>
  <c r="AS16" i="48"/>
  <c r="AL16" i="48"/>
  <c r="AU16" i="48" s="1"/>
  <c r="AS34" i="48"/>
  <c r="AL34" i="48"/>
  <c r="AU34" i="48" s="1"/>
  <c r="AS52" i="48"/>
  <c r="AL52" i="48"/>
  <c r="AU52" i="48" s="1"/>
  <c r="AJ3" i="96"/>
  <c r="AB4" i="96"/>
  <c r="AH67" i="88"/>
  <c r="AQ67" i="88" s="1"/>
  <c r="AE69" i="31"/>
  <c r="W70" i="31"/>
  <c r="AG69" i="31"/>
  <c r="AP69" i="31" s="1"/>
  <c r="AF69" i="31"/>
  <c r="AO69" i="31" s="1"/>
  <c r="AJ65" i="28"/>
  <c r="AK65" i="28"/>
  <c r="AT65" i="28" s="1"/>
  <c r="AJ59" i="28"/>
  <c r="AK59" i="28"/>
  <c r="AT59" i="28" s="1"/>
  <c r="AJ53" i="28"/>
  <c r="AK53" i="28"/>
  <c r="AT53" i="28" s="1"/>
  <c r="AJ47" i="28"/>
  <c r="AK47" i="28"/>
  <c r="AT47" i="28" s="1"/>
  <c r="AJ41" i="28"/>
  <c r="AK41" i="28"/>
  <c r="AT41" i="28" s="1"/>
  <c r="AJ35" i="28"/>
  <c r="AK35" i="28"/>
  <c r="AT35" i="28" s="1"/>
  <c r="AJ29" i="28"/>
  <c r="AK29" i="28"/>
  <c r="AT29" i="28" s="1"/>
  <c r="AJ23" i="28"/>
  <c r="AK23" i="28"/>
  <c r="AT23" i="28" s="1"/>
  <c r="AJ17" i="28"/>
  <c r="AK17" i="28"/>
  <c r="AT17" i="28" s="1"/>
  <c r="AK11" i="28"/>
  <c r="AT11" i="28" s="1"/>
  <c r="AJ11" i="28"/>
  <c r="Z69" i="82"/>
  <c r="Z71" i="26"/>
  <c r="AS17" i="48"/>
  <c r="AL17" i="48"/>
  <c r="AU17" i="48" s="1"/>
  <c r="AS35" i="48"/>
  <c r="AL35" i="48"/>
  <c r="AU35" i="48" s="1"/>
  <c r="AS53" i="48"/>
  <c r="AL53" i="48"/>
  <c r="AU53" i="48" s="1"/>
  <c r="AS10" i="96"/>
  <c r="AL10" i="96"/>
  <c r="AU10" i="96" s="1"/>
  <c r="AS28" i="96"/>
  <c r="AL28" i="96"/>
  <c r="AU28" i="96" s="1"/>
  <c r="AS46" i="96"/>
  <c r="AL46" i="96"/>
  <c r="AU46" i="96" s="1"/>
  <c r="AS10" i="40"/>
  <c r="AL10" i="40"/>
  <c r="AU10" i="40" s="1"/>
  <c r="Z70" i="42"/>
  <c r="AS12" i="48"/>
  <c r="AL12" i="48"/>
  <c r="AU12" i="48" s="1"/>
  <c r="AS30" i="48"/>
  <c r="AL30" i="48"/>
  <c r="AU30" i="48" s="1"/>
  <c r="AS48" i="48"/>
  <c r="AL48" i="48"/>
  <c r="AU48" i="48" s="1"/>
  <c r="AS17" i="96"/>
  <c r="AL17" i="96"/>
  <c r="AU17" i="96" s="1"/>
  <c r="AS35" i="96"/>
  <c r="AL35" i="96"/>
  <c r="AU35" i="96" s="1"/>
  <c r="AS53" i="96"/>
  <c r="AL53" i="96"/>
  <c r="AU53" i="96" s="1"/>
  <c r="AH67" i="74"/>
  <c r="AQ67" i="74" s="1"/>
  <c r="AS11" i="40"/>
  <c r="AL11" i="40"/>
  <c r="AU11" i="40" s="1"/>
  <c r="Y70" i="25"/>
  <c r="Z70" i="25" s="1"/>
  <c r="X70" i="25"/>
  <c r="AR66" i="92"/>
  <c r="AI69" i="30"/>
  <c r="AN69" i="30"/>
  <c r="AJ65" i="76"/>
  <c r="AK65" i="76"/>
  <c r="AT65" i="76" s="1"/>
  <c r="AJ60" i="76"/>
  <c r="AK60" i="76"/>
  <c r="AT60" i="76" s="1"/>
  <c r="AJ54" i="76"/>
  <c r="AK54" i="76"/>
  <c r="AT54" i="76" s="1"/>
  <c r="AJ48" i="76"/>
  <c r="AK48" i="76"/>
  <c r="AT48" i="76" s="1"/>
  <c r="AJ42" i="76"/>
  <c r="AK42" i="76"/>
  <c r="AT42" i="76" s="1"/>
  <c r="AJ36" i="76"/>
  <c r="AK36" i="76"/>
  <c r="AT36" i="76" s="1"/>
  <c r="AJ30" i="76"/>
  <c r="AK30" i="76"/>
  <c r="AT30" i="76" s="1"/>
  <c r="AJ24" i="76"/>
  <c r="AK24" i="76"/>
  <c r="AT24" i="76" s="1"/>
  <c r="AJ18" i="76"/>
  <c r="AK18" i="76"/>
  <c r="AT18" i="76" s="1"/>
  <c r="AJ12" i="76"/>
  <c r="AK12" i="76"/>
  <c r="AT12" i="76" s="1"/>
  <c r="AJ6" i="76"/>
  <c r="AK6" i="76"/>
  <c r="AT6" i="76" s="1"/>
  <c r="AR71" i="91"/>
  <c r="AS19" i="48"/>
  <c r="AL19" i="48"/>
  <c r="AU19" i="48" s="1"/>
  <c r="AS37" i="48"/>
  <c r="AL37" i="48"/>
  <c r="AU37" i="48" s="1"/>
  <c r="AS55" i="48"/>
  <c r="AL55" i="48"/>
  <c r="AU55" i="48" s="1"/>
  <c r="AS24" i="96"/>
  <c r="AL24" i="96"/>
  <c r="AU24" i="96" s="1"/>
  <c r="AS42" i="96"/>
  <c r="AL42" i="96"/>
  <c r="AU42" i="96" s="1"/>
  <c r="AS60" i="96"/>
  <c r="AL60" i="96"/>
  <c r="AU60" i="96" s="1"/>
  <c r="AS65" i="40"/>
  <c r="AL65" i="40"/>
  <c r="AU65" i="40" s="1"/>
  <c r="AN69" i="73"/>
  <c r="AI69" i="73"/>
  <c r="AS19" i="96"/>
  <c r="AL19" i="96"/>
  <c r="AU19" i="96" s="1"/>
  <c r="AS37" i="96"/>
  <c r="AL37" i="96"/>
  <c r="AU37" i="96" s="1"/>
  <c r="AS55" i="96"/>
  <c r="AL55" i="96"/>
  <c r="AU55" i="96" s="1"/>
  <c r="AJ13" i="40"/>
  <c r="AS31" i="40"/>
  <c r="AL31" i="40"/>
  <c r="AU31" i="40" s="1"/>
  <c r="AS49" i="40"/>
  <c r="AL49" i="40"/>
  <c r="AU49" i="40" s="1"/>
  <c r="AS66" i="40"/>
  <c r="AL66" i="40"/>
  <c r="AU66" i="40" s="1"/>
  <c r="AI67" i="78"/>
  <c r="AN67" i="78"/>
  <c r="AN69" i="40"/>
  <c r="AN71" i="40" s="1"/>
  <c r="AI69" i="40"/>
  <c r="AH69" i="34"/>
  <c r="AQ69" i="34" s="1"/>
  <c r="AJ8" i="96"/>
  <c r="W70" i="81"/>
  <c r="AG69" i="81"/>
  <c r="AP69" i="81" s="1"/>
  <c r="AF69" i="81"/>
  <c r="AO69" i="81" s="1"/>
  <c r="AE69" i="81"/>
  <c r="AJ9" i="48"/>
  <c r="AK9" i="48"/>
  <c r="AT9" i="48" s="1"/>
  <c r="AS63" i="48"/>
  <c r="AL63" i="48"/>
  <c r="AU63" i="48" s="1"/>
  <c r="AS56" i="96"/>
  <c r="AL56" i="96"/>
  <c r="AU56" i="96" s="1"/>
  <c r="AS56" i="40"/>
  <c r="AL56" i="40"/>
  <c r="AU56" i="40" s="1"/>
  <c r="AR67" i="43"/>
  <c r="AK68" i="80"/>
  <c r="AT68" i="80" s="1"/>
  <c r="AJ68" i="80"/>
  <c r="AS26" i="96"/>
  <c r="AL26" i="96"/>
  <c r="AU26" i="96" s="1"/>
  <c r="AJ61" i="80"/>
  <c r="AK61" i="80"/>
  <c r="AT61" i="80" s="1"/>
  <c r="AJ55" i="80"/>
  <c r="AK55" i="80"/>
  <c r="AT55" i="80" s="1"/>
  <c r="AJ31" i="80"/>
  <c r="AK31" i="80"/>
  <c r="AT31" i="80" s="1"/>
  <c r="AJ13" i="80"/>
  <c r="AK13" i="80"/>
  <c r="AT13" i="80" s="1"/>
  <c r="AG68" i="36"/>
  <c r="AP68" i="36" s="1"/>
  <c r="AF68" i="36"/>
  <c r="AO68" i="36" s="1"/>
  <c r="AE68" i="36"/>
  <c r="W69" i="36"/>
  <c r="AH69" i="32"/>
  <c r="AQ69" i="32" s="1"/>
  <c r="AQ71" i="32" s="1"/>
  <c r="AX3" i="32"/>
  <c r="S3" i="32" s="1"/>
  <c r="AC3" i="32" s="1"/>
  <c r="AZ3" i="32"/>
  <c r="AX4" i="32" s="1"/>
  <c r="S4" i="32" s="1"/>
  <c r="AC4" i="32" s="1"/>
  <c r="AB5" i="32" s="1"/>
  <c r="AX5" i="32"/>
  <c r="S5" i="32" s="1"/>
  <c r="AC5" i="32" s="1"/>
  <c r="AB6" i="32" s="1"/>
  <c r="AX6" i="32"/>
  <c r="S6" i="32" s="1"/>
  <c r="AC6" i="32" s="1"/>
  <c r="AB7" i="32" s="1"/>
  <c r="AX7" i="32"/>
  <c r="S7" i="32" s="1"/>
  <c r="AC7" i="32" s="1"/>
  <c r="AB8" i="32" s="1"/>
  <c r="AX8" i="32"/>
  <c r="S8" i="32" s="1"/>
  <c r="AC8" i="32" s="1"/>
  <c r="AB9" i="32" s="1"/>
  <c r="AX10" i="32"/>
  <c r="S10" i="32" s="1"/>
  <c r="AC10" i="32" s="1"/>
  <c r="AB11" i="32" s="1"/>
  <c r="AX11" i="32"/>
  <c r="S11" i="32" s="1"/>
  <c r="AC11" i="32" s="1"/>
  <c r="AB12" i="32" s="1"/>
  <c r="AX12" i="32"/>
  <c r="S12" i="32" s="1"/>
  <c r="AC12" i="32" s="1"/>
  <c r="AB13" i="32" s="1"/>
  <c r="AX13" i="32"/>
  <c r="S13" i="32" s="1"/>
  <c r="AC13" i="32" s="1"/>
  <c r="AB14" i="32" s="1"/>
  <c r="AX14" i="32"/>
  <c r="S14" i="32" s="1"/>
  <c r="AC14" i="32" s="1"/>
  <c r="AB15" i="32" s="1"/>
  <c r="AX16" i="32"/>
  <c r="S16" i="32" s="1"/>
  <c r="AC16" i="32" s="1"/>
  <c r="AB17" i="32" s="1"/>
  <c r="AX17" i="32"/>
  <c r="S17" i="32" s="1"/>
  <c r="AC17" i="32" s="1"/>
  <c r="AB18" i="32" s="1"/>
  <c r="AX18" i="32"/>
  <c r="S18" i="32" s="1"/>
  <c r="AC18" i="32" s="1"/>
  <c r="AB19" i="32" s="1"/>
  <c r="AX19" i="32"/>
  <c r="S19" i="32" s="1"/>
  <c r="AC19" i="32" s="1"/>
  <c r="AB20" i="32" s="1"/>
  <c r="AX20" i="32"/>
  <c r="S20" i="32" s="1"/>
  <c r="AC20" i="32" s="1"/>
  <c r="AB21" i="32" s="1"/>
  <c r="AX22" i="32"/>
  <c r="S22" i="32" s="1"/>
  <c r="AC22" i="32" s="1"/>
  <c r="AB23" i="32" s="1"/>
  <c r="AX23" i="32"/>
  <c r="S23" i="32" s="1"/>
  <c r="AC23" i="32" s="1"/>
  <c r="AB24" i="32" s="1"/>
  <c r="AX24" i="32"/>
  <c r="S24" i="32" s="1"/>
  <c r="AC24" i="32" s="1"/>
  <c r="AB25" i="32" s="1"/>
  <c r="AX25" i="32"/>
  <c r="S25" i="32" s="1"/>
  <c r="AC25" i="32" s="1"/>
  <c r="AB26" i="32" s="1"/>
  <c r="AX26" i="32"/>
  <c r="S26" i="32" s="1"/>
  <c r="AC26" i="32" s="1"/>
  <c r="AB27" i="32" s="1"/>
  <c r="AX28" i="32"/>
  <c r="S28" i="32" s="1"/>
  <c r="AC28" i="32" s="1"/>
  <c r="AB29" i="32" s="1"/>
  <c r="AX29" i="32"/>
  <c r="S29" i="32" s="1"/>
  <c r="AC29" i="32" s="1"/>
  <c r="AB30" i="32" s="1"/>
  <c r="AX30" i="32"/>
  <c r="S30" i="32" s="1"/>
  <c r="AC30" i="32" s="1"/>
  <c r="AB31" i="32" s="1"/>
  <c r="AX31" i="32"/>
  <c r="S31" i="32" s="1"/>
  <c r="AC31" i="32" s="1"/>
  <c r="AB32" i="32" s="1"/>
  <c r="AX32" i="32"/>
  <c r="S32" i="32" s="1"/>
  <c r="AC32" i="32" s="1"/>
  <c r="AB33" i="32" s="1"/>
  <c r="AX34" i="32"/>
  <c r="S34" i="32" s="1"/>
  <c r="AC34" i="32" s="1"/>
  <c r="AB35" i="32" s="1"/>
  <c r="AX35" i="32"/>
  <c r="S35" i="32" s="1"/>
  <c r="AC35" i="32" s="1"/>
  <c r="AB36" i="32" s="1"/>
  <c r="AX36" i="32"/>
  <c r="S36" i="32" s="1"/>
  <c r="AC36" i="32" s="1"/>
  <c r="AB37" i="32" s="1"/>
  <c r="AX37" i="32"/>
  <c r="S37" i="32" s="1"/>
  <c r="AC37" i="32" s="1"/>
  <c r="AB38" i="32" s="1"/>
  <c r="AX38" i="32"/>
  <c r="S38" i="32" s="1"/>
  <c r="AC38" i="32" s="1"/>
  <c r="AB39" i="32" s="1"/>
  <c r="AX40" i="32"/>
  <c r="S40" i="32" s="1"/>
  <c r="AC40" i="32" s="1"/>
  <c r="AB41" i="32" s="1"/>
  <c r="AX41" i="32"/>
  <c r="S41" i="32" s="1"/>
  <c r="AC41" i="32" s="1"/>
  <c r="AB42" i="32" s="1"/>
  <c r="AX42" i="32"/>
  <c r="S42" i="32" s="1"/>
  <c r="AC42" i="32" s="1"/>
  <c r="AB43" i="32" s="1"/>
  <c r="AX43" i="32"/>
  <c r="S43" i="32" s="1"/>
  <c r="AC43" i="32" s="1"/>
  <c r="AB44" i="32" s="1"/>
  <c r="AX44" i="32"/>
  <c r="S44" i="32" s="1"/>
  <c r="AC44" i="32" s="1"/>
  <c r="AB45" i="32" s="1"/>
  <c r="AX45" i="32"/>
  <c r="S45" i="32" s="1"/>
  <c r="AC45" i="32" s="1"/>
  <c r="AB46" i="32" s="1"/>
  <c r="AX46" i="32"/>
  <c r="S46" i="32" s="1"/>
  <c r="AC46" i="32" s="1"/>
  <c r="AB47" i="32" s="1"/>
  <c r="AX47" i="32"/>
  <c r="S47" i="32" s="1"/>
  <c r="AC47" i="32" s="1"/>
  <c r="AB48" i="32" s="1"/>
  <c r="AX48" i="32"/>
  <c r="S48" i="32" s="1"/>
  <c r="AC48" i="32" s="1"/>
  <c r="AB49" i="32" s="1"/>
  <c r="AX49" i="32"/>
  <c r="S49" i="32" s="1"/>
  <c r="AC49" i="32" s="1"/>
  <c r="AB50" i="32" s="1"/>
  <c r="AX50" i="32"/>
  <c r="S50" i="32" s="1"/>
  <c r="AC50" i="32" s="1"/>
  <c r="AB51" i="32" s="1"/>
  <c r="AX51" i="32"/>
  <c r="S51" i="32" s="1"/>
  <c r="AC51" i="32" s="1"/>
  <c r="AB52" i="32" s="1"/>
  <c r="AX52" i="32"/>
  <c r="S52" i="32" s="1"/>
  <c r="AC52" i="32" s="1"/>
  <c r="AB53" i="32" s="1"/>
  <c r="AX53" i="32"/>
  <c r="S53" i="32" s="1"/>
  <c r="AC53" i="32" s="1"/>
  <c r="AB54" i="32" s="1"/>
  <c r="AX54" i="32"/>
  <c r="S54" i="32" s="1"/>
  <c r="AC54" i="32" s="1"/>
  <c r="AB55" i="32" s="1"/>
  <c r="AX55" i="32"/>
  <c r="S55" i="32" s="1"/>
  <c r="AC55" i="32" s="1"/>
  <c r="AB56" i="32" s="1"/>
  <c r="AX56" i="32"/>
  <c r="S56" i="32" s="1"/>
  <c r="AC56" i="32" s="1"/>
  <c r="AB57" i="32" s="1"/>
  <c r="AX57" i="32"/>
  <c r="S57" i="32" s="1"/>
  <c r="AC57" i="32" s="1"/>
  <c r="AB58" i="32" s="1"/>
  <c r="AX58" i="32"/>
  <c r="S58" i="32" s="1"/>
  <c r="AC58" i="32" s="1"/>
  <c r="AB59" i="32" s="1"/>
  <c r="AX59" i="32"/>
  <c r="S59" i="32" s="1"/>
  <c r="AC59" i="32" s="1"/>
  <c r="AB60" i="32" s="1"/>
  <c r="AX60" i="32"/>
  <c r="S60" i="32" s="1"/>
  <c r="AC60" i="32" s="1"/>
  <c r="AB61" i="32" s="1"/>
  <c r="AX61" i="32"/>
  <c r="S61" i="32" s="1"/>
  <c r="AC61" i="32" s="1"/>
  <c r="AB62" i="32" s="1"/>
  <c r="AX62" i="32"/>
  <c r="S62" i="32" s="1"/>
  <c r="AC62" i="32" s="1"/>
  <c r="AB63" i="32" s="1"/>
  <c r="AX63" i="32"/>
  <c r="S63" i="32" s="1"/>
  <c r="AC63" i="32" s="1"/>
  <c r="AB64" i="32" s="1"/>
  <c r="AX64" i="32"/>
  <c r="S64" i="32" s="1"/>
  <c r="AC64" i="32" s="1"/>
  <c r="AB65" i="32" s="1"/>
  <c r="AX68" i="32"/>
  <c r="S68" i="32" s="1"/>
  <c r="AC68" i="32" s="1"/>
  <c r="AB69" i="32" s="1"/>
  <c r="AX67" i="32"/>
  <c r="S67" i="32" s="1"/>
  <c r="AC67" i="32" s="1"/>
  <c r="AB68" i="32" s="1"/>
  <c r="AX66" i="32"/>
  <c r="S66" i="32" s="1"/>
  <c r="AC66" i="32" s="1"/>
  <c r="AB67" i="32" s="1"/>
  <c r="AX65" i="32"/>
  <c r="S65" i="32" s="1"/>
  <c r="AC65" i="32" s="1"/>
  <c r="AB66" i="32" s="1"/>
  <c r="AJ9" i="96"/>
  <c r="AK9" i="96"/>
  <c r="AT9" i="96" s="1"/>
  <c r="AS27" i="96"/>
  <c r="AL27" i="96"/>
  <c r="AU27" i="96" s="1"/>
  <c r="AS45" i="96"/>
  <c r="AL45" i="96"/>
  <c r="AU45" i="96" s="1"/>
  <c r="AS63" i="96"/>
  <c r="AL63" i="96"/>
  <c r="AU63" i="96" s="1"/>
  <c r="AE67" i="88"/>
  <c r="AF67" i="88"/>
  <c r="AO67" i="88" s="1"/>
  <c r="W68" i="88"/>
  <c r="AG67" i="88"/>
  <c r="AP67" i="88" s="1"/>
  <c r="AS21" i="40"/>
  <c r="AL21" i="40"/>
  <c r="AU21" i="40" s="1"/>
  <c r="AS39" i="40"/>
  <c r="AL39" i="40"/>
  <c r="AU39" i="40" s="1"/>
  <c r="AS57" i="40"/>
  <c r="AL57" i="40"/>
  <c r="AU57" i="40" s="1"/>
  <c r="AG69" i="87"/>
  <c r="AP69" i="87" s="1"/>
  <c r="AF69" i="87"/>
  <c r="AO69" i="87" s="1"/>
  <c r="AE69" i="87"/>
  <c r="W70" i="87"/>
  <c r="AJ64" i="28"/>
  <c r="AK64" i="28"/>
  <c r="AT64" i="28" s="1"/>
  <c r="AJ58" i="28"/>
  <c r="AK58" i="28"/>
  <c r="AT58" i="28" s="1"/>
  <c r="AJ52" i="28"/>
  <c r="AK52" i="28"/>
  <c r="AT52" i="28" s="1"/>
  <c r="AJ46" i="28"/>
  <c r="AK46" i="28"/>
  <c r="AT46" i="28" s="1"/>
  <c r="AJ40" i="28"/>
  <c r="AK40" i="28"/>
  <c r="AT40" i="28" s="1"/>
  <c r="AJ34" i="28"/>
  <c r="AK34" i="28"/>
  <c r="AT34" i="28" s="1"/>
  <c r="AJ28" i="28"/>
  <c r="AK28" i="28"/>
  <c r="AT28" i="28" s="1"/>
  <c r="AJ22" i="28"/>
  <c r="AK22" i="28"/>
  <c r="AT22" i="28" s="1"/>
  <c r="AJ16" i="28"/>
  <c r="AK16" i="28"/>
  <c r="AT16" i="28" s="1"/>
  <c r="AJ10" i="28"/>
  <c r="AK10" i="28"/>
  <c r="AT10" i="28" s="1"/>
  <c r="AJ3" i="28"/>
  <c r="AB4" i="28"/>
  <c r="AR68" i="90"/>
  <c r="AS28" i="40"/>
  <c r="AL28" i="40"/>
  <c r="AU28" i="40" s="1"/>
  <c r="AS46" i="40"/>
  <c r="AL46" i="40"/>
  <c r="AU46" i="40" s="1"/>
  <c r="AS64" i="40"/>
  <c r="AL64" i="40"/>
  <c r="AU64" i="40" s="1"/>
  <c r="AH68" i="43"/>
  <c r="AQ68" i="43" s="1"/>
  <c r="AS67" i="48"/>
  <c r="AL67" i="48"/>
  <c r="AU67" i="48" s="1"/>
  <c r="AS23" i="96"/>
  <c r="AL23" i="96"/>
  <c r="AU23" i="96" s="1"/>
  <c r="AS17" i="40"/>
  <c r="AL17" i="40"/>
  <c r="AU17" i="40" s="1"/>
  <c r="AS35" i="40"/>
  <c r="AL35" i="40"/>
  <c r="AU35" i="40" s="1"/>
  <c r="AS53" i="40"/>
  <c r="AL53" i="40"/>
  <c r="AU53" i="40" s="1"/>
  <c r="AH66" i="27"/>
  <c r="AQ66" i="27" s="1"/>
  <c r="AJ68" i="76"/>
  <c r="AK68" i="76"/>
  <c r="AT68" i="76" s="1"/>
  <c r="AJ59" i="76"/>
  <c r="AK59" i="76"/>
  <c r="AT59" i="76" s="1"/>
  <c r="AJ53" i="76"/>
  <c r="AK53" i="76"/>
  <c r="AT53" i="76" s="1"/>
  <c r="AJ47" i="76"/>
  <c r="AK47" i="76"/>
  <c r="AT47" i="76" s="1"/>
  <c r="AJ41" i="76"/>
  <c r="AK41" i="76"/>
  <c r="AT41" i="76" s="1"/>
  <c r="AJ35" i="76"/>
  <c r="AK35" i="76"/>
  <c r="AT35" i="76" s="1"/>
  <c r="AJ29" i="76"/>
  <c r="AK29" i="76"/>
  <c r="AT29" i="76" s="1"/>
  <c r="AJ23" i="76"/>
  <c r="AK23" i="76"/>
  <c r="AT23" i="76" s="1"/>
  <c r="AJ17" i="76"/>
  <c r="AK17" i="76"/>
  <c r="AT17" i="76" s="1"/>
  <c r="AK11" i="76"/>
  <c r="AT11" i="76" s="1"/>
  <c r="AJ11" i="76"/>
  <c r="AJ3" i="76"/>
  <c r="AB4" i="76"/>
  <c r="AS12" i="96"/>
  <c r="AL12" i="96"/>
  <c r="AU12" i="96" s="1"/>
  <c r="AS67" i="96"/>
  <c r="AL67" i="96"/>
  <c r="AU67" i="96" s="1"/>
  <c r="AS12" i="40"/>
  <c r="AL12" i="40"/>
  <c r="AU12" i="40" s="1"/>
  <c r="AS30" i="40"/>
  <c r="AL30" i="40"/>
  <c r="AU30" i="40" s="1"/>
  <c r="AS48" i="40"/>
  <c r="AL48" i="40"/>
  <c r="AU48" i="40" s="1"/>
  <c r="AN68" i="83"/>
  <c r="AI68" i="83"/>
  <c r="AS14" i="48"/>
  <c r="AL14" i="48"/>
  <c r="AU14" i="48" s="1"/>
  <c r="AS32" i="48"/>
  <c r="AL32" i="48"/>
  <c r="AU32" i="48" s="1"/>
  <c r="AS50" i="48"/>
  <c r="AL50" i="48"/>
  <c r="AU50" i="48" s="1"/>
  <c r="AS65" i="48"/>
  <c r="AL65" i="48"/>
  <c r="AU65" i="48" s="1"/>
  <c r="AS3" i="48"/>
  <c r="AL3" i="48"/>
  <c r="AU3" i="48" s="1"/>
  <c r="AS20" i="96"/>
  <c r="AL20" i="96"/>
  <c r="AU20" i="96" s="1"/>
  <c r="W71" i="85"/>
  <c r="AG70" i="85"/>
  <c r="AP70" i="85" s="1"/>
  <c r="AE70" i="85"/>
  <c r="AF70" i="85"/>
  <c r="AO70" i="85" s="1"/>
  <c r="AS38" i="40"/>
  <c r="AL38" i="40"/>
  <c r="AU38" i="40" s="1"/>
  <c r="AH70" i="77"/>
  <c r="AQ70" i="77" s="1"/>
  <c r="AK56" i="80"/>
  <c r="AT56" i="80" s="1"/>
  <c r="AJ56" i="80"/>
  <c r="AR67" i="36"/>
  <c r="AJ67" i="80"/>
  <c r="AK67" i="80"/>
  <c r="AT67" i="80" s="1"/>
  <c r="AJ49" i="80"/>
  <c r="AK49" i="80"/>
  <c r="AT49" i="80" s="1"/>
  <c r="AJ25" i="80"/>
  <c r="AK25" i="80"/>
  <c r="AT25" i="80" s="1"/>
  <c r="AJ7" i="80"/>
  <c r="AK7" i="80"/>
  <c r="AT7" i="80" s="1"/>
  <c r="AH69" i="81"/>
  <c r="AQ69" i="81" s="1"/>
  <c r="AR68" i="32"/>
  <c r="AS21" i="48"/>
  <c r="AL21" i="48"/>
  <c r="AU21" i="48" s="1"/>
  <c r="AS39" i="48"/>
  <c r="AL39" i="48"/>
  <c r="AU39" i="48" s="1"/>
  <c r="AS57" i="48"/>
  <c r="AL57" i="48"/>
  <c r="AU57" i="48" s="1"/>
  <c r="Z70" i="77"/>
  <c r="AX64" i="80"/>
  <c r="S64" i="80" s="1"/>
  <c r="AC64" i="80" s="1"/>
  <c r="AB65" i="80" s="1"/>
  <c r="AX59" i="80"/>
  <c r="S59" i="80" s="1"/>
  <c r="AC59" i="80" s="1"/>
  <c r="AB60" i="80" s="1"/>
  <c r="AX53" i="80"/>
  <c r="S53" i="80" s="1"/>
  <c r="AC53" i="80" s="1"/>
  <c r="AB54" i="80" s="1"/>
  <c r="AX47" i="80"/>
  <c r="S47" i="80" s="1"/>
  <c r="AC47" i="80" s="1"/>
  <c r="AB48" i="80" s="1"/>
  <c r="AX41" i="80"/>
  <c r="S41" i="80" s="1"/>
  <c r="AC41" i="80" s="1"/>
  <c r="AB42" i="80" s="1"/>
  <c r="AX35" i="80"/>
  <c r="S35" i="80" s="1"/>
  <c r="AC35" i="80" s="1"/>
  <c r="AB36" i="80" s="1"/>
  <c r="AX29" i="80"/>
  <c r="S29" i="80" s="1"/>
  <c r="AC29" i="80" s="1"/>
  <c r="AB30" i="80" s="1"/>
  <c r="AX23" i="80"/>
  <c r="S23" i="80" s="1"/>
  <c r="AC23" i="80" s="1"/>
  <c r="AB24" i="80" s="1"/>
  <c r="AX17" i="80"/>
  <c r="S17" i="80" s="1"/>
  <c r="AC17" i="80" s="1"/>
  <c r="AB18" i="80" s="1"/>
  <c r="AX11" i="80"/>
  <c r="S11" i="80" s="1"/>
  <c r="AC11" i="80" s="1"/>
  <c r="AB12" i="80" s="1"/>
  <c r="AG66" i="75"/>
  <c r="AP66" i="75" s="1"/>
  <c r="AF66" i="75"/>
  <c r="AO66" i="75" s="1"/>
  <c r="AE66" i="75"/>
  <c r="W67" i="75"/>
  <c r="AR68" i="81"/>
  <c r="Z69" i="32"/>
  <c r="AS22" i="48"/>
  <c r="AL22" i="48"/>
  <c r="AU22" i="48" s="1"/>
  <c r="AS40" i="48"/>
  <c r="AL40" i="48"/>
  <c r="AU40" i="48" s="1"/>
  <c r="AS58" i="48"/>
  <c r="AL58" i="48"/>
  <c r="AU58" i="48" s="1"/>
  <c r="AS15" i="96"/>
  <c r="AL15" i="96"/>
  <c r="AU15" i="96" s="1"/>
  <c r="AJ3" i="40"/>
  <c r="AB4" i="40"/>
  <c r="AJ67" i="28"/>
  <c r="AK67" i="28"/>
  <c r="AT67" i="28" s="1"/>
  <c r="AK63" i="28"/>
  <c r="AT63" i="28" s="1"/>
  <c r="AJ63" i="28"/>
  <c r="AX56" i="28"/>
  <c r="S56" i="28" s="1"/>
  <c r="AC56" i="28" s="1"/>
  <c r="AB57" i="28" s="1"/>
  <c r="AX50" i="28"/>
  <c r="S50" i="28" s="1"/>
  <c r="AC50" i="28" s="1"/>
  <c r="AB51" i="28" s="1"/>
  <c r="AX44" i="28"/>
  <c r="S44" i="28" s="1"/>
  <c r="AC44" i="28" s="1"/>
  <c r="AB45" i="28" s="1"/>
  <c r="AX38" i="28"/>
  <c r="S38" i="28" s="1"/>
  <c r="AC38" i="28" s="1"/>
  <c r="AB39" i="28" s="1"/>
  <c r="AX32" i="28"/>
  <c r="S32" i="28" s="1"/>
  <c r="AC32" i="28" s="1"/>
  <c r="AB33" i="28" s="1"/>
  <c r="AX26" i="28"/>
  <c r="S26" i="28" s="1"/>
  <c r="AC26" i="28" s="1"/>
  <c r="AB27" i="28" s="1"/>
  <c r="AX20" i="28"/>
  <c r="S20" i="28" s="1"/>
  <c r="AC20" i="28" s="1"/>
  <c r="AB21" i="28" s="1"/>
  <c r="AX14" i="28"/>
  <c r="S14" i="28" s="1"/>
  <c r="AC14" i="28" s="1"/>
  <c r="AB15" i="28" s="1"/>
  <c r="AX8" i="28"/>
  <c r="S8" i="28" s="1"/>
  <c r="AC8" i="28" s="1"/>
  <c r="AB9" i="28" s="1"/>
  <c r="AS23" i="48"/>
  <c r="AL23" i="48"/>
  <c r="AU23" i="48" s="1"/>
  <c r="AS41" i="48"/>
  <c r="AL41" i="48"/>
  <c r="AU41" i="48" s="1"/>
  <c r="AS59" i="48"/>
  <c r="AL59" i="48"/>
  <c r="AU59" i="48" s="1"/>
  <c r="AS16" i="96"/>
  <c r="AL16" i="96"/>
  <c r="AU16" i="96" s="1"/>
  <c r="AS34" i="96"/>
  <c r="AL34" i="96"/>
  <c r="AU34" i="96" s="1"/>
  <c r="AS52" i="96"/>
  <c r="AL52" i="96"/>
  <c r="AU52" i="96" s="1"/>
  <c r="X70" i="93"/>
  <c r="Y70" i="93"/>
  <c r="AS5" i="96"/>
  <c r="AL5" i="96"/>
  <c r="AU5" i="96" s="1"/>
  <c r="AS41" i="96"/>
  <c r="AL41" i="96"/>
  <c r="AU41" i="96" s="1"/>
  <c r="AS59" i="96"/>
  <c r="AL59" i="96"/>
  <c r="AU59" i="96" s="1"/>
  <c r="Z67" i="74"/>
  <c r="AI69" i="25"/>
  <c r="AN69" i="25"/>
  <c r="AR68" i="34"/>
  <c r="Z66" i="27"/>
  <c r="AJ64" i="76"/>
  <c r="AK64" i="76"/>
  <c r="AT64" i="76" s="1"/>
  <c r="AJ58" i="76"/>
  <c r="AK58" i="76"/>
  <c r="AT58" i="76" s="1"/>
  <c r="AJ52" i="76"/>
  <c r="AK52" i="76"/>
  <c r="AT52" i="76" s="1"/>
  <c r="AJ46" i="76"/>
  <c r="AK46" i="76"/>
  <c r="AT46" i="76" s="1"/>
  <c r="AJ40" i="76"/>
  <c r="AK40" i="76"/>
  <c r="AT40" i="76" s="1"/>
  <c r="AJ34" i="76"/>
  <c r="AK34" i="76"/>
  <c r="AT34" i="76" s="1"/>
  <c r="AJ28" i="76"/>
  <c r="AK28" i="76"/>
  <c r="AT28" i="76" s="1"/>
  <c r="AJ22" i="76"/>
  <c r="AK22" i="76"/>
  <c r="AT22" i="76" s="1"/>
  <c r="AJ16" i="76"/>
  <c r="AK16" i="76"/>
  <c r="AT16" i="76" s="1"/>
  <c r="AJ10" i="76"/>
  <c r="AK10" i="76"/>
  <c r="AT10" i="76" s="1"/>
  <c r="AJ7" i="48"/>
  <c r="AS25" i="48"/>
  <c r="AL25" i="48"/>
  <c r="AU25" i="48" s="1"/>
  <c r="AS43" i="48"/>
  <c r="AL43" i="48"/>
  <c r="AU43" i="48" s="1"/>
  <c r="AS61" i="48"/>
  <c r="AL61" i="48"/>
  <c r="AU61" i="48" s="1"/>
  <c r="AS30" i="96"/>
  <c r="AL30" i="96"/>
  <c r="AU30" i="96" s="1"/>
  <c r="AS48" i="96"/>
  <c r="AL48" i="96"/>
  <c r="AU48" i="96" s="1"/>
  <c r="AH72" i="91"/>
  <c r="AQ72" i="91" s="1"/>
  <c r="AJ7" i="96"/>
  <c r="AK7" i="96"/>
  <c r="AT7" i="96" s="1"/>
  <c r="AS25" i="96"/>
  <c r="AL25" i="96"/>
  <c r="AU25" i="96" s="1"/>
  <c r="AS43" i="96"/>
  <c r="AL43" i="96"/>
  <c r="AU43" i="96" s="1"/>
  <c r="AS61" i="96"/>
  <c r="AL61" i="96"/>
  <c r="AU61" i="96" s="1"/>
  <c r="AS19" i="40"/>
  <c r="AL19" i="40"/>
  <c r="AU19" i="40" s="1"/>
  <c r="AS37" i="40"/>
  <c r="AL37" i="40"/>
  <c r="AU37" i="40" s="1"/>
  <c r="AS55" i="40"/>
  <c r="AL55" i="40"/>
  <c r="AU55" i="40" s="1"/>
  <c r="AN65" i="94"/>
  <c r="AI65" i="94"/>
  <c r="AI68" i="84"/>
  <c r="AN68" i="84"/>
  <c r="AH67" i="92"/>
  <c r="AQ67" i="92" s="1"/>
  <c r="Z69" i="34"/>
  <c r="AJ4" i="48"/>
  <c r="AK4" i="48"/>
  <c r="AT4" i="48" s="1"/>
  <c r="AT71" i="48" s="1"/>
  <c r="AK5" i="32" l="1"/>
  <c r="AT5" i="32" s="1"/>
  <c r="AJ5" i="32"/>
  <c r="AE70" i="25"/>
  <c r="W71" i="25"/>
  <c r="AG70" i="25"/>
  <c r="AP70" i="25" s="1"/>
  <c r="AF70" i="25"/>
  <c r="AO70" i="25" s="1"/>
  <c r="AK15" i="28"/>
  <c r="AT15" i="28" s="1"/>
  <c r="AJ15" i="28"/>
  <c r="AK51" i="28"/>
  <c r="AT51" i="28" s="1"/>
  <c r="AJ51" i="28"/>
  <c r="AK4" i="40"/>
  <c r="AT4" i="40" s="1"/>
  <c r="AT71" i="40" s="1"/>
  <c r="AJ4" i="40"/>
  <c r="AK12" i="80"/>
  <c r="AT12" i="80" s="1"/>
  <c r="AJ12" i="80"/>
  <c r="AK48" i="80"/>
  <c r="AT48" i="80" s="1"/>
  <c r="AJ48" i="80"/>
  <c r="AR68" i="83"/>
  <c r="AJ4" i="76"/>
  <c r="AK4" i="76"/>
  <c r="AT4" i="76" s="1"/>
  <c r="Y70" i="87"/>
  <c r="X70" i="87"/>
  <c r="Y68" i="88"/>
  <c r="X68" i="88"/>
  <c r="AJ66" i="32"/>
  <c r="AK66" i="32"/>
  <c r="AT66" i="32" s="1"/>
  <c r="AJ63" i="32"/>
  <c r="AK63" i="32"/>
  <c r="AT63" i="32" s="1"/>
  <c r="AJ57" i="32"/>
  <c r="AK57" i="32"/>
  <c r="AT57" i="32" s="1"/>
  <c r="AJ51" i="32"/>
  <c r="AK51" i="32"/>
  <c r="AT51" i="32" s="1"/>
  <c r="AJ45" i="32"/>
  <c r="AK45" i="32"/>
  <c r="AT45" i="32" s="1"/>
  <c r="AK39" i="32"/>
  <c r="AT39" i="32" s="1"/>
  <c r="AK33" i="32"/>
  <c r="AT33" i="32" s="1"/>
  <c r="AK27" i="32"/>
  <c r="AT27" i="32" s="1"/>
  <c r="AK21" i="32"/>
  <c r="AT21" i="32" s="1"/>
  <c r="AK15" i="32"/>
  <c r="AT15" i="32" s="1"/>
  <c r="AK9" i="32"/>
  <c r="AT9" i="32" s="1"/>
  <c r="AJ3" i="32"/>
  <c r="AB4" i="32"/>
  <c r="AS55" i="80"/>
  <c r="AL55" i="80"/>
  <c r="AU55" i="80" s="1"/>
  <c r="AS12" i="76"/>
  <c r="AL12" i="76"/>
  <c r="AU12" i="76" s="1"/>
  <c r="AS30" i="76"/>
  <c r="AL30" i="76"/>
  <c r="AU30" i="76" s="1"/>
  <c r="AS48" i="76"/>
  <c r="AL48" i="76"/>
  <c r="AU48" i="76" s="1"/>
  <c r="AS65" i="76"/>
  <c r="AL65" i="76"/>
  <c r="AU65" i="76" s="1"/>
  <c r="AG71" i="26"/>
  <c r="AP71" i="26" s="1"/>
  <c r="AF71" i="26"/>
  <c r="AO71" i="26" s="1"/>
  <c r="AE71" i="26"/>
  <c r="W72" i="26"/>
  <c r="AR69" i="28"/>
  <c r="AR71" i="28" s="1"/>
  <c r="AL69" i="28"/>
  <c r="AU69" i="28" s="1"/>
  <c r="AS8" i="48"/>
  <c r="AL8" i="48"/>
  <c r="AU8" i="48" s="1"/>
  <c r="AS13" i="76"/>
  <c r="AL13" i="76"/>
  <c r="AU13" i="76" s="1"/>
  <c r="AS31" i="76"/>
  <c r="AL31" i="76"/>
  <c r="AU31" i="76" s="1"/>
  <c r="AS49" i="76"/>
  <c r="AL49" i="76"/>
  <c r="AU49" i="76" s="1"/>
  <c r="AS66" i="76"/>
  <c r="AL66" i="76"/>
  <c r="AU66" i="76" s="1"/>
  <c r="AN67" i="47"/>
  <c r="AI67" i="47"/>
  <c r="X71" i="86"/>
  <c r="Y71" i="86"/>
  <c r="Z71" i="86" s="1"/>
  <c r="AS12" i="28"/>
  <c r="AL12" i="28"/>
  <c r="AU12" i="28" s="1"/>
  <c r="AS30" i="28"/>
  <c r="AL30" i="28"/>
  <c r="AU30" i="28" s="1"/>
  <c r="AS48" i="28"/>
  <c r="AL48" i="28"/>
  <c r="AU48" i="28" s="1"/>
  <c r="Z69" i="39"/>
  <c r="X69" i="39"/>
  <c r="Y69" i="39"/>
  <c r="AS27" i="80"/>
  <c r="AL27" i="80"/>
  <c r="AU27" i="80" s="1"/>
  <c r="AS45" i="80"/>
  <c r="AL45" i="80"/>
  <c r="AU45" i="80" s="1"/>
  <c r="AS8" i="40"/>
  <c r="AL8" i="40"/>
  <c r="AU8" i="40" s="1"/>
  <c r="AS8" i="76"/>
  <c r="AL8" i="76"/>
  <c r="AU8" i="76" s="1"/>
  <c r="AS26" i="76"/>
  <c r="AL26" i="76"/>
  <c r="AU26" i="76" s="1"/>
  <c r="AS44" i="76"/>
  <c r="AL44" i="76"/>
  <c r="AU44" i="76" s="1"/>
  <c r="AS62" i="76"/>
  <c r="AL62" i="76"/>
  <c r="AU62" i="76" s="1"/>
  <c r="AS13" i="28"/>
  <c r="AL13" i="28"/>
  <c r="AU13" i="28" s="1"/>
  <c r="AS31" i="28"/>
  <c r="AL31" i="28"/>
  <c r="AU31" i="28" s="1"/>
  <c r="AS49" i="28"/>
  <c r="AL49" i="28"/>
  <c r="AU49" i="28" s="1"/>
  <c r="AS10" i="80"/>
  <c r="AL10" i="80"/>
  <c r="AU10" i="80" s="1"/>
  <c r="W67" i="94"/>
  <c r="AG66" i="94"/>
  <c r="AP66" i="94" s="1"/>
  <c r="AF66" i="94"/>
  <c r="AO66" i="94" s="1"/>
  <c r="AE66" i="94"/>
  <c r="AS21" i="76"/>
  <c r="AL21" i="76"/>
  <c r="AU21" i="76" s="1"/>
  <c r="AS39" i="76"/>
  <c r="AL39" i="76"/>
  <c r="AU39" i="76" s="1"/>
  <c r="AS57" i="76"/>
  <c r="AL57" i="76"/>
  <c r="AU57" i="76" s="1"/>
  <c r="AJ20" i="28"/>
  <c r="AK20" i="28"/>
  <c r="AT20" i="28" s="1"/>
  <c r="AI66" i="89"/>
  <c r="AN66" i="89"/>
  <c r="AK23" i="80"/>
  <c r="AT23" i="80" s="1"/>
  <c r="AJ23" i="80"/>
  <c r="AK59" i="80"/>
  <c r="AT59" i="80" s="1"/>
  <c r="AJ59" i="80"/>
  <c r="AN67" i="92"/>
  <c r="AI67" i="92"/>
  <c r="AS7" i="96"/>
  <c r="AL7" i="96"/>
  <c r="AU7" i="96" s="1"/>
  <c r="AK57" i="28"/>
  <c r="AT57" i="28" s="1"/>
  <c r="AJ57" i="28"/>
  <c r="AK18" i="80"/>
  <c r="AT18" i="80" s="1"/>
  <c r="AJ18" i="80"/>
  <c r="AK54" i="80"/>
  <c r="AT54" i="80" s="1"/>
  <c r="AJ54" i="80"/>
  <c r="AS7" i="80"/>
  <c r="AL7" i="80"/>
  <c r="AU7" i="80" s="1"/>
  <c r="AS67" i="80"/>
  <c r="AL67" i="80"/>
  <c r="AU67" i="80" s="1"/>
  <c r="AS3" i="76"/>
  <c r="AL3" i="76"/>
  <c r="AU3" i="76" s="1"/>
  <c r="AS23" i="76"/>
  <c r="AL23" i="76"/>
  <c r="AU23" i="76" s="1"/>
  <c r="AS41" i="76"/>
  <c r="AL41" i="76"/>
  <c r="AU41" i="76" s="1"/>
  <c r="AS59" i="76"/>
  <c r="AL59" i="76"/>
  <c r="AU59" i="76" s="1"/>
  <c r="AS16" i="28"/>
  <c r="AL16" i="28"/>
  <c r="AU16" i="28" s="1"/>
  <c r="AS34" i="28"/>
  <c r="AL34" i="28"/>
  <c r="AU34" i="28" s="1"/>
  <c r="AS52" i="28"/>
  <c r="AL52" i="28"/>
  <c r="AU52" i="28" s="1"/>
  <c r="AJ67" i="32"/>
  <c r="AK67" i="32"/>
  <c r="AT67" i="32" s="1"/>
  <c r="AK62" i="32"/>
  <c r="AT62" i="32" s="1"/>
  <c r="AJ62" i="32"/>
  <c r="AK56" i="32"/>
  <c r="AT56" i="32" s="1"/>
  <c r="AJ56" i="32"/>
  <c r="AK50" i="32"/>
  <c r="AT50" i="32" s="1"/>
  <c r="AJ50" i="32"/>
  <c r="AK44" i="32"/>
  <c r="AT44" i="32" s="1"/>
  <c r="AJ44" i="32"/>
  <c r="AK38" i="32"/>
  <c r="AT38" i="32" s="1"/>
  <c r="AJ38" i="32"/>
  <c r="AK32" i="32"/>
  <c r="AT32" i="32" s="1"/>
  <c r="AJ32" i="32"/>
  <c r="AK26" i="32"/>
  <c r="AT26" i="32" s="1"/>
  <c r="AJ26" i="32"/>
  <c r="AK20" i="32"/>
  <c r="AT20" i="32" s="1"/>
  <c r="AJ20" i="32"/>
  <c r="AK14" i="32"/>
  <c r="AT14" i="32" s="1"/>
  <c r="AJ14" i="32"/>
  <c r="AJ8" i="32"/>
  <c r="AK8" i="32"/>
  <c r="AT8" i="32" s="1"/>
  <c r="AR67" i="78"/>
  <c r="AG69" i="82"/>
  <c r="AP69" i="82" s="1"/>
  <c r="AF69" i="82"/>
  <c r="AO69" i="82" s="1"/>
  <c r="W70" i="82"/>
  <c r="AE69" i="82"/>
  <c r="AS23" i="28"/>
  <c r="AL23" i="28"/>
  <c r="AU23" i="28" s="1"/>
  <c r="AS41" i="28"/>
  <c r="AL41" i="28"/>
  <c r="AU41" i="28" s="1"/>
  <c r="AS59" i="28"/>
  <c r="AL59" i="28"/>
  <c r="AU59" i="28" s="1"/>
  <c r="Z70" i="31"/>
  <c r="X70" i="31"/>
  <c r="Y70" i="31"/>
  <c r="AS20" i="80"/>
  <c r="AL20" i="80"/>
  <c r="AU20" i="80" s="1"/>
  <c r="AS38" i="80"/>
  <c r="AL38" i="80"/>
  <c r="AU38" i="80" s="1"/>
  <c r="AI70" i="38"/>
  <c r="AN70" i="38"/>
  <c r="AS68" i="28"/>
  <c r="AL68" i="28"/>
  <c r="AU68" i="28" s="1"/>
  <c r="AS9" i="80"/>
  <c r="AL9" i="80"/>
  <c r="AU9" i="80" s="1"/>
  <c r="AS63" i="80"/>
  <c r="AL63" i="80"/>
  <c r="AU63" i="80" s="1"/>
  <c r="AS7" i="40"/>
  <c r="AL7" i="40"/>
  <c r="AU7" i="40" s="1"/>
  <c r="X73" i="91"/>
  <c r="Z73" i="91" s="1"/>
  <c r="Y73" i="91"/>
  <c r="AH69" i="83"/>
  <c r="AQ69" i="83" s="1"/>
  <c r="AI67" i="35"/>
  <c r="AN67" i="35"/>
  <c r="AS28" i="80"/>
  <c r="AL28" i="80"/>
  <c r="AU28" i="80" s="1"/>
  <c r="AS46" i="80"/>
  <c r="AL46" i="80"/>
  <c r="AU46" i="80" s="1"/>
  <c r="AJ64" i="80"/>
  <c r="X69" i="43"/>
  <c r="Y69" i="43"/>
  <c r="AH69" i="41"/>
  <c r="AQ69" i="41" s="1"/>
  <c r="AJ26" i="28"/>
  <c r="AK26" i="28"/>
  <c r="AT26" i="28" s="1"/>
  <c r="AJ56" i="28"/>
  <c r="AK29" i="80"/>
  <c r="AT29" i="80" s="1"/>
  <c r="AJ29" i="80"/>
  <c r="AJ69" i="80"/>
  <c r="AS69" i="80" s="1"/>
  <c r="AK69" i="80"/>
  <c r="AT69" i="80" s="1"/>
  <c r="AS19" i="80"/>
  <c r="AL19" i="80"/>
  <c r="AU19" i="80" s="1"/>
  <c r="Z70" i="90"/>
  <c r="Y70" i="90"/>
  <c r="X70" i="90"/>
  <c r="AR69" i="25"/>
  <c r="AK21" i="28"/>
  <c r="AT21" i="28" s="1"/>
  <c r="AJ21" i="28"/>
  <c r="AE66" i="27"/>
  <c r="AG66" i="27"/>
  <c r="AP66" i="27" s="1"/>
  <c r="AF66" i="27"/>
  <c r="AO66" i="27" s="1"/>
  <c r="W67" i="27"/>
  <c r="AK27" i="28"/>
  <c r="AT27" i="28" s="1"/>
  <c r="AJ27" i="28"/>
  <c r="AS63" i="28"/>
  <c r="AL63" i="28"/>
  <c r="AU63" i="28" s="1"/>
  <c r="AK24" i="80"/>
  <c r="AT24" i="80" s="1"/>
  <c r="AJ24" i="80"/>
  <c r="AJ60" i="80"/>
  <c r="AK60" i="80"/>
  <c r="AT60" i="80" s="1"/>
  <c r="AI70" i="85"/>
  <c r="AN70" i="85"/>
  <c r="AS11" i="76"/>
  <c r="AL11" i="76"/>
  <c r="AU11" i="76" s="1"/>
  <c r="AJ4" i="28"/>
  <c r="AK4" i="28"/>
  <c r="AT4" i="28" s="1"/>
  <c r="AN69" i="87"/>
  <c r="AI69" i="87"/>
  <c r="AK68" i="32"/>
  <c r="AT68" i="32" s="1"/>
  <c r="AJ68" i="32"/>
  <c r="AJ61" i="32"/>
  <c r="AK61" i="32"/>
  <c r="AT61" i="32" s="1"/>
  <c r="AJ55" i="32"/>
  <c r="AK55" i="32"/>
  <c r="AT55" i="32" s="1"/>
  <c r="AJ49" i="32"/>
  <c r="AK49" i="32"/>
  <c r="AT49" i="32" s="1"/>
  <c r="AJ43" i="32"/>
  <c r="AK43" i="32"/>
  <c r="AT43" i="32" s="1"/>
  <c r="AJ37" i="32"/>
  <c r="AK37" i="32"/>
  <c r="AT37" i="32" s="1"/>
  <c r="AJ31" i="32"/>
  <c r="AK31" i="32"/>
  <c r="AT31" i="32" s="1"/>
  <c r="AJ25" i="32"/>
  <c r="AK25" i="32"/>
  <c r="AT25" i="32" s="1"/>
  <c r="AJ19" i="32"/>
  <c r="AK19" i="32"/>
  <c r="AT19" i="32" s="1"/>
  <c r="AJ13" i="32"/>
  <c r="AK13" i="32"/>
  <c r="AT13" i="32" s="1"/>
  <c r="AJ7" i="32"/>
  <c r="AK7" i="32"/>
  <c r="AT7" i="32" s="1"/>
  <c r="AS13" i="80"/>
  <c r="AL13" i="80"/>
  <c r="AU13" i="80" s="1"/>
  <c r="AS61" i="80"/>
  <c r="AL61" i="80"/>
  <c r="AU61" i="80" s="1"/>
  <c r="AS13" i="40"/>
  <c r="AL13" i="40"/>
  <c r="AU13" i="40" s="1"/>
  <c r="AS18" i="76"/>
  <c r="AL18" i="76"/>
  <c r="AU18" i="76" s="1"/>
  <c r="AS36" i="76"/>
  <c r="AL36" i="76"/>
  <c r="AU36" i="76" s="1"/>
  <c r="AS54" i="76"/>
  <c r="AL54" i="76"/>
  <c r="AU54" i="76" s="1"/>
  <c r="AR69" i="30"/>
  <c r="AS11" i="28"/>
  <c r="AL11" i="28"/>
  <c r="AU11" i="28" s="1"/>
  <c r="AI69" i="31"/>
  <c r="AN69" i="31"/>
  <c r="AJ4" i="96"/>
  <c r="AK4" i="96"/>
  <c r="AT4" i="96" s="1"/>
  <c r="AT71" i="96" s="1"/>
  <c r="AH70" i="73"/>
  <c r="AQ70" i="73" s="1"/>
  <c r="AS19" i="76"/>
  <c r="AL19" i="76"/>
  <c r="AU19" i="76" s="1"/>
  <c r="AS37" i="76"/>
  <c r="AL37" i="76"/>
  <c r="AU37" i="76" s="1"/>
  <c r="AS55" i="76"/>
  <c r="AL55" i="76"/>
  <c r="AU55" i="76" s="1"/>
  <c r="AI70" i="86"/>
  <c r="AN70" i="86"/>
  <c r="AR68" i="41"/>
  <c r="AS18" i="28"/>
  <c r="AL18" i="28"/>
  <c r="AU18" i="28" s="1"/>
  <c r="AS36" i="28"/>
  <c r="AL36" i="28"/>
  <c r="AU36" i="28" s="1"/>
  <c r="AS54" i="28"/>
  <c r="AL54" i="28"/>
  <c r="AU54" i="28" s="1"/>
  <c r="AI68" i="39"/>
  <c r="AN68" i="39"/>
  <c r="AI67" i="45"/>
  <c r="AN67" i="45"/>
  <c r="AS15" i="80"/>
  <c r="AL15" i="80"/>
  <c r="AU15" i="80" s="1"/>
  <c r="AS33" i="80"/>
  <c r="AL33" i="80"/>
  <c r="AU33" i="80" s="1"/>
  <c r="AS51" i="80"/>
  <c r="AL51" i="80"/>
  <c r="AU51" i="80" s="1"/>
  <c r="AH70" i="37"/>
  <c r="AQ70" i="37" s="1"/>
  <c r="Z69" i="83"/>
  <c r="AS14" i="76"/>
  <c r="AL14" i="76"/>
  <c r="AU14" i="76" s="1"/>
  <c r="AS32" i="76"/>
  <c r="AL32" i="76"/>
  <c r="AU32" i="76" s="1"/>
  <c r="AS50" i="76"/>
  <c r="AL50" i="76"/>
  <c r="AU50" i="76" s="1"/>
  <c r="AS67" i="76"/>
  <c r="AL67" i="76"/>
  <c r="AU67" i="76" s="1"/>
  <c r="AS19" i="28"/>
  <c r="AL19" i="28"/>
  <c r="AU19" i="28" s="1"/>
  <c r="AS37" i="28"/>
  <c r="AL37" i="28"/>
  <c r="AU37" i="28" s="1"/>
  <c r="AS55" i="28"/>
  <c r="AL55" i="28"/>
  <c r="AU55" i="28" s="1"/>
  <c r="AS14" i="40"/>
  <c r="AL14" i="40"/>
  <c r="AU14" i="40" s="1"/>
  <c r="AH68" i="78"/>
  <c r="AQ68" i="78" s="1"/>
  <c r="AS9" i="76"/>
  <c r="AL9" i="76"/>
  <c r="AU9" i="76" s="1"/>
  <c r="AS27" i="76"/>
  <c r="AL27" i="76"/>
  <c r="AU27" i="76" s="1"/>
  <c r="AS45" i="76"/>
  <c r="AL45" i="76"/>
  <c r="AU45" i="76" s="1"/>
  <c r="AS63" i="76"/>
  <c r="AL63" i="76"/>
  <c r="AU63" i="76" s="1"/>
  <c r="AN68" i="43"/>
  <c r="AI68" i="43"/>
  <c r="AE69" i="41"/>
  <c r="W70" i="41"/>
  <c r="AF69" i="41"/>
  <c r="AO69" i="41" s="1"/>
  <c r="AG69" i="41"/>
  <c r="AP69" i="41" s="1"/>
  <c r="AH68" i="29"/>
  <c r="AQ68" i="29" s="1"/>
  <c r="AJ32" i="28"/>
  <c r="AK32" i="28"/>
  <c r="AT32" i="28" s="1"/>
  <c r="X67" i="89"/>
  <c r="Y67" i="89"/>
  <c r="AK35" i="80"/>
  <c r="AT35" i="80" s="1"/>
  <c r="AJ35" i="80"/>
  <c r="Z68" i="92"/>
  <c r="Y68" i="92"/>
  <c r="X68" i="92"/>
  <c r="Y68" i="46"/>
  <c r="X68" i="46"/>
  <c r="Z68" i="46" s="1"/>
  <c r="AS10" i="76"/>
  <c r="AL10" i="76"/>
  <c r="AU10" i="76" s="1"/>
  <c r="W68" i="74"/>
  <c r="AG67" i="74"/>
  <c r="AP67" i="74" s="1"/>
  <c r="AF67" i="74"/>
  <c r="AO67" i="74" s="1"/>
  <c r="AE67" i="74"/>
  <c r="AS3" i="40"/>
  <c r="AL3" i="40"/>
  <c r="AU3" i="40" s="1"/>
  <c r="AS16" i="76"/>
  <c r="AL16" i="76"/>
  <c r="AU16" i="76" s="1"/>
  <c r="AS34" i="76"/>
  <c r="AL34" i="76"/>
  <c r="AU34" i="76" s="1"/>
  <c r="AS52" i="76"/>
  <c r="AL52" i="76"/>
  <c r="AU52" i="76" s="1"/>
  <c r="AK33" i="28"/>
  <c r="AT33" i="28" s="1"/>
  <c r="AJ33" i="28"/>
  <c r="AN66" i="75"/>
  <c r="AI66" i="75"/>
  <c r="AK30" i="80"/>
  <c r="AT30" i="80" s="1"/>
  <c r="AJ30" i="80"/>
  <c r="AK65" i="80"/>
  <c r="AT65" i="80" s="1"/>
  <c r="AJ65" i="80"/>
  <c r="AS25" i="80"/>
  <c r="AL25" i="80"/>
  <c r="AU25" i="80" s="1"/>
  <c r="AS29" i="76"/>
  <c r="AL29" i="76"/>
  <c r="AU29" i="76" s="1"/>
  <c r="AS47" i="76"/>
  <c r="AL47" i="76"/>
  <c r="AU47" i="76" s="1"/>
  <c r="AS68" i="76"/>
  <c r="AL68" i="76"/>
  <c r="AU68" i="76" s="1"/>
  <c r="AS3" i="28"/>
  <c r="AL3" i="28"/>
  <c r="AU3" i="28" s="1"/>
  <c r="AS22" i="28"/>
  <c r="AL22" i="28"/>
  <c r="AU22" i="28" s="1"/>
  <c r="AS40" i="28"/>
  <c r="AL40" i="28"/>
  <c r="AU40" i="28" s="1"/>
  <c r="AS58" i="28"/>
  <c r="AL58" i="28"/>
  <c r="AU58" i="28" s="1"/>
  <c r="AN67" i="88"/>
  <c r="AI67" i="88"/>
  <c r="AJ60" i="32"/>
  <c r="AK60" i="32"/>
  <c r="AT60" i="32" s="1"/>
  <c r="AJ54" i="32"/>
  <c r="AK54" i="32"/>
  <c r="AT54" i="32" s="1"/>
  <c r="AJ48" i="32"/>
  <c r="AK48" i="32"/>
  <c r="AT48" i="32" s="1"/>
  <c r="AJ42" i="32"/>
  <c r="AK42" i="32"/>
  <c r="AT42" i="32" s="1"/>
  <c r="AJ36" i="32"/>
  <c r="AK36" i="32"/>
  <c r="AT36" i="32" s="1"/>
  <c r="AJ30" i="32"/>
  <c r="AK30" i="32"/>
  <c r="AT30" i="32" s="1"/>
  <c r="AJ24" i="32"/>
  <c r="AK24" i="32"/>
  <c r="AT24" i="32" s="1"/>
  <c r="AJ18" i="32"/>
  <c r="AK18" i="32"/>
  <c r="AT18" i="32" s="1"/>
  <c r="AJ12" i="32"/>
  <c r="AK12" i="32"/>
  <c r="AT12" i="32" s="1"/>
  <c r="AJ6" i="32"/>
  <c r="AK6" i="32"/>
  <c r="AT6" i="32" s="1"/>
  <c r="Y69" i="36"/>
  <c r="X69" i="36"/>
  <c r="X70" i="81"/>
  <c r="Y70" i="81"/>
  <c r="AR69" i="73"/>
  <c r="AG70" i="42"/>
  <c r="AP70" i="42" s="1"/>
  <c r="AF70" i="42"/>
  <c r="AO70" i="42" s="1"/>
  <c r="AE70" i="42"/>
  <c r="W71" i="42"/>
  <c r="AS29" i="28"/>
  <c r="AL29" i="28"/>
  <c r="AU29" i="28" s="1"/>
  <c r="AS47" i="28"/>
  <c r="AL47" i="28"/>
  <c r="AU47" i="28" s="1"/>
  <c r="AS65" i="28"/>
  <c r="AL65" i="28"/>
  <c r="AU65" i="28" s="1"/>
  <c r="AS3" i="96"/>
  <c r="AL3" i="96"/>
  <c r="AU3" i="96" s="1"/>
  <c r="AS26" i="80"/>
  <c r="AL26" i="80"/>
  <c r="AU26" i="80" s="1"/>
  <c r="AS44" i="80"/>
  <c r="AL44" i="80"/>
  <c r="AU44" i="80" s="1"/>
  <c r="AI69" i="76"/>
  <c r="AN69" i="76"/>
  <c r="AN71" i="76" s="1"/>
  <c r="AI68" i="33"/>
  <c r="AN68" i="33"/>
  <c r="Y68" i="47"/>
  <c r="X68" i="47"/>
  <c r="Z68" i="47" s="1"/>
  <c r="AH71" i="95"/>
  <c r="AQ71" i="95" s="1"/>
  <c r="AS66" i="80"/>
  <c r="AL66" i="80"/>
  <c r="AU66" i="80" s="1"/>
  <c r="AH69" i="84"/>
  <c r="AQ69" i="84" s="1"/>
  <c r="AQ71" i="84" s="1"/>
  <c r="AZ3" i="84"/>
  <c r="AX7" i="84" s="1"/>
  <c r="S7" i="84" s="1"/>
  <c r="AC7" i="84" s="1"/>
  <c r="AB8" i="84" s="1"/>
  <c r="AX5" i="84"/>
  <c r="S5" i="84" s="1"/>
  <c r="AC5" i="84" s="1"/>
  <c r="AB6" i="84" s="1"/>
  <c r="AX11" i="84"/>
  <c r="S11" i="84" s="1"/>
  <c r="AC11" i="84" s="1"/>
  <c r="AB12" i="84" s="1"/>
  <c r="AX17" i="84"/>
  <c r="S17" i="84" s="1"/>
  <c r="AC17" i="84" s="1"/>
  <c r="AB18" i="84" s="1"/>
  <c r="AX23" i="84"/>
  <c r="S23" i="84" s="1"/>
  <c r="AC23" i="84" s="1"/>
  <c r="AB24" i="84" s="1"/>
  <c r="AX29" i="84"/>
  <c r="S29" i="84" s="1"/>
  <c r="AC29" i="84" s="1"/>
  <c r="AB30" i="84" s="1"/>
  <c r="AX35" i="84"/>
  <c r="S35" i="84" s="1"/>
  <c r="AC35" i="84" s="1"/>
  <c r="AB36" i="84" s="1"/>
  <c r="AX41" i="84"/>
  <c r="S41" i="84" s="1"/>
  <c r="AC41" i="84" s="1"/>
  <c r="AB42" i="84" s="1"/>
  <c r="AX47" i="84"/>
  <c r="S47" i="84" s="1"/>
  <c r="AC47" i="84" s="1"/>
  <c r="AB48" i="84" s="1"/>
  <c r="AX53" i="84"/>
  <c r="S53" i="84" s="1"/>
  <c r="AC53" i="84" s="1"/>
  <c r="AB54" i="84" s="1"/>
  <c r="AX59" i="84"/>
  <c r="S59" i="84" s="1"/>
  <c r="AC59" i="84" s="1"/>
  <c r="AB60" i="84" s="1"/>
  <c r="AX67" i="84"/>
  <c r="S67" i="84" s="1"/>
  <c r="AC67" i="84" s="1"/>
  <c r="AB68" i="84" s="1"/>
  <c r="AN72" i="91"/>
  <c r="AI72" i="91"/>
  <c r="AH70" i="30"/>
  <c r="AQ70" i="30" s="1"/>
  <c r="AR67" i="29"/>
  <c r="AS10" i="48"/>
  <c r="AL10" i="48"/>
  <c r="AU10" i="48" s="1"/>
  <c r="AS16" i="80"/>
  <c r="AL16" i="80"/>
  <c r="AU16" i="80" s="1"/>
  <c r="AS34" i="80"/>
  <c r="AL34" i="80"/>
  <c r="AU34" i="80" s="1"/>
  <c r="AS52" i="80"/>
  <c r="AL52" i="80"/>
  <c r="AU52" i="80" s="1"/>
  <c r="Z68" i="78"/>
  <c r="AK69" i="76"/>
  <c r="AT69" i="76" s="1"/>
  <c r="Z68" i="29"/>
  <c r="AJ38" i="28"/>
  <c r="AK38" i="28"/>
  <c r="AT38" i="28" s="1"/>
  <c r="AS62" i="28"/>
  <c r="AL62" i="28"/>
  <c r="AU62" i="28" s="1"/>
  <c r="AS9" i="40"/>
  <c r="AL9" i="40"/>
  <c r="AU9" i="40" s="1"/>
  <c r="AS5" i="48"/>
  <c r="AL5" i="48"/>
  <c r="AU5" i="48" s="1"/>
  <c r="AK5" i="80"/>
  <c r="AT5" i="80" s="1"/>
  <c r="AJ5" i="80"/>
  <c r="AK41" i="80"/>
  <c r="AT41" i="80" s="1"/>
  <c r="AJ41" i="80"/>
  <c r="AS37" i="80"/>
  <c r="AL37" i="80"/>
  <c r="AU37" i="80" s="1"/>
  <c r="Y72" i="79"/>
  <c r="X72" i="79"/>
  <c r="AI69" i="90"/>
  <c r="AN69" i="90"/>
  <c r="AI67" i="46"/>
  <c r="AN67" i="46"/>
  <c r="AS4" i="48"/>
  <c r="AS71" i="48" s="1"/>
  <c r="AL4" i="48"/>
  <c r="AU4" i="48" s="1"/>
  <c r="AS28" i="76"/>
  <c r="AL28" i="76"/>
  <c r="AU28" i="76" s="1"/>
  <c r="AS64" i="76"/>
  <c r="AL64" i="76"/>
  <c r="AU64" i="76" s="1"/>
  <c r="X67" i="75"/>
  <c r="Y67" i="75"/>
  <c r="AK39" i="28"/>
  <c r="AT39" i="28" s="1"/>
  <c r="AJ39" i="28"/>
  <c r="AK65" i="32"/>
  <c r="AT65" i="32" s="1"/>
  <c r="AJ65" i="32"/>
  <c r="AK59" i="32"/>
  <c r="AT59" i="32" s="1"/>
  <c r="AJ59" i="32"/>
  <c r="AK53" i="32"/>
  <c r="AT53" i="32" s="1"/>
  <c r="AJ53" i="32"/>
  <c r="AK47" i="32"/>
  <c r="AT47" i="32" s="1"/>
  <c r="AJ47" i="32"/>
  <c r="AK41" i="32"/>
  <c r="AT41" i="32" s="1"/>
  <c r="AJ41" i="32"/>
  <c r="AK35" i="32"/>
  <c r="AT35" i="32" s="1"/>
  <c r="AJ35" i="32"/>
  <c r="AK29" i="32"/>
  <c r="AT29" i="32" s="1"/>
  <c r="AJ29" i="32"/>
  <c r="AK23" i="32"/>
  <c r="AT23" i="32" s="1"/>
  <c r="AJ23" i="32"/>
  <c r="AK17" i="32"/>
  <c r="AT17" i="32" s="1"/>
  <c r="AJ17" i="32"/>
  <c r="AK11" i="32"/>
  <c r="AT11" i="32" s="1"/>
  <c r="AJ11" i="32"/>
  <c r="AN68" i="36"/>
  <c r="AI68" i="36"/>
  <c r="AS31" i="80"/>
  <c r="AL31" i="80"/>
  <c r="AU31" i="80" s="1"/>
  <c r="AS9" i="48"/>
  <c r="AL9" i="48"/>
  <c r="AU9" i="48" s="1"/>
  <c r="AS8" i="96"/>
  <c r="AL8" i="96"/>
  <c r="AU8" i="96" s="1"/>
  <c r="AL69" i="40"/>
  <c r="AU69" i="40" s="1"/>
  <c r="AR69" i="40"/>
  <c r="AR71" i="40" s="1"/>
  <c r="AS6" i="76"/>
  <c r="AL6" i="76"/>
  <c r="AU6" i="76" s="1"/>
  <c r="AS24" i="76"/>
  <c r="AL24" i="76"/>
  <c r="AU24" i="76" s="1"/>
  <c r="AS42" i="76"/>
  <c r="AL42" i="76"/>
  <c r="AU42" i="76" s="1"/>
  <c r="AS60" i="76"/>
  <c r="AL60" i="76"/>
  <c r="AU60" i="76" s="1"/>
  <c r="AS8" i="80"/>
  <c r="AL8" i="80"/>
  <c r="AU8" i="80" s="1"/>
  <c r="Z71" i="38"/>
  <c r="X71" i="38"/>
  <c r="Y71" i="38"/>
  <c r="AR69" i="37"/>
  <c r="W71" i="73"/>
  <c r="AG70" i="73"/>
  <c r="AP70" i="73" s="1"/>
  <c r="AE70" i="73"/>
  <c r="AF70" i="73"/>
  <c r="AO70" i="73" s="1"/>
  <c r="AS7" i="76"/>
  <c r="AL7" i="76"/>
  <c r="AU7" i="76" s="1"/>
  <c r="AS25" i="76"/>
  <c r="AL25" i="76"/>
  <c r="AU25" i="76" s="1"/>
  <c r="AS43" i="76"/>
  <c r="AL43" i="76"/>
  <c r="AU43" i="76" s="1"/>
  <c r="AS61" i="76"/>
  <c r="AL61" i="76"/>
  <c r="AU61" i="76" s="1"/>
  <c r="Z69" i="33"/>
  <c r="X69" i="33"/>
  <c r="Y69" i="33"/>
  <c r="AR69" i="80"/>
  <c r="AR71" i="80" s="1"/>
  <c r="AL69" i="80"/>
  <c r="AU69" i="80" s="1"/>
  <c r="AS24" i="28"/>
  <c r="AL24" i="28"/>
  <c r="AU24" i="28" s="1"/>
  <c r="AS42" i="28"/>
  <c r="AL42" i="28"/>
  <c r="AU42" i="28" s="1"/>
  <c r="AS60" i="28"/>
  <c r="AL60" i="28"/>
  <c r="AU60" i="28" s="1"/>
  <c r="AE71" i="95"/>
  <c r="W72" i="95"/>
  <c r="AF71" i="95"/>
  <c r="AO71" i="95" s="1"/>
  <c r="AG71" i="95"/>
  <c r="AP71" i="95" s="1"/>
  <c r="AS21" i="80"/>
  <c r="AL21" i="80"/>
  <c r="AU21" i="80" s="1"/>
  <c r="AS39" i="80"/>
  <c r="AL39" i="80"/>
  <c r="AU39" i="80" s="1"/>
  <c r="AF69" i="84"/>
  <c r="AO69" i="84" s="1"/>
  <c r="AO71" i="84" s="1"/>
  <c r="AE69" i="84"/>
  <c r="AG69" i="84"/>
  <c r="AP69" i="84" s="1"/>
  <c r="AP71" i="84" s="1"/>
  <c r="AX69" i="84"/>
  <c r="S69" i="84" s="1"/>
  <c r="AC69" i="84" s="1"/>
  <c r="W71" i="37"/>
  <c r="AG70" i="37"/>
  <c r="AP70" i="37" s="1"/>
  <c r="AF70" i="37"/>
  <c r="AO70" i="37" s="1"/>
  <c r="AE70" i="37"/>
  <c r="AS20" i="76"/>
  <c r="AL20" i="76"/>
  <c r="AU20" i="76" s="1"/>
  <c r="AS38" i="76"/>
  <c r="AL38" i="76"/>
  <c r="AU38" i="76" s="1"/>
  <c r="AS56" i="76"/>
  <c r="AL56" i="76"/>
  <c r="AU56" i="76" s="1"/>
  <c r="AJ7" i="28"/>
  <c r="AK7" i="28"/>
  <c r="AT7" i="28" s="1"/>
  <c r="AS25" i="28"/>
  <c r="AL25" i="28"/>
  <c r="AU25" i="28" s="1"/>
  <c r="AS43" i="28"/>
  <c r="AL43" i="28"/>
  <c r="AU43" i="28" s="1"/>
  <c r="AS61" i="28"/>
  <c r="AL61" i="28"/>
  <c r="AU61" i="28" s="1"/>
  <c r="AS15" i="76"/>
  <c r="AL15" i="76"/>
  <c r="AU15" i="76" s="1"/>
  <c r="AS33" i="76"/>
  <c r="AL33" i="76"/>
  <c r="AU33" i="76" s="1"/>
  <c r="AS51" i="76"/>
  <c r="AL51" i="76"/>
  <c r="AU51" i="76" s="1"/>
  <c r="AJ8" i="28"/>
  <c r="AK8" i="28"/>
  <c r="AT8" i="28" s="1"/>
  <c r="AJ44" i="28"/>
  <c r="AK44" i="28"/>
  <c r="AT44" i="28" s="1"/>
  <c r="AK11" i="80"/>
  <c r="AT11" i="80" s="1"/>
  <c r="AJ11" i="80"/>
  <c r="AK47" i="80"/>
  <c r="AT47" i="80" s="1"/>
  <c r="AJ47" i="80"/>
  <c r="AS50" i="80"/>
  <c r="AL50" i="80"/>
  <c r="AU50" i="80" s="1"/>
  <c r="AI71" i="79"/>
  <c r="AN71" i="79"/>
  <c r="AS6" i="80"/>
  <c r="AL6" i="80"/>
  <c r="AU6" i="80" s="1"/>
  <c r="AS46" i="76"/>
  <c r="AL46" i="76"/>
  <c r="AU46" i="76" s="1"/>
  <c r="AF69" i="34"/>
  <c r="AO69" i="34" s="1"/>
  <c r="AG69" i="34"/>
  <c r="AP69" i="34" s="1"/>
  <c r="W70" i="34"/>
  <c r="AE69" i="34"/>
  <c r="AR68" i="84"/>
  <c r="AH70" i="93"/>
  <c r="AQ70" i="93" s="1"/>
  <c r="AR65" i="94"/>
  <c r="Z70" i="93"/>
  <c r="AG69" i="32"/>
  <c r="AP69" i="32" s="1"/>
  <c r="AP71" i="32" s="1"/>
  <c r="AF69" i="32"/>
  <c r="AO69" i="32" s="1"/>
  <c r="AO71" i="32" s="1"/>
  <c r="AE69" i="32"/>
  <c r="AX69" i="32"/>
  <c r="S69" i="32" s="1"/>
  <c r="AC69" i="32" s="1"/>
  <c r="AJ69" i="32" s="1"/>
  <c r="AS69" i="32" s="1"/>
  <c r="AK36" i="80"/>
  <c r="AT36" i="80" s="1"/>
  <c r="AJ36" i="80"/>
  <c r="AE70" i="77"/>
  <c r="W71" i="77"/>
  <c r="AF70" i="77"/>
  <c r="AO70" i="77" s="1"/>
  <c r="AG70" i="77"/>
  <c r="AP70" i="77" s="1"/>
  <c r="AS56" i="80"/>
  <c r="AL56" i="80"/>
  <c r="AU56" i="80" s="1"/>
  <c r="AS7" i="48"/>
  <c r="AL7" i="48"/>
  <c r="AU7" i="48" s="1"/>
  <c r="AS22" i="76"/>
  <c r="AL22" i="76"/>
  <c r="AU22" i="76" s="1"/>
  <c r="AS40" i="76"/>
  <c r="AL40" i="76"/>
  <c r="AU40" i="76" s="1"/>
  <c r="AS58" i="76"/>
  <c r="AL58" i="76"/>
  <c r="AU58" i="76" s="1"/>
  <c r="AJ9" i="28"/>
  <c r="AK9" i="28"/>
  <c r="AT9" i="28" s="1"/>
  <c r="AK45" i="28"/>
  <c r="AT45" i="28" s="1"/>
  <c r="AJ45" i="28"/>
  <c r="AS67" i="28"/>
  <c r="AL67" i="28"/>
  <c r="AU67" i="28" s="1"/>
  <c r="AK42" i="80"/>
  <c r="AT42" i="80" s="1"/>
  <c r="AJ42" i="80"/>
  <c r="AS49" i="80"/>
  <c r="AL49" i="80"/>
  <c r="AU49" i="80" s="1"/>
  <c r="X71" i="85"/>
  <c r="Y71" i="85"/>
  <c r="AS17" i="76"/>
  <c r="AL17" i="76"/>
  <c r="AU17" i="76" s="1"/>
  <c r="AS35" i="76"/>
  <c r="AL35" i="76"/>
  <c r="AU35" i="76" s="1"/>
  <c r="AS53" i="76"/>
  <c r="AL53" i="76"/>
  <c r="AU53" i="76" s="1"/>
  <c r="AS10" i="28"/>
  <c r="AL10" i="28"/>
  <c r="AU10" i="28" s="1"/>
  <c r="AS28" i="28"/>
  <c r="AL28" i="28"/>
  <c r="AU28" i="28" s="1"/>
  <c r="AS46" i="28"/>
  <c r="AL46" i="28"/>
  <c r="AU46" i="28" s="1"/>
  <c r="AS64" i="28"/>
  <c r="AL64" i="28"/>
  <c r="AU64" i="28" s="1"/>
  <c r="AS9" i="96"/>
  <c r="AL9" i="96"/>
  <c r="AU9" i="96" s="1"/>
  <c r="AJ64" i="32"/>
  <c r="AK64" i="32"/>
  <c r="AT64" i="32" s="1"/>
  <c r="AJ58" i="32"/>
  <c r="AK58" i="32"/>
  <c r="AT58" i="32" s="1"/>
  <c r="AJ52" i="32"/>
  <c r="AK52" i="32"/>
  <c r="AT52" i="32" s="1"/>
  <c r="AJ46" i="32"/>
  <c r="AK46" i="32"/>
  <c r="AT46" i="32" s="1"/>
  <c r="AX39" i="32"/>
  <c r="S39" i="32" s="1"/>
  <c r="AC39" i="32" s="1"/>
  <c r="AB40" i="32" s="1"/>
  <c r="AX33" i="32"/>
  <c r="S33" i="32" s="1"/>
  <c r="AC33" i="32" s="1"/>
  <c r="AB34" i="32" s="1"/>
  <c r="AX27" i="32"/>
  <c r="S27" i="32" s="1"/>
  <c r="AC27" i="32" s="1"/>
  <c r="AB28" i="32" s="1"/>
  <c r="AX21" i="32"/>
  <c r="S21" i="32" s="1"/>
  <c r="AC21" i="32" s="1"/>
  <c r="AB22" i="32" s="1"/>
  <c r="AX15" i="32"/>
  <c r="S15" i="32" s="1"/>
  <c r="AC15" i="32" s="1"/>
  <c r="AB16" i="32" s="1"/>
  <c r="AX9" i="32"/>
  <c r="S9" i="32" s="1"/>
  <c r="AC9" i="32" s="1"/>
  <c r="AB10" i="32" s="1"/>
  <c r="AS68" i="80"/>
  <c r="AL68" i="80"/>
  <c r="AU68" i="80" s="1"/>
  <c r="AI69" i="81"/>
  <c r="AN69" i="81"/>
  <c r="AH70" i="25"/>
  <c r="AQ70" i="25" s="1"/>
  <c r="AS17" i="28"/>
  <c r="AL17" i="28"/>
  <c r="AU17" i="28" s="1"/>
  <c r="AS35" i="28"/>
  <c r="AL35" i="28"/>
  <c r="AU35" i="28" s="1"/>
  <c r="AS53" i="28"/>
  <c r="AL53" i="28"/>
  <c r="AU53" i="28" s="1"/>
  <c r="AS14" i="80"/>
  <c r="AL14" i="80"/>
  <c r="AU14" i="80" s="1"/>
  <c r="AS32" i="80"/>
  <c r="AL32" i="80"/>
  <c r="AU32" i="80" s="1"/>
  <c r="AS62" i="80"/>
  <c r="AL62" i="80"/>
  <c r="AU62" i="80" s="1"/>
  <c r="AK6" i="28"/>
  <c r="AT6" i="28" s="1"/>
  <c r="AJ6" i="28"/>
  <c r="Y68" i="45"/>
  <c r="X68" i="45"/>
  <c r="AJ3" i="80"/>
  <c r="AB4" i="80"/>
  <c r="AS57" i="80"/>
  <c r="AL57" i="80"/>
  <c r="AU57" i="80" s="1"/>
  <c r="Z70" i="30"/>
  <c r="AR69" i="93"/>
  <c r="X68" i="35"/>
  <c r="Y68" i="35"/>
  <c r="AR70" i="95"/>
  <c r="AS22" i="80"/>
  <c r="AL22" i="80"/>
  <c r="AU22" i="80" s="1"/>
  <c r="AS40" i="80"/>
  <c r="AL40" i="80"/>
  <c r="AU40" i="80" s="1"/>
  <c r="AS58" i="80"/>
  <c r="AL58" i="80"/>
  <c r="AU58" i="80" s="1"/>
  <c r="AH66" i="94"/>
  <c r="AQ66" i="94" s="1"/>
  <c r="AS5" i="76"/>
  <c r="AL5" i="76"/>
  <c r="AU5" i="76" s="1"/>
  <c r="AJ14" i="28"/>
  <c r="AK14" i="28"/>
  <c r="AT14" i="28" s="1"/>
  <c r="AJ50" i="28"/>
  <c r="AK50" i="28"/>
  <c r="AT50" i="28" s="1"/>
  <c r="AS66" i="28"/>
  <c r="AL66" i="28"/>
  <c r="AU66" i="28" s="1"/>
  <c r="AK17" i="80"/>
  <c r="AT17" i="80" s="1"/>
  <c r="AJ17" i="80"/>
  <c r="AK53" i="80"/>
  <c r="AT53" i="80" s="1"/>
  <c r="AJ53" i="80"/>
  <c r="AS43" i="80"/>
  <c r="AL43" i="80"/>
  <c r="AU43" i="80" s="1"/>
  <c r="AJ5" i="28"/>
  <c r="AU71" i="48" l="1"/>
  <c r="C11" i="48" s="1"/>
  <c r="AK8" i="84"/>
  <c r="AT8" i="84" s="1"/>
  <c r="AG68" i="46"/>
  <c r="AP68" i="46" s="1"/>
  <c r="AF68" i="46"/>
  <c r="AO68" i="46" s="1"/>
  <c r="AE68" i="46"/>
  <c r="W69" i="46"/>
  <c r="AE71" i="86"/>
  <c r="AF71" i="86"/>
  <c r="AO71" i="86" s="1"/>
  <c r="W72" i="86"/>
  <c r="AG71" i="86"/>
  <c r="AP71" i="86" s="1"/>
  <c r="AG68" i="47"/>
  <c r="AP68" i="47" s="1"/>
  <c r="AF68" i="47"/>
  <c r="AO68" i="47" s="1"/>
  <c r="AE68" i="47"/>
  <c r="W69" i="47"/>
  <c r="W74" i="91"/>
  <c r="AG73" i="91"/>
  <c r="AP73" i="91" s="1"/>
  <c r="AF73" i="91"/>
  <c r="AO73" i="91" s="1"/>
  <c r="AE73" i="91"/>
  <c r="AJ60" i="84"/>
  <c r="AK60" i="84"/>
  <c r="AT60" i="84" s="1"/>
  <c r="AK24" i="84"/>
  <c r="AT24" i="84" s="1"/>
  <c r="AS35" i="80"/>
  <c r="AL35" i="80"/>
  <c r="AU35" i="80" s="1"/>
  <c r="AS31" i="32"/>
  <c r="AL31" i="32"/>
  <c r="AU31" i="32" s="1"/>
  <c r="AS17" i="80"/>
  <c r="AL17" i="80"/>
  <c r="AU17" i="80" s="1"/>
  <c r="AH67" i="75"/>
  <c r="AQ67" i="75" s="1"/>
  <c r="AX51" i="84"/>
  <c r="S51" i="84" s="1"/>
  <c r="AC51" i="84" s="1"/>
  <c r="AB52" i="84" s="1"/>
  <c r="AX27" i="84"/>
  <c r="S27" i="84" s="1"/>
  <c r="AC27" i="84" s="1"/>
  <c r="AB28" i="84" s="1"/>
  <c r="AH68" i="45"/>
  <c r="AQ68" i="45" s="1"/>
  <c r="AJ34" i="32"/>
  <c r="AK34" i="32"/>
  <c r="AT34" i="32" s="1"/>
  <c r="AS36" i="80"/>
  <c r="AL36" i="80"/>
  <c r="AU36" i="80" s="1"/>
  <c r="AE70" i="93"/>
  <c r="W71" i="93"/>
  <c r="AF70" i="93"/>
  <c r="AO70" i="93" s="1"/>
  <c r="AG70" i="93"/>
  <c r="AP70" i="93" s="1"/>
  <c r="Z70" i="34"/>
  <c r="X70" i="34"/>
  <c r="Y70" i="34"/>
  <c r="AS8" i="28"/>
  <c r="AL8" i="28"/>
  <c r="AU8" i="28" s="1"/>
  <c r="AH69" i="33"/>
  <c r="AQ69" i="33" s="1"/>
  <c r="AH71" i="38"/>
  <c r="AQ71" i="38" s="1"/>
  <c r="AS17" i="32"/>
  <c r="AL17" i="32"/>
  <c r="AU17" i="32" s="1"/>
  <c r="AS35" i="32"/>
  <c r="AL35" i="32"/>
  <c r="AU35" i="32" s="1"/>
  <c r="AS53" i="32"/>
  <c r="AL53" i="32"/>
  <c r="AU53" i="32" s="1"/>
  <c r="AS39" i="28"/>
  <c r="AL39" i="28"/>
  <c r="AU39" i="28" s="1"/>
  <c r="AR67" i="46"/>
  <c r="AX65" i="84"/>
  <c r="S65" i="84" s="1"/>
  <c r="AC65" i="84" s="1"/>
  <c r="AB66" i="84" s="1"/>
  <c r="AX60" i="84"/>
  <c r="S60" i="84" s="1"/>
  <c r="AC60" i="84" s="1"/>
  <c r="AB61" i="84" s="1"/>
  <c r="AX54" i="84"/>
  <c r="S54" i="84" s="1"/>
  <c r="AC54" i="84" s="1"/>
  <c r="AB55" i="84" s="1"/>
  <c r="AX48" i="84"/>
  <c r="S48" i="84" s="1"/>
  <c r="AC48" i="84" s="1"/>
  <c r="AB49" i="84" s="1"/>
  <c r="AX42" i="84"/>
  <c r="S42" i="84" s="1"/>
  <c r="AC42" i="84" s="1"/>
  <c r="AB43" i="84" s="1"/>
  <c r="AX36" i="84"/>
  <c r="S36" i="84" s="1"/>
  <c r="AC36" i="84" s="1"/>
  <c r="AB37" i="84" s="1"/>
  <c r="AX30" i="84"/>
  <c r="S30" i="84" s="1"/>
  <c r="AC30" i="84" s="1"/>
  <c r="AB31" i="84" s="1"/>
  <c r="AX24" i="84"/>
  <c r="S24" i="84" s="1"/>
  <c r="AC24" i="84" s="1"/>
  <c r="AB25" i="84" s="1"/>
  <c r="AX18" i="84"/>
  <c r="S18" i="84" s="1"/>
  <c r="AC18" i="84" s="1"/>
  <c r="AB19" i="84" s="1"/>
  <c r="AX12" i="84"/>
  <c r="S12" i="84" s="1"/>
  <c r="AC12" i="84" s="1"/>
  <c r="AB13" i="84" s="1"/>
  <c r="AX6" i="84"/>
  <c r="S6" i="84" s="1"/>
  <c r="AC6" i="84" s="1"/>
  <c r="AB7" i="84" s="1"/>
  <c r="AH69" i="36"/>
  <c r="AQ69" i="36" s="1"/>
  <c r="AQ71" i="36" s="1"/>
  <c r="AZ3" i="36"/>
  <c r="AX4" i="36"/>
  <c r="S4" i="36" s="1"/>
  <c r="AC4" i="36" s="1"/>
  <c r="AB5" i="36" s="1"/>
  <c r="AX3" i="36"/>
  <c r="S3" i="36" s="1"/>
  <c r="AC3" i="36" s="1"/>
  <c r="AX5" i="36"/>
  <c r="S5" i="36" s="1"/>
  <c r="AC5" i="36" s="1"/>
  <c r="AB6" i="36" s="1"/>
  <c r="AX6" i="36"/>
  <c r="S6" i="36" s="1"/>
  <c r="AC6" i="36" s="1"/>
  <c r="AB7" i="36" s="1"/>
  <c r="AX7" i="36"/>
  <c r="S7" i="36" s="1"/>
  <c r="AC7" i="36" s="1"/>
  <c r="AB8" i="36" s="1"/>
  <c r="AX8" i="36"/>
  <c r="S8" i="36" s="1"/>
  <c r="AC8" i="36" s="1"/>
  <c r="AB9" i="36" s="1"/>
  <c r="AX9" i="36"/>
  <c r="S9" i="36" s="1"/>
  <c r="AC9" i="36" s="1"/>
  <c r="AB10" i="36" s="1"/>
  <c r="AX10" i="36"/>
  <c r="S10" i="36" s="1"/>
  <c r="AC10" i="36" s="1"/>
  <c r="AB11" i="36" s="1"/>
  <c r="AX11" i="36"/>
  <c r="S11" i="36" s="1"/>
  <c r="AC11" i="36" s="1"/>
  <c r="AB12" i="36" s="1"/>
  <c r="AX12" i="36"/>
  <c r="S12" i="36" s="1"/>
  <c r="AC12" i="36" s="1"/>
  <c r="AB13" i="36" s="1"/>
  <c r="AX13" i="36"/>
  <c r="S13" i="36" s="1"/>
  <c r="AC13" i="36" s="1"/>
  <c r="AB14" i="36" s="1"/>
  <c r="AX14" i="36"/>
  <c r="S14" i="36" s="1"/>
  <c r="AC14" i="36" s="1"/>
  <c r="AB15" i="36" s="1"/>
  <c r="AX15" i="36"/>
  <c r="S15" i="36" s="1"/>
  <c r="AC15" i="36" s="1"/>
  <c r="AB16" i="36" s="1"/>
  <c r="AX16" i="36"/>
  <c r="S16" i="36" s="1"/>
  <c r="AC16" i="36" s="1"/>
  <c r="AB17" i="36" s="1"/>
  <c r="AX17" i="36"/>
  <c r="S17" i="36" s="1"/>
  <c r="AC17" i="36" s="1"/>
  <c r="AB18" i="36" s="1"/>
  <c r="AX18" i="36"/>
  <c r="S18" i="36" s="1"/>
  <c r="AC18" i="36" s="1"/>
  <c r="AB19" i="36" s="1"/>
  <c r="AX19" i="36"/>
  <c r="S19" i="36" s="1"/>
  <c r="AC19" i="36" s="1"/>
  <c r="AB20" i="36" s="1"/>
  <c r="AX20" i="36"/>
  <c r="S20" i="36" s="1"/>
  <c r="AC20" i="36" s="1"/>
  <c r="AB21" i="36" s="1"/>
  <c r="AX21" i="36"/>
  <c r="S21" i="36" s="1"/>
  <c r="AC21" i="36" s="1"/>
  <c r="AB22" i="36" s="1"/>
  <c r="AX22" i="36"/>
  <c r="S22" i="36" s="1"/>
  <c r="AC22" i="36" s="1"/>
  <c r="AB23" i="36" s="1"/>
  <c r="AX23" i="36"/>
  <c r="S23" i="36" s="1"/>
  <c r="AC23" i="36" s="1"/>
  <c r="AB24" i="36" s="1"/>
  <c r="AX24" i="36"/>
  <c r="S24" i="36" s="1"/>
  <c r="AC24" i="36" s="1"/>
  <c r="AB25" i="36" s="1"/>
  <c r="AX25" i="36"/>
  <c r="S25" i="36" s="1"/>
  <c r="AC25" i="36" s="1"/>
  <c r="AB26" i="36" s="1"/>
  <c r="AX26" i="36"/>
  <c r="S26" i="36" s="1"/>
  <c r="AC26" i="36" s="1"/>
  <c r="AB27" i="36" s="1"/>
  <c r="AX27" i="36"/>
  <c r="S27" i="36" s="1"/>
  <c r="AC27" i="36" s="1"/>
  <c r="AB28" i="36" s="1"/>
  <c r="AX28" i="36"/>
  <c r="S28" i="36" s="1"/>
  <c r="AC28" i="36" s="1"/>
  <c r="AB29" i="36" s="1"/>
  <c r="AX29" i="36"/>
  <c r="S29" i="36" s="1"/>
  <c r="AC29" i="36" s="1"/>
  <c r="AB30" i="36" s="1"/>
  <c r="AX30" i="36"/>
  <c r="S30" i="36" s="1"/>
  <c r="AC30" i="36" s="1"/>
  <c r="AB31" i="36" s="1"/>
  <c r="AX31" i="36"/>
  <c r="S31" i="36" s="1"/>
  <c r="AC31" i="36" s="1"/>
  <c r="AB32" i="36" s="1"/>
  <c r="AX32" i="36"/>
  <c r="S32" i="36" s="1"/>
  <c r="AC32" i="36" s="1"/>
  <c r="AB33" i="36" s="1"/>
  <c r="AX33" i="36"/>
  <c r="S33" i="36" s="1"/>
  <c r="AC33" i="36" s="1"/>
  <c r="AB34" i="36" s="1"/>
  <c r="AX34" i="36"/>
  <c r="S34" i="36" s="1"/>
  <c r="AC34" i="36" s="1"/>
  <c r="AB35" i="36" s="1"/>
  <c r="AX35" i="36"/>
  <c r="S35" i="36" s="1"/>
  <c r="AC35" i="36" s="1"/>
  <c r="AB36" i="36" s="1"/>
  <c r="AX36" i="36"/>
  <c r="S36" i="36" s="1"/>
  <c r="AC36" i="36" s="1"/>
  <c r="AB37" i="36" s="1"/>
  <c r="AX37" i="36"/>
  <c r="S37" i="36" s="1"/>
  <c r="AC37" i="36" s="1"/>
  <c r="AB38" i="36" s="1"/>
  <c r="AX38" i="36"/>
  <c r="S38" i="36" s="1"/>
  <c r="AC38" i="36" s="1"/>
  <c r="AB39" i="36" s="1"/>
  <c r="AX39" i="36"/>
  <c r="S39" i="36" s="1"/>
  <c r="AC39" i="36" s="1"/>
  <c r="AB40" i="36" s="1"/>
  <c r="AX40" i="36"/>
  <c r="S40" i="36" s="1"/>
  <c r="AC40" i="36" s="1"/>
  <c r="AB41" i="36" s="1"/>
  <c r="AX41" i="36"/>
  <c r="S41" i="36" s="1"/>
  <c r="AC41" i="36" s="1"/>
  <c r="AB42" i="36" s="1"/>
  <c r="AX42" i="36"/>
  <c r="S42" i="36" s="1"/>
  <c r="AC42" i="36" s="1"/>
  <c r="AB43" i="36" s="1"/>
  <c r="AX43" i="36"/>
  <c r="S43" i="36" s="1"/>
  <c r="AC43" i="36" s="1"/>
  <c r="AB44" i="36" s="1"/>
  <c r="AX44" i="36"/>
  <c r="S44" i="36" s="1"/>
  <c r="AC44" i="36" s="1"/>
  <c r="AB45" i="36" s="1"/>
  <c r="AX45" i="36"/>
  <c r="S45" i="36" s="1"/>
  <c r="AC45" i="36" s="1"/>
  <c r="AB46" i="36" s="1"/>
  <c r="AX46" i="36"/>
  <c r="S46" i="36" s="1"/>
  <c r="AC46" i="36" s="1"/>
  <c r="AB47" i="36" s="1"/>
  <c r="AX47" i="36"/>
  <c r="S47" i="36" s="1"/>
  <c r="AC47" i="36" s="1"/>
  <c r="AB48" i="36" s="1"/>
  <c r="AX48" i="36"/>
  <c r="S48" i="36" s="1"/>
  <c r="AC48" i="36" s="1"/>
  <c r="AB49" i="36" s="1"/>
  <c r="AX49" i="36"/>
  <c r="S49" i="36" s="1"/>
  <c r="AC49" i="36" s="1"/>
  <c r="AB50" i="36" s="1"/>
  <c r="AX50" i="36"/>
  <c r="S50" i="36" s="1"/>
  <c r="AC50" i="36" s="1"/>
  <c r="AB51" i="36" s="1"/>
  <c r="AX51" i="36"/>
  <c r="S51" i="36" s="1"/>
  <c r="AC51" i="36" s="1"/>
  <c r="AB52" i="36" s="1"/>
  <c r="AX52" i="36"/>
  <c r="S52" i="36" s="1"/>
  <c r="AC52" i="36" s="1"/>
  <c r="AB53" i="36" s="1"/>
  <c r="AX53" i="36"/>
  <c r="S53" i="36" s="1"/>
  <c r="AC53" i="36" s="1"/>
  <c r="AB54" i="36" s="1"/>
  <c r="AX54" i="36"/>
  <c r="S54" i="36" s="1"/>
  <c r="AC54" i="36" s="1"/>
  <c r="AB55" i="36" s="1"/>
  <c r="AX55" i="36"/>
  <c r="S55" i="36" s="1"/>
  <c r="AC55" i="36" s="1"/>
  <c r="AB56" i="36" s="1"/>
  <c r="AX56" i="36"/>
  <c r="S56" i="36" s="1"/>
  <c r="AC56" i="36" s="1"/>
  <c r="AB57" i="36" s="1"/>
  <c r="AX57" i="36"/>
  <c r="S57" i="36" s="1"/>
  <c r="AC57" i="36" s="1"/>
  <c r="AB58" i="36" s="1"/>
  <c r="AX58" i="36"/>
  <c r="S58" i="36" s="1"/>
  <c r="AC58" i="36" s="1"/>
  <c r="AB59" i="36" s="1"/>
  <c r="AX59" i="36"/>
  <c r="S59" i="36" s="1"/>
  <c r="AC59" i="36" s="1"/>
  <c r="AB60" i="36" s="1"/>
  <c r="AX60" i="36"/>
  <c r="S60" i="36" s="1"/>
  <c r="AC60" i="36" s="1"/>
  <c r="AB61" i="36" s="1"/>
  <c r="AX61" i="36"/>
  <c r="S61" i="36" s="1"/>
  <c r="AC61" i="36" s="1"/>
  <c r="AB62" i="36" s="1"/>
  <c r="AX62" i="36"/>
  <c r="S62" i="36" s="1"/>
  <c r="AC62" i="36" s="1"/>
  <c r="AB63" i="36" s="1"/>
  <c r="AX63" i="36"/>
  <c r="S63" i="36" s="1"/>
  <c r="AC63" i="36" s="1"/>
  <c r="AB64" i="36" s="1"/>
  <c r="AX66" i="36"/>
  <c r="S66" i="36" s="1"/>
  <c r="AC66" i="36" s="1"/>
  <c r="AB67" i="36" s="1"/>
  <c r="AX65" i="36"/>
  <c r="S65" i="36" s="1"/>
  <c r="AC65" i="36" s="1"/>
  <c r="AB66" i="36" s="1"/>
  <c r="AX68" i="36"/>
  <c r="S68" i="36" s="1"/>
  <c r="AC68" i="36" s="1"/>
  <c r="AB69" i="36" s="1"/>
  <c r="AX64" i="36"/>
  <c r="S64" i="36" s="1"/>
  <c r="AC64" i="36" s="1"/>
  <c r="AB65" i="36" s="1"/>
  <c r="AX67" i="36"/>
  <c r="S67" i="36" s="1"/>
  <c r="AC67" i="36" s="1"/>
  <c r="AB68" i="36" s="1"/>
  <c r="AS12" i="32"/>
  <c r="AL12" i="32"/>
  <c r="AU12" i="32" s="1"/>
  <c r="AS30" i="32"/>
  <c r="AL30" i="32"/>
  <c r="AU30" i="32" s="1"/>
  <c r="AS48" i="32"/>
  <c r="AL48" i="32"/>
  <c r="AU48" i="32" s="1"/>
  <c r="AR66" i="75"/>
  <c r="AI67" i="74"/>
  <c r="AN67" i="74"/>
  <c r="W69" i="92"/>
  <c r="AE68" i="92"/>
  <c r="AF68" i="92"/>
  <c r="AO68" i="92" s="1"/>
  <c r="AG68" i="92"/>
  <c r="AP68" i="92" s="1"/>
  <c r="AR68" i="43"/>
  <c r="AS68" i="32"/>
  <c r="AL68" i="32"/>
  <c r="AU68" i="32" s="1"/>
  <c r="AS60" i="80"/>
  <c r="AL60" i="80"/>
  <c r="AU60" i="80" s="1"/>
  <c r="AS21" i="28"/>
  <c r="AL21" i="28"/>
  <c r="AU21" i="28" s="1"/>
  <c r="AG70" i="90"/>
  <c r="AP70" i="90" s="1"/>
  <c r="AF70" i="90"/>
  <c r="AO70" i="90" s="1"/>
  <c r="AE70" i="90"/>
  <c r="W71" i="90"/>
  <c r="AS64" i="80"/>
  <c r="AL64" i="80"/>
  <c r="AU64" i="80" s="1"/>
  <c r="AR67" i="35"/>
  <c r="AR70" i="38"/>
  <c r="AH70" i="31"/>
  <c r="AQ70" i="31" s="1"/>
  <c r="AS67" i="32"/>
  <c r="AL67" i="32"/>
  <c r="AU67" i="32" s="1"/>
  <c r="AS20" i="28"/>
  <c r="AL20" i="28"/>
  <c r="AU20" i="28" s="1"/>
  <c r="AE69" i="39"/>
  <c r="W70" i="39"/>
  <c r="AF69" i="39"/>
  <c r="AO69" i="39" s="1"/>
  <c r="AG69" i="39"/>
  <c r="AP69" i="39" s="1"/>
  <c r="AJ9" i="32"/>
  <c r="AJ27" i="32"/>
  <c r="AS45" i="32"/>
  <c r="AL45" i="32"/>
  <c r="AU45" i="32" s="1"/>
  <c r="AS63" i="32"/>
  <c r="AL63" i="32"/>
  <c r="AU63" i="32" s="1"/>
  <c r="AH70" i="87"/>
  <c r="AQ70" i="87" s="1"/>
  <c r="AS58" i="32"/>
  <c r="AL58" i="32"/>
  <c r="AU58" i="32" s="1"/>
  <c r="Z72" i="95"/>
  <c r="X72" i="95"/>
  <c r="Y72" i="95"/>
  <c r="AF71" i="38"/>
  <c r="AO71" i="38" s="1"/>
  <c r="AE71" i="38"/>
  <c r="W72" i="38"/>
  <c r="AG71" i="38"/>
  <c r="AP71" i="38" s="1"/>
  <c r="AJ42" i="84"/>
  <c r="AK42" i="84"/>
  <c r="AT42" i="84" s="1"/>
  <c r="AJ6" i="84"/>
  <c r="AK6" i="84"/>
  <c r="AT6" i="84" s="1"/>
  <c r="AL69" i="76"/>
  <c r="AU69" i="76" s="1"/>
  <c r="AR69" i="76"/>
  <c r="AR71" i="76" s="1"/>
  <c r="AS32" i="28"/>
  <c r="AL32" i="28"/>
  <c r="AU32" i="28" s="1"/>
  <c r="AS24" i="80"/>
  <c r="AL24" i="80"/>
  <c r="AU24" i="80" s="1"/>
  <c r="Z67" i="27"/>
  <c r="Y67" i="27"/>
  <c r="X67" i="27"/>
  <c r="AS56" i="28"/>
  <c r="AL56" i="28"/>
  <c r="AU56" i="28" s="1"/>
  <c r="AG70" i="31"/>
  <c r="AP70" i="31" s="1"/>
  <c r="AF70" i="31"/>
  <c r="AO70" i="31" s="1"/>
  <c r="AE70" i="31"/>
  <c r="W71" i="31"/>
  <c r="AS20" i="32"/>
  <c r="AL20" i="32"/>
  <c r="AU20" i="32" s="1"/>
  <c r="AS38" i="32"/>
  <c r="AL38" i="32"/>
  <c r="AU38" i="32" s="1"/>
  <c r="AS56" i="32"/>
  <c r="AL56" i="32"/>
  <c r="AU56" i="32" s="1"/>
  <c r="AS54" i="80"/>
  <c r="AL54" i="80"/>
  <c r="AU54" i="80" s="1"/>
  <c r="AS23" i="80"/>
  <c r="AL23" i="80"/>
  <c r="AU23" i="80" s="1"/>
  <c r="X72" i="26"/>
  <c r="Y72" i="26"/>
  <c r="Z72" i="26" s="1"/>
  <c r="AS48" i="80"/>
  <c r="AL48" i="80"/>
  <c r="AU48" i="80" s="1"/>
  <c r="AS51" i="28"/>
  <c r="AL51" i="28"/>
  <c r="AU51" i="28" s="1"/>
  <c r="AS50" i="28"/>
  <c r="AL50" i="28"/>
  <c r="AU50" i="28" s="1"/>
  <c r="Z68" i="45"/>
  <c r="AK10" i="32"/>
  <c r="AT10" i="32" s="1"/>
  <c r="AJ10" i="32"/>
  <c r="AS9" i="28"/>
  <c r="AL9" i="28"/>
  <c r="AU9" i="28" s="1"/>
  <c r="AR71" i="79"/>
  <c r="AS7" i="28"/>
  <c r="AL7" i="28"/>
  <c r="AU7" i="28" s="1"/>
  <c r="AI71" i="95"/>
  <c r="AN71" i="95"/>
  <c r="Y71" i="73"/>
  <c r="Z71" i="73"/>
  <c r="X71" i="73"/>
  <c r="AR68" i="36"/>
  <c r="AS23" i="32"/>
  <c r="AL23" i="32"/>
  <c r="AU23" i="32" s="1"/>
  <c r="AS41" i="32"/>
  <c r="AL41" i="32"/>
  <c r="AU41" i="32" s="1"/>
  <c r="AS59" i="32"/>
  <c r="AL59" i="32"/>
  <c r="AU59" i="32" s="1"/>
  <c r="AR69" i="90"/>
  <c r="AS41" i="80"/>
  <c r="AL41" i="80"/>
  <c r="AU41" i="80" s="1"/>
  <c r="AG68" i="29"/>
  <c r="AP68" i="29" s="1"/>
  <c r="AF68" i="29"/>
  <c r="AO68" i="29" s="1"/>
  <c r="AE68" i="29"/>
  <c r="W69" i="29"/>
  <c r="AR72" i="91"/>
  <c r="AX64" i="84"/>
  <c r="S64" i="84" s="1"/>
  <c r="AC64" i="84" s="1"/>
  <c r="AB65" i="84" s="1"/>
  <c r="AX58" i="84"/>
  <c r="S58" i="84" s="1"/>
  <c r="AC58" i="84" s="1"/>
  <c r="AB59" i="84" s="1"/>
  <c r="AX52" i="84"/>
  <c r="S52" i="84" s="1"/>
  <c r="AC52" i="84" s="1"/>
  <c r="AB53" i="84" s="1"/>
  <c r="AX46" i="84"/>
  <c r="S46" i="84" s="1"/>
  <c r="AC46" i="84" s="1"/>
  <c r="AB47" i="84" s="1"/>
  <c r="AX40" i="84"/>
  <c r="S40" i="84" s="1"/>
  <c r="AC40" i="84" s="1"/>
  <c r="AB41" i="84" s="1"/>
  <c r="AX34" i="84"/>
  <c r="S34" i="84" s="1"/>
  <c r="AC34" i="84" s="1"/>
  <c r="AB35" i="84" s="1"/>
  <c r="AX28" i="84"/>
  <c r="S28" i="84" s="1"/>
  <c r="AC28" i="84" s="1"/>
  <c r="AB29" i="84" s="1"/>
  <c r="AX22" i="84"/>
  <c r="S22" i="84" s="1"/>
  <c r="AC22" i="84" s="1"/>
  <c r="AB23" i="84" s="1"/>
  <c r="AX16" i="84"/>
  <c r="S16" i="84" s="1"/>
  <c r="AC16" i="84" s="1"/>
  <c r="AB17" i="84" s="1"/>
  <c r="AX10" i="84"/>
  <c r="S10" i="84" s="1"/>
  <c r="AC10" i="84" s="1"/>
  <c r="AB11" i="84" s="1"/>
  <c r="AX3" i="84"/>
  <c r="S3" i="84" s="1"/>
  <c r="AC3" i="84" s="1"/>
  <c r="X71" i="42"/>
  <c r="Y71" i="42"/>
  <c r="Z69" i="36"/>
  <c r="AS18" i="32"/>
  <c r="AL18" i="32"/>
  <c r="AU18" i="32" s="1"/>
  <c r="AS36" i="32"/>
  <c r="AL36" i="32"/>
  <c r="AU36" i="32" s="1"/>
  <c r="AS54" i="32"/>
  <c r="AL54" i="32"/>
  <c r="AU54" i="32" s="1"/>
  <c r="AS65" i="80"/>
  <c r="AL65" i="80"/>
  <c r="AU65" i="80" s="1"/>
  <c r="AS33" i="28"/>
  <c r="AL33" i="28"/>
  <c r="AU33" i="28" s="1"/>
  <c r="AR67" i="45"/>
  <c r="AR70" i="86"/>
  <c r="AR69" i="87"/>
  <c r="AN66" i="94"/>
  <c r="AI66" i="94"/>
  <c r="AH71" i="86"/>
  <c r="AQ71" i="86" s="1"/>
  <c r="AN71" i="26"/>
  <c r="AI71" i="26"/>
  <c r="AJ15" i="32"/>
  <c r="AJ33" i="32"/>
  <c r="AS51" i="32"/>
  <c r="AL51" i="32"/>
  <c r="AU51" i="32" s="1"/>
  <c r="AS66" i="32"/>
  <c r="AL66" i="32"/>
  <c r="AU66" i="32" s="1"/>
  <c r="Z70" i="87"/>
  <c r="Y71" i="25"/>
  <c r="X71" i="25"/>
  <c r="AF70" i="30"/>
  <c r="AO70" i="30" s="1"/>
  <c r="AE70" i="30"/>
  <c r="W71" i="30"/>
  <c r="AG70" i="30"/>
  <c r="AP70" i="30" s="1"/>
  <c r="AS11" i="80"/>
  <c r="AL11" i="80"/>
  <c r="AU11" i="80" s="1"/>
  <c r="AK48" i="84"/>
  <c r="AT48" i="84" s="1"/>
  <c r="AK12" i="84"/>
  <c r="AT12" i="84" s="1"/>
  <c r="AS4" i="96"/>
  <c r="AS71" i="96" s="1"/>
  <c r="AL4" i="96"/>
  <c r="AU4" i="96" s="1"/>
  <c r="AU71" i="96" s="1"/>
  <c r="C11" i="96" s="1"/>
  <c r="F49" i="97" s="1"/>
  <c r="AS19" i="32"/>
  <c r="AL19" i="32"/>
  <c r="AU19" i="32" s="1"/>
  <c r="AS37" i="32"/>
  <c r="AL37" i="32"/>
  <c r="AU37" i="32" s="1"/>
  <c r="AS55" i="32"/>
  <c r="AL55" i="32"/>
  <c r="AU55" i="32" s="1"/>
  <c r="AS26" i="28"/>
  <c r="AL26" i="28"/>
  <c r="AU26" i="28" s="1"/>
  <c r="AN69" i="82"/>
  <c r="AI69" i="82"/>
  <c r="AS26" i="32"/>
  <c r="AL26" i="32"/>
  <c r="AU26" i="32" s="1"/>
  <c r="AS44" i="32"/>
  <c r="AL44" i="32"/>
  <c r="AU44" i="32" s="1"/>
  <c r="AS62" i="32"/>
  <c r="AL62" i="32"/>
  <c r="AU62" i="32" s="1"/>
  <c r="AS18" i="80"/>
  <c r="AL18" i="80"/>
  <c r="AU18" i="80" s="1"/>
  <c r="AR67" i="92"/>
  <c r="AK4" i="32"/>
  <c r="AT4" i="32" s="1"/>
  <c r="AJ4" i="32"/>
  <c r="AH68" i="88"/>
  <c r="AQ68" i="88" s="1"/>
  <c r="AT71" i="76"/>
  <c r="AS12" i="80"/>
  <c r="AL12" i="80"/>
  <c r="AU12" i="80" s="1"/>
  <c r="AS15" i="28"/>
  <c r="AL15" i="28"/>
  <c r="AU15" i="28" s="1"/>
  <c r="AI70" i="25"/>
  <c r="AN70" i="25"/>
  <c r="AJ40" i="32"/>
  <c r="AK40" i="32"/>
  <c r="AT40" i="32" s="1"/>
  <c r="Y71" i="37"/>
  <c r="Z71" i="37" s="1"/>
  <c r="X71" i="37"/>
  <c r="AF69" i="33"/>
  <c r="AO69" i="33" s="1"/>
  <c r="AG69" i="33"/>
  <c r="AP69" i="33" s="1"/>
  <c r="W70" i="33"/>
  <c r="AE69" i="33"/>
  <c r="AS38" i="28"/>
  <c r="AL38" i="28"/>
  <c r="AU38" i="28" s="1"/>
  <c r="AJ36" i="84"/>
  <c r="AK36" i="84"/>
  <c r="AT36" i="84" s="1"/>
  <c r="AJ18" i="84"/>
  <c r="AK18" i="84"/>
  <c r="AT18" i="84" s="1"/>
  <c r="AH68" i="47"/>
  <c r="AQ68" i="47" s="1"/>
  <c r="AG69" i="83"/>
  <c r="AP69" i="83" s="1"/>
  <c r="AF69" i="83"/>
  <c r="AO69" i="83" s="1"/>
  <c r="W70" i="83"/>
  <c r="AE69" i="83"/>
  <c r="AS13" i="32"/>
  <c r="AL13" i="32"/>
  <c r="AU13" i="32" s="1"/>
  <c r="AH73" i="91"/>
  <c r="AQ73" i="91" s="1"/>
  <c r="AJ16" i="32"/>
  <c r="AK16" i="32"/>
  <c r="AT16" i="32" s="1"/>
  <c r="AS46" i="32"/>
  <c r="AL46" i="32"/>
  <c r="AU46" i="32" s="1"/>
  <c r="AH71" i="85"/>
  <c r="AQ71" i="85" s="1"/>
  <c r="AN69" i="32"/>
  <c r="AN71" i="32" s="1"/>
  <c r="AI69" i="32"/>
  <c r="AI70" i="37"/>
  <c r="AN70" i="37"/>
  <c r="AH72" i="79"/>
  <c r="AQ72" i="79" s="1"/>
  <c r="AX57" i="84"/>
  <c r="S57" i="84" s="1"/>
  <c r="AC57" i="84" s="1"/>
  <c r="AB58" i="84" s="1"/>
  <c r="AX15" i="84"/>
  <c r="S15" i="84" s="1"/>
  <c r="AC15" i="84" s="1"/>
  <c r="AB16" i="84" s="1"/>
  <c r="AS5" i="28"/>
  <c r="AL5" i="28"/>
  <c r="AU5" i="28" s="1"/>
  <c r="AS14" i="28"/>
  <c r="AL14" i="28"/>
  <c r="AU14" i="28" s="1"/>
  <c r="AK4" i="80"/>
  <c r="AT4" i="80" s="1"/>
  <c r="AT71" i="80" s="1"/>
  <c r="AJ4" i="80"/>
  <c r="AJ22" i="32"/>
  <c r="AK22" i="32"/>
  <c r="AT22" i="32" s="1"/>
  <c r="Z71" i="85"/>
  <c r="X71" i="77"/>
  <c r="Y71" i="77"/>
  <c r="AN69" i="34"/>
  <c r="AI69" i="34"/>
  <c r="AS44" i="28"/>
  <c r="AL44" i="28"/>
  <c r="AU44" i="28" s="1"/>
  <c r="AN69" i="84"/>
  <c r="AN71" i="84" s="1"/>
  <c r="AI69" i="84"/>
  <c r="AS11" i="32"/>
  <c r="AL11" i="32"/>
  <c r="AU11" i="32" s="1"/>
  <c r="AS29" i="32"/>
  <c r="AL29" i="32"/>
  <c r="AU29" i="32" s="1"/>
  <c r="AS47" i="32"/>
  <c r="AL47" i="32"/>
  <c r="AU47" i="32" s="1"/>
  <c r="AS65" i="32"/>
  <c r="AL65" i="32"/>
  <c r="AU65" i="32" s="1"/>
  <c r="Z67" i="75"/>
  <c r="AS5" i="80"/>
  <c r="AL5" i="80"/>
  <c r="AU5" i="80" s="1"/>
  <c r="AF68" i="78"/>
  <c r="AO68" i="78" s="1"/>
  <c r="AE68" i="78"/>
  <c r="W69" i="78"/>
  <c r="AG68" i="78"/>
  <c r="AP68" i="78" s="1"/>
  <c r="AX66" i="84"/>
  <c r="S66" i="84" s="1"/>
  <c r="AC66" i="84" s="1"/>
  <c r="AB67" i="84" s="1"/>
  <c r="AX62" i="84"/>
  <c r="S62" i="84" s="1"/>
  <c r="AC62" i="84" s="1"/>
  <c r="AB63" i="84" s="1"/>
  <c r="AX56" i="84"/>
  <c r="S56" i="84" s="1"/>
  <c r="AC56" i="84" s="1"/>
  <c r="AB57" i="84" s="1"/>
  <c r="AX50" i="84"/>
  <c r="S50" i="84" s="1"/>
  <c r="AC50" i="84" s="1"/>
  <c r="AB51" i="84" s="1"/>
  <c r="AX44" i="84"/>
  <c r="S44" i="84" s="1"/>
  <c r="AC44" i="84" s="1"/>
  <c r="AB45" i="84" s="1"/>
  <c r="AX38" i="84"/>
  <c r="S38" i="84" s="1"/>
  <c r="AC38" i="84" s="1"/>
  <c r="AB39" i="84" s="1"/>
  <c r="AX32" i="84"/>
  <c r="S32" i="84" s="1"/>
  <c r="AC32" i="84" s="1"/>
  <c r="AB33" i="84" s="1"/>
  <c r="AX26" i="84"/>
  <c r="S26" i="84" s="1"/>
  <c r="AC26" i="84" s="1"/>
  <c r="AB27" i="84" s="1"/>
  <c r="AX20" i="84"/>
  <c r="S20" i="84" s="1"/>
  <c r="AC20" i="84" s="1"/>
  <c r="AB21" i="84" s="1"/>
  <c r="AX14" i="84"/>
  <c r="S14" i="84" s="1"/>
  <c r="AC14" i="84" s="1"/>
  <c r="AB15" i="84" s="1"/>
  <c r="AX8" i="84"/>
  <c r="S8" i="84" s="1"/>
  <c r="AC8" i="84" s="1"/>
  <c r="AB9" i="84" s="1"/>
  <c r="AX4" i="84"/>
  <c r="S4" i="84" s="1"/>
  <c r="AC4" i="84" s="1"/>
  <c r="AB5" i="84" s="1"/>
  <c r="AN70" i="42"/>
  <c r="AI70" i="42"/>
  <c r="AH70" i="81"/>
  <c r="AQ70" i="81" s="1"/>
  <c r="AS6" i="32"/>
  <c r="AL6" i="32"/>
  <c r="AU6" i="32" s="1"/>
  <c r="AS24" i="32"/>
  <c r="AL24" i="32"/>
  <c r="AU24" i="32" s="1"/>
  <c r="AS42" i="32"/>
  <c r="AL42" i="32"/>
  <c r="AU42" i="32" s="1"/>
  <c r="AS60" i="32"/>
  <c r="AL60" i="32"/>
  <c r="AU60" i="32" s="1"/>
  <c r="AS30" i="80"/>
  <c r="AL30" i="80"/>
  <c r="AU30" i="80" s="1"/>
  <c r="Y68" i="74"/>
  <c r="X68" i="74"/>
  <c r="AH68" i="92"/>
  <c r="AQ68" i="92" s="1"/>
  <c r="AH67" i="89"/>
  <c r="AQ67" i="89" s="1"/>
  <c r="X70" i="41"/>
  <c r="Z70" i="41" s="1"/>
  <c r="Y70" i="41"/>
  <c r="AR68" i="39"/>
  <c r="AT71" i="28"/>
  <c r="AR70" i="85"/>
  <c r="AH70" i="90"/>
  <c r="AQ70" i="90" s="1"/>
  <c r="AH69" i="43"/>
  <c r="AQ69" i="43" s="1"/>
  <c r="Y70" i="82"/>
  <c r="Z70" i="82" s="1"/>
  <c r="X70" i="82"/>
  <c r="AS8" i="32"/>
  <c r="AL8" i="32"/>
  <c r="AU8" i="32" s="1"/>
  <c r="AR66" i="89"/>
  <c r="AR67" i="47"/>
  <c r="AS3" i="32"/>
  <c r="AL3" i="32"/>
  <c r="AU3" i="32" s="1"/>
  <c r="AJ21" i="32"/>
  <c r="AJ39" i="32"/>
  <c r="AS57" i="32"/>
  <c r="AL57" i="32"/>
  <c r="AU57" i="32" s="1"/>
  <c r="AS4" i="76"/>
  <c r="AS71" i="76" s="1"/>
  <c r="AL4" i="76"/>
  <c r="AU4" i="76" s="1"/>
  <c r="AU71" i="76" s="1"/>
  <c r="C11" i="76" s="1"/>
  <c r="F29" i="97" s="1"/>
  <c r="AS5" i="32"/>
  <c r="AL5" i="32"/>
  <c r="AU5" i="32" s="1"/>
  <c r="AS53" i="80"/>
  <c r="AL53" i="80"/>
  <c r="AU53" i="80" s="1"/>
  <c r="AS42" i="80"/>
  <c r="AL42" i="80"/>
  <c r="AU42" i="80" s="1"/>
  <c r="AK68" i="84"/>
  <c r="AT68" i="84" s="1"/>
  <c r="AJ54" i="84"/>
  <c r="AK54" i="84"/>
  <c r="AT54" i="84" s="1"/>
  <c r="AJ30" i="84"/>
  <c r="AK30" i="84"/>
  <c r="AT30" i="84" s="1"/>
  <c r="AR67" i="88"/>
  <c r="AH68" i="46"/>
  <c r="AQ68" i="46" s="1"/>
  <c r="AS49" i="32"/>
  <c r="AL49" i="32"/>
  <c r="AU49" i="32" s="1"/>
  <c r="AH68" i="35"/>
  <c r="AQ68" i="35" s="1"/>
  <c r="AS6" i="28"/>
  <c r="AS71" i="28" s="1"/>
  <c r="AL6" i="28"/>
  <c r="AU6" i="28" s="1"/>
  <c r="AS64" i="32"/>
  <c r="AL64" i="32"/>
  <c r="AU64" i="32" s="1"/>
  <c r="AX63" i="84"/>
  <c r="S63" i="84" s="1"/>
  <c r="AC63" i="84" s="1"/>
  <c r="AB64" i="84" s="1"/>
  <c r="AX45" i="84"/>
  <c r="S45" i="84" s="1"/>
  <c r="AC45" i="84" s="1"/>
  <c r="AB46" i="84" s="1"/>
  <c r="AX39" i="84"/>
  <c r="S39" i="84" s="1"/>
  <c r="AC39" i="84" s="1"/>
  <c r="AB40" i="84" s="1"/>
  <c r="AX33" i="84"/>
  <c r="S33" i="84" s="1"/>
  <c r="AC33" i="84" s="1"/>
  <c r="AB34" i="84" s="1"/>
  <c r="AX21" i="84"/>
  <c r="S21" i="84" s="1"/>
  <c r="AC21" i="84" s="1"/>
  <c r="AB22" i="84" s="1"/>
  <c r="AX9" i="84"/>
  <c r="S9" i="84" s="1"/>
  <c r="AC9" i="84" s="1"/>
  <c r="AB10" i="84" s="1"/>
  <c r="Z68" i="35"/>
  <c r="AS3" i="80"/>
  <c r="AL3" i="80"/>
  <c r="AU3" i="80" s="1"/>
  <c r="AR69" i="81"/>
  <c r="AJ28" i="32"/>
  <c r="AK28" i="32"/>
  <c r="AT28" i="32" s="1"/>
  <c r="AS52" i="32"/>
  <c r="AL52" i="32"/>
  <c r="AU52" i="32" s="1"/>
  <c r="AS45" i="28"/>
  <c r="AL45" i="28"/>
  <c r="AU45" i="28" s="1"/>
  <c r="AI70" i="77"/>
  <c r="AN70" i="77"/>
  <c r="AS47" i="80"/>
  <c r="AL47" i="80"/>
  <c r="AU47" i="80" s="1"/>
  <c r="AI70" i="73"/>
  <c r="AN70" i="73"/>
  <c r="Z72" i="79"/>
  <c r="AX68" i="84"/>
  <c r="S68" i="84" s="1"/>
  <c r="AC68" i="84" s="1"/>
  <c r="AB69" i="84" s="1"/>
  <c r="AX61" i="84"/>
  <c r="S61" i="84" s="1"/>
  <c r="AC61" i="84" s="1"/>
  <c r="AB62" i="84" s="1"/>
  <c r="AX55" i="84"/>
  <c r="S55" i="84" s="1"/>
  <c r="AC55" i="84" s="1"/>
  <c r="AB56" i="84" s="1"/>
  <c r="AX49" i="84"/>
  <c r="S49" i="84" s="1"/>
  <c r="AC49" i="84" s="1"/>
  <c r="AB50" i="84" s="1"/>
  <c r="AX43" i="84"/>
  <c r="S43" i="84" s="1"/>
  <c r="AC43" i="84" s="1"/>
  <c r="AB44" i="84" s="1"/>
  <c r="AX37" i="84"/>
  <c r="S37" i="84" s="1"/>
  <c r="AC37" i="84" s="1"/>
  <c r="AB38" i="84" s="1"/>
  <c r="AX31" i="84"/>
  <c r="S31" i="84" s="1"/>
  <c r="AC31" i="84" s="1"/>
  <c r="AB32" i="84" s="1"/>
  <c r="AX25" i="84"/>
  <c r="S25" i="84" s="1"/>
  <c r="AC25" i="84" s="1"/>
  <c r="AB26" i="84" s="1"/>
  <c r="AX19" i="84"/>
  <c r="S19" i="84" s="1"/>
  <c r="AC19" i="84" s="1"/>
  <c r="AB20" i="84" s="1"/>
  <c r="AX13" i="84"/>
  <c r="S13" i="84" s="1"/>
  <c r="AC13" i="84" s="1"/>
  <c r="AB14" i="84" s="1"/>
  <c r="AR68" i="33"/>
  <c r="Z70" i="81"/>
  <c r="AK69" i="32"/>
  <c r="AT69" i="32" s="1"/>
  <c r="Z67" i="89"/>
  <c r="AI69" i="41"/>
  <c r="AN69" i="41"/>
  <c r="AR69" i="31"/>
  <c r="AS7" i="32"/>
  <c r="AL7" i="32"/>
  <c r="AU7" i="32" s="1"/>
  <c r="AS25" i="32"/>
  <c r="AL25" i="32"/>
  <c r="AU25" i="32" s="1"/>
  <c r="AS43" i="32"/>
  <c r="AL43" i="32"/>
  <c r="AU43" i="32" s="1"/>
  <c r="AS61" i="32"/>
  <c r="AL61" i="32"/>
  <c r="AU61" i="32" s="1"/>
  <c r="AS4" i="28"/>
  <c r="AL4" i="28"/>
  <c r="AU4" i="28" s="1"/>
  <c r="AS27" i="28"/>
  <c r="AL27" i="28"/>
  <c r="AU27" i="28" s="1"/>
  <c r="AN66" i="27"/>
  <c r="AI66" i="27"/>
  <c r="AS29" i="80"/>
  <c r="AL29" i="80"/>
  <c r="AU29" i="80" s="1"/>
  <c r="Z69" i="43"/>
  <c r="AS14" i="32"/>
  <c r="AL14" i="32"/>
  <c r="AU14" i="32" s="1"/>
  <c r="AS32" i="32"/>
  <c r="AL32" i="32"/>
  <c r="AU32" i="32" s="1"/>
  <c r="AS50" i="32"/>
  <c r="AL50" i="32"/>
  <c r="AU50" i="32" s="1"/>
  <c r="AS57" i="28"/>
  <c r="AL57" i="28"/>
  <c r="AU57" i="28" s="1"/>
  <c r="AS59" i="80"/>
  <c r="AL59" i="80"/>
  <c r="AU59" i="80" s="1"/>
  <c r="X67" i="94"/>
  <c r="Y67" i="94"/>
  <c r="Z67" i="94" s="1"/>
  <c r="AH69" i="39"/>
  <c r="AQ69" i="39" s="1"/>
  <c r="Z68" i="88"/>
  <c r="AS4" i="40"/>
  <c r="AS71" i="40" s="1"/>
  <c r="AL4" i="40"/>
  <c r="AU4" i="40" s="1"/>
  <c r="AU71" i="40" s="1"/>
  <c r="C11" i="40" s="1"/>
  <c r="AU71" i="28" l="1"/>
  <c r="C11" i="28" s="1"/>
  <c r="AE71" i="37"/>
  <c r="W72" i="37"/>
  <c r="AF71" i="37"/>
  <c r="AO71" i="37" s="1"/>
  <c r="AG71" i="37"/>
  <c r="AP71" i="37" s="1"/>
  <c r="AF67" i="94"/>
  <c r="AO67" i="94" s="1"/>
  <c r="W68" i="94"/>
  <c r="AG67" i="94"/>
  <c r="AP67" i="94" s="1"/>
  <c r="AE67" i="94"/>
  <c r="W71" i="82"/>
  <c r="AG70" i="82"/>
  <c r="AP70" i="82" s="1"/>
  <c r="AF70" i="82"/>
  <c r="AO70" i="82" s="1"/>
  <c r="AE70" i="82"/>
  <c r="AG70" i="41"/>
  <c r="AP70" i="41" s="1"/>
  <c r="AF70" i="41"/>
  <c r="AO70" i="41" s="1"/>
  <c r="AE70" i="41"/>
  <c r="W71" i="41"/>
  <c r="W73" i="26"/>
  <c r="AG72" i="26"/>
  <c r="AP72" i="26" s="1"/>
  <c r="AF72" i="26"/>
  <c r="AO72" i="26" s="1"/>
  <c r="AE72" i="26"/>
  <c r="AS54" i="84"/>
  <c r="AL54" i="84"/>
  <c r="AU54" i="84" s="1"/>
  <c r="AJ11" i="84"/>
  <c r="AK11" i="84"/>
  <c r="AT11" i="84" s="1"/>
  <c r="AF71" i="73"/>
  <c r="AO71" i="73" s="1"/>
  <c r="AE71" i="73"/>
  <c r="W72" i="73"/>
  <c r="AG71" i="73"/>
  <c r="AP71" i="73" s="1"/>
  <c r="Z69" i="47"/>
  <c r="Y69" i="47"/>
  <c r="X69" i="47"/>
  <c r="AR69" i="41"/>
  <c r="AJ44" i="84"/>
  <c r="AK44" i="84"/>
  <c r="AT44" i="84" s="1"/>
  <c r="AR66" i="27"/>
  <c r="AF67" i="89"/>
  <c r="AO67" i="89" s="1"/>
  <c r="AE67" i="89"/>
  <c r="AG67" i="89"/>
  <c r="AP67" i="89" s="1"/>
  <c r="W68" i="89"/>
  <c r="AK14" i="84"/>
  <c r="AT14" i="84" s="1"/>
  <c r="AJ14" i="84"/>
  <c r="AJ50" i="84"/>
  <c r="AK50" i="84"/>
  <c r="AT50" i="84" s="1"/>
  <c r="AR70" i="73"/>
  <c r="AJ34" i="84"/>
  <c r="AK34" i="84"/>
  <c r="AT34" i="84" s="1"/>
  <c r="AH70" i="82"/>
  <c r="AQ70" i="82" s="1"/>
  <c r="AJ9" i="84"/>
  <c r="AK9" i="84"/>
  <c r="AT9" i="84" s="1"/>
  <c r="AJ45" i="84"/>
  <c r="AK45" i="84"/>
  <c r="AT45" i="84" s="1"/>
  <c r="W68" i="75"/>
  <c r="AG67" i="75"/>
  <c r="AP67" i="75" s="1"/>
  <c r="AF67" i="75"/>
  <c r="AO67" i="75" s="1"/>
  <c r="AE67" i="75"/>
  <c r="AF71" i="85"/>
  <c r="AO71" i="85" s="1"/>
  <c r="AE71" i="85"/>
  <c r="W72" i="85"/>
  <c r="AG71" i="85"/>
  <c r="AP71" i="85" s="1"/>
  <c r="AL69" i="32"/>
  <c r="AU69" i="32" s="1"/>
  <c r="AR69" i="32"/>
  <c r="AR71" i="32" s="1"/>
  <c r="AN69" i="83"/>
  <c r="AI69" i="83"/>
  <c r="AJ48" i="84"/>
  <c r="AI70" i="30"/>
  <c r="AN70" i="30"/>
  <c r="AR71" i="26"/>
  <c r="AJ3" i="84"/>
  <c r="AB4" i="84"/>
  <c r="AJ41" i="84"/>
  <c r="AK41" i="84"/>
  <c r="AT41" i="84" s="1"/>
  <c r="AH71" i="73"/>
  <c r="AQ71" i="73" s="1"/>
  <c r="AN70" i="31"/>
  <c r="AI70" i="31"/>
  <c r="AH72" i="95"/>
  <c r="AQ72" i="95" s="1"/>
  <c r="Z70" i="39"/>
  <c r="X70" i="39"/>
  <c r="Y70" i="39"/>
  <c r="AI70" i="90"/>
  <c r="AN70" i="90"/>
  <c r="AR67" i="74"/>
  <c r="AJ66" i="36"/>
  <c r="AK66" i="36"/>
  <c r="AT66" i="36" s="1"/>
  <c r="AJ60" i="36"/>
  <c r="AK60" i="36"/>
  <c r="AT60" i="36" s="1"/>
  <c r="AJ54" i="36"/>
  <c r="AK54" i="36"/>
  <c r="AT54" i="36" s="1"/>
  <c r="AJ48" i="36"/>
  <c r="AK48" i="36"/>
  <c r="AT48" i="36" s="1"/>
  <c r="AJ42" i="36"/>
  <c r="AK42" i="36"/>
  <c r="AT42" i="36" s="1"/>
  <c r="AJ36" i="36"/>
  <c r="AK36" i="36"/>
  <c r="AT36" i="36" s="1"/>
  <c r="AJ30" i="36"/>
  <c r="AK30" i="36"/>
  <c r="AT30" i="36" s="1"/>
  <c r="AJ24" i="36"/>
  <c r="AK24" i="36"/>
  <c r="AT24" i="36" s="1"/>
  <c r="AJ18" i="36"/>
  <c r="AK18" i="36"/>
  <c r="AT18" i="36" s="1"/>
  <c r="AJ12" i="36"/>
  <c r="AK12" i="36"/>
  <c r="AT12" i="36" s="1"/>
  <c r="AJ6" i="36"/>
  <c r="AK6" i="36"/>
  <c r="AT6" i="36" s="1"/>
  <c r="AJ7" i="84"/>
  <c r="AK7" i="84"/>
  <c r="AT7" i="84" s="1"/>
  <c r="AK43" i="84"/>
  <c r="AT43" i="84" s="1"/>
  <c r="AJ43" i="84"/>
  <c r="X74" i="91"/>
  <c r="Y74" i="91"/>
  <c r="Z69" i="46"/>
  <c r="Y69" i="46"/>
  <c r="X69" i="46"/>
  <c r="AS39" i="32"/>
  <c r="AL39" i="32"/>
  <c r="AU39" i="32" s="1"/>
  <c r="AJ21" i="84"/>
  <c r="AK21" i="84"/>
  <c r="AT21" i="84" s="1"/>
  <c r="AJ57" i="84"/>
  <c r="AK57" i="84"/>
  <c r="AT57" i="84" s="1"/>
  <c r="AI68" i="78"/>
  <c r="AN68" i="78"/>
  <c r="AS22" i="32"/>
  <c r="AL22" i="32"/>
  <c r="AU22" i="32" s="1"/>
  <c r="Y70" i="83"/>
  <c r="X70" i="83"/>
  <c r="AS4" i="32"/>
  <c r="AL4" i="32"/>
  <c r="AU4" i="32" s="1"/>
  <c r="AR69" i="82"/>
  <c r="AH71" i="25"/>
  <c r="AQ71" i="25" s="1"/>
  <c r="AX69" i="36"/>
  <c r="S69" i="36" s="1"/>
  <c r="AC69" i="36" s="1"/>
  <c r="AG69" i="36"/>
  <c r="AP69" i="36" s="1"/>
  <c r="AP71" i="36" s="1"/>
  <c r="AE69" i="36"/>
  <c r="AF69" i="36"/>
  <c r="AO69" i="36" s="1"/>
  <c r="AO71" i="36" s="1"/>
  <c r="AJ17" i="84"/>
  <c r="AK17" i="84"/>
  <c r="AT17" i="84" s="1"/>
  <c r="AJ53" i="84"/>
  <c r="AK53" i="84"/>
  <c r="AT53" i="84" s="1"/>
  <c r="X69" i="29"/>
  <c r="Y69" i="29"/>
  <c r="Z72" i="38"/>
  <c r="X72" i="38"/>
  <c r="Y72" i="38"/>
  <c r="AS9" i="32"/>
  <c r="AL9" i="32"/>
  <c r="AU9" i="32" s="1"/>
  <c r="AI68" i="92"/>
  <c r="AN68" i="92"/>
  <c r="AK64" i="36"/>
  <c r="AT64" i="36" s="1"/>
  <c r="AJ64" i="36"/>
  <c r="AK58" i="36"/>
  <c r="AT58" i="36" s="1"/>
  <c r="AJ58" i="36"/>
  <c r="AK52" i="36"/>
  <c r="AT52" i="36" s="1"/>
  <c r="AJ52" i="36"/>
  <c r="AK46" i="36"/>
  <c r="AT46" i="36" s="1"/>
  <c r="AJ46" i="36"/>
  <c r="AJ40" i="36"/>
  <c r="AK40" i="36"/>
  <c r="AT40" i="36" s="1"/>
  <c r="AJ34" i="36"/>
  <c r="AK34" i="36"/>
  <c r="AT34" i="36" s="1"/>
  <c r="AJ28" i="36"/>
  <c r="AK28" i="36"/>
  <c r="AT28" i="36" s="1"/>
  <c r="AJ22" i="36"/>
  <c r="AK22" i="36"/>
  <c r="AT22" i="36" s="1"/>
  <c r="AJ16" i="36"/>
  <c r="AK16" i="36"/>
  <c r="AT16" i="36" s="1"/>
  <c r="AJ10" i="36"/>
  <c r="AK10" i="36"/>
  <c r="AT10" i="36" s="1"/>
  <c r="AJ5" i="36"/>
  <c r="AK5" i="36"/>
  <c r="AT5" i="36" s="1"/>
  <c r="AJ19" i="84"/>
  <c r="AK19" i="84"/>
  <c r="AT19" i="84" s="1"/>
  <c r="AK55" i="84"/>
  <c r="AT55" i="84" s="1"/>
  <c r="AJ55" i="84"/>
  <c r="AS34" i="32"/>
  <c r="AL34" i="32"/>
  <c r="AU34" i="32" s="1"/>
  <c r="AJ28" i="84"/>
  <c r="AK28" i="84"/>
  <c r="AT28" i="84" s="1"/>
  <c r="AI73" i="91"/>
  <c r="AN73" i="91"/>
  <c r="AN68" i="47"/>
  <c r="AI68" i="47"/>
  <c r="Z72" i="86"/>
  <c r="X72" i="86"/>
  <c r="Y72" i="86"/>
  <c r="AK20" i="84"/>
  <c r="AT20" i="84" s="1"/>
  <c r="AJ20" i="84"/>
  <c r="AH70" i="41"/>
  <c r="AQ70" i="41" s="1"/>
  <c r="AH68" i="74"/>
  <c r="AQ68" i="74" s="1"/>
  <c r="AS36" i="84"/>
  <c r="AL36" i="84"/>
  <c r="AU36" i="84" s="1"/>
  <c r="AJ23" i="36"/>
  <c r="AK23" i="36"/>
  <c r="AT23" i="36" s="1"/>
  <c r="AK26" i="84"/>
  <c r="AT26" i="84" s="1"/>
  <c r="AJ26" i="84"/>
  <c r="AJ62" i="84"/>
  <c r="AK62" i="84"/>
  <c r="AT62" i="84" s="1"/>
  <c r="AK46" i="84"/>
  <c r="AT46" i="84" s="1"/>
  <c r="AJ46" i="84"/>
  <c r="AH67" i="94"/>
  <c r="AQ67" i="94" s="1"/>
  <c r="W70" i="43"/>
  <c r="AG69" i="43"/>
  <c r="AP69" i="43" s="1"/>
  <c r="AF69" i="43"/>
  <c r="AO69" i="43" s="1"/>
  <c r="AE69" i="43"/>
  <c r="AE70" i="81"/>
  <c r="AG70" i="81"/>
  <c r="AP70" i="81" s="1"/>
  <c r="AF70" i="81"/>
  <c r="AO70" i="81" s="1"/>
  <c r="W71" i="81"/>
  <c r="AK32" i="84"/>
  <c r="AT32" i="84" s="1"/>
  <c r="AJ32" i="84"/>
  <c r="AJ69" i="84"/>
  <c r="AS69" i="84" s="1"/>
  <c r="AK69" i="84"/>
  <c r="AT69" i="84" s="1"/>
  <c r="AE68" i="35"/>
  <c r="W69" i="35"/>
  <c r="AF68" i="35"/>
  <c r="AO68" i="35" s="1"/>
  <c r="AG68" i="35"/>
  <c r="AP68" i="35" s="1"/>
  <c r="AK64" i="84"/>
  <c r="AT64" i="84" s="1"/>
  <c r="AJ64" i="84"/>
  <c r="AJ68" i="84"/>
  <c r="AS21" i="32"/>
  <c r="AL21" i="32"/>
  <c r="AU21" i="32" s="1"/>
  <c r="Z68" i="74"/>
  <c r="AR70" i="42"/>
  <c r="AJ27" i="84"/>
  <c r="AK27" i="84"/>
  <c r="AT27" i="84" s="1"/>
  <c r="AJ63" i="84"/>
  <c r="AK63" i="84"/>
  <c r="AT63" i="84" s="1"/>
  <c r="AR69" i="84"/>
  <c r="AR71" i="84" s="1"/>
  <c r="AS4" i="80"/>
  <c r="AS71" i="80" s="1"/>
  <c r="AL4" i="80"/>
  <c r="AU4" i="80" s="1"/>
  <c r="AU71" i="80" s="1"/>
  <c r="C11" i="80" s="1"/>
  <c r="F33" i="97" s="1"/>
  <c r="AJ16" i="84"/>
  <c r="AK16" i="84"/>
  <c r="AT16" i="84" s="1"/>
  <c r="AH71" i="37"/>
  <c r="AQ71" i="37" s="1"/>
  <c r="AR70" i="25"/>
  <c r="AT71" i="32"/>
  <c r="Z71" i="25"/>
  <c r="AJ23" i="84"/>
  <c r="AK23" i="84"/>
  <c r="AT23" i="84" s="1"/>
  <c r="AJ59" i="84"/>
  <c r="AK59" i="84"/>
  <c r="AT59" i="84" s="1"/>
  <c r="AN68" i="29"/>
  <c r="AI68" i="29"/>
  <c r="AH72" i="26"/>
  <c r="AQ72" i="26" s="1"/>
  <c r="AS6" i="84"/>
  <c r="AL6" i="84"/>
  <c r="AU6" i="84" s="1"/>
  <c r="AI71" i="38"/>
  <c r="AN71" i="38"/>
  <c r="AJ68" i="36"/>
  <c r="AK68" i="36"/>
  <c r="AT68" i="36" s="1"/>
  <c r="AJ63" i="36"/>
  <c r="AK63" i="36"/>
  <c r="AT63" i="36" s="1"/>
  <c r="AJ57" i="36"/>
  <c r="AK57" i="36"/>
  <c r="AT57" i="36" s="1"/>
  <c r="AJ51" i="36"/>
  <c r="AK51" i="36"/>
  <c r="AT51" i="36" s="1"/>
  <c r="AJ45" i="36"/>
  <c r="AK45" i="36"/>
  <c r="AT45" i="36" s="1"/>
  <c r="AJ39" i="36"/>
  <c r="AK39" i="36"/>
  <c r="AT39" i="36" s="1"/>
  <c r="AJ33" i="36"/>
  <c r="AK33" i="36"/>
  <c r="AT33" i="36" s="1"/>
  <c r="AJ27" i="36"/>
  <c r="AK27" i="36"/>
  <c r="AT27" i="36" s="1"/>
  <c r="AJ21" i="36"/>
  <c r="AK21" i="36"/>
  <c r="AT21" i="36" s="1"/>
  <c r="AJ15" i="36"/>
  <c r="AK15" i="36"/>
  <c r="AT15" i="36" s="1"/>
  <c r="AJ9" i="36"/>
  <c r="AK9" i="36"/>
  <c r="AT9" i="36" s="1"/>
  <c r="AJ25" i="84"/>
  <c r="AK25" i="84"/>
  <c r="AT25" i="84" s="1"/>
  <c r="AK61" i="84"/>
  <c r="AT61" i="84" s="1"/>
  <c r="AJ61" i="84"/>
  <c r="Y71" i="93"/>
  <c r="X71" i="93"/>
  <c r="AK52" i="84"/>
  <c r="AT52" i="84" s="1"/>
  <c r="AJ52" i="84"/>
  <c r="AJ56" i="84"/>
  <c r="AK56" i="84"/>
  <c r="AT56" i="84" s="1"/>
  <c r="AJ15" i="84"/>
  <c r="AK15" i="84"/>
  <c r="AT15" i="84" s="1"/>
  <c r="Z69" i="78"/>
  <c r="Y69" i="78"/>
  <c r="X69" i="78"/>
  <c r="AR69" i="34"/>
  <c r="AF67" i="27"/>
  <c r="AO67" i="27" s="1"/>
  <c r="AG67" i="27"/>
  <c r="AP67" i="27" s="1"/>
  <c r="W68" i="27"/>
  <c r="AE67" i="27"/>
  <c r="AI69" i="39"/>
  <c r="AN69" i="39"/>
  <c r="AK67" i="36"/>
  <c r="AT67" i="36" s="1"/>
  <c r="AJ67" i="36"/>
  <c r="AJ53" i="36"/>
  <c r="AK53" i="36"/>
  <c r="AT53" i="36" s="1"/>
  <c r="AJ41" i="36"/>
  <c r="AK41" i="36"/>
  <c r="AT41" i="36" s="1"/>
  <c r="AJ29" i="36"/>
  <c r="AK29" i="36"/>
  <c r="AT29" i="36" s="1"/>
  <c r="AJ11" i="36"/>
  <c r="AK11" i="36"/>
  <c r="AT11" i="36" s="1"/>
  <c r="AJ13" i="84"/>
  <c r="AK13" i="84"/>
  <c r="AT13" i="84" s="1"/>
  <c r="AF68" i="88"/>
  <c r="AO68" i="88" s="1"/>
  <c r="AG68" i="88"/>
  <c r="AP68" i="88" s="1"/>
  <c r="W69" i="88"/>
  <c r="AE68" i="88"/>
  <c r="AK38" i="84"/>
  <c r="AT38" i="84" s="1"/>
  <c r="AJ38" i="84"/>
  <c r="AG72" i="79"/>
  <c r="AP72" i="79" s="1"/>
  <c r="AF72" i="79"/>
  <c r="AO72" i="79" s="1"/>
  <c r="AE72" i="79"/>
  <c r="W73" i="79"/>
  <c r="AR70" i="77"/>
  <c r="AS28" i="32"/>
  <c r="AL28" i="32"/>
  <c r="AU28" i="32" s="1"/>
  <c r="AJ10" i="84"/>
  <c r="AK10" i="84"/>
  <c r="AT10" i="84" s="1"/>
  <c r="AJ33" i="84"/>
  <c r="AK33" i="84"/>
  <c r="AT33" i="84" s="1"/>
  <c r="AK67" i="84"/>
  <c r="AT67" i="84" s="1"/>
  <c r="AJ67" i="84"/>
  <c r="AH71" i="77"/>
  <c r="AQ71" i="77" s="1"/>
  <c r="AK58" i="84"/>
  <c r="AT58" i="84" s="1"/>
  <c r="AJ58" i="84"/>
  <c r="AS16" i="32"/>
  <c r="AL16" i="32"/>
  <c r="AU16" i="32" s="1"/>
  <c r="AN69" i="33"/>
  <c r="AI69" i="33"/>
  <c r="AJ12" i="84"/>
  <c r="AS33" i="32"/>
  <c r="AL33" i="32"/>
  <c r="AU33" i="32" s="1"/>
  <c r="AH71" i="42"/>
  <c r="AQ71" i="42" s="1"/>
  <c r="AJ29" i="84"/>
  <c r="AK29" i="84"/>
  <c r="AT29" i="84" s="1"/>
  <c r="AJ65" i="84"/>
  <c r="AK65" i="84"/>
  <c r="AT65" i="84" s="1"/>
  <c r="AR71" i="95"/>
  <c r="Z69" i="92"/>
  <c r="Y69" i="92"/>
  <c r="X69" i="92"/>
  <c r="AJ65" i="36"/>
  <c r="AK65" i="36"/>
  <c r="AT65" i="36" s="1"/>
  <c r="AJ62" i="36"/>
  <c r="AK62" i="36"/>
  <c r="AT62" i="36" s="1"/>
  <c r="AJ56" i="36"/>
  <c r="AK56" i="36"/>
  <c r="AT56" i="36" s="1"/>
  <c r="AJ50" i="36"/>
  <c r="AK50" i="36"/>
  <c r="AT50" i="36" s="1"/>
  <c r="AJ44" i="36"/>
  <c r="AK44" i="36"/>
  <c r="AT44" i="36" s="1"/>
  <c r="AJ38" i="36"/>
  <c r="AK38" i="36"/>
  <c r="AT38" i="36" s="1"/>
  <c r="AJ32" i="36"/>
  <c r="AK32" i="36"/>
  <c r="AT32" i="36" s="1"/>
  <c r="AJ26" i="36"/>
  <c r="AK26" i="36"/>
  <c r="AT26" i="36" s="1"/>
  <c r="AJ20" i="36"/>
  <c r="AK20" i="36"/>
  <c r="AT20" i="36" s="1"/>
  <c r="AJ14" i="36"/>
  <c r="AK14" i="36"/>
  <c r="AT14" i="36" s="1"/>
  <c r="AJ8" i="36"/>
  <c r="AK8" i="36"/>
  <c r="AT8" i="36" s="1"/>
  <c r="AJ31" i="84"/>
  <c r="AK31" i="84"/>
  <c r="AT31" i="84" s="1"/>
  <c r="AJ66" i="84"/>
  <c r="AK66" i="84"/>
  <c r="AT66" i="84" s="1"/>
  <c r="AH70" i="34"/>
  <c r="AQ70" i="34" s="1"/>
  <c r="AI70" i="93"/>
  <c r="AN70" i="93"/>
  <c r="AI71" i="86"/>
  <c r="AN71" i="86"/>
  <c r="AK40" i="84"/>
  <c r="AT40" i="84" s="1"/>
  <c r="AJ40" i="84"/>
  <c r="AJ51" i="84"/>
  <c r="AK51" i="84"/>
  <c r="AT51" i="84" s="1"/>
  <c r="AS40" i="32"/>
  <c r="AL40" i="32"/>
  <c r="AU40" i="32" s="1"/>
  <c r="AR66" i="94"/>
  <c r="AJ47" i="84"/>
  <c r="AK47" i="84"/>
  <c r="AT47" i="84" s="1"/>
  <c r="AF68" i="45"/>
  <c r="AO68" i="45" s="1"/>
  <c r="AE68" i="45"/>
  <c r="W69" i="45"/>
  <c r="AG68" i="45"/>
  <c r="AP68" i="45" s="1"/>
  <c r="AG72" i="95"/>
  <c r="AP72" i="95" s="1"/>
  <c r="W73" i="95"/>
  <c r="AF72" i="95"/>
  <c r="AO72" i="95" s="1"/>
  <c r="AE72" i="95"/>
  <c r="AS27" i="32"/>
  <c r="AL27" i="32"/>
  <c r="AU27" i="32" s="1"/>
  <c r="AJ59" i="36"/>
  <c r="AK59" i="36"/>
  <c r="AT59" i="36" s="1"/>
  <c r="AJ47" i="36"/>
  <c r="AK47" i="36"/>
  <c r="AT47" i="36" s="1"/>
  <c r="AJ35" i="36"/>
  <c r="AK35" i="36"/>
  <c r="AT35" i="36" s="1"/>
  <c r="AJ17" i="36"/>
  <c r="AK17" i="36"/>
  <c r="AT17" i="36" s="1"/>
  <c r="AJ3" i="36"/>
  <c r="AB4" i="36"/>
  <c r="AK49" i="84"/>
  <c r="AT49" i="84" s="1"/>
  <c r="AJ49" i="84"/>
  <c r="AS60" i="84"/>
  <c r="AL60" i="84"/>
  <c r="AU60" i="84" s="1"/>
  <c r="AN68" i="46"/>
  <c r="AI68" i="46"/>
  <c r="AJ22" i="84"/>
  <c r="AK22" i="84"/>
  <c r="AT22" i="84" s="1"/>
  <c r="AS30" i="84"/>
  <c r="AL30" i="84"/>
  <c r="AU30" i="84" s="1"/>
  <c r="AJ5" i="84"/>
  <c r="AK5" i="84"/>
  <c r="AT5" i="84" s="1"/>
  <c r="AJ39" i="84"/>
  <c r="AK39" i="84"/>
  <c r="AT39" i="84" s="1"/>
  <c r="Z71" i="77"/>
  <c r="AR70" i="37"/>
  <c r="AS18" i="84"/>
  <c r="AL18" i="84"/>
  <c r="AU18" i="84" s="1"/>
  <c r="Z70" i="33"/>
  <c r="Y70" i="33"/>
  <c r="X70" i="33"/>
  <c r="Y71" i="30"/>
  <c r="X71" i="30"/>
  <c r="W71" i="87"/>
  <c r="AG70" i="87"/>
  <c r="AP70" i="87" s="1"/>
  <c r="AF70" i="87"/>
  <c r="AO70" i="87" s="1"/>
  <c r="AE70" i="87"/>
  <c r="AS15" i="32"/>
  <c r="AL15" i="32"/>
  <c r="AU15" i="32" s="1"/>
  <c r="Z71" i="42"/>
  <c r="AJ35" i="84"/>
  <c r="AK35" i="84"/>
  <c r="AT35" i="84" s="1"/>
  <c r="AS10" i="32"/>
  <c r="AS71" i="32" s="1"/>
  <c r="AL10" i="32"/>
  <c r="AU10" i="32" s="1"/>
  <c r="Z71" i="31"/>
  <c r="X71" i="31"/>
  <c r="Y71" i="31"/>
  <c r="AH67" i="27"/>
  <c r="AQ67" i="27" s="1"/>
  <c r="AS42" i="84"/>
  <c r="AL42" i="84"/>
  <c r="AU42" i="84" s="1"/>
  <c r="X71" i="90"/>
  <c r="Z71" i="90" s="1"/>
  <c r="Y71" i="90"/>
  <c r="AJ69" i="36"/>
  <c r="AS69" i="36" s="1"/>
  <c r="AK69" i="36"/>
  <c r="AT69" i="36" s="1"/>
  <c r="AK61" i="36"/>
  <c r="AT61" i="36" s="1"/>
  <c r="AJ61" i="36"/>
  <c r="AK55" i="36"/>
  <c r="AT55" i="36" s="1"/>
  <c r="AJ55" i="36"/>
  <c r="AK49" i="36"/>
  <c r="AT49" i="36" s="1"/>
  <c r="AJ49" i="36"/>
  <c r="AK43" i="36"/>
  <c r="AT43" i="36" s="1"/>
  <c r="AJ43" i="36"/>
  <c r="AJ37" i="36"/>
  <c r="AK37" i="36"/>
  <c r="AT37" i="36" s="1"/>
  <c r="AJ31" i="36"/>
  <c r="AK31" i="36"/>
  <c r="AT31" i="36" s="1"/>
  <c r="AJ25" i="36"/>
  <c r="AK25" i="36"/>
  <c r="AT25" i="36" s="1"/>
  <c r="AJ19" i="36"/>
  <c r="AK19" i="36"/>
  <c r="AT19" i="36" s="1"/>
  <c r="AJ13" i="36"/>
  <c r="AK13" i="36"/>
  <c r="AT13" i="36" s="1"/>
  <c r="AJ7" i="36"/>
  <c r="AK7" i="36"/>
  <c r="AT7" i="36" s="1"/>
  <c r="AJ37" i="84"/>
  <c r="AK37" i="84"/>
  <c r="AT37" i="84" s="1"/>
  <c r="AF70" i="34"/>
  <c r="AO70" i="34" s="1"/>
  <c r="W71" i="34"/>
  <c r="AG70" i="34"/>
  <c r="AP70" i="34" s="1"/>
  <c r="AE70" i="34"/>
  <c r="AJ24" i="84"/>
  <c r="AJ8" i="84"/>
  <c r="AU71" i="32" l="1"/>
  <c r="C11" i="32" s="1"/>
  <c r="AF71" i="90"/>
  <c r="AO71" i="90" s="1"/>
  <c r="AG71" i="90"/>
  <c r="AP71" i="90" s="1"/>
  <c r="AE71" i="90"/>
  <c r="W72" i="90"/>
  <c r="AS37" i="84"/>
  <c r="AL37" i="84"/>
  <c r="AU37" i="84" s="1"/>
  <c r="AS8" i="36"/>
  <c r="AL8" i="36"/>
  <c r="AU8" i="36" s="1"/>
  <c r="AS23" i="36"/>
  <c r="AL23" i="36"/>
  <c r="AU23" i="36" s="1"/>
  <c r="AS24" i="84"/>
  <c r="AL24" i="84"/>
  <c r="AU24" i="84" s="1"/>
  <c r="AS55" i="36"/>
  <c r="AL55" i="36"/>
  <c r="AU55" i="36" s="1"/>
  <c r="W72" i="31"/>
  <c r="AG71" i="31"/>
  <c r="AP71" i="31" s="1"/>
  <c r="AF71" i="31"/>
  <c r="AO71" i="31" s="1"/>
  <c r="AE71" i="31"/>
  <c r="Y71" i="87"/>
  <c r="X71" i="87"/>
  <c r="AF70" i="33"/>
  <c r="AO70" i="33" s="1"/>
  <c r="AG70" i="33"/>
  <c r="AP70" i="33" s="1"/>
  <c r="AE70" i="33"/>
  <c r="W71" i="33"/>
  <c r="AS17" i="36"/>
  <c r="AL17" i="36"/>
  <c r="AU17" i="36" s="1"/>
  <c r="AS59" i="36"/>
  <c r="AL59" i="36"/>
  <c r="AU59" i="36" s="1"/>
  <c r="AR71" i="86"/>
  <c r="AF69" i="92"/>
  <c r="AO69" i="92" s="1"/>
  <c r="AO71" i="92" s="1"/>
  <c r="AE69" i="92"/>
  <c r="AG69" i="92"/>
  <c r="AP69" i="92" s="1"/>
  <c r="AP71" i="92" s="1"/>
  <c r="AX69" i="92"/>
  <c r="S69" i="92" s="1"/>
  <c r="AC69" i="92" s="1"/>
  <c r="AS29" i="84"/>
  <c r="AL29" i="84"/>
  <c r="AU29" i="84" s="1"/>
  <c r="AS38" i="84"/>
  <c r="AL38" i="84"/>
  <c r="AU38" i="84" s="1"/>
  <c r="AS29" i="36"/>
  <c r="AL29" i="36"/>
  <c r="AU29" i="36" s="1"/>
  <c r="AG69" i="78"/>
  <c r="AP69" i="78" s="1"/>
  <c r="AF69" i="78"/>
  <c r="AO69" i="78" s="1"/>
  <c r="AE69" i="78"/>
  <c r="W70" i="78"/>
  <c r="AS59" i="84"/>
  <c r="AL59" i="84"/>
  <c r="AU59" i="84" s="1"/>
  <c r="AE68" i="74"/>
  <c r="W69" i="74"/>
  <c r="AF68" i="74"/>
  <c r="AO68" i="74" s="1"/>
  <c r="AG68" i="74"/>
  <c r="AP68" i="74" s="1"/>
  <c r="Z70" i="43"/>
  <c r="X70" i="43"/>
  <c r="Y70" i="43"/>
  <c r="AS46" i="84"/>
  <c r="AL46" i="84"/>
  <c r="AU46" i="84" s="1"/>
  <c r="AH72" i="86"/>
  <c r="AQ72" i="86" s="1"/>
  <c r="AS52" i="36"/>
  <c r="AL52" i="36"/>
  <c r="AU52" i="36" s="1"/>
  <c r="AG72" i="38"/>
  <c r="AP72" i="38" s="1"/>
  <c r="AE72" i="38"/>
  <c r="AF72" i="38"/>
  <c r="AO72" i="38" s="1"/>
  <c r="W73" i="38"/>
  <c r="AS12" i="36"/>
  <c r="AL12" i="36"/>
  <c r="AU12" i="36" s="1"/>
  <c r="AS30" i="36"/>
  <c r="AL30" i="36"/>
  <c r="AU30" i="36" s="1"/>
  <c r="AS48" i="36"/>
  <c r="AL48" i="36"/>
  <c r="AU48" i="36" s="1"/>
  <c r="AS66" i="36"/>
  <c r="AL66" i="36"/>
  <c r="AU66" i="36" s="1"/>
  <c r="AH70" i="39"/>
  <c r="AQ70" i="39" s="1"/>
  <c r="AI71" i="85"/>
  <c r="AN71" i="85"/>
  <c r="X68" i="75"/>
  <c r="Y68" i="75"/>
  <c r="AN70" i="41"/>
  <c r="AI70" i="41"/>
  <c r="AS19" i="36"/>
  <c r="AL19" i="36"/>
  <c r="AU19" i="36" s="1"/>
  <c r="AS49" i="84"/>
  <c r="AL49" i="84"/>
  <c r="AU49" i="84" s="1"/>
  <c r="AS44" i="36"/>
  <c r="AL44" i="36"/>
  <c r="AU44" i="36" s="1"/>
  <c r="AH71" i="93"/>
  <c r="AQ71" i="93" s="1"/>
  <c r="AS63" i="84"/>
  <c r="AL63" i="84"/>
  <c r="AU63" i="84" s="1"/>
  <c r="AS32" i="84"/>
  <c r="AL32" i="84"/>
  <c r="AU32" i="84" s="1"/>
  <c r="AI70" i="81"/>
  <c r="AN70" i="81"/>
  <c r="AG72" i="86"/>
  <c r="AP72" i="86" s="1"/>
  <c r="AF72" i="86"/>
  <c r="AO72" i="86" s="1"/>
  <c r="W73" i="86"/>
  <c r="AE72" i="86"/>
  <c r="AS28" i="84"/>
  <c r="AL28" i="84"/>
  <c r="AU28" i="84" s="1"/>
  <c r="AS19" i="84"/>
  <c r="AL19" i="84"/>
  <c r="AU19" i="84" s="1"/>
  <c r="AS16" i="36"/>
  <c r="AL16" i="36"/>
  <c r="AU16" i="36" s="1"/>
  <c r="AS34" i="36"/>
  <c r="AL34" i="36"/>
  <c r="AU34" i="36" s="1"/>
  <c r="AS17" i="84"/>
  <c r="AL17" i="84"/>
  <c r="AU17" i="84" s="1"/>
  <c r="AS21" i="84"/>
  <c r="AL21" i="84"/>
  <c r="AU21" i="84" s="1"/>
  <c r="W70" i="46"/>
  <c r="AG69" i="46"/>
  <c r="AP69" i="46" s="1"/>
  <c r="AE69" i="46"/>
  <c r="AF69" i="46"/>
  <c r="AO69" i="46" s="1"/>
  <c r="AG70" i="39"/>
  <c r="AP70" i="39" s="1"/>
  <c r="AE70" i="39"/>
  <c r="AF70" i="39"/>
  <c r="AO70" i="39" s="1"/>
  <c r="W71" i="39"/>
  <c r="AR70" i="31"/>
  <c r="Y68" i="89"/>
  <c r="Z68" i="89" s="1"/>
  <c r="X68" i="89"/>
  <c r="W70" i="47"/>
  <c r="AG69" i="47"/>
  <c r="AP69" i="47" s="1"/>
  <c r="AF69" i="47"/>
  <c r="AO69" i="47" s="1"/>
  <c r="AE69" i="47"/>
  <c r="Y71" i="82"/>
  <c r="X71" i="82"/>
  <c r="AS43" i="36"/>
  <c r="AL43" i="36"/>
  <c r="AU43" i="36" s="1"/>
  <c r="AS61" i="36"/>
  <c r="AL61" i="36"/>
  <c r="AU61" i="36" s="1"/>
  <c r="AI70" i="87"/>
  <c r="AN70" i="87"/>
  <c r="AS22" i="84"/>
  <c r="AL22" i="84"/>
  <c r="AU22" i="84" s="1"/>
  <c r="AS35" i="36"/>
  <c r="AL35" i="36"/>
  <c r="AU35" i="36" s="1"/>
  <c r="AS47" i="84"/>
  <c r="AL47" i="84"/>
  <c r="AU47" i="84" s="1"/>
  <c r="AS51" i="84"/>
  <c r="AL51" i="84"/>
  <c r="AU51" i="84" s="1"/>
  <c r="AR70" i="93"/>
  <c r="AS12" i="84"/>
  <c r="AL12" i="84"/>
  <c r="AU12" i="84" s="1"/>
  <c r="AS67" i="84"/>
  <c r="AL67" i="84"/>
  <c r="AU67" i="84" s="1"/>
  <c r="AS10" i="84"/>
  <c r="AL10" i="84"/>
  <c r="AU10" i="84" s="1"/>
  <c r="Y73" i="79"/>
  <c r="Z73" i="79" s="1"/>
  <c r="X73" i="79"/>
  <c r="AN68" i="88"/>
  <c r="AI68" i="88"/>
  <c r="AS13" i="84"/>
  <c r="AL13" i="84"/>
  <c r="AU13" i="84" s="1"/>
  <c r="AS41" i="36"/>
  <c r="AL41" i="36"/>
  <c r="AU41" i="36" s="1"/>
  <c r="AR69" i="39"/>
  <c r="AS15" i="84"/>
  <c r="AL15" i="84"/>
  <c r="AU15" i="84" s="1"/>
  <c r="AS23" i="84"/>
  <c r="AL23" i="84"/>
  <c r="AU23" i="84" s="1"/>
  <c r="AI69" i="43"/>
  <c r="AN69" i="43"/>
  <c r="AR68" i="47"/>
  <c r="AS58" i="36"/>
  <c r="AL58" i="36"/>
  <c r="AU58" i="36" s="1"/>
  <c r="AH69" i="29"/>
  <c r="AQ69" i="29" s="1"/>
  <c r="AS7" i="84"/>
  <c r="AL7" i="84"/>
  <c r="AU7" i="84" s="1"/>
  <c r="AS18" i="36"/>
  <c r="AL18" i="36"/>
  <c r="AU18" i="36" s="1"/>
  <c r="AS36" i="36"/>
  <c r="AL36" i="36"/>
  <c r="AU36" i="36" s="1"/>
  <c r="AS54" i="36"/>
  <c r="AL54" i="36"/>
  <c r="AU54" i="36" s="1"/>
  <c r="AI67" i="75"/>
  <c r="AN67" i="75"/>
  <c r="AS45" i="84"/>
  <c r="AL45" i="84"/>
  <c r="AU45" i="84" s="1"/>
  <c r="AS44" i="84"/>
  <c r="AL44" i="84"/>
  <c r="AU44" i="84" s="1"/>
  <c r="AS11" i="84"/>
  <c r="AL11" i="84"/>
  <c r="AU11" i="84" s="1"/>
  <c r="AS39" i="84"/>
  <c r="AL39" i="84"/>
  <c r="AU39" i="84" s="1"/>
  <c r="AS20" i="84"/>
  <c r="AL20" i="84"/>
  <c r="AU20" i="84" s="1"/>
  <c r="AS5" i="36"/>
  <c r="AL5" i="36"/>
  <c r="AU5" i="36" s="1"/>
  <c r="AS22" i="36"/>
  <c r="AL22" i="36"/>
  <c r="AU22" i="36" s="1"/>
  <c r="AS40" i="36"/>
  <c r="AL40" i="36"/>
  <c r="AU40" i="36" s="1"/>
  <c r="Z69" i="29"/>
  <c r="AI69" i="36"/>
  <c r="AN69" i="36"/>
  <c r="AN71" i="36" s="1"/>
  <c r="AH70" i="83"/>
  <c r="AQ70" i="83" s="1"/>
  <c r="AR68" i="78"/>
  <c r="AH74" i="91"/>
  <c r="AQ74" i="91" s="1"/>
  <c r="AS41" i="84"/>
  <c r="AL41" i="84"/>
  <c r="AU41" i="84" s="1"/>
  <c r="AR70" i="30"/>
  <c r="AS50" i="84"/>
  <c r="AL50" i="84"/>
  <c r="AU50" i="84" s="1"/>
  <c r="AN67" i="89"/>
  <c r="AI67" i="89"/>
  <c r="X73" i="26"/>
  <c r="Y73" i="26"/>
  <c r="AI70" i="82"/>
  <c r="AN70" i="82"/>
  <c r="AN67" i="94"/>
  <c r="AI67" i="94"/>
  <c r="AI70" i="34"/>
  <c r="AN70" i="34"/>
  <c r="AS37" i="36"/>
  <c r="AL37" i="36"/>
  <c r="AU37" i="36" s="1"/>
  <c r="AH71" i="90"/>
  <c r="AQ71" i="90" s="1"/>
  <c r="AH71" i="30"/>
  <c r="AQ71" i="30" s="1"/>
  <c r="AS58" i="84"/>
  <c r="AL58" i="84"/>
  <c r="AU58" i="84" s="1"/>
  <c r="AS25" i="84"/>
  <c r="AL25" i="84"/>
  <c r="AU25" i="84" s="1"/>
  <c r="AS57" i="36"/>
  <c r="AL57" i="36"/>
  <c r="AU57" i="36" s="1"/>
  <c r="AS7" i="36"/>
  <c r="AL7" i="36"/>
  <c r="AU7" i="36" s="1"/>
  <c r="Z71" i="30"/>
  <c r="AJ4" i="36"/>
  <c r="AK4" i="36"/>
  <c r="AT4" i="36" s="1"/>
  <c r="AT71" i="36" s="1"/>
  <c r="AS32" i="36"/>
  <c r="AL32" i="36"/>
  <c r="AU32" i="36" s="1"/>
  <c r="AS65" i="36"/>
  <c r="AL65" i="36"/>
  <c r="AU65" i="36" s="1"/>
  <c r="AR69" i="33"/>
  <c r="X69" i="88"/>
  <c r="Y69" i="88"/>
  <c r="Z71" i="93"/>
  <c r="AS45" i="36"/>
  <c r="AL45" i="36"/>
  <c r="AU45" i="36" s="1"/>
  <c r="AS27" i="84"/>
  <c r="AL27" i="84"/>
  <c r="AU27" i="84" s="1"/>
  <c r="AS62" i="84"/>
  <c r="AL62" i="84"/>
  <c r="AU62" i="84" s="1"/>
  <c r="AS49" i="36"/>
  <c r="AL49" i="36"/>
  <c r="AU49" i="36" s="1"/>
  <c r="AH70" i="33"/>
  <c r="AQ70" i="33" s="1"/>
  <c r="AS65" i="84"/>
  <c r="AL65" i="84"/>
  <c r="AU65" i="84" s="1"/>
  <c r="AS11" i="36"/>
  <c r="AL11" i="36"/>
  <c r="AU11" i="36" s="1"/>
  <c r="AS53" i="36"/>
  <c r="AL53" i="36"/>
  <c r="AU53" i="36" s="1"/>
  <c r="AN67" i="27"/>
  <c r="AI67" i="27"/>
  <c r="AH69" i="78"/>
  <c r="AQ69" i="78" s="1"/>
  <c r="AS56" i="84"/>
  <c r="AL56" i="84"/>
  <c r="AU56" i="84" s="1"/>
  <c r="AS61" i="84"/>
  <c r="AL61" i="84"/>
  <c r="AU61" i="84" s="1"/>
  <c r="AS64" i="84"/>
  <c r="AL64" i="84"/>
  <c r="AU64" i="84" s="1"/>
  <c r="AI68" i="35"/>
  <c r="AN68" i="35"/>
  <c r="Z71" i="81"/>
  <c r="Y71" i="81"/>
  <c r="X71" i="81"/>
  <c r="AS26" i="84"/>
  <c r="AL26" i="84"/>
  <c r="AU26" i="84" s="1"/>
  <c r="AS55" i="84"/>
  <c r="AL55" i="84"/>
  <c r="AU55" i="84" s="1"/>
  <c r="AS46" i="36"/>
  <c r="AL46" i="36"/>
  <c r="AU46" i="36" s="1"/>
  <c r="AS64" i="36"/>
  <c r="AL64" i="36"/>
  <c r="AU64" i="36" s="1"/>
  <c r="Z74" i="91"/>
  <c r="AS6" i="36"/>
  <c r="AL6" i="36"/>
  <c r="AU6" i="36" s="1"/>
  <c r="AS24" i="36"/>
  <c r="AL24" i="36"/>
  <c r="AU24" i="36" s="1"/>
  <c r="AS42" i="36"/>
  <c r="AL42" i="36"/>
  <c r="AU42" i="36" s="1"/>
  <c r="AS60" i="36"/>
  <c r="AL60" i="36"/>
  <c r="AU60" i="36" s="1"/>
  <c r="AR70" i="90"/>
  <c r="AJ4" i="84"/>
  <c r="AK4" i="84"/>
  <c r="AT4" i="84" s="1"/>
  <c r="AT71" i="84" s="1"/>
  <c r="AS48" i="84"/>
  <c r="AL48" i="84"/>
  <c r="AU48" i="84" s="1"/>
  <c r="AS9" i="84"/>
  <c r="AL9" i="84"/>
  <c r="AU9" i="84" s="1"/>
  <c r="AS14" i="84"/>
  <c r="AL14" i="84"/>
  <c r="AU14" i="84" s="1"/>
  <c r="Z72" i="73"/>
  <c r="Y72" i="73"/>
  <c r="X72" i="73"/>
  <c r="Z72" i="37"/>
  <c r="Y72" i="37"/>
  <c r="X72" i="37"/>
  <c r="AS26" i="36"/>
  <c r="AL26" i="36"/>
  <c r="AU26" i="36" s="1"/>
  <c r="AS62" i="36"/>
  <c r="AL62" i="36"/>
  <c r="AU62" i="36" s="1"/>
  <c r="AS21" i="36"/>
  <c r="AL21" i="36"/>
  <c r="AU21" i="36" s="1"/>
  <c r="AS39" i="36"/>
  <c r="AL39" i="36"/>
  <c r="AU39" i="36" s="1"/>
  <c r="AR71" i="38"/>
  <c r="AS16" i="84"/>
  <c r="AL16" i="84"/>
  <c r="AU16" i="84" s="1"/>
  <c r="AR68" i="92"/>
  <c r="AS25" i="36"/>
  <c r="AL25" i="36"/>
  <c r="AU25" i="36" s="1"/>
  <c r="AS5" i="84"/>
  <c r="AL5" i="84"/>
  <c r="AU5" i="84" s="1"/>
  <c r="AR68" i="46"/>
  <c r="AN72" i="95"/>
  <c r="AI72" i="95"/>
  <c r="X69" i="45"/>
  <c r="Y69" i="45"/>
  <c r="AS40" i="84"/>
  <c r="AL40" i="84"/>
  <c r="AU40" i="84" s="1"/>
  <c r="AS66" i="84"/>
  <c r="AL66" i="84"/>
  <c r="AU66" i="84" s="1"/>
  <c r="AS14" i="36"/>
  <c r="AL14" i="36"/>
  <c r="AU14" i="36" s="1"/>
  <c r="AS50" i="36"/>
  <c r="AL50" i="36"/>
  <c r="AU50" i="36" s="1"/>
  <c r="AN72" i="79"/>
  <c r="AI72" i="79"/>
  <c r="AS9" i="36"/>
  <c r="AL9" i="36"/>
  <c r="AU9" i="36" s="1"/>
  <c r="AS27" i="36"/>
  <c r="AL27" i="36"/>
  <c r="AU27" i="36" s="1"/>
  <c r="AS63" i="36"/>
  <c r="AL63" i="36"/>
  <c r="AU63" i="36" s="1"/>
  <c r="AR68" i="29"/>
  <c r="AG71" i="25"/>
  <c r="AP71" i="25" s="1"/>
  <c r="AF71" i="25"/>
  <c r="AO71" i="25" s="1"/>
  <c r="AE71" i="25"/>
  <c r="W72" i="25"/>
  <c r="AS68" i="84"/>
  <c r="AL68" i="84"/>
  <c r="AU68" i="84" s="1"/>
  <c r="Y69" i="35"/>
  <c r="Z69" i="35" s="1"/>
  <c r="X69" i="35"/>
  <c r="X71" i="34"/>
  <c r="Y71" i="34"/>
  <c r="AS35" i="84"/>
  <c r="AL35" i="84"/>
  <c r="AU35" i="84" s="1"/>
  <c r="AS3" i="36"/>
  <c r="AL3" i="36"/>
  <c r="AU3" i="36" s="1"/>
  <c r="AS47" i="36"/>
  <c r="AL47" i="36"/>
  <c r="AU47" i="36" s="1"/>
  <c r="AH69" i="92"/>
  <c r="AQ69" i="92" s="1"/>
  <c r="AQ71" i="92" s="1"/>
  <c r="AX4" i="92"/>
  <c r="S4" i="92" s="1"/>
  <c r="AC4" i="92" s="1"/>
  <c r="AB5" i="92" s="1"/>
  <c r="AZ3" i="92"/>
  <c r="AX6" i="92" s="1"/>
  <c r="S6" i="92" s="1"/>
  <c r="AC6" i="92" s="1"/>
  <c r="AB7" i="92" s="1"/>
  <c r="AX5" i="92"/>
  <c r="S5" i="92" s="1"/>
  <c r="AC5" i="92" s="1"/>
  <c r="AB6" i="92" s="1"/>
  <c r="AX8" i="92"/>
  <c r="S8" i="92" s="1"/>
  <c r="AC8" i="92" s="1"/>
  <c r="AB9" i="92" s="1"/>
  <c r="AX10" i="92"/>
  <c r="S10" i="92" s="1"/>
  <c r="AC10" i="92" s="1"/>
  <c r="AB11" i="92" s="1"/>
  <c r="AX11" i="92"/>
  <c r="S11" i="92" s="1"/>
  <c r="AC11" i="92" s="1"/>
  <c r="AB12" i="92" s="1"/>
  <c r="AX12" i="92"/>
  <c r="S12" i="92" s="1"/>
  <c r="AC12" i="92" s="1"/>
  <c r="AB13" i="92" s="1"/>
  <c r="AX14" i="92"/>
  <c r="S14" i="92" s="1"/>
  <c r="AC14" i="92" s="1"/>
  <c r="AB15" i="92" s="1"/>
  <c r="AX15" i="92"/>
  <c r="S15" i="92" s="1"/>
  <c r="AC15" i="92" s="1"/>
  <c r="AB16" i="92" s="1"/>
  <c r="AX16" i="92"/>
  <c r="S16" i="92" s="1"/>
  <c r="AC16" i="92" s="1"/>
  <c r="AB17" i="92" s="1"/>
  <c r="AX17" i="92"/>
  <c r="S17" i="92" s="1"/>
  <c r="AC17" i="92" s="1"/>
  <c r="AB18" i="92" s="1"/>
  <c r="AX18" i="92"/>
  <c r="S18" i="92" s="1"/>
  <c r="AC18" i="92" s="1"/>
  <c r="AB19" i="92" s="1"/>
  <c r="AX19" i="92"/>
  <c r="S19" i="92" s="1"/>
  <c r="AC19" i="92" s="1"/>
  <c r="AB20" i="92" s="1"/>
  <c r="AX20" i="92"/>
  <c r="S20" i="92" s="1"/>
  <c r="AC20" i="92" s="1"/>
  <c r="AB21" i="92" s="1"/>
  <c r="AX21" i="92"/>
  <c r="S21" i="92" s="1"/>
  <c r="AC21" i="92" s="1"/>
  <c r="AB22" i="92" s="1"/>
  <c r="AX22" i="92"/>
  <c r="S22" i="92" s="1"/>
  <c r="AC22" i="92" s="1"/>
  <c r="AB23" i="92" s="1"/>
  <c r="AX23" i="92"/>
  <c r="S23" i="92" s="1"/>
  <c r="AC23" i="92" s="1"/>
  <c r="AB24" i="92" s="1"/>
  <c r="AX24" i="92"/>
  <c r="S24" i="92" s="1"/>
  <c r="AC24" i="92" s="1"/>
  <c r="AB25" i="92" s="1"/>
  <c r="AX25" i="92"/>
  <c r="S25" i="92" s="1"/>
  <c r="AC25" i="92" s="1"/>
  <c r="AB26" i="92" s="1"/>
  <c r="AX26" i="92"/>
  <c r="S26" i="92" s="1"/>
  <c r="AC26" i="92" s="1"/>
  <c r="AB27" i="92" s="1"/>
  <c r="AX27" i="92"/>
  <c r="S27" i="92" s="1"/>
  <c r="AC27" i="92" s="1"/>
  <c r="AB28" i="92" s="1"/>
  <c r="AX28" i="92"/>
  <c r="S28" i="92" s="1"/>
  <c r="AC28" i="92" s="1"/>
  <c r="AB29" i="92" s="1"/>
  <c r="AX29" i="92"/>
  <c r="S29" i="92" s="1"/>
  <c r="AC29" i="92" s="1"/>
  <c r="AB30" i="92" s="1"/>
  <c r="AX30" i="92"/>
  <c r="S30" i="92" s="1"/>
  <c r="AC30" i="92" s="1"/>
  <c r="AB31" i="92" s="1"/>
  <c r="AX31" i="92"/>
  <c r="S31" i="92" s="1"/>
  <c r="AC31" i="92" s="1"/>
  <c r="AB32" i="92" s="1"/>
  <c r="AX32" i="92"/>
  <c r="S32" i="92" s="1"/>
  <c r="AC32" i="92" s="1"/>
  <c r="AB33" i="92" s="1"/>
  <c r="AX33" i="92"/>
  <c r="S33" i="92" s="1"/>
  <c r="AC33" i="92" s="1"/>
  <c r="AB34" i="92" s="1"/>
  <c r="AX34" i="92"/>
  <c r="S34" i="92" s="1"/>
  <c r="AC34" i="92" s="1"/>
  <c r="AB35" i="92" s="1"/>
  <c r="AX35" i="92"/>
  <c r="S35" i="92" s="1"/>
  <c r="AC35" i="92" s="1"/>
  <c r="AB36" i="92" s="1"/>
  <c r="AX36" i="92"/>
  <c r="S36" i="92" s="1"/>
  <c r="AC36" i="92" s="1"/>
  <c r="AB37" i="92" s="1"/>
  <c r="AX37" i="92"/>
  <c r="S37" i="92" s="1"/>
  <c r="AC37" i="92" s="1"/>
  <c r="AB38" i="92" s="1"/>
  <c r="AX38" i="92"/>
  <c r="S38" i="92" s="1"/>
  <c r="AC38" i="92" s="1"/>
  <c r="AB39" i="92" s="1"/>
  <c r="AX39" i="92"/>
  <c r="S39" i="92" s="1"/>
  <c r="AC39" i="92" s="1"/>
  <c r="AB40" i="92" s="1"/>
  <c r="AX40" i="92"/>
  <c r="S40" i="92" s="1"/>
  <c r="AC40" i="92" s="1"/>
  <c r="AB41" i="92" s="1"/>
  <c r="AX41" i="92"/>
  <c r="S41" i="92" s="1"/>
  <c r="AC41" i="92" s="1"/>
  <c r="AB42" i="92" s="1"/>
  <c r="AX42" i="92"/>
  <c r="S42" i="92" s="1"/>
  <c r="AC42" i="92" s="1"/>
  <c r="AB43" i="92" s="1"/>
  <c r="AX43" i="92"/>
  <c r="S43" i="92" s="1"/>
  <c r="AC43" i="92" s="1"/>
  <c r="AB44" i="92" s="1"/>
  <c r="AX44" i="92"/>
  <c r="S44" i="92" s="1"/>
  <c r="AC44" i="92" s="1"/>
  <c r="AB45" i="92" s="1"/>
  <c r="AX45" i="92"/>
  <c r="S45" i="92" s="1"/>
  <c r="AC45" i="92" s="1"/>
  <c r="AB46" i="92" s="1"/>
  <c r="AX46" i="92"/>
  <c r="S46" i="92" s="1"/>
  <c r="AC46" i="92" s="1"/>
  <c r="AB47" i="92" s="1"/>
  <c r="AX47" i="92"/>
  <c r="S47" i="92" s="1"/>
  <c r="AC47" i="92" s="1"/>
  <c r="AB48" i="92" s="1"/>
  <c r="AX48" i="92"/>
  <c r="S48" i="92" s="1"/>
  <c r="AC48" i="92" s="1"/>
  <c r="AB49" i="92" s="1"/>
  <c r="AX49" i="92"/>
  <c r="S49" i="92" s="1"/>
  <c r="AC49" i="92" s="1"/>
  <c r="AB50" i="92" s="1"/>
  <c r="AX50" i="92"/>
  <c r="S50" i="92" s="1"/>
  <c r="AC50" i="92" s="1"/>
  <c r="AB51" i="92" s="1"/>
  <c r="AX51" i="92"/>
  <c r="S51" i="92" s="1"/>
  <c r="AC51" i="92" s="1"/>
  <c r="AB52" i="92" s="1"/>
  <c r="AX52" i="92"/>
  <c r="S52" i="92" s="1"/>
  <c r="AC52" i="92" s="1"/>
  <c r="AB53" i="92" s="1"/>
  <c r="AX53" i="92"/>
  <c r="S53" i="92" s="1"/>
  <c r="AC53" i="92" s="1"/>
  <c r="AB54" i="92" s="1"/>
  <c r="AX54" i="92"/>
  <c r="S54" i="92" s="1"/>
  <c r="AC54" i="92" s="1"/>
  <c r="AB55" i="92" s="1"/>
  <c r="AX55" i="92"/>
  <c r="S55" i="92" s="1"/>
  <c r="AC55" i="92" s="1"/>
  <c r="AB56" i="92" s="1"/>
  <c r="AX56" i="92"/>
  <c r="S56" i="92" s="1"/>
  <c r="AC56" i="92" s="1"/>
  <c r="AB57" i="92" s="1"/>
  <c r="AX57" i="92"/>
  <c r="S57" i="92" s="1"/>
  <c r="AC57" i="92" s="1"/>
  <c r="AB58" i="92" s="1"/>
  <c r="AX58" i="92"/>
  <c r="S58" i="92" s="1"/>
  <c r="AC58" i="92" s="1"/>
  <c r="AB59" i="92" s="1"/>
  <c r="AX59" i="92"/>
  <c r="S59" i="92" s="1"/>
  <c r="AC59" i="92" s="1"/>
  <c r="AB60" i="92" s="1"/>
  <c r="AX60" i="92"/>
  <c r="S60" i="92" s="1"/>
  <c r="AC60" i="92" s="1"/>
  <c r="AB61" i="92" s="1"/>
  <c r="AX61" i="92"/>
  <c r="S61" i="92" s="1"/>
  <c r="AC61" i="92" s="1"/>
  <c r="AB62" i="92" s="1"/>
  <c r="AX62" i="92"/>
  <c r="S62" i="92" s="1"/>
  <c r="AC62" i="92" s="1"/>
  <c r="AB63" i="92" s="1"/>
  <c r="AX63" i="92"/>
  <c r="S63" i="92" s="1"/>
  <c r="AC63" i="92" s="1"/>
  <c r="AB64" i="92" s="1"/>
  <c r="AX66" i="92"/>
  <c r="S66" i="92" s="1"/>
  <c r="AC66" i="92" s="1"/>
  <c r="AB67" i="92" s="1"/>
  <c r="AX64" i="92"/>
  <c r="S64" i="92" s="1"/>
  <c r="AC64" i="92" s="1"/>
  <c r="AB65" i="92" s="1"/>
  <c r="AX68" i="92"/>
  <c r="S68" i="92" s="1"/>
  <c r="AC68" i="92" s="1"/>
  <c r="AB69" i="92" s="1"/>
  <c r="AX65" i="92"/>
  <c r="S65" i="92" s="1"/>
  <c r="AC65" i="92" s="1"/>
  <c r="AB66" i="92" s="1"/>
  <c r="AX67" i="92"/>
  <c r="S67" i="92" s="1"/>
  <c r="AC67" i="92" s="1"/>
  <c r="AB68" i="92" s="1"/>
  <c r="AS8" i="84"/>
  <c r="AL8" i="84"/>
  <c r="AU8" i="84" s="1"/>
  <c r="AS13" i="36"/>
  <c r="AL13" i="36"/>
  <c r="AU13" i="36" s="1"/>
  <c r="AS31" i="36"/>
  <c r="AL31" i="36"/>
  <c r="AU31" i="36" s="1"/>
  <c r="AH71" i="31"/>
  <c r="AQ71" i="31" s="1"/>
  <c r="W72" i="42"/>
  <c r="AG71" i="42"/>
  <c r="AP71" i="42" s="1"/>
  <c r="AF71" i="42"/>
  <c r="AO71" i="42" s="1"/>
  <c r="AE71" i="42"/>
  <c r="AG71" i="77"/>
  <c r="AP71" i="77" s="1"/>
  <c r="AF71" i="77"/>
  <c r="AO71" i="77" s="1"/>
  <c r="AE71" i="77"/>
  <c r="W72" i="77"/>
  <c r="X73" i="95"/>
  <c r="Y73" i="95"/>
  <c r="Z73" i="95" s="1"/>
  <c r="AN68" i="45"/>
  <c r="AI68" i="45"/>
  <c r="AS31" i="84"/>
  <c r="AL31" i="84"/>
  <c r="AU31" i="84" s="1"/>
  <c r="AS20" i="36"/>
  <c r="AL20" i="36"/>
  <c r="AU20" i="36" s="1"/>
  <c r="AS38" i="36"/>
  <c r="AL38" i="36"/>
  <c r="AU38" i="36" s="1"/>
  <c r="AS56" i="36"/>
  <c r="AL56" i="36"/>
  <c r="AU56" i="36" s="1"/>
  <c r="AS33" i="84"/>
  <c r="AL33" i="84"/>
  <c r="AU33" i="84" s="1"/>
  <c r="AS67" i="36"/>
  <c r="AL67" i="36"/>
  <c r="AU67" i="36" s="1"/>
  <c r="Z68" i="27"/>
  <c r="X68" i="27"/>
  <c r="Y68" i="27"/>
  <c r="AS52" i="84"/>
  <c r="AL52" i="84"/>
  <c r="AU52" i="84" s="1"/>
  <c r="AS15" i="36"/>
  <c r="AL15" i="36"/>
  <c r="AU15" i="36" s="1"/>
  <c r="AS33" i="36"/>
  <c r="AL33" i="36"/>
  <c r="AU33" i="36" s="1"/>
  <c r="AS51" i="36"/>
  <c r="AL51" i="36"/>
  <c r="AU51" i="36" s="1"/>
  <c r="AS68" i="36"/>
  <c r="AL68" i="36"/>
  <c r="AU68" i="36" s="1"/>
  <c r="AL69" i="84"/>
  <c r="AU69" i="84" s="1"/>
  <c r="AR73" i="91"/>
  <c r="AS10" i="36"/>
  <c r="AL10" i="36"/>
  <c r="AU10" i="36" s="1"/>
  <c r="AS28" i="36"/>
  <c r="AL28" i="36"/>
  <c r="AU28" i="36" s="1"/>
  <c r="AH72" i="38"/>
  <c r="AQ72" i="38" s="1"/>
  <c r="AS53" i="84"/>
  <c r="AL53" i="84"/>
  <c r="AU53" i="84" s="1"/>
  <c r="Z70" i="83"/>
  <c r="AS57" i="84"/>
  <c r="AL57" i="84"/>
  <c r="AU57" i="84" s="1"/>
  <c r="AH69" i="46"/>
  <c r="AQ69" i="46" s="1"/>
  <c r="AS43" i="84"/>
  <c r="AL43" i="84"/>
  <c r="AU43" i="84" s="1"/>
  <c r="AS3" i="84"/>
  <c r="AL3" i="84"/>
  <c r="AU3" i="84" s="1"/>
  <c r="AR69" i="83"/>
  <c r="Y72" i="85"/>
  <c r="X72" i="85"/>
  <c r="Z72" i="85" s="1"/>
  <c r="AS34" i="84"/>
  <c r="AL34" i="84"/>
  <c r="AU34" i="84" s="1"/>
  <c r="AH69" i="47"/>
  <c r="AQ69" i="47" s="1"/>
  <c r="AI71" i="73"/>
  <c r="AN71" i="73"/>
  <c r="AI72" i="26"/>
  <c r="AN72" i="26"/>
  <c r="X71" i="41"/>
  <c r="Y71" i="41"/>
  <c r="Z71" i="41" s="1"/>
  <c r="X68" i="94"/>
  <c r="Y68" i="94"/>
  <c r="AI71" i="37"/>
  <c r="AN71" i="37"/>
  <c r="AG72" i="85" l="1"/>
  <c r="AP72" i="85" s="1"/>
  <c r="AF72" i="85"/>
  <c r="AO72" i="85" s="1"/>
  <c r="AE72" i="85"/>
  <c r="W73" i="85"/>
  <c r="W74" i="79"/>
  <c r="AG73" i="79"/>
  <c r="AP73" i="79" s="1"/>
  <c r="AF73" i="79"/>
  <c r="AO73" i="79" s="1"/>
  <c r="AE73" i="79"/>
  <c r="W72" i="41"/>
  <c r="AG71" i="41"/>
  <c r="AP71" i="41" s="1"/>
  <c r="AF71" i="41"/>
  <c r="AO71" i="41" s="1"/>
  <c r="AE71" i="41"/>
  <c r="AK7" i="92"/>
  <c r="AT7" i="92" s="1"/>
  <c r="AG69" i="35"/>
  <c r="AP69" i="35" s="1"/>
  <c r="AE69" i="35"/>
  <c r="W70" i="35"/>
  <c r="AF69" i="35"/>
  <c r="AO69" i="35" s="1"/>
  <c r="AF73" i="95"/>
  <c r="AO73" i="95" s="1"/>
  <c r="AG73" i="95"/>
  <c r="AP73" i="95" s="1"/>
  <c r="AE73" i="95"/>
  <c r="W74" i="95"/>
  <c r="AG68" i="89"/>
  <c r="AP68" i="89" s="1"/>
  <c r="AF68" i="89"/>
  <c r="AO68" i="89" s="1"/>
  <c r="W69" i="89"/>
  <c r="AE68" i="89"/>
  <c r="W69" i="27"/>
  <c r="AG68" i="27"/>
  <c r="AP68" i="27" s="1"/>
  <c r="AF68" i="27"/>
  <c r="AO68" i="27" s="1"/>
  <c r="AE68" i="27"/>
  <c r="AJ65" i="92"/>
  <c r="AK65" i="92"/>
  <c r="AT65" i="92" s="1"/>
  <c r="AJ60" i="92"/>
  <c r="AK60" i="92"/>
  <c r="AT60" i="92" s="1"/>
  <c r="AJ54" i="92"/>
  <c r="AK54" i="92"/>
  <c r="AT54" i="92" s="1"/>
  <c r="AJ48" i="92"/>
  <c r="AK48" i="92"/>
  <c r="AT48" i="92" s="1"/>
  <c r="AJ42" i="92"/>
  <c r="AK42" i="92"/>
  <c r="AT42" i="92" s="1"/>
  <c r="AJ36" i="92"/>
  <c r="AK36" i="92"/>
  <c r="AT36" i="92" s="1"/>
  <c r="AJ30" i="92"/>
  <c r="AK30" i="92"/>
  <c r="AT30" i="92" s="1"/>
  <c r="AJ24" i="92"/>
  <c r="AK24" i="92"/>
  <c r="AT24" i="92" s="1"/>
  <c r="AJ18" i="92"/>
  <c r="AK18" i="92"/>
  <c r="AT18" i="92" s="1"/>
  <c r="AJ12" i="92"/>
  <c r="AK12" i="92"/>
  <c r="AT12" i="92" s="1"/>
  <c r="AJ6" i="92"/>
  <c r="AK6" i="92"/>
  <c r="AT6" i="92" s="1"/>
  <c r="AH71" i="34"/>
  <c r="AQ71" i="34" s="1"/>
  <c r="AG72" i="73"/>
  <c r="AP72" i="73" s="1"/>
  <c r="AF72" i="73"/>
  <c r="AO72" i="73" s="1"/>
  <c r="AE72" i="73"/>
  <c r="W73" i="73"/>
  <c r="AG71" i="81"/>
  <c r="AP71" i="81" s="1"/>
  <c r="AF71" i="81"/>
  <c r="AO71" i="81" s="1"/>
  <c r="W72" i="81"/>
  <c r="AE71" i="81"/>
  <c r="AH71" i="82"/>
  <c r="AQ71" i="82" s="1"/>
  <c r="AN72" i="86"/>
  <c r="AI72" i="86"/>
  <c r="AH68" i="75"/>
  <c r="AQ68" i="75" s="1"/>
  <c r="Y70" i="78"/>
  <c r="X70" i="78"/>
  <c r="AN69" i="92"/>
  <c r="AN71" i="92" s="1"/>
  <c r="AI69" i="92"/>
  <c r="AH68" i="94"/>
  <c r="AQ68" i="94" s="1"/>
  <c r="AR72" i="26"/>
  <c r="AR68" i="45"/>
  <c r="Z72" i="77"/>
  <c r="Y72" i="77"/>
  <c r="X72" i="77"/>
  <c r="AJ67" i="92"/>
  <c r="AK67" i="92"/>
  <c r="AT67" i="92" s="1"/>
  <c r="AJ59" i="92"/>
  <c r="AK59" i="92"/>
  <c r="AT59" i="92" s="1"/>
  <c r="AJ53" i="92"/>
  <c r="AK53" i="92"/>
  <c r="AT53" i="92" s="1"/>
  <c r="AJ47" i="92"/>
  <c r="AK47" i="92"/>
  <c r="AT47" i="92" s="1"/>
  <c r="AJ41" i="92"/>
  <c r="AK41" i="92"/>
  <c r="AT41" i="92" s="1"/>
  <c r="AJ35" i="92"/>
  <c r="AK35" i="92"/>
  <c r="AT35" i="92" s="1"/>
  <c r="AJ29" i="92"/>
  <c r="AK29" i="92"/>
  <c r="AT29" i="92" s="1"/>
  <c r="AJ23" i="92"/>
  <c r="AK23" i="92"/>
  <c r="AT23" i="92" s="1"/>
  <c r="AJ17" i="92"/>
  <c r="AK17" i="92"/>
  <c r="AT17" i="92" s="1"/>
  <c r="AJ11" i="92"/>
  <c r="AK11" i="92"/>
  <c r="AT11" i="92" s="1"/>
  <c r="Z71" i="34"/>
  <c r="AH69" i="45"/>
  <c r="AQ69" i="45" s="1"/>
  <c r="AH72" i="37"/>
  <c r="AQ72" i="37" s="1"/>
  <c r="AF74" i="91"/>
  <c r="AO74" i="91" s="1"/>
  <c r="AE74" i="91"/>
  <c r="AG74" i="91"/>
  <c r="AP74" i="91" s="1"/>
  <c r="W75" i="91"/>
  <c r="AH69" i="88"/>
  <c r="AQ69" i="88" s="1"/>
  <c r="AQ71" i="88" s="1"/>
  <c r="AX3" i="88"/>
  <c r="S3" i="88" s="1"/>
  <c r="AC3" i="88" s="1"/>
  <c r="AZ3" i="88"/>
  <c r="AX6" i="88" s="1"/>
  <c r="S6" i="88" s="1"/>
  <c r="AC6" i="88" s="1"/>
  <c r="AB7" i="88" s="1"/>
  <c r="AX5" i="88"/>
  <c r="S5" i="88" s="1"/>
  <c r="AC5" i="88" s="1"/>
  <c r="AB6" i="88" s="1"/>
  <c r="AX8" i="88"/>
  <c r="S8" i="88" s="1"/>
  <c r="AC8" i="88" s="1"/>
  <c r="AB9" i="88" s="1"/>
  <c r="AX9" i="88"/>
  <c r="S9" i="88" s="1"/>
  <c r="AC9" i="88" s="1"/>
  <c r="AB10" i="88" s="1"/>
  <c r="AX10" i="88"/>
  <c r="S10" i="88" s="1"/>
  <c r="AC10" i="88" s="1"/>
  <c r="AB11" i="88" s="1"/>
  <c r="AX11" i="88"/>
  <c r="S11" i="88" s="1"/>
  <c r="AC11" i="88" s="1"/>
  <c r="AB12" i="88" s="1"/>
  <c r="AX12" i="88"/>
  <c r="S12" i="88" s="1"/>
  <c r="AC12" i="88" s="1"/>
  <c r="AB13" i="88" s="1"/>
  <c r="AX13" i="88"/>
  <c r="S13" i="88" s="1"/>
  <c r="AC13" i="88" s="1"/>
  <c r="AB14" i="88" s="1"/>
  <c r="AX14" i="88"/>
  <c r="S14" i="88" s="1"/>
  <c r="AC14" i="88" s="1"/>
  <c r="AB15" i="88" s="1"/>
  <c r="AX15" i="88"/>
  <c r="S15" i="88" s="1"/>
  <c r="AC15" i="88" s="1"/>
  <c r="AB16" i="88" s="1"/>
  <c r="AX16" i="88"/>
  <c r="S16" i="88" s="1"/>
  <c r="AC16" i="88" s="1"/>
  <c r="AB17" i="88" s="1"/>
  <c r="AX17" i="88"/>
  <c r="S17" i="88" s="1"/>
  <c r="AC17" i="88" s="1"/>
  <c r="AB18" i="88" s="1"/>
  <c r="AX18" i="88"/>
  <c r="S18" i="88" s="1"/>
  <c r="AC18" i="88" s="1"/>
  <c r="AB19" i="88" s="1"/>
  <c r="AX19" i="88"/>
  <c r="S19" i="88" s="1"/>
  <c r="AC19" i="88" s="1"/>
  <c r="AB20" i="88" s="1"/>
  <c r="AX20" i="88"/>
  <c r="S20" i="88" s="1"/>
  <c r="AC20" i="88" s="1"/>
  <c r="AB21" i="88" s="1"/>
  <c r="AX21" i="88"/>
  <c r="S21" i="88" s="1"/>
  <c r="AC21" i="88" s="1"/>
  <c r="AB22" i="88" s="1"/>
  <c r="AX22" i="88"/>
  <c r="S22" i="88" s="1"/>
  <c r="AC22" i="88" s="1"/>
  <c r="AB23" i="88" s="1"/>
  <c r="AX23" i="88"/>
  <c r="S23" i="88" s="1"/>
  <c r="AC23" i="88" s="1"/>
  <c r="AB24" i="88" s="1"/>
  <c r="AX24" i="88"/>
  <c r="S24" i="88" s="1"/>
  <c r="AC24" i="88" s="1"/>
  <c r="AB25" i="88" s="1"/>
  <c r="AX25" i="88"/>
  <c r="S25" i="88" s="1"/>
  <c r="AC25" i="88" s="1"/>
  <c r="AB26" i="88" s="1"/>
  <c r="AX26" i="88"/>
  <c r="S26" i="88" s="1"/>
  <c r="AC26" i="88" s="1"/>
  <c r="AB27" i="88" s="1"/>
  <c r="AX27" i="88"/>
  <c r="S27" i="88" s="1"/>
  <c r="AC27" i="88" s="1"/>
  <c r="AB28" i="88" s="1"/>
  <c r="AX28" i="88"/>
  <c r="S28" i="88" s="1"/>
  <c r="AC28" i="88" s="1"/>
  <c r="AB29" i="88" s="1"/>
  <c r="AX29" i="88"/>
  <c r="S29" i="88" s="1"/>
  <c r="AC29" i="88" s="1"/>
  <c r="AB30" i="88" s="1"/>
  <c r="AX30" i="88"/>
  <c r="S30" i="88" s="1"/>
  <c r="AC30" i="88" s="1"/>
  <c r="AB31" i="88" s="1"/>
  <c r="AX31" i="88"/>
  <c r="S31" i="88" s="1"/>
  <c r="AC31" i="88" s="1"/>
  <c r="AB32" i="88" s="1"/>
  <c r="AX32" i="88"/>
  <c r="S32" i="88" s="1"/>
  <c r="AC32" i="88" s="1"/>
  <c r="AB33" i="88" s="1"/>
  <c r="AX33" i="88"/>
  <c r="S33" i="88" s="1"/>
  <c r="AC33" i="88" s="1"/>
  <c r="AB34" i="88" s="1"/>
  <c r="AX34" i="88"/>
  <c r="S34" i="88" s="1"/>
  <c r="AC34" i="88" s="1"/>
  <c r="AB35" i="88" s="1"/>
  <c r="AX35" i="88"/>
  <c r="S35" i="88" s="1"/>
  <c r="AC35" i="88" s="1"/>
  <c r="AB36" i="88" s="1"/>
  <c r="AX36" i="88"/>
  <c r="S36" i="88" s="1"/>
  <c r="AC36" i="88" s="1"/>
  <c r="AB37" i="88" s="1"/>
  <c r="AX37" i="88"/>
  <c r="S37" i="88" s="1"/>
  <c r="AC37" i="88" s="1"/>
  <c r="AB38" i="88" s="1"/>
  <c r="AX38" i="88"/>
  <c r="S38" i="88" s="1"/>
  <c r="AC38" i="88" s="1"/>
  <c r="AB39" i="88" s="1"/>
  <c r="AX39" i="88"/>
  <c r="S39" i="88" s="1"/>
  <c r="AC39" i="88" s="1"/>
  <c r="AB40" i="88" s="1"/>
  <c r="AX40" i="88"/>
  <c r="S40" i="88" s="1"/>
  <c r="AC40" i="88" s="1"/>
  <c r="AB41" i="88" s="1"/>
  <c r="AX41" i="88"/>
  <c r="S41" i="88" s="1"/>
  <c r="AC41" i="88" s="1"/>
  <c r="AB42" i="88" s="1"/>
  <c r="AX42" i="88"/>
  <c r="S42" i="88" s="1"/>
  <c r="AC42" i="88" s="1"/>
  <c r="AB43" i="88" s="1"/>
  <c r="AX43" i="88"/>
  <c r="S43" i="88" s="1"/>
  <c r="AC43" i="88" s="1"/>
  <c r="AB44" i="88" s="1"/>
  <c r="AX44" i="88"/>
  <c r="S44" i="88" s="1"/>
  <c r="AC44" i="88" s="1"/>
  <c r="AB45" i="88" s="1"/>
  <c r="AX45" i="88"/>
  <c r="S45" i="88" s="1"/>
  <c r="AC45" i="88" s="1"/>
  <c r="AB46" i="88" s="1"/>
  <c r="AX46" i="88"/>
  <c r="S46" i="88" s="1"/>
  <c r="AC46" i="88" s="1"/>
  <c r="AB47" i="88" s="1"/>
  <c r="AX47" i="88"/>
  <c r="S47" i="88" s="1"/>
  <c r="AC47" i="88" s="1"/>
  <c r="AB48" i="88" s="1"/>
  <c r="AX48" i="88"/>
  <c r="S48" i="88" s="1"/>
  <c r="AC48" i="88" s="1"/>
  <c r="AB49" i="88" s="1"/>
  <c r="AX49" i="88"/>
  <c r="S49" i="88" s="1"/>
  <c r="AC49" i="88" s="1"/>
  <c r="AB50" i="88" s="1"/>
  <c r="AX50" i="88"/>
  <c r="S50" i="88" s="1"/>
  <c r="AC50" i="88" s="1"/>
  <c r="AB51" i="88" s="1"/>
  <c r="AX51" i="88"/>
  <c r="S51" i="88" s="1"/>
  <c r="AC51" i="88" s="1"/>
  <c r="AB52" i="88" s="1"/>
  <c r="AX52" i="88"/>
  <c r="S52" i="88" s="1"/>
  <c r="AC52" i="88" s="1"/>
  <c r="AB53" i="88" s="1"/>
  <c r="AX53" i="88"/>
  <c r="S53" i="88" s="1"/>
  <c r="AC53" i="88" s="1"/>
  <c r="AB54" i="88" s="1"/>
  <c r="AX54" i="88"/>
  <c r="S54" i="88" s="1"/>
  <c r="AC54" i="88" s="1"/>
  <c r="AB55" i="88" s="1"/>
  <c r="AX55" i="88"/>
  <c r="S55" i="88" s="1"/>
  <c r="AC55" i="88" s="1"/>
  <c r="AB56" i="88" s="1"/>
  <c r="AX56" i="88"/>
  <c r="S56" i="88" s="1"/>
  <c r="AC56" i="88" s="1"/>
  <c r="AB57" i="88" s="1"/>
  <c r="AX57" i="88"/>
  <c r="S57" i="88" s="1"/>
  <c r="AC57" i="88" s="1"/>
  <c r="AB58" i="88" s="1"/>
  <c r="AX58" i="88"/>
  <c r="S58" i="88" s="1"/>
  <c r="AC58" i="88" s="1"/>
  <c r="AB59" i="88" s="1"/>
  <c r="AX59" i="88"/>
  <c r="S59" i="88" s="1"/>
  <c r="AC59" i="88" s="1"/>
  <c r="AB60" i="88" s="1"/>
  <c r="AX60" i="88"/>
  <c r="S60" i="88" s="1"/>
  <c r="AC60" i="88" s="1"/>
  <c r="AB61" i="88" s="1"/>
  <c r="AX61" i="88"/>
  <c r="S61" i="88" s="1"/>
  <c r="AC61" i="88" s="1"/>
  <c r="AB62" i="88" s="1"/>
  <c r="AX62" i="88"/>
  <c r="S62" i="88" s="1"/>
  <c r="AC62" i="88" s="1"/>
  <c r="AB63" i="88" s="1"/>
  <c r="AX63" i="88"/>
  <c r="S63" i="88" s="1"/>
  <c r="AC63" i="88" s="1"/>
  <c r="AB64" i="88" s="1"/>
  <c r="AX64" i="88"/>
  <c r="S64" i="88" s="1"/>
  <c r="AC64" i="88" s="1"/>
  <c r="AB65" i="88" s="1"/>
  <c r="AX66" i="88"/>
  <c r="S66" i="88" s="1"/>
  <c r="AC66" i="88" s="1"/>
  <c r="AB67" i="88" s="1"/>
  <c r="AX67" i="88"/>
  <c r="S67" i="88" s="1"/>
  <c r="AC67" i="88" s="1"/>
  <c r="AB68" i="88" s="1"/>
  <c r="AX65" i="88"/>
  <c r="S65" i="88" s="1"/>
  <c r="AC65" i="88" s="1"/>
  <c r="AB66" i="88" s="1"/>
  <c r="AX68" i="88"/>
  <c r="S68" i="88" s="1"/>
  <c r="AC68" i="88" s="1"/>
  <c r="AB69" i="88" s="1"/>
  <c r="AR70" i="82"/>
  <c r="AR70" i="87"/>
  <c r="X70" i="47"/>
  <c r="Y70" i="47"/>
  <c r="AI69" i="46"/>
  <c r="AN69" i="46"/>
  <c r="X73" i="86"/>
  <c r="Y73" i="86"/>
  <c r="Z68" i="75"/>
  <c r="Y69" i="74"/>
  <c r="Z69" i="74" s="1"/>
  <c r="X69" i="74"/>
  <c r="AN69" i="78"/>
  <c r="AI69" i="78"/>
  <c r="AH71" i="87"/>
  <c r="AQ71" i="87" s="1"/>
  <c r="Y72" i="90"/>
  <c r="X72" i="90"/>
  <c r="Z68" i="94"/>
  <c r="AN71" i="77"/>
  <c r="AI71" i="77"/>
  <c r="AJ64" i="92"/>
  <c r="AK64" i="92"/>
  <c r="AT64" i="92" s="1"/>
  <c r="AJ58" i="92"/>
  <c r="AK58" i="92"/>
  <c r="AT58" i="92" s="1"/>
  <c r="AJ52" i="92"/>
  <c r="AK52" i="92"/>
  <c r="AT52" i="92" s="1"/>
  <c r="AJ46" i="92"/>
  <c r="AK46" i="92"/>
  <c r="AT46" i="92" s="1"/>
  <c r="AJ40" i="92"/>
  <c r="AK40" i="92"/>
  <c r="AT40" i="92" s="1"/>
  <c r="AJ34" i="92"/>
  <c r="AK34" i="92"/>
  <c r="AT34" i="92" s="1"/>
  <c r="AJ28" i="92"/>
  <c r="AK28" i="92"/>
  <c r="AT28" i="92" s="1"/>
  <c r="AJ22" i="92"/>
  <c r="AK22" i="92"/>
  <c r="AT22" i="92" s="1"/>
  <c r="AJ16" i="92"/>
  <c r="AK16" i="92"/>
  <c r="AT16" i="92" s="1"/>
  <c r="AX9" i="92"/>
  <c r="S9" i="92" s="1"/>
  <c r="AC9" i="92" s="1"/>
  <c r="AB10" i="92" s="1"/>
  <c r="AX3" i="92"/>
  <c r="S3" i="92" s="1"/>
  <c r="AC3" i="92" s="1"/>
  <c r="AH69" i="35"/>
  <c r="AQ69" i="35" s="1"/>
  <c r="X72" i="25"/>
  <c r="Z72" i="25" s="1"/>
  <c r="Y72" i="25"/>
  <c r="AR72" i="79"/>
  <c r="Z69" i="45"/>
  <c r="AS4" i="84"/>
  <c r="AL4" i="84"/>
  <c r="AU4" i="84" s="1"/>
  <c r="AR68" i="35"/>
  <c r="AR67" i="27"/>
  <c r="Z69" i="88"/>
  <c r="AR69" i="36"/>
  <c r="AR71" i="36" s="1"/>
  <c r="AL69" i="36"/>
  <c r="AU69" i="36" s="1"/>
  <c r="Z71" i="82"/>
  <c r="AH68" i="89"/>
  <c r="AQ68" i="89" s="1"/>
  <c r="Y71" i="39"/>
  <c r="X71" i="39"/>
  <c r="AN72" i="38"/>
  <c r="AI72" i="38"/>
  <c r="AH70" i="43"/>
  <c r="AQ70" i="43" s="1"/>
  <c r="AI68" i="74"/>
  <c r="AN68" i="74"/>
  <c r="Y71" i="33"/>
  <c r="X71" i="33"/>
  <c r="Z71" i="33" s="1"/>
  <c r="X72" i="31"/>
  <c r="Z72" i="31" s="1"/>
  <c r="Y72" i="31"/>
  <c r="AN71" i="90"/>
  <c r="AI71" i="90"/>
  <c r="W71" i="83"/>
  <c r="AE70" i="83"/>
  <c r="AG70" i="83"/>
  <c r="AP70" i="83" s="1"/>
  <c r="AF70" i="83"/>
  <c r="AO70" i="83" s="1"/>
  <c r="Y72" i="42"/>
  <c r="X72" i="42"/>
  <c r="AJ68" i="92"/>
  <c r="AK68" i="92"/>
  <c r="AT68" i="92" s="1"/>
  <c r="AJ63" i="92"/>
  <c r="AK63" i="92"/>
  <c r="AT63" i="92" s="1"/>
  <c r="AJ57" i="92"/>
  <c r="AK57" i="92"/>
  <c r="AT57" i="92" s="1"/>
  <c r="AJ51" i="92"/>
  <c r="AK51" i="92"/>
  <c r="AT51" i="92" s="1"/>
  <c r="AJ45" i="92"/>
  <c r="AK45" i="92"/>
  <c r="AT45" i="92" s="1"/>
  <c r="AJ39" i="92"/>
  <c r="AK39" i="92"/>
  <c r="AT39" i="92" s="1"/>
  <c r="AJ33" i="92"/>
  <c r="AK33" i="92"/>
  <c r="AT33" i="92" s="1"/>
  <c r="AJ27" i="92"/>
  <c r="AK27" i="92"/>
  <c r="AT27" i="92" s="1"/>
  <c r="AJ21" i="92"/>
  <c r="AK21" i="92"/>
  <c r="AT21" i="92" s="1"/>
  <c r="AJ15" i="92"/>
  <c r="AK15" i="92"/>
  <c r="AT15" i="92" s="1"/>
  <c r="AK9" i="92"/>
  <c r="AT9" i="92" s="1"/>
  <c r="AJ9" i="92"/>
  <c r="AJ5" i="92"/>
  <c r="AK5" i="92"/>
  <c r="AT5" i="92" s="1"/>
  <c r="AN71" i="25"/>
  <c r="AI71" i="25"/>
  <c r="AR72" i="95"/>
  <c r="AG72" i="37"/>
  <c r="AP72" i="37" s="1"/>
  <c r="AF72" i="37"/>
  <c r="AO72" i="37" s="1"/>
  <c r="AE72" i="37"/>
  <c r="W73" i="37"/>
  <c r="AR70" i="34"/>
  <c r="AH73" i="26"/>
  <c r="AQ73" i="26" s="1"/>
  <c r="W70" i="29"/>
  <c r="AG69" i="29"/>
  <c r="AP69" i="29" s="1"/>
  <c r="AE69" i="29"/>
  <c r="AF69" i="29"/>
  <c r="AO69" i="29" s="1"/>
  <c r="AR67" i="75"/>
  <c r="AR68" i="88"/>
  <c r="AI69" i="47"/>
  <c r="AN69" i="47"/>
  <c r="AR70" i="41"/>
  <c r="AR71" i="85"/>
  <c r="AE70" i="43"/>
  <c r="AG70" i="43"/>
  <c r="AP70" i="43" s="1"/>
  <c r="W71" i="43"/>
  <c r="AF70" i="43"/>
  <c r="AO70" i="43" s="1"/>
  <c r="AN70" i="33"/>
  <c r="AI70" i="33"/>
  <c r="Z71" i="87"/>
  <c r="AH71" i="41"/>
  <c r="AQ71" i="41" s="1"/>
  <c r="AU71" i="84"/>
  <c r="C11" i="84" s="1"/>
  <c r="F37" i="97" s="1"/>
  <c r="AH73" i="95"/>
  <c r="AQ73" i="95" s="1"/>
  <c r="AJ66" i="92"/>
  <c r="AK66" i="92"/>
  <c r="AT66" i="92" s="1"/>
  <c r="AJ62" i="92"/>
  <c r="AK62" i="92"/>
  <c r="AT62" i="92" s="1"/>
  <c r="AJ56" i="92"/>
  <c r="AK56" i="92"/>
  <c r="AT56" i="92" s="1"/>
  <c r="AJ50" i="92"/>
  <c r="AK50" i="92"/>
  <c r="AT50" i="92" s="1"/>
  <c r="AJ44" i="92"/>
  <c r="AK44" i="92"/>
  <c r="AT44" i="92" s="1"/>
  <c r="AJ38" i="92"/>
  <c r="AK38" i="92"/>
  <c r="AT38" i="92" s="1"/>
  <c r="AJ32" i="92"/>
  <c r="AK32" i="92"/>
  <c r="AT32" i="92" s="1"/>
  <c r="AJ26" i="92"/>
  <c r="AK26" i="92"/>
  <c r="AT26" i="92" s="1"/>
  <c r="AJ20" i="92"/>
  <c r="AK20" i="92"/>
  <c r="AT20" i="92" s="1"/>
  <c r="AX13" i="92"/>
  <c r="S13" i="92" s="1"/>
  <c r="AC13" i="92" s="1"/>
  <c r="AB14" i="92" s="1"/>
  <c r="AX7" i="92"/>
  <c r="S7" i="92" s="1"/>
  <c r="AC7" i="92" s="1"/>
  <c r="AB8" i="92" s="1"/>
  <c r="AH72" i="73"/>
  <c r="AQ72" i="73" s="1"/>
  <c r="AH71" i="81"/>
  <c r="AQ71" i="81" s="1"/>
  <c r="AS4" i="36"/>
  <c r="AS71" i="36" s="1"/>
  <c r="AL4" i="36"/>
  <c r="AU4" i="36" s="1"/>
  <c r="AU71" i="36" s="1"/>
  <c r="C11" i="36" s="1"/>
  <c r="AR67" i="94"/>
  <c r="Z73" i="26"/>
  <c r="AR69" i="43"/>
  <c r="AN70" i="39"/>
  <c r="AI70" i="39"/>
  <c r="Y70" i="46"/>
  <c r="Z70" i="46" s="1"/>
  <c r="X70" i="46"/>
  <c r="AI71" i="31"/>
  <c r="AN71" i="31"/>
  <c r="AR71" i="73"/>
  <c r="AR71" i="37"/>
  <c r="AH72" i="85"/>
  <c r="AQ72" i="85" s="1"/>
  <c r="AS71" i="84"/>
  <c r="AH68" i="27"/>
  <c r="AQ68" i="27" s="1"/>
  <c r="AI71" i="42"/>
  <c r="AN71" i="42"/>
  <c r="AJ69" i="92"/>
  <c r="AS69" i="92" s="1"/>
  <c r="AK69" i="92"/>
  <c r="AT69" i="92" s="1"/>
  <c r="AJ61" i="92"/>
  <c r="AK61" i="92"/>
  <c r="AT61" i="92" s="1"/>
  <c r="AJ55" i="92"/>
  <c r="AK55" i="92"/>
  <c r="AT55" i="92" s="1"/>
  <c r="AJ49" i="92"/>
  <c r="AK49" i="92"/>
  <c r="AT49" i="92" s="1"/>
  <c r="AJ43" i="92"/>
  <c r="AK43" i="92"/>
  <c r="AT43" i="92" s="1"/>
  <c r="AJ37" i="92"/>
  <c r="AK37" i="92"/>
  <c r="AT37" i="92" s="1"/>
  <c r="AJ31" i="92"/>
  <c r="AK31" i="92"/>
  <c r="AT31" i="92" s="1"/>
  <c r="AJ25" i="92"/>
  <c r="AK25" i="92"/>
  <c r="AT25" i="92" s="1"/>
  <c r="AJ19" i="92"/>
  <c r="AK19" i="92"/>
  <c r="AT19" i="92" s="1"/>
  <c r="AJ13" i="92"/>
  <c r="AK13" i="92"/>
  <c r="AT13" i="92" s="1"/>
  <c r="AG71" i="93"/>
  <c r="AP71" i="93" s="1"/>
  <c r="AF71" i="93"/>
  <c r="AO71" i="93" s="1"/>
  <c r="AE71" i="93"/>
  <c r="W72" i="93"/>
  <c r="AG71" i="30"/>
  <c r="AP71" i="30" s="1"/>
  <c r="AF71" i="30"/>
  <c r="AO71" i="30" s="1"/>
  <c r="AE71" i="30"/>
  <c r="W72" i="30"/>
  <c r="AR67" i="89"/>
  <c r="AH73" i="79"/>
  <c r="AQ73" i="79" s="1"/>
  <c r="AR70" i="81"/>
  <c r="Z73" i="38"/>
  <c r="X73" i="38"/>
  <c r="Y73" i="38"/>
  <c r="AE70" i="46" l="1"/>
  <c r="W71" i="46"/>
  <c r="AG70" i="46"/>
  <c r="AP70" i="46" s="1"/>
  <c r="AF70" i="46"/>
  <c r="AO70" i="46" s="1"/>
  <c r="AF71" i="33"/>
  <c r="AO71" i="33" s="1"/>
  <c r="AE71" i="33"/>
  <c r="W72" i="33"/>
  <c r="AG71" i="33"/>
  <c r="AP71" i="33" s="1"/>
  <c r="W73" i="25"/>
  <c r="AG72" i="25"/>
  <c r="AP72" i="25" s="1"/>
  <c r="AF72" i="25"/>
  <c r="AO72" i="25" s="1"/>
  <c r="AE72" i="25"/>
  <c r="AG69" i="74"/>
  <c r="AP69" i="74" s="1"/>
  <c r="AF69" i="74"/>
  <c r="AO69" i="74" s="1"/>
  <c r="AE69" i="74"/>
  <c r="W70" i="74"/>
  <c r="AK7" i="88"/>
  <c r="AT7" i="88" s="1"/>
  <c r="AE72" i="31"/>
  <c r="W73" i="31"/>
  <c r="AG72" i="31"/>
  <c r="AP72" i="31" s="1"/>
  <c r="AF72" i="31"/>
  <c r="AO72" i="31" s="1"/>
  <c r="Y70" i="29"/>
  <c r="X70" i="29"/>
  <c r="AS5" i="92"/>
  <c r="AL5" i="92"/>
  <c r="AU5" i="92" s="1"/>
  <c r="AS57" i="92"/>
  <c r="AL57" i="92"/>
  <c r="AU57" i="92" s="1"/>
  <c r="AH71" i="39"/>
  <c r="AQ71" i="39" s="1"/>
  <c r="AJ64" i="88"/>
  <c r="AK64" i="88"/>
  <c r="AT64" i="88" s="1"/>
  <c r="AJ40" i="88"/>
  <c r="AK40" i="88"/>
  <c r="AT40" i="88" s="1"/>
  <c r="AJ22" i="88"/>
  <c r="AK22" i="88"/>
  <c r="AT22" i="88" s="1"/>
  <c r="AJ3" i="88"/>
  <c r="AB4" i="88"/>
  <c r="AE71" i="34"/>
  <c r="W72" i="34"/>
  <c r="AG71" i="34"/>
  <c r="AP71" i="34" s="1"/>
  <c r="AF71" i="34"/>
  <c r="AO71" i="34" s="1"/>
  <c r="W73" i="77"/>
  <c r="AG72" i="77"/>
  <c r="AP72" i="77" s="1"/>
  <c r="AF72" i="77"/>
  <c r="AO72" i="77" s="1"/>
  <c r="AE72" i="77"/>
  <c r="X72" i="41"/>
  <c r="Y72" i="41"/>
  <c r="Z72" i="41" s="1"/>
  <c r="AF73" i="38"/>
  <c r="AO73" i="38" s="1"/>
  <c r="W74" i="38"/>
  <c r="AG73" i="38"/>
  <c r="AP73" i="38" s="1"/>
  <c r="AE73" i="38"/>
  <c r="AN71" i="30"/>
  <c r="AI71" i="30"/>
  <c r="AS25" i="92"/>
  <c r="AL25" i="92"/>
  <c r="AU25" i="92" s="1"/>
  <c r="AS43" i="92"/>
  <c r="AL43" i="92"/>
  <c r="AU43" i="92" s="1"/>
  <c r="AS61" i="92"/>
  <c r="AL61" i="92"/>
  <c r="AU61" i="92" s="1"/>
  <c r="AH72" i="42"/>
  <c r="AQ72" i="42" s="1"/>
  <c r="AX69" i="88"/>
  <c r="S69" i="88" s="1"/>
  <c r="AC69" i="88" s="1"/>
  <c r="AF69" i="88"/>
  <c r="AO69" i="88" s="1"/>
  <c r="AO71" i="88" s="1"/>
  <c r="AE69" i="88"/>
  <c r="AG69" i="88"/>
  <c r="AP69" i="88" s="1"/>
  <c r="AP71" i="88" s="1"/>
  <c r="AS22" i="92"/>
  <c r="AL22" i="92"/>
  <c r="AU22" i="92" s="1"/>
  <c r="AS40" i="92"/>
  <c r="AL40" i="92"/>
  <c r="AU40" i="92" s="1"/>
  <c r="AS58" i="92"/>
  <c r="AL58" i="92"/>
  <c r="AU58" i="92" s="1"/>
  <c r="AH72" i="90"/>
  <c r="AQ72" i="90" s="1"/>
  <c r="AR69" i="46"/>
  <c r="AJ65" i="88"/>
  <c r="AK65" i="88"/>
  <c r="AT65" i="88" s="1"/>
  <c r="AK59" i="88"/>
  <c r="AT59" i="88" s="1"/>
  <c r="AJ59" i="88"/>
  <c r="AK53" i="88"/>
  <c r="AT53" i="88" s="1"/>
  <c r="AJ53" i="88"/>
  <c r="AK47" i="88"/>
  <c r="AT47" i="88" s="1"/>
  <c r="AJ47" i="88"/>
  <c r="AK41" i="88"/>
  <c r="AT41" i="88" s="1"/>
  <c r="AJ41" i="88"/>
  <c r="AK35" i="88"/>
  <c r="AT35" i="88" s="1"/>
  <c r="AJ35" i="88"/>
  <c r="AK29" i="88"/>
  <c r="AT29" i="88" s="1"/>
  <c r="AJ29" i="88"/>
  <c r="AK23" i="88"/>
  <c r="AT23" i="88" s="1"/>
  <c r="AJ23" i="88"/>
  <c r="AK17" i="88"/>
  <c r="AT17" i="88" s="1"/>
  <c r="AJ17" i="88"/>
  <c r="AK11" i="88"/>
  <c r="AT11" i="88" s="1"/>
  <c r="AJ11" i="88"/>
  <c r="AS17" i="92"/>
  <c r="AL17" i="92"/>
  <c r="AU17" i="92" s="1"/>
  <c r="AS35" i="92"/>
  <c r="AL35" i="92"/>
  <c r="AU35" i="92" s="1"/>
  <c r="AS53" i="92"/>
  <c r="AL53" i="92"/>
  <c r="AU53" i="92" s="1"/>
  <c r="X72" i="81"/>
  <c r="Y72" i="81"/>
  <c r="AS18" i="92"/>
  <c r="AL18" i="92"/>
  <c r="AU18" i="92" s="1"/>
  <c r="AS36" i="92"/>
  <c r="AL36" i="92"/>
  <c r="AU36" i="92" s="1"/>
  <c r="AS54" i="92"/>
  <c r="AL54" i="92"/>
  <c r="AU54" i="92" s="1"/>
  <c r="Y69" i="89"/>
  <c r="Z69" i="89" s="1"/>
  <c r="X69" i="89"/>
  <c r="X74" i="79"/>
  <c r="Y74" i="79"/>
  <c r="AS39" i="92"/>
  <c r="AL39" i="92"/>
  <c r="AU39" i="92" s="1"/>
  <c r="AG69" i="45"/>
  <c r="AP69" i="45" s="1"/>
  <c r="AF69" i="45"/>
  <c r="AO69" i="45" s="1"/>
  <c r="W70" i="45"/>
  <c r="AE69" i="45"/>
  <c r="AJ52" i="88"/>
  <c r="AK52" i="88"/>
  <c r="AT52" i="88" s="1"/>
  <c r="AJ28" i="88"/>
  <c r="AK28" i="88"/>
  <c r="AT28" i="88" s="1"/>
  <c r="AK10" i="88"/>
  <c r="AT10" i="88" s="1"/>
  <c r="AJ10" i="88"/>
  <c r="AH70" i="78"/>
  <c r="AQ70" i="78" s="1"/>
  <c r="AS13" i="92"/>
  <c r="AL13" i="92"/>
  <c r="AU13" i="92" s="1"/>
  <c r="AS31" i="92"/>
  <c r="AL31" i="92"/>
  <c r="AU31" i="92" s="1"/>
  <c r="AS49" i="92"/>
  <c r="AL49" i="92"/>
  <c r="AU49" i="92" s="1"/>
  <c r="AJ8" i="92"/>
  <c r="AK8" i="92"/>
  <c r="AT8" i="92" s="1"/>
  <c r="AS9" i="92"/>
  <c r="AL9" i="92"/>
  <c r="AU9" i="92" s="1"/>
  <c r="Z72" i="42"/>
  <c r="AR71" i="90"/>
  <c r="AJ10" i="92"/>
  <c r="AK10" i="92"/>
  <c r="AT10" i="92" s="1"/>
  <c r="AS28" i="92"/>
  <c r="AL28" i="92"/>
  <c r="AU28" i="92" s="1"/>
  <c r="AS46" i="92"/>
  <c r="AL46" i="92"/>
  <c r="AU46" i="92" s="1"/>
  <c r="AS64" i="92"/>
  <c r="AL64" i="92"/>
  <c r="AU64" i="92" s="1"/>
  <c r="Z72" i="90"/>
  <c r="AR69" i="78"/>
  <c r="AH70" i="47"/>
  <c r="AQ70" i="47" s="1"/>
  <c r="AK69" i="88"/>
  <c r="AT69" i="88" s="1"/>
  <c r="AJ69" i="88"/>
  <c r="AS69" i="88" s="1"/>
  <c r="AJ63" i="88"/>
  <c r="AK63" i="88"/>
  <c r="AT63" i="88" s="1"/>
  <c r="AJ57" i="88"/>
  <c r="AK57" i="88"/>
  <c r="AT57" i="88" s="1"/>
  <c r="AK51" i="88"/>
  <c r="AT51" i="88" s="1"/>
  <c r="AJ51" i="88"/>
  <c r="AJ45" i="88"/>
  <c r="AK45" i="88"/>
  <c r="AT45" i="88" s="1"/>
  <c r="AJ39" i="88"/>
  <c r="AK39" i="88"/>
  <c r="AT39" i="88" s="1"/>
  <c r="AJ33" i="88"/>
  <c r="AK33" i="88"/>
  <c r="AT33" i="88" s="1"/>
  <c r="AJ27" i="88"/>
  <c r="AK27" i="88"/>
  <c r="AT27" i="88" s="1"/>
  <c r="AJ21" i="88"/>
  <c r="AK21" i="88"/>
  <c r="AT21" i="88" s="1"/>
  <c r="AJ15" i="88"/>
  <c r="AK15" i="88"/>
  <c r="AT15" i="88" s="1"/>
  <c r="AK9" i="88"/>
  <c r="AT9" i="88" s="1"/>
  <c r="AJ9" i="88"/>
  <c r="AX4" i="88"/>
  <c r="S4" i="88" s="1"/>
  <c r="AC4" i="88" s="1"/>
  <c r="AB5" i="88" s="1"/>
  <c r="AS23" i="92"/>
  <c r="AL23" i="92"/>
  <c r="AU23" i="92" s="1"/>
  <c r="AS41" i="92"/>
  <c r="AL41" i="92"/>
  <c r="AU41" i="92" s="1"/>
  <c r="AS59" i="92"/>
  <c r="AL59" i="92"/>
  <c r="AU59" i="92" s="1"/>
  <c r="AS6" i="92"/>
  <c r="AL6" i="92"/>
  <c r="AU6" i="92" s="1"/>
  <c r="AS24" i="92"/>
  <c r="AL24" i="92"/>
  <c r="AU24" i="92" s="1"/>
  <c r="AS42" i="92"/>
  <c r="AL42" i="92"/>
  <c r="AU42" i="92" s="1"/>
  <c r="AS60" i="92"/>
  <c r="AL60" i="92"/>
  <c r="AU60" i="92" s="1"/>
  <c r="AJ7" i="92"/>
  <c r="AI73" i="79"/>
  <c r="AN73" i="79"/>
  <c r="Z73" i="85"/>
  <c r="Y73" i="85"/>
  <c r="X73" i="85"/>
  <c r="AS26" i="92"/>
  <c r="AL26" i="92"/>
  <c r="AU26" i="92" s="1"/>
  <c r="AS62" i="92"/>
  <c r="AL62" i="92"/>
  <c r="AU62" i="92" s="1"/>
  <c r="AJ3" i="92"/>
  <c r="AB4" i="92"/>
  <c r="AE68" i="75"/>
  <c r="W69" i="75"/>
  <c r="AF68" i="75"/>
  <c r="AO68" i="75" s="1"/>
  <c r="AG68" i="75"/>
  <c r="AP68" i="75" s="1"/>
  <c r="AJ46" i="88"/>
  <c r="AK46" i="88"/>
  <c r="AT46" i="88" s="1"/>
  <c r="AJ34" i="88"/>
  <c r="AK34" i="88"/>
  <c r="AT34" i="88" s="1"/>
  <c r="AJ16" i="88"/>
  <c r="AK16" i="88"/>
  <c r="AT16" i="88" s="1"/>
  <c r="AN74" i="91"/>
  <c r="AI74" i="91"/>
  <c r="X72" i="93"/>
  <c r="Y72" i="93"/>
  <c r="Z72" i="93" s="1"/>
  <c r="AR71" i="31"/>
  <c r="AJ14" i="92"/>
  <c r="AK14" i="92"/>
  <c r="AT14" i="92" s="1"/>
  <c r="AS32" i="92"/>
  <c r="AL32" i="92"/>
  <c r="AU32" i="92" s="1"/>
  <c r="AS50" i="92"/>
  <c r="AL50" i="92"/>
  <c r="AU50" i="92" s="1"/>
  <c r="AS66" i="92"/>
  <c r="AL66" i="92"/>
  <c r="AU66" i="92" s="1"/>
  <c r="AE71" i="87"/>
  <c r="W72" i="87"/>
  <c r="AF71" i="87"/>
  <c r="AO71" i="87" s="1"/>
  <c r="AG71" i="87"/>
  <c r="AP71" i="87" s="1"/>
  <c r="Y73" i="37"/>
  <c r="X73" i="37"/>
  <c r="Z73" i="37" s="1"/>
  <c r="AS27" i="92"/>
  <c r="AL27" i="92"/>
  <c r="AU27" i="92" s="1"/>
  <c r="AS45" i="92"/>
  <c r="AL45" i="92"/>
  <c r="AU45" i="92" s="1"/>
  <c r="AS63" i="92"/>
  <c r="AL63" i="92"/>
  <c r="AU63" i="92" s="1"/>
  <c r="Z71" i="39"/>
  <c r="AE71" i="82"/>
  <c r="W72" i="82"/>
  <c r="AF71" i="82"/>
  <c r="AO71" i="82" s="1"/>
  <c r="AG71" i="82"/>
  <c r="AP71" i="82" s="1"/>
  <c r="AR71" i="77"/>
  <c r="AH73" i="86"/>
  <c r="AQ73" i="86" s="1"/>
  <c r="Z70" i="47"/>
  <c r="AJ66" i="88"/>
  <c r="AK66" i="88"/>
  <c r="AT66" i="88" s="1"/>
  <c r="AK62" i="88"/>
  <c r="AT62" i="88" s="1"/>
  <c r="AJ62" i="88"/>
  <c r="AJ56" i="88"/>
  <c r="AK56" i="88"/>
  <c r="AT56" i="88" s="1"/>
  <c r="AK50" i="88"/>
  <c r="AT50" i="88" s="1"/>
  <c r="AJ50" i="88"/>
  <c r="AK44" i="88"/>
  <c r="AT44" i="88" s="1"/>
  <c r="AJ44" i="88"/>
  <c r="AK38" i="88"/>
  <c r="AT38" i="88" s="1"/>
  <c r="AJ38" i="88"/>
  <c r="AK32" i="88"/>
  <c r="AT32" i="88" s="1"/>
  <c r="AJ32" i="88"/>
  <c r="AK26" i="88"/>
  <c r="AT26" i="88" s="1"/>
  <c r="AJ26" i="88"/>
  <c r="AK20" i="88"/>
  <c r="AT20" i="88" s="1"/>
  <c r="AJ20" i="88"/>
  <c r="AK14" i="88"/>
  <c r="AT14" i="88" s="1"/>
  <c r="AJ14" i="88"/>
  <c r="AX7" i="88"/>
  <c r="S7" i="88" s="1"/>
  <c r="AC7" i="88" s="1"/>
  <c r="AB8" i="88" s="1"/>
  <c r="Z70" i="78"/>
  <c r="AR72" i="86"/>
  <c r="Y69" i="27"/>
  <c r="Z69" i="27" s="1"/>
  <c r="X69" i="27"/>
  <c r="Z74" i="95"/>
  <c r="Y74" i="95"/>
  <c r="X74" i="95"/>
  <c r="Y70" i="35"/>
  <c r="Z70" i="35" s="1"/>
  <c r="X70" i="35"/>
  <c r="AI71" i="41"/>
  <c r="AN71" i="41"/>
  <c r="AN72" i="85"/>
  <c r="AI72" i="85"/>
  <c r="X71" i="83"/>
  <c r="Y71" i="83"/>
  <c r="Z71" i="83" s="1"/>
  <c r="AH73" i="38"/>
  <c r="AQ73" i="38" s="1"/>
  <c r="Z72" i="30"/>
  <c r="X72" i="30"/>
  <c r="Y72" i="30"/>
  <c r="AN71" i="93"/>
  <c r="AI71" i="93"/>
  <c r="AS19" i="92"/>
  <c r="AL19" i="92"/>
  <c r="AU19" i="92" s="1"/>
  <c r="AS37" i="92"/>
  <c r="AL37" i="92"/>
  <c r="AU37" i="92" s="1"/>
  <c r="AS55" i="92"/>
  <c r="AL55" i="92"/>
  <c r="AU55" i="92" s="1"/>
  <c r="AR71" i="42"/>
  <c r="AH70" i="46"/>
  <c r="AQ70" i="46" s="1"/>
  <c r="AR70" i="33"/>
  <c r="AI70" i="43"/>
  <c r="AN70" i="43"/>
  <c r="AR69" i="47"/>
  <c r="AI69" i="29"/>
  <c r="AN69" i="29"/>
  <c r="AR71" i="25"/>
  <c r="AS16" i="92"/>
  <c r="AL16" i="92"/>
  <c r="AU16" i="92" s="1"/>
  <c r="AS34" i="92"/>
  <c r="AL34" i="92"/>
  <c r="AU34" i="92" s="1"/>
  <c r="AS52" i="92"/>
  <c r="AL52" i="92"/>
  <c r="AU52" i="92" s="1"/>
  <c r="AH69" i="74"/>
  <c r="AQ69" i="74" s="1"/>
  <c r="Z73" i="86"/>
  <c r="AK68" i="88"/>
  <c r="AT68" i="88" s="1"/>
  <c r="AJ68" i="88"/>
  <c r="AJ61" i="88"/>
  <c r="AK61" i="88"/>
  <c r="AT61" i="88" s="1"/>
  <c r="AJ55" i="88"/>
  <c r="AK55" i="88"/>
  <c r="AT55" i="88" s="1"/>
  <c r="AJ49" i="88"/>
  <c r="AK49" i="88"/>
  <c r="AT49" i="88" s="1"/>
  <c r="AJ43" i="88"/>
  <c r="AK43" i="88"/>
  <c r="AT43" i="88" s="1"/>
  <c r="AJ37" i="88"/>
  <c r="AK37" i="88"/>
  <c r="AT37" i="88" s="1"/>
  <c r="AJ31" i="88"/>
  <c r="AK31" i="88"/>
  <c r="AT31" i="88" s="1"/>
  <c r="AJ25" i="88"/>
  <c r="AK25" i="88"/>
  <c r="AT25" i="88" s="1"/>
  <c r="AJ19" i="88"/>
  <c r="AK19" i="88"/>
  <c r="AT19" i="88" s="1"/>
  <c r="AJ13" i="88"/>
  <c r="AK13" i="88"/>
  <c r="AT13" i="88" s="1"/>
  <c r="Z75" i="91"/>
  <c r="Y75" i="91"/>
  <c r="X75" i="91"/>
  <c r="AS11" i="92"/>
  <c r="AL11" i="92"/>
  <c r="AU11" i="92" s="1"/>
  <c r="AS29" i="92"/>
  <c r="AL29" i="92"/>
  <c r="AU29" i="92" s="1"/>
  <c r="AS47" i="92"/>
  <c r="AL47" i="92"/>
  <c r="AU47" i="92" s="1"/>
  <c r="AS67" i="92"/>
  <c r="AL67" i="92"/>
  <c r="AU67" i="92" s="1"/>
  <c r="Y73" i="73"/>
  <c r="X73" i="73"/>
  <c r="AS12" i="92"/>
  <c r="AL12" i="92"/>
  <c r="AU12" i="92" s="1"/>
  <c r="AS30" i="92"/>
  <c r="AL30" i="92"/>
  <c r="AU30" i="92" s="1"/>
  <c r="AS48" i="92"/>
  <c r="AL48" i="92"/>
  <c r="AU48" i="92" s="1"/>
  <c r="AS65" i="92"/>
  <c r="AL65" i="92"/>
  <c r="AU65" i="92" s="1"/>
  <c r="AN68" i="89"/>
  <c r="AI68" i="89"/>
  <c r="AN73" i="95"/>
  <c r="AI73" i="95"/>
  <c r="AR70" i="39"/>
  <c r="AS44" i="92"/>
  <c r="AL44" i="92"/>
  <c r="AU44" i="92" s="1"/>
  <c r="Z71" i="43"/>
  <c r="X71" i="43"/>
  <c r="Y71" i="43"/>
  <c r="AS21" i="92"/>
  <c r="AL21" i="92"/>
  <c r="AU21" i="92" s="1"/>
  <c r="AH71" i="33"/>
  <c r="AQ71" i="33" s="1"/>
  <c r="AJ58" i="88"/>
  <c r="AK58" i="88"/>
  <c r="AT58" i="88" s="1"/>
  <c r="AE73" i="26"/>
  <c r="W74" i="26"/>
  <c r="AG73" i="26"/>
  <c r="AP73" i="26" s="1"/>
  <c r="AF73" i="26"/>
  <c r="AO73" i="26" s="1"/>
  <c r="AS20" i="92"/>
  <c r="AL20" i="92"/>
  <c r="AU20" i="92" s="1"/>
  <c r="AS38" i="92"/>
  <c r="AL38" i="92"/>
  <c r="AU38" i="92" s="1"/>
  <c r="AS56" i="92"/>
  <c r="AL56" i="92"/>
  <c r="AU56" i="92" s="1"/>
  <c r="AN72" i="37"/>
  <c r="AI72" i="37"/>
  <c r="AS15" i="92"/>
  <c r="AL15" i="92"/>
  <c r="AU15" i="92" s="1"/>
  <c r="AS33" i="92"/>
  <c r="AL33" i="92"/>
  <c r="AU33" i="92" s="1"/>
  <c r="AS51" i="92"/>
  <c r="AL51" i="92"/>
  <c r="AU51" i="92" s="1"/>
  <c r="AS68" i="92"/>
  <c r="AL68" i="92"/>
  <c r="AU68" i="92" s="1"/>
  <c r="AI70" i="83"/>
  <c r="AN70" i="83"/>
  <c r="AH72" i="31"/>
  <c r="AQ72" i="31" s="1"/>
  <c r="AR68" i="74"/>
  <c r="AR72" i="38"/>
  <c r="AH72" i="25"/>
  <c r="AQ72" i="25" s="1"/>
  <c r="AF68" i="94"/>
  <c r="AO68" i="94" s="1"/>
  <c r="AG68" i="94"/>
  <c r="AP68" i="94" s="1"/>
  <c r="W69" i="94"/>
  <c r="AE68" i="94"/>
  <c r="AJ67" i="88"/>
  <c r="AK67" i="88"/>
  <c r="AT67" i="88" s="1"/>
  <c r="AK60" i="88"/>
  <c r="AT60" i="88" s="1"/>
  <c r="AJ60" i="88"/>
  <c r="AJ54" i="88"/>
  <c r="AK54" i="88"/>
  <c r="AT54" i="88" s="1"/>
  <c r="AJ48" i="88"/>
  <c r="AK48" i="88"/>
  <c r="AT48" i="88" s="1"/>
  <c r="AJ42" i="88"/>
  <c r="AK42" i="88"/>
  <c r="AT42" i="88" s="1"/>
  <c r="AJ36" i="88"/>
  <c r="AK36" i="88"/>
  <c r="AT36" i="88" s="1"/>
  <c r="AJ30" i="88"/>
  <c r="AK30" i="88"/>
  <c r="AT30" i="88" s="1"/>
  <c r="AJ24" i="88"/>
  <c r="AK24" i="88"/>
  <c r="AT24" i="88" s="1"/>
  <c r="AJ18" i="88"/>
  <c r="AK18" i="88"/>
  <c r="AT18" i="88" s="1"/>
  <c r="AJ12" i="88"/>
  <c r="AK12" i="88"/>
  <c r="AT12" i="88" s="1"/>
  <c r="AJ6" i="88"/>
  <c r="AK6" i="88"/>
  <c r="AT6" i="88" s="1"/>
  <c r="AH72" i="77"/>
  <c r="AQ72" i="77" s="1"/>
  <c r="AL69" i="92"/>
  <c r="AU69" i="92" s="1"/>
  <c r="AR69" i="92"/>
  <c r="AR71" i="92" s="1"/>
  <c r="AN71" i="81"/>
  <c r="AI71" i="81"/>
  <c r="AN72" i="73"/>
  <c r="AI72" i="73"/>
  <c r="AI68" i="27"/>
  <c r="AN68" i="27"/>
  <c r="AN69" i="35"/>
  <c r="AI69" i="35"/>
  <c r="W73" i="93" l="1"/>
  <c r="AG72" i="93"/>
  <c r="AP72" i="93" s="1"/>
  <c r="AF72" i="93"/>
  <c r="AO72" i="93" s="1"/>
  <c r="AE72" i="93"/>
  <c r="W70" i="89"/>
  <c r="AE69" i="89"/>
  <c r="AG69" i="89"/>
  <c r="AP69" i="89" s="1"/>
  <c r="AF69" i="89"/>
  <c r="AO69" i="89" s="1"/>
  <c r="AE72" i="41"/>
  <c r="W73" i="41"/>
  <c r="AF72" i="41"/>
  <c r="AO72" i="41" s="1"/>
  <c r="AG72" i="41"/>
  <c r="AP72" i="41" s="1"/>
  <c r="AE71" i="83"/>
  <c r="AG71" i="83"/>
  <c r="AP71" i="83" s="1"/>
  <c r="W72" i="83"/>
  <c r="AF71" i="83"/>
  <c r="AO71" i="83" s="1"/>
  <c r="AE69" i="27"/>
  <c r="W70" i="27"/>
  <c r="AG69" i="27"/>
  <c r="AP69" i="27" s="1"/>
  <c r="AF69" i="27"/>
  <c r="AO69" i="27" s="1"/>
  <c r="W71" i="35"/>
  <c r="AG70" i="35"/>
  <c r="AP70" i="35" s="1"/>
  <c r="AF70" i="35"/>
  <c r="AO70" i="35" s="1"/>
  <c r="AE70" i="35"/>
  <c r="W74" i="37"/>
  <c r="AG73" i="37"/>
  <c r="AP73" i="37" s="1"/>
  <c r="AF73" i="37"/>
  <c r="AO73" i="37" s="1"/>
  <c r="AE73" i="37"/>
  <c r="AS18" i="88"/>
  <c r="AL18" i="88"/>
  <c r="AU18" i="88" s="1"/>
  <c r="AS36" i="88"/>
  <c r="AL36" i="88"/>
  <c r="AU36" i="88" s="1"/>
  <c r="AS54" i="88"/>
  <c r="AL54" i="88"/>
  <c r="AU54" i="88" s="1"/>
  <c r="AI68" i="94"/>
  <c r="AN68" i="94"/>
  <c r="AS58" i="88"/>
  <c r="AL58" i="88"/>
  <c r="AU58" i="88" s="1"/>
  <c r="AS13" i="88"/>
  <c r="AL13" i="88"/>
  <c r="AU13" i="88" s="1"/>
  <c r="AS31" i="88"/>
  <c r="AL31" i="88"/>
  <c r="AU31" i="88" s="1"/>
  <c r="AS49" i="88"/>
  <c r="AL49" i="88"/>
  <c r="AU49" i="88" s="1"/>
  <c r="AR71" i="93"/>
  <c r="AS14" i="88"/>
  <c r="AL14" i="88"/>
  <c r="AU14" i="88" s="1"/>
  <c r="AS32" i="88"/>
  <c r="AL32" i="88"/>
  <c r="AU32" i="88" s="1"/>
  <c r="AS50" i="88"/>
  <c r="AL50" i="88"/>
  <c r="AU50" i="88" s="1"/>
  <c r="X72" i="82"/>
  <c r="Z72" i="82" s="1"/>
  <c r="Y72" i="82"/>
  <c r="AS34" i="88"/>
  <c r="AL34" i="88"/>
  <c r="AU34" i="88" s="1"/>
  <c r="Z69" i="75"/>
  <c r="Y69" i="75"/>
  <c r="X69" i="75"/>
  <c r="AR73" i="79"/>
  <c r="AS27" i="88"/>
  <c r="AL27" i="88"/>
  <c r="AU27" i="88" s="1"/>
  <c r="AS45" i="88"/>
  <c r="AL45" i="88"/>
  <c r="AU45" i="88" s="1"/>
  <c r="AS63" i="88"/>
  <c r="AL63" i="88"/>
  <c r="AU63" i="88" s="1"/>
  <c r="AS10" i="92"/>
  <c r="AL10" i="92"/>
  <c r="AU10" i="92" s="1"/>
  <c r="AS52" i="88"/>
  <c r="AL52" i="88"/>
  <c r="AU52" i="88" s="1"/>
  <c r="AS65" i="88"/>
  <c r="AL65" i="88"/>
  <c r="AU65" i="88" s="1"/>
  <c r="AN71" i="34"/>
  <c r="AI71" i="34"/>
  <c r="AS40" i="88"/>
  <c r="AL40" i="88"/>
  <c r="AU40" i="88" s="1"/>
  <c r="AH70" i="29"/>
  <c r="AQ70" i="29" s="1"/>
  <c r="X73" i="31"/>
  <c r="Y73" i="31"/>
  <c r="AN69" i="74"/>
  <c r="AI69" i="74"/>
  <c r="AR68" i="27"/>
  <c r="AS60" i="88"/>
  <c r="AL60" i="88"/>
  <c r="AU60" i="88" s="1"/>
  <c r="Z69" i="94"/>
  <c r="X69" i="94"/>
  <c r="Y69" i="94"/>
  <c r="AR70" i="83"/>
  <c r="W74" i="86"/>
  <c r="AG73" i="86"/>
  <c r="AP73" i="86" s="1"/>
  <c r="AE73" i="86"/>
  <c r="AF73" i="86"/>
  <c r="AO73" i="86" s="1"/>
  <c r="AR72" i="85"/>
  <c r="AS66" i="88"/>
  <c r="AL66" i="88"/>
  <c r="AU66" i="88" s="1"/>
  <c r="AS14" i="92"/>
  <c r="AL14" i="92"/>
  <c r="AU14" i="92" s="1"/>
  <c r="AR74" i="91"/>
  <c r="AI68" i="75"/>
  <c r="AN68" i="75"/>
  <c r="AS7" i="92"/>
  <c r="AL7" i="92"/>
  <c r="AU7" i="92" s="1"/>
  <c r="AS51" i="88"/>
  <c r="AL51" i="88"/>
  <c r="AU51" i="88" s="1"/>
  <c r="AS8" i="92"/>
  <c r="AL8" i="92"/>
  <c r="AU8" i="92" s="1"/>
  <c r="AS10" i="88"/>
  <c r="AL10" i="88"/>
  <c r="AU10" i="88" s="1"/>
  <c r="AN69" i="45"/>
  <c r="AI69" i="45"/>
  <c r="AS17" i="88"/>
  <c r="AL17" i="88"/>
  <c r="AU17" i="88" s="1"/>
  <c r="AS35" i="88"/>
  <c r="AL35" i="88"/>
  <c r="AU35" i="88" s="1"/>
  <c r="AS53" i="88"/>
  <c r="AL53" i="88"/>
  <c r="AU53" i="88" s="1"/>
  <c r="AI73" i="38"/>
  <c r="AN73" i="38"/>
  <c r="AH72" i="41"/>
  <c r="AQ72" i="41" s="1"/>
  <c r="Z73" i="77"/>
  <c r="Y73" i="77"/>
  <c r="X73" i="77"/>
  <c r="AK4" i="88"/>
  <c r="AT4" i="88" s="1"/>
  <c r="AJ4" i="88"/>
  <c r="AI72" i="31"/>
  <c r="AN72" i="31"/>
  <c r="Y73" i="25"/>
  <c r="X73" i="25"/>
  <c r="Z73" i="25" s="1"/>
  <c r="AR72" i="73"/>
  <c r="AS6" i="88"/>
  <c r="AL6" i="88"/>
  <c r="AU6" i="88" s="1"/>
  <c r="AS24" i="88"/>
  <c r="AL24" i="88"/>
  <c r="AU24" i="88" s="1"/>
  <c r="AS42" i="88"/>
  <c r="AL42" i="88"/>
  <c r="AU42" i="88" s="1"/>
  <c r="AH75" i="91"/>
  <c r="AQ75" i="91" s="1"/>
  <c r="AS19" i="88"/>
  <c r="AL19" i="88"/>
  <c r="AU19" i="88" s="1"/>
  <c r="AS37" i="88"/>
  <c r="AL37" i="88"/>
  <c r="AU37" i="88" s="1"/>
  <c r="AS55" i="88"/>
  <c r="AL55" i="88"/>
  <c r="AU55" i="88" s="1"/>
  <c r="AR70" i="43"/>
  <c r="AH74" i="95"/>
  <c r="AQ74" i="95" s="1"/>
  <c r="AS20" i="88"/>
  <c r="AL20" i="88"/>
  <c r="AU20" i="88" s="1"/>
  <c r="AS38" i="88"/>
  <c r="AL38" i="88"/>
  <c r="AU38" i="88" s="1"/>
  <c r="AE70" i="47"/>
  <c r="AF70" i="47"/>
  <c r="AO70" i="47" s="1"/>
  <c r="W71" i="47"/>
  <c r="AG70" i="47"/>
  <c r="AP70" i="47" s="1"/>
  <c r="AN71" i="82"/>
  <c r="AI71" i="82"/>
  <c r="AS46" i="88"/>
  <c r="AL46" i="88"/>
  <c r="AU46" i="88" s="1"/>
  <c r="AK4" i="92"/>
  <c r="AT4" i="92" s="1"/>
  <c r="AT71" i="92" s="1"/>
  <c r="AJ4" i="92"/>
  <c r="AH73" i="85"/>
  <c r="AQ73" i="85" s="1"/>
  <c r="AS15" i="88"/>
  <c r="AL15" i="88"/>
  <c r="AU15" i="88" s="1"/>
  <c r="AS33" i="88"/>
  <c r="AL33" i="88"/>
  <c r="AU33" i="88" s="1"/>
  <c r="Z70" i="45"/>
  <c r="Y70" i="45"/>
  <c r="X70" i="45"/>
  <c r="AS3" i="88"/>
  <c r="AL3" i="88"/>
  <c r="AU3" i="88" s="1"/>
  <c r="AS64" i="88"/>
  <c r="AL64" i="88"/>
  <c r="AU64" i="88" s="1"/>
  <c r="Z70" i="29"/>
  <c r="AS67" i="88"/>
  <c r="AL67" i="88"/>
  <c r="AU67" i="88" s="1"/>
  <c r="X74" i="26"/>
  <c r="Y74" i="26"/>
  <c r="AH71" i="43"/>
  <c r="AQ71" i="43" s="1"/>
  <c r="AR73" i="95"/>
  <c r="AH73" i="73"/>
  <c r="AQ73" i="73" s="1"/>
  <c r="AH72" i="30"/>
  <c r="AQ72" i="30" s="1"/>
  <c r="AS56" i="88"/>
  <c r="AL56" i="88"/>
  <c r="AU56" i="88" s="1"/>
  <c r="W72" i="39"/>
  <c r="AG71" i="39"/>
  <c r="AP71" i="39" s="1"/>
  <c r="AF71" i="39"/>
  <c r="AO71" i="39" s="1"/>
  <c r="AE71" i="39"/>
  <c r="AS3" i="92"/>
  <c r="AL3" i="92"/>
  <c r="AU3" i="92" s="1"/>
  <c r="AE72" i="42"/>
  <c r="W73" i="42"/>
  <c r="AF72" i="42"/>
  <c r="AO72" i="42" s="1"/>
  <c r="AG72" i="42"/>
  <c r="AP72" i="42" s="1"/>
  <c r="AH74" i="79"/>
  <c r="AQ74" i="79" s="1"/>
  <c r="AH72" i="81"/>
  <c r="AQ72" i="81" s="1"/>
  <c r="AS23" i="88"/>
  <c r="AL23" i="88"/>
  <c r="AU23" i="88" s="1"/>
  <c r="AS41" i="88"/>
  <c r="AL41" i="88"/>
  <c r="AU41" i="88" s="1"/>
  <c r="AS59" i="88"/>
  <c r="AL59" i="88"/>
  <c r="AU59" i="88" s="1"/>
  <c r="AI69" i="88"/>
  <c r="AN69" i="88"/>
  <c r="AN71" i="88" s="1"/>
  <c r="AI72" i="77"/>
  <c r="AN72" i="77"/>
  <c r="AJ7" i="88"/>
  <c r="AI72" i="25"/>
  <c r="AN72" i="25"/>
  <c r="X72" i="33"/>
  <c r="Z72" i="33" s="1"/>
  <c r="Y72" i="33"/>
  <c r="AR69" i="35"/>
  <c r="AR71" i="81"/>
  <c r="AS30" i="88"/>
  <c r="AL30" i="88"/>
  <c r="AU30" i="88" s="1"/>
  <c r="AG75" i="91"/>
  <c r="AP75" i="91" s="1"/>
  <c r="AF75" i="91"/>
  <c r="AO75" i="91" s="1"/>
  <c r="AE75" i="91"/>
  <c r="W76" i="91"/>
  <c r="AR69" i="29"/>
  <c r="W73" i="30"/>
  <c r="AG72" i="30"/>
  <c r="AP72" i="30" s="1"/>
  <c r="AF72" i="30"/>
  <c r="AO72" i="30" s="1"/>
  <c r="AE72" i="30"/>
  <c r="AG74" i="95"/>
  <c r="AP74" i="95" s="1"/>
  <c r="AF74" i="95"/>
  <c r="AO74" i="95" s="1"/>
  <c r="W75" i="95"/>
  <c r="AE74" i="95"/>
  <c r="W71" i="78"/>
  <c r="AG70" i="78"/>
  <c r="AP70" i="78" s="1"/>
  <c r="AE70" i="78"/>
  <c r="AF70" i="78"/>
  <c r="AO70" i="78" s="1"/>
  <c r="AS26" i="88"/>
  <c r="AL26" i="88"/>
  <c r="AU26" i="88" s="1"/>
  <c r="AS44" i="88"/>
  <c r="AL44" i="88"/>
  <c r="AU44" i="88" s="1"/>
  <c r="AS62" i="88"/>
  <c r="AL62" i="88"/>
  <c r="AU62" i="88" s="1"/>
  <c r="AH73" i="37"/>
  <c r="AQ73" i="37" s="1"/>
  <c r="Y72" i="87"/>
  <c r="X72" i="87"/>
  <c r="Z72" i="87" s="1"/>
  <c r="AS16" i="88"/>
  <c r="AL16" i="88"/>
  <c r="AU16" i="88" s="1"/>
  <c r="W74" i="85"/>
  <c r="AG73" i="85"/>
  <c r="AP73" i="85" s="1"/>
  <c r="AE73" i="85"/>
  <c r="AF73" i="85"/>
  <c r="AO73" i="85" s="1"/>
  <c r="AK5" i="88"/>
  <c r="AT5" i="88" s="1"/>
  <c r="AJ5" i="88"/>
  <c r="AS21" i="88"/>
  <c r="AL21" i="88"/>
  <c r="AU21" i="88" s="1"/>
  <c r="AS39" i="88"/>
  <c r="AL39" i="88"/>
  <c r="AU39" i="88" s="1"/>
  <c r="AS57" i="88"/>
  <c r="AL57" i="88"/>
  <c r="AU57" i="88" s="1"/>
  <c r="AF72" i="90"/>
  <c r="AO72" i="90" s="1"/>
  <c r="AG72" i="90"/>
  <c r="AP72" i="90" s="1"/>
  <c r="AE72" i="90"/>
  <c r="W73" i="90"/>
  <c r="AS28" i="88"/>
  <c r="AL28" i="88"/>
  <c r="AU28" i="88" s="1"/>
  <c r="Z74" i="79"/>
  <c r="Z72" i="81"/>
  <c r="Y74" i="38"/>
  <c r="Z74" i="38" s="1"/>
  <c r="X74" i="38"/>
  <c r="AS22" i="88"/>
  <c r="AL22" i="88"/>
  <c r="AU22" i="88" s="1"/>
  <c r="Y71" i="46"/>
  <c r="X71" i="46"/>
  <c r="AS12" i="88"/>
  <c r="AL12" i="88"/>
  <c r="AU12" i="88" s="1"/>
  <c r="AS48" i="88"/>
  <c r="AL48" i="88"/>
  <c r="AU48" i="88" s="1"/>
  <c r="AR72" i="37"/>
  <c r="AI73" i="26"/>
  <c r="AN73" i="26"/>
  <c r="AG71" i="43"/>
  <c r="AP71" i="43" s="1"/>
  <c r="AF71" i="43"/>
  <c r="AO71" i="43" s="1"/>
  <c r="AE71" i="43"/>
  <c r="W72" i="43"/>
  <c r="AS25" i="88"/>
  <c r="AL25" i="88"/>
  <c r="AU25" i="88" s="1"/>
  <c r="AS43" i="88"/>
  <c r="AL43" i="88"/>
  <c r="AU43" i="88" s="1"/>
  <c r="AS61" i="88"/>
  <c r="AL61" i="88"/>
  <c r="AU61" i="88" s="1"/>
  <c r="AR71" i="41"/>
  <c r="AR68" i="89"/>
  <c r="Z73" i="73"/>
  <c r="AS68" i="88"/>
  <c r="AL68" i="88"/>
  <c r="AU68" i="88" s="1"/>
  <c r="AH71" i="83"/>
  <c r="AQ71" i="83" s="1"/>
  <c r="AH70" i="35"/>
  <c r="AQ70" i="35" s="1"/>
  <c r="AH69" i="27"/>
  <c r="AQ69" i="27" s="1"/>
  <c r="AJ8" i="88"/>
  <c r="AK8" i="88"/>
  <c r="AT8" i="88" s="1"/>
  <c r="AI71" i="87"/>
  <c r="AN71" i="87"/>
  <c r="AH72" i="93"/>
  <c r="AQ72" i="93" s="1"/>
  <c r="AS9" i="88"/>
  <c r="AL9" i="88"/>
  <c r="AU9" i="88" s="1"/>
  <c r="AH69" i="89"/>
  <c r="AQ69" i="89" s="1"/>
  <c r="AS11" i="88"/>
  <c r="AL11" i="88"/>
  <c r="AU11" i="88" s="1"/>
  <c r="AS29" i="88"/>
  <c r="AL29" i="88"/>
  <c r="AU29" i="88" s="1"/>
  <c r="AS47" i="88"/>
  <c r="AL47" i="88"/>
  <c r="AU47" i="88" s="1"/>
  <c r="AR71" i="30"/>
  <c r="Z72" i="34"/>
  <c r="X72" i="34"/>
  <c r="Y72" i="34"/>
  <c r="X70" i="74"/>
  <c r="Y70" i="74"/>
  <c r="AN71" i="33"/>
  <c r="AI71" i="33"/>
  <c r="AI70" i="46"/>
  <c r="AN70" i="46"/>
  <c r="AG72" i="82" l="1"/>
  <c r="AP72" i="82" s="1"/>
  <c r="AF72" i="82"/>
  <c r="AO72" i="82" s="1"/>
  <c r="W73" i="82"/>
  <c r="AE72" i="82"/>
  <c r="AG72" i="87"/>
  <c r="AP72" i="87" s="1"/>
  <c r="AF72" i="87"/>
  <c r="AO72" i="87" s="1"/>
  <c r="AE72" i="87"/>
  <c r="W73" i="87"/>
  <c r="AF74" i="38"/>
  <c r="AO74" i="38" s="1"/>
  <c r="AE74" i="38"/>
  <c r="W75" i="38"/>
  <c r="AG74" i="38"/>
  <c r="AP74" i="38" s="1"/>
  <c r="AF72" i="33"/>
  <c r="AO72" i="33" s="1"/>
  <c r="AG72" i="33"/>
  <c r="AP72" i="33" s="1"/>
  <c r="AE72" i="33"/>
  <c r="W73" i="33"/>
  <c r="AE73" i="25"/>
  <c r="W74" i="25"/>
  <c r="AG73" i="25"/>
  <c r="AP73" i="25" s="1"/>
  <c r="AF73" i="25"/>
  <c r="AO73" i="25" s="1"/>
  <c r="W74" i="73"/>
  <c r="AG73" i="73"/>
  <c r="AP73" i="73" s="1"/>
  <c r="AE73" i="73"/>
  <c r="AF73" i="73"/>
  <c r="AO73" i="73" s="1"/>
  <c r="X73" i="90"/>
  <c r="Y73" i="90"/>
  <c r="AH70" i="74"/>
  <c r="AQ70" i="74" s="1"/>
  <c r="AR70" i="46"/>
  <c r="AR71" i="87"/>
  <c r="X75" i="95"/>
  <c r="Y75" i="95"/>
  <c r="Z75" i="95" s="1"/>
  <c r="AN75" i="91"/>
  <c r="AI75" i="91"/>
  <c r="AF70" i="29"/>
  <c r="AO70" i="29" s="1"/>
  <c r="AE70" i="29"/>
  <c r="W71" i="29"/>
  <c r="AG70" i="29"/>
  <c r="AP70" i="29" s="1"/>
  <c r="AI73" i="86"/>
  <c r="AN73" i="86"/>
  <c r="AR68" i="94"/>
  <c r="AI70" i="35"/>
  <c r="AN70" i="35"/>
  <c r="Z73" i="41"/>
  <c r="X73" i="41"/>
  <c r="Y73" i="41"/>
  <c r="X70" i="89"/>
  <c r="Y70" i="89"/>
  <c r="AF72" i="34"/>
  <c r="AO72" i="34" s="1"/>
  <c r="AG72" i="34"/>
  <c r="AP72" i="34" s="1"/>
  <c r="W73" i="34"/>
  <c r="AE72" i="34"/>
  <c r="AS8" i="88"/>
  <c r="AL8" i="88"/>
  <c r="AU8" i="88" s="1"/>
  <c r="AR71" i="33"/>
  <c r="AH72" i="34"/>
  <c r="AQ72" i="34" s="1"/>
  <c r="Y72" i="43"/>
  <c r="X72" i="43"/>
  <c r="AR73" i="26"/>
  <c r="AH74" i="38"/>
  <c r="AQ74" i="38" s="1"/>
  <c r="AS5" i="88"/>
  <c r="AL5" i="88"/>
  <c r="AU5" i="88" s="1"/>
  <c r="X74" i="85"/>
  <c r="Y74" i="85"/>
  <c r="AI70" i="78"/>
  <c r="AN70" i="78"/>
  <c r="AL69" i="88"/>
  <c r="AU69" i="88" s="1"/>
  <c r="AR69" i="88"/>
  <c r="AR71" i="88" s="1"/>
  <c r="AI71" i="39"/>
  <c r="AN71" i="39"/>
  <c r="W71" i="45"/>
  <c r="AE70" i="45"/>
  <c r="AF70" i="45"/>
  <c r="AO70" i="45" s="1"/>
  <c r="AG70" i="45"/>
  <c r="AP70" i="45" s="1"/>
  <c r="X71" i="47"/>
  <c r="Z71" i="47" s="1"/>
  <c r="Y71" i="47"/>
  <c r="AE73" i="77"/>
  <c r="W74" i="77"/>
  <c r="AF73" i="77"/>
  <c r="AO73" i="77" s="1"/>
  <c r="AG73" i="77"/>
  <c r="AP73" i="77" s="1"/>
  <c r="AH69" i="94"/>
  <c r="AQ69" i="94" s="1"/>
  <c r="AR69" i="74"/>
  <c r="AR71" i="34"/>
  <c r="AG69" i="75"/>
  <c r="AP69" i="75" s="1"/>
  <c r="AF69" i="75"/>
  <c r="AO69" i="75" s="1"/>
  <c r="AE69" i="75"/>
  <c r="W70" i="75"/>
  <c r="AI73" i="37"/>
  <c r="AN73" i="37"/>
  <c r="AI72" i="41"/>
  <c r="AN72" i="41"/>
  <c r="AI72" i="93"/>
  <c r="AN72" i="93"/>
  <c r="AH71" i="46"/>
  <c r="AQ71" i="46" s="1"/>
  <c r="Y73" i="30"/>
  <c r="X73" i="30"/>
  <c r="AR72" i="25"/>
  <c r="AH74" i="26"/>
  <c r="AQ74" i="26" s="1"/>
  <c r="AR72" i="31"/>
  <c r="AR73" i="38"/>
  <c r="AR68" i="75"/>
  <c r="W70" i="94"/>
  <c r="AG69" i="94"/>
  <c r="AP69" i="94" s="1"/>
  <c r="AF69" i="94"/>
  <c r="AO69" i="94" s="1"/>
  <c r="AE69" i="94"/>
  <c r="Y70" i="27"/>
  <c r="X70" i="27"/>
  <c r="AN71" i="83"/>
  <c r="AI71" i="83"/>
  <c r="AN71" i="43"/>
  <c r="AI71" i="43"/>
  <c r="AN72" i="90"/>
  <c r="AI72" i="90"/>
  <c r="AS7" i="88"/>
  <c r="AL7" i="88"/>
  <c r="AU7" i="88" s="1"/>
  <c r="X73" i="42"/>
  <c r="Y73" i="42"/>
  <c r="Z73" i="42" s="1"/>
  <c r="Z74" i="26"/>
  <c r="AR71" i="82"/>
  <c r="AI70" i="47"/>
  <c r="AN70" i="47"/>
  <c r="AS4" i="88"/>
  <c r="AL4" i="88"/>
  <c r="AU4" i="88" s="1"/>
  <c r="AR69" i="45"/>
  <c r="X74" i="86"/>
  <c r="Z74" i="86" s="1"/>
  <c r="Y74" i="86"/>
  <c r="AI69" i="27"/>
  <c r="AN69" i="27"/>
  <c r="Z71" i="46"/>
  <c r="W73" i="81"/>
  <c r="AG72" i="81"/>
  <c r="AP72" i="81" s="1"/>
  <c r="AF72" i="81"/>
  <c r="AO72" i="81" s="1"/>
  <c r="AE72" i="81"/>
  <c r="AI73" i="85"/>
  <c r="AN73" i="85"/>
  <c r="AH72" i="87"/>
  <c r="AQ72" i="87" s="1"/>
  <c r="X71" i="78"/>
  <c r="Z71" i="78" s="1"/>
  <c r="Y71" i="78"/>
  <c r="AI72" i="30"/>
  <c r="AN72" i="30"/>
  <c r="AI72" i="42"/>
  <c r="AN72" i="42"/>
  <c r="AS71" i="88"/>
  <c r="AH73" i="25"/>
  <c r="AQ73" i="25" s="1"/>
  <c r="AT71" i="88"/>
  <c r="AH73" i="31"/>
  <c r="AQ73" i="31" s="1"/>
  <c r="Z71" i="35"/>
  <c r="Y71" i="35"/>
  <c r="X71" i="35"/>
  <c r="AI69" i="89"/>
  <c r="AN69" i="89"/>
  <c r="Z70" i="74"/>
  <c r="AE74" i="79"/>
  <c r="W75" i="79"/>
  <c r="AG74" i="79"/>
  <c r="AP74" i="79" s="1"/>
  <c r="AF74" i="79"/>
  <c r="AO74" i="79" s="1"/>
  <c r="AI74" i="95"/>
  <c r="AN74" i="95"/>
  <c r="X76" i="91"/>
  <c r="Z76" i="91" s="1"/>
  <c r="Y76" i="91"/>
  <c r="AH72" i="33"/>
  <c r="AQ72" i="33" s="1"/>
  <c r="AR72" i="77"/>
  <c r="Z72" i="39"/>
  <c r="X72" i="39"/>
  <c r="Y72" i="39"/>
  <c r="AH70" i="45"/>
  <c r="AQ70" i="45" s="1"/>
  <c r="AS4" i="92"/>
  <c r="AS71" i="92" s="1"/>
  <c r="AL4" i="92"/>
  <c r="AU4" i="92" s="1"/>
  <c r="AU71" i="92" s="1"/>
  <c r="C11" i="92" s="1"/>
  <c r="F45" i="97" s="1"/>
  <c r="AH73" i="77"/>
  <c r="AQ73" i="77" s="1"/>
  <c r="Z73" i="31"/>
  <c r="AH69" i="75"/>
  <c r="AQ69" i="75" s="1"/>
  <c r="AH72" i="82"/>
  <c r="AQ72" i="82" s="1"/>
  <c r="Z74" i="37"/>
  <c r="Y74" i="37"/>
  <c r="X74" i="37"/>
  <c r="Y72" i="83"/>
  <c r="X72" i="83"/>
  <c r="Z73" i="93"/>
  <c r="X73" i="93"/>
  <c r="Y73" i="93"/>
  <c r="AU71" i="88" l="1"/>
  <c r="C11" i="88" s="1"/>
  <c r="F41" i="97" s="1"/>
  <c r="AF71" i="78"/>
  <c r="AO71" i="78" s="1"/>
  <c r="AE71" i="78"/>
  <c r="W72" i="78"/>
  <c r="AG71" i="78"/>
  <c r="AP71" i="78" s="1"/>
  <c r="AE74" i="86"/>
  <c r="AF74" i="86"/>
  <c r="AO74" i="86" s="1"/>
  <c r="W75" i="86"/>
  <c r="AG74" i="86"/>
  <c r="AP74" i="86" s="1"/>
  <c r="W77" i="91"/>
  <c r="AF76" i="91"/>
  <c r="AO76" i="91" s="1"/>
  <c r="AE76" i="91"/>
  <c r="AG76" i="91"/>
  <c r="AP76" i="91" s="1"/>
  <c r="AG73" i="42"/>
  <c r="AP73" i="42" s="1"/>
  <c r="AF73" i="42"/>
  <c r="AO73" i="42" s="1"/>
  <c r="AE73" i="42"/>
  <c r="W74" i="42"/>
  <c r="AG71" i="47"/>
  <c r="AP71" i="47" s="1"/>
  <c r="AE71" i="47"/>
  <c r="W72" i="47"/>
  <c r="AF71" i="47"/>
  <c r="AO71" i="47" s="1"/>
  <c r="AE75" i="95"/>
  <c r="W76" i="95"/>
  <c r="AF75" i="95"/>
  <c r="AO75" i="95" s="1"/>
  <c r="AG75" i="95"/>
  <c r="AP75" i="95" s="1"/>
  <c r="AH72" i="83"/>
  <c r="AQ72" i="83" s="1"/>
  <c r="AH72" i="39"/>
  <c r="AQ72" i="39" s="1"/>
  <c r="Z75" i="79"/>
  <c r="Y75" i="79"/>
  <c r="X75" i="79"/>
  <c r="AG74" i="26"/>
  <c r="AP74" i="26" s="1"/>
  <c r="AF74" i="26"/>
  <c r="AO74" i="26" s="1"/>
  <c r="AE74" i="26"/>
  <c r="W75" i="26"/>
  <c r="AR72" i="90"/>
  <c r="AH70" i="27"/>
  <c r="AQ70" i="27" s="1"/>
  <c r="AR72" i="93"/>
  <c r="X70" i="75"/>
  <c r="Y70" i="75"/>
  <c r="AG73" i="41"/>
  <c r="AP73" i="41" s="1"/>
  <c r="AF73" i="41"/>
  <c r="AO73" i="41" s="1"/>
  <c r="AE73" i="41"/>
  <c r="W74" i="41"/>
  <c r="AR73" i="86"/>
  <c r="AN72" i="33"/>
  <c r="AI72" i="33"/>
  <c r="AI74" i="38"/>
  <c r="AN74" i="38"/>
  <c r="AN72" i="82"/>
  <c r="AI72" i="82"/>
  <c r="Z72" i="83"/>
  <c r="AR74" i="95"/>
  <c r="W71" i="74"/>
  <c r="AG70" i="74"/>
  <c r="AP70" i="74" s="1"/>
  <c r="AF70" i="74"/>
  <c r="AO70" i="74" s="1"/>
  <c r="AE70" i="74"/>
  <c r="X73" i="81"/>
  <c r="Y73" i="81"/>
  <c r="AR70" i="47"/>
  <c r="AH73" i="42"/>
  <c r="AQ73" i="42" s="1"/>
  <c r="AR71" i="43"/>
  <c r="Z70" i="27"/>
  <c r="AR72" i="41"/>
  <c r="AH72" i="43"/>
  <c r="AQ72" i="43" s="1"/>
  <c r="AN72" i="34"/>
  <c r="AI72" i="34"/>
  <c r="AH70" i="89"/>
  <c r="AQ70" i="89" s="1"/>
  <c r="AR70" i="35"/>
  <c r="Y74" i="25"/>
  <c r="X74" i="25"/>
  <c r="Y73" i="87"/>
  <c r="Z73" i="87" s="1"/>
  <c r="X73" i="87"/>
  <c r="Y73" i="82"/>
  <c r="X73" i="82"/>
  <c r="Z73" i="82" s="1"/>
  <c r="AE71" i="35"/>
  <c r="W72" i="35"/>
  <c r="AF71" i="35"/>
  <c r="AO71" i="35" s="1"/>
  <c r="AG71" i="35"/>
  <c r="AP71" i="35" s="1"/>
  <c r="AN69" i="75"/>
  <c r="AI69" i="75"/>
  <c r="AH71" i="47"/>
  <c r="AQ71" i="47" s="1"/>
  <c r="Y71" i="45"/>
  <c r="Z71" i="45" s="1"/>
  <c r="X71" i="45"/>
  <c r="AR70" i="78"/>
  <c r="AH74" i="37"/>
  <c r="AQ74" i="37" s="1"/>
  <c r="AR72" i="42"/>
  <c r="AR73" i="85"/>
  <c r="AG71" i="46"/>
  <c r="AP71" i="46" s="1"/>
  <c r="AF71" i="46"/>
  <c r="AO71" i="46" s="1"/>
  <c r="AE71" i="46"/>
  <c r="W72" i="46"/>
  <c r="AI69" i="94"/>
  <c r="AN69" i="94"/>
  <c r="AH73" i="30"/>
  <c r="AQ73" i="30" s="1"/>
  <c r="AR71" i="39"/>
  <c r="AH74" i="85"/>
  <c r="AQ74" i="85" s="1"/>
  <c r="Z70" i="89"/>
  <c r="X71" i="29"/>
  <c r="Z71" i="29" s="1"/>
  <c r="Y71" i="29"/>
  <c r="AI73" i="25"/>
  <c r="AN73" i="25"/>
  <c r="AE72" i="39"/>
  <c r="W73" i="39"/>
  <c r="AF72" i="39"/>
  <c r="AO72" i="39" s="1"/>
  <c r="AG72" i="39"/>
  <c r="AP72" i="39" s="1"/>
  <c r="AI74" i="79"/>
  <c r="AN74" i="79"/>
  <c r="AH71" i="78"/>
  <c r="AQ71" i="78" s="1"/>
  <c r="AH74" i="86"/>
  <c r="AQ74" i="86" s="1"/>
  <c r="X70" i="94"/>
  <c r="Y70" i="94"/>
  <c r="AR75" i="91"/>
  <c r="AI73" i="73"/>
  <c r="AN73" i="73"/>
  <c r="AH73" i="93"/>
  <c r="AQ73" i="93" s="1"/>
  <c r="AG73" i="31"/>
  <c r="AP73" i="31" s="1"/>
  <c r="AF73" i="31"/>
  <c r="AO73" i="31" s="1"/>
  <c r="AE73" i="31"/>
  <c r="W74" i="31"/>
  <c r="AR69" i="89"/>
  <c r="AI72" i="81"/>
  <c r="AN72" i="81"/>
  <c r="AR71" i="83"/>
  <c r="AR73" i="37"/>
  <c r="X74" i="77"/>
  <c r="Y74" i="77"/>
  <c r="Z74" i="77" s="1"/>
  <c r="Z74" i="85"/>
  <c r="Z72" i="43"/>
  <c r="X73" i="34"/>
  <c r="Y73" i="34"/>
  <c r="AI70" i="29"/>
  <c r="AN70" i="29"/>
  <c r="AH75" i="95"/>
  <c r="AQ75" i="95" s="1"/>
  <c r="AH73" i="90"/>
  <c r="AQ73" i="90" s="1"/>
  <c r="Y74" i="73"/>
  <c r="X74" i="73"/>
  <c r="Z74" i="73" s="1"/>
  <c r="X73" i="33"/>
  <c r="Z73" i="33" s="1"/>
  <c r="Y73" i="33"/>
  <c r="AN72" i="87"/>
  <c r="AI72" i="87"/>
  <c r="AE73" i="93"/>
  <c r="W74" i="93"/>
  <c r="AF73" i="93"/>
  <c r="AO73" i="93" s="1"/>
  <c r="AG73" i="93"/>
  <c r="AP73" i="93" s="1"/>
  <c r="AE74" i="37"/>
  <c r="W75" i="37"/>
  <c r="AF74" i="37"/>
  <c r="AO74" i="37" s="1"/>
  <c r="AG74" i="37"/>
  <c r="AP74" i="37" s="1"/>
  <c r="AH76" i="91"/>
  <c r="AQ76" i="91" s="1"/>
  <c r="AH71" i="35"/>
  <c r="AQ71" i="35" s="1"/>
  <c r="AR72" i="30"/>
  <c r="AR69" i="27"/>
  <c r="Z73" i="30"/>
  <c r="AI73" i="77"/>
  <c r="AN73" i="77"/>
  <c r="AI70" i="45"/>
  <c r="AN70" i="45"/>
  <c r="AH73" i="41"/>
  <c r="AQ73" i="41" s="1"/>
  <c r="Z73" i="90"/>
  <c r="Y75" i="38"/>
  <c r="Z75" i="38" s="1"/>
  <c r="X75" i="38"/>
  <c r="AG74" i="77" l="1"/>
  <c r="AP74" i="77" s="1"/>
  <c r="AF74" i="77"/>
  <c r="AO74" i="77" s="1"/>
  <c r="AE74" i="77"/>
  <c r="W75" i="77"/>
  <c r="AF73" i="33"/>
  <c r="AO73" i="33" s="1"/>
  <c r="AG73" i="33"/>
  <c r="AP73" i="33" s="1"/>
  <c r="W74" i="33"/>
  <c r="AE73" i="33"/>
  <c r="W74" i="87"/>
  <c r="AG73" i="87"/>
  <c r="AP73" i="87" s="1"/>
  <c r="AF73" i="87"/>
  <c r="AO73" i="87" s="1"/>
  <c r="AE73" i="87"/>
  <c r="AG75" i="38"/>
  <c r="AP75" i="38" s="1"/>
  <c r="AE75" i="38"/>
  <c r="AF75" i="38"/>
  <c r="AO75" i="38" s="1"/>
  <c r="W76" i="38"/>
  <c r="AF74" i="73"/>
  <c r="AO74" i="73" s="1"/>
  <c r="AE74" i="73"/>
  <c r="W75" i="73"/>
  <c r="AG74" i="73"/>
  <c r="AP74" i="73" s="1"/>
  <c r="AF71" i="45"/>
  <c r="AO71" i="45" s="1"/>
  <c r="AE71" i="45"/>
  <c r="W72" i="45"/>
  <c r="AG71" i="45"/>
  <c r="AP71" i="45" s="1"/>
  <c r="AG71" i="29"/>
  <c r="AP71" i="29" s="1"/>
  <c r="AF71" i="29"/>
  <c r="AO71" i="29" s="1"/>
  <c r="AE71" i="29"/>
  <c r="W72" i="29"/>
  <c r="W74" i="82"/>
  <c r="AE73" i="82"/>
  <c r="AG73" i="82"/>
  <c r="AP73" i="82" s="1"/>
  <c r="AF73" i="82"/>
  <c r="AO73" i="82" s="1"/>
  <c r="AH74" i="25"/>
  <c r="AQ74" i="25" s="1"/>
  <c r="AI74" i="37"/>
  <c r="AN74" i="37"/>
  <c r="AR72" i="87"/>
  <c r="AF74" i="85"/>
  <c r="AO74" i="85" s="1"/>
  <c r="AE74" i="85"/>
  <c r="W75" i="85"/>
  <c r="AG74" i="85"/>
  <c r="AP74" i="85" s="1"/>
  <c r="AR69" i="75"/>
  <c r="AI71" i="35"/>
  <c r="AN71" i="35"/>
  <c r="AN73" i="42"/>
  <c r="AI73" i="42"/>
  <c r="AN74" i="86"/>
  <c r="AI74" i="86"/>
  <c r="AF73" i="90"/>
  <c r="AO73" i="90" s="1"/>
  <c r="AE73" i="90"/>
  <c r="AG73" i="90"/>
  <c r="AP73" i="90" s="1"/>
  <c r="W74" i="90"/>
  <c r="AH73" i="81"/>
  <c r="AQ73" i="81" s="1"/>
  <c r="X71" i="74"/>
  <c r="Y71" i="74"/>
  <c r="AH70" i="75"/>
  <c r="AQ70" i="75" s="1"/>
  <c r="Y75" i="26"/>
  <c r="X75" i="26"/>
  <c r="AG75" i="79"/>
  <c r="AP75" i="79" s="1"/>
  <c r="AF75" i="79"/>
  <c r="AO75" i="79" s="1"/>
  <c r="AE75" i="79"/>
  <c r="W76" i="79"/>
  <c r="X72" i="47"/>
  <c r="Y72" i="47"/>
  <c r="Z77" i="91"/>
  <c r="Y77" i="91"/>
  <c r="X77" i="91"/>
  <c r="AR70" i="45"/>
  <c r="AH74" i="77"/>
  <c r="AQ74" i="77" s="1"/>
  <c r="AN73" i="31"/>
  <c r="AI73" i="31"/>
  <c r="Z73" i="39"/>
  <c r="Y73" i="39"/>
  <c r="X73" i="39"/>
  <c r="AN71" i="46"/>
  <c r="AI71" i="46"/>
  <c r="Z74" i="25"/>
  <c r="AF70" i="27"/>
  <c r="AO70" i="27" s="1"/>
  <c r="AG70" i="27"/>
  <c r="AP70" i="27" s="1"/>
  <c r="W71" i="27"/>
  <c r="AE70" i="27"/>
  <c r="Z73" i="81"/>
  <c r="AR74" i="38"/>
  <c r="Y74" i="41"/>
  <c r="X74" i="41"/>
  <c r="Z70" i="75"/>
  <c r="AN74" i="26"/>
  <c r="AI74" i="26"/>
  <c r="AN71" i="47"/>
  <c r="AI71" i="47"/>
  <c r="AH73" i="34"/>
  <c r="AQ73" i="34" s="1"/>
  <c r="AR72" i="81"/>
  <c r="AH70" i="94"/>
  <c r="AQ70" i="94" s="1"/>
  <c r="AI70" i="74"/>
  <c r="AN70" i="74"/>
  <c r="AR72" i="33"/>
  <c r="AN73" i="41"/>
  <c r="AI73" i="41"/>
  <c r="X76" i="95"/>
  <c r="Y76" i="95"/>
  <c r="Z76" i="95" s="1"/>
  <c r="Y75" i="86"/>
  <c r="X75" i="86"/>
  <c r="X72" i="78"/>
  <c r="Y72" i="78"/>
  <c r="Z72" i="78" s="1"/>
  <c r="AH71" i="29"/>
  <c r="AQ71" i="29" s="1"/>
  <c r="AI72" i="39"/>
  <c r="AN72" i="39"/>
  <c r="AF70" i="89"/>
  <c r="AO70" i="89" s="1"/>
  <c r="AE70" i="89"/>
  <c r="AG70" i="89"/>
  <c r="AP70" i="89" s="1"/>
  <c r="W71" i="89"/>
  <c r="AH75" i="38"/>
  <c r="AQ75" i="38" s="1"/>
  <c r="AR73" i="77"/>
  <c r="Y74" i="93"/>
  <c r="X74" i="93"/>
  <c r="Z73" i="34"/>
  <c r="Z70" i="94"/>
  <c r="AR74" i="79"/>
  <c r="AH71" i="45"/>
  <c r="AQ71" i="45" s="1"/>
  <c r="AH73" i="87"/>
  <c r="AQ73" i="87" s="1"/>
  <c r="AG72" i="83"/>
  <c r="AP72" i="83" s="1"/>
  <c r="AF72" i="83"/>
  <c r="AO72" i="83" s="1"/>
  <c r="W73" i="83"/>
  <c r="AE72" i="83"/>
  <c r="AI75" i="95"/>
  <c r="AN75" i="95"/>
  <c r="X74" i="42"/>
  <c r="Y74" i="42"/>
  <c r="AI76" i="91"/>
  <c r="AN76" i="91"/>
  <c r="AI71" i="78"/>
  <c r="AN71" i="78"/>
  <c r="AR70" i="29"/>
  <c r="Y74" i="31"/>
  <c r="Z74" i="31" s="1"/>
  <c r="X74" i="31"/>
  <c r="X72" i="46"/>
  <c r="Y72" i="46"/>
  <c r="Z72" i="46" s="1"/>
  <c r="AH73" i="82"/>
  <c r="AQ73" i="82" s="1"/>
  <c r="AH73" i="33"/>
  <c r="AQ73" i="33" s="1"/>
  <c r="AF73" i="30"/>
  <c r="AO73" i="30" s="1"/>
  <c r="AE73" i="30"/>
  <c r="W74" i="30"/>
  <c r="AG73" i="30"/>
  <c r="AP73" i="30" s="1"/>
  <c r="Y75" i="37"/>
  <c r="X75" i="37"/>
  <c r="AI73" i="93"/>
  <c r="AN73" i="93"/>
  <c r="AH74" i="73"/>
  <c r="AQ74" i="73" s="1"/>
  <c r="W73" i="43"/>
  <c r="AE72" i="43"/>
  <c r="AG72" i="43"/>
  <c r="AP72" i="43" s="1"/>
  <c r="AF72" i="43"/>
  <c r="AO72" i="43" s="1"/>
  <c r="AR73" i="73"/>
  <c r="AR73" i="25"/>
  <c r="AR69" i="94"/>
  <c r="Y72" i="35"/>
  <c r="X72" i="35"/>
  <c r="AR72" i="34"/>
  <c r="AR72" i="82"/>
  <c r="AH75" i="79"/>
  <c r="AQ75" i="79" s="1"/>
  <c r="W73" i="46" l="1"/>
  <c r="AG72" i="46"/>
  <c r="AP72" i="46" s="1"/>
  <c r="AE72" i="46"/>
  <c r="AF72" i="46"/>
  <c r="AO72" i="46" s="1"/>
  <c r="AF76" i="95"/>
  <c r="AO76" i="95" s="1"/>
  <c r="AE76" i="95"/>
  <c r="W77" i="95"/>
  <c r="AG76" i="95"/>
  <c r="AP76" i="95" s="1"/>
  <c r="W75" i="31"/>
  <c r="AG74" i="31"/>
  <c r="AP74" i="31" s="1"/>
  <c r="AF74" i="31"/>
  <c r="AO74" i="31" s="1"/>
  <c r="AE74" i="31"/>
  <c r="AG72" i="78"/>
  <c r="AP72" i="78" s="1"/>
  <c r="AF72" i="78"/>
  <c r="AO72" i="78" s="1"/>
  <c r="AE72" i="78"/>
  <c r="W73" i="78"/>
  <c r="AH75" i="37"/>
  <c r="AQ75" i="37" s="1"/>
  <c r="AI73" i="30"/>
  <c r="AN73" i="30"/>
  <c r="AH74" i="93"/>
  <c r="AQ74" i="93" s="1"/>
  <c r="AR70" i="74"/>
  <c r="AH74" i="41"/>
  <c r="AQ74" i="41" s="1"/>
  <c r="AR71" i="46"/>
  <c r="AH72" i="47"/>
  <c r="AQ72" i="47" s="1"/>
  <c r="AR73" i="42"/>
  <c r="X74" i="82"/>
  <c r="Y74" i="82"/>
  <c r="AH72" i="46"/>
  <c r="AQ72" i="46" s="1"/>
  <c r="AH74" i="42"/>
  <c r="AQ74" i="42" s="1"/>
  <c r="Z73" i="83"/>
  <c r="Y73" i="83"/>
  <c r="X73" i="83"/>
  <c r="AN70" i="89"/>
  <c r="AI70" i="89"/>
  <c r="AH75" i="86"/>
  <c r="AQ75" i="86" s="1"/>
  <c r="AR73" i="41"/>
  <c r="AR71" i="47"/>
  <c r="AN70" i="27"/>
  <c r="AI70" i="27"/>
  <c r="Z72" i="47"/>
  <c r="AH75" i="26"/>
  <c r="AQ75" i="26" s="1"/>
  <c r="Z72" i="45"/>
  <c r="Y72" i="45"/>
  <c r="X72" i="45"/>
  <c r="Y75" i="73"/>
  <c r="X75" i="73"/>
  <c r="AN75" i="38"/>
  <c r="AI75" i="38"/>
  <c r="Z74" i="87"/>
  <c r="Y74" i="87"/>
  <c r="X74" i="87"/>
  <c r="AI72" i="43"/>
  <c r="AN72" i="43"/>
  <c r="Z75" i="37"/>
  <c r="Z74" i="42"/>
  <c r="Z74" i="93"/>
  <c r="Z74" i="41"/>
  <c r="Z71" i="27"/>
  <c r="Y71" i="27"/>
  <c r="X71" i="27"/>
  <c r="AH73" i="39"/>
  <c r="AQ73" i="39" s="1"/>
  <c r="AH77" i="91"/>
  <c r="AQ77" i="91" s="1"/>
  <c r="AN73" i="90"/>
  <c r="AI73" i="90"/>
  <c r="X75" i="85"/>
  <c r="Y75" i="85"/>
  <c r="AR74" i="37"/>
  <c r="X72" i="29"/>
  <c r="Y72" i="29"/>
  <c r="AI74" i="73"/>
  <c r="AN74" i="73"/>
  <c r="Z75" i="77"/>
  <c r="Y75" i="77"/>
  <c r="X75" i="77"/>
  <c r="AH72" i="35"/>
  <c r="AQ72" i="35" s="1"/>
  <c r="AH74" i="31"/>
  <c r="AQ74" i="31" s="1"/>
  <c r="AR71" i="78"/>
  <c r="Z75" i="86"/>
  <c r="AR74" i="26"/>
  <c r="Z76" i="79"/>
  <c r="Y76" i="79"/>
  <c r="X76" i="79"/>
  <c r="Z75" i="26"/>
  <c r="AR71" i="35"/>
  <c r="AI74" i="85"/>
  <c r="AN74" i="85"/>
  <c r="AN71" i="29"/>
  <c r="AI71" i="29"/>
  <c r="AN71" i="45"/>
  <c r="AI71" i="45"/>
  <c r="AI73" i="87"/>
  <c r="AN73" i="87"/>
  <c r="AN73" i="33"/>
  <c r="AI73" i="33"/>
  <c r="AN74" i="77"/>
  <c r="AI74" i="77"/>
  <c r="Z73" i="43"/>
  <c r="X73" i="43"/>
  <c r="Y73" i="43"/>
  <c r="AR75" i="95"/>
  <c r="AF70" i="94"/>
  <c r="AO70" i="94" s="1"/>
  <c r="W71" i="94"/>
  <c r="AG70" i="94"/>
  <c r="AP70" i="94" s="1"/>
  <c r="AE70" i="94"/>
  <c r="X71" i="89"/>
  <c r="Y71" i="89"/>
  <c r="AR72" i="39"/>
  <c r="AG73" i="39"/>
  <c r="AP73" i="39" s="1"/>
  <c r="AE73" i="39"/>
  <c r="W74" i="39"/>
  <c r="AF73" i="39"/>
  <c r="AO73" i="39" s="1"/>
  <c r="AF77" i="91"/>
  <c r="AO77" i="91" s="1"/>
  <c r="AE77" i="91"/>
  <c r="AG77" i="91"/>
  <c r="AP77" i="91" s="1"/>
  <c r="W78" i="91"/>
  <c r="AN75" i="79"/>
  <c r="AI75" i="79"/>
  <c r="AH71" i="74"/>
  <c r="AQ71" i="74" s="1"/>
  <c r="AR74" i="86"/>
  <c r="AI73" i="82"/>
  <c r="AN73" i="82"/>
  <c r="Z74" i="33"/>
  <c r="X74" i="33"/>
  <c r="Y74" i="33"/>
  <c r="Z72" i="35"/>
  <c r="AR73" i="93"/>
  <c r="Z74" i="30"/>
  <c r="Y74" i="30"/>
  <c r="X74" i="30"/>
  <c r="AR76" i="91"/>
  <c r="AN72" i="83"/>
  <c r="AI72" i="83"/>
  <c r="AF73" i="34"/>
  <c r="AO73" i="34" s="1"/>
  <c r="W74" i="34"/>
  <c r="AG73" i="34"/>
  <c r="AP73" i="34" s="1"/>
  <c r="AE73" i="34"/>
  <c r="AH72" i="78"/>
  <c r="AQ72" i="78" s="1"/>
  <c r="AH76" i="95"/>
  <c r="AQ76" i="95" s="1"/>
  <c r="W71" i="75"/>
  <c r="AG70" i="75"/>
  <c r="AP70" i="75" s="1"/>
  <c r="AF70" i="75"/>
  <c r="AO70" i="75" s="1"/>
  <c r="AE70" i="75"/>
  <c r="AE73" i="81"/>
  <c r="W74" i="81"/>
  <c r="AG73" i="81"/>
  <c r="AP73" i="81" s="1"/>
  <c r="AF73" i="81"/>
  <c r="AO73" i="81" s="1"/>
  <c r="AG74" i="25"/>
  <c r="AP74" i="25" s="1"/>
  <c r="AF74" i="25"/>
  <c r="AO74" i="25" s="1"/>
  <c r="AE74" i="25"/>
  <c r="W75" i="25"/>
  <c r="AR73" i="31"/>
  <c r="Z71" i="74"/>
  <c r="Y74" i="90"/>
  <c r="X74" i="90"/>
  <c r="Z74" i="90" s="1"/>
  <c r="X76" i="38"/>
  <c r="Y76" i="38"/>
  <c r="AF74" i="90" l="1"/>
  <c r="AO74" i="90" s="1"/>
  <c r="AG74" i="90"/>
  <c r="AP74" i="90" s="1"/>
  <c r="AE74" i="90"/>
  <c r="W75" i="90"/>
  <c r="AR72" i="83"/>
  <c r="AG74" i="30"/>
  <c r="AP74" i="30" s="1"/>
  <c r="AF74" i="30"/>
  <c r="AO74" i="30" s="1"/>
  <c r="AE74" i="30"/>
  <c r="W75" i="30"/>
  <c r="W75" i="33"/>
  <c r="AG74" i="33"/>
  <c r="AP74" i="33" s="1"/>
  <c r="AF74" i="33"/>
  <c r="AO74" i="33" s="1"/>
  <c r="AE74" i="33"/>
  <c r="Z78" i="91"/>
  <c r="Y78" i="91"/>
  <c r="X78" i="91"/>
  <c r="Y71" i="94"/>
  <c r="X71" i="94"/>
  <c r="AE73" i="43"/>
  <c r="AG73" i="43"/>
  <c r="AP73" i="43" s="1"/>
  <c r="W74" i="43"/>
  <c r="AF73" i="43"/>
  <c r="AO73" i="43" s="1"/>
  <c r="AR73" i="87"/>
  <c r="AR74" i="85"/>
  <c r="W77" i="79"/>
  <c r="AG76" i="79"/>
  <c r="AP76" i="79" s="1"/>
  <c r="AF76" i="79"/>
  <c r="AO76" i="79" s="1"/>
  <c r="AE76" i="79"/>
  <c r="W76" i="77"/>
  <c r="AG75" i="77"/>
  <c r="AP75" i="77" s="1"/>
  <c r="AF75" i="77"/>
  <c r="AO75" i="77" s="1"/>
  <c r="AE75" i="77"/>
  <c r="AG72" i="45"/>
  <c r="AP72" i="45" s="1"/>
  <c r="W73" i="45"/>
  <c r="AE72" i="45"/>
  <c r="AF72" i="45"/>
  <c r="AO72" i="45" s="1"/>
  <c r="W73" i="47"/>
  <c r="AG72" i="47"/>
  <c r="AP72" i="47" s="1"/>
  <c r="AF72" i="47"/>
  <c r="AO72" i="47" s="1"/>
  <c r="AE72" i="47"/>
  <c r="AR70" i="89"/>
  <c r="AN72" i="78"/>
  <c r="AI72" i="78"/>
  <c r="Y75" i="25"/>
  <c r="X75" i="25"/>
  <c r="AI73" i="34"/>
  <c r="AN73" i="34"/>
  <c r="Y74" i="39"/>
  <c r="X74" i="39"/>
  <c r="AH71" i="89"/>
  <c r="AQ71" i="89" s="1"/>
  <c r="AR74" i="77"/>
  <c r="AR71" i="45"/>
  <c r="W72" i="27"/>
  <c r="AG71" i="27"/>
  <c r="AP71" i="27" s="1"/>
  <c r="AF71" i="27"/>
  <c r="AO71" i="27" s="1"/>
  <c r="AE71" i="27"/>
  <c r="AR72" i="43"/>
  <c r="AH75" i="73"/>
  <c r="AQ75" i="73" s="1"/>
  <c r="AR70" i="27"/>
  <c r="Y75" i="31"/>
  <c r="X75" i="31"/>
  <c r="AN74" i="25"/>
  <c r="AI74" i="25"/>
  <c r="Z74" i="81"/>
  <c r="X74" i="81"/>
  <c r="Y74" i="81"/>
  <c r="Z71" i="75"/>
  <c r="Y71" i="75"/>
  <c r="X71" i="75"/>
  <c r="AR73" i="82"/>
  <c r="AN73" i="39"/>
  <c r="AI73" i="39"/>
  <c r="Z71" i="89"/>
  <c r="AR74" i="73"/>
  <c r="W75" i="41"/>
  <c r="AG74" i="41"/>
  <c r="AP74" i="41" s="1"/>
  <c r="AF74" i="41"/>
  <c r="AO74" i="41" s="1"/>
  <c r="AE74" i="41"/>
  <c r="AH74" i="87"/>
  <c r="AQ74" i="87" s="1"/>
  <c r="AH73" i="83"/>
  <c r="AQ73" i="83" s="1"/>
  <c r="AI72" i="46"/>
  <c r="AN72" i="46"/>
  <c r="AE71" i="74"/>
  <c r="W72" i="74"/>
  <c r="AF71" i="74"/>
  <c r="AO71" i="74" s="1"/>
  <c r="AG71" i="74"/>
  <c r="AP71" i="74" s="1"/>
  <c r="AI73" i="81"/>
  <c r="AN73" i="81"/>
  <c r="AG72" i="35"/>
  <c r="AP72" i="35" s="1"/>
  <c r="AE72" i="35"/>
  <c r="W73" i="35"/>
  <c r="AF72" i="35"/>
  <c r="AO72" i="35" s="1"/>
  <c r="AN77" i="91"/>
  <c r="AI77" i="91"/>
  <c r="AI70" i="94"/>
  <c r="AN70" i="94"/>
  <c r="AR73" i="33"/>
  <c r="AR71" i="29"/>
  <c r="W76" i="26"/>
  <c r="AG75" i="26"/>
  <c r="AP75" i="26" s="1"/>
  <c r="AF75" i="26"/>
  <c r="AO75" i="26" s="1"/>
  <c r="AE75" i="26"/>
  <c r="AG75" i="86"/>
  <c r="AP75" i="86" s="1"/>
  <c r="W76" i="86"/>
  <c r="AE75" i="86"/>
  <c r="AF75" i="86"/>
  <c r="AO75" i="86" s="1"/>
  <c r="AH75" i="85"/>
  <c r="AQ75" i="85" s="1"/>
  <c r="AG74" i="93"/>
  <c r="AP74" i="93" s="1"/>
  <c r="AF74" i="93"/>
  <c r="AO74" i="93" s="1"/>
  <c r="AE74" i="93"/>
  <c r="W75" i="93"/>
  <c r="Z75" i="73"/>
  <c r="AI74" i="31"/>
  <c r="AN74" i="31"/>
  <c r="AH74" i="90"/>
  <c r="AQ74" i="90" s="1"/>
  <c r="AH76" i="38"/>
  <c r="AQ76" i="38" s="1"/>
  <c r="AI70" i="75"/>
  <c r="AN70" i="75"/>
  <c r="X74" i="34"/>
  <c r="Y74" i="34"/>
  <c r="AH74" i="30"/>
  <c r="AQ74" i="30" s="1"/>
  <c r="AR75" i="79"/>
  <c r="AH76" i="79"/>
  <c r="AQ76" i="79" s="1"/>
  <c r="AH75" i="77"/>
  <c r="AQ75" i="77" s="1"/>
  <c r="AH72" i="29"/>
  <c r="AQ72" i="29" s="1"/>
  <c r="Z75" i="85"/>
  <c r="W75" i="42"/>
  <c r="AG74" i="42"/>
  <c r="AP74" i="42" s="1"/>
  <c r="AF74" i="42"/>
  <c r="AO74" i="42" s="1"/>
  <c r="AE74" i="42"/>
  <c r="AE74" i="87"/>
  <c r="W75" i="87"/>
  <c r="AF74" i="87"/>
  <c r="AO74" i="87" s="1"/>
  <c r="AG74" i="87"/>
  <c r="AP74" i="87" s="1"/>
  <c r="AH72" i="45"/>
  <c r="AQ72" i="45" s="1"/>
  <c r="W74" i="83"/>
  <c r="AE73" i="83"/>
  <c r="AG73" i="83"/>
  <c r="AP73" i="83" s="1"/>
  <c r="AF73" i="83"/>
  <c r="AO73" i="83" s="1"/>
  <c r="AH74" i="82"/>
  <c r="AQ74" i="82" s="1"/>
  <c r="AR73" i="30"/>
  <c r="X77" i="95"/>
  <c r="Y77" i="95"/>
  <c r="Z76" i="38"/>
  <c r="AH74" i="33"/>
  <c r="AQ74" i="33" s="1"/>
  <c r="AH73" i="43"/>
  <c r="AQ73" i="43" s="1"/>
  <c r="Z72" i="29"/>
  <c r="AR73" i="90"/>
  <c r="AH71" i="27"/>
  <c r="AQ71" i="27" s="1"/>
  <c r="AG75" i="37"/>
  <c r="AP75" i="37" s="1"/>
  <c r="AF75" i="37"/>
  <c r="AO75" i="37" s="1"/>
  <c r="AE75" i="37"/>
  <c r="W76" i="37"/>
  <c r="AR75" i="38"/>
  <c r="Z74" i="82"/>
  <c r="X73" i="78"/>
  <c r="Y73" i="78"/>
  <c r="AN76" i="95"/>
  <c r="AI76" i="95"/>
  <c r="X73" i="46"/>
  <c r="Y73" i="46"/>
  <c r="Y75" i="87" l="1"/>
  <c r="X75" i="87"/>
  <c r="X76" i="86"/>
  <c r="Y76" i="86"/>
  <c r="Y73" i="35"/>
  <c r="X73" i="35"/>
  <c r="AR73" i="39"/>
  <c r="AE71" i="75"/>
  <c r="W72" i="75"/>
  <c r="AF71" i="75"/>
  <c r="AO71" i="75" s="1"/>
  <c r="AG71" i="75"/>
  <c r="AP71" i="75" s="1"/>
  <c r="AH75" i="31"/>
  <c r="AQ75" i="31" s="1"/>
  <c r="AI71" i="27"/>
  <c r="AN71" i="27"/>
  <c r="AR73" i="34"/>
  <c r="Y73" i="47"/>
  <c r="X73" i="47"/>
  <c r="AI75" i="77"/>
  <c r="AN75" i="77"/>
  <c r="AN73" i="43"/>
  <c r="AI73" i="43"/>
  <c r="AG78" i="91"/>
  <c r="AP78" i="91" s="1"/>
  <c r="AF78" i="91"/>
  <c r="AO78" i="91" s="1"/>
  <c r="W79" i="91"/>
  <c r="AE78" i="91"/>
  <c r="X76" i="37"/>
  <c r="Y76" i="37"/>
  <c r="W73" i="29"/>
  <c r="AG72" i="29"/>
  <c r="AP72" i="29" s="1"/>
  <c r="AE72" i="29"/>
  <c r="AF72" i="29"/>
  <c r="AO72" i="29" s="1"/>
  <c r="AI73" i="83"/>
  <c r="AN73" i="83"/>
  <c r="AI74" i="87"/>
  <c r="AN74" i="87"/>
  <c r="AG75" i="85"/>
  <c r="AP75" i="85" s="1"/>
  <c r="AF75" i="85"/>
  <c r="AO75" i="85" s="1"/>
  <c r="AE75" i="85"/>
  <c r="W76" i="85"/>
  <c r="AH74" i="34"/>
  <c r="AQ74" i="34" s="1"/>
  <c r="Z75" i="93"/>
  <c r="X75" i="93"/>
  <c r="Y75" i="93"/>
  <c r="X76" i="26"/>
  <c r="Y76" i="26"/>
  <c r="AR70" i="94"/>
  <c r="AN72" i="35"/>
  <c r="AI72" i="35"/>
  <c r="AH75" i="25"/>
  <c r="AQ75" i="25" s="1"/>
  <c r="AH71" i="94"/>
  <c r="AQ71" i="94" s="1"/>
  <c r="Y75" i="30"/>
  <c r="X75" i="30"/>
  <c r="Z75" i="90"/>
  <c r="Y75" i="90"/>
  <c r="X75" i="90"/>
  <c r="AF76" i="38"/>
  <c r="AO76" i="38" s="1"/>
  <c r="W77" i="38"/>
  <c r="AG76" i="38"/>
  <c r="AP76" i="38" s="1"/>
  <c r="AE76" i="38"/>
  <c r="AH73" i="78"/>
  <c r="AQ73" i="78" s="1"/>
  <c r="AH77" i="95"/>
  <c r="AQ77" i="95" s="1"/>
  <c r="AI74" i="42"/>
  <c r="AN74" i="42"/>
  <c r="Z74" i="34"/>
  <c r="AN74" i="93"/>
  <c r="AI74" i="93"/>
  <c r="AR77" i="91"/>
  <c r="Z72" i="74"/>
  <c r="X72" i="74"/>
  <c r="Y72" i="74"/>
  <c r="X75" i="41"/>
  <c r="Y75" i="41"/>
  <c r="AH74" i="81"/>
  <c r="AQ74" i="81" s="1"/>
  <c r="Z75" i="31"/>
  <c r="AH74" i="39"/>
  <c r="AQ74" i="39" s="1"/>
  <c r="AI72" i="47"/>
  <c r="AN72" i="47"/>
  <c r="AN72" i="45"/>
  <c r="AI72" i="45"/>
  <c r="AI74" i="33"/>
  <c r="AN74" i="33"/>
  <c r="AN74" i="30"/>
  <c r="AI74" i="30"/>
  <c r="AH73" i="46"/>
  <c r="AQ73" i="46" s="1"/>
  <c r="Z73" i="78"/>
  <c r="AN75" i="37"/>
  <c r="AI75" i="37"/>
  <c r="Z77" i="95"/>
  <c r="X74" i="83"/>
  <c r="Z74" i="83" s="1"/>
  <c r="Y74" i="83"/>
  <c r="AI75" i="26"/>
  <c r="AN75" i="26"/>
  <c r="AI71" i="74"/>
  <c r="AN71" i="74"/>
  <c r="AG74" i="81"/>
  <c r="AP74" i="81" s="1"/>
  <c r="AF74" i="81"/>
  <c r="AO74" i="81" s="1"/>
  <c r="W75" i="81"/>
  <c r="AE74" i="81"/>
  <c r="Z75" i="25"/>
  <c r="Z73" i="45"/>
  <c r="Y73" i="45"/>
  <c r="X73" i="45"/>
  <c r="X77" i="79"/>
  <c r="Y77" i="79"/>
  <c r="Z74" i="43"/>
  <c r="Y74" i="43"/>
  <c r="X74" i="43"/>
  <c r="Z71" i="94"/>
  <c r="AN74" i="90"/>
  <c r="AI74" i="90"/>
  <c r="Z73" i="46"/>
  <c r="AE74" i="82"/>
  <c r="AG74" i="82"/>
  <c r="AP74" i="82" s="1"/>
  <c r="AF74" i="82"/>
  <c r="AO74" i="82" s="1"/>
  <c r="W75" i="82"/>
  <c r="AR70" i="75"/>
  <c r="AR74" i="31"/>
  <c r="AR73" i="81"/>
  <c r="AI74" i="41"/>
  <c r="AN74" i="41"/>
  <c r="AH71" i="75"/>
  <c r="AQ71" i="75" s="1"/>
  <c r="AR74" i="25"/>
  <c r="Y72" i="27"/>
  <c r="X72" i="27"/>
  <c r="Z74" i="39"/>
  <c r="AR72" i="78"/>
  <c r="X76" i="77"/>
  <c r="Y76" i="77"/>
  <c r="AH78" i="91"/>
  <c r="AQ78" i="91" s="1"/>
  <c r="Y75" i="42"/>
  <c r="Z75" i="42" s="1"/>
  <c r="X75" i="42"/>
  <c r="AR76" i="95"/>
  <c r="AG75" i="73"/>
  <c r="AP75" i="73" s="1"/>
  <c r="AF75" i="73"/>
  <c r="AO75" i="73" s="1"/>
  <c r="AE75" i="73"/>
  <c r="W76" i="73"/>
  <c r="AN75" i="86"/>
  <c r="AI75" i="86"/>
  <c r="AR72" i="46"/>
  <c r="AG71" i="89"/>
  <c r="AP71" i="89" s="1"/>
  <c r="AF71" i="89"/>
  <c r="AO71" i="89" s="1"/>
  <c r="W72" i="89"/>
  <c r="AE71" i="89"/>
  <c r="AI76" i="79"/>
  <c r="AN76" i="79"/>
  <c r="Y75" i="33"/>
  <c r="X75" i="33"/>
  <c r="AE75" i="42" l="1"/>
  <c r="W76" i="42"/>
  <c r="AF75" i="42"/>
  <c r="AO75" i="42" s="1"/>
  <c r="AG75" i="42"/>
  <c r="AP75" i="42" s="1"/>
  <c r="AE74" i="83"/>
  <c r="AG74" i="83"/>
  <c r="AP74" i="83" s="1"/>
  <c r="W75" i="83"/>
  <c r="AF74" i="83"/>
  <c r="AO74" i="83" s="1"/>
  <c r="AG74" i="43"/>
  <c r="AP74" i="43" s="1"/>
  <c r="AF74" i="43"/>
  <c r="AO74" i="43" s="1"/>
  <c r="AE74" i="43"/>
  <c r="W75" i="43"/>
  <c r="AR72" i="47"/>
  <c r="AE75" i="31"/>
  <c r="W76" i="31"/>
  <c r="AG75" i="31"/>
  <c r="AP75" i="31" s="1"/>
  <c r="AF75" i="31"/>
  <c r="AO75" i="31" s="1"/>
  <c r="AR74" i="42"/>
  <c r="X73" i="29"/>
  <c r="Y73" i="29"/>
  <c r="X79" i="91"/>
  <c r="Y79" i="91"/>
  <c r="AH76" i="86"/>
  <c r="AQ76" i="86" s="1"/>
  <c r="Y76" i="73"/>
  <c r="X76" i="73"/>
  <c r="Z76" i="73" s="1"/>
  <c r="AH75" i="42"/>
  <c r="AQ75" i="42" s="1"/>
  <c r="AN74" i="82"/>
  <c r="AI74" i="82"/>
  <c r="W74" i="78"/>
  <c r="AG73" i="78"/>
  <c r="AP73" i="78" s="1"/>
  <c r="AE73" i="78"/>
  <c r="AF73" i="78"/>
  <c r="AO73" i="78" s="1"/>
  <c r="AR74" i="30"/>
  <c r="AG72" i="74"/>
  <c r="AP72" i="74" s="1"/>
  <c r="AF72" i="74"/>
  <c r="AO72" i="74" s="1"/>
  <c r="AE72" i="74"/>
  <c r="W73" i="74"/>
  <c r="AI76" i="38"/>
  <c r="AN76" i="38"/>
  <c r="W76" i="93"/>
  <c r="AG75" i="93"/>
  <c r="AP75" i="93" s="1"/>
  <c r="AE75" i="93"/>
  <c r="AF75" i="93"/>
  <c r="AO75" i="93" s="1"/>
  <c r="AR74" i="87"/>
  <c r="AN78" i="91"/>
  <c r="AI78" i="91"/>
  <c r="AI71" i="75"/>
  <c r="AN71" i="75"/>
  <c r="AR76" i="79"/>
  <c r="AR75" i="77"/>
  <c r="AN71" i="89"/>
  <c r="AI71" i="89"/>
  <c r="AH72" i="27"/>
  <c r="AQ72" i="27" s="1"/>
  <c r="AR74" i="90"/>
  <c r="W76" i="25"/>
  <c r="AG75" i="25"/>
  <c r="AP75" i="25" s="1"/>
  <c r="AF75" i="25"/>
  <c r="AO75" i="25" s="1"/>
  <c r="AE75" i="25"/>
  <c r="AH75" i="41"/>
  <c r="AQ75" i="41" s="1"/>
  <c r="AH75" i="30"/>
  <c r="AQ75" i="30" s="1"/>
  <c r="AH76" i="26"/>
  <c r="AQ76" i="26" s="1"/>
  <c r="AN75" i="85"/>
  <c r="AI75" i="85"/>
  <c r="AR73" i="83"/>
  <c r="AH73" i="47"/>
  <c r="AQ73" i="47" s="1"/>
  <c r="AR71" i="27"/>
  <c r="Z76" i="86"/>
  <c r="W75" i="39"/>
  <c r="AG74" i="39"/>
  <c r="AP74" i="39" s="1"/>
  <c r="AF74" i="39"/>
  <c r="AO74" i="39" s="1"/>
  <c r="AE74" i="39"/>
  <c r="W74" i="45"/>
  <c r="AF73" i="45"/>
  <c r="AO73" i="45" s="1"/>
  <c r="AE73" i="45"/>
  <c r="AG73" i="45"/>
  <c r="AP73" i="45" s="1"/>
  <c r="AH75" i="33"/>
  <c r="AQ75" i="33" s="1"/>
  <c r="AR75" i="86"/>
  <c r="AH76" i="77"/>
  <c r="AQ76" i="77" s="1"/>
  <c r="Y75" i="82"/>
  <c r="X75" i="82"/>
  <c r="Z75" i="82" s="1"/>
  <c r="AH77" i="79"/>
  <c r="AQ77" i="79" s="1"/>
  <c r="AR71" i="74"/>
  <c r="AG77" i="95"/>
  <c r="AP77" i="95" s="1"/>
  <c r="AF77" i="95"/>
  <c r="AO77" i="95" s="1"/>
  <c r="AE77" i="95"/>
  <c r="W78" i="95"/>
  <c r="AR74" i="33"/>
  <c r="Z75" i="41"/>
  <c r="AR74" i="93"/>
  <c r="X77" i="38"/>
  <c r="Y77" i="38"/>
  <c r="AR72" i="35"/>
  <c r="Z76" i="26"/>
  <c r="AH76" i="37"/>
  <c r="AQ76" i="37" s="1"/>
  <c r="AH73" i="35"/>
  <c r="AQ73" i="35" s="1"/>
  <c r="AH75" i="87"/>
  <c r="AQ75" i="87" s="1"/>
  <c r="AN75" i="73"/>
  <c r="AI75" i="73"/>
  <c r="AR74" i="41"/>
  <c r="AH74" i="83"/>
  <c r="AQ74" i="83" s="1"/>
  <c r="X72" i="89"/>
  <c r="Y72" i="89"/>
  <c r="Z76" i="77"/>
  <c r="Z72" i="27"/>
  <c r="AF71" i="94"/>
  <c r="AO71" i="94" s="1"/>
  <c r="AG71" i="94"/>
  <c r="AP71" i="94" s="1"/>
  <c r="AE71" i="94"/>
  <c r="W72" i="94"/>
  <c r="Z77" i="79"/>
  <c r="AN74" i="81"/>
  <c r="AI74" i="81"/>
  <c r="AR75" i="37"/>
  <c r="AR72" i="45"/>
  <c r="Z75" i="30"/>
  <c r="AI72" i="29"/>
  <c r="AN72" i="29"/>
  <c r="Z76" i="37"/>
  <c r="AR73" i="43"/>
  <c r="Z73" i="47"/>
  <c r="AE73" i="46"/>
  <c r="W74" i="46"/>
  <c r="AG73" i="46"/>
  <c r="AP73" i="46" s="1"/>
  <c r="AF73" i="46"/>
  <c r="AO73" i="46" s="1"/>
  <c r="AF75" i="90"/>
  <c r="AO75" i="90" s="1"/>
  <c r="AG75" i="90"/>
  <c r="AP75" i="90" s="1"/>
  <c r="W76" i="90"/>
  <c r="AE75" i="90"/>
  <c r="X76" i="85"/>
  <c r="Y76" i="85"/>
  <c r="Z76" i="85" s="1"/>
  <c r="Z75" i="33"/>
  <c r="AH74" i="43"/>
  <c r="AQ74" i="43" s="1"/>
  <c r="AH73" i="45"/>
  <c r="AQ73" i="45" s="1"/>
  <c r="X75" i="81"/>
  <c r="Y75" i="81"/>
  <c r="Z75" i="81" s="1"/>
  <c r="AR75" i="26"/>
  <c r="AH72" i="74"/>
  <c r="AQ72" i="74" s="1"/>
  <c r="AE74" i="34"/>
  <c r="W75" i="34"/>
  <c r="AG74" i="34"/>
  <c r="AP74" i="34" s="1"/>
  <c r="AF74" i="34"/>
  <c r="AO74" i="34" s="1"/>
  <c r="AH75" i="90"/>
  <c r="AQ75" i="90" s="1"/>
  <c r="AH75" i="93"/>
  <c r="AQ75" i="93" s="1"/>
  <c r="X72" i="75"/>
  <c r="Y72" i="75"/>
  <c r="Z73" i="35"/>
  <c r="Z75" i="87"/>
  <c r="W77" i="85" l="1"/>
  <c r="AG76" i="85"/>
  <c r="AP76" i="85" s="1"/>
  <c r="AE76" i="85"/>
  <c r="AF76" i="85"/>
  <c r="AO76" i="85" s="1"/>
  <c r="W76" i="81"/>
  <c r="AG75" i="81"/>
  <c r="AP75" i="81" s="1"/>
  <c r="AF75" i="81"/>
  <c r="AO75" i="81" s="1"/>
  <c r="AE75" i="81"/>
  <c r="AG75" i="82"/>
  <c r="AP75" i="82" s="1"/>
  <c r="AF75" i="82"/>
  <c r="AO75" i="82" s="1"/>
  <c r="W76" i="82"/>
  <c r="AE75" i="82"/>
  <c r="W77" i="73"/>
  <c r="AG76" i="73"/>
  <c r="AP76" i="73" s="1"/>
  <c r="AE76" i="73"/>
  <c r="AF76" i="73"/>
  <c r="AO76" i="73" s="1"/>
  <c r="AE75" i="41"/>
  <c r="W76" i="41"/>
  <c r="AF75" i="41"/>
  <c r="AO75" i="41" s="1"/>
  <c r="AG75" i="41"/>
  <c r="AP75" i="41" s="1"/>
  <c r="W74" i="35"/>
  <c r="AG73" i="35"/>
  <c r="AP73" i="35" s="1"/>
  <c r="AF73" i="35"/>
  <c r="AO73" i="35" s="1"/>
  <c r="AE73" i="35"/>
  <c r="AN74" i="34"/>
  <c r="AI74" i="34"/>
  <c r="AE77" i="79"/>
  <c r="W78" i="79"/>
  <c r="AG77" i="79"/>
  <c r="AP77" i="79" s="1"/>
  <c r="AF77" i="79"/>
  <c r="AO77" i="79" s="1"/>
  <c r="AE72" i="27"/>
  <c r="W73" i="27"/>
  <c r="AG72" i="27"/>
  <c r="AP72" i="27" s="1"/>
  <c r="AF72" i="27"/>
  <c r="AO72" i="27" s="1"/>
  <c r="AR75" i="73"/>
  <c r="AI74" i="39"/>
  <c r="AN74" i="39"/>
  <c r="Z76" i="25"/>
  <c r="Y76" i="25"/>
  <c r="X76" i="25"/>
  <c r="X76" i="93"/>
  <c r="Y76" i="93"/>
  <c r="AI75" i="31"/>
  <c r="AN75" i="31"/>
  <c r="AN74" i="83"/>
  <c r="AI74" i="83"/>
  <c r="X72" i="94"/>
  <c r="Y72" i="94"/>
  <c r="AH79" i="91"/>
  <c r="AQ79" i="91" s="1"/>
  <c r="AQ81" i="91" s="1"/>
  <c r="AZ3" i="91"/>
  <c r="AX4" i="91" s="1"/>
  <c r="S4" i="91" s="1"/>
  <c r="AC4" i="91" s="1"/>
  <c r="AB5" i="91" s="1"/>
  <c r="AX5" i="91"/>
  <c r="S5" i="91" s="1"/>
  <c r="AC5" i="91" s="1"/>
  <c r="AB6" i="91" s="1"/>
  <c r="AX6" i="91"/>
  <c r="S6" i="91" s="1"/>
  <c r="AC6" i="91" s="1"/>
  <c r="AB7" i="91" s="1"/>
  <c r="AX7" i="91"/>
  <c r="S7" i="91" s="1"/>
  <c r="AC7" i="91" s="1"/>
  <c r="AB8" i="91" s="1"/>
  <c r="AX8" i="91"/>
  <c r="S8" i="91" s="1"/>
  <c r="AC8" i="91" s="1"/>
  <c r="AB9" i="91" s="1"/>
  <c r="AX9" i="91"/>
  <c r="S9" i="91" s="1"/>
  <c r="AC9" i="91" s="1"/>
  <c r="AB10" i="91" s="1"/>
  <c r="AX10" i="91"/>
  <c r="S10" i="91" s="1"/>
  <c r="AC10" i="91" s="1"/>
  <c r="AB11" i="91" s="1"/>
  <c r="AX11" i="91"/>
  <c r="S11" i="91" s="1"/>
  <c r="AC11" i="91" s="1"/>
  <c r="AB12" i="91" s="1"/>
  <c r="AX12" i="91"/>
  <c r="S12" i="91" s="1"/>
  <c r="AC12" i="91" s="1"/>
  <c r="AB13" i="91" s="1"/>
  <c r="AX13" i="91"/>
  <c r="S13" i="91" s="1"/>
  <c r="AC13" i="91" s="1"/>
  <c r="AB14" i="91" s="1"/>
  <c r="AX14" i="91"/>
  <c r="S14" i="91" s="1"/>
  <c r="AC14" i="91" s="1"/>
  <c r="AB15" i="91" s="1"/>
  <c r="AX15" i="91"/>
  <c r="S15" i="91" s="1"/>
  <c r="AC15" i="91" s="1"/>
  <c r="AB16" i="91" s="1"/>
  <c r="AX16" i="91"/>
  <c r="S16" i="91" s="1"/>
  <c r="AC16" i="91" s="1"/>
  <c r="AB17" i="91" s="1"/>
  <c r="AX17" i="91"/>
  <c r="S17" i="91" s="1"/>
  <c r="AC17" i="91" s="1"/>
  <c r="AB18" i="91" s="1"/>
  <c r="AX18" i="91"/>
  <c r="S18" i="91" s="1"/>
  <c r="AC18" i="91" s="1"/>
  <c r="AB19" i="91" s="1"/>
  <c r="AX19" i="91"/>
  <c r="S19" i="91" s="1"/>
  <c r="AC19" i="91" s="1"/>
  <c r="AB20" i="91" s="1"/>
  <c r="AX20" i="91"/>
  <c r="S20" i="91" s="1"/>
  <c r="AC20" i="91" s="1"/>
  <c r="AB21" i="91" s="1"/>
  <c r="AX21" i="91"/>
  <c r="S21" i="91" s="1"/>
  <c r="AC21" i="91" s="1"/>
  <c r="AB22" i="91" s="1"/>
  <c r="AX22" i="91"/>
  <c r="S22" i="91" s="1"/>
  <c r="AC22" i="91" s="1"/>
  <c r="AB23" i="91" s="1"/>
  <c r="AX23" i="91"/>
  <c r="S23" i="91" s="1"/>
  <c r="AC23" i="91" s="1"/>
  <c r="AB24" i="91" s="1"/>
  <c r="AX24" i="91"/>
  <c r="S24" i="91" s="1"/>
  <c r="AC24" i="91" s="1"/>
  <c r="AB25" i="91" s="1"/>
  <c r="AX25" i="91"/>
  <c r="S25" i="91" s="1"/>
  <c r="AC25" i="91" s="1"/>
  <c r="AB26" i="91" s="1"/>
  <c r="AX26" i="91"/>
  <c r="S26" i="91" s="1"/>
  <c r="AC26" i="91" s="1"/>
  <c r="AB27" i="91" s="1"/>
  <c r="AX27" i="91"/>
  <c r="S27" i="91" s="1"/>
  <c r="AC27" i="91" s="1"/>
  <c r="AB28" i="91" s="1"/>
  <c r="AX28" i="91"/>
  <c r="S28" i="91" s="1"/>
  <c r="AC28" i="91" s="1"/>
  <c r="AB29" i="91" s="1"/>
  <c r="AX29" i="91"/>
  <c r="S29" i="91" s="1"/>
  <c r="AC29" i="91" s="1"/>
  <c r="AB30" i="91" s="1"/>
  <c r="AX30" i="91"/>
  <c r="S30" i="91" s="1"/>
  <c r="AC30" i="91" s="1"/>
  <c r="AB31" i="91" s="1"/>
  <c r="AX31" i="91"/>
  <c r="S31" i="91" s="1"/>
  <c r="AC31" i="91" s="1"/>
  <c r="AB32" i="91" s="1"/>
  <c r="AX32" i="91"/>
  <c r="S32" i="91" s="1"/>
  <c r="AC32" i="91" s="1"/>
  <c r="AB33" i="91" s="1"/>
  <c r="AX33" i="91"/>
  <c r="S33" i="91" s="1"/>
  <c r="AC33" i="91" s="1"/>
  <c r="AB34" i="91" s="1"/>
  <c r="AX34" i="91"/>
  <c r="S34" i="91" s="1"/>
  <c r="AC34" i="91" s="1"/>
  <c r="AB35" i="91" s="1"/>
  <c r="AX35" i="91"/>
  <c r="S35" i="91" s="1"/>
  <c r="AC35" i="91" s="1"/>
  <c r="AB36" i="91" s="1"/>
  <c r="AX36" i="91"/>
  <c r="S36" i="91" s="1"/>
  <c r="AC36" i="91" s="1"/>
  <c r="AB37" i="91" s="1"/>
  <c r="AX37" i="91"/>
  <c r="S37" i="91" s="1"/>
  <c r="AC37" i="91" s="1"/>
  <c r="AB38" i="91" s="1"/>
  <c r="AX38" i="91"/>
  <c r="S38" i="91" s="1"/>
  <c r="AC38" i="91" s="1"/>
  <c r="AB39" i="91" s="1"/>
  <c r="AX39" i="91"/>
  <c r="S39" i="91" s="1"/>
  <c r="AC39" i="91" s="1"/>
  <c r="AB40" i="91" s="1"/>
  <c r="AX40" i="91"/>
  <c r="S40" i="91" s="1"/>
  <c r="AC40" i="91" s="1"/>
  <c r="AB41" i="91" s="1"/>
  <c r="AX41" i="91"/>
  <c r="S41" i="91" s="1"/>
  <c r="AC41" i="91" s="1"/>
  <c r="AB42" i="91" s="1"/>
  <c r="AX42" i="91"/>
  <c r="S42" i="91" s="1"/>
  <c r="AC42" i="91" s="1"/>
  <c r="AB43" i="91" s="1"/>
  <c r="AX43" i="91"/>
  <c r="S43" i="91" s="1"/>
  <c r="AC43" i="91" s="1"/>
  <c r="AB44" i="91" s="1"/>
  <c r="AX44" i="91"/>
  <c r="S44" i="91" s="1"/>
  <c r="AC44" i="91" s="1"/>
  <c r="AB45" i="91" s="1"/>
  <c r="AX45" i="91"/>
  <c r="S45" i="91" s="1"/>
  <c r="AC45" i="91" s="1"/>
  <c r="AB46" i="91" s="1"/>
  <c r="AX46" i="91"/>
  <c r="S46" i="91" s="1"/>
  <c r="AC46" i="91" s="1"/>
  <c r="AB47" i="91" s="1"/>
  <c r="AX47" i="91"/>
  <c r="S47" i="91" s="1"/>
  <c r="AC47" i="91" s="1"/>
  <c r="AB48" i="91" s="1"/>
  <c r="AX48" i="91"/>
  <c r="S48" i="91" s="1"/>
  <c r="AC48" i="91" s="1"/>
  <c r="AB49" i="91" s="1"/>
  <c r="AX49" i="91"/>
  <c r="S49" i="91" s="1"/>
  <c r="AC49" i="91" s="1"/>
  <c r="AB50" i="91" s="1"/>
  <c r="AX50" i="91"/>
  <c r="S50" i="91" s="1"/>
  <c r="AC50" i="91" s="1"/>
  <c r="AB51" i="91" s="1"/>
  <c r="AX51" i="91"/>
  <c r="S51" i="91" s="1"/>
  <c r="AC51" i="91" s="1"/>
  <c r="AB52" i="91" s="1"/>
  <c r="AX52" i="91"/>
  <c r="S52" i="91" s="1"/>
  <c r="AC52" i="91" s="1"/>
  <c r="AB53" i="91" s="1"/>
  <c r="AX53" i="91"/>
  <c r="S53" i="91" s="1"/>
  <c r="AC53" i="91" s="1"/>
  <c r="AB54" i="91" s="1"/>
  <c r="AX54" i="91"/>
  <c r="S54" i="91" s="1"/>
  <c r="AC54" i="91" s="1"/>
  <c r="AB55" i="91" s="1"/>
  <c r="AX55" i="91"/>
  <c r="S55" i="91" s="1"/>
  <c r="AC55" i="91" s="1"/>
  <c r="AB56" i="91" s="1"/>
  <c r="AX56" i="91"/>
  <c r="S56" i="91" s="1"/>
  <c r="AC56" i="91" s="1"/>
  <c r="AB57" i="91" s="1"/>
  <c r="AX57" i="91"/>
  <c r="S57" i="91" s="1"/>
  <c r="AC57" i="91" s="1"/>
  <c r="AB58" i="91" s="1"/>
  <c r="AX58" i="91"/>
  <c r="S58" i="91" s="1"/>
  <c r="AC58" i="91" s="1"/>
  <c r="AB59" i="91" s="1"/>
  <c r="AX59" i="91"/>
  <c r="S59" i="91" s="1"/>
  <c r="AC59" i="91" s="1"/>
  <c r="AB60" i="91" s="1"/>
  <c r="AX60" i="91"/>
  <c r="S60" i="91" s="1"/>
  <c r="AC60" i="91" s="1"/>
  <c r="AB61" i="91" s="1"/>
  <c r="AX61" i="91"/>
  <c r="S61" i="91" s="1"/>
  <c r="AC61" i="91" s="1"/>
  <c r="AB62" i="91" s="1"/>
  <c r="AX62" i="91"/>
  <c r="S62" i="91" s="1"/>
  <c r="AC62" i="91" s="1"/>
  <c r="AB63" i="91" s="1"/>
  <c r="AX63" i="91"/>
  <c r="S63" i="91" s="1"/>
  <c r="AC63" i="91" s="1"/>
  <c r="AB64" i="91" s="1"/>
  <c r="AX64" i="91"/>
  <c r="S64" i="91" s="1"/>
  <c r="AC64" i="91" s="1"/>
  <c r="AB65" i="91" s="1"/>
  <c r="AX65" i="91"/>
  <c r="S65" i="91" s="1"/>
  <c r="AC65" i="91" s="1"/>
  <c r="AB66" i="91" s="1"/>
  <c r="AX66" i="91"/>
  <c r="S66" i="91" s="1"/>
  <c r="AC66" i="91" s="1"/>
  <c r="AB67" i="91" s="1"/>
  <c r="AX67" i="91"/>
  <c r="S67" i="91" s="1"/>
  <c r="AC67" i="91" s="1"/>
  <c r="AB68" i="91" s="1"/>
  <c r="AX68" i="91"/>
  <c r="S68" i="91" s="1"/>
  <c r="AC68" i="91" s="1"/>
  <c r="AB69" i="91" s="1"/>
  <c r="AX69" i="91"/>
  <c r="S69" i="91" s="1"/>
  <c r="AC69" i="91" s="1"/>
  <c r="AB70" i="91" s="1"/>
  <c r="AX70" i="91"/>
  <c r="S70" i="91" s="1"/>
  <c r="AC70" i="91" s="1"/>
  <c r="AB71" i="91" s="1"/>
  <c r="AX71" i="91"/>
  <c r="S71" i="91" s="1"/>
  <c r="AC71" i="91" s="1"/>
  <c r="AB72" i="91" s="1"/>
  <c r="AX72" i="91"/>
  <c r="S72" i="91" s="1"/>
  <c r="AC72" i="91" s="1"/>
  <c r="AB73" i="91" s="1"/>
  <c r="AX73" i="91"/>
  <c r="S73" i="91" s="1"/>
  <c r="AC73" i="91" s="1"/>
  <c r="AB74" i="91" s="1"/>
  <c r="AX78" i="91"/>
  <c r="S78" i="91" s="1"/>
  <c r="AC78" i="91" s="1"/>
  <c r="AB79" i="91" s="1"/>
  <c r="AX75" i="91"/>
  <c r="S75" i="91" s="1"/>
  <c r="AC75" i="91" s="1"/>
  <c r="AB76" i="91" s="1"/>
  <c r="AX76" i="91"/>
  <c r="S76" i="91" s="1"/>
  <c r="AC76" i="91" s="1"/>
  <c r="AB77" i="91" s="1"/>
  <c r="AX77" i="91"/>
  <c r="S77" i="91" s="1"/>
  <c r="AC77" i="91" s="1"/>
  <c r="AB78" i="91" s="1"/>
  <c r="AX74" i="91"/>
  <c r="S74" i="91" s="1"/>
  <c r="AC74" i="91" s="1"/>
  <c r="AB75" i="91" s="1"/>
  <c r="AH72" i="75"/>
  <c r="AQ72" i="75" s="1"/>
  <c r="AN75" i="90"/>
  <c r="AI75" i="90"/>
  <c r="W77" i="37"/>
  <c r="AG76" i="37"/>
  <c r="AP76" i="37" s="1"/>
  <c r="AF76" i="37"/>
  <c r="AO76" i="37" s="1"/>
  <c r="AE76" i="37"/>
  <c r="AI71" i="94"/>
  <c r="AN71" i="94"/>
  <c r="AI73" i="45"/>
  <c r="AN73" i="45"/>
  <c r="AI75" i="25"/>
  <c r="AN75" i="25"/>
  <c r="AR71" i="89"/>
  <c r="AR76" i="38"/>
  <c r="X74" i="78"/>
  <c r="Z74" i="78" s="1"/>
  <c r="Y74" i="78"/>
  <c r="Z79" i="91"/>
  <c r="AE76" i="77"/>
  <c r="W77" i="77"/>
  <c r="AF76" i="77"/>
  <c r="AO76" i="77" s="1"/>
  <c r="AG76" i="77"/>
  <c r="AP76" i="77" s="1"/>
  <c r="Z72" i="75"/>
  <c r="AH75" i="81"/>
  <c r="AQ75" i="81" s="1"/>
  <c r="AF75" i="33"/>
  <c r="AO75" i="33" s="1"/>
  <c r="W76" i="33"/>
  <c r="AG75" i="33"/>
  <c r="AP75" i="33" s="1"/>
  <c r="AE75" i="33"/>
  <c r="Z76" i="90"/>
  <c r="X76" i="90"/>
  <c r="Y76" i="90"/>
  <c r="Y74" i="46"/>
  <c r="X74" i="46"/>
  <c r="Z74" i="46" s="1"/>
  <c r="AH72" i="89"/>
  <c r="AQ72" i="89" s="1"/>
  <c r="AH77" i="38"/>
  <c r="AQ77" i="38" s="1"/>
  <c r="AR75" i="85"/>
  <c r="AR71" i="75"/>
  <c r="AI75" i="93"/>
  <c r="AN75" i="93"/>
  <c r="AR74" i="82"/>
  <c r="Z75" i="43"/>
  <c r="Y75" i="43"/>
  <c r="X75" i="43"/>
  <c r="Y75" i="83"/>
  <c r="X75" i="83"/>
  <c r="AI73" i="46"/>
  <c r="AN73" i="46"/>
  <c r="AR72" i="29"/>
  <c r="AR74" i="81"/>
  <c r="Z72" i="89"/>
  <c r="Z77" i="38"/>
  <c r="X78" i="95"/>
  <c r="Y78" i="95"/>
  <c r="AH75" i="82"/>
  <c r="AQ75" i="82" s="1"/>
  <c r="Y75" i="39"/>
  <c r="X75" i="39"/>
  <c r="AR78" i="91"/>
  <c r="Y73" i="74"/>
  <c r="X73" i="74"/>
  <c r="AH76" i="73"/>
  <c r="AQ76" i="73" s="1"/>
  <c r="AH73" i="29"/>
  <c r="AQ73" i="29" s="1"/>
  <c r="AN74" i="43"/>
  <c r="AI74" i="43"/>
  <c r="Z76" i="42"/>
  <c r="X76" i="42"/>
  <c r="Y76" i="42"/>
  <c r="AG75" i="87"/>
  <c r="AP75" i="87" s="1"/>
  <c r="AF75" i="87"/>
  <c r="AO75" i="87" s="1"/>
  <c r="AE75" i="87"/>
  <c r="W76" i="87"/>
  <c r="Y75" i="34"/>
  <c r="X75" i="34"/>
  <c r="AH76" i="85"/>
  <c r="AQ76" i="85" s="1"/>
  <c r="AE73" i="47"/>
  <c r="AG73" i="47"/>
  <c r="AP73" i="47" s="1"/>
  <c r="W74" i="47"/>
  <c r="AF73" i="47"/>
  <c r="AO73" i="47" s="1"/>
  <c r="W76" i="30"/>
  <c r="AG75" i="30"/>
  <c r="AP75" i="30" s="1"/>
  <c r="AF75" i="30"/>
  <c r="AO75" i="30" s="1"/>
  <c r="AE75" i="30"/>
  <c r="AE76" i="26"/>
  <c r="W77" i="26"/>
  <c r="AG76" i="26"/>
  <c r="AP76" i="26" s="1"/>
  <c r="AF76" i="26"/>
  <c r="AO76" i="26" s="1"/>
  <c r="AN77" i="95"/>
  <c r="AI77" i="95"/>
  <c r="X74" i="45"/>
  <c r="Y74" i="45"/>
  <c r="Z74" i="45" s="1"/>
  <c r="W77" i="86"/>
  <c r="AF76" i="86"/>
  <c r="AO76" i="86" s="1"/>
  <c r="AE76" i="86"/>
  <c r="AG76" i="86"/>
  <c r="AP76" i="86" s="1"/>
  <c r="AN72" i="74"/>
  <c r="AI72" i="74"/>
  <c r="AI73" i="78"/>
  <c r="AN73" i="78"/>
  <c r="Z73" i="29"/>
  <c r="X76" i="31"/>
  <c r="Z76" i="31" s="1"/>
  <c r="Y76" i="31"/>
  <c r="AI75" i="42"/>
  <c r="AN75" i="42"/>
  <c r="AF74" i="78" l="1"/>
  <c r="AO74" i="78" s="1"/>
  <c r="AE74" i="78"/>
  <c r="W75" i="78"/>
  <c r="AG74" i="78"/>
  <c r="AP74" i="78" s="1"/>
  <c r="AJ5" i="91"/>
  <c r="AK5" i="91"/>
  <c r="AT5" i="91" s="1"/>
  <c r="AF74" i="45"/>
  <c r="AO74" i="45" s="1"/>
  <c r="AE74" i="45"/>
  <c r="AG74" i="45"/>
  <c r="AP74" i="45" s="1"/>
  <c r="W75" i="45"/>
  <c r="AG76" i="31"/>
  <c r="AP76" i="31" s="1"/>
  <c r="AF76" i="31"/>
  <c r="AO76" i="31" s="1"/>
  <c r="AE76" i="31"/>
  <c r="W77" i="31"/>
  <c r="AG74" i="46"/>
  <c r="AP74" i="46" s="1"/>
  <c r="AF74" i="46"/>
  <c r="AO74" i="46" s="1"/>
  <c r="AE74" i="46"/>
  <c r="W75" i="46"/>
  <c r="AH75" i="83"/>
  <c r="AQ75" i="83" s="1"/>
  <c r="AJ61" i="91"/>
  <c r="AK61" i="91"/>
  <c r="AT61" i="91" s="1"/>
  <c r="AJ31" i="91"/>
  <c r="AK31" i="91"/>
  <c r="AT31" i="91" s="1"/>
  <c r="AR72" i="74"/>
  <c r="X77" i="86"/>
  <c r="Y77" i="86"/>
  <c r="AG76" i="42"/>
  <c r="AP76" i="42" s="1"/>
  <c r="AF76" i="42"/>
  <c r="AO76" i="42" s="1"/>
  <c r="AE76" i="42"/>
  <c r="W77" i="42"/>
  <c r="AH75" i="39"/>
  <c r="AQ75" i="39" s="1"/>
  <c r="W73" i="89"/>
  <c r="AE72" i="89"/>
  <c r="AG72" i="89"/>
  <c r="AP72" i="89" s="1"/>
  <c r="AF72" i="89"/>
  <c r="AO72" i="89" s="1"/>
  <c r="AR73" i="46"/>
  <c r="W76" i="43"/>
  <c r="AG75" i="43"/>
  <c r="AP75" i="43" s="1"/>
  <c r="AF75" i="43"/>
  <c r="AO75" i="43" s="1"/>
  <c r="AE75" i="43"/>
  <c r="W77" i="90"/>
  <c r="AG76" i="90"/>
  <c r="AP76" i="90" s="1"/>
  <c r="AF76" i="90"/>
  <c r="AO76" i="90" s="1"/>
  <c r="AE76" i="90"/>
  <c r="AR71" i="94"/>
  <c r="AR75" i="90"/>
  <c r="AJ74" i="91"/>
  <c r="AK74" i="91"/>
  <c r="AT74" i="91" s="1"/>
  <c r="AJ68" i="91"/>
  <c r="AK68" i="91"/>
  <c r="AT68" i="91" s="1"/>
  <c r="AJ62" i="91"/>
  <c r="AK62" i="91"/>
  <c r="AT62" i="91" s="1"/>
  <c r="AJ56" i="91"/>
  <c r="AK56" i="91"/>
  <c r="AT56" i="91" s="1"/>
  <c r="AJ50" i="91"/>
  <c r="AK50" i="91"/>
  <c r="AT50" i="91" s="1"/>
  <c r="AJ44" i="91"/>
  <c r="AK44" i="91"/>
  <c r="AT44" i="91" s="1"/>
  <c r="AJ38" i="91"/>
  <c r="AK38" i="91"/>
  <c r="AT38" i="91" s="1"/>
  <c r="AJ32" i="91"/>
  <c r="AK32" i="91"/>
  <c r="AT32" i="91" s="1"/>
  <c r="AJ26" i="91"/>
  <c r="AK26" i="91"/>
  <c r="AT26" i="91" s="1"/>
  <c r="AJ20" i="91"/>
  <c r="AK20" i="91"/>
  <c r="AT20" i="91" s="1"/>
  <c r="AJ14" i="91"/>
  <c r="AK14" i="91"/>
  <c r="AT14" i="91" s="1"/>
  <c r="AJ8" i="91"/>
  <c r="AK8" i="91"/>
  <c r="AT8" i="91" s="1"/>
  <c r="AI73" i="35"/>
  <c r="AN73" i="35"/>
  <c r="Y76" i="81"/>
  <c r="Z76" i="81" s="1"/>
  <c r="X76" i="81"/>
  <c r="AH73" i="74"/>
  <c r="AQ73" i="74" s="1"/>
  <c r="AI76" i="37"/>
  <c r="AN76" i="37"/>
  <c r="AJ67" i="91"/>
  <c r="AK67" i="91"/>
  <c r="AT67" i="91" s="1"/>
  <c r="AJ49" i="91"/>
  <c r="AK49" i="91"/>
  <c r="AT49" i="91" s="1"/>
  <c r="AJ19" i="91"/>
  <c r="AK19" i="91"/>
  <c r="AT19" i="91" s="1"/>
  <c r="AJ7" i="91"/>
  <c r="AK7" i="91"/>
  <c r="AT7" i="91" s="1"/>
  <c r="AR75" i="31"/>
  <c r="AE76" i="25"/>
  <c r="W77" i="25"/>
  <c r="AG76" i="25"/>
  <c r="AP76" i="25" s="1"/>
  <c r="AF76" i="25"/>
  <c r="AO76" i="25" s="1"/>
  <c r="AH74" i="45"/>
  <c r="AQ74" i="45" s="1"/>
  <c r="AI73" i="47"/>
  <c r="AN73" i="47"/>
  <c r="AH75" i="34"/>
  <c r="AQ75" i="34" s="1"/>
  <c r="Z75" i="39"/>
  <c r="AI75" i="33"/>
  <c r="AN75" i="33"/>
  <c r="AR75" i="25"/>
  <c r="AK78" i="91"/>
  <c r="AT78" i="91" s="1"/>
  <c r="AJ78" i="91"/>
  <c r="AJ72" i="91"/>
  <c r="AK72" i="91"/>
  <c r="AT72" i="91" s="1"/>
  <c r="AK66" i="91"/>
  <c r="AT66" i="91" s="1"/>
  <c r="AJ66" i="91"/>
  <c r="AK60" i="91"/>
  <c r="AT60" i="91" s="1"/>
  <c r="AJ60" i="91"/>
  <c r="AJ54" i="91"/>
  <c r="AK54" i="91"/>
  <c r="AT54" i="91" s="1"/>
  <c r="AK48" i="91"/>
  <c r="AT48" i="91" s="1"/>
  <c r="AJ48" i="91"/>
  <c r="AK42" i="91"/>
  <c r="AT42" i="91" s="1"/>
  <c r="AJ42" i="91"/>
  <c r="AJ36" i="91"/>
  <c r="AK36" i="91"/>
  <c r="AT36" i="91" s="1"/>
  <c r="AK30" i="91"/>
  <c r="AT30" i="91" s="1"/>
  <c r="AJ30" i="91"/>
  <c r="AK24" i="91"/>
  <c r="AT24" i="91" s="1"/>
  <c r="AJ24" i="91"/>
  <c r="AJ18" i="91"/>
  <c r="AK18" i="91"/>
  <c r="AT18" i="91" s="1"/>
  <c r="AK12" i="91"/>
  <c r="AT12" i="91" s="1"/>
  <c r="AJ12" i="91"/>
  <c r="AK6" i="91"/>
  <c r="AT6" i="91" s="1"/>
  <c r="AJ6" i="91"/>
  <c r="AH72" i="94"/>
  <c r="AQ72" i="94" s="1"/>
  <c r="Z73" i="27"/>
  <c r="Y73" i="27"/>
  <c r="X73" i="27"/>
  <c r="Y78" i="79"/>
  <c r="X78" i="79"/>
  <c r="Z76" i="41"/>
  <c r="Y76" i="41"/>
  <c r="X76" i="41"/>
  <c r="Y77" i="73"/>
  <c r="Z77" i="73"/>
  <c r="X77" i="73"/>
  <c r="AI75" i="81"/>
  <c r="AN75" i="81"/>
  <c r="AI76" i="85"/>
  <c r="AN76" i="85"/>
  <c r="AJ37" i="91"/>
  <c r="AK37" i="91"/>
  <c r="AT37" i="91" s="1"/>
  <c r="Z73" i="74"/>
  <c r="AH78" i="95"/>
  <c r="AQ78" i="95" s="1"/>
  <c r="Z75" i="83"/>
  <c r="X77" i="77"/>
  <c r="Z77" i="77" s="1"/>
  <c r="Y77" i="77"/>
  <c r="AJ77" i="91"/>
  <c r="AK77" i="91"/>
  <c r="AT77" i="91" s="1"/>
  <c r="AJ71" i="91"/>
  <c r="AK71" i="91"/>
  <c r="AT71" i="91" s="1"/>
  <c r="AJ65" i="91"/>
  <c r="AK65" i="91"/>
  <c r="AT65" i="91" s="1"/>
  <c r="AJ59" i="91"/>
  <c r="AK59" i="91"/>
  <c r="AT59" i="91" s="1"/>
  <c r="AJ53" i="91"/>
  <c r="AK53" i="91"/>
  <c r="AT53" i="91" s="1"/>
  <c r="AJ47" i="91"/>
  <c r="AK47" i="91"/>
  <c r="AT47" i="91" s="1"/>
  <c r="AJ41" i="91"/>
  <c r="AK41" i="91"/>
  <c r="AT41" i="91" s="1"/>
  <c r="AJ35" i="91"/>
  <c r="AK35" i="91"/>
  <c r="AT35" i="91" s="1"/>
  <c r="AJ29" i="91"/>
  <c r="AK29" i="91"/>
  <c r="AT29" i="91" s="1"/>
  <c r="AJ23" i="91"/>
  <c r="AK23" i="91"/>
  <c r="AT23" i="91" s="1"/>
  <c r="AJ17" i="91"/>
  <c r="AK17" i="91"/>
  <c r="AT17" i="91" s="1"/>
  <c r="AJ11" i="91"/>
  <c r="AK11" i="91"/>
  <c r="AT11" i="91" s="1"/>
  <c r="Z72" i="94"/>
  <c r="AH76" i="93"/>
  <c r="AQ76" i="93" s="1"/>
  <c r="AR74" i="39"/>
  <c r="AI77" i="79"/>
  <c r="AN77" i="79"/>
  <c r="AI75" i="41"/>
  <c r="AN75" i="41"/>
  <c r="AH76" i="31"/>
  <c r="AQ76" i="31" s="1"/>
  <c r="AN75" i="87"/>
  <c r="AI75" i="87"/>
  <c r="AH74" i="46"/>
  <c r="AQ74" i="46" s="1"/>
  <c r="AK75" i="91"/>
  <c r="AT75" i="91" s="1"/>
  <c r="AJ75" i="91"/>
  <c r="AJ55" i="91"/>
  <c r="AK55" i="91"/>
  <c r="AT55" i="91" s="1"/>
  <c r="AJ25" i="91"/>
  <c r="AK25" i="91"/>
  <c r="AT25" i="91" s="1"/>
  <c r="AF73" i="29"/>
  <c r="AO73" i="29" s="1"/>
  <c r="AE73" i="29"/>
  <c r="W74" i="29"/>
  <c r="AG73" i="29"/>
  <c r="AP73" i="29" s="1"/>
  <c r="AR77" i="95"/>
  <c r="AI76" i="26"/>
  <c r="AN76" i="26"/>
  <c r="Z75" i="34"/>
  <c r="Z78" i="95"/>
  <c r="AH75" i="43"/>
  <c r="AQ75" i="43" s="1"/>
  <c r="AR75" i="93"/>
  <c r="Z76" i="33"/>
  <c r="X76" i="33"/>
  <c r="Y76" i="33"/>
  <c r="AI76" i="77"/>
  <c r="AN76" i="77"/>
  <c r="AR73" i="45"/>
  <c r="AJ76" i="91"/>
  <c r="AK76" i="91"/>
  <c r="AT76" i="91" s="1"/>
  <c r="AJ70" i="91"/>
  <c r="AK70" i="91"/>
  <c r="AT70" i="91" s="1"/>
  <c r="AJ64" i="91"/>
  <c r="AK64" i="91"/>
  <c r="AT64" i="91" s="1"/>
  <c r="AJ58" i="91"/>
  <c r="AK58" i="91"/>
  <c r="AT58" i="91" s="1"/>
  <c r="AJ52" i="91"/>
  <c r="AK52" i="91"/>
  <c r="AT52" i="91" s="1"/>
  <c r="AJ46" i="91"/>
  <c r="AK46" i="91"/>
  <c r="AT46" i="91" s="1"/>
  <c r="AJ40" i="91"/>
  <c r="AK40" i="91"/>
  <c r="AT40" i="91" s="1"/>
  <c r="AJ34" i="91"/>
  <c r="AK34" i="91"/>
  <c r="AT34" i="91" s="1"/>
  <c r="AJ28" i="91"/>
  <c r="AK28" i="91"/>
  <c r="AT28" i="91" s="1"/>
  <c r="AJ22" i="91"/>
  <c r="AK22" i="91"/>
  <c r="AT22" i="91" s="1"/>
  <c r="AJ16" i="91"/>
  <c r="AK16" i="91"/>
  <c r="AT16" i="91" s="1"/>
  <c r="AJ10" i="91"/>
  <c r="AK10" i="91"/>
  <c r="AT10" i="91" s="1"/>
  <c r="AX3" i="91"/>
  <c r="S3" i="91" s="1"/>
  <c r="AC3" i="91" s="1"/>
  <c r="AR74" i="83"/>
  <c r="Z76" i="93"/>
  <c r="AN72" i="27"/>
  <c r="AI72" i="27"/>
  <c r="AR74" i="34"/>
  <c r="Y74" i="35"/>
  <c r="Z74" i="35" s="1"/>
  <c r="X74" i="35"/>
  <c r="AN75" i="82"/>
  <c r="AI75" i="82"/>
  <c r="AR74" i="43"/>
  <c r="AH74" i="78"/>
  <c r="AQ74" i="78" s="1"/>
  <c r="AJ73" i="91"/>
  <c r="AK73" i="91"/>
  <c r="AT73" i="91" s="1"/>
  <c r="AJ43" i="91"/>
  <c r="AK43" i="91"/>
  <c r="AT43" i="91" s="1"/>
  <c r="AJ13" i="91"/>
  <c r="AK13" i="91"/>
  <c r="AT13" i="91" s="1"/>
  <c r="AI76" i="86"/>
  <c r="AN76" i="86"/>
  <c r="Y77" i="26"/>
  <c r="X77" i="26"/>
  <c r="Z76" i="30"/>
  <c r="Y76" i="30"/>
  <c r="X76" i="30"/>
  <c r="AR75" i="42"/>
  <c r="AR73" i="78"/>
  <c r="AI75" i="30"/>
  <c r="AN75" i="30"/>
  <c r="X74" i="47"/>
  <c r="Y74" i="47"/>
  <c r="Z76" i="87"/>
  <c r="X76" i="87"/>
  <c r="Y76" i="87"/>
  <c r="AH76" i="42"/>
  <c r="AQ76" i="42" s="1"/>
  <c r="AF77" i="38"/>
  <c r="AO77" i="38" s="1"/>
  <c r="AE77" i="38"/>
  <c r="W78" i="38"/>
  <c r="AG77" i="38"/>
  <c r="AP77" i="38" s="1"/>
  <c r="AH76" i="90"/>
  <c r="AQ76" i="90" s="1"/>
  <c r="AG72" i="75"/>
  <c r="AP72" i="75" s="1"/>
  <c r="AF72" i="75"/>
  <c r="AO72" i="75" s="1"/>
  <c r="AE72" i="75"/>
  <c r="W73" i="75"/>
  <c r="AX79" i="91"/>
  <c r="S79" i="91" s="1"/>
  <c r="AC79" i="91" s="1"/>
  <c r="AJ79" i="91" s="1"/>
  <c r="AS79" i="91" s="1"/>
  <c r="AG79" i="91"/>
  <c r="AP79" i="91" s="1"/>
  <c r="AP81" i="91" s="1"/>
  <c r="AF79" i="91"/>
  <c r="AO79" i="91" s="1"/>
  <c r="AO81" i="91" s="1"/>
  <c r="AE79" i="91"/>
  <c r="Y77" i="37"/>
  <c r="X77" i="37"/>
  <c r="AK79" i="91"/>
  <c r="AT79" i="91" s="1"/>
  <c r="AK69" i="91"/>
  <c r="AT69" i="91" s="1"/>
  <c r="AJ69" i="91"/>
  <c r="AJ63" i="91"/>
  <c r="AK63" i="91"/>
  <c r="AT63" i="91" s="1"/>
  <c r="AK57" i="91"/>
  <c r="AT57" i="91" s="1"/>
  <c r="AJ57" i="91"/>
  <c r="AK51" i="91"/>
  <c r="AT51" i="91" s="1"/>
  <c r="AJ51" i="91"/>
  <c r="AJ45" i="91"/>
  <c r="AK45" i="91"/>
  <c r="AT45" i="91" s="1"/>
  <c r="AK39" i="91"/>
  <c r="AT39" i="91" s="1"/>
  <c r="AJ39" i="91"/>
  <c r="AK33" i="91"/>
  <c r="AT33" i="91" s="1"/>
  <c r="AJ33" i="91"/>
  <c r="AJ27" i="91"/>
  <c r="AK27" i="91"/>
  <c r="AT27" i="91" s="1"/>
  <c r="AK21" i="91"/>
  <c r="AT21" i="91" s="1"/>
  <c r="AJ21" i="91"/>
  <c r="AK15" i="91"/>
  <c r="AT15" i="91" s="1"/>
  <c r="AJ15" i="91"/>
  <c r="AJ9" i="91"/>
  <c r="AK9" i="91"/>
  <c r="AT9" i="91" s="1"/>
  <c r="AH76" i="25"/>
  <c r="AQ76" i="25" s="1"/>
  <c r="AI76" i="73"/>
  <c r="AN76" i="73"/>
  <c r="Z76" i="82"/>
  <c r="Y76" i="82"/>
  <c r="X76" i="82"/>
  <c r="X77" i="85"/>
  <c r="Y77" i="85"/>
  <c r="AG77" i="77" l="1"/>
  <c r="AP77" i="77" s="1"/>
  <c r="AF77" i="77"/>
  <c r="AO77" i="77" s="1"/>
  <c r="AE77" i="77"/>
  <c r="W78" i="77"/>
  <c r="AE74" i="35"/>
  <c r="W75" i="35"/>
  <c r="AF74" i="35"/>
  <c r="AO74" i="35" s="1"/>
  <c r="AG74" i="35"/>
  <c r="AP74" i="35" s="1"/>
  <c r="AE76" i="81"/>
  <c r="W77" i="81"/>
  <c r="AF76" i="81"/>
  <c r="AO76" i="81" s="1"/>
  <c r="AG76" i="81"/>
  <c r="AP76" i="81" s="1"/>
  <c r="W77" i="82"/>
  <c r="AG76" i="82"/>
  <c r="AP76" i="82" s="1"/>
  <c r="AF76" i="82"/>
  <c r="AO76" i="82" s="1"/>
  <c r="AE76" i="82"/>
  <c r="AS21" i="91"/>
  <c r="AL21" i="91"/>
  <c r="AU21" i="91" s="1"/>
  <c r="AS39" i="91"/>
  <c r="AL39" i="91"/>
  <c r="AU39" i="91" s="1"/>
  <c r="AS57" i="91"/>
  <c r="AL57" i="91"/>
  <c r="AU57" i="91" s="1"/>
  <c r="AH76" i="87"/>
  <c r="AQ76" i="87" s="1"/>
  <c r="AR75" i="30"/>
  <c r="AR76" i="86"/>
  <c r="AS73" i="91"/>
  <c r="AL73" i="91"/>
  <c r="AU73" i="91" s="1"/>
  <c r="AS16" i="91"/>
  <c r="AL16" i="91"/>
  <c r="AU16" i="91" s="1"/>
  <c r="AS34" i="91"/>
  <c r="AL34" i="91"/>
  <c r="AU34" i="91" s="1"/>
  <c r="AS52" i="91"/>
  <c r="AL52" i="91"/>
  <c r="AU52" i="91" s="1"/>
  <c r="AS70" i="91"/>
  <c r="AL70" i="91"/>
  <c r="AU70" i="91" s="1"/>
  <c r="AR76" i="77"/>
  <c r="AF75" i="34"/>
  <c r="AO75" i="34" s="1"/>
  <c r="AG75" i="34"/>
  <c r="AP75" i="34" s="1"/>
  <c r="W76" i="34"/>
  <c r="AE75" i="34"/>
  <c r="AS18" i="91"/>
  <c r="AL18" i="91"/>
  <c r="AU18" i="91" s="1"/>
  <c r="AS36" i="91"/>
  <c r="AL36" i="91"/>
  <c r="AU36" i="91" s="1"/>
  <c r="AS54" i="91"/>
  <c r="AL54" i="91"/>
  <c r="AU54" i="91" s="1"/>
  <c r="AS72" i="91"/>
  <c r="AL72" i="91"/>
  <c r="AU72" i="91" s="1"/>
  <c r="AR75" i="33"/>
  <c r="AI76" i="25"/>
  <c r="AN76" i="25"/>
  <c r="AS19" i="91"/>
  <c r="AL19" i="91"/>
  <c r="AU19" i="91" s="1"/>
  <c r="AR76" i="37"/>
  <c r="AH76" i="81"/>
  <c r="AQ76" i="81" s="1"/>
  <c r="AS8" i="91"/>
  <c r="AL8" i="91"/>
  <c r="AU8" i="91" s="1"/>
  <c r="AS26" i="91"/>
  <c r="AL26" i="91"/>
  <c r="AU26" i="91" s="1"/>
  <c r="AS44" i="91"/>
  <c r="AL44" i="91"/>
  <c r="AU44" i="91" s="1"/>
  <c r="AS62" i="91"/>
  <c r="AL62" i="91"/>
  <c r="AU62" i="91" s="1"/>
  <c r="X76" i="43"/>
  <c r="Y76" i="43"/>
  <c r="AS31" i="91"/>
  <c r="AL31" i="91"/>
  <c r="AU31" i="91" s="1"/>
  <c r="Y75" i="45"/>
  <c r="X75" i="45"/>
  <c r="AS5" i="91"/>
  <c r="AL5" i="91"/>
  <c r="AU5" i="91" s="1"/>
  <c r="W77" i="87"/>
  <c r="AG76" i="87"/>
  <c r="AP76" i="87" s="1"/>
  <c r="AF76" i="87"/>
  <c r="AO76" i="87" s="1"/>
  <c r="AE76" i="87"/>
  <c r="AF76" i="30"/>
  <c r="AO76" i="30" s="1"/>
  <c r="AE76" i="30"/>
  <c r="W77" i="30"/>
  <c r="AG76" i="30"/>
  <c r="AP76" i="30" s="1"/>
  <c r="Z74" i="29"/>
  <c r="X74" i="29"/>
  <c r="Y74" i="29"/>
  <c r="AS55" i="91"/>
  <c r="AL55" i="91"/>
  <c r="AU55" i="91" s="1"/>
  <c r="AR77" i="79"/>
  <c r="AS17" i="91"/>
  <c r="AL17" i="91"/>
  <c r="AU17" i="91" s="1"/>
  <c r="AS35" i="91"/>
  <c r="AL35" i="91"/>
  <c r="AU35" i="91" s="1"/>
  <c r="AS53" i="91"/>
  <c r="AL53" i="91"/>
  <c r="AU53" i="91" s="1"/>
  <c r="AS71" i="91"/>
  <c r="AL71" i="91"/>
  <c r="AU71" i="91" s="1"/>
  <c r="AG75" i="83"/>
  <c r="AP75" i="83" s="1"/>
  <c r="AF75" i="83"/>
  <c r="AO75" i="83" s="1"/>
  <c r="W76" i="83"/>
  <c r="AE75" i="83"/>
  <c r="W74" i="74"/>
  <c r="AG73" i="74"/>
  <c r="AP73" i="74" s="1"/>
  <c r="AF73" i="74"/>
  <c r="AO73" i="74" s="1"/>
  <c r="AE73" i="74"/>
  <c r="AR75" i="81"/>
  <c r="AG76" i="41"/>
  <c r="AP76" i="41" s="1"/>
  <c r="AF76" i="41"/>
  <c r="AO76" i="41" s="1"/>
  <c r="AE76" i="41"/>
  <c r="W77" i="41"/>
  <c r="AF73" i="27"/>
  <c r="AO73" i="27" s="1"/>
  <c r="AG73" i="27"/>
  <c r="AP73" i="27" s="1"/>
  <c r="W74" i="27"/>
  <c r="AE73" i="27"/>
  <c r="AS6" i="91"/>
  <c r="AL6" i="91"/>
  <c r="AU6" i="91" s="1"/>
  <c r="AS24" i="91"/>
  <c r="AL24" i="91"/>
  <c r="AU24" i="91" s="1"/>
  <c r="AS42" i="91"/>
  <c r="AL42" i="91"/>
  <c r="AU42" i="91" s="1"/>
  <c r="AS60" i="91"/>
  <c r="AL60" i="91"/>
  <c r="AU60" i="91" s="1"/>
  <c r="AS78" i="91"/>
  <c r="AL78" i="91"/>
  <c r="AU78" i="91" s="1"/>
  <c r="AE75" i="39"/>
  <c r="W76" i="39"/>
  <c r="AF75" i="39"/>
  <c r="AO75" i="39" s="1"/>
  <c r="AG75" i="39"/>
  <c r="AP75" i="39" s="1"/>
  <c r="Y77" i="90"/>
  <c r="X77" i="90"/>
  <c r="X73" i="89"/>
  <c r="Y73" i="89"/>
  <c r="AH77" i="86"/>
  <c r="AQ77" i="86" s="1"/>
  <c r="AH77" i="85"/>
  <c r="AQ77" i="85" s="1"/>
  <c r="AR76" i="73"/>
  <c r="AH77" i="37"/>
  <c r="AQ77" i="37" s="1"/>
  <c r="AH77" i="26"/>
  <c r="AQ77" i="26" s="1"/>
  <c r="AS13" i="91"/>
  <c r="AL13" i="91"/>
  <c r="AU13" i="91" s="1"/>
  <c r="AR75" i="82"/>
  <c r="AJ3" i="91"/>
  <c r="AB4" i="91"/>
  <c r="AS22" i="91"/>
  <c r="AL22" i="91"/>
  <c r="AU22" i="91" s="1"/>
  <c r="AS40" i="91"/>
  <c r="AL40" i="91"/>
  <c r="AU40" i="91" s="1"/>
  <c r="AS58" i="91"/>
  <c r="AL58" i="91"/>
  <c r="AU58" i="91" s="1"/>
  <c r="AS76" i="91"/>
  <c r="AL76" i="91"/>
  <c r="AU76" i="91" s="1"/>
  <c r="AH76" i="33"/>
  <c r="AQ76" i="33" s="1"/>
  <c r="AR76" i="26"/>
  <c r="AI73" i="29"/>
  <c r="AN73" i="29"/>
  <c r="AS75" i="91"/>
  <c r="AL75" i="91"/>
  <c r="AU75" i="91" s="1"/>
  <c r="AH77" i="73"/>
  <c r="AQ77" i="73" s="1"/>
  <c r="AH78" i="79"/>
  <c r="AQ78" i="79" s="1"/>
  <c r="AR73" i="47"/>
  <c r="AS49" i="91"/>
  <c r="AL49" i="91"/>
  <c r="AU49" i="91" s="1"/>
  <c r="AS14" i="91"/>
  <c r="AL14" i="91"/>
  <c r="AU14" i="91" s="1"/>
  <c r="AS32" i="91"/>
  <c r="AL32" i="91"/>
  <c r="AU32" i="91" s="1"/>
  <c r="AS50" i="91"/>
  <c r="AL50" i="91"/>
  <c r="AU50" i="91" s="1"/>
  <c r="AS68" i="91"/>
  <c r="AL68" i="91"/>
  <c r="AU68" i="91" s="1"/>
  <c r="AI75" i="43"/>
  <c r="AN75" i="43"/>
  <c r="Y77" i="42"/>
  <c r="X77" i="42"/>
  <c r="Z77" i="86"/>
  <c r="AS61" i="91"/>
  <c r="AL61" i="91"/>
  <c r="AU61" i="91" s="1"/>
  <c r="X77" i="31"/>
  <c r="Y77" i="31"/>
  <c r="Z77" i="85"/>
  <c r="AS9" i="91"/>
  <c r="AL9" i="91"/>
  <c r="AU9" i="91" s="1"/>
  <c r="AS27" i="91"/>
  <c r="AL27" i="91"/>
  <c r="AU27" i="91" s="1"/>
  <c r="AS45" i="91"/>
  <c r="AL45" i="91"/>
  <c r="AU45" i="91" s="1"/>
  <c r="AS63" i="91"/>
  <c r="AL63" i="91"/>
  <c r="AU63" i="91" s="1"/>
  <c r="X73" i="75"/>
  <c r="Y73" i="75"/>
  <c r="Z78" i="38"/>
  <c r="X78" i="38"/>
  <c r="Y78" i="38"/>
  <c r="AH74" i="47"/>
  <c r="AQ74" i="47" s="1"/>
  <c r="AR72" i="27"/>
  <c r="AF76" i="33"/>
  <c r="AO76" i="33" s="1"/>
  <c r="AG76" i="33"/>
  <c r="AP76" i="33" s="1"/>
  <c r="AE76" i="33"/>
  <c r="W77" i="33"/>
  <c r="AR75" i="87"/>
  <c r="AE72" i="94"/>
  <c r="AF72" i="94"/>
  <c r="AO72" i="94" s="1"/>
  <c r="W73" i="94"/>
  <c r="AG72" i="94"/>
  <c r="AP72" i="94" s="1"/>
  <c r="AS23" i="91"/>
  <c r="AL23" i="91"/>
  <c r="AU23" i="91" s="1"/>
  <c r="AS41" i="91"/>
  <c r="AL41" i="91"/>
  <c r="AU41" i="91" s="1"/>
  <c r="AS59" i="91"/>
  <c r="AL59" i="91"/>
  <c r="AU59" i="91" s="1"/>
  <c r="AS77" i="91"/>
  <c r="AL77" i="91"/>
  <c r="AU77" i="91" s="1"/>
  <c r="AS37" i="91"/>
  <c r="AL37" i="91"/>
  <c r="AU37" i="91" s="1"/>
  <c r="AF77" i="73"/>
  <c r="AO77" i="73" s="1"/>
  <c r="AE77" i="73"/>
  <c r="W78" i="73"/>
  <c r="AG77" i="73"/>
  <c r="AP77" i="73" s="1"/>
  <c r="AS12" i="91"/>
  <c r="AL12" i="91"/>
  <c r="AU12" i="91" s="1"/>
  <c r="AS30" i="91"/>
  <c r="AL30" i="91"/>
  <c r="AU30" i="91" s="1"/>
  <c r="AS48" i="91"/>
  <c r="AL48" i="91"/>
  <c r="AU48" i="91" s="1"/>
  <c r="AS66" i="91"/>
  <c r="AL66" i="91"/>
  <c r="AU66" i="91" s="1"/>
  <c r="AN76" i="42"/>
  <c r="AI76" i="42"/>
  <c r="Z75" i="46"/>
  <c r="Y75" i="46"/>
  <c r="X75" i="46"/>
  <c r="AN76" i="31"/>
  <c r="AI76" i="31"/>
  <c r="AN74" i="45"/>
  <c r="AI74" i="45"/>
  <c r="Z75" i="78"/>
  <c r="Y75" i="78"/>
  <c r="X75" i="78"/>
  <c r="AH76" i="82"/>
  <c r="AQ76" i="82" s="1"/>
  <c r="AS15" i="91"/>
  <c r="AL15" i="91"/>
  <c r="AU15" i="91" s="1"/>
  <c r="AS33" i="91"/>
  <c r="AL33" i="91"/>
  <c r="AU33" i="91" s="1"/>
  <c r="AS51" i="91"/>
  <c r="AL51" i="91"/>
  <c r="AU51" i="91" s="1"/>
  <c r="AS69" i="91"/>
  <c r="AL69" i="91"/>
  <c r="AU69" i="91" s="1"/>
  <c r="Z77" i="37"/>
  <c r="AI77" i="38"/>
  <c r="AN77" i="38"/>
  <c r="Z74" i="47"/>
  <c r="Z77" i="26"/>
  <c r="AS43" i="91"/>
  <c r="AL43" i="91"/>
  <c r="AU43" i="91" s="1"/>
  <c r="AH74" i="35"/>
  <c r="AQ74" i="35" s="1"/>
  <c r="AS10" i="91"/>
  <c r="AL10" i="91"/>
  <c r="AU10" i="91" s="1"/>
  <c r="AS28" i="91"/>
  <c r="AL28" i="91"/>
  <c r="AU28" i="91" s="1"/>
  <c r="AS46" i="91"/>
  <c r="AL46" i="91"/>
  <c r="AU46" i="91" s="1"/>
  <c r="AS64" i="91"/>
  <c r="AL64" i="91"/>
  <c r="AU64" i="91" s="1"/>
  <c r="Z78" i="79"/>
  <c r="AS7" i="91"/>
  <c r="AL7" i="91"/>
  <c r="AU7" i="91" s="1"/>
  <c r="AS67" i="91"/>
  <c r="AL67" i="91"/>
  <c r="AU67" i="91" s="1"/>
  <c r="AR73" i="35"/>
  <c r="AS20" i="91"/>
  <c r="AL20" i="91"/>
  <c r="AU20" i="91" s="1"/>
  <c r="AS38" i="91"/>
  <c r="AL38" i="91"/>
  <c r="AU38" i="91" s="1"/>
  <c r="AS56" i="91"/>
  <c r="AL56" i="91"/>
  <c r="AU56" i="91" s="1"/>
  <c r="AS74" i="91"/>
  <c r="AL74" i="91"/>
  <c r="AU74" i="91" s="1"/>
  <c r="AI76" i="90"/>
  <c r="AN76" i="90"/>
  <c r="AN74" i="46"/>
  <c r="AI74" i="46"/>
  <c r="AI74" i="78"/>
  <c r="AN74" i="78"/>
  <c r="AI79" i="91"/>
  <c r="AN79" i="91"/>
  <c r="AN81" i="91" s="1"/>
  <c r="AN72" i="75"/>
  <c r="AI72" i="75"/>
  <c r="AH76" i="30"/>
  <c r="AQ76" i="30" s="1"/>
  <c r="AE76" i="93"/>
  <c r="W77" i="93"/>
  <c r="AF76" i="93"/>
  <c r="AO76" i="93" s="1"/>
  <c r="AG76" i="93"/>
  <c r="AP76" i="93" s="1"/>
  <c r="AF78" i="95"/>
  <c r="AO78" i="95" s="1"/>
  <c r="AE78" i="95"/>
  <c r="AG78" i="95"/>
  <c r="AP78" i="95" s="1"/>
  <c r="W79" i="95"/>
  <c r="AS25" i="91"/>
  <c r="AL25" i="91"/>
  <c r="AU25" i="91" s="1"/>
  <c r="AR75" i="41"/>
  <c r="AS11" i="91"/>
  <c r="AL11" i="91"/>
  <c r="AU11" i="91" s="1"/>
  <c r="AS29" i="91"/>
  <c r="AL29" i="91"/>
  <c r="AU29" i="91" s="1"/>
  <c r="AS47" i="91"/>
  <c r="AL47" i="91"/>
  <c r="AU47" i="91" s="1"/>
  <c r="AS65" i="91"/>
  <c r="AL65" i="91"/>
  <c r="AU65" i="91" s="1"/>
  <c r="AH77" i="77"/>
  <c r="AQ77" i="77" s="1"/>
  <c r="AR76" i="85"/>
  <c r="AH76" i="41"/>
  <c r="AQ76" i="41" s="1"/>
  <c r="AH73" i="27"/>
  <c r="AQ73" i="27" s="1"/>
  <c r="Y77" i="25"/>
  <c r="X77" i="25"/>
  <c r="Z77" i="25" s="1"/>
  <c r="AI72" i="89"/>
  <c r="AN72" i="89"/>
  <c r="AG77" i="25" l="1"/>
  <c r="AP77" i="25" s="1"/>
  <c r="AF77" i="25"/>
  <c r="AO77" i="25" s="1"/>
  <c r="AE77" i="25"/>
  <c r="W78" i="25"/>
  <c r="AR72" i="89"/>
  <c r="AN78" i="95"/>
  <c r="AI78" i="95"/>
  <c r="AI76" i="93"/>
  <c r="AN76" i="93"/>
  <c r="AR72" i="75"/>
  <c r="AR74" i="46"/>
  <c r="AG78" i="79"/>
  <c r="AP78" i="79" s="1"/>
  <c r="AF78" i="79"/>
  <c r="AO78" i="79" s="1"/>
  <c r="AE78" i="79"/>
  <c r="W79" i="79"/>
  <c r="AG75" i="78"/>
  <c r="AP75" i="78" s="1"/>
  <c r="AF75" i="78"/>
  <c r="AO75" i="78" s="1"/>
  <c r="AE75" i="78"/>
  <c r="W76" i="78"/>
  <c r="AI76" i="33"/>
  <c r="AN76" i="33"/>
  <c r="AG78" i="38"/>
  <c r="AP78" i="38" s="1"/>
  <c r="AE78" i="38"/>
  <c r="W79" i="38"/>
  <c r="AF78" i="38"/>
  <c r="AO78" i="38" s="1"/>
  <c r="AF77" i="85"/>
  <c r="AO77" i="85" s="1"/>
  <c r="AE77" i="85"/>
  <c r="W78" i="85"/>
  <c r="AG77" i="85"/>
  <c r="AP77" i="85" s="1"/>
  <c r="AE77" i="86"/>
  <c r="AF77" i="86"/>
  <c r="AO77" i="86" s="1"/>
  <c r="AG77" i="86"/>
  <c r="AP77" i="86" s="1"/>
  <c r="W78" i="86"/>
  <c r="AS3" i="91"/>
  <c r="AL3" i="91"/>
  <c r="AU3" i="91" s="1"/>
  <c r="AH77" i="90"/>
  <c r="AQ77" i="90" s="1"/>
  <c r="X76" i="39"/>
  <c r="Y76" i="39"/>
  <c r="Z76" i="39" s="1"/>
  <c r="AN73" i="27"/>
  <c r="AI73" i="27"/>
  <c r="Y77" i="41"/>
  <c r="X77" i="41"/>
  <c r="AI73" i="74"/>
  <c r="AN73" i="74"/>
  <c r="AG74" i="29"/>
  <c r="AP74" i="29" s="1"/>
  <c r="AF74" i="29"/>
  <c r="AO74" i="29" s="1"/>
  <c r="AE74" i="29"/>
  <c r="W75" i="29"/>
  <c r="AI76" i="87"/>
  <c r="AN76" i="87"/>
  <c r="AI74" i="35"/>
  <c r="AN74" i="35"/>
  <c r="AR77" i="38"/>
  <c r="AR74" i="45"/>
  <c r="W76" i="46"/>
  <c r="AG75" i="46"/>
  <c r="AP75" i="46" s="1"/>
  <c r="AE75" i="46"/>
  <c r="AF75" i="46"/>
  <c r="AO75" i="46" s="1"/>
  <c r="AN72" i="94"/>
  <c r="AI72" i="94"/>
  <c r="AH77" i="42"/>
  <c r="AQ77" i="42" s="1"/>
  <c r="AR73" i="29"/>
  <c r="AI75" i="39"/>
  <c r="AN75" i="39"/>
  <c r="Z74" i="27"/>
  <c r="X74" i="27"/>
  <c r="Y74" i="27"/>
  <c r="AN76" i="41"/>
  <c r="AI76" i="41"/>
  <c r="X76" i="83"/>
  <c r="Y76" i="83"/>
  <c r="AH75" i="45"/>
  <c r="AQ75" i="45" s="1"/>
  <c r="AH76" i="43"/>
  <c r="AQ76" i="43" s="1"/>
  <c r="AN76" i="81"/>
  <c r="AI76" i="81"/>
  <c r="AE77" i="37"/>
  <c r="W78" i="37"/>
  <c r="AF77" i="37"/>
  <c r="AO77" i="37" s="1"/>
  <c r="AG77" i="37"/>
  <c r="AP77" i="37" s="1"/>
  <c r="AR76" i="42"/>
  <c r="Y78" i="73"/>
  <c r="X78" i="73"/>
  <c r="AH73" i="75"/>
  <c r="AQ73" i="75" s="1"/>
  <c r="AH77" i="31"/>
  <c r="AQ77" i="31" s="1"/>
  <c r="Z77" i="90"/>
  <c r="Z76" i="43"/>
  <c r="AN75" i="34"/>
  <c r="AI75" i="34"/>
  <c r="Y77" i="82"/>
  <c r="X77" i="82"/>
  <c r="Y78" i="77"/>
  <c r="X78" i="77"/>
  <c r="X79" i="95"/>
  <c r="Y79" i="95"/>
  <c r="AR79" i="91"/>
  <c r="AR81" i="91" s="1"/>
  <c r="AL79" i="91"/>
  <c r="AU79" i="91" s="1"/>
  <c r="AR76" i="90"/>
  <c r="AR76" i="31"/>
  <c r="AI77" i="73"/>
  <c r="AN77" i="73"/>
  <c r="Z73" i="75"/>
  <c r="Z77" i="31"/>
  <c r="Z77" i="42"/>
  <c r="Y77" i="30"/>
  <c r="X77" i="30"/>
  <c r="Z75" i="45"/>
  <c r="AR76" i="25"/>
  <c r="AN77" i="77"/>
  <c r="AI77" i="77"/>
  <c r="AG77" i="26"/>
  <c r="AP77" i="26" s="1"/>
  <c r="AF77" i="26"/>
  <c r="AO77" i="26" s="1"/>
  <c r="AE77" i="26"/>
  <c r="W78" i="26"/>
  <c r="AH75" i="78"/>
  <c r="AQ75" i="78" s="1"/>
  <c r="X73" i="94"/>
  <c r="Y73" i="94"/>
  <c r="Z73" i="94" s="1"/>
  <c r="Z77" i="33"/>
  <c r="Y77" i="33"/>
  <c r="X77" i="33"/>
  <c r="AH73" i="89"/>
  <c r="AQ73" i="89" s="1"/>
  <c r="Y74" i="74"/>
  <c r="X74" i="74"/>
  <c r="AI76" i="30"/>
  <c r="AN76" i="30"/>
  <c r="Y77" i="87"/>
  <c r="X77" i="87"/>
  <c r="X76" i="34"/>
  <c r="Z76" i="34" s="1"/>
  <c r="Y76" i="34"/>
  <c r="AI76" i="82"/>
  <c r="AN76" i="82"/>
  <c r="AH77" i="25"/>
  <c r="AQ77" i="25" s="1"/>
  <c r="Y77" i="93"/>
  <c r="X77" i="93"/>
  <c r="AR74" i="78"/>
  <c r="AG74" i="47"/>
  <c r="AP74" i="47" s="1"/>
  <c r="W75" i="47"/>
  <c r="AF74" i="47"/>
  <c r="AO74" i="47" s="1"/>
  <c r="AE74" i="47"/>
  <c r="AH75" i="46"/>
  <c r="AQ75" i="46" s="1"/>
  <c r="AH78" i="38"/>
  <c r="AQ78" i="38" s="1"/>
  <c r="AR75" i="43"/>
  <c r="AJ4" i="91"/>
  <c r="AK4" i="91"/>
  <c r="AT4" i="91" s="1"/>
  <c r="AT81" i="91" s="1"/>
  <c r="Z73" i="89"/>
  <c r="AN75" i="83"/>
  <c r="AI75" i="83"/>
  <c r="AH74" i="29"/>
  <c r="AQ74" i="29" s="1"/>
  <c r="X77" i="81"/>
  <c r="Z77" i="81" s="1"/>
  <c r="Y77" i="81"/>
  <c r="Y75" i="35"/>
  <c r="X75" i="35"/>
  <c r="AG77" i="81" l="1"/>
  <c r="AP77" i="81" s="1"/>
  <c r="AF77" i="81"/>
  <c r="AO77" i="81" s="1"/>
  <c r="W78" i="81"/>
  <c r="AE77" i="81"/>
  <c r="AF73" i="94"/>
  <c r="AO73" i="94" s="1"/>
  <c r="AE73" i="94"/>
  <c r="AG73" i="94"/>
  <c r="AP73" i="94" s="1"/>
  <c r="W74" i="94"/>
  <c r="AG76" i="39"/>
  <c r="AP76" i="39" s="1"/>
  <c r="AE76" i="39"/>
  <c r="AF76" i="39"/>
  <c r="AO76" i="39" s="1"/>
  <c r="W77" i="39"/>
  <c r="AF76" i="34"/>
  <c r="AO76" i="34" s="1"/>
  <c r="W77" i="34"/>
  <c r="AG76" i="34"/>
  <c r="AP76" i="34" s="1"/>
  <c r="AE76" i="34"/>
  <c r="AH76" i="83"/>
  <c r="AQ76" i="83" s="1"/>
  <c r="W75" i="27"/>
  <c r="AE74" i="27"/>
  <c r="AG74" i="27"/>
  <c r="AP74" i="27" s="1"/>
  <c r="AF74" i="27"/>
  <c r="AO74" i="27" s="1"/>
  <c r="AR76" i="87"/>
  <c r="AS4" i="91"/>
  <c r="AL4" i="91"/>
  <c r="AU4" i="91" s="1"/>
  <c r="AG77" i="33"/>
  <c r="AP77" i="33" s="1"/>
  <c r="AF77" i="33"/>
  <c r="AO77" i="33" s="1"/>
  <c r="W78" i="33"/>
  <c r="AE77" i="33"/>
  <c r="AG75" i="45"/>
  <c r="AP75" i="45" s="1"/>
  <c r="W76" i="45"/>
  <c r="AE75" i="45"/>
  <c r="AF75" i="45"/>
  <c r="AO75" i="45" s="1"/>
  <c r="W74" i="75"/>
  <c r="AG73" i="75"/>
  <c r="AP73" i="75" s="1"/>
  <c r="AF73" i="75"/>
  <c r="AO73" i="75" s="1"/>
  <c r="AE73" i="75"/>
  <c r="AH78" i="77"/>
  <c r="AQ78" i="77" s="1"/>
  <c r="AR75" i="34"/>
  <c r="AR76" i="81"/>
  <c r="AH74" i="27"/>
  <c r="AQ74" i="27" s="1"/>
  <c r="AR73" i="27"/>
  <c r="Z78" i="86"/>
  <c r="X78" i="86"/>
  <c r="Y78" i="86"/>
  <c r="X79" i="38"/>
  <c r="Y79" i="38"/>
  <c r="Z79" i="38" s="1"/>
  <c r="Z76" i="78"/>
  <c r="Y76" i="78"/>
  <c r="X76" i="78"/>
  <c r="AN78" i="79"/>
  <c r="AI78" i="79"/>
  <c r="AR76" i="30"/>
  <c r="AH77" i="30"/>
  <c r="AQ77" i="30" s="1"/>
  <c r="AN75" i="78"/>
  <c r="AI75" i="78"/>
  <c r="AR75" i="83"/>
  <c r="AH77" i="93"/>
  <c r="AQ77" i="93" s="1"/>
  <c r="AH74" i="74"/>
  <c r="AQ74" i="74" s="1"/>
  <c r="AH73" i="94"/>
  <c r="AQ73" i="94" s="1"/>
  <c r="AR77" i="77"/>
  <c r="AR77" i="73"/>
  <c r="Z78" i="77"/>
  <c r="AE76" i="43"/>
  <c r="AG76" i="43"/>
  <c r="AP76" i="43" s="1"/>
  <c r="W77" i="43"/>
  <c r="AF76" i="43"/>
  <c r="AO76" i="43" s="1"/>
  <c r="AH78" i="73"/>
  <c r="AQ78" i="73" s="1"/>
  <c r="Z76" i="83"/>
  <c r="AI75" i="46"/>
  <c r="AN75" i="46"/>
  <c r="AR73" i="74"/>
  <c r="AI77" i="85"/>
  <c r="AN77" i="85"/>
  <c r="AR76" i="93"/>
  <c r="Y78" i="25"/>
  <c r="X78" i="25"/>
  <c r="AH77" i="81"/>
  <c r="AQ77" i="81" s="1"/>
  <c r="AN74" i="47"/>
  <c r="AI74" i="47"/>
  <c r="AH76" i="34"/>
  <c r="AQ76" i="34" s="1"/>
  <c r="AN78" i="38"/>
  <c r="AI78" i="38"/>
  <c r="AH75" i="35"/>
  <c r="AQ75" i="35" s="1"/>
  <c r="AH77" i="87"/>
  <c r="AQ77" i="87" s="1"/>
  <c r="Z77" i="30"/>
  <c r="AH77" i="82"/>
  <c r="AQ77" i="82" s="1"/>
  <c r="AF77" i="90"/>
  <c r="AO77" i="90" s="1"/>
  <c r="W78" i="90"/>
  <c r="AG77" i="90"/>
  <c r="AP77" i="90" s="1"/>
  <c r="AE77" i="90"/>
  <c r="AR76" i="41"/>
  <c r="AR75" i="39"/>
  <c r="Y75" i="29"/>
  <c r="X75" i="29"/>
  <c r="AH77" i="41"/>
  <c r="AQ77" i="41" s="1"/>
  <c r="AH76" i="39"/>
  <c r="AQ76" i="39" s="1"/>
  <c r="AR78" i="95"/>
  <c r="AN77" i="25"/>
  <c r="AI77" i="25"/>
  <c r="Z78" i="85"/>
  <c r="Y78" i="85"/>
  <c r="X78" i="85"/>
  <c r="AF73" i="89"/>
  <c r="AO73" i="89" s="1"/>
  <c r="AE73" i="89"/>
  <c r="AG73" i="89"/>
  <c r="AP73" i="89" s="1"/>
  <c r="W74" i="89"/>
  <c r="Z75" i="47"/>
  <c r="X75" i="47"/>
  <c r="Y75" i="47"/>
  <c r="Z77" i="93"/>
  <c r="Z74" i="74"/>
  <c r="AH77" i="33"/>
  <c r="AQ77" i="33" s="1"/>
  <c r="Z78" i="26"/>
  <c r="X78" i="26"/>
  <c r="Y78" i="26"/>
  <c r="W78" i="42"/>
  <c r="AG77" i="42"/>
  <c r="AP77" i="42" s="1"/>
  <c r="AF77" i="42"/>
  <c r="AO77" i="42" s="1"/>
  <c r="AE77" i="42"/>
  <c r="AH79" i="95"/>
  <c r="AQ79" i="95" s="1"/>
  <c r="AQ81" i="95" s="1"/>
  <c r="AZ3" i="95"/>
  <c r="AX6" i="95" s="1"/>
  <c r="S6" i="95" s="1"/>
  <c r="AC6" i="95" s="1"/>
  <c r="AB7" i="95" s="1"/>
  <c r="AX10" i="95"/>
  <c r="S10" i="95" s="1"/>
  <c r="AC10" i="95" s="1"/>
  <c r="AB11" i="95" s="1"/>
  <c r="AX16" i="95"/>
  <c r="S16" i="95" s="1"/>
  <c r="AC16" i="95" s="1"/>
  <c r="AB17" i="95" s="1"/>
  <c r="AX22" i="95"/>
  <c r="S22" i="95" s="1"/>
  <c r="AC22" i="95" s="1"/>
  <c r="AB23" i="95" s="1"/>
  <c r="AX28" i="95"/>
  <c r="S28" i="95" s="1"/>
  <c r="AC28" i="95" s="1"/>
  <c r="AB29" i="95" s="1"/>
  <c r="AX34" i="95"/>
  <c r="S34" i="95" s="1"/>
  <c r="AC34" i="95" s="1"/>
  <c r="AB35" i="95" s="1"/>
  <c r="AX40" i="95"/>
  <c r="S40" i="95" s="1"/>
  <c r="AC40" i="95" s="1"/>
  <c r="AB41" i="95" s="1"/>
  <c r="AX46" i="95"/>
  <c r="S46" i="95" s="1"/>
  <c r="AC46" i="95" s="1"/>
  <c r="AB47" i="95" s="1"/>
  <c r="AX52" i="95"/>
  <c r="S52" i="95" s="1"/>
  <c r="AC52" i="95" s="1"/>
  <c r="AB53" i="95" s="1"/>
  <c r="AX58" i="95"/>
  <c r="S58" i="95" s="1"/>
  <c r="AC58" i="95" s="1"/>
  <c r="AB59" i="95" s="1"/>
  <c r="AX64" i="95"/>
  <c r="S64" i="95" s="1"/>
  <c r="AC64" i="95" s="1"/>
  <c r="AB65" i="95" s="1"/>
  <c r="AX70" i="95"/>
  <c r="S70" i="95" s="1"/>
  <c r="AC70" i="95" s="1"/>
  <c r="AB71" i="95" s="1"/>
  <c r="AX74" i="95"/>
  <c r="S74" i="95" s="1"/>
  <c r="AC74" i="95" s="1"/>
  <c r="AB75" i="95" s="1"/>
  <c r="Z78" i="73"/>
  <c r="X78" i="37"/>
  <c r="Y78" i="37"/>
  <c r="Z78" i="37" s="1"/>
  <c r="AN74" i="29"/>
  <c r="AI74" i="29"/>
  <c r="AU81" i="91"/>
  <c r="C11" i="91" s="1"/>
  <c r="F44" i="97" s="1"/>
  <c r="AN77" i="86"/>
  <c r="AI77" i="86"/>
  <c r="AR76" i="33"/>
  <c r="Z75" i="35"/>
  <c r="AR76" i="82"/>
  <c r="Z77" i="87"/>
  <c r="AN77" i="26"/>
  <c r="AI77" i="26"/>
  <c r="W78" i="31"/>
  <c r="AG77" i="31"/>
  <c r="AP77" i="31" s="1"/>
  <c r="AF77" i="31"/>
  <c r="AO77" i="31" s="1"/>
  <c r="AE77" i="31"/>
  <c r="Z79" i="95"/>
  <c r="Z77" i="82"/>
  <c r="AI77" i="37"/>
  <c r="AN77" i="37"/>
  <c r="AR72" i="94"/>
  <c r="Z76" i="46"/>
  <c r="X76" i="46"/>
  <c r="Y76" i="46"/>
  <c r="AR74" i="35"/>
  <c r="Z77" i="41"/>
  <c r="AS81" i="91"/>
  <c r="X79" i="79"/>
  <c r="Y79" i="79"/>
  <c r="AG78" i="37" l="1"/>
  <c r="AP78" i="37" s="1"/>
  <c r="AF78" i="37"/>
  <c r="AO78" i="37" s="1"/>
  <c r="AE78" i="37"/>
  <c r="W79" i="37"/>
  <c r="AF79" i="38"/>
  <c r="AO79" i="38" s="1"/>
  <c r="W80" i="38"/>
  <c r="AG79" i="38"/>
  <c r="AP79" i="38" s="1"/>
  <c r="AE79" i="38"/>
  <c r="AJ7" i="95"/>
  <c r="AK7" i="95"/>
  <c r="AT7" i="95" s="1"/>
  <c r="AK47" i="95"/>
  <c r="AT47" i="95" s="1"/>
  <c r="AK11" i="95"/>
  <c r="AT11" i="95" s="1"/>
  <c r="AR78" i="38"/>
  <c r="X76" i="45"/>
  <c r="Y76" i="45"/>
  <c r="AE76" i="46"/>
  <c r="W77" i="46"/>
  <c r="AG76" i="46"/>
  <c r="AP76" i="46" s="1"/>
  <c r="AF76" i="46"/>
  <c r="AO76" i="46" s="1"/>
  <c r="AF79" i="95"/>
  <c r="AO79" i="95" s="1"/>
  <c r="AO81" i="95" s="1"/>
  <c r="AE79" i="95"/>
  <c r="AX79" i="95"/>
  <c r="S79" i="95" s="1"/>
  <c r="AC79" i="95" s="1"/>
  <c r="AG79" i="95"/>
  <c r="AP79" i="95" s="1"/>
  <c r="AP81" i="95" s="1"/>
  <c r="AR77" i="26"/>
  <c r="AX77" i="95"/>
  <c r="S77" i="95" s="1"/>
  <c r="AC77" i="95" s="1"/>
  <c r="AB78" i="95" s="1"/>
  <c r="AX71" i="95"/>
  <c r="S71" i="95" s="1"/>
  <c r="AC71" i="95" s="1"/>
  <c r="AB72" i="95" s="1"/>
  <c r="AX65" i="95"/>
  <c r="S65" i="95" s="1"/>
  <c r="AC65" i="95" s="1"/>
  <c r="AB66" i="95" s="1"/>
  <c r="AX59" i="95"/>
  <c r="S59" i="95" s="1"/>
  <c r="AC59" i="95" s="1"/>
  <c r="AB60" i="95" s="1"/>
  <c r="AX53" i="95"/>
  <c r="S53" i="95" s="1"/>
  <c r="AC53" i="95" s="1"/>
  <c r="AB54" i="95" s="1"/>
  <c r="AX47" i="95"/>
  <c r="S47" i="95" s="1"/>
  <c r="AC47" i="95" s="1"/>
  <c r="AB48" i="95" s="1"/>
  <c r="AX41" i="95"/>
  <c r="S41" i="95" s="1"/>
  <c r="AC41" i="95" s="1"/>
  <c r="AB42" i="95" s="1"/>
  <c r="AX35" i="95"/>
  <c r="S35" i="95" s="1"/>
  <c r="AC35" i="95" s="1"/>
  <c r="AB36" i="95" s="1"/>
  <c r="AX29" i="95"/>
  <c r="S29" i="95" s="1"/>
  <c r="AC29" i="95" s="1"/>
  <c r="AB30" i="95" s="1"/>
  <c r="AX23" i="95"/>
  <c r="S23" i="95" s="1"/>
  <c r="AC23" i="95" s="1"/>
  <c r="AB24" i="95" s="1"/>
  <c r="AX17" i="95"/>
  <c r="S17" i="95" s="1"/>
  <c r="AC17" i="95" s="1"/>
  <c r="AB18" i="95" s="1"/>
  <c r="AX11" i="95"/>
  <c r="S11" i="95" s="1"/>
  <c r="AC11" i="95" s="1"/>
  <c r="AB12" i="95" s="1"/>
  <c r="AX5" i="95"/>
  <c r="S5" i="95" s="1"/>
  <c r="AC5" i="95" s="1"/>
  <c r="AB6" i="95" s="1"/>
  <c r="W79" i="26"/>
  <c r="AG78" i="26"/>
  <c r="AP78" i="26" s="1"/>
  <c r="AF78" i="26"/>
  <c r="AO78" i="26" s="1"/>
  <c r="AE78" i="26"/>
  <c r="AE74" i="74"/>
  <c r="W75" i="74"/>
  <c r="AF74" i="74"/>
  <c r="AO74" i="74" s="1"/>
  <c r="AG74" i="74"/>
  <c r="AP74" i="74" s="1"/>
  <c r="X74" i="89"/>
  <c r="Y74" i="89"/>
  <c r="AG78" i="85"/>
  <c r="AP78" i="85" s="1"/>
  <c r="AF78" i="85"/>
  <c r="AO78" i="85" s="1"/>
  <c r="AE78" i="85"/>
  <c r="W79" i="85"/>
  <c r="AI76" i="43"/>
  <c r="AN76" i="43"/>
  <c r="W77" i="78"/>
  <c r="AG76" i="78"/>
  <c r="AP76" i="78" s="1"/>
  <c r="AE76" i="78"/>
  <c r="AF76" i="78"/>
  <c r="AO76" i="78" s="1"/>
  <c r="AG78" i="86"/>
  <c r="AP78" i="86" s="1"/>
  <c r="AF78" i="86"/>
  <c r="AO78" i="86" s="1"/>
  <c r="W79" i="86"/>
  <c r="AE78" i="86"/>
  <c r="AN75" i="45"/>
  <c r="AI75" i="45"/>
  <c r="AN76" i="39"/>
  <c r="AI76" i="39"/>
  <c r="W78" i="41"/>
  <c r="AG77" i="41"/>
  <c r="AP77" i="41" s="1"/>
  <c r="AF77" i="41"/>
  <c r="AO77" i="41" s="1"/>
  <c r="AE77" i="41"/>
  <c r="AK75" i="95"/>
  <c r="AT75" i="95" s="1"/>
  <c r="AJ59" i="95"/>
  <c r="AK59" i="95"/>
  <c r="AT59" i="95" s="1"/>
  <c r="AJ35" i="95"/>
  <c r="AK35" i="95"/>
  <c r="AT35" i="95" s="1"/>
  <c r="Y78" i="90"/>
  <c r="X78" i="90"/>
  <c r="AE77" i="87"/>
  <c r="W78" i="87"/>
  <c r="AF77" i="87"/>
  <c r="AO77" i="87" s="1"/>
  <c r="AG77" i="87"/>
  <c r="AP77" i="87" s="1"/>
  <c r="AR77" i="86"/>
  <c r="AH78" i="37"/>
  <c r="AQ78" i="37" s="1"/>
  <c r="AX76" i="95"/>
  <c r="S76" i="95" s="1"/>
  <c r="AC76" i="95" s="1"/>
  <c r="AB77" i="95" s="1"/>
  <c r="AX69" i="95"/>
  <c r="S69" i="95" s="1"/>
  <c r="AC69" i="95" s="1"/>
  <c r="AB70" i="95" s="1"/>
  <c r="AX63" i="95"/>
  <c r="S63" i="95" s="1"/>
  <c r="AC63" i="95" s="1"/>
  <c r="AB64" i="95" s="1"/>
  <c r="AX57" i="95"/>
  <c r="S57" i="95" s="1"/>
  <c r="AC57" i="95" s="1"/>
  <c r="AB58" i="95" s="1"/>
  <c r="AX51" i="95"/>
  <c r="S51" i="95" s="1"/>
  <c r="AC51" i="95" s="1"/>
  <c r="AB52" i="95" s="1"/>
  <c r="AX45" i="95"/>
  <c r="S45" i="95" s="1"/>
  <c r="AC45" i="95" s="1"/>
  <c r="AB46" i="95" s="1"/>
  <c r="AX39" i="95"/>
  <c r="S39" i="95" s="1"/>
  <c r="AC39" i="95" s="1"/>
  <c r="AB40" i="95" s="1"/>
  <c r="AX33" i="95"/>
  <c r="S33" i="95" s="1"/>
  <c r="AC33" i="95" s="1"/>
  <c r="AB34" i="95" s="1"/>
  <c r="AX27" i="95"/>
  <c r="S27" i="95" s="1"/>
  <c r="AC27" i="95" s="1"/>
  <c r="AB28" i="95" s="1"/>
  <c r="AX21" i="95"/>
  <c r="S21" i="95" s="1"/>
  <c r="AC21" i="95" s="1"/>
  <c r="AB22" i="95" s="1"/>
  <c r="AX15" i="95"/>
  <c r="S15" i="95" s="1"/>
  <c r="AC15" i="95" s="1"/>
  <c r="AB16" i="95" s="1"/>
  <c r="AX9" i="95"/>
  <c r="S9" i="95" s="1"/>
  <c r="AC9" i="95" s="1"/>
  <c r="AB10" i="95" s="1"/>
  <c r="AX4" i="95"/>
  <c r="S4" i="95" s="1"/>
  <c r="AC4" i="95" s="1"/>
  <c r="AB5" i="95" s="1"/>
  <c r="AN73" i="89"/>
  <c r="AI73" i="89"/>
  <c r="AG77" i="30"/>
  <c r="AP77" i="30" s="1"/>
  <c r="AF77" i="30"/>
  <c r="AO77" i="30" s="1"/>
  <c r="AE77" i="30"/>
  <c r="W78" i="30"/>
  <c r="AR74" i="47"/>
  <c r="W77" i="83"/>
  <c r="AE76" i="83"/>
  <c r="AG76" i="83"/>
  <c r="AP76" i="83" s="1"/>
  <c r="AF76" i="83"/>
  <c r="AO76" i="83" s="1"/>
  <c r="AR78" i="79"/>
  <c r="AH79" i="38"/>
  <c r="AQ79" i="38" s="1"/>
  <c r="AI74" i="27"/>
  <c r="AN74" i="27"/>
  <c r="X74" i="94"/>
  <c r="Y74" i="94"/>
  <c r="AN77" i="81"/>
  <c r="AI77" i="81"/>
  <c r="AJ17" i="95"/>
  <c r="AK17" i="95"/>
  <c r="AT17" i="95" s="1"/>
  <c r="Z77" i="34"/>
  <c r="X77" i="34"/>
  <c r="Y77" i="34"/>
  <c r="AX75" i="95"/>
  <c r="S75" i="95" s="1"/>
  <c r="AC75" i="95" s="1"/>
  <c r="AB76" i="95" s="1"/>
  <c r="AX68" i="95"/>
  <c r="S68" i="95" s="1"/>
  <c r="AC68" i="95" s="1"/>
  <c r="AB69" i="95" s="1"/>
  <c r="AX62" i="95"/>
  <c r="S62" i="95" s="1"/>
  <c r="AC62" i="95" s="1"/>
  <c r="AB63" i="95" s="1"/>
  <c r="AX56" i="95"/>
  <c r="S56" i="95" s="1"/>
  <c r="AC56" i="95" s="1"/>
  <c r="AB57" i="95" s="1"/>
  <c r="AX50" i="95"/>
  <c r="S50" i="95" s="1"/>
  <c r="AC50" i="95" s="1"/>
  <c r="AB51" i="95" s="1"/>
  <c r="AX44" i="95"/>
  <c r="S44" i="95" s="1"/>
  <c r="AC44" i="95" s="1"/>
  <c r="AB45" i="95" s="1"/>
  <c r="AX38" i="95"/>
  <c r="S38" i="95" s="1"/>
  <c r="AC38" i="95" s="1"/>
  <c r="AB39" i="95" s="1"/>
  <c r="AX32" i="95"/>
  <c r="S32" i="95" s="1"/>
  <c r="AC32" i="95" s="1"/>
  <c r="AB33" i="95" s="1"/>
  <c r="AX26" i="95"/>
  <c r="S26" i="95" s="1"/>
  <c r="AC26" i="95" s="1"/>
  <c r="AB27" i="95" s="1"/>
  <c r="AX20" i="95"/>
  <c r="S20" i="95" s="1"/>
  <c r="AC20" i="95" s="1"/>
  <c r="AB21" i="95" s="1"/>
  <c r="AX14" i="95"/>
  <c r="S14" i="95" s="1"/>
  <c r="AC14" i="95" s="1"/>
  <c r="AB15" i="95" s="1"/>
  <c r="AX8" i="95"/>
  <c r="S8" i="95" s="1"/>
  <c r="AC8" i="95" s="1"/>
  <c r="AB9" i="95" s="1"/>
  <c r="AX3" i="95"/>
  <c r="S3" i="95" s="1"/>
  <c r="AC3" i="95" s="1"/>
  <c r="X78" i="42"/>
  <c r="Y78" i="42"/>
  <c r="Z78" i="42" s="1"/>
  <c r="AH75" i="47"/>
  <c r="AQ75" i="47" s="1"/>
  <c r="AH75" i="29"/>
  <c r="AQ75" i="29" s="1"/>
  <c r="AH78" i="25"/>
  <c r="AQ78" i="25" s="1"/>
  <c r="AR77" i="85"/>
  <c r="Z77" i="43"/>
  <c r="Y77" i="43"/>
  <c r="X77" i="43"/>
  <c r="X74" i="75"/>
  <c r="Y74" i="75"/>
  <c r="AI77" i="33"/>
  <c r="AN77" i="33"/>
  <c r="Z78" i="81"/>
  <c r="Y78" i="81"/>
  <c r="X78" i="81"/>
  <c r="AK65" i="95"/>
  <c r="AT65" i="95" s="1"/>
  <c r="AJ41" i="95"/>
  <c r="AK41" i="95"/>
  <c r="AT41" i="95" s="1"/>
  <c r="AJ23" i="95"/>
  <c r="AK23" i="95"/>
  <c r="AT23" i="95" s="1"/>
  <c r="AG77" i="93"/>
  <c r="AP77" i="93" s="1"/>
  <c r="AF77" i="93"/>
  <c r="AO77" i="93" s="1"/>
  <c r="AE77" i="93"/>
  <c r="W78" i="93"/>
  <c r="AR75" i="46"/>
  <c r="W79" i="77"/>
  <c r="AG78" i="77"/>
  <c r="AP78" i="77" s="1"/>
  <c r="AF78" i="77"/>
  <c r="AO78" i="77" s="1"/>
  <c r="AE78" i="77"/>
  <c r="AG78" i="73"/>
  <c r="AP78" i="73" s="1"/>
  <c r="AF78" i="73"/>
  <c r="AO78" i="73" s="1"/>
  <c r="AE78" i="73"/>
  <c r="W79" i="73"/>
  <c r="AX73" i="95"/>
  <c r="S73" i="95" s="1"/>
  <c r="AC73" i="95" s="1"/>
  <c r="AB74" i="95" s="1"/>
  <c r="AX67" i="95"/>
  <c r="S67" i="95" s="1"/>
  <c r="AC67" i="95" s="1"/>
  <c r="AB68" i="95" s="1"/>
  <c r="AX61" i="95"/>
  <c r="S61" i="95" s="1"/>
  <c r="AC61" i="95" s="1"/>
  <c r="AB62" i="95" s="1"/>
  <c r="AX55" i="95"/>
  <c r="S55" i="95" s="1"/>
  <c r="AC55" i="95" s="1"/>
  <c r="AB56" i="95" s="1"/>
  <c r="AX49" i="95"/>
  <c r="S49" i="95" s="1"/>
  <c r="AC49" i="95" s="1"/>
  <c r="AB50" i="95" s="1"/>
  <c r="AX43" i="95"/>
  <c r="S43" i="95" s="1"/>
  <c r="AC43" i="95" s="1"/>
  <c r="AB44" i="95" s="1"/>
  <c r="AX37" i="95"/>
  <c r="S37" i="95" s="1"/>
  <c r="AC37" i="95" s="1"/>
  <c r="AB38" i="95" s="1"/>
  <c r="AX31" i="95"/>
  <c r="S31" i="95" s="1"/>
  <c r="AC31" i="95" s="1"/>
  <c r="AB32" i="95" s="1"/>
  <c r="AX25" i="95"/>
  <c r="S25" i="95" s="1"/>
  <c r="AC25" i="95" s="1"/>
  <c r="AB26" i="95" s="1"/>
  <c r="AX19" i="95"/>
  <c r="S19" i="95" s="1"/>
  <c r="AC19" i="95" s="1"/>
  <c r="AB20" i="95" s="1"/>
  <c r="AX13" i="95"/>
  <c r="S13" i="95" s="1"/>
  <c r="AC13" i="95" s="1"/>
  <c r="AB14" i="95" s="1"/>
  <c r="AX7" i="95"/>
  <c r="S7" i="95" s="1"/>
  <c r="AC7" i="95" s="1"/>
  <c r="AB8" i="95" s="1"/>
  <c r="W76" i="47"/>
  <c r="AE75" i="47"/>
  <c r="AF75" i="47"/>
  <c r="AO75" i="47" s="1"/>
  <c r="AG75" i="47"/>
  <c r="AP75" i="47" s="1"/>
  <c r="AH78" i="85"/>
  <c r="AQ78" i="85" s="1"/>
  <c r="AH76" i="78"/>
  <c r="AQ76" i="78" s="1"/>
  <c r="X78" i="33"/>
  <c r="Z78" i="33" s="1"/>
  <c r="Y78" i="33"/>
  <c r="X75" i="27"/>
  <c r="Y75" i="27"/>
  <c r="Z75" i="27" s="1"/>
  <c r="AI76" i="34"/>
  <c r="AN76" i="34"/>
  <c r="X77" i="39"/>
  <c r="Y77" i="39"/>
  <c r="AI77" i="31"/>
  <c r="AN77" i="31"/>
  <c r="AJ71" i="95"/>
  <c r="AK71" i="95"/>
  <c r="AT71" i="95" s="1"/>
  <c r="AJ53" i="95"/>
  <c r="AK53" i="95"/>
  <c r="AT53" i="95" s="1"/>
  <c r="AJ29" i="95"/>
  <c r="AK29" i="95"/>
  <c r="AT29" i="95" s="1"/>
  <c r="AR77" i="25"/>
  <c r="AH79" i="79"/>
  <c r="AQ79" i="79" s="1"/>
  <c r="AQ81" i="79" s="1"/>
  <c r="AX4" i="79"/>
  <c r="S4" i="79" s="1"/>
  <c r="AC4" i="79" s="1"/>
  <c r="AB5" i="79" s="1"/>
  <c r="AZ3" i="79"/>
  <c r="AX6" i="79" s="1"/>
  <c r="S6" i="79" s="1"/>
  <c r="AC6" i="79" s="1"/>
  <c r="AB7" i="79" s="1"/>
  <c r="AX5" i="79"/>
  <c r="S5" i="79" s="1"/>
  <c r="AC5" i="79" s="1"/>
  <c r="AB6" i="79" s="1"/>
  <c r="AX7" i="79"/>
  <c r="S7" i="79" s="1"/>
  <c r="AC7" i="79" s="1"/>
  <c r="AB8" i="79" s="1"/>
  <c r="AX9" i="79"/>
  <c r="S9" i="79" s="1"/>
  <c r="AC9" i="79" s="1"/>
  <c r="AB10" i="79" s="1"/>
  <c r="AX10" i="79"/>
  <c r="S10" i="79" s="1"/>
  <c r="AC10" i="79" s="1"/>
  <c r="AB11" i="79" s="1"/>
  <c r="AX11" i="79"/>
  <c r="S11" i="79" s="1"/>
  <c r="AC11" i="79" s="1"/>
  <c r="AB12" i="79" s="1"/>
  <c r="AX13" i="79"/>
  <c r="S13" i="79" s="1"/>
  <c r="AC13" i="79" s="1"/>
  <c r="AB14" i="79" s="1"/>
  <c r="AX15" i="79"/>
  <c r="S15" i="79" s="1"/>
  <c r="AC15" i="79" s="1"/>
  <c r="AB16" i="79" s="1"/>
  <c r="AX16" i="79"/>
  <c r="S16" i="79" s="1"/>
  <c r="AC16" i="79" s="1"/>
  <c r="AB17" i="79" s="1"/>
  <c r="AX17" i="79"/>
  <c r="S17" i="79" s="1"/>
  <c r="AC17" i="79" s="1"/>
  <c r="AB18" i="79" s="1"/>
  <c r="AX19" i="79"/>
  <c r="S19" i="79" s="1"/>
  <c r="AC19" i="79" s="1"/>
  <c r="AB20" i="79" s="1"/>
  <c r="AX21" i="79"/>
  <c r="S21" i="79" s="1"/>
  <c r="AC21" i="79" s="1"/>
  <c r="AB22" i="79" s="1"/>
  <c r="AX22" i="79"/>
  <c r="S22" i="79" s="1"/>
  <c r="AC22" i="79" s="1"/>
  <c r="AB23" i="79" s="1"/>
  <c r="AX23" i="79"/>
  <c r="S23" i="79" s="1"/>
  <c r="AC23" i="79" s="1"/>
  <c r="AB24" i="79" s="1"/>
  <c r="AX25" i="79"/>
  <c r="S25" i="79" s="1"/>
  <c r="AC25" i="79" s="1"/>
  <c r="AB26" i="79" s="1"/>
  <c r="AX26" i="79"/>
  <c r="S26" i="79" s="1"/>
  <c r="AC26" i="79" s="1"/>
  <c r="AB27" i="79" s="1"/>
  <c r="AX27" i="79"/>
  <c r="S27" i="79" s="1"/>
  <c r="AC27" i="79" s="1"/>
  <c r="AB28" i="79" s="1"/>
  <c r="AX28" i="79"/>
  <c r="S28" i="79" s="1"/>
  <c r="AC28" i="79" s="1"/>
  <c r="AB29" i="79" s="1"/>
  <c r="AX29" i="79"/>
  <c r="S29" i="79" s="1"/>
  <c r="AC29" i="79" s="1"/>
  <c r="AB30" i="79" s="1"/>
  <c r="AX30" i="79"/>
  <c r="S30" i="79" s="1"/>
  <c r="AC30" i="79" s="1"/>
  <c r="AB31" i="79" s="1"/>
  <c r="AX31" i="79"/>
  <c r="S31" i="79" s="1"/>
  <c r="AC31" i="79" s="1"/>
  <c r="AB32" i="79" s="1"/>
  <c r="AX32" i="79"/>
  <c r="S32" i="79" s="1"/>
  <c r="AC32" i="79" s="1"/>
  <c r="AB33" i="79" s="1"/>
  <c r="AX33" i="79"/>
  <c r="S33" i="79" s="1"/>
  <c r="AC33" i="79" s="1"/>
  <c r="AB34" i="79" s="1"/>
  <c r="AX34" i="79"/>
  <c r="S34" i="79" s="1"/>
  <c r="AC34" i="79" s="1"/>
  <c r="AB35" i="79" s="1"/>
  <c r="AX35" i="79"/>
  <c r="S35" i="79" s="1"/>
  <c r="AC35" i="79" s="1"/>
  <c r="AB36" i="79" s="1"/>
  <c r="AX36" i="79"/>
  <c r="S36" i="79" s="1"/>
  <c r="AC36" i="79" s="1"/>
  <c r="AB37" i="79" s="1"/>
  <c r="AX37" i="79"/>
  <c r="S37" i="79" s="1"/>
  <c r="AC37" i="79" s="1"/>
  <c r="AB38" i="79" s="1"/>
  <c r="AX38" i="79"/>
  <c r="S38" i="79" s="1"/>
  <c r="AC38" i="79" s="1"/>
  <c r="AB39" i="79" s="1"/>
  <c r="AX39" i="79"/>
  <c r="S39" i="79" s="1"/>
  <c r="AC39" i="79" s="1"/>
  <c r="AB40" i="79" s="1"/>
  <c r="AX40" i="79"/>
  <c r="S40" i="79" s="1"/>
  <c r="AC40" i="79" s="1"/>
  <c r="AB41" i="79" s="1"/>
  <c r="AX41" i="79"/>
  <c r="S41" i="79" s="1"/>
  <c r="AC41" i="79" s="1"/>
  <c r="AB42" i="79" s="1"/>
  <c r="AX42" i="79"/>
  <c r="S42" i="79" s="1"/>
  <c r="AC42" i="79" s="1"/>
  <c r="AB43" i="79" s="1"/>
  <c r="AX43" i="79"/>
  <c r="S43" i="79" s="1"/>
  <c r="AC43" i="79" s="1"/>
  <c r="AB44" i="79" s="1"/>
  <c r="AX44" i="79"/>
  <c r="S44" i="79" s="1"/>
  <c r="AC44" i="79" s="1"/>
  <c r="AB45" i="79" s="1"/>
  <c r="AX45" i="79"/>
  <c r="S45" i="79" s="1"/>
  <c r="AC45" i="79" s="1"/>
  <c r="AB46" i="79" s="1"/>
  <c r="AX46" i="79"/>
  <c r="S46" i="79" s="1"/>
  <c r="AC46" i="79" s="1"/>
  <c r="AB47" i="79" s="1"/>
  <c r="AX47" i="79"/>
  <c r="S47" i="79" s="1"/>
  <c r="AC47" i="79" s="1"/>
  <c r="AB48" i="79" s="1"/>
  <c r="AX48" i="79"/>
  <c r="S48" i="79" s="1"/>
  <c r="AC48" i="79" s="1"/>
  <c r="AB49" i="79" s="1"/>
  <c r="AX49" i="79"/>
  <c r="S49" i="79" s="1"/>
  <c r="AC49" i="79" s="1"/>
  <c r="AB50" i="79" s="1"/>
  <c r="AX50" i="79"/>
  <c r="S50" i="79" s="1"/>
  <c r="AC50" i="79" s="1"/>
  <c r="AB51" i="79" s="1"/>
  <c r="AX51" i="79"/>
  <c r="S51" i="79" s="1"/>
  <c r="AC51" i="79" s="1"/>
  <c r="AB52" i="79" s="1"/>
  <c r="AX52" i="79"/>
  <c r="S52" i="79" s="1"/>
  <c r="AC52" i="79" s="1"/>
  <c r="AB53" i="79" s="1"/>
  <c r="AX53" i="79"/>
  <c r="S53" i="79" s="1"/>
  <c r="AC53" i="79" s="1"/>
  <c r="AB54" i="79" s="1"/>
  <c r="AX54" i="79"/>
  <c r="S54" i="79" s="1"/>
  <c r="AC54" i="79" s="1"/>
  <c r="AB55" i="79" s="1"/>
  <c r="AX55" i="79"/>
  <c r="S55" i="79" s="1"/>
  <c r="AC55" i="79" s="1"/>
  <c r="AB56" i="79" s="1"/>
  <c r="AX56" i="79"/>
  <c r="S56" i="79" s="1"/>
  <c r="AC56" i="79" s="1"/>
  <c r="AB57" i="79" s="1"/>
  <c r="AX57" i="79"/>
  <c r="S57" i="79" s="1"/>
  <c r="AC57" i="79" s="1"/>
  <c r="AB58" i="79" s="1"/>
  <c r="AX58" i="79"/>
  <c r="S58" i="79" s="1"/>
  <c r="AC58" i="79" s="1"/>
  <c r="AB59" i="79" s="1"/>
  <c r="AX59" i="79"/>
  <c r="S59" i="79" s="1"/>
  <c r="AC59" i="79" s="1"/>
  <c r="AB60" i="79" s="1"/>
  <c r="AX60" i="79"/>
  <c r="S60" i="79" s="1"/>
  <c r="AC60" i="79" s="1"/>
  <c r="AB61" i="79" s="1"/>
  <c r="AX61" i="79"/>
  <c r="S61" i="79" s="1"/>
  <c r="AC61" i="79" s="1"/>
  <c r="AB62" i="79" s="1"/>
  <c r="AX62" i="79"/>
  <c r="S62" i="79" s="1"/>
  <c r="AC62" i="79" s="1"/>
  <c r="AB63" i="79" s="1"/>
  <c r="AX63" i="79"/>
  <c r="S63" i="79" s="1"/>
  <c r="AC63" i="79" s="1"/>
  <c r="AB64" i="79" s="1"/>
  <c r="AX64" i="79"/>
  <c r="S64" i="79" s="1"/>
  <c r="AC64" i="79" s="1"/>
  <c r="AB65" i="79" s="1"/>
  <c r="AX65" i="79"/>
  <c r="S65" i="79" s="1"/>
  <c r="AC65" i="79" s="1"/>
  <c r="AB66" i="79" s="1"/>
  <c r="AX66" i="79"/>
  <c r="S66" i="79" s="1"/>
  <c r="AC66" i="79" s="1"/>
  <c r="AB67" i="79" s="1"/>
  <c r="AX67" i="79"/>
  <c r="S67" i="79" s="1"/>
  <c r="AC67" i="79" s="1"/>
  <c r="AB68" i="79" s="1"/>
  <c r="AX68" i="79"/>
  <c r="S68" i="79" s="1"/>
  <c r="AC68" i="79" s="1"/>
  <c r="AB69" i="79" s="1"/>
  <c r="AX69" i="79"/>
  <c r="S69" i="79" s="1"/>
  <c r="AC69" i="79" s="1"/>
  <c r="AB70" i="79" s="1"/>
  <c r="AX70" i="79"/>
  <c r="S70" i="79" s="1"/>
  <c r="AC70" i="79" s="1"/>
  <c r="AB71" i="79" s="1"/>
  <c r="AX71" i="79"/>
  <c r="S71" i="79" s="1"/>
  <c r="AC71" i="79" s="1"/>
  <c r="AB72" i="79" s="1"/>
  <c r="AX72" i="79"/>
  <c r="S72" i="79" s="1"/>
  <c r="AC72" i="79" s="1"/>
  <c r="AB73" i="79" s="1"/>
  <c r="AX73" i="79"/>
  <c r="S73" i="79" s="1"/>
  <c r="AC73" i="79" s="1"/>
  <c r="AB74" i="79" s="1"/>
  <c r="AX74" i="79"/>
  <c r="S74" i="79" s="1"/>
  <c r="AC74" i="79" s="1"/>
  <c r="AB75" i="79" s="1"/>
  <c r="AX76" i="79"/>
  <c r="S76" i="79" s="1"/>
  <c r="AC76" i="79" s="1"/>
  <c r="AB77" i="79" s="1"/>
  <c r="AX75" i="79"/>
  <c r="S75" i="79" s="1"/>
  <c r="AC75" i="79" s="1"/>
  <c r="AB76" i="79" s="1"/>
  <c r="AX77" i="79"/>
  <c r="S77" i="79" s="1"/>
  <c r="AC77" i="79" s="1"/>
  <c r="AB78" i="79" s="1"/>
  <c r="AX78" i="79"/>
  <c r="S78" i="79" s="1"/>
  <c r="AC78" i="79" s="1"/>
  <c r="AB79" i="79" s="1"/>
  <c r="AR77" i="37"/>
  <c r="Z79" i="79"/>
  <c r="AH76" i="46"/>
  <c r="AQ76" i="46" s="1"/>
  <c r="AE77" i="82"/>
  <c r="W78" i="82"/>
  <c r="AG77" i="82"/>
  <c r="AP77" i="82" s="1"/>
  <c r="AF77" i="82"/>
  <c r="AO77" i="82" s="1"/>
  <c r="X78" i="31"/>
  <c r="Z78" i="31" s="1"/>
  <c r="Y78" i="31"/>
  <c r="AG75" i="35"/>
  <c r="AP75" i="35" s="1"/>
  <c r="AE75" i="35"/>
  <c r="W76" i="35"/>
  <c r="AF75" i="35"/>
  <c r="AO75" i="35" s="1"/>
  <c r="AR74" i="29"/>
  <c r="AX78" i="95"/>
  <c r="S78" i="95" s="1"/>
  <c r="AC78" i="95" s="1"/>
  <c r="AB79" i="95" s="1"/>
  <c r="AX72" i="95"/>
  <c r="S72" i="95" s="1"/>
  <c r="AC72" i="95" s="1"/>
  <c r="AB73" i="95" s="1"/>
  <c r="AX66" i="95"/>
  <c r="S66" i="95" s="1"/>
  <c r="AC66" i="95" s="1"/>
  <c r="AB67" i="95" s="1"/>
  <c r="AX60" i="95"/>
  <c r="S60" i="95" s="1"/>
  <c r="AC60" i="95" s="1"/>
  <c r="AB61" i="95" s="1"/>
  <c r="AX54" i="95"/>
  <c r="S54" i="95" s="1"/>
  <c r="AC54" i="95" s="1"/>
  <c r="AB55" i="95" s="1"/>
  <c r="AX48" i="95"/>
  <c r="S48" i="95" s="1"/>
  <c r="AC48" i="95" s="1"/>
  <c r="AB49" i="95" s="1"/>
  <c r="AX42" i="95"/>
  <c r="S42" i="95" s="1"/>
  <c r="AC42" i="95" s="1"/>
  <c r="AB43" i="95" s="1"/>
  <c r="AX36" i="95"/>
  <c r="S36" i="95" s="1"/>
  <c r="AC36" i="95" s="1"/>
  <c r="AB37" i="95" s="1"/>
  <c r="AX30" i="95"/>
  <c r="S30" i="95" s="1"/>
  <c r="AC30" i="95" s="1"/>
  <c r="AB31" i="95" s="1"/>
  <c r="AX24" i="95"/>
  <c r="S24" i="95" s="1"/>
  <c r="AC24" i="95" s="1"/>
  <c r="AB25" i="95" s="1"/>
  <c r="AX18" i="95"/>
  <c r="S18" i="95" s="1"/>
  <c r="AC18" i="95" s="1"/>
  <c r="AB19" i="95" s="1"/>
  <c r="AX12" i="95"/>
  <c r="S12" i="95" s="1"/>
  <c r="AC12" i="95" s="1"/>
  <c r="AB13" i="95" s="1"/>
  <c r="AI77" i="42"/>
  <c r="AN77" i="42"/>
  <c r="AH78" i="26"/>
  <c r="AQ78" i="26" s="1"/>
  <c r="Z75" i="29"/>
  <c r="AI77" i="90"/>
  <c r="AN77" i="90"/>
  <c r="Z78" i="25"/>
  <c r="AR75" i="78"/>
  <c r="AH78" i="86"/>
  <c r="AQ78" i="86" s="1"/>
  <c r="AI73" i="75"/>
  <c r="AN73" i="75"/>
  <c r="AN73" i="94"/>
  <c r="AI73" i="94"/>
  <c r="AJ7" i="79" l="1"/>
  <c r="AK7" i="79"/>
  <c r="AT7" i="79" s="1"/>
  <c r="AF78" i="33"/>
  <c r="AO78" i="33" s="1"/>
  <c r="AG78" i="33"/>
  <c r="AP78" i="33" s="1"/>
  <c r="W79" i="33"/>
  <c r="AE78" i="33"/>
  <c r="AE78" i="31"/>
  <c r="W79" i="31"/>
  <c r="AG78" i="31"/>
  <c r="AP78" i="31" s="1"/>
  <c r="AF78" i="31"/>
  <c r="AO78" i="31" s="1"/>
  <c r="AE78" i="42"/>
  <c r="W79" i="42"/>
  <c r="AF78" i="42"/>
  <c r="AO78" i="42" s="1"/>
  <c r="AG78" i="42"/>
  <c r="AP78" i="42" s="1"/>
  <c r="AE75" i="27"/>
  <c r="AG75" i="27"/>
  <c r="AP75" i="27" s="1"/>
  <c r="AF75" i="27"/>
  <c r="AO75" i="27" s="1"/>
  <c r="W76" i="27"/>
  <c r="AJ61" i="95"/>
  <c r="AK61" i="95"/>
  <c r="AT61" i="95" s="1"/>
  <c r="AK64" i="79"/>
  <c r="AT64" i="79" s="1"/>
  <c r="AJ64" i="79"/>
  <c r="AJ49" i="95"/>
  <c r="AK49" i="95"/>
  <c r="AT49" i="95" s="1"/>
  <c r="AK78" i="79"/>
  <c r="AT78" i="79" s="1"/>
  <c r="AJ78" i="79"/>
  <c r="AK72" i="79"/>
  <c r="AT72" i="79" s="1"/>
  <c r="AJ72" i="79"/>
  <c r="AK66" i="79"/>
  <c r="AT66" i="79" s="1"/>
  <c r="AJ66" i="79"/>
  <c r="AK60" i="79"/>
  <c r="AT60" i="79" s="1"/>
  <c r="AJ60" i="79"/>
  <c r="AK54" i="79"/>
  <c r="AT54" i="79" s="1"/>
  <c r="AJ54" i="79"/>
  <c r="AK48" i="79"/>
  <c r="AT48" i="79" s="1"/>
  <c r="AJ48" i="79"/>
  <c r="AK42" i="79"/>
  <c r="AT42" i="79" s="1"/>
  <c r="AJ42" i="79"/>
  <c r="AK36" i="79"/>
  <c r="AT36" i="79" s="1"/>
  <c r="AJ36" i="79"/>
  <c r="AJ30" i="79"/>
  <c r="AK30" i="79"/>
  <c r="AT30" i="79" s="1"/>
  <c r="AK24" i="79"/>
  <c r="AT24" i="79" s="1"/>
  <c r="AK12" i="79"/>
  <c r="AT12" i="79" s="1"/>
  <c r="AJ14" i="95"/>
  <c r="AK14" i="95"/>
  <c r="AT14" i="95" s="1"/>
  <c r="W79" i="25"/>
  <c r="AG78" i="25"/>
  <c r="AP78" i="25" s="1"/>
  <c r="AF78" i="25"/>
  <c r="AO78" i="25" s="1"/>
  <c r="AE78" i="25"/>
  <c r="AK19" i="95"/>
  <c r="AT19" i="95" s="1"/>
  <c r="AJ19" i="95"/>
  <c r="AJ55" i="95"/>
  <c r="AK55" i="95"/>
  <c r="AT55" i="95" s="1"/>
  <c r="Y78" i="82"/>
  <c r="X78" i="82"/>
  <c r="AK76" i="79"/>
  <c r="AT76" i="79" s="1"/>
  <c r="AJ76" i="79"/>
  <c r="AJ71" i="79"/>
  <c r="AK71" i="79"/>
  <c r="AT71" i="79" s="1"/>
  <c r="AJ65" i="79"/>
  <c r="AK65" i="79"/>
  <c r="AT65" i="79" s="1"/>
  <c r="AJ59" i="79"/>
  <c r="AK59" i="79"/>
  <c r="AT59" i="79" s="1"/>
  <c r="AJ53" i="79"/>
  <c r="AK53" i="79"/>
  <c r="AT53" i="79" s="1"/>
  <c r="AJ47" i="79"/>
  <c r="AK47" i="79"/>
  <c r="AT47" i="79" s="1"/>
  <c r="AJ41" i="79"/>
  <c r="AK41" i="79"/>
  <c r="AT41" i="79" s="1"/>
  <c r="AJ35" i="79"/>
  <c r="AK35" i="79"/>
  <c r="AT35" i="79" s="1"/>
  <c r="AJ29" i="79"/>
  <c r="AK29" i="79"/>
  <c r="AT29" i="79" s="1"/>
  <c r="AJ23" i="79"/>
  <c r="AK23" i="79"/>
  <c r="AT23" i="79" s="1"/>
  <c r="AJ17" i="79"/>
  <c r="AK17" i="79"/>
  <c r="AT17" i="79" s="1"/>
  <c r="AJ11" i="79"/>
  <c r="AK11" i="79"/>
  <c r="AT11" i="79" s="1"/>
  <c r="AR76" i="34"/>
  <c r="AJ20" i="95"/>
  <c r="AK20" i="95"/>
  <c r="AT20" i="95" s="1"/>
  <c r="AJ56" i="95"/>
  <c r="AK56" i="95"/>
  <c r="AT56" i="95" s="1"/>
  <c r="AN78" i="73"/>
  <c r="AI78" i="73"/>
  <c r="AN77" i="93"/>
  <c r="AI77" i="93"/>
  <c r="AS41" i="95"/>
  <c r="AL41" i="95"/>
  <c r="AU41" i="95" s="1"/>
  <c r="AJ15" i="95"/>
  <c r="AK15" i="95"/>
  <c r="AT15" i="95" s="1"/>
  <c r="AJ51" i="95"/>
  <c r="AK51" i="95"/>
  <c r="AT51" i="95" s="1"/>
  <c r="AH77" i="34"/>
  <c r="AQ77" i="34" s="1"/>
  <c r="AR73" i="89"/>
  <c r="AK28" i="95"/>
  <c r="AT28" i="95" s="1"/>
  <c r="AJ28" i="95"/>
  <c r="AK64" i="95"/>
  <c r="AT64" i="95" s="1"/>
  <c r="AJ64" i="95"/>
  <c r="AI77" i="41"/>
  <c r="AN77" i="41"/>
  <c r="X77" i="78"/>
  <c r="Y77" i="78"/>
  <c r="AJ24" i="95"/>
  <c r="AK24" i="95"/>
  <c r="AT24" i="95" s="1"/>
  <c r="AJ60" i="95"/>
  <c r="AK60" i="95"/>
  <c r="AT60" i="95" s="1"/>
  <c r="AR73" i="94"/>
  <c r="AJ77" i="79"/>
  <c r="AK77" i="79"/>
  <c r="AT77" i="79" s="1"/>
  <c r="AK52" i="79"/>
  <c r="AT52" i="79" s="1"/>
  <c r="AJ52" i="79"/>
  <c r="AK46" i="79"/>
  <c r="AT46" i="79" s="1"/>
  <c r="AJ46" i="79"/>
  <c r="AJ34" i="79"/>
  <c r="AK34" i="79"/>
  <c r="AT34" i="79" s="1"/>
  <c r="AJ16" i="79"/>
  <c r="AK16" i="79"/>
  <c r="AT16" i="79" s="1"/>
  <c r="AJ5" i="79"/>
  <c r="AK5" i="79"/>
  <c r="AT5" i="79" s="1"/>
  <c r="AS29" i="95"/>
  <c r="AL29" i="95"/>
  <c r="AU29" i="95" s="1"/>
  <c r="AR77" i="31"/>
  <c r="AI75" i="47"/>
  <c r="AN75" i="47"/>
  <c r="AJ62" i="95"/>
  <c r="AK62" i="95"/>
  <c r="AT62" i="95" s="1"/>
  <c r="Y79" i="77"/>
  <c r="X79" i="77"/>
  <c r="Z79" i="77" s="1"/>
  <c r="AR77" i="33"/>
  <c r="AJ21" i="95"/>
  <c r="AK21" i="95"/>
  <c r="AT21" i="95" s="1"/>
  <c r="AK57" i="95"/>
  <c r="AT57" i="95" s="1"/>
  <c r="AJ57" i="95"/>
  <c r="AE77" i="34"/>
  <c r="W78" i="34"/>
  <c r="AG77" i="34"/>
  <c r="AP77" i="34" s="1"/>
  <c r="AF77" i="34"/>
  <c r="AO77" i="34" s="1"/>
  <c r="AH74" i="94"/>
  <c r="AQ74" i="94" s="1"/>
  <c r="AK34" i="95"/>
  <c r="AT34" i="95" s="1"/>
  <c r="AJ34" i="95"/>
  <c r="AJ70" i="95"/>
  <c r="AK70" i="95"/>
  <c r="AT70" i="95" s="1"/>
  <c r="Y78" i="87"/>
  <c r="X78" i="87"/>
  <c r="AS35" i="95"/>
  <c r="AL35" i="95"/>
  <c r="AU35" i="95" s="1"/>
  <c r="AR75" i="45"/>
  <c r="AJ30" i="95"/>
  <c r="AK30" i="95"/>
  <c r="AT30" i="95" s="1"/>
  <c r="AJ66" i="95"/>
  <c r="AK66" i="95"/>
  <c r="AT66" i="95" s="1"/>
  <c r="Y77" i="46"/>
  <c r="X77" i="46"/>
  <c r="AS7" i="95"/>
  <c r="AL7" i="95"/>
  <c r="AU7" i="95" s="1"/>
  <c r="Z79" i="37"/>
  <c r="X79" i="37"/>
  <c r="Y79" i="37"/>
  <c r="AR77" i="90"/>
  <c r="AK31" i="95"/>
  <c r="AT31" i="95" s="1"/>
  <c r="AJ31" i="95"/>
  <c r="AJ67" i="95"/>
  <c r="AK67" i="95"/>
  <c r="AT67" i="95" s="1"/>
  <c r="AK75" i="79"/>
  <c r="AT75" i="79" s="1"/>
  <c r="AJ75" i="79"/>
  <c r="AK69" i="79"/>
  <c r="AT69" i="79" s="1"/>
  <c r="AJ69" i="79"/>
  <c r="AK63" i="79"/>
  <c r="AT63" i="79" s="1"/>
  <c r="AJ63" i="79"/>
  <c r="AK57" i="79"/>
  <c r="AT57" i="79" s="1"/>
  <c r="AJ57" i="79"/>
  <c r="AK51" i="79"/>
  <c r="AT51" i="79" s="1"/>
  <c r="AJ51" i="79"/>
  <c r="AK45" i="79"/>
  <c r="AT45" i="79" s="1"/>
  <c r="AJ45" i="79"/>
  <c r="AK39" i="79"/>
  <c r="AT39" i="79" s="1"/>
  <c r="AJ39" i="79"/>
  <c r="AK33" i="79"/>
  <c r="AT33" i="79" s="1"/>
  <c r="AJ33" i="79"/>
  <c r="AK27" i="79"/>
  <c r="AT27" i="79" s="1"/>
  <c r="AJ27" i="79"/>
  <c r="AX20" i="79"/>
  <c r="S20" i="79" s="1"/>
  <c r="AC20" i="79" s="1"/>
  <c r="AB21" i="79" s="1"/>
  <c r="AX14" i="79"/>
  <c r="S14" i="79" s="1"/>
  <c r="AC14" i="79" s="1"/>
  <c r="AB15" i="79" s="1"/>
  <c r="AX8" i="79"/>
  <c r="S8" i="79" s="1"/>
  <c r="AC8" i="79" s="1"/>
  <c r="AB9" i="79" s="1"/>
  <c r="AX3" i="79"/>
  <c r="S3" i="79" s="1"/>
  <c r="AC3" i="79" s="1"/>
  <c r="AH75" i="27"/>
  <c r="AQ75" i="27" s="1"/>
  <c r="AJ32" i="95"/>
  <c r="AK32" i="95"/>
  <c r="AT32" i="95" s="1"/>
  <c r="AJ68" i="95"/>
  <c r="AK68" i="95"/>
  <c r="AT68" i="95" s="1"/>
  <c r="AJ65" i="95"/>
  <c r="AH78" i="42"/>
  <c r="AQ78" i="42" s="1"/>
  <c r="AJ27" i="95"/>
  <c r="AK27" i="95"/>
  <c r="AT27" i="95" s="1"/>
  <c r="AJ63" i="95"/>
  <c r="AK63" i="95"/>
  <c r="AT63" i="95" s="1"/>
  <c r="Z74" i="94"/>
  <c r="AI76" i="83"/>
  <c r="AN76" i="83"/>
  <c r="Z78" i="30"/>
  <c r="Y78" i="30"/>
  <c r="X78" i="30"/>
  <c r="AJ5" i="95"/>
  <c r="AK5" i="95"/>
  <c r="AT5" i="95" s="1"/>
  <c r="AK40" i="95"/>
  <c r="AT40" i="95" s="1"/>
  <c r="AJ40" i="95"/>
  <c r="AJ77" i="95"/>
  <c r="AK77" i="95"/>
  <c r="AT77" i="95" s="1"/>
  <c r="AI77" i="87"/>
  <c r="AN77" i="87"/>
  <c r="AR76" i="43"/>
  <c r="Z75" i="74"/>
  <c r="Y75" i="74"/>
  <c r="X75" i="74"/>
  <c r="X79" i="26"/>
  <c r="Y79" i="26"/>
  <c r="Z79" i="26" s="1"/>
  <c r="AJ36" i="95"/>
  <c r="AK36" i="95"/>
  <c r="AT36" i="95" s="1"/>
  <c r="AJ72" i="95"/>
  <c r="AK72" i="95"/>
  <c r="AT72" i="95" s="1"/>
  <c r="AN79" i="95"/>
  <c r="AN81" i="95" s="1"/>
  <c r="AI79" i="95"/>
  <c r="AI76" i="46"/>
  <c r="AN76" i="46"/>
  <c r="AI79" i="38"/>
  <c r="AN79" i="38"/>
  <c r="AI77" i="82"/>
  <c r="AN77" i="82"/>
  <c r="AJ56" i="79"/>
  <c r="AK56" i="79"/>
  <c r="AT56" i="79" s="1"/>
  <c r="AJ44" i="79"/>
  <c r="AK44" i="79"/>
  <c r="AT44" i="79" s="1"/>
  <c r="AJ32" i="79"/>
  <c r="AK32" i="79"/>
  <c r="AT32" i="79" s="1"/>
  <c r="AJ14" i="79"/>
  <c r="AK14" i="79"/>
  <c r="AT14" i="79" s="1"/>
  <c r="AJ38" i="95"/>
  <c r="AK38" i="95"/>
  <c r="AT38" i="95" s="1"/>
  <c r="AJ74" i="95"/>
  <c r="AK74" i="95"/>
  <c r="AT74" i="95" s="1"/>
  <c r="AI78" i="77"/>
  <c r="AN78" i="77"/>
  <c r="AH78" i="81"/>
  <c r="AQ78" i="81" s="1"/>
  <c r="AH74" i="75"/>
  <c r="AQ74" i="75" s="1"/>
  <c r="AJ33" i="95"/>
  <c r="AK33" i="95"/>
  <c r="AT33" i="95" s="1"/>
  <c r="AJ69" i="95"/>
  <c r="AK69" i="95"/>
  <c r="AT69" i="95" s="1"/>
  <c r="AS17" i="95"/>
  <c r="AL17" i="95"/>
  <c r="AU17" i="95" s="1"/>
  <c r="AN77" i="30"/>
  <c r="AI77" i="30"/>
  <c r="AJ10" i="95"/>
  <c r="AK10" i="95"/>
  <c r="AT10" i="95" s="1"/>
  <c r="AJ46" i="95"/>
  <c r="AK46" i="95"/>
  <c r="AT46" i="95" s="1"/>
  <c r="AH78" i="90"/>
  <c r="AQ78" i="90" s="1"/>
  <c r="AS59" i="95"/>
  <c r="AL59" i="95"/>
  <c r="AU59" i="95" s="1"/>
  <c r="AI76" i="78"/>
  <c r="AN76" i="78"/>
  <c r="AH74" i="89"/>
  <c r="AQ74" i="89" s="1"/>
  <c r="AI74" i="74"/>
  <c r="AN74" i="74"/>
  <c r="AJ6" i="95"/>
  <c r="AK6" i="95"/>
  <c r="AT6" i="95" s="1"/>
  <c r="AJ42" i="95"/>
  <c r="AK42" i="95"/>
  <c r="AT42" i="95" s="1"/>
  <c r="AJ78" i="95"/>
  <c r="AK78" i="95"/>
  <c r="AT78" i="95" s="1"/>
  <c r="AJ11" i="95"/>
  <c r="AN78" i="37"/>
  <c r="AI78" i="37"/>
  <c r="AK25" i="95"/>
  <c r="AT25" i="95" s="1"/>
  <c r="AJ25" i="95"/>
  <c r="AH78" i="31"/>
  <c r="AQ78" i="31" s="1"/>
  <c r="AX79" i="79"/>
  <c r="S79" i="79" s="1"/>
  <c r="AC79" i="79" s="1"/>
  <c r="AG79" i="79"/>
  <c r="AP79" i="79" s="1"/>
  <c r="AP81" i="79" s="1"/>
  <c r="AF79" i="79"/>
  <c r="AO79" i="79" s="1"/>
  <c r="AO81" i="79" s="1"/>
  <c r="AE79" i="79"/>
  <c r="AK58" i="79"/>
  <c r="AT58" i="79" s="1"/>
  <c r="AJ58" i="79"/>
  <c r="AK40" i="79"/>
  <c r="AT40" i="79" s="1"/>
  <c r="AJ40" i="79"/>
  <c r="AJ28" i="79"/>
  <c r="AK28" i="79"/>
  <c r="AT28" i="79" s="1"/>
  <c r="AJ22" i="79"/>
  <c r="AK22" i="79"/>
  <c r="AT22" i="79" s="1"/>
  <c r="AJ10" i="79"/>
  <c r="AK10" i="79"/>
  <c r="AT10" i="79" s="1"/>
  <c r="AJ26" i="95"/>
  <c r="AK26" i="95"/>
  <c r="AT26" i="95" s="1"/>
  <c r="AG77" i="43"/>
  <c r="AP77" i="43" s="1"/>
  <c r="AE77" i="43"/>
  <c r="W78" i="43"/>
  <c r="AF77" i="43"/>
  <c r="AO77" i="43" s="1"/>
  <c r="W76" i="29"/>
  <c r="AG75" i="29"/>
  <c r="AP75" i="29" s="1"/>
  <c r="AE75" i="29"/>
  <c r="AF75" i="29"/>
  <c r="AO75" i="29" s="1"/>
  <c r="AK37" i="95"/>
  <c r="AT37" i="95" s="1"/>
  <c r="AJ37" i="95"/>
  <c r="AJ73" i="95"/>
  <c r="AK73" i="95"/>
  <c r="AT73" i="95" s="1"/>
  <c r="Y76" i="35"/>
  <c r="X76" i="35"/>
  <c r="AJ74" i="79"/>
  <c r="AK74" i="79"/>
  <c r="AT74" i="79" s="1"/>
  <c r="AJ68" i="79"/>
  <c r="AK68" i="79"/>
  <c r="AT68" i="79" s="1"/>
  <c r="AJ62" i="79"/>
  <c r="AK62" i="79"/>
  <c r="AT62" i="79" s="1"/>
  <c r="AJ50" i="79"/>
  <c r="AK50" i="79"/>
  <c r="AT50" i="79" s="1"/>
  <c r="AJ38" i="79"/>
  <c r="AK38" i="79"/>
  <c r="AT38" i="79" s="1"/>
  <c r="AJ26" i="79"/>
  <c r="AK26" i="79"/>
  <c r="AT26" i="79" s="1"/>
  <c r="AJ20" i="79"/>
  <c r="AK20" i="79"/>
  <c r="AT20" i="79" s="1"/>
  <c r="AK8" i="79"/>
  <c r="AT8" i="79" s="1"/>
  <c r="AS53" i="95"/>
  <c r="AL53" i="95"/>
  <c r="AU53" i="95" s="1"/>
  <c r="AH77" i="39"/>
  <c r="AQ77" i="39" s="1"/>
  <c r="X76" i="47"/>
  <c r="Z76" i="47" s="1"/>
  <c r="Y76" i="47"/>
  <c r="AR73" i="75"/>
  <c r="AR77" i="42"/>
  <c r="AJ43" i="95"/>
  <c r="AK43" i="95"/>
  <c r="AT43" i="95" s="1"/>
  <c r="AK79" i="95"/>
  <c r="AT79" i="95" s="1"/>
  <c r="AJ79" i="95"/>
  <c r="AS79" i="95" s="1"/>
  <c r="AN75" i="35"/>
  <c r="AI75" i="35"/>
  <c r="AK79" i="79"/>
  <c r="AT79" i="79" s="1"/>
  <c r="AJ79" i="79"/>
  <c r="AS79" i="79" s="1"/>
  <c r="AK73" i="79"/>
  <c r="AT73" i="79" s="1"/>
  <c r="AJ73" i="79"/>
  <c r="AK67" i="79"/>
  <c r="AT67" i="79" s="1"/>
  <c r="AJ67" i="79"/>
  <c r="AK61" i="79"/>
  <c r="AT61" i="79" s="1"/>
  <c r="AJ61" i="79"/>
  <c r="AK55" i="79"/>
  <c r="AT55" i="79" s="1"/>
  <c r="AJ55" i="79"/>
  <c r="AK49" i="79"/>
  <c r="AT49" i="79" s="1"/>
  <c r="AJ49" i="79"/>
  <c r="AK43" i="79"/>
  <c r="AT43" i="79" s="1"/>
  <c r="AJ43" i="79"/>
  <c r="AJ37" i="79"/>
  <c r="AK37" i="79"/>
  <c r="AT37" i="79" s="1"/>
  <c r="AJ31" i="79"/>
  <c r="AK31" i="79"/>
  <c r="AT31" i="79" s="1"/>
  <c r="AX24" i="79"/>
  <c r="S24" i="79" s="1"/>
  <c r="AC24" i="79" s="1"/>
  <c r="AB25" i="79" s="1"/>
  <c r="AX18" i="79"/>
  <c r="S18" i="79" s="1"/>
  <c r="AC18" i="79" s="1"/>
  <c r="AB19" i="79" s="1"/>
  <c r="AX12" i="79"/>
  <c r="S12" i="79" s="1"/>
  <c r="AC12" i="79" s="1"/>
  <c r="AB13" i="79" s="1"/>
  <c r="Z77" i="39"/>
  <c r="AJ8" i="95"/>
  <c r="AK8" i="95"/>
  <c r="AT8" i="95" s="1"/>
  <c r="AJ44" i="95"/>
  <c r="AK44" i="95"/>
  <c r="AT44" i="95" s="1"/>
  <c r="AS23" i="95"/>
  <c r="AL23" i="95"/>
  <c r="AU23" i="95" s="1"/>
  <c r="Z74" i="75"/>
  <c r="AJ3" i="95"/>
  <c r="AB4" i="95"/>
  <c r="AJ39" i="95"/>
  <c r="AK39" i="95"/>
  <c r="AT39" i="95" s="1"/>
  <c r="AJ76" i="95"/>
  <c r="AK76" i="95"/>
  <c r="AT76" i="95" s="1"/>
  <c r="AR77" i="81"/>
  <c r="AR74" i="27"/>
  <c r="Y77" i="83"/>
  <c r="X77" i="83"/>
  <c r="AK16" i="95"/>
  <c r="AT16" i="95" s="1"/>
  <c r="AJ16" i="95"/>
  <c r="AJ52" i="95"/>
  <c r="AK52" i="95"/>
  <c r="AT52" i="95" s="1"/>
  <c r="X78" i="41"/>
  <c r="Y78" i="41"/>
  <c r="Z78" i="41" s="1"/>
  <c r="AN78" i="86"/>
  <c r="AI78" i="86"/>
  <c r="Y79" i="85"/>
  <c r="X79" i="85"/>
  <c r="Z74" i="89"/>
  <c r="AI78" i="26"/>
  <c r="AN78" i="26"/>
  <c r="AJ12" i="95"/>
  <c r="AK12" i="95"/>
  <c r="AT12" i="95" s="1"/>
  <c r="AJ48" i="95"/>
  <c r="AK48" i="95"/>
  <c r="AT48" i="95" s="1"/>
  <c r="AH76" i="45"/>
  <c r="AQ76" i="45" s="1"/>
  <c r="AK70" i="79"/>
  <c r="AT70" i="79" s="1"/>
  <c r="AJ70" i="79"/>
  <c r="AK13" i="95"/>
  <c r="AT13" i="95" s="1"/>
  <c r="AJ13" i="95"/>
  <c r="AK18" i="79"/>
  <c r="AT18" i="79" s="1"/>
  <c r="AK6" i="79"/>
  <c r="AT6" i="79" s="1"/>
  <c r="AJ6" i="79"/>
  <c r="AS71" i="95"/>
  <c r="AL71" i="95"/>
  <c r="AU71" i="95" s="1"/>
  <c r="AH78" i="33"/>
  <c r="AQ78" i="33" s="1"/>
  <c r="AJ50" i="95"/>
  <c r="AK50" i="95"/>
  <c r="AT50" i="95" s="1"/>
  <c r="Y79" i="73"/>
  <c r="X79" i="73"/>
  <c r="X78" i="93"/>
  <c r="Y78" i="93"/>
  <c r="W79" i="81"/>
  <c r="AG78" i="81"/>
  <c r="AP78" i="81" s="1"/>
  <c r="AE78" i="81"/>
  <c r="AF78" i="81"/>
  <c r="AO78" i="81" s="1"/>
  <c r="AH77" i="43"/>
  <c r="AQ77" i="43" s="1"/>
  <c r="AK9" i="95"/>
  <c r="AT9" i="95" s="1"/>
  <c r="AJ9" i="95"/>
  <c r="AJ45" i="95"/>
  <c r="AK45" i="95"/>
  <c r="AT45" i="95" s="1"/>
  <c r="AK22" i="95"/>
  <c r="AT22" i="95" s="1"/>
  <c r="AJ22" i="95"/>
  <c r="AJ58" i="95"/>
  <c r="AK58" i="95"/>
  <c r="AT58" i="95" s="1"/>
  <c r="Z78" i="90"/>
  <c r="AJ75" i="95"/>
  <c r="AR76" i="39"/>
  <c r="X79" i="86"/>
  <c r="Y79" i="86"/>
  <c r="AN78" i="85"/>
  <c r="AI78" i="85"/>
  <c r="AJ18" i="95"/>
  <c r="AK18" i="95"/>
  <c r="AT18" i="95" s="1"/>
  <c r="AJ54" i="95"/>
  <c r="AK54" i="95"/>
  <c r="AT54" i="95" s="1"/>
  <c r="Z76" i="45"/>
  <c r="AJ47" i="95"/>
  <c r="X80" i="38"/>
  <c r="Y80" i="38"/>
  <c r="AE78" i="41" l="1"/>
  <c r="W79" i="41"/>
  <c r="AF78" i="41"/>
  <c r="AO78" i="41" s="1"/>
  <c r="AG78" i="41"/>
  <c r="AP78" i="41" s="1"/>
  <c r="AE76" i="47"/>
  <c r="AG76" i="47"/>
  <c r="AP76" i="47" s="1"/>
  <c r="W77" i="47"/>
  <c r="AF76" i="47"/>
  <c r="AO76" i="47" s="1"/>
  <c r="AE79" i="77"/>
  <c r="W80" i="77"/>
  <c r="AF79" i="77"/>
  <c r="AO79" i="77" s="1"/>
  <c r="AG79" i="77"/>
  <c r="AP79" i="77" s="1"/>
  <c r="AE79" i="26"/>
  <c r="W80" i="26"/>
  <c r="AG79" i="26"/>
  <c r="AP79" i="26" s="1"/>
  <c r="AF79" i="26"/>
  <c r="AO79" i="26" s="1"/>
  <c r="AG74" i="89"/>
  <c r="AP74" i="89" s="1"/>
  <c r="AF74" i="89"/>
  <c r="AO74" i="89" s="1"/>
  <c r="W75" i="89"/>
  <c r="AE74" i="89"/>
  <c r="AK4" i="95"/>
  <c r="AT4" i="95" s="1"/>
  <c r="AT81" i="95" s="1"/>
  <c r="AJ4" i="95"/>
  <c r="AS50" i="79"/>
  <c r="AL50" i="79"/>
  <c r="AU50" i="79" s="1"/>
  <c r="AS54" i="95"/>
  <c r="AL54" i="95"/>
  <c r="AU54" i="95" s="1"/>
  <c r="AH79" i="86"/>
  <c r="AQ79" i="86" s="1"/>
  <c r="AS9" i="95"/>
  <c r="AL9" i="95"/>
  <c r="AU9" i="95" s="1"/>
  <c r="AS8" i="95"/>
  <c r="AL8" i="95"/>
  <c r="AU8" i="95" s="1"/>
  <c r="AS47" i="95"/>
  <c r="AL47" i="95"/>
  <c r="AU47" i="95" s="1"/>
  <c r="AR78" i="85"/>
  <c r="AH79" i="73"/>
  <c r="AQ79" i="73" s="1"/>
  <c r="AS6" i="79"/>
  <c r="AL6" i="79"/>
  <c r="AU6" i="79" s="1"/>
  <c r="AS70" i="79"/>
  <c r="AL70" i="79"/>
  <c r="AU70" i="79" s="1"/>
  <c r="AR78" i="26"/>
  <c r="AS16" i="95"/>
  <c r="AL16" i="95"/>
  <c r="AU16" i="95" s="1"/>
  <c r="AS39" i="95"/>
  <c r="AL39" i="95"/>
  <c r="AU39" i="95" s="1"/>
  <c r="AJ19" i="79"/>
  <c r="AK19" i="79"/>
  <c r="AT19" i="79" s="1"/>
  <c r="AS43" i="79"/>
  <c r="AL43" i="79"/>
  <c r="AU43" i="79" s="1"/>
  <c r="AS61" i="79"/>
  <c r="AL61" i="79"/>
  <c r="AU61" i="79" s="1"/>
  <c r="AS73" i="95"/>
  <c r="AL73" i="95"/>
  <c r="AU73" i="95" s="1"/>
  <c r="AS22" i="79"/>
  <c r="AL22" i="79"/>
  <c r="AU22" i="79" s="1"/>
  <c r="AR78" i="37"/>
  <c r="AS42" i="95"/>
  <c r="AL42" i="95"/>
  <c r="AU42" i="95" s="1"/>
  <c r="AS33" i="95"/>
  <c r="AL33" i="95"/>
  <c r="AU33" i="95" s="1"/>
  <c r="AR78" i="77"/>
  <c r="AS14" i="79"/>
  <c r="AL14" i="79"/>
  <c r="AU14" i="79" s="1"/>
  <c r="AS56" i="79"/>
  <c r="AL56" i="79"/>
  <c r="AU56" i="79" s="1"/>
  <c r="AR76" i="46"/>
  <c r="AS36" i="95"/>
  <c r="AL36" i="95"/>
  <c r="AU36" i="95" s="1"/>
  <c r="AG75" i="74"/>
  <c r="AP75" i="74" s="1"/>
  <c r="AF75" i="74"/>
  <c r="AO75" i="74" s="1"/>
  <c r="AE75" i="74"/>
  <c r="W76" i="74"/>
  <c r="AS77" i="95"/>
  <c r="AL77" i="95"/>
  <c r="AU77" i="95" s="1"/>
  <c r="AS63" i="95"/>
  <c r="AL63" i="95"/>
  <c r="AU63" i="95" s="1"/>
  <c r="AS32" i="95"/>
  <c r="AL32" i="95"/>
  <c r="AU32" i="95" s="1"/>
  <c r="AB4" i="79"/>
  <c r="AJ3" i="79"/>
  <c r="AS33" i="79"/>
  <c r="AL33" i="79"/>
  <c r="AU33" i="79" s="1"/>
  <c r="AS51" i="79"/>
  <c r="AL51" i="79"/>
  <c r="AU51" i="79" s="1"/>
  <c r="AS69" i="79"/>
  <c r="AL69" i="79"/>
  <c r="AU69" i="79" s="1"/>
  <c r="AS31" i="95"/>
  <c r="AL31" i="95"/>
  <c r="AU31" i="95" s="1"/>
  <c r="W80" i="37"/>
  <c r="AG79" i="37"/>
  <c r="AP79" i="37" s="1"/>
  <c r="AF79" i="37"/>
  <c r="AO79" i="37" s="1"/>
  <c r="AE79" i="37"/>
  <c r="AS70" i="95"/>
  <c r="AL70" i="95"/>
  <c r="AU70" i="95" s="1"/>
  <c r="AN77" i="34"/>
  <c r="AI77" i="34"/>
  <c r="AS46" i="79"/>
  <c r="AL46" i="79"/>
  <c r="AU46" i="79" s="1"/>
  <c r="AR78" i="73"/>
  <c r="AS76" i="79"/>
  <c r="AL76" i="79"/>
  <c r="AU76" i="79" s="1"/>
  <c r="AS55" i="95"/>
  <c r="AL55" i="95"/>
  <c r="AU55" i="95" s="1"/>
  <c r="AJ24" i="79"/>
  <c r="AS42" i="79"/>
  <c r="AL42" i="79"/>
  <c r="AU42" i="79" s="1"/>
  <c r="AS60" i="79"/>
  <c r="AL60" i="79"/>
  <c r="AU60" i="79" s="1"/>
  <c r="AS78" i="79"/>
  <c r="AL78" i="79"/>
  <c r="AU78" i="79" s="1"/>
  <c r="AN75" i="27"/>
  <c r="AI75" i="27"/>
  <c r="Y79" i="33"/>
  <c r="X79" i="33"/>
  <c r="W77" i="45"/>
  <c r="AG76" i="45"/>
  <c r="AP76" i="45" s="1"/>
  <c r="AF76" i="45"/>
  <c r="AO76" i="45" s="1"/>
  <c r="AE76" i="45"/>
  <c r="AJ25" i="79"/>
  <c r="AK25" i="79"/>
  <c r="AT25" i="79" s="1"/>
  <c r="Z76" i="29"/>
  <c r="X76" i="29"/>
  <c r="Y76" i="29"/>
  <c r="AS40" i="95"/>
  <c r="AL40" i="95"/>
  <c r="AU40" i="95" s="1"/>
  <c r="AJ9" i="79"/>
  <c r="AK9" i="79"/>
  <c r="AT9" i="79" s="1"/>
  <c r="AS66" i="95"/>
  <c r="AL66" i="95"/>
  <c r="AU66" i="95" s="1"/>
  <c r="AS34" i="95"/>
  <c r="AL34" i="95"/>
  <c r="AU34" i="95" s="1"/>
  <c r="AS57" i="95"/>
  <c r="AL57" i="95"/>
  <c r="AU57" i="95" s="1"/>
  <c r="AR75" i="47"/>
  <c r="AH77" i="78"/>
  <c r="AQ77" i="78" s="1"/>
  <c r="AS28" i="95"/>
  <c r="AL28" i="95"/>
  <c r="AU28" i="95" s="1"/>
  <c r="AS15" i="95"/>
  <c r="AL15" i="95"/>
  <c r="AU15" i="95" s="1"/>
  <c r="AS23" i="79"/>
  <c r="AL23" i="79"/>
  <c r="AU23" i="79" s="1"/>
  <c r="AS41" i="79"/>
  <c r="AL41" i="79"/>
  <c r="AU41" i="79" s="1"/>
  <c r="Y79" i="25"/>
  <c r="X79" i="25"/>
  <c r="Z79" i="25" s="1"/>
  <c r="AS61" i="95"/>
  <c r="AL61" i="95"/>
  <c r="AU61" i="95" s="1"/>
  <c r="AF78" i="90"/>
  <c r="AO78" i="90" s="1"/>
  <c r="AG78" i="90"/>
  <c r="AP78" i="90" s="1"/>
  <c r="AE78" i="90"/>
  <c r="W79" i="90"/>
  <c r="AS45" i="95"/>
  <c r="AL45" i="95"/>
  <c r="AU45" i="95" s="1"/>
  <c r="X79" i="81"/>
  <c r="Y79" i="81"/>
  <c r="Z79" i="73"/>
  <c r="AJ18" i="79"/>
  <c r="AS48" i="95"/>
  <c r="AL48" i="95"/>
  <c r="AU48" i="95" s="1"/>
  <c r="AH79" i="85"/>
  <c r="AQ79" i="85" s="1"/>
  <c r="AH78" i="41"/>
  <c r="AQ78" i="41" s="1"/>
  <c r="AH77" i="83"/>
  <c r="AQ77" i="83" s="1"/>
  <c r="AS3" i="95"/>
  <c r="AL3" i="95"/>
  <c r="AU3" i="95" s="1"/>
  <c r="AS49" i="79"/>
  <c r="AL49" i="79"/>
  <c r="AU49" i="79" s="1"/>
  <c r="AS67" i="79"/>
  <c r="AL67" i="79"/>
  <c r="AU67" i="79" s="1"/>
  <c r="AR75" i="35"/>
  <c r="AH76" i="35"/>
  <c r="AQ76" i="35" s="1"/>
  <c r="AS26" i="95"/>
  <c r="AL26" i="95"/>
  <c r="AU26" i="95" s="1"/>
  <c r="AS28" i="79"/>
  <c r="AL28" i="79"/>
  <c r="AU28" i="79" s="1"/>
  <c r="AS11" i="95"/>
  <c r="AL11" i="95"/>
  <c r="AU11" i="95" s="1"/>
  <c r="AS6" i="95"/>
  <c r="AL6" i="95"/>
  <c r="AU6" i="95" s="1"/>
  <c r="AS46" i="95"/>
  <c r="AL46" i="95"/>
  <c r="AU46" i="95" s="1"/>
  <c r="AS74" i="95"/>
  <c r="AL74" i="95"/>
  <c r="AU74" i="95" s="1"/>
  <c r="AS32" i="79"/>
  <c r="AL32" i="79"/>
  <c r="AU32" i="79" s="1"/>
  <c r="AR77" i="82"/>
  <c r="AH79" i="26"/>
  <c r="AQ79" i="26" s="1"/>
  <c r="AS27" i="95"/>
  <c r="AL27" i="95"/>
  <c r="AU27" i="95" s="1"/>
  <c r="AS65" i="95"/>
  <c r="AL65" i="95"/>
  <c r="AU65" i="95" s="1"/>
  <c r="AK15" i="79"/>
  <c r="AT15" i="79" s="1"/>
  <c r="AJ15" i="79"/>
  <c r="AS39" i="79"/>
  <c r="AL39" i="79"/>
  <c r="AU39" i="79" s="1"/>
  <c r="AS57" i="79"/>
  <c r="AL57" i="79"/>
  <c r="AU57" i="79" s="1"/>
  <c r="AS75" i="79"/>
  <c r="AL75" i="79"/>
  <c r="AU75" i="79" s="1"/>
  <c r="AH78" i="87"/>
  <c r="AQ78" i="87" s="1"/>
  <c r="AS52" i="79"/>
  <c r="AL52" i="79"/>
  <c r="AU52" i="79" s="1"/>
  <c r="Z77" i="78"/>
  <c r="AH78" i="82"/>
  <c r="AQ78" i="82" s="1"/>
  <c r="AS48" i="79"/>
  <c r="AL48" i="79"/>
  <c r="AU48" i="79" s="1"/>
  <c r="AS66" i="79"/>
  <c r="AL66" i="79"/>
  <c r="AU66" i="79" s="1"/>
  <c r="Y76" i="27"/>
  <c r="X76" i="27"/>
  <c r="AS26" i="79"/>
  <c r="AL26" i="79"/>
  <c r="AU26" i="79" s="1"/>
  <c r="AS62" i="79"/>
  <c r="AL62" i="79"/>
  <c r="AU62" i="79" s="1"/>
  <c r="Z78" i="43"/>
  <c r="X78" i="43"/>
  <c r="Y78" i="43"/>
  <c r="AS40" i="79"/>
  <c r="AL40" i="79"/>
  <c r="AU40" i="79" s="1"/>
  <c r="AR76" i="83"/>
  <c r="AJ21" i="79"/>
  <c r="AK21" i="79"/>
  <c r="AT21" i="79" s="1"/>
  <c r="AH77" i="46"/>
  <c r="AQ77" i="46" s="1"/>
  <c r="AS30" i="95"/>
  <c r="AL30" i="95"/>
  <c r="AU30" i="95" s="1"/>
  <c r="AS16" i="79"/>
  <c r="AL16" i="79"/>
  <c r="AU16" i="79" s="1"/>
  <c r="AS60" i="95"/>
  <c r="AL60" i="95"/>
  <c r="AU60" i="95" s="1"/>
  <c r="AS56" i="95"/>
  <c r="AL56" i="95"/>
  <c r="AU56" i="95" s="1"/>
  <c r="AS11" i="79"/>
  <c r="AL11" i="79"/>
  <c r="AU11" i="79" s="1"/>
  <c r="AS29" i="79"/>
  <c r="AL29" i="79"/>
  <c r="AU29" i="79" s="1"/>
  <c r="AS47" i="79"/>
  <c r="AL47" i="79"/>
  <c r="AU47" i="79" s="1"/>
  <c r="AS65" i="79"/>
  <c r="AL65" i="79"/>
  <c r="AU65" i="79" s="1"/>
  <c r="AI78" i="25"/>
  <c r="AN78" i="25"/>
  <c r="AS14" i="95"/>
  <c r="AL14" i="95"/>
  <c r="AU14" i="95" s="1"/>
  <c r="AS30" i="79"/>
  <c r="AL30" i="79"/>
  <c r="AU30" i="79" s="1"/>
  <c r="AS49" i="95"/>
  <c r="AL49" i="95"/>
  <c r="AU49" i="95" s="1"/>
  <c r="Y79" i="31"/>
  <c r="X79" i="31"/>
  <c r="AH76" i="47"/>
  <c r="AQ76" i="47" s="1"/>
  <c r="AS37" i="95"/>
  <c r="AL37" i="95"/>
  <c r="AU37" i="95" s="1"/>
  <c r="AL79" i="95"/>
  <c r="AU79" i="95" s="1"/>
  <c r="AR79" i="95"/>
  <c r="AR81" i="95" s="1"/>
  <c r="W79" i="30"/>
  <c r="AG78" i="30"/>
  <c r="AP78" i="30" s="1"/>
  <c r="AF78" i="30"/>
  <c r="AO78" i="30" s="1"/>
  <c r="AE78" i="30"/>
  <c r="AH79" i="77"/>
  <c r="AQ79" i="77" s="1"/>
  <c r="AS5" i="79"/>
  <c r="AL5" i="79"/>
  <c r="AU5" i="79" s="1"/>
  <c r="AS19" i="95"/>
  <c r="AL19" i="95"/>
  <c r="AU19" i="95" s="1"/>
  <c r="AE74" i="75"/>
  <c r="W75" i="75"/>
  <c r="AF74" i="75"/>
  <c r="AO74" i="75" s="1"/>
  <c r="AG74" i="75"/>
  <c r="AP74" i="75" s="1"/>
  <c r="AS31" i="79"/>
  <c r="AL31" i="79"/>
  <c r="AU31" i="79" s="1"/>
  <c r="AH80" i="38"/>
  <c r="AQ80" i="38" s="1"/>
  <c r="Z79" i="86"/>
  <c r="AS58" i="95"/>
  <c r="AL58" i="95"/>
  <c r="AU58" i="95" s="1"/>
  <c r="AH78" i="93"/>
  <c r="AQ78" i="93" s="1"/>
  <c r="AS50" i="95"/>
  <c r="AL50" i="95"/>
  <c r="AU50" i="95" s="1"/>
  <c r="AS12" i="95"/>
  <c r="AL12" i="95"/>
  <c r="AU12" i="95" s="1"/>
  <c r="Z79" i="85"/>
  <c r="Z77" i="83"/>
  <c r="AS76" i="95"/>
  <c r="AL76" i="95"/>
  <c r="AU76" i="95" s="1"/>
  <c r="W78" i="39"/>
  <c r="AG77" i="39"/>
  <c r="AP77" i="39" s="1"/>
  <c r="AF77" i="39"/>
  <c r="AO77" i="39" s="1"/>
  <c r="AE77" i="39"/>
  <c r="AS55" i="79"/>
  <c r="AL55" i="79"/>
  <c r="AU55" i="79" s="1"/>
  <c r="AS73" i="79"/>
  <c r="AL73" i="79"/>
  <c r="AU73" i="79" s="1"/>
  <c r="Z76" i="35"/>
  <c r="AI75" i="29"/>
  <c r="AN75" i="29"/>
  <c r="AN77" i="43"/>
  <c r="AI77" i="43"/>
  <c r="AS10" i="79"/>
  <c r="AL10" i="79"/>
  <c r="AU10" i="79" s="1"/>
  <c r="AS25" i="95"/>
  <c r="AL25" i="95"/>
  <c r="AU25" i="95" s="1"/>
  <c r="AS78" i="95"/>
  <c r="AL78" i="95"/>
  <c r="AU78" i="95" s="1"/>
  <c r="AR74" i="74"/>
  <c r="AS10" i="95"/>
  <c r="AL10" i="95"/>
  <c r="AU10" i="95" s="1"/>
  <c r="AS69" i="95"/>
  <c r="AL69" i="95"/>
  <c r="AU69" i="95" s="1"/>
  <c r="AS38" i="95"/>
  <c r="AL38" i="95"/>
  <c r="AU38" i="95" s="1"/>
  <c r="AS44" i="79"/>
  <c r="AL44" i="79"/>
  <c r="AU44" i="79" s="1"/>
  <c r="AR79" i="38"/>
  <c r="AS72" i="95"/>
  <c r="AL72" i="95"/>
  <c r="AU72" i="95" s="1"/>
  <c r="AH75" i="74"/>
  <c r="AQ75" i="74" s="1"/>
  <c r="AR77" i="87"/>
  <c r="AS5" i="95"/>
  <c r="AL5" i="95"/>
  <c r="AU5" i="95" s="1"/>
  <c r="AF74" i="94"/>
  <c r="AO74" i="94" s="1"/>
  <c r="W75" i="94"/>
  <c r="AE74" i="94"/>
  <c r="AG74" i="94"/>
  <c r="AP74" i="94" s="1"/>
  <c r="AS68" i="95"/>
  <c r="AL68" i="95"/>
  <c r="AU68" i="95" s="1"/>
  <c r="AS27" i="79"/>
  <c r="AL27" i="79"/>
  <c r="AU27" i="79" s="1"/>
  <c r="AS45" i="79"/>
  <c r="AL45" i="79"/>
  <c r="AU45" i="79" s="1"/>
  <c r="AS63" i="79"/>
  <c r="AL63" i="79"/>
  <c r="AU63" i="79" s="1"/>
  <c r="Z78" i="87"/>
  <c r="AS21" i="95"/>
  <c r="AL21" i="95"/>
  <c r="AU21" i="95" s="1"/>
  <c r="AR77" i="41"/>
  <c r="AR77" i="93"/>
  <c r="Z78" i="82"/>
  <c r="AJ12" i="79"/>
  <c r="AS36" i="79"/>
  <c r="AL36" i="79"/>
  <c r="AU36" i="79" s="1"/>
  <c r="AS54" i="79"/>
  <c r="AL54" i="79"/>
  <c r="AU54" i="79" s="1"/>
  <c r="AS72" i="79"/>
  <c r="AL72" i="79"/>
  <c r="AU72" i="79" s="1"/>
  <c r="AS64" i="79"/>
  <c r="AL64" i="79"/>
  <c r="AU64" i="79" s="1"/>
  <c r="X79" i="42"/>
  <c r="Y79" i="42"/>
  <c r="Z79" i="42" s="1"/>
  <c r="AI78" i="31"/>
  <c r="AN78" i="31"/>
  <c r="AS75" i="95"/>
  <c r="AL75" i="95"/>
  <c r="AU75" i="95" s="1"/>
  <c r="AS44" i="95"/>
  <c r="AL44" i="95"/>
  <c r="AU44" i="95" s="1"/>
  <c r="AS43" i="95"/>
  <c r="AL43" i="95"/>
  <c r="AU43" i="95" s="1"/>
  <c r="AS20" i="79"/>
  <c r="AL20" i="79"/>
  <c r="AU20" i="79" s="1"/>
  <c r="AS74" i="79"/>
  <c r="AL74" i="79"/>
  <c r="AU74" i="79" s="1"/>
  <c r="AI79" i="79"/>
  <c r="AN79" i="79"/>
  <c r="AN81" i="79" s="1"/>
  <c r="AS59" i="79"/>
  <c r="AL59" i="79"/>
  <c r="AU59" i="79" s="1"/>
  <c r="AS13" i="95"/>
  <c r="AL13" i="95"/>
  <c r="AU13" i="95" s="1"/>
  <c r="Z80" i="38"/>
  <c r="AS18" i="95"/>
  <c r="AL18" i="95"/>
  <c r="AU18" i="95" s="1"/>
  <c r="AS22" i="95"/>
  <c r="AL22" i="95"/>
  <c r="AU22" i="95" s="1"/>
  <c r="AI78" i="81"/>
  <c r="AN78" i="81"/>
  <c r="Z78" i="93"/>
  <c r="AR78" i="86"/>
  <c r="AS52" i="95"/>
  <c r="AL52" i="95"/>
  <c r="AU52" i="95" s="1"/>
  <c r="AJ13" i="79"/>
  <c r="AK13" i="79"/>
  <c r="AT13" i="79" s="1"/>
  <c r="AS37" i="79"/>
  <c r="AL37" i="79"/>
  <c r="AU37" i="79" s="1"/>
  <c r="AJ8" i="79"/>
  <c r="AS38" i="79"/>
  <c r="AL38" i="79"/>
  <c r="AU38" i="79" s="1"/>
  <c r="AS68" i="79"/>
  <c r="AL68" i="79"/>
  <c r="AU68" i="79" s="1"/>
  <c r="AS58" i="79"/>
  <c r="AL58" i="79"/>
  <c r="AU58" i="79" s="1"/>
  <c r="AR76" i="78"/>
  <c r="AR77" i="30"/>
  <c r="AH78" i="30"/>
  <c r="AQ78" i="30" s="1"/>
  <c r="AS67" i="95"/>
  <c r="AL67" i="95"/>
  <c r="AU67" i="95" s="1"/>
  <c r="AH79" i="37"/>
  <c r="AQ79" i="37" s="1"/>
  <c r="Z77" i="46"/>
  <c r="X78" i="34"/>
  <c r="Z78" i="34" s="1"/>
  <c r="Y78" i="34"/>
  <c r="AS62" i="95"/>
  <c r="AL62" i="95"/>
  <c r="AU62" i="95" s="1"/>
  <c r="AS34" i="79"/>
  <c r="AL34" i="79"/>
  <c r="AU34" i="79" s="1"/>
  <c r="AS77" i="79"/>
  <c r="AL77" i="79"/>
  <c r="AU77" i="79" s="1"/>
  <c r="AS24" i="95"/>
  <c r="AL24" i="95"/>
  <c r="AU24" i="95" s="1"/>
  <c r="AS64" i="95"/>
  <c r="AL64" i="95"/>
  <c r="AU64" i="95" s="1"/>
  <c r="AS51" i="95"/>
  <c r="AL51" i="95"/>
  <c r="AU51" i="95" s="1"/>
  <c r="AS20" i="95"/>
  <c r="AL20" i="95"/>
  <c r="AU20" i="95" s="1"/>
  <c r="AS17" i="79"/>
  <c r="AL17" i="79"/>
  <c r="AU17" i="79" s="1"/>
  <c r="AS35" i="79"/>
  <c r="AL35" i="79"/>
  <c r="AU35" i="79" s="1"/>
  <c r="AS53" i="79"/>
  <c r="AL53" i="79"/>
  <c r="AU53" i="79" s="1"/>
  <c r="AS71" i="79"/>
  <c r="AL71" i="79"/>
  <c r="AU71" i="79" s="1"/>
  <c r="AI78" i="42"/>
  <c r="AN78" i="42"/>
  <c r="AN78" i="33"/>
  <c r="AI78" i="33"/>
  <c r="AS7" i="79"/>
  <c r="AL7" i="79"/>
  <c r="AU7" i="79" s="1"/>
  <c r="AE79" i="25" l="1"/>
  <c r="W80" i="25"/>
  <c r="AG79" i="25"/>
  <c r="AP79" i="25" s="1"/>
  <c r="AF79" i="25"/>
  <c r="AO79" i="25" s="1"/>
  <c r="AF78" i="34"/>
  <c r="AO78" i="34" s="1"/>
  <c r="AG78" i="34"/>
  <c r="AP78" i="34" s="1"/>
  <c r="W79" i="34"/>
  <c r="AE78" i="34"/>
  <c r="AG79" i="42"/>
  <c r="AP79" i="42" s="1"/>
  <c r="AF79" i="42"/>
  <c r="AO79" i="42" s="1"/>
  <c r="AE79" i="42"/>
  <c r="W80" i="42"/>
  <c r="AR79" i="79"/>
  <c r="AR81" i="79" s="1"/>
  <c r="AL79" i="79"/>
  <c r="AU79" i="79" s="1"/>
  <c r="AI77" i="39"/>
  <c r="AN77" i="39"/>
  <c r="AR78" i="25"/>
  <c r="X76" i="74"/>
  <c r="Y76" i="74"/>
  <c r="X80" i="26"/>
  <c r="Y80" i="26"/>
  <c r="W79" i="93"/>
  <c r="AG78" i="93"/>
  <c r="AP78" i="93" s="1"/>
  <c r="AF78" i="93"/>
  <c r="AO78" i="93" s="1"/>
  <c r="AE78" i="93"/>
  <c r="AS21" i="79"/>
  <c r="AL21" i="79"/>
  <c r="AU21" i="79" s="1"/>
  <c r="AH78" i="43"/>
  <c r="AQ78" i="43" s="1"/>
  <c r="AH76" i="27"/>
  <c r="AQ76" i="27" s="1"/>
  <c r="AF77" i="78"/>
  <c r="AO77" i="78" s="1"/>
  <c r="AE77" i="78"/>
  <c r="W78" i="78"/>
  <c r="AG77" i="78"/>
  <c r="AP77" i="78" s="1"/>
  <c r="W80" i="73"/>
  <c r="AG79" i="73"/>
  <c r="AP79" i="73" s="1"/>
  <c r="AE79" i="73"/>
  <c r="AF79" i="73"/>
  <c r="AO79" i="73" s="1"/>
  <c r="Y79" i="90"/>
  <c r="X79" i="90"/>
  <c r="AH76" i="29"/>
  <c r="AQ76" i="29" s="1"/>
  <c r="AR75" i="27"/>
  <c r="AS19" i="79"/>
  <c r="AL19" i="79"/>
  <c r="AU19" i="79" s="1"/>
  <c r="Z80" i="77"/>
  <c r="X80" i="77"/>
  <c r="Y80" i="77"/>
  <c r="AN76" i="47"/>
  <c r="AI76" i="47"/>
  <c r="AS13" i="79"/>
  <c r="AL13" i="79"/>
  <c r="AU13" i="79" s="1"/>
  <c r="AR75" i="29"/>
  <c r="AE77" i="83"/>
  <c r="AG77" i="83"/>
  <c r="AP77" i="83" s="1"/>
  <c r="W78" i="83"/>
  <c r="AF77" i="83"/>
  <c r="AO77" i="83" s="1"/>
  <c r="Y75" i="75"/>
  <c r="X75" i="75"/>
  <c r="Z76" i="27"/>
  <c r="AS15" i="79"/>
  <c r="AL15" i="79"/>
  <c r="AU15" i="79" s="1"/>
  <c r="AH79" i="81"/>
  <c r="AQ79" i="81" s="1"/>
  <c r="AI78" i="90"/>
  <c r="AN78" i="90"/>
  <c r="AS9" i="79"/>
  <c r="AL9" i="79"/>
  <c r="AU9" i="79" s="1"/>
  <c r="Z77" i="45"/>
  <c r="Y77" i="45"/>
  <c r="X77" i="45"/>
  <c r="AS24" i="79"/>
  <c r="AL24" i="79"/>
  <c r="AU24" i="79" s="1"/>
  <c r="AN75" i="74"/>
  <c r="AI75" i="74"/>
  <c r="AI79" i="26"/>
  <c r="AN79" i="26"/>
  <c r="AF80" i="38"/>
  <c r="AO80" i="38" s="1"/>
  <c r="AE80" i="38"/>
  <c r="W81" i="38"/>
  <c r="AG80" i="38"/>
  <c r="AP80" i="38" s="1"/>
  <c r="AR78" i="31"/>
  <c r="AS12" i="79"/>
  <c r="AL12" i="79"/>
  <c r="AU12" i="79" s="1"/>
  <c r="AF76" i="29"/>
  <c r="AO76" i="29" s="1"/>
  <c r="AE76" i="29"/>
  <c r="W77" i="29"/>
  <c r="AG76" i="29"/>
  <c r="AP76" i="29" s="1"/>
  <c r="AI79" i="77"/>
  <c r="AN79" i="77"/>
  <c r="AR78" i="42"/>
  <c r="AR78" i="81"/>
  <c r="AG78" i="82"/>
  <c r="AP78" i="82" s="1"/>
  <c r="AF78" i="82"/>
  <c r="AO78" i="82" s="1"/>
  <c r="W79" i="82"/>
  <c r="AE78" i="82"/>
  <c r="W77" i="35"/>
  <c r="AG76" i="35"/>
  <c r="AP76" i="35" s="1"/>
  <c r="AF76" i="35"/>
  <c r="AO76" i="35" s="1"/>
  <c r="AE76" i="35"/>
  <c r="AS8" i="79"/>
  <c r="AL8" i="79"/>
  <c r="AU8" i="79" s="1"/>
  <c r="AH79" i="42"/>
  <c r="AQ79" i="42" s="1"/>
  <c r="AG78" i="87"/>
  <c r="AP78" i="87" s="1"/>
  <c r="AF78" i="87"/>
  <c r="AO78" i="87" s="1"/>
  <c r="AE78" i="87"/>
  <c r="W79" i="87"/>
  <c r="X75" i="94"/>
  <c r="Y75" i="94"/>
  <c r="Z75" i="94" s="1"/>
  <c r="W80" i="85"/>
  <c r="AG79" i="85"/>
  <c r="AP79" i="85" s="1"/>
  <c r="AE79" i="85"/>
  <c r="AF79" i="85"/>
  <c r="AO79" i="85" s="1"/>
  <c r="W80" i="86"/>
  <c r="AG79" i="86"/>
  <c r="AP79" i="86" s="1"/>
  <c r="AF79" i="86"/>
  <c r="AO79" i="86" s="1"/>
  <c r="AE79" i="86"/>
  <c r="AI74" i="75"/>
  <c r="AN74" i="75"/>
  <c r="AH79" i="31"/>
  <c r="AQ79" i="31" s="1"/>
  <c r="AQ81" i="31" s="1"/>
  <c r="AX4" i="31"/>
  <c r="S4" i="31" s="1"/>
  <c r="AC4" i="31" s="1"/>
  <c r="AB5" i="31" s="1"/>
  <c r="AX3" i="31"/>
  <c r="S3" i="31" s="1"/>
  <c r="AC3" i="31" s="1"/>
  <c r="AX5" i="31"/>
  <c r="S5" i="31" s="1"/>
  <c r="AC5" i="31" s="1"/>
  <c r="AB6" i="31" s="1"/>
  <c r="AZ3" i="31"/>
  <c r="AX6" i="31"/>
  <c r="S6" i="31" s="1"/>
  <c r="AC6" i="31" s="1"/>
  <c r="AB7" i="31" s="1"/>
  <c r="AX7" i="31"/>
  <c r="S7" i="31" s="1"/>
  <c r="AC7" i="31" s="1"/>
  <c r="AB8" i="31" s="1"/>
  <c r="AX8" i="31"/>
  <c r="S8" i="31" s="1"/>
  <c r="AC8" i="31" s="1"/>
  <c r="AB9" i="31" s="1"/>
  <c r="AX9" i="31"/>
  <c r="S9" i="31" s="1"/>
  <c r="AC9" i="31" s="1"/>
  <c r="AB10" i="31" s="1"/>
  <c r="AX10" i="31"/>
  <c r="S10" i="31" s="1"/>
  <c r="AC10" i="31" s="1"/>
  <c r="AB11" i="31" s="1"/>
  <c r="AX11" i="31"/>
  <c r="S11" i="31" s="1"/>
  <c r="AC11" i="31" s="1"/>
  <c r="AB12" i="31" s="1"/>
  <c r="AX12" i="31"/>
  <c r="S12" i="31" s="1"/>
  <c r="AC12" i="31" s="1"/>
  <c r="AB13" i="31" s="1"/>
  <c r="AX13" i="31"/>
  <c r="S13" i="31" s="1"/>
  <c r="AC13" i="31" s="1"/>
  <c r="AB14" i="31" s="1"/>
  <c r="AX14" i="31"/>
  <c r="S14" i="31" s="1"/>
  <c r="AC14" i="31" s="1"/>
  <c r="AB15" i="31" s="1"/>
  <c r="AX15" i="31"/>
  <c r="S15" i="31" s="1"/>
  <c r="AC15" i="31" s="1"/>
  <c r="AB16" i="31" s="1"/>
  <c r="AX16" i="31"/>
  <c r="S16" i="31" s="1"/>
  <c r="AC16" i="31" s="1"/>
  <c r="AB17" i="31" s="1"/>
  <c r="AX17" i="31"/>
  <c r="S17" i="31" s="1"/>
  <c r="AC17" i="31" s="1"/>
  <c r="AB18" i="31" s="1"/>
  <c r="AX18" i="31"/>
  <c r="S18" i="31" s="1"/>
  <c r="AC18" i="31" s="1"/>
  <c r="AB19" i="31" s="1"/>
  <c r="AX19" i="31"/>
  <c r="S19" i="31" s="1"/>
  <c r="AC19" i="31" s="1"/>
  <c r="AB20" i="31" s="1"/>
  <c r="AX20" i="31"/>
  <c r="S20" i="31" s="1"/>
  <c r="AC20" i="31" s="1"/>
  <c r="AB21" i="31" s="1"/>
  <c r="AX21" i="31"/>
  <c r="S21" i="31" s="1"/>
  <c r="AC21" i="31" s="1"/>
  <c r="AB22" i="31" s="1"/>
  <c r="AX22" i="31"/>
  <c r="S22" i="31" s="1"/>
  <c r="AC22" i="31" s="1"/>
  <c r="AB23" i="31" s="1"/>
  <c r="AX23" i="31"/>
  <c r="S23" i="31" s="1"/>
  <c r="AC23" i="31" s="1"/>
  <c r="AB24" i="31" s="1"/>
  <c r="AX24" i="31"/>
  <c r="S24" i="31" s="1"/>
  <c r="AC24" i="31" s="1"/>
  <c r="AB25" i="31" s="1"/>
  <c r="AX25" i="31"/>
  <c r="S25" i="31" s="1"/>
  <c r="AC25" i="31" s="1"/>
  <c r="AB26" i="31" s="1"/>
  <c r="AX26" i="31"/>
  <c r="S26" i="31" s="1"/>
  <c r="AC26" i="31" s="1"/>
  <c r="AB27" i="31" s="1"/>
  <c r="AX27" i="31"/>
  <c r="S27" i="31" s="1"/>
  <c r="AC27" i="31" s="1"/>
  <c r="AB28" i="31" s="1"/>
  <c r="AX28" i="31"/>
  <c r="S28" i="31" s="1"/>
  <c r="AC28" i="31" s="1"/>
  <c r="AB29" i="31" s="1"/>
  <c r="AX29" i="31"/>
  <c r="S29" i="31" s="1"/>
  <c r="AC29" i="31" s="1"/>
  <c r="AB30" i="31" s="1"/>
  <c r="AX30" i="31"/>
  <c r="S30" i="31" s="1"/>
  <c r="AC30" i="31" s="1"/>
  <c r="AB31" i="31" s="1"/>
  <c r="AX31" i="31"/>
  <c r="S31" i="31" s="1"/>
  <c r="AC31" i="31" s="1"/>
  <c r="AB32" i="31" s="1"/>
  <c r="AX32" i="31"/>
  <c r="S32" i="31" s="1"/>
  <c r="AC32" i="31" s="1"/>
  <c r="AB33" i="31" s="1"/>
  <c r="AX33" i="31"/>
  <c r="S33" i="31" s="1"/>
  <c r="AC33" i="31" s="1"/>
  <c r="AB34" i="31" s="1"/>
  <c r="AX34" i="31"/>
  <c r="S34" i="31" s="1"/>
  <c r="AC34" i="31" s="1"/>
  <c r="AB35" i="31" s="1"/>
  <c r="AX35" i="31"/>
  <c r="S35" i="31" s="1"/>
  <c r="AC35" i="31" s="1"/>
  <c r="AB36" i="31" s="1"/>
  <c r="AX36" i="31"/>
  <c r="S36" i="31" s="1"/>
  <c r="AC36" i="31" s="1"/>
  <c r="AB37" i="31" s="1"/>
  <c r="AX37" i="31"/>
  <c r="S37" i="31" s="1"/>
  <c r="AC37" i="31" s="1"/>
  <c r="AB38" i="31" s="1"/>
  <c r="AX38" i="31"/>
  <c r="S38" i="31" s="1"/>
  <c r="AC38" i="31" s="1"/>
  <c r="AB39" i="31" s="1"/>
  <c r="AX39" i="31"/>
  <c r="S39" i="31" s="1"/>
  <c r="AC39" i="31" s="1"/>
  <c r="AB40" i="31" s="1"/>
  <c r="AX40" i="31"/>
  <c r="S40" i="31" s="1"/>
  <c r="AC40" i="31" s="1"/>
  <c r="AB41" i="31" s="1"/>
  <c r="AX41" i="31"/>
  <c r="S41" i="31" s="1"/>
  <c r="AC41" i="31" s="1"/>
  <c r="AB42" i="31" s="1"/>
  <c r="AX42" i="31"/>
  <c r="S42" i="31" s="1"/>
  <c r="AC42" i="31" s="1"/>
  <c r="AB43" i="31" s="1"/>
  <c r="AX43" i="31"/>
  <c r="S43" i="31" s="1"/>
  <c r="AC43" i="31" s="1"/>
  <c r="AB44" i="31" s="1"/>
  <c r="AX44" i="31"/>
  <c r="S44" i="31" s="1"/>
  <c r="AC44" i="31" s="1"/>
  <c r="AB45" i="31" s="1"/>
  <c r="AX45" i="31"/>
  <c r="S45" i="31" s="1"/>
  <c r="AC45" i="31" s="1"/>
  <c r="AB46" i="31" s="1"/>
  <c r="AX46" i="31"/>
  <c r="S46" i="31" s="1"/>
  <c r="AC46" i="31" s="1"/>
  <c r="AB47" i="31" s="1"/>
  <c r="AX47" i="31"/>
  <c r="S47" i="31" s="1"/>
  <c r="AC47" i="31" s="1"/>
  <c r="AB48" i="31" s="1"/>
  <c r="AX48" i="31"/>
  <c r="S48" i="31" s="1"/>
  <c r="AC48" i="31" s="1"/>
  <c r="AB49" i="31" s="1"/>
  <c r="AX49" i="31"/>
  <c r="S49" i="31" s="1"/>
  <c r="AC49" i="31" s="1"/>
  <c r="AB50" i="31" s="1"/>
  <c r="AX50" i="31"/>
  <c r="S50" i="31" s="1"/>
  <c r="AC50" i="31" s="1"/>
  <c r="AB51" i="31" s="1"/>
  <c r="AX51" i="31"/>
  <c r="S51" i="31" s="1"/>
  <c r="AC51" i="31" s="1"/>
  <c r="AB52" i="31" s="1"/>
  <c r="AX52" i="31"/>
  <c r="S52" i="31" s="1"/>
  <c r="AC52" i="31" s="1"/>
  <c r="AB53" i="31" s="1"/>
  <c r="AX53" i="31"/>
  <c r="S53" i="31" s="1"/>
  <c r="AC53" i="31" s="1"/>
  <c r="AB54" i="31" s="1"/>
  <c r="AX54" i="31"/>
  <c r="S54" i="31" s="1"/>
  <c r="AC54" i="31" s="1"/>
  <c r="AB55" i="31" s="1"/>
  <c r="AX55" i="31"/>
  <c r="S55" i="31" s="1"/>
  <c r="AC55" i="31" s="1"/>
  <c r="AB56" i="31" s="1"/>
  <c r="AX56" i="31"/>
  <c r="S56" i="31" s="1"/>
  <c r="AC56" i="31" s="1"/>
  <c r="AB57" i="31" s="1"/>
  <c r="AX57" i="31"/>
  <c r="S57" i="31" s="1"/>
  <c r="AC57" i="31" s="1"/>
  <c r="AB58" i="31" s="1"/>
  <c r="AX58" i="31"/>
  <c r="S58" i="31" s="1"/>
  <c r="AC58" i="31" s="1"/>
  <c r="AB59" i="31" s="1"/>
  <c r="AX59" i="31"/>
  <c r="S59" i="31" s="1"/>
  <c r="AC59" i="31" s="1"/>
  <c r="AB60" i="31" s="1"/>
  <c r="AX60" i="31"/>
  <c r="S60" i="31" s="1"/>
  <c r="AC60" i="31" s="1"/>
  <c r="AB61" i="31" s="1"/>
  <c r="AX61" i="31"/>
  <c r="S61" i="31" s="1"/>
  <c r="AC61" i="31" s="1"/>
  <c r="AB62" i="31" s="1"/>
  <c r="AX62" i="31"/>
  <c r="S62" i="31" s="1"/>
  <c r="AC62" i="31" s="1"/>
  <c r="AB63" i="31" s="1"/>
  <c r="AX63" i="31"/>
  <c r="S63" i="31" s="1"/>
  <c r="AC63" i="31" s="1"/>
  <c r="AB64" i="31" s="1"/>
  <c r="AX64" i="31"/>
  <c r="S64" i="31" s="1"/>
  <c r="AC64" i="31" s="1"/>
  <c r="AB65" i="31" s="1"/>
  <c r="AX65" i="31"/>
  <c r="S65" i="31" s="1"/>
  <c r="AC65" i="31" s="1"/>
  <c r="AB66" i="31" s="1"/>
  <c r="AX66" i="31"/>
  <c r="S66" i="31" s="1"/>
  <c r="AC66" i="31" s="1"/>
  <c r="AB67" i="31" s="1"/>
  <c r="AX67" i="31"/>
  <c r="S67" i="31" s="1"/>
  <c r="AC67" i="31" s="1"/>
  <c r="AB68" i="31" s="1"/>
  <c r="AX68" i="31"/>
  <c r="S68" i="31" s="1"/>
  <c r="AC68" i="31" s="1"/>
  <c r="AB69" i="31" s="1"/>
  <c r="AX69" i="31"/>
  <c r="S69" i="31" s="1"/>
  <c r="AC69" i="31" s="1"/>
  <c r="AB70" i="31" s="1"/>
  <c r="AX70" i="31"/>
  <c r="S70" i="31" s="1"/>
  <c r="AC70" i="31" s="1"/>
  <c r="AB71" i="31" s="1"/>
  <c r="AX71" i="31"/>
  <c r="S71" i="31" s="1"/>
  <c r="AC71" i="31" s="1"/>
  <c r="AB72" i="31" s="1"/>
  <c r="AX72" i="31"/>
  <c r="S72" i="31" s="1"/>
  <c r="AC72" i="31" s="1"/>
  <c r="AB73" i="31" s="1"/>
  <c r="AX73" i="31"/>
  <c r="S73" i="31" s="1"/>
  <c r="AC73" i="31" s="1"/>
  <c r="AB74" i="31" s="1"/>
  <c r="AX77" i="31"/>
  <c r="S77" i="31" s="1"/>
  <c r="AC77" i="31" s="1"/>
  <c r="AB78" i="31" s="1"/>
  <c r="AX75" i="31"/>
  <c r="S75" i="31" s="1"/>
  <c r="AC75" i="31" s="1"/>
  <c r="AB76" i="31" s="1"/>
  <c r="AX78" i="31"/>
  <c r="S78" i="31" s="1"/>
  <c r="AC78" i="31" s="1"/>
  <c r="AB79" i="31" s="1"/>
  <c r="AX76" i="31"/>
  <c r="S76" i="31" s="1"/>
  <c r="AC76" i="31" s="1"/>
  <c r="AB77" i="31" s="1"/>
  <c r="AX74" i="31"/>
  <c r="S74" i="31" s="1"/>
  <c r="AC74" i="31" s="1"/>
  <c r="AB75" i="31" s="1"/>
  <c r="Z79" i="81"/>
  <c r="AS25" i="79"/>
  <c r="AL25" i="79"/>
  <c r="AU25" i="79" s="1"/>
  <c r="AH79" i="33"/>
  <c r="AQ79" i="33" s="1"/>
  <c r="AI79" i="37"/>
  <c r="AN79" i="37"/>
  <c r="AS4" i="95"/>
  <c r="AL4" i="95"/>
  <c r="AU4" i="95" s="1"/>
  <c r="AU81" i="95" s="1"/>
  <c r="C11" i="95" s="1"/>
  <c r="F48" i="97" s="1"/>
  <c r="X77" i="47"/>
  <c r="Z77" i="47" s="1"/>
  <c r="Y77" i="47"/>
  <c r="AI78" i="30"/>
  <c r="AN78" i="30"/>
  <c r="Z80" i="37"/>
  <c r="Y80" i="37"/>
  <c r="X80" i="37"/>
  <c r="AH78" i="34"/>
  <c r="AQ78" i="34" s="1"/>
  <c r="AN74" i="94"/>
  <c r="AI74" i="94"/>
  <c r="AG77" i="46"/>
  <c r="AP77" i="46" s="1"/>
  <c r="AF77" i="46"/>
  <c r="AO77" i="46" s="1"/>
  <c r="AE77" i="46"/>
  <c r="W78" i="46"/>
  <c r="AR77" i="43"/>
  <c r="AI76" i="45"/>
  <c r="AN76" i="45"/>
  <c r="AS3" i="79"/>
  <c r="AL3" i="79"/>
  <c r="AU3" i="79" s="1"/>
  <c r="X79" i="41"/>
  <c r="Y79" i="41"/>
  <c r="AG78" i="43"/>
  <c r="AP78" i="43" s="1"/>
  <c r="W79" i="43"/>
  <c r="AF78" i="43"/>
  <c r="AO78" i="43" s="1"/>
  <c r="AE78" i="43"/>
  <c r="AH79" i="25"/>
  <c r="AQ79" i="25" s="1"/>
  <c r="Y75" i="89"/>
  <c r="X75" i="89"/>
  <c r="AR78" i="33"/>
  <c r="Y78" i="39"/>
  <c r="X78" i="39"/>
  <c r="Z78" i="39" s="1"/>
  <c r="Y79" i="30"/>
  <c r="Z79" i="30" s="1"/>
  <c r="X79" i="30"/>
  <c r="Z79" i="31"/>
  <c r="AS81" i="95"/>
  <c r="AS18" i="79"/>
  <c r="AL18" i="79"/>
  <c r="AU18" i="79" s="1"/>
  <c r="Z79" i="33"/>
  <c r="AR77" i="34"/>
  <c r="AJ4" i="79"/>
  <c r="AK4" i="79"/>
  <c r="AT4" i="79" s="1"/>
  <c r="AT81" i="79" s="1"/>
  <c r="AN74" i="89"/>
  <c r="AI74" i="89"/>
  <c r="AI78" i="41"/>
  <c r="AN78" i="41"/>
  <c r="AE78" i="39" l="1"/>
  <c r="W79" i="39"/>
  <c r="AF78" i="39"/>
  <c r="AO78" i="39" s="1"/>
  <c r="AG78" i="39"/>
  <c r="AP78" i="39" s="1"/>
  <c r="AF79" i="30"/>
  <c r="AO79" i="30" s="1"/>
  <c r="AE79" i="30"/>
  <c r="W80" i="30"/>
  <c r="AG79" i="30"/>
  <c r="AP79" i="30" s="1"/>
  <c r="AG77" i="47"/>
  <c r="AP77" i="47" s="1"/>
  <c r="AF77" i="47"/>
  <c r="AO77" i="47" s="1"/>
  <c r="AE77" i="47"/>
  <c r="W78" i="47"/>
  <c r="W76" i="94"/>
  <c r="AG75" i="94"/>
  <c r="AP75" i="94" s="1"/>
  <c r="AF75" i="94"/>
  <c r="AO75" i="94" s="1"/>
  <c r="AE75" i="94"/>
  <c r="AN77" i="46"/>
  <c r="AI77" i="46"/>
  <c r="AE80" i="37"/>
  <c r="W81" i="37"/>
  <c r="AF80" i="37"/>
  <c r="AO80" i="37" s="1"/>
  <c r="AG80" i="37"/>
  <c r="AP80" i="37" s="1"/>
  <c r="AK67" i="31"/>
  <c r="AT67" i="31" s="1"/>
  <c r="AJ67" i="31"/>
  <c r="AK49" i="31"/>
  <c r="AT49" i="31" s="1"/>
  <c r="AJ49" i="31"/>
  <c r="AK19" i="31"/>
  <c r="AT19" i="31" s="1"/>
  <c r="AJ19" i="31"/>
  <c r="AI79" i="73"/>
  <c r="AN79" i="73"/>
  <c r="AH75" i="89"/>
  <c r="AQ75" i="89" s="1"/>
  <c r="Z78" i="46"/>
  <c r="Y78" i="46"/>
  <c r="X78" i="46"/>
  <c r="AE79" i="81"/>
  <c r="AF79" i="81"/>
  <c r="AO79" i="81" s="1"/>
  <c r="W80" i="81"/>
  <c r="AG79" i="81"/>
  <c r="AP79" i="81" s="1"/>
  <c r="AK74" i="31"/>
  <c r="AT74" i="31" s="1"/>
  <c r="AJ74" i="31"/>
  <c r="AK68" i="31"/>
  <c r="AT68" i="31" s="1"/>
  <c r="AJ68" i="31"/>
  <c r="AK62" i="31"/>
  <c r="AT62" i="31" s="1"/>
  <c r="AJ62" i="31"/>
  <c r="AK56" i="31"/>
  <c r="AT56" i="31" s="1"/>
  <c r="AJ56" i="31"/>
  <c r="AK50" i="31"/>
  <c r="AT50" i="31" s="1"/>
  <c r="AJ50" i="31"/>
  <c r="AK44" i="31"/>
  <c r="AT44" i="31" s="1"/>
  <c r="AJ44" i="31"/>
  <c r="AK38" i="31"/>
  <c r="AT38" i="31" s="1"/>
  <c r="AJ38" i="31"/>
  <c r="AK32" i="31"/>
  <c r="AT32" i="31" s="1"/>
  <c r="AJ32" i="31"/>
  <c r="AK26" i="31"/>
  <c r="AT26" i="31" s="1"/>
  <c r="AJ26" i="31"/>
  <c r="AK20" i="31"/>
  <c r="AT20" i="31" s="1"/>
  <c r="AJ20" i="31"/>
  <c r="AK14" i="31"/>
  <c r="AT14" i="31" s="1"/>
  <c r="AJ14" i="31"/>
  <c r="AK8" i="31"/>
  <c r="AT8" i="31" s="1"/>
  <c r="AJ8" i="31"/>
  <c r="X80" i="85"/>
  <c r="Y80" i="85"/>
  <c r="AN78" i="87"/>
  <c r="AI78" i="87"/>
  <c r="AR75" i="74"/>
  <c r="AF77" i="45"/>
  <c r="AO77" i="45" s="1"/>
  <c r="AE77" i="45"/>
  <c r="AG77" i="45"/>
  <c r="AP77" i="45" s="1"/>
  <c r="W78" i="45"/>
  <c r="AF76" i="27"/>
  <c r="AO76" i="27" s="1"/>
  <c r="AG76" i="27"/>
  <c r="AP76" i="27" s="1"/>
  <c r="W77" i="27"/>
  <c r="AE76" i="27"/>
  <c r="AR77" i="39"/>
  <c r="AK61" i="31"/>
  <c r="AT61" i="31" s="1"/>
  <c r="AJ61" i="31"/>
  <c r="AK31" i="31"/>
  <c r="AT31" i="31" s="1"/>
  <c r="AJ31" i="31"/>
  <c r="AK7" i="31"/>
  <c r="AT7" i="31" s="1"/>
  <c r="AJ7" i="31"/>
  <c r="Y80" i="86"/>
  <c r="X80" i="86"/>
  <c r="AR79" i="77"/>
  <c r="AR76" i="47"/>
  <c r="AH76" i="74"/>
  <c r="AQ76" i="74" s="1"/>
  <c r="AS4" i="79"/>
  <c r="AL4" i="79"/>
  <c r="AU4" i="79" s="1"/>
  <c r="AU81" i="79" s="1"/>
  <c r="C11" i="79" s="1"/>
  <c r="F32" i="97" s="1"/>
  <c r="Z75" i="89"/>
  <c r="AN78" i="43"/>
  <c r="AI78" i="43"/>
  <c r="AH79" i="41"/>
  <c r="AQ79" i="41" s="1"/>
  <c r="AK77" i="31"/>
  <c r="AT77" i="31" s="1"/>
  <c r="AJ77" i="31"/>
  <c r="AJ72" i="31"/>
  <c r="AK72" i="31"/>
  <c r="AT72" i="31" s="1"/>
  <c r="AJ66" i="31"/>
  <c r="AK66" i="31"/>
  <c r="AT66" i="31" s="1"/>
  <c r="AJ60" i="31"/>
  <c r="AK60" i="31"/>
  <c r="AT60" i="31" s="1"/>
  <c r="AJ54" i="31"/>
  <c r="AK54" i="31"/>
  <c r="AT54" i="31" s="1"/>
  <c r="AJ48" i="31"/>
  <c r="AK48" i="31"/>
  <c r="AT48" i="31" s="1"/>
  <c r="AJ42" i="31"/>
  <c r="AK42" i="31"/>
  <c r="AT42" i="31" s="1"/>
  <c r="AJ36" i="31"/>
  <c r="AK36" i="31"/>
  <c r="AT36" i="31" s="1"/>
  <c r="AJ30" i="31"/>
  <c r="AK30" i="31"/>
  <c r="AT30" i="31" s="1"/>
  <c r="AJ24" i="31"/>
  <c r="AK24" i="31"/>
  <c r="AT24" i="31" s="1"/>
  <c r="AJ18" i="31"/>
  <c r="AK18" i="31"/>
  <c r="AT18" i="31" s="1"/>
  <c r="AJ12" i="31"/>
  <c r="AK12" i="31"/>
  <c r="AT12" i="31" s="1"/>
  <c r="AR74" i="75"/>
  <c r="AH75" i="94"/>
  <c r="AQ75" i="94" s="1"/>
  <c r="X77" i="35"/>
  <c r="Y77" i="35"/>
  <c r="AI80" i="38"/>
  <c r="AN80" i="38"/>
  <c r="AN77" i="83"/>
  <c r="AI77" i="83"/>
  <c r="AI77" i="78"/>
  <c r="AN77" i="78"/>
  <c r="Y79" i="93"/>
  <c r="Z79" i="93" s="1"/>
  <c r="X79" i="93"/>
  <c r="Z76" i="74"/>
  <c r="AN78" i="34"/>
  <c r="AI78" i="34"/>
  <c r="AK55" i="31"/>
  <c r="AT55" i="31" s="1"/>
  <c r="AJ55" i="31"/>
  <c r="AK37" i="31"/>
  <c r="AT37" i="31" s="1"/>
  <c r="AJ37" i="31"/>
  <c r="AK13" i="31"/>
  <c r="AT13" i="31" s="1"/>
  <c r="AJ13" i="31"/>
  <c r="X81" i="38"/>
  <c r="Y81" i="38"/>
  <c r="AH75" i="75"/>
  <c r="AQ75" i="75" s="1"/>
  <c r="AG79" i="31"/>
  <c r="AP79" i="31" s="1"/>
  <c r="AP81" i="31" s="1"/>
  <c r="AF79" i="31"/>
  <c r="AO79" i="31" s="1"/>
  <c r="AO81" i="31" s="1"/>
  <c r="AE79" i="31"/>
  <c r="AX79" i="31"/>
  <c r="S79" i="31" s="1"/>
  <c r="AC79" i="31" s="1"/>
  <c r="AJ79" i="31" s="1"/>
  <c r="AS79" i="31" s="1"/>
  <c r="Z79" i="41"/>
  <c r="AR78" i="30"/>
  <c r="AK79" i="31"/>
  <c r="AT79" i="31" s="1"/>
  <c r="AK71" i="31"/>
  <c r="AT71" i="31" s="1"/>
  <c r="AJ71" i="31"/>
  <c r="AK65" i="31"/>
  <c r="AT65" i="31" s="1"/>
  <c r="AJ65" i="31"/>
  <c r="AK59" i="31"/>
  <c r="AT59" i="31" s="1"/>
  <c r="AJ59" i="31"/>
  <c r="AK53" i="31"/>
  <c r="AT53" i="31" s="1"/>
  <c r="AJ53" i="31"/>
  <c r="AK47" i="31"/>
  <c r="AT47" i="31" s="1"/>
  <c r="AJ47" i="31"/>
  <c r="AK41" i="31"/>
  <c r="AT41" i="31" s="1"/>
  <c r="AJ41" i="31"/>
  <c r="AK35" i="31"/>
  <c r="AT35" i="31" s="1"/>
  <c r="AJ35" i="31"/>
  <c r="AK29" i="31"/>
  <c r="AT29" i="31" s="1"/>
  <c r="AJ29" i="31"/>
  <c r="AK23" i="31"/>
  <c r="AT23" i="31" s="1"/>
  <c r="AJ23" i="31"/>
  <c r="AK17" i="31"/>
  <c r="AT17" i="31" s="1"/>
  <c r="AJ17" i="31"/>
  <c r="AJ11" i="31"/>
  <c r="AK11" i="31"/>
  <c r="AT11" i="31" s="1"/>
  <c r="AJ6" i="31"/>
  <c r="AK6" i="31"/>
  <c r="AT6" i="31" s="1"/>
  <c r="AI79" i="86"/>
  <c r="AN79" i="86"/>
  <c r="AI79" i="85"/>
  <c r="AN79" i="85"/>
  <c r="AN78" i="82"/>
  <c r="AI78" i="82"/>
  <c r="Z75" i="75"/>
  <c r="AH79" i="90"/>
  <c r="AQ79" i="90" s="1"/>
  <c r="X80" i="42"/>
  <c r="Y80" i="42"/>
  <c r="Z80" i="42" s="1"/>
  <c r="AR78" i="41"/>
  <c r="AH79" i="30"/>
  <c r="AQ79" i="30" s="1"/>
  <c r="AR74" i="94"/>
  <c r="AR79" i="37"/>
  <c r="AK76" i="31"/>
  <c r="AT76" i="31" s="1"/>
  <c r="AJ76" i="31"/>
  <c r="AK70" i="31"/>
  <c r="AT70" i="31" s="1"/>
  <c r="AJ70" i="31"/>
  <c r="AK64" i="31"/>
  <c r="AT64" i="31" s="1"/>
  <c r="AJ64" i="31"/>
  <c r="AK58" i="31"/>
  <c r="AT58" i="31" s="1"/>
  <c r="AJ58" i="31"/>
  <c r="AK52" i="31"/>
  <c r="AT52" i="31" s="1"/>
  <c r="AJ52" i="31"/>
  <c r="AK46" i="31"/>
  <c r="AT46" i="31" s="1"/>
  <c r="AJ46" i="31"/>
  <c r="AK40" i="31"/>
  <c r="AT40" i="31" s="1"/>
  <c r="AJ40" i="31"/>
  <c r="AK34" i="31"/>
  <c r="AT34" i="31" s="1"/>
  <c r="AJ34" i="31"/>
  <c r="AK28" i="31"/>
  <c r="AT28" i="31" s="1"/>
  <c r="AJ28" i="31"/>
  <c r="AK22" i="31"/>
  <c r="AT22" i="31" s="1"/>
  <c r="AJ22" i="31"/>
  <c r="AK16" i="31"/>
  <c r="AT16" i="31" s="1"/>
  <c r="AJ16" i="31"/>
  <c r="AK10" i="31"/>
  <c r="AT10" i="31" s="1"/>
  <c r="AJ10" i="31"/>
  <c r="AB4" i="31"/>
  <c r="AJ3" i="31"/>
  <c r="Y79" i="87"/>
  <c r="X79" i="87"/>
  <c r="AI76" i="35"/>
  <c r="AN76" i="35"/>
  <c r="Y77" i="29"/>
  <c r="X77" i="29"/>
  <c r="AH77" i="45"/>
  <c r="AQ77" i="45" s="1"/>
  <c r="AR78" i="90"/>
  <c r="AH80" i="77"/>
  <c r="AQ80" i="77" s="1"/>
  <c r="Y80" i="73"/>
  <c r="Z80" i="73"/>
  <c r="X80" i="73"/>
  <c r="AI78" i="93"/>
  <c r="AN78" i="93"/>
  <c r="AH80" i="26"/>
  <c r="AQ80" i="26" s="1"/>
  <c r="X79" i="34"/>
  <c r="Z79" i="34" s="1"/>
  <c r="Y79" i="34"/>
  <c r="Y80" i="25"/>
  <c r="X80" i="25"/>
  <c r="Z80" i="25" s="1"/>
  <c r="AH78" i="39"/>
  <c r="AQ78" i="39" s="1"/>
  <c r="AR76" i="45"/>
  <c r="AJ75" i="31"/>
  <c r="AK75" i="31"/>
  <c r="AT75" i="31" s="1"/>
  <c r="AK73" i="31"/>
  <c r="AT73" i="31" s="1"/>
  <c r="AJ73" i="31"/>
  <c r="AK43" i="31"/>
  <c r="AT43" i="31" s="1"/>
  <c r="AJ43" i="31"/>
  <c r="AK25" i="31"/>
  <c r="AT25" i="31" s="1"/>
  <c r="AJ25" i="31"/>
  <c r="Z78" i="78"/>
  <c r="Y78" i="78"/>
  <c r="X78" i="78"/>
  <c r="AR74" i="89"/>
  <c r="AF79" i="33"/>
  <c r="AO79" i="33" s="1"/>
  <c r="AG79" i="33"/>
  <c r="AP79" i="33" s="1"/>
  <c r="AE79" i="33"/>
  <c r="W80" i="33"/>
  <c r="X79" i="43"/>
  <c r="Y79" i="43"/>
  <c r="Z79" i="43" s="1"/>
  <c r="AS81" i="79"/>
  <c r="AH80" i="37"/>
  <c r="AQ80" i="37" s="1"/>
  <c r="AH77" i="47"/>
  <c r="AQ77" i="47" s="1"/>
  <c r="AJ78" i="31"/>
  <c r="AK78" i="31"/>
  <c r="AT78" i="31" s="1"/>
  <c r="AJ69" i="31"/>
  <c r="AK69" i="31"/>
  <c r="AT69" i="31" s="1"/>
  <c r="AJ63" i="31"/>
  <c r="AK63" i="31"/>
  <c r="AT63" i="31" s="1"/>
  <c r="AJ57" i="31"/>
  <c r="AK57" i="31"/>
  <c r="AT57" i="31" s="1"/>
  <c r="AJ51" i="31"/>
  <c r="AK51" i="31"/>
  <c r="AT51" i="31" s="1"/>
  <c r="AJ45" i="31"/>
  <c r="AK45" i="31"/>
  <c r="AT45" i="31" s="1"/>
  <c r="AJ39" i="31"/>
  <c r="AK39" i="31"/>
  <c r="AT39" i="31" s="1"/>
  <c r="AJ33" i="31"/>
  <c r="AK33" i="31"/>
  <c r="AT33" i="31" s="1"/>
  <c r="AJ27" i="31"/>
  <c r="AK27" i="31"/>
  <c r="AT27" i="31" s="1"/>
  <c r="AJ21" i="31"/>
  <c r="AK21" i="31"/>
  <c r="AT21" i="31" s="1"/>
  <c r="AJ15" i="31"/>
  <c r="AK15" i="31"/>
  <c r="AT15" i="31" s="1"/>
  <c r="AJ9" i="31"/>
  <c r="AK9" i="31"/>
  <c r="AT9" i="31" s="1"/>
  <c r="AJ5" i="31"/>
  <c r="AK5" i="31"/>
  <c r="AT5" i="31" s="1"/>
  <c r="Y79" i="82"/>
  <c r="X79" i="82"/>
  <c r="AI76" i="29"/>
  <c r="AN76" i="29"/>
  <c r="AR79" i="26"/>
  <c r="Y78" i="83"/>
  <c r="X78" i="83"/>
  <c r="AG80" i="77"/>
  <c r="AP80" i="77" s="1"/>
  <c r="AF80" i="77"/>
  <c r="AO80" i="77" s="1"/>
  <c r="AE80" i="77"/>
  <c r="W81" i="77"/>
  <c r="Z79" i="90"/>
  <c r="Z80" i="26"/>
  <c r="AN79" i="42"/>
  <c r="AI79" i="42"/>
  <c r="AI79" i="25"/>
  <c r="AN79" i="25"/>
  <c r="AF79" i="34" l="1"/>
  <c r="AO79" i="34" s="1"/>
  <c r="W80" i="34"/>
  <c r="AG79" i="34"/>
  <c r="AP79" i="34" s="1"/>
  <c r="AE79" i="34"/>
  <c r="AX79" i="43"/>
  <c r="S79" i="43" s="1"/>
  <c r="AC79" i="43" s="1"/>
  <c r="AE79" i="43"/>
  <c r="AF79" i="43"/>
  <c r="AO79" i="43" s="1"/>
  <c r="AO81" i="43" s="1"/>
  <c r="AG79" i="43"/>
  <c r="AP79" i="43" s="1"/>
  <c r="AP81" i="43" s="1"/>
  <c r="AG80" i="25"/>
  <c r="AP80" i="25" s="1"/>
  <c r="AF80" i="25"/>
  <c r="AO80" i="25" s="1"/>
  <c r="AE80" i="25"/>
  <c r="W81" i="25"/>
  <c r="W81" i="42"/>
  <c r="AG80" i="42"/>
  <c r="AP80" i="42" s="1"/>
  <c r="AF80" i="42"/>
  <c r="AO80" i="42" s="1"/>
  <c r="AE80" i="42"/>
  <c r="AE79" i="93"/>
  <c r="W80" i="93"/>
  <c r="AF79" i="93"/>
  <c r="AO79" i="93" s="1"/>
  <c r="AG79" i="93"/>
  <c r="AP79" i="93" s="1"/>
  <c r="AS46" i="31"/>
  <c r="AL46" i="31"/>
  <c r="AU46" i="31" s="1"/>
  <c r="AR79" i="85"/>
  <c r="AS55" i="31"/>
  <c r="AL55" i="31"/>
  <c r="AU55" i="31" s="1"/>
  <c r="AS27" i="31"/>
  <c r="AL27" i="31"/>
  <c r="AU27" i="31" s="1"/>
  <c r="AS45" i="31"/>
  <c r="AL45" i="31"/>
  <c r="AU45" i="31" s="1"/>
  <c r="AS63" i="31"/>
  <c r="AL63" i="31"/>
  <c r="AU63" i="31" s="1"/>
  <c r="AS70" i="31"/>
  <c r="AL70" i="31"/>
  <c r="AU70" i="31" s="1"/>
  <c r="AR79" i="86"/>
  <c r="AS13" i="31"/>
  <c r="AL13" i="31"/>
  <c r="AU13" i="31" s="1"/>
  <c r="AR79" i="42"/>
  <c r="AS15" i="31"/>
  <c r="AL15" i="31"/>
  <c r="AU15" i="31" s="1"/>
  <c r="AS73" i="31"/>
  <c r="AL73" i="31"/>
  <c r="AU73" i="31" s="1"/>
  <c r="AH80" i="73"/>
  <c r="AQ80" i="73" s="1"/>
  <c r="AK4" i="31"/>
  <c r="AT4" i="31" s="1"/>
  <c r="AT81" i="31" s="1"/>
  <c r="AJ4" i="31"/>
  <c r="AS29" i="31"/>
  <c r="AL29" i="31"/>
  <c r="AU29" i="31" s="1"/>
  <c r="AS47" i="31"/>
  <c r="AL47" i="31"/>
  <c r="AU47" i="31" s="1"/>
  <c r="AS65" i="31"/>
  <c r="AL65" i="31"/>
  <c r="AU65" i="31" s="1"/>
  <c r="AH79" i="93"/>
  <c r="AQ79" i="93" s="1"/>
  <c r="AS24" i="31"/>
  <c r="AL24" i="31"/>
  <c r="AU24" i="31" s="1"/>
  <c r="AS42" i="31"/>
  <c r="AL42" i="31"/>
  <c r="AU42" i="31" s="1"/>
  <c r="AS60" i="31"/>
  <c r="AL60" i="31"/>
  <c r="AU60" i="31" s="1"/>
  <c r="AR78" i="43"/>
  <c r="Y78" i="45"/>
  <c r="X78" i="45"/>
  <c r="AS8" i="31"/>
  <c r="AL8" i="31"/>
  <c r="AU8" i="31" s="1"/>
  <c r="AS26" i="31"/>
  <c r="AL26" i="31"/>
  <c r="AU26" i="31" s="1"/>
  <c r="AS44" i="31"/>
  <c r="AL44" i="31"/>
  <c r="AU44" i="31" s="1"/>
  <c r="AS62" i="31"/>
  <c r="AL62" i="31"/>
  <c r="AU62" i="31" s="1"/>
  <c r="Y81" i="37"/>
  <c r="X81" i="37"/>
  <c r="AF80" i="73"/>
  <c r="AO80" i="73" s="1"/>
  <c r="AE80" i="73"/>
  <c r="W81" i="73"/>
  <c r="AG80" i="73"/>
  <c r="AP80" i="73" s="1"/>
  <c r="AS11" i="31"/>
  <c r="AL11" i="31"/>
  <c r="AU11" i="31" s="1"/>
  <c r="AH81" i="38"/>
  <c r="AQ81" i="38" s="1"/>
  <c r="AS31" i="31"/>
  <c r="AL31" i="31"/>
  <c r="AU31" i="31" s="1"/>
  <c r="AR78" i="87"/>
  <c r="X80" i="81"/>
  <c r="Y80" i="81"/>
  <c r="W79" i="46"/>
  <c r="AG78" i="46"/>
  <c r="AP78" i="46" s="1"/>
  <c r="AE78" i="46"/>
  <c r="AF78" i="46"/>
  <c r="AO78" i="46" s="1"/>
  <c r="AS67" i="31"/>
  <c r="AL67" i="31"/>
  <c r="AU67" i="31" s="1"/>
  <c r="AI80" i="37"/>
  <c r="AN80" i="37"/>
  <c r="AG79" i="90"/>
  <c r="AP79" i="90" s="1"/>
  <c r="AF79" i="90"/>
  <c r="AO79" i="90" s="1"/>
  <c r="AE79" i="90"/>
  <c r="W80" i="90"/>
  <c r="AH78" i="83"/>
  <c r="AQ78" i="83" s="1"/>
  <c r="AR76" i="29"/>
  <c r="AH79" i="43"/>
  <c r="AQ79" i="43" s="1"/>
  <c r="AQ81" i="43" s="1"/>
  <c r="AZ3" i="43"/>
  <c r="AX5" i="43" s="1"/>
  <c r="S5" i="43" s="1"/>
  <c r="AC5" i="43" s="1"/>
  <c r="AB6" i="43" s="1"/>
  <c r="AX3" i="43"/>
  <c r="S3" i="43" s="1"/>
  <c r="AC3" i="43" s="1"/>
  <c r="AX4" i="43"/>
  <c r="S4" i="43" s="1"/>
  <c r="AC4" i="43" s="1"/>
  <c r="AB5" i="43" s="1"/>
  <c r="AX6" i="43"/>
  <c r="S6" i="43" s="1"/>
  <c r="AC6" i="43" s="1"/>
  <c r="AB7" i="43" s="1"/>
  <c r="AX7" i="43"/>
  <c r="S7" i="43" s="1"/>
  <c r="AC7" i="43" s="1"/>
  <c r="AB8" i="43" s="1"/>
  <c r="AX8" i="43"/>
  <c r="S8" i="43" s="1"/>
  <c r="AC8" i="43" s="1"/>
  <c r="AB9" i="43" s="1"/>
  <c r="AX9" i="43"/>
  <c r="S9" i="43" s="1"/>
  <c r="AC9" i="43" s="1"/>
  <c r="AB10" i="43" s="1"/>
  <c r="AX10" i="43"/>
  <c r="S10" i="43" s="1"/>
  <c r="AC10" i="43" s="1"/>
  <c r="AB11" i="43" s="1"/>
  <c r="AX12" i="43"/>
  <c r="S12" i="43" s="1"/>
  <c r="AC12" i="43" s="1"/>
  <c r="AB13" i="43" s="1"/>
  <c r="AX13" i="43"/>
  <c r="S13" i="43" s="1"/>
  <c r="AC13" i="43" s="1"/>
  <c r="AB14" i="43" s="1"/>
  <c r="AX14" i="43"/>
  <c r="S14" i="43" s="1"/>
  <c r="AC14" i="43" s="1"/>
  <c r="AB15" i="43" s="1"/>
  <c r="AX15" i="43"/>
  <c r="S15" i="43" s="1"/>
  <c r="AC15" i="43" s="1"/>
  <c r="AB16" i="43" s="1"/>
  <c r="AX16" i="43"/>
  <c r="S16" i="43" s="1"/>
  <c r="AC16" i="43" s="1"/>
  <c r="AB17" i="43" s="1"/>
  <c r="AX18" i="43"/>
  <c r="S18" i="43" s="1"/>
  <c r="AC18" i="43" s="1"/>
  <c r="AB19" i="43" s="1"/>
  <c r="AX19" i="43"/>
  <c r="S19" i="43" s="1"/>
  <c r="AC19" i="43" s="1"/>
  <c r="AB20" i="43" s="1"/>
  <c r="AX20" i="43"/>
  <c r="S20" i="43" s="1"/>
  <c r="AC20" i="43" s="1"/>
  <c r="AB21" i="43" s="1"/>
  <c r="AX21" i="43"/>
  <c r="S21" i="43" s="1"/>
  <c r="AC21" i="43" s="1"/>
  <c r="AB22" i="43" s="1"/>
  <c r="AX22" i="43"/>
  <c r="S22" i="43" s="1"/>
  <c r="AC22" i="43" s="1"/>
  <c r="AB23" i="43" s="1"/>
  <c r="AX24" i="43"/>
  <c r="S24" i="43" s="1"/>
  <c r="AC24" i="43" s="1"/>
  <c r="AB25" i="43" s="1"/>
  <c r="AX25" i="43"/>
  <c r="S25" i="43" s="1"/>
  <c r="AC25" i="43" s="1"/>
  <c r="AB26" i="43" s="1"/>
  <c r="AX26" i="43"/>
  <c r="S26" i="43" s="1"/>
  <c r="AC26" i="43" s="1"/>
  <c r="AB27" i="43" s="1"/>
  <c r="AX27" i="43"/>
  <c r="S27" i="43" s="1"/>
  <c r="AC27" i="43" s="1"/>
  <c r="AB28" i="43" s="1"/>
  <c r="AX28" i="43"/>
  <c r="S28" i="43" s="1"/>
  <c r="AC28" i="43" s="1"/>
  <c r="AB29" i="43" s="1"/>
  <c r="AX29" i="43"/>
  <c r="S29" i="43" s="1"/>
  <c r="AC29" i="43" s="1"/>
  <c r="AB30" i="43" s="1"/>
  <c r="AX30" i="43"/>
  <c r="S30" i="43" s="1"/>
  <c r="AC30" i="43" s="1"/>
  <c r="AB31" i="43" s="1"/>
  <c r="AX31" i="43"/>
  <c r="S31" i="43" s="1"/>
  <c r="AC31" i="43" s="1"/>
  <c r="AB32" i="43" s="1"/>
  <c r="AX32" i="43"/>
  <c r="S32" i="43" s="1"/>
  <c r="AC32" i="43" s="1"/>
  <c r="AB33" i="43" s="1"/>
  <c r="AX33" i="43"/>
  <c r="S33" i="43" s="1"/>
  <c r="AC33" i="43" s="1"/>
  <c r="AB34" i="43" s="1"/>
  <c r="AX34" i="43"/>
  <c r="S34" i="43" s="1"/>
  <c r="AC34" i="43" s="1"/>
  <c r="AB35" i="43" s="1"/>
  <c r="AX35" i="43"/>
  <c r="S35" i="43" s="1"/>
  <c r="AC35" i="43" s="1"/>
  <c r="AB36" i="43" s="1"/>
  <c r="AX36" i="43"/>
  <c r="S36" i="43" s="1"/>
  <c r="AC36" i="43" s="1"/>
  <c r="AB37" i="43" s="1"/>
  <c r="AX37" i="43"/>
  <c r="S37" i="43" s="1"/>
  <c r="AC37" i="43" s="1"/>
  <c r="AB38" i="43" s="1"/>
  <c r="AX38" i="43"/>
  <c r="S38" i="43" s="1"/>
  <c r="AC38" i="43" s="1"/>
  <c r="AB39" i="43" s="1"/>
  <c r="AX39" i="43"/>
  <c r="S39" i="43" s="1"/>
  <c r="AC39" i="43" s="1"/>
  <c r="AB40" i="43" s="1"/>
  <c r="AX40" i="43"/>
  <c r="S40" i="43" s="1"/>
  <c r="AC40" i="43" s="1"/>
  <c r="AB41" i="43" s="1"/>
  <c r="AX41" i="43"/>
  <c r="S41" i="43" s="1"/>
  <c r="AC41" i="43" s="1"/>
  <c r="AB42" i="43" s="1"/>
  <c r="AX42" i="43"/>
  <c r="S42" i="43" s="1"/>
  <c r="AC42" i="43" s="1"/>
  <c r="AB43" i="43" s="1"/>
  <c r="AX43" i="43"/>
  <c r="S43" i="43" s="1"/>
  <c r="AC43" i="43" s="1"/>
  <c r="AB44" i="43" s="1"/>
  <c r="AX44" i="43"/>
  <c r="S44" i="43" s="1"/>
  <c r="AC44" i="43" s="1"/>
  <c r="AB45" i="43" s="1"/>
  <c r="AX45" i="43"/>
  <c r="S45" i="43" s="1"/>
  <c r="AC45" i="43" s="1"/>
  <c r="AB46" i="43" s="1"/>
  <c r="AX46" i="43"/>
  <c r="S46" i="43" s="1"/>
  <c r="AC46" i="43" s="1"/>
  <c r="AB47" i="43" s="1"/>
  <c r="AX47" i="43"/>
  <c r="S47" i="43" s="1"/>
  <c r="AC47" i="43" s="1"/>
  <c r="AB48" i="43" s="1"/>
  <c r="AX48" i="43"/>
  <c r="S48" i="43" s="1"/>
  <c r="AC48" i="43" s="1"/>
  <c r="AB49" i="43" s="1"/>
  <c r="AX49" i="43"/>
  <c r="S49" i="43" s="1"/>
  <c r="AC49" i="43" s="1"/>
  <c r="AB50" i="43" s="1"/>
  <c r="AX50" i="43"/>
  <c r="S50" i="43" s="1"/>
  <c r="AC50" i="43" s="1"/>
  <c r="AB51" i="43" s="1"/>
  <c r="AX51" i="43"/>
  <c r="S51" i="43" s="1"/>
  <c r="AC51" i="43" s="1"/>
  <c r="AB52" i="43" s="1"/>
  <c r="AX52" i="43"/>
  <c r="S52" i="43" s="1"/>
  <c r="AC52" i="43" s="1"/>
  <c r="AB53" i="43" s="1"/>
  <c r="AX53" i="43"/>
  <c r="S53" i="43" s="1"/>
  <c r="AC53" i="43" s="1"/>
  <c r="AB54" i="43" s="1"/>
  <c r="AX54" i="43"/>
  <c r="S54" i="43" s="1"/>
  <c r="AC54" i="43" s="1"/>
  <c r="AB55" i="43" s="1"/>
  <c r="AX55" i="43"/>
  <c r="S55" i="43" s="1"/>
  <c r="AC55" i="43" s="1"/>
  <c r="AB56" i="43" s="1"/>
  <c r="AX56" i="43"/>
  <c r="S56" i="43" s="1"/>
  <c r="AC56" i="43" s="1"/>
  <c r="AB57" i="43" s="1"/>
  <c r="AX57" i="43"/>
  <c r="S57" i="43" s="1"/>
  <c r="AC57" i="43" s="1"/>
  <c r="AB58" i="43" s="1"/>
  <c r="AX58" i="43"/>
  <c r="S58" i="43" s="1"/>
  <c r="AC58" i="43" s="1"/>
  <c r="AB59" i="43" s="1"/>
  <c r="AX59" i="43"/>
  <c r="S59" i="43" s="1"/>
  <c r="AC59" i="43" s="1"/>
  <c r="AB60" i="43" s="1"/>
  <c r="AX60" i="43"/>
  <c r="S60" i="43" s="1"/>
  <c r="AC60" i="43" s="1"/>
  <c r="AB61" i="43" s="1"/>
  <c r="AX61" i="43"/>
  <c r="S61" i="43" s="1"/>
  <c r="AC61" i="43" s="1"/>
  <c r="AB62" i="43" s="1"/>
  <c r="AX62" i="43"/>
  <c r="S62" i="43" s="1"/>
  <c r="AC62" i="43" s="1"/>
  <c r="AB63" i="43" s="1"/>
  <c r="AX63" i="43"/>
  <c r="S63" i="43" s="1"/>
  <c r="AC63" i="43" s="1"/>
  <c r="AB64" i="43" s="1"/>
  <c r="AX64" i="43"/>
  <c r="S64" i="43" s="1"/>
  <c r="AC64" i="43" s="1"/>
  <c r="AB65" i="43" s="1"/>
  <c r="AX65" i="43"/>
  <c r="S65" i="43" s="1"/>
  <c r="AC65" i="43" s="1"/>
  <c r="AB66" i="43" s="1"/>
  <c r="AX66" i="43"/>
  <c r="S66" i="43" s="1"/>
  <c r="AC66" i="43" s="1"/>
  <c r="AB67" i="43" s="1"/>
  <c r="AX67" i="43"/>
  <c r="S67" i="43" s="1"/>
  <c r="AC67" i="43" s="1"/>
  <c r="AB68" i="43" s="1"/>
  <c r="AX68" i="43"/>
  <c r="S68" i="43" s="1"/>
  <c r="AC68" i="43" s="1"/>
  <c r="AB69" i="43" s="1"/>
  <c r="AX69" i="43"/>
  <c r="S69" i="43" s="1"/>
  <c r="AC69" i="43" s="1"/>
  <c r="AB70" i="43" s="1"/>
  <c r="AX70" i="43"/>
  <c r="S70" i="43" s="1"/>
  <c r="AC70" i="43" s="1"/>
  <c r="AB71" i="43" s="1"/>
  <c r="AX71" i="43"/>
  <c r="S71" i="43" s="1"/>
  <c r="AC71" i="43" s="1"/>
  <c r="AB72" i="43" s="1"/>
  <c r="AX72" i="43"/>
  <c r="S72" i="43" s="1"/>
  <c r="AC72" i="43" s="1"/>
  <c r="AB73" i="43" s="1"/>
  <c r="AX73" i="43"/>
  <c r="S73" i="43" s="1"/>
  <c r="AC73" i="43" s="1"/>
  <c r="AB74" i="43" s="1"/>
  <c r="AX76" i="43"/>
  <c r="S76" i="43" s="1"/>
  <c r="AC76" i="43" s="1"/>
  <c r="AB77" i="43" s="1"/>
  <c r="AX75" i="43"/>
  <c r="S75" i="43" s="1"/>
  <c r="AC75" i="43" s="1"/>
  <c r="AB76" i="43" s="1"/>
  <c r="AX78" i="43"/>
  <c r="S78" i="43" s="1"/>
  <c r="AC78" i="43" s="1"/>
  <c r="AB79" i="43" s="1"/>
  <c r="AX74" i="43"/>
  <c r="S74" i="43" s="1"/>
  <c r="AC74" i="43" s="1"/>
  <c r="AB75" i="43" s="1"/>
  <c r="AX77" i="43"/>
  <c r="S77" i="43" s="1"/>
  <c r="AC77" i="43" s="1"/>
  <c r="AB78" i="43" s="1"/>
  <c r="AS25" i="31"/>
  <c r="AL25" i="31"/>
  <c r="AU25" i="31" s="1"/>
  <c r="AH79" i="87"/>
  <c r="AQ79" i="87" s="1"/>
  <c r="AQ81" i="87" s="1"/>
  <c r="AX3" i="87"/>
  <c r="S3" i="87" s="1"/>
  <c r="AC3" i="87" s="1"/>
  <c r="AZ3" i="87"/>
  <c r="AX4" i="87"/>
  <c r="S4" i="87" s="1"/>
  <c r="AC4" i="87" s="1"/>
  <c r="AB5" i="87" s="1"/>
  <c r="AX5" i="87"/>
  <c r="S5" i="87" s="1"/>
  <c r="AC5" i="87" s="1"/>
  <c r="AB6" i="87" s="1"/>
  <c r="AX6" i="87"/>
  <c r="S6" i="87" s="1"/>
  <c r="AC6" i="87" s="1"/>
  <c r="AB7" i="87" s="1"/>
  <c r="AX7" i="87"/>
  <c r="S7" i="87" s="1"/>
  <c r="AC7" i="87" s="1"/>
  <c r="AB8" i="87" s="1"/>
  <c r="AX8" i="87"/>
  <c r="S8" i="87" s="1"/>
  <c r="AC8" i="87" s="1"/>
  <c r="AB9" i="87" s="1"/>
  <c r="AX9" i="87"/>
  <c r="S9" i="87" s="1"/>
  <c r="AC9" i="87" s="1"/>
  <c r="AB10" i="87" s="1"/>
  <c r="AX10" i="87"/>
  <c r="S10" i="87" s="1"/>
  <c r="AC10" i="87" s="1"/>
  <c r="AB11" i="87" s="1"/>
  <c r="AX11" i="87"/>
  <c r="S11" i="87" s="1"/>
  <c r="AC11" i="87" s="1"/>
  <c r="AB12" i="87" s="1"/>
  <c r="AX12" i="87"/>
  <c r="S12" i="87" s="1"/>
  <c r="AC12" i="87" s="1"/>
  <c r="AB13" i="87" s="1"/>
  <c r="AX13" i="87"/>
  <c r="S13" i="87" s="1"/>
  <c r="AC13" i="87" s="1"/>
  <c r="AB14" i="87" s="1"/>
  <c r="AX14" i="87"/>
  <c r="S14" i="87" s="1"/>
  <c r="AC14" i="87" s="1"/>
  <c r="AB15" i="87" s="1"/>
  <c r="AX15" i="87"/>
  <c r="S15" i="87" s="1"/>
  <c r="AC15" i="87" s="1"/>
  <c r="AB16" i="87" s="1"/>
  <c r="AX16" i="87"/>
  <c r="S16" i="87" s="1"/>
  <c r="AC16" i="87" s="1"/>
  <c r="AB17" i="87" s="1"/>
  <c r="AX17" i="87"/>
  <c r="S17" i="87" s="1"/>
  <c r="AC17" i="87" s="1"/>
  <c r="AB18" i="87" s="1"/>
  <c r="AX18" i="87"/>
  <c r="S18" i="87" s="1"/>
  <c r="AC18" i="87" s="1"/>
  <c r="AB19" i="87" s="1"/>
  <c r="AX19" i="87"/>
  <c r="S19" i="87" s="1"/>
  <c r="AC19" i="87" s="1"/>
  <c r="AB20" i="87" s="1"/>
  <c r="AX20" i="87"/>
  <c r="S20" i="87" s="1"/>
  <c r="AC20" i="87" s="1"/>
  <c r="AB21" i="87" s="1"/>
  <c r="AX21" i="87"/>
  <c r="S21" i="87" s="1"/>
  <c r="AC21" i="87" s="1"/>
  <c r="AB22" i="87" s="1"/>
  <c r="AX22" i="87"/>
  <c r="S22" i="87" s="1"/>
  <c r="AC22" i="87" s="1"/>
  <c r="AB23" i="87" s="1"/>
  <c r="AX23" i="87"/>
  <c r="S23" i="87" s="1"/>
  <c r="AC23" i="87" s="1"/>
  <c r="AB24" i="87" s="1"/>
  <c r="AX24" i="87"/>
  <c r="S24" i="87" s="1"/>
  <c r="AC24" i="87" s="1"/>
  <c r="AB25" i="87" s="1"/>
  <c r="AX25" i="87"/>
  <c r="S25" i="87" s="1"/>
  <c r="AC25" i="87" s="1"/>
  <c r="AB26" i="87" s="1"/>
  <c r="AX26" i="87"/>
  <c r="S26" i="87" s="1"/>
  <c r="AC26" i="87" s="1"/>
  <c r="AB27" i="87" s="1"/>
  <c r="AX27" i="87"/>
  <c r="S27" i="87" s="1"/>
  <c r="AC27" i="87" s="1"/>
  <c r="AB28" i="87" s="1"/>
  <c r="AX28" i="87"/>
  <c r="S28" i="87" s="1"/>
  <c r="AC28" i="87" s="1"/>
  <c r="AB29" i="87" s="1"/>
  <c r="AX29" i="87"/>
  <c r="S29" i="87" s="1"/>
  <c r="AC29" i="87" s="1"/>
  <c r="AB30" i="87" s="1"/>
  <c r="AX30" i="87"/>
  <c r="S30" i="87" s="1"/>
  <c r="AC30" i="87" s="1"/>
  <c r="AB31" i="87" s="1"/>
  <c r="AX31" i="87"/>
  <c r="S31" i="87" s="1"/>
  <c r="AC31" i="87" s="1"/>
  <c r="AB32" i="87" s="1"/>
  <c r="AX32" i="87"/>
  <c r="S32" i="87" s="1"/>
  <c r="AC32" i="87" s="1"/>
  <c r="AB33" i="87" s="1"/>
  <c r="AX33" i="87"/>
  <c r="S33" i="87" s="1"/>
  <c r="AC33" i="87" s="1"/>
  <c r="AB34" i="87" s="1"/>
  <c r="AX34" i="87"/>
  <c r="S34" i="87" s="1"/>
  <c r="AC34" i="87" s="1"/>
  <c r="AB35" i="87" s="1"/>
  <c r="AX35" i="87"/>
  <c r="S35" i="87" s="1"/>
  <c r="AC35" i="87" s="1"/>
  <c r="AB36" i="87" s="1"/>
  <c r="AX36" i="87"/>
  <c r="S36" i="87" s="1"/>
  <c r="AC36" i="87" s="1"/>
  <c r="AB37" i="87" s="1"/>
  <c r="AX37" i="87"/>
  <c r="S37" i="87" s="1"/>
  <c r="AC37" i="87" s="1"/>
  <c r="AB38" i="87" s="1"/>
  <c r="AX38" i="87"/>
  <c r="S38" i="87" s="1"/>
  <c r="AC38" i="87" s="1"/>
  <c r="AB39" i="87" s="1"/>
  <c r="AX39" i="87"/>
  <c r="S39" i="87" s="1"/>
  <c r="AC39" i="87" s="1"/>
  <c r="AB40" i="87" s="1"/>
  <c r="AX40" i="87"/>
  <c r="S40" i="87" s="1"/>
  <c r="AC40" i="87" s="1"/>
  <c r="AB41" i="87" s="1"/>
  <c r="AX41" i="87"/>
  <c r="S41" i="87" s="1"/>
  <c r="AC41" i="87" s="1"/>
  <c r="AB42" i="87" s="1"/>
  <c r="AX42" i="87"/>
  <c r="S42" i="87" s="1"/>
  <c r="AC42" i="87" s="1"/>
  <c r="AB43" i="87" s="1"/>
  <c r="AX43" i="87"/>
  <c r="S43" i="87" s="1"/>
  <c r="AC43" i="87" s="1"/>
  <c r="AB44" i="87" s="1"/>
  <c r="AX44" i="87"/>
  <c r="S44" i="87" s="1"/>
  <c r="AC44" i="87" s="1"/>
  <c r="AB45" i="87" s="1"/>
  <c r="AX45" i="87"/>
  <c r="S45" i="87" s="1"/>
  <c r="AC45" i="87" s="1"/>
  <c r="AB46" i="87" s="1"/>
  <c r="AX46" i="87"/>
  <c r="S46" i="87" s="1"/>
  <c r="AC46" i="87" s="1"/>
  <c r="AB47" i="87" s="1"/>
  <c r="AX47" i="87"/>
  <c r="S47" i="87" s="1"/>
  <c r="AC47" i="87" s="1"/>
  <c r="AB48" i="87" s="1"/>
  <c r="AX48" i="87"/>
  <c r="S48" i="87" s="1"/>
  <c r="AC48" i="87" s="1"/>
  <c r="AB49" i="87" s="1"/>
  <c r="AX49" i="87"/>
  <c r="S49" i="87" s="1"/>
  <c r="AC49" i="87" s="1"/>
  <c r="AB50" i="87" s="1"/>
  <c r="AX50" i="87"/>
  <c r="S50" i="87" s="1"/>
  <c r="AC50" i="87" s="1"/>
  <c r="AB51" i="87" s="1"/>
  <c r="AX51" i="87"/>
  <c r="S51" i="87" s="1"/>
  <c r="AC51" i="87" s="1"/>
  <c r="AB52" i="87" s="1"/>
  <c r="AX52" i="87"/>
  <c r="S52" i="87" s="1"/>
  <c r="AC52" i="87" s="1"/>
  <c r="AB53" i="87" s="1"/>
  <c r="AX53" i="87"/>
  <c r="S53" i="87" s="1"/>
  <c r="AC53" i="87" s="1"/>
  <c r="AB54" i="87" s="1"/>
  <c r="AX54" i="87"/>
  <c r="S54" i="87" s="1"/>
  <c r="AC54" i="87" s="1"/>
  <c r="AB55" i="87" s="1"/>
  <c r="AX55" i="87"/>
  <c r="S55" i="87" s="1"/>
  <c r="AC55" i="87" s="1"/>
  <c r="AB56" i="87" s="1"/>
  <c r="AX56" i="87"/>
  <c r="S56" i="87" s="1"/>
  <c r="AC56" i="87" s="1"/>
  <c r="AB57" i="87" s="1"/>
  <c r="AX57" i="87"/>
  <c r="S57" i="87" s="1"/>
  <c r="AC57" i="87" s="1"/>
  <c r="AB58" i="87" s="1"/>
  <c r="AX58" i="87"/>
  <c r="S58" i="87" s="1"/>
  <c r="AC58" i="87" s="1"/>
  <c r="AB59" i="87" s="1"/>
  <c r="AX59" i="87"/>
  <c r="S59" i="87" s="1"/>
  <c r="AC59" i="87" s="1"/>
  <c r="AB60" i="87" s="1"/>
  <c r="AX60" i="87"/>
  <c r="S60" i="87" s="1"/>
  <c r="AC60" i="87" s="1"/>
  <c r="AB61" i="87" s="1"/>
  <c r="AX61" i="87"/>
  <c r="S61" i="87" s="1"/>
  <c r="AC61" i="87" s="1"/>
  <c r="AB62" i="87" s="1"/>
  <c r="AX62" i="87"/>
  <c r="S62" i="87" s="1"/>
  <c r="AC62" i="87" s="1"/>
  <c r="AB63" i="87" s="1"/>
  <c r="AX63" i="87"/>
  <c r="S63" i="87" s="1"/>
  <c r="AC63" i="87" s="1"/>
  <c r="AB64" i="87" s="1"/>
  <c r="AX64" i="87"/>
  <c r="S64" i="87" s="1"/>
  <c r="AC64" i="87" s="1"/>
  <c r="AB65" i="87" s="1"/>
  <c r="AX65" i="87"/>
  <c r="S65" i="87" s="1"/>
  <c r="AC65" i="87" s="1"/>
  <c r="AB66" i="87" s="1"/>
  <c r="AX66" i="87"/>
  <c r="S66" i="87" s="1"/>
  <c r="AC66" i="87" s="1"/>
  <c r="AB67" i="87" s="1"/>
  <c r="AX67" i="87"/>
  <c r="S67" i="87" s="1"/>
  <c r="AC67" i="87" s="1"/>
  <c r="AB68" i="87" s="1"/>
  <c r="AX68" i="87"/>
  <c r="S68" i="87" s="1"/>
  <c r="AC68" i="87" s="1"/>
  <c r="AB69" i="87" s="1"/>
  <c r="AX69" i="87"/>
  <c r="S69" i="87" s="1"/>
  <c r="AC69" i="87" s="1"/>
  <c r="AB70" i="87" s="1"/>
  <c r="AX70" i="87"/>
  <c r="S70" i="87" s="1"/>
  <c r="AC70" i="87" s="1"/>
  <c r="AB71" i="87" s="1"/>
  <c r="AX71" i="87"/>
  <c r="S71" i="87" s="1"/>
  <c r="AC71" i="87" s="1"/>
  <c r="AB72" i="87" s="1"/>
  <c r="AX72" i="87"/>
  <c r="S72" i="87" s="1"/>
  <c r="AC72" i="87" s="1"/>
  <c r="AB73" i="87" s="1"/>
  <c r="AX73" i="87"/>
  <c r="S73" i="87" s="1"/>
  <c r="AC73" i="87" s="1"/>
  <c r="AB74" i="87" s="1"/>
  <c r="AX74" i="87"/>
  <c r="S74" i="87" s="1"/>
  <c r="AC74" i="87" s="1"/>
  <c r="AB75" i="87" s="1"/>
  <c r="AX75" i="87"/>
  <c r="S75" i="87" s="1"/>
  <c r="AC75" i="87" s="1"/>
  <c r="AB76" i="87" s="1"/>
  <c r="AX77" i="87"/>
  <c r="S77" i="87" s="1"/>
  <c r="AC77" i="87" s="1"/>
  <c r="AB78" i="87" s="1"/>
  <c r="AX76" i="87"/>
  <c r="S76" i="87" s="1"/>
  <c r="AC76" i="87" s="1"/>
  <c r="AB77" i="87" s="1"/>
  <c r="AX78" i="87"/>
  <c r="S78" i="87" s="1"/>
  <c r="AC78" i="87" s="1"/>
  <c r="AB79" i="87" s="1"/>
  <c r="AH80" i="42"/>
  <c r="AQ80" i="42" s="1"/>
  <c r="AS17" i="31"/>
  <c r="AL17" i="31"/>
  <c r="AU17" i="31" s="1"/>
  <c r="AS35" i="31"/>
  <c r="AL35" i="31"/>
  <c r="AU35" i="31" s="1"/>
  <c r="AS53" i="31"/>
  <c r="AL53" i="31"/>
  <c r="AU53" i="31" s="1"/>
  <c r="AS71" i="31"/>
  <c r="AL71" i="31"/>
  <c r="AU71" i="31" s="1"/>
  <c r="AG79" i="41"/>
  <c r="AP79" i="41" s="1"/>
  <c r="AF79" i="41"/>
  <c r="AO79" i="41" s="1"/>
  <c r="AE79" i="41"/>
  <c r="W80" i="41"/>
  <c r="Z81" i="38"/>
  <c r="AR80" i="38"/>
  <c r="AS12" i="31"/>
  <c r="AL12" i="31"/>
  <c r="AU12" i="31" s="1"/>
  <c r="AS30" i="31"/>
  <c r="AL30" i="31"/>
  <c r="AU30" i="31" s="1"/>
  <c r="AS48" i="31"/>
  <c r="AL48" i="31"/>
  <c r="AU48" i="31" s="1"/>
  <c r="AS66" i="31"/>
  <c r="AL66" i="31"/>
  <c r="AU66" i="31" s="1"/>
  <c r="W76" i="89"/>
  <c r="AE75" i="89"/>
  <c r="AF75" i="89"/>
  <c r="AO75" i="89" s="1"/>
  <c r="AG75" i="89"/>
  <c r="AP75" i="89" s="1"/>
  <c r="AH80" i="86"/>
  <c r="AQ80" i="86" s="1"/>
  <c r="AN76" i="27"/>
  <c r="AI76" i="27"/>
  <c r="AS14" i="31"/>
  <c r="AL14" i="31"/>
  <c r="AU14" i="31" s="1"/>
  <c r="AS32" i="31"/>
  <c r="AL32" i="31"/>
  <c r="AU32" i="31" s="1"/>
  <c r="AS50" i="31"/>
  <c r="AL50" i="31"/>
  <c r="AU50" i="31" s="1"/>
  <c r="AS68" i="31"/>
  <c r="AL68" i="31"/>
  <c r="AU68" i="31" s="1"/>
  <c r="AR79" i="73"/>
  <c r="AR77" i="46"/>
  <c r="X76" i="94"/>
  <c r="Y76" i="94"/>
  <c r="AG80" i="26"/>
  <c r="AP80" i="26" s="1"/>
  <c r="AF80" i="26"/>
  <c r="AO80" i="26" s="1"/>
  <c r="AE80" i="26"/>
  <c r="W81" i="26"/>
  <c r="AS21" i="31"/>
  <c r="AL21" i="31"/>
  <c r="AU21" i="31" s="1"/>
  <c r="AS78" i="31"/>
  <c r="AL78" i="31"/>
  <c r="AU78" i="31" s="1"/>
  <c r="AR76" i="35"/>
  <c r="AS28" i="31"/>
  <c r="AL28" i="31"/>
  <c r="AU28" i="31" s="1"/>
  <c r="AS9" i="31"/>
  <c r="AL9" i="31"/>
  <c r="AU9" i="31" s="1"/>
  <c r="AS61" i="31"/>
  <c r="AL61" i="31"/>
  <c r="AU61" i="31" s="1"/>
  <c r="Y77" i="27"/>
  <c r="X77" i="27"/>
  <c r="Z77" i="27" s="1"/>
  <c r="AN77" i="45"/>
  <c r="AI77" i="45"/>
  <c r="AS19" i="31"/>
  <c r="AL19" i="31"/>
  <c r="AU19" i="31" s="1"/>
  <c r="X78" i="47"/>
  <c r="Y78" i="47"/>
  <c r="AS39" i="31"/>
  <c r="AL39" i="31"/>
  <c r="AU39" i="31" s="1"/>
  <c r="AG78" i="78"/>
  <c r="AP78" i="78" s="1"/>
  <c r="AF78" i="78"/>
  <c r="AO78" i="78" s="1"/>
  <c r="AE78" i="78"/>
  <c r="W79" i="78"/>
  <c r="AS10" i="31"/>
  <c r="AL10" i="31"/>
  <c r="AU10" i="31" s="1"/>
  <c r="AS64" i="31"/>
  <c r="AL64" i="31"/>
  <c r="AU64" i="31" s="1"/>
  <c r="AH79" i="82"/>
  <c r="AQ79" i="82" s="1"/>
  <c r="AS75" i="31"/>
  <c r="AL75" i="31"/>
  <c r="AU75" i="31" s="1"/>
  <c r="AH77" i="29"/>
  <c r="AQ77" i="29" s="1"/>
  <c r="AS34" i="31"/>
  <c r="AL34" i="31"/>
  <c r="AU34" i="31" s="1"/>
  <c r="AG75" i="75"/>
  <c r="AP75" i="75" s="1"/>
  <c r="AF75" i="75"/>
  <c r="AO75" i="75" s="1"/>
  <c r="AE75" i="75"/>
  <c r="W76" i="75"/>
  <c r="AR79" i="25"/>
  <c r="Y81" i="77"/>
  <c r="X81" i="77"/>
  <c r="Z81" i="77" s="1"/>
  <c r="Z78" i="83"/>
  <c r="X80" i="33"/>
  <c r="Y80" i="33"/>
  <c r="AS43" i="31"/>
  <c r="AL43" i="31"/>
  <c r="AU43" i="31" s="1"/>
  <c r="Z79" i="87"/>
  <c r="AR78" i="82"/>
  <c r="AS23" i="31"/>
  <c r="AL23" i="31"/>
  <c r="AU23" i="31" s="1"/>
  <c r="AS41" i="31"/>
  <c r="AL41" i="31"/>
  <c r="AU41" i="31" s="1"/>
  <c r="AS59" i="31"/>
  <c r="AL59" i="31"/>
  <c r="AU59" i="31" s="1"/>
  <c r="AN79" i="31"/>
  <c r="AN81" i="31" s="1"/>
  <c r="AI79" i="31"/>
  <c r="AR77" i="78"/>
  <c r="AH77" i="35"/>
  <c r="AQ77" i="35" s="1"/>
  <c r="AS18" i="31"/>
  <c r="AL18" i="31"/>
  <c r="AU18" i="31" s="1"/>
  <c r="AS36" i="31"/>
  <c r="AL36" i="31"/>
  <c r="AU36" i="31" s="1"/>
  <c r="AS54" i="31"/>
  <c r="AL54" i="31"/>
  <c r="AU54" i="31" s="1"/>
  <c r="AS72" i="31"/>
  <c r="AL72" i="31"/>
  <c r="AU72" i="31" s="1"/>
  <c r="Z80" i="86"/>
  <c r="AH80" i="85"/>
  <c r="AQ80" i="85" s="1"/>
  <c r="AS20" i="31"/>
  <c r="AL20" i="31"/>
  <c r="AU20" i="31" s="1"/>
  <c r="AS38" i="31"/>
  <c r="AL38" i="31"/>
  <c r="AU38" i="31" s="1"/>
  <c r="AS56" i="31"/>
  <c r="AL56" i="31"/>
  <c r="AU56" i="31" s="1"/>
  <c r="AS74" i="31"/>
  <c r="AL74" i="31"/>
  <c r="AU74" i="31" s="1"/>
  <c r="AN79" i="81"/>
  <c r="AI79" i="81"/>
  <c r="AN77" i="47"/>
  <c r="AI77" i="47"/>
  <c r="Z80" i="30"/>
  <c r="Y80" i="30"/>
  <c r="X80" i="30"/>
  <c r="Z79" i="39"/>
  <c r="X79" i="39"/>
  <c r="Y79" i="39"/>
  <c r="AS5" i="31"/>
  <c r="AL5" i="31"/>
  <c r="AU5" i="31" s="1"/>
  <c r="AS57" i="31"/>
  <c r="AL57" i="31"/>
  <c r="AU57" i="31" s="1"/>
  <c r="AH79" i="34"/>
  <c r="AQ79" i="34" s="1"/>
  <c r="AS16" i="31"/>
  <c r="AL16" i="31"/>
  <c r="AU16" i="31" s="1"/>
  <c r="AS52" i="31"/>
  <c r="AL52" i="31"/>
  <c r="AU52" i="31" s="1"/>
  <c r="AR78" i="34"/>
  <c r="AN80" i="77"/>
  <c r="AI80" i="77"/>
  <c r="Z79" i="82"/>
  <c r="AS33" i="31"/>
  <c r="AL33" i="31"/>
  <c r="AU33" i="31" s="1"/>
  <c r="AS51" i="31"/>
  <c r="AL51" i="31"/>
  <c r="AU51" i="31" s="1"/>
  <c r="AS69" i="31"/>
  <c r="AL69" i="31"/>
  <c r="AU69" i="31" s="1"/>
  <c r="AN79" i="33"/>
  <c r="AI79" i="33"/>
  <c r="AH78" i="78"/>
  <c r="AQ78" i="78" s="1"/>
  <c r="AH80" i="25"/>
  <c r="AQ80" i="25" s="1"/>
  <c r="AR78" i="93"/>
  <c r="Z77" i="29"/>
  <c r="AS3" i="31"/>
  <c r="AL3" i="31"/>
  <c r="AU3" i="31" s="1"/>
  <c r="AS22" i="31"/>
  <c r="AL22" i="31"/>
  <c r="AU22" i="31" s="1"/>
  <c r="AS40" i="31"/>
  <c r="AL40" i="31"/>
  <c r="AU40" i="31" s="1"/>
  <c r="AS58" i="31"/>
  <c r="AL58" i="31"/>
  <c r="AU58" i="31" s="1"/>
  <c r="AS76" i="31"/>
  <c r="AL76" i="31"/>
  <c r="AU76" i="31" s="1"/>
  <c r="AS6" i="31"/>
  <c r="AL6" i="31"/>
  <c r="AU6" i="31" s="1"/>
  <c r="AS37" i="31"/>
  <c r="AL37" i="31"/>
  <c r="AU37" i="31" s="1"/>
  <c r="W77" i="74"/>
  <c r="AG76" i="74"/>
  <c r="AP76" i="74" s="1"/>
  <c r="AF76" i="74"/>
  <c r="AO76" i="74" s="1"/>
  <c r="AE76" i="74"/>
  <c r="AR77" i="83"/>
  <c r="Z77" i="35"/>
  <c r="AS77" i="31"/>
  <c r="AL77" i="31"/>
  <c r="AU77" i="31" s="1"/>
  <c r="AS7" i="31"/>
  <c r="AL7" i="31"/>
  <c r="AU7" i="31" s="1"/>
  <c r="Z80" i="85"/>
  <c r="AH78" i="46"/>
  <c r="AQ78" i="46" s="1"/>
  <c r="AS49" i="31"/>
  <c r="AL49" i="31"/>
  <c r="AU49" i="31" s="1"/>
  <c r="AN75" i="94"/>
  <c r="AI75" i="94"/>
  <c r="AI79" i="30"/>
  <c r="AN79" i="30"/>
  <c r="AI78" i="39"/>
  <c r="AN78" i="39"/>
  <c r="W78" i="27" l="1"/>
  <c r="AG77" i="27"/>
  <c r="AP77" i="27" s="1"/>
  <c r="AF77" i="27"/>
  <c r="AO77" i="27" s="1"/>
  <c r="AE77" i="27"/>
  <c r="W82" i="77"/>
  <c r="AG81" i="77"/>
  <c r="AP81" i="77" s="1"/>
  <c r="AF81" i="77"/>
  <c r="AO81" i="77" s="1"/>
  <c r="AE81" i="77"/>
  <c r="AJ6" i="43"/>
  <c r="AK6" i="43"/>
  <c r="AT6" i="43" s="1"/>
  <c r="AH76" i="94"/>
  <c r="AQ76" i="94" s="1"/>
  <c r="AG81" i="38"/>
  <c r="AP81" i="38" s="1"/>
  <c r="AE81" i="38"/>
  <c r="AF81" i="38"/>
  <c r="AO81" i="38" s="1"/>
  <c r="W82" i="38"/>
  <c r="AJ26" i="87"/>
  <c r="AK26" i="87"/>
  <c r="AT26" i="87" s="1"/>
  <c r="AR79" i="33"/>
  <c r="AI75" i="89"/>
  <c r="AN75" i="89"/>
  <c r="AK75" i="87"/>
  <c r="AT75" i="87" s="1"/>
  <c r="AJ75" i="87"/>
  <c r="AK69" i="87"/>
  <c r="AT69" i="87" s="1"/>
  <c r="AJ69" i="87"/>
  <c r="AK63" i="87"/>
  <c r="AT63" i="87" s="1"/>
  <c r="AJ63" i="87"/>
  <c r="AK57" i="87"/>
  <c r="AT57" i="87" s="1"/>
  <c r="AJ57" i="87"/>
  <c r="AK51" i="87"/>
  <c r="AT51" i="87" s="1"/>
  <c r="AJ51" i="87"/>
  <c r="AK45" i="87"/>
  <c r="AT45" i="87" s="1"/>
  <c r="AJ45" i="87"/>
  <c r="AK39" i="87"/>
  <c r="AT39" i="87" s="1"/>
  <c r="AJ39" i="87"/>
  <c r="AK33" i="87"/>
  <c r="AT33" i="87" s="1"/>
  <c r="AJ33" i="87"/>
  <c r="AK27" i="87"/>
  <c r="AT27" i="87" s="1"/>
  <c r="AJ27" i="87"/>
  <c r="AK21" i="87"/>
  <c r="AT21" i="87" s="1"/>
  <c r="AJ21" i="87"/>
  <c r="AK15" i="87"/>
  <c r="AT15" i="87" s="1"/>
  <c r="AJ15" i="87"/>
  <c r="AJ9" i="87"/>
  <c r="AK9" i="87"/>
  <c r="AT9" i="87" s="1"/>
  <c r="AB4" i="87"/>
  <c r="AJ3" i="87"/>
  <c r="AJ79" i="43"/>
  <c r="AS79" i="43" s="1"/>
  <c r="AK79" i="43"/>
  <c r="AT79" i="43" s="1"/>
  <c r="AJ71" i="43"/>
  <c r="AK71" i="43"/>
  <c r="AT71" i="43" s="1"/>
  <c r="AK65" i="43"/>
  <c r="AT65" i="43" s="1"/>
  <c r="AJ65" i="43"/>
  <c r="AK59" i="43"/>
  <c r="AT59" i="43" s="1"/>
  <c r="AJ59" i="43"/>
  <c r="AJ53" i="43"/>
  <c r="AK53" i="43"/>
  <c r="AT53" i="43" s="1"/>
  <c r="AK47" i="43"/>
  <c r="AT47" i="43" s="1"/>
  <c r="AJ47" i="43"/>
  <c r="AK41" i="43"/>
  <c r="AT41" i="43" s="1"/>
  <c r="AJ41" i="43"/>
  <c r="AJ35" i="43"/>
  <c r="AK35" i="43"/>
  <c r="AT35" i="43" s="1"/>
  <c r="AK29" i="43"/>
  <c r="AT29" i="43" s="1"/>
  <c r="AJ29" i="43"/>
  <c r="AK23" i="43"/>
  <c r="AT23" i="43" s="1"/>
  <c r="AK17" i="43"/>
  <c r="AT17" i="43" s="1"/>
  <c r="AK11" i="43"/>
  <c r="AT11" i="43" s="1"/>
  <c r="AJ5" i="43"/>
  <c r="AK5" i="43"/>
  <c r="AT5" i="43" s="1"/>
  <c r="AI79" i="90"/>
  <c r="AN79" i="90"/>
  <c r="Z79" i="46"/>
  <c r="X79" i="46"/>
  <c r="Y79" i="46"/>
  <c r="AI80" i="73"/>
  <c r="AN80" i="73"/>
  <c r="AN80" i="25"/>
  <c r="AI80" i="25"/>
  <c r="AJ44" i="87"/>
  <c r="AK44" i="87"/>
  <c r="AT44" i="87" s="1"/>
  <c r="AJ8" i="87"/>
  <c r="AK8" i="87"/>
  <c r="AT8" i="87" s="1"/>
  <c r="AJ76" i="43"/>
  <c r="AK76" i="43"/>
  <c r="AT76" i="43" s="1"/>
  <c r="AJ58" i="43"/>
  <c r="AK58" i="43"/>
  <c r="AT58" i="43" s="1"/>
  <c r="AJ52" i="43"/>
  <c r="AK52" i="43"/>
  <c r="AT52" i="43" s="1"/>
  <c r="AJ46" i="43"/>
  <c r="AK46" i="43"/>
  <c r="AT46" i="43" s="1"/>
  <c r="AJ40" i="43"/>
  <c r="AK40" i="43"/>
  <c r="AT40" i="43" s="1"/>
  <c r="AJ34" i="43"/>
  <c r="AK34" i="43"/>
  <c r="AT34" i="43" s="1"/>
  <c r="AJ28" i="43"/>
  <c r="AK28" i="43"/>
  <c r="AT28" i="43" s="1"/>
  <c r="AJ22" i="43"/>
  <c r="AK22" i="43"/>
  <c r="AT22" i="43" s="1"/>
  <c r="AJ16" i="43"/>
  <c r="AK16" i="43"/>
  <c r="AT16" i="43" s="1"/>
  <c r="AK10" i="43"/>
  <c r="AT10" i="43" s="1"/>
  <c r="AJ10" i="43"/>
  <c r="AB4" i="43"/>
  <c r="AJ3" i="43"/>
  <c r="AH78" i="45"/>
  <c r="AQ78" i="45" s="1"/>
  <c r="AI79" i="34"/>
  <c r="AN79" i="34"/>
  <c r="AE77" i="35"/>
  <c r="W78" i="35"/>
  <c r="AF77" i="35"/>
  <c r="AO77" i="35" s="1"/>
  <c r="AG77" i="35"/>
  <c r="AP77" i="35" s="1"/>
  <c r="AH80" i="33"/>
  <c r="AQ80" i="33" s="1"/>
  <c r="AJ68" i="87"/>
  <c r="AK68" i="87"/>
  <c r="AT68" i="87" s="1"/>
  <c r="AJ56" i="87"/>
  <c r="AK56" i="87"/>
  <c r="AT56" i="87" s="1"/>
  <c r="AJ20" i="87"/>
  <c r="AK20" i="87"/>
  <c r="AT20" i="87" s="1"/>
  <c r="AJ64" i="43"/>
  <c r="AK64" i="43"/>
  <c r="AT64" i="43" s="1"/>
  <c r="AR78" i="39"/>
  <c r="AF80" i="85"/>
  <c r="AO80" i="85" s="1"/>
  <c r="AE80" i="85"/>
  <c r="W81" i="85"/>
  <c r="AG80" i="85"/>
  <c r="AP80" i="85" s="1"/>
  <c r="X77" i="74"/>
  <c r="Y77" i="74"/>
  <c r="W80" i="82"/>
  <c r="AE79" i="82"/>
  <c r="AF79" i="82"/>
  <c r="AO79" i="82" s="1"/>
  <c r="AG79" i="82"/>
  <c r="AP79" i="82" s="1"/>
  <c r="AR77" i="47"/>
  <c r="Z80" i="33"/>
  <c r="AR77" i="45"/>
  <c r="Z81" i="26"/>
  <c r="X81" i="26"/>
  <c r="Y81" i="26"/>
  <c r="Z76" i="94"/>
  <c r="Y76" i="89"/>
  <c r="X76" i="89"/>
  <c r="AJ73" i="87"/>
  <c r="AK73" i="87"/>
  <c r="AT73" i="87" s="1"/>
  <c r="AJ67" i="87"/>
  <c r="AK67" i="87"/>
  <c r="AT67" i="87" s="1"/>
  <c r="AJ61" i="87"/>
  <c r="AK61" i="87"/>
  <c r="AT61" i="87" s="1"/>
  <c r="AJ55" i="87"/>
  <c r="AK55" i="87"/>
  <c r="AT55" i="87" s="1"/>
  <c r="AJ49" i="87"/>
  <c r="AK49" i="87"/>
  <c r="AT49" i="87" s="1"/>
  <c r="AJ43" i="87"/>
  <c r="AK43" i="87"/>
  <c r="AT43" i="87" s="1"/>
  <c r="AJ37" i="87"/>
  <c r="AK37" i="87"/>
  <c r="AT37" i="87" s="1"/>
  <c r="AJ31" i="87"/>
  <c r="AK31" i="87"/>
  <c r="AT31" i="87" s="1"/>
  <c r="AJ25" i="87"/>
  <c r="AK25" i="87"/>
  <c r="AT25" i="87" s="1"/>
  <c r="AJ19" i="87"/>
  <c r="AK19" i="87"/>
  <c r="AT19" i="87" s="1"/>
  <c r="AJ13" i="87"/>
  <c r="AK13" i="87"/>
  <c r="AT13" i="87" s="1"/>
  <c r="AJ7" i="87"/>
  <c r="AK7" i="87"/>
  <c r="AT7" i="87" s="1"/>
  <c r="AK77" i="43"/>
  <c r="AT77" i="43" s="1"/>
  <c r="AJ77" i="43"/>
  <c r="AJ69" i="43"/>
  <c r="AK69" i="43"/>
  <c r="AT69" i="43" s="1"/>
  <c r="AJ63" i="43"/>
  <c r="AK63" i="43"/>
  <c r="AT63" i="43" s="1"/>
  <c r="AJ57" i="43"/>
  <c r="AK57" i="43"/>
  <c r="AT57" i="43" s="1"/>
  <c r="AJ51" i="43"/>
  <c r="AK51" i="43"/>
  <c r="AT51" i="43" s="1"/>
  <c r="AJ45" i="43"/>
  <c r="AK45" i="43"/>
  <c r="AT45" i="43" s="1"/>
  <c r="AJ39" i="43"/>
  <c r="AK39" i="43"/>
  <c r="AT39" i="43" s="1"/>
  <c r="AJ33" i="43"/>
  <c r="AK33" i="43"/>
  <c r="AT33" i="43" s="1"/>
  <c r="AJ27" i="43"/>
  <c r="AK27" i="43"/>
  <c r="AT27" i="43" s="1"/>
  <c r="AJ21" i="43"/>
  <c r="AK21" i="43"/>
  <c r="AT21" i="43" s="1"/>
  <c r="AJ15" i="43"/>
  <c r="AK15" i="43"/>
  <c r="AT15" i="43" s="1"/>
  <c r="AJ9" i="43"/>
  <c r="AK9" i="43"/>
  <c r="AT9" i="43" s="1"/>
  <c r="AH80" i="81"/>
  <c r="AQ80" i="81" s="1"/>
  <c r="AH81" i="37"/>
  <c r="AQ81" i="37" s="1"/>
  <c r="AG80" i="30"/>
  <c r="AP80" i="30" s="1"/>
  <c r="AF80" i="30"/>
  <c r="AO80" i="30" s="1"/>
  <c r="AE80" i="30"/>
  <c r="W81" i="30"/>
  <c r="AJ62" i="87"/>
  <c r="AK62" i="87"/>
  <c r="AT62" i="87" s="1"/>
  <c r="AJ50" i="87"/>
  <c r="AK50" i="87"/>
  <c r="AT50" i="87" s="1"/>
  <c r="AJ14" i="87"/>
  <c r="AK14" i="87"/>
  <c r="AT14" i="87" s="1"/>
  <c r="AJ70" i="43"/>
  <c r="AK70" i="43"/>
  <c r="AT70" i="43" s="1"/>
  <c r="AR80" i="77"/>
  <c r="AH79" i="39"/>
  <c r="AQ79" i="39" s="1"/>
  <c r="AQ81" i="39" s="1"/>
  <c r="AZ3" i="39"/>
  <c r="AX4" i="39" s="1"/>
  <c r="S4" i="39" s="1"/>
  <c r="AC4" i="39" s="1"/>
  <c r="AB5" i="39" s="1"/>
  <c r="AX8" i="39"/>
  <c r="S8" i="39" s="1"/>
  <c r="AC8" i="39" s="1"/>
  <c r="AB9" i="39" s="1"/>
  <c r="AX14" i="39"/>
  <c r="S14" i="39" s="1"/>
  <c r="AC14" i="39" s="1"/>
  <c r="AB15" i="39" s="1"/>
  <c r="AX20" i="39"/>
  <c r="S20" i="39" s="1"/>
  <c r="AC20" i="39" s="1"/>
  <c r="AB21" i="39" s="1"/>
  <c r="AX26" i="39"/>
  <c r="S26" i="39" s="1"/>
  <c r="AC26" i="39" s="1"/>
  <c r="AB27" i="39" s="1"/>
  <c r="AX32" i="39"/>
  <c r="S32" i="39" s="1"/>
  <c r="AC32" i="39" s="1"/>
  <c r="AB33" i="39" s="1"/>
  <c r="AX38" i="39"/>
  <c r="S38" i="39" s="1"/>
  <c r="AC38" i="39" s="1"/>
  <c r="AB39" i="39" s="1"/>
  <c r="AX44" i="39"/>
  <c r="S44" i="39" s="1"/>
  <c r="AC44" i="39" s="1"/>
  <c r="AB45" i="39" s="1"/>
  <c r="AX50" i="39"/>
  <c r="S50" i="39" s="1"/>
  <c r="AC50" i="39" s="1"/>
  <c r="AB51" i="39" s="1"/>
  <c r="AX56" i="39"/>
  <c r="S56" i="39" s="1"/>
  <c r="AC56" i="39" s="1"/>
  <c r="AB57" i="39" s="1"/>
  <c r="AX62" i="39"/>
  <c r="S62" i="39" s="1"/>
  <c r="AC62" i="39" s="1"/>
  <c r="AB63" i="39" s="1"/>
  <c r="AX68" i="39"/>
  <c r="S68" i="39" s="1"/>
  <c r="AC68" i="39" s="1"/>
  <c r="AB69" i="39" s="1"/>
  <c r="AX78" i="39"/>
  <c r="S78" i="39" s="1"/>
  <c r="AC78" i="39" s="1"/>
  <c r="AB79" i="39" s="1"/>
  <c r="AX79" i="87"/>
  <c r="S79" i="87" s="1"/>
  <c r="AC79" i="87" s="1"/>
  <c r="AJ79" i="87" s="1"/>
  <c r="AS79" i="87" s="1"/>
  <c r="AG79" i="87"/>
  <c r="AP79" i="87" s="1"/>
  <c r="AP81" i="87" s="1"/>
  <c r="AF79" i="87"/>
  <c r="AO79" i="87" s="1"/>
  <c r="AO81" i="87" s="1"/>
  <c r="AE79" i="87"/>
  <c r="AG78" i="83"/>
  <c r="AP78" i="83" s="1"/>
  <c r="AF78" i="83"/>
  <c r="AO78" i="83" s="1"/>
  <c r="W79" i="83"/>
  <c r="AE78" i="83"/>
  <c r="Y76" i="75"/>
  <c r="X76" i="75"/>
  <c r="X79" i="78"/>
  <c r="Y79" i="78"/>
  <c r="AN80" i="26"/>
  <c r="AI80" i="26"/>
  <c r="AR76" i="27"/>
  <c r="Z80" i="41"/>
  <c r="Y80" i="41"/>
  <c r="X80" i="41"/>
  <c r="AJ77" i="87"/>
  <c r="AK77" i="87"/>
  <c r="AT77" i="87" s="1"/>
  <c r="AK72" i="87"/>
  <c r="AT72" i="87" s="1"/>
  <c r="AJ72" i="87"/>
  <c r="AK66" i="87"/>
  <c r="AT66" i="87" s="1"/>
  <c r="AJ66" i="87"/>
  <c r="AK60" i="87"/>
  <c r="AT60" i="87" s="1"/>
  <c r="AJ60" i="87"/>
  <c r="AK54" i="87"/>
  <c r="AT54" i="87" s="1"/>
  <c r="AJ54" i="87"/>
  <c r="AK48" i="87"/>
  <c r="AT48" i="87" s="1"/>
  <c r="AJ48" i="87"/>
  <c r="AK42" i="87"/>
  <c r="AT42" i="87" s="1"/>
  <c r="AJ42" i="87"/>
  <c r="AK36" i="87"/>
  <c r="AT36" i="87" s="1"/>
  <c r="AJ36" i="87"/>
  <c r="AK30" i="87"/>
  <c r="AT30" i="87" s="1"/>
  <c r="AJ30" i="87"/>
  <c r="AK24" i="87"/>
  <c r="AT24" i="87" s="1"/>
  <c r="AJ24" i="87"/>
  <c r="AJ18" i="87"/>
  <c r="AK18" i="87"/>
  <c r="AT18" i="87" s="1"/>
  <c r="AK12" i="87"/>
  <c r="AT12" i="87" s="1"/>
  <c r="AJ12" i="87"/>
  <c r="AK6" i="87"/>
  <c r="AT6" i="87" s="1"/>
  <c r="AJ6" i="87"/>
  <c r="AK74" i="43"/>
  <c r="AT74" i="43" s="1"/>
  <c r="AJ74" i="43"/>
  <c r="AK68" i="43"/>
  <c r="AT68" i="43" s="1"/>
  <c r="AJ68" i="43"/>
  <c r="AJ62" i="43"/>
  <c r="AK62" i="43"/>
  <c r="AT62" i="43" s="1"/>
  <c r="AK56" i="43"/>
  <c r="AT56" i="43" s="1"/>
  <c r="AJ56" i="43"/>
  <c r="AK50" i="43"/>
  <c r="AT50" i="43" s="1"/>
  <c r="AJ50" i="43"/>
  <c r="AJ44" i="43"/>
  <c r="AK44" i="43"/>
  <c r="AT44" i="43" s="1"/>
  <c r="AK38" i="43"/>
  <c r="AT38" i="43" s="1"/>
  <c r="AJ38" i="43"/>
  <c r="AK32" i="43"/>
  <c r="AT32" i="43" s="1"/>
  <c r="AJ32" i="43"/>
  <c r="AJ26" i="43"/>
  <c r="AK26" i="43"/>
  <c r="AT26" i="43" s="1"/>
  <c r="AK20" i="43"/>
  <c r="AT20" i="43" s="1"/>
  <c r="AJ20" i="43"/>
  <c r="AK14" i="43"/>
  <c r="AT14" i="43" s="1"/>
  <c r="AJ14" i="43"/>
  <c r="AJ8" i="43"/>
  <c r="AK8" i="43"/>
  <c r="AT8" i="43" s="1"/>
  <c r="AI78" i="46"/>
  <c r="AN78" i="46"/>
  <c r="Z80" i="81"/>
  <c r="Z78" i="45"/>
  <c r="X80" i="93"/>
  <c r="Y80" i="93"/>
  <c r="Z81" i="42"/>
  <c r="X81" i="42"/>
  <c r="Y81" i="42"/>
  <c r="AJ74" i="87"/>
  <c r="AK74" i="87"/>
  <c r="AT74" i="87" s="1"/>
  <c r="AJ38" i="87"/>
  <c r="AK38" i="87"/>
  <c r="AT38" i="87" s="1"/>
  <c r="AR79" i="30"/>
  <c r="AH78" i="47"/>
  <c r="AQ78" i="47" s="1"/>
  <c r="AN79" i="41"/>
  <c r="AI79" i="41"/>
  <c r="AK78" i="87"/>
  <c r="AT78" i="87" s="1"/>
  <c r="AJ78" i="87"/>
  <c r="AJ65" i="87"/>
  <c r="AK65" i="87"/>
  <c r="AT65" i="87" s="1"/>
  <c r="AJ59" i="87"/>
  <c r="AK59" i="87"/>
  <c r="AT59" i="87" s="1"/>
  <c r="AJ53" i="87"/>
  <c r="AK53" i="87"/>
  <c r="AT53" i="87" s="1"/>
  <c r="AJ47" i="87"/>
  <c r="AK47" i="87"/>
  <c r="AT47" i="87" s="1"/>
  <c r="AJ41" i="87"/>
  <c r="AK41" i="87"/>
  <c r="AT41" i="87" s="1"/>
  <c r="AJ35" i="87"/>
  <c r="AK35" i="87"/>
  <c r="AT35" i="87" s="1"/>
  <c r="AJ29" i="87"/>
  <c r="AK29" i="87"/>
  <c r="AT29" i="87" s="1"/>
  <c r="AJ23" i="87"/>
  <c r="AK23" i="87"/>
  <c r="AT23" i="87" s="1"/>
  <c r="AJ17" i="87"/>
  <c r="AK17" i="87"/>
  <c r="AT17" i="87" s="1"/>
  <c r="AK11" i="87"/>
  <c r="AT11" i="87" s="1"/>
  <c r="AJ11" i="87"/>
  <c r="AK5" i="87"/>
  <c r="AT5" i="87" s="1"/>
  <c r="AJ5" i="87"/>
  <c r="AK78" i="43"/>
  <c r="AT78" i="43" s="1"/>
  <c r="AJ78" i="43"/>
  <c r="AJ73" i="43"/>
  <c r="AK73" i="43"/>
  <c r="AT73" i="43" s="1"/>
  <c r="AJ67" i="43"/>
  <c r="AK67" i="43"/>
  <c r="AT67" i="43" s="1"/>
  <c r="AJ61" i="43"/>
  <c r="AK61" i="43"/>
  <c r="AT61" i="43" s="1"/>
  <c r="AJ55" i="43"/>
  <c r="AK55" i="43"/>
  <c r="AT55" i="43" s="1"/>
  <c r="AJ49" i="43"/>
  <c r="AK49" i="43"/>
  <c r="AT49" i="43" s="1"/>
  <c r="AJ43" i="43"/>
  <c r="AK43" i="43"/>
  <c r="AT43" i="43" s="1"/>
  <c r="AJ37" i="43"/>
  <c r="AK37" i="43"/>
  <c r="AT37" i="43" s="1"/>
  <c r="AJ31" i="43"/>
  <c r="AK31" i="43"/>
  <c r="AT31" i="43" s="1"/>
  <c r="AJ25" i="43"/>
  <c r="AK25" i="43"/>
  <c r="AT25" i="43" s="1"/>
  <c r="AJ19" i="43"/>
  <c r="AK19" i="43"/>
  <c r="AT19" i="43" s="1"/>
  <c r="AJ13" i="43"/>
  <c r="AK13" i="43"/>
  <c r="AT13" i="43" s="1"/>
  <c r="AJ7" i="43"/>
  <c r="AK7" i="43"/>
  <c r="AT7" i="43" s="1"/>
  <c r="Z81" i="37"/>
  <c r="AI79" i="93"/>
  <c r="AN79" i="93"/>
  <c r="X80" i="34"/>
  <c r="Y80" i="34"/>
  <c r="AE80" i="86"/>
  <c r="AF80" i="86"/>
  <c r="AO80" i="86" s="1"/>
  <c r="W81" i="86"/>
  <c r="AG80" i="86"/>
  <c r="AP80" i="86" s="1"/>
  <c r="AJ32" i="87"/>
  <c r="AK32" i="87"/>
  <c r="AT32" i="87" s="1"/>
  <c r="AI76" i="74"/>
  <c r="AN76" i="74"/>
  <c r="AG79" i="39"/>
  <c r="AP79" i="39" s="1"/>
  <c r="AP81" i="39" s="1"/>
  <c r="AE79" i="39"/>
  <c r="AF79" i="39"/>
  <c r="AO79" i="39" s="1"/>
  <c r="AO81" i="39" s="1"/>
  <c r="AX79" i="39"/>
  <c r="S79" i="39" s="1"/>
  <c r="AC79" i="39" s="1"/>
  <c r="AR79" i="81"/>
  <c r="AH81" i="77"/>
  <c r="AQ81" i="77" s="1"/>
  <c r="AN78" i="78"/>
  <c r="AI78" i="78"/>
  <c r="AH77" i="27"/>
  <c r="AQ77" i="27" s="1"/>
  <c r="AJ71" i="87"/>
  <c r="AK71" i="87"/>
  <c r="AT71" i="87" s="1"/>
  <c r="AR75" i="94"/>
  <c r="AG77" i="29"/>
  <c r="AP77" i="29" s="1"/>
  <c r="AF77" i="29"/>
  <c r="AO77" i="29" s="1"/>
  <c r="AE77" i="29"/>
  <c r="W78" i="29"/>
  <c r="AH80" i="30"/>
  <c r="AQ80" i="30" s="1"/>
  <c r="AL79" i="31"/>
  <c r="AU79" i="31" s="1"/>
  <c r="AR79" i="31"/>
  <c r="AR81" i="31" s="1"/>
  <c r="AN75" i="75"/>
  <c r="AI75" i="75"/>
  <c r="Z78" i="47"/>
  <c r="AJ76" i="87"/>
  <c r="AK76" i="87"/>
  <c r="AT76" i="87" s="1"/>
  <c r="AJ70" i="87"/>
  <c r="AK70" i="87"/>
  <c r="AT70" i="87" s="1"/>
  <c r="AJ64" i="87"/>
  <c r="AK64" i="87"/>
  <c r="AT64" i="87" s="1"/>
  <c r="AJ58" i="87"/>
  <c r="AK58" i="87"/>
  <c r="AT58" i="87" s="1"/>
  <c r="AJ52" i="87"/>
  <c r="AK52" i="87"/>
  <c r="AT52" i="87" s="1"/>
  <c r="AJ46" i="87"/>
  <c r="AK46" i="87"/>
  <c r="AT46" i="87" s="1"/>
  <c r="AJ40" i="87"/>
  <c r="AK40" i="87"/>
  <c r="AT40" i="87" s="1"/>
  <c r="AJ34" i="87"/>
  <c r="AK34" i="87"/>
  <c r="AT34" i="87" s="1"/>
  <c r="AJ28" i="87"/>
  <c r="AK28" i="87"/>
  <c r="AT28" i="87" s="1"/>
  <c r="AJ22" i="87"/>
  <c r="AK22" i="87"/>
  <c r="AT22" i="87" s="1"/>
  <c r="AJ16" i="87"/>
  <c r="AK16" i="87"/>
  <c r="AT16" i="87" s="1"/>
  <c r="AJ10" i="87"/>
  <c r="AK10" i="87"/>
  <c r="AT10" i="87" s="1"/>
  <c r="AJ75" i="43"/>
  <c r="AK75" i="43"/>
  <c r="AT75" i="43" s="1"/>
  <c r="AJ72" i="43"/>
  <c r="AK72" i="43"/>
  <c r="AT72" i="43" s="1"/>
  <c r="AJ66" i="43"/>
  <c r="AK66" i="43"/>
  <c r="AT66" i="43" s="1"/>
  <c r="AJ60" i="43"/>
  <c r="AK60" i="43"/>
  <c r="AT60" i="43" s="1"/>
  <c r="AJ54" i="43"/>
  <c r="AK54" i="43"/>
  <c r="AT54" i="43" s="1"/>
  <c r="AJ48" i="43"/>
  <c r="AK48" i="43"/>
  <c r="AT48" i="43" s="1"/>
  <c r="AJ42" i="43"/>
  <c r="AK42" i="43"/>
  <c r="AT42" i="43" s="1"/>
  <c r="AJ36" i="43"/>
  <c r="AK36" i="43"/>
  <c r="AT36" i="43" s="1"/>
  <c r="AJ30" i="43"/>
  <c r="AK30" i="43"/>
  <c r="AT30" i="43" s="1"/>
  <c r="AX23" i="43"/>
  <c r="S23" i="43" s="1"/>
  <c r="AC23" i="43" s="1"/>
  <c r="AB24" i="43" s="1"/>
  <c r="AX17" i="43"/>
  <c r="S17" i="43" s="1"/>
  <c r="AC17" i="43" s="1"/>
  <c r="AB18" i="43" s="1"/>
  <c r="AX11" i="43"/>
  <c r="S11" i="43" s="1"/>
  <c r="AC11" i="43" s="1"/>
  <c r="AB12" i="43" s="1"/>
  <c r="Y80" i="90"/>
  <c r="X80" i="90"/>
  <c r="AR80" i="37"/>
  <c r="Z81" i="73"/>
  <c r="Y81" i="73"/>
  <c r="X81" i="73"/>
  <c r="AS4" i="31"/>
  <c r="AS81" i="31" s="1"/>
  <c r="AL4" i="31"/>
  <c r="AU4" i="31" s="1"/>
  <c r="AU81" i="31" s="1"/>
  <c r="C11" i="31" s="1"/>
  <c r="AI80" i="42"/>
  <c r="AN80" i="42"/>
  <c r="Y81" i="25"/>
  <c r="X81" i="25"/>
  <c r="AI79" i="43"/>
  <c r="AN79" i="43"/>
  <c r="AN81" i="43" s="1"/>
  <c r="AK5" i="39" l="1"/>
  <c r="AT5" i="39" s="1"/>
  <c r="AG81" i="73"/>
  <c r="AP81" i="73" s="1"/>
  <c r="AF81" i="73"/>
  <c r="AO81" i="73" s="1"/>
  <c r="AE81" i="73"/>
  <c r="W82" i="73"/>
  <c r="AJ12" i="43"/>
  <c r="AK12" i="43"/>
  <c r="AT12" i="43" s="1"/>
  <c r="AS36" i="43"/>
  <c r="AL36" i="43"/>
  <c r="AU36" i="43" s="1"/>
  <c r="AS54" i="43"/>
  <c r="AL54" i="43"/>
  <c r="AU54" i="43" s="1"/>
  <c r="AS72" i="43"/>
  <c r="AL72" i="43"/>
  <c r="AU72" i="43" s="1"/>
  <c r="AS16" i="87"/>
  <c r="AL16" i="87"/>
  <c r="AU16" i="87" s="1"/>
  <c r="AS34" i="87"/>
  <c r="AL34" i="87"/>
  <c r="AU34" i="87" s="1"/>
  <c r="AS52" i="87"/>
  <c r="AL52" i="87"/>
  <c r="AU52" i="87" s="1"/>
  <c r="AS70" i="87"/>
  <c r="AL70" i="87"/>
  <c r="AU70" i="87" s="1"/>
  <c r="AI80" i="86"/>
  <c r="AN80" i="86"/>
  <c r="AG81" i="37"/>
  <c r="AP81" i="37" s="1"/>
  <c r="AF81" i="37"/>
  <c r="AO81" i="37" s="1"/>
  <c r="AE81" i="37"/>
  <c r="W82" i="37"/>
  <c r="AS19" i="43"/>
  <c r="AL19" i="43"/>
  <c r="AU19" i="43" s="1"/>
  <c r="AS37" i="43"/>
  <c r="AL37" i="43"/>
  <c r="AU37" i="43" s="1"/>
  <c r="AS55" i="43"/>
  <c r="AL55" i="43"/>
  <c r="AU55" i="43" s="1"/>
  <c r="AS73" i="43"/>
  <c r="AL73" i="43"/>
  <c r="AU73" i="43" s="1"/>
  <c r="AS29" i="87"/>
  <c r="AL29" i="87"/>
  <c r="AU29" i="87" s="1"/>
  <c r="AS47" i="87"/>
  <c r="AL47" i="87"/>
  <c r="AU47" i="87" s="1"/>
  <c r="AS65" i="87"/>
  <c r="AL65" i="87"/>
  <c r="AU65" i="87" s="1"/>
  <c r="AH81" i="42"/>
  <c r="AQ81" i="42" s="1"/>
  <c r="AG80" i="81"/>
  <c r="AP80" i="81" s="1"/>
  <c r="AF80" i="81"/>
  <c r="AO80" i="81" s="1"/>
  <c r="W81" i="81"/>
  <c r="AE80" i="81"/>
  <c r="AN78" i="83"/>
  <c r="AI78" i="83"/>
  <c r="AX76" i="39"/>
  <c r="S76" i="39" s="1"/>
  <c r="AC76" i="39" s="1"/>
  <c r="AB77" i="39" s="1"/>
  <c r="AX69" i="39"/>
  <c r="S69" i="39" s="1"/>
  <c r="AC69" i="39" s="1"/>
  <c r="AB70" i="39" s="1"/>
  <c r="AX63" i="39"/>
  <c r="S63" i="39" s="1"/>
  <c r="AC63" i="39" s="1"/>
  <c r="AB64" i="39" s="1"/>
  <c r="AX57" i="39"/>
  <c r="S57" i="39" s="1"/>
  <c r="AC57" i="39" s="1"/>
  <c r="AB58" i="39" s="1"/>
  <c r="AX51" i="39"/>
  <c r="S51" i="39" s="1"/>
  <c r="AC51" i="39" s="1"/>
  <c r="AB52" i="39" s="1"/>
  <c r="AX45" i="39"/>
  <c r="S45" i="39" s="1"/>
  <c r="AC45" i="39" s="1"/>
  <c r="AB46" i="39" s="1"/>
  <c r="AX39" i="39"/>
  <c r="S39" i="39" s="1"/>
  <c r="AC39" i="39" s="1"/>
  <c r="AB40" i="39" s="1"/>
  <c r="AX33" i="39"/>
  <c r="S33" i="39" s="1"/>
  <c r="AC33" i="39" s="1"/>
  <c r="AB34" i="39" s="1"/>
  <c r="AX27" i="39"/>
  <c r="S27" i="39" s="1"/>
  <c r="AC27" i="39" s="1"/>
  <c r="AB28" i="39" s="1"/>
  <c r="AX21" i="39"/>
  <c r="S21" i="39" s="1"/>
  <c r="AC21" i="39" s="1"/>
  <c r="AB22" i="39" s="1"/>
  <c r="AX15" i="39"/>
  <c r="S15" i="39" s="1"/>
  <c r="AC15" i="39" s="1"/>
  <c r="AB16" i="39" s="1"/>
  <c r="AX9" i="39"/>
  <c r="S9" i="39" s="1"/>
  <c r="AC9" i="39" s="1"/>
  <c r="AB10" i="39" s="1"/>
  <c r="AX3" i="39"/>
  <c r="S3" i="39" s="1"/>
  <c r="AC3" i="39" s="1"/>
  <c r="AS9" i="43"/>
  <c r="AL9" i="43"/>
  <c r="AU9" i="43" s="1"/>
  <c r="AS27" i="43"/>
  <c r="AL27" i="43"/>
  <c r="AU27" i="43" s="1"/>
  <c r="AS45" i="43"/>
  <c r="AL45" i="43"/>
  <c r="AU45" i="43" s="1"/>
  <c r="AS63" i="43"/>
  <c r="AL63" i="43"/>
  <c r="AU63" i="43" s="1"/>
  <c r="AS7" i="87"/>
  <c r="AL7" i="87"/>
  <c r="AU7" i="87" s="1"/>
  <c r="AS25" i="87"/>
  <c r="AL25" i="87"/>
  <c r="AU25" i="87" s="1"/>
  <c r="AS43" i="87"/>
  <c r="AL43" i="87"/>
  <c r="AU43" i="87" s="1"/>
  <c r="AS61" i="87"/>
  <c r="AL61" i="87"/>
  <c r="AU61" i="87" s="1"/>
  <c r="AH81" i="26"/>
  <c r="AQ81" i="26" s="1"/>
  <c r="AI80" i="85"/>
  <c r="AN80" i="85"/>
  <c r="AJ4" i="43"/>
  <c r="AK4" i="43"/>
  <c r="AT4" i="43" s="1"/>
  <c r="AS22" i="43"/>
  <c r="AL22" i="43"/>
  <c r="AU22" i="43" s="1"/>
  <c r="AS40" i="43"/>
  <c r="AL40" i="43"/>
  <c r="AU40" i="43" s="1"/>
  <c r="AS58" i="43"/>
  <c r="AL58" i="43"/>
  <c r="AU58" i="43" s="1"/>
  <c r="AS44" i="87"/>
  <c r="AL44" i="87"/>
  <c r="AU44" i="87" s="1"/>
  <c r="AH79" i="46"/>
  <c r="AQ79" i="46" s="1"/>
  <c r="AS29" i="43"/>
  <c r="AL29" i="43"/>
  <c r="AU29" i="43" s="1"/>
  <c r="AS47" i="43"/>
  <c r="AL47" i="43"/>
  <c r="AU47" i="43" s="1"/>
  <c r="AS65" i="43"/>
  <c r="AL65" i="43"/>
  <c r="AU65" i="43" s="1"/>
  <c r="AS3" i="87"/>
  <c r="AL3" i="87"/>
  <c r="AU3" i="87" s="1"/>
  <c r="AS21" i="87"/>
  <c r="AL21" i="87"/>
  <c r="AU21" i="87" s="1"/>
  <c r="AS39" i="87"/>
  <c r="AL39" i="87"/>
  <c r="AU39" i="87" s="1"/>
  <c r="AS57" i="87"/>
  <c r="AL57" i="87"/>
  <c r="AU57" i="87" s="1"/>
  <c r="AS75" i="87"/>
  <c r="AL75" i="87"/>
  <c r="AU75" i="87" s="1"/>
  <c r="X82" i="77"/>
  <c r="Y82" i="77"/>
  <c r="AR80" i="42"/>
  <c r="AS38" i="43"/>
  <c r="AL38" i="43"/>
  <c r="AU38" i="43" s="1"/>
  <c r="AS74" i="43"/>
  <c r="AL74" i="43"/>
  <c r="AU74" i="43" s="1"/>
  <c r="AS54" i="87"/>
  <c r="AL54" i="87"/>
  <c r="AU54" i="87" s="1"/>
  <c r="AS72" i="87"/>
  <c r="AL72" i="87"/>
  <c r="AU72" i="87" s="1"/>
  <c r="AH79" i="78"/>
  <c r="AQ79" i="78" s="1"/>
  <c r="AJ79" i="39"/>
  <c r="AS79" i="39" s="1"/>
  <c r="AK79" i="39"/>
  <c r="AT79" i="39" s="1"/>
  <c r="AJ69" i="39"/>
  <c r="AK69" i="39"/>
  <c r="AT69" i="39" s="1"/>
  <c r="AK63" i="39"/>
  <c r="AT63" i="39" s="1"/>
  <c r="AJ57" i="39"/>
  <c r="AK57" i="39"/>
  <c r="AT57" i="39" s="1"/>
  <c r="AJ51" i="39"/>
  <c r="AK51" i="39"/>
  <c r="AT51" i="39" s="1"/>
  <c r="AJ45" i="39"/>
  <c r="AK45" i="39"/>
  <c r="AT45" i="39" s="1"/>
  <c r="AJ39" i="39"/>
  <c r="AK39" i="39"/>
  <c r="AT39" i="39" s="1"/>
  <c r="AK33" i="39"/>
  <c r="AT33" i="39" s="1"/>
  <c r="AK27" i="39"/>
  <c r="AT27" i="39" s="1"/>
  <c r="AJ21" i="39"/>
  <c r="AK21" i="39"/>
  <c r="AT21" i="39" s="1"/>
  <c r="AJ15" i="39"/>
  <c r="AK15" i="39"/>
  <c r="AT15" i="39" s="1"/>
  <c r="AJ9" i="39"/>
  <c r="AK9" i="39"/>
  <c r="AT9" i="39" s="1"/>
  <c r="AS70" i="43"/>
  <c r="AL70" i="43"/>
  <c r="AU70" i="43" s="1"/>
  <c r="AS62" i="87"/>
  <c r="AL62" i="87"/>
  <c r="AU62" i="87" s="1"/>
  <c r="AH76" i="89"/>
  <c r="AQ76" i="89" s="1"/>
  <c r="W82" i="26"/>
  <c r="AG81" i="26"/>
  <c r="AP81" i="26" s="1"/>
  <c r="AF81" i="26"/>
  <c r="AO81" i="26" s="1"/>
  <c r="AE81" i="26"/>
  <c r="AH77" i="74"/>
  <c r="AQ77" i="74" s="1"/>
  <c r="AS20" i="87"/>
  <c r="AL20" i="87"/>
  <c r="AU20" i="87" s="1"/>
  <c r="AS10" i="43"/>
  <c r="AL10" i="43"/>
  <c r="AU10" i="43" s="1"/>
  <c r="AR80" i="25"/>
  <c r="AE79" i="46"/>
  <c r="W80" i="46"/>
  <c r="AG79" i="46"/>
  <c r="AP79" i="46" s="1"/>
  <c r="AF79" i="46"/>
  <c r="AO79" i="46" s="1"/>
  <c r="AJ11" i="43"/>
  <c r="AJ4" i="87"/>
  <c r="AK4" i="87"/>
  <c r="AT4" i="87" s="1"/>
  <c r="AS26" i="87"/>
  <c r="AL26" i="87"/>
  <c r="AU26" i="87" s="1"/>
  <c r="AS6" i="43"/>
  <c r="AL6" i="43"/>
  <c r="AU6" i="43" s="1"/>
  <c r="AI77" i="27"/>
  <c r="AN77" i="27"/>
  <c r="AJ18" i="43"/>
  <c r="AK18" i="43"/>
  <c r="AT18" i="43" s="1"/>
  <c r="AE81" i="42"/>
  <c r="W82" i="42"/>
  <c r="AF81" i="42"/>
  <c r="AO81" i="42" s="1"/>
  <c r="AG81" i="42"/>
  <c r="AP81" i="42" s="1"/>
  <c r="AS20" i="43"/>
  <c r="AL20" i="43"/>
  <c r="AU20" i="43" s="1"/>
  <c r="AS56" i="43"/>
  <c r="AL56" i="43"/>
  <c r="AU56" i="43" s="1"/>
  <c r="W81" i="41"/>
  <c r="AG80" i="41"/>
  <c r="AP80" i="41" s="1"/>
  <c r="AF80" i="41"/>
  <c r="AO80" i="41" s="1"/>
  <c r="AE80" i="41"/>
  <c r="AR79" i="43"/>
  <c r="AR81" i="43" s="1"/>
  <c r="AL79" i="43"/>
  <c r="AU79" i="43" s="1"/>
  <c r="AS60" i="43"/>
  <c r="AL60" i="43"/>
  <c r="AU60" i="43" s="1"/>
  <c r="AS40" i="87"/>
  <c r="AL40" i="87"/>
  <c r="AU40" i="87" s="1"/>
  <c r="AS76" i="87"/>
  <c r="AL76" i="87"/>
  <c r="AU76" i="87" s="1"/>
  <c r="AN79" i="39"/>
  <c r="AN81" i="39" s="1"/>
  <c r="AI79" i="39"/>
  <c r="AH80" i="34"/>
  <c r="AQ80" i="34" s="1"/>
  <c r="AS7" i="43"/>
  <c r="AL7" i="43"/>
  <c r="AU7" i="43" s="1"/>
  <c r="AS25" i="43"/>
  <c r="AL25" i="43"/>
  <c r="AU25" i="43" s="1"/>
  <c r="AS43" i="43"/>
  <c r="AL43" i="43"/>
  <c r="AU43" i="43" s="1"/>
  <c r="AS61" i="43"/>
  <c r="AL61" i="43"/>
  <c r="AU61" i="43" s="1"/>
  <c r="AS17" i="87"/>
  <c r="AL17" i="87"/>
  <c r="AU17" i="87" s="1"/>
  <c r="AS35" i="87"/>
  <c r="AL35" i="87"/>
  <c r="AU35" i="87" s="1"/>
  <c r="AS53" i="87"/>
  <c r="AL53" i="87"/>
  <c r="AU53" i="87" s="1"/>
  <c r="AS38" i="87"/>
  <c r="AL38" i="87"/>
  <c r="AU38" i="87" s="1"/>
  <c r="AR78" i="46"/>
  <c r="AS18" i="87"/>
  <c r="AL18" i="87"/>
  <c r="AU18" i="87" s="1"/>
  <c r="Z79" i="78"/>
  <c r="Z79" i="83"/>
  <c r="Y79" i="83"/>
  <c r="X79" i="83"/>
  <c r="AX73" i="39"/>
  <c r="S73" i="39" s="1"/>
  <c r="AC73" i="39" s="1"/>
  <c r="AB74" i="39" s="1"/>
  <c r="AX67" i="39"/>
  <c r="S67" i="39" s="1"/>
  <c r="AC67" i="39" s="1"/>
  <c r="AB68" i="39" s="1"/>
  <c r="AX61" i="39"/>
  <c r="S61" i="39" s="1"/>
  <c r="AC61" i="39" s="1"/>
  <c r="AB62" i="39" s="1"/>
  <c r="AX55" i="39"/>
  <c r="S55" i="39" s="1"/>
  <c r="AC55" i="39" s="1"/>
  <c r="AB56" i="39" s="1"/>
  <c r="AX49" i="39"/>
  <c r="S49" i="39" s="1"/>
  <c r="AC49" i="39" s="1"/>
  <c r="AB50" i="39" s="1"/>
  <c r="AX43" i="39"/>
  <c r="S43" i="39" s="1"/>
  <c r="AC43" i="39" s="1"/>
  <c r="AB44" i="39" s="1"/>
  <c r="AX37" i="39"/>
  <c r="S37" i="39" s="1"/>
  <c r="AC37" i="39" s="1"/>
  <c r="AB38" i="39" s="1"/>
  <c r="AX31" i="39"/>
  <c r="S31" i="39" s="1"/>
  <c r="AC31" i="39" s="1"/>
  <c r="AB32" i="39" s="1"/>
  <c r="AX25" i="39"/>
  <c r="S25" i="39" s="1"/>
  <c r="AC25" i="39" s="1"/>
  <c r="AB26" i="39" s="1"/>
  <c r="AX19" i="39"/>
  <c r="S19" i="39" s="1"/>
  <c r="AC19" i="39" s="1"/>
  <c r="AB20" i="39" s="1"/>
  <c r="AX13" i="39"/>
  <c r="S13" i="39" s="1"/>
  <c r="AC13" i="39" s="1"/>
  <c r="AB14" i="39" s="1"/>
  <c r="AX7" i="39"/>
  <c r="S7" i="39" s="1"/>
  <c r="AC7" i="39" s="1"/>
  <c r="AB8" i="39" s="1"/>
  <c r="AS15" i="43"/>
  <c r="AL15" i="43"/>
  <c r="AU15" i="43" s="1"/>
  <c r="AS33" i="43"/>
  <c r="AL33" i="43"/>
  <c r="AU33" i="43" s="1"/>
  <c r="AS51" i="43"/>
  <c r="AL51" i="43"/>
  <c r="AU51" i="43" s="1"/>
  <c r="AS69" i="43"/>
  <c r="AL69" i="43"/>
  <c r="AU69" i="43" s="1"/>
  <c r="AS13" i="87"/>
  <c r="AL13" i="87"/>
  <c r="AU13" i="87" s="1"/>
  <c r="AS31" i="87"/>
  <c r="AL31" i="87"/>
  <c r="AU31" i="87" s="1"/>
  <c r="AS49" i="87"/>
  <c r="AL49" i="87"/>
  <c r="AU49" i="87" s="1"/>
  <c r="AS67" i="87"/>
  <c r="AL67" i="87"/>
  <c r="AU67" i="87" s="1"/>
  <c r="Z77" i="74"/>
  <c r="Y78" i="35"/>
  <c r="X78" i="35"/>
  <c r="AS28" i="43"/>
  <c r="AL28" i="43"/>
  <c r="AU28" i="43" s="1"/>
  <c r="AS46" i="43"/>
  <c r="AL46" i="43"/>
  <c r="AU46" i="43" s="1"/>
  <c r="AS76" i="43"/>
  <c r="AL76" i="43"/>
  <c r="AU76" i="43" s="1"/>
  <c r="AS27" i="87"/>
  <c r="AL27" i="87"/>
  <c r="AU27" i="87" s="1"/>
  <c r="AS45" i="87"/>
  <c r="AL45" i="87"/>
  <c r="AU45" i="87" s="1"/>
  <c r="AS63" i="87"/>
  <c r="AL63" i="87"/>
  <c r="AU63" i="87" s="1"/>
  <c r="AI81" i="77"/>
  <c r="AN81" i="77"/>
  <c r="AS36" i="87"/>
  <c r="AL36" i="87"/>
  <c r="AU36" i="87" s="1"/>
  <c r="AS71" i="87"/>
  <c r="AL71" i="87"/>
  <c r="AU71" i="87" s="1"/>
  <c r="Z80" i="34"/>
  <c r="AS5" i="87"/>
  <c r="AL5" i="87"/>
  <c r="AU5" i="87" s="1"/>
  <c r="AR79" i="41"/>
  <c r="AH80" i="93"/>
  <c r="AQ80" i="93" s="1"/>
  <c r="AS6" i="87"/>
  <c r="AL6" i="87"/>
  <c r="AU6" i="87" s="1"/>
  <c r="AS24" i="87"/>
  <c r="AL24" i="87"/>
  <c r="AU24" i="87" s="1"/>
  <c r="AS42" i="87"/>
  <c r="AL42" i="87"/>
  <c r="AU42" i="87" s="1"/>
  <c r="AS60" i="87"/>
  <c r="AL60" i="87"/>
  <c r="AU60" i="87" s="1"/>
  <c r="AH76" i="75"/>
  <c r="AQ76" i="75" s="1"/>
  <c r="AX75" i="39"/>
  <c r="S75" i="39" s="1"/>
  <c r="AC75" i="39" s="1"/>
  <c r="AB76" i="39" s="1"/>
  <c r="AX72" i="39"/>
  <c r="S72" i="39" s="1"/>
  <c r="AC72" i="39" s="1"/>
  <c r="AB73" i="39" s="1"/>
  <c r="AX66" i="39"/>
  <c r="S66" i="39" s="1"/>
  <c r="AC66" i="39" s="1"/>
  <c r="AB67" i="39" s="1"/>
  <c r="AX60" i="39"/>
  <c r="S60" i="39" s="1"/>
  <c r="AC60" i="39" s="1"/>
  <c r="AB61" i="39" s="1"/>
  <c r="AX54" i="39"/>
  <c r="S54" i="39" s="1"/>
  <c r="AC54" i="39" s="1"/>
  <c r="AB55" i="39" s="1"/>
  <c r="AX48" i="39"/>
  <c r="S48" i="39" s="1"/>
  <c r="AC48" i="39" s="1"/>
  <c r="AB49" i="39" s="1"/>
  <c r="AX42" i="39"/>
  <c r="S42" i="39" s="1"/>
  <c r="AC42" i="39" s="1"/>
  <c r="AB43" i="39" s="1"/>
  <c r="AX36" i="39"/>
  <c r="S36" i="39" s="1"/>
  <c r="AC36" i="39" s="1"/>
  <c r="AB37" i="39" s="1"/>
  <c r="AX30" i="39"/>
  <c r="S30" i="39" s="1"/>
  <c r="AC30" i="39" s="1"/>
  <c r="AB31" i="39" s="1"/>
  <c r="AX24" i="39"/>
  <c r="S24" i="39" s="1"/>
  <c r="AC24" i="39" s="1"/>
  <c r="AB25" i="39" s="1"/>
  <c r="AX18" i="39"/>
  <c r="S18" i="39" s="1"/>
  <c r="AC18" i="39" s="1"/>
  <c r="AB19" i="39" s="1"/>
  <c r="AX12" i="39"/>
  <c r="S12" i="39" s="1"/>
  <c r="AC12" i="39" s="1"/>
  <c r="AB13" i="39" s="1"/>
  <c r="AX6" i="39"/>
  <c r="S6" i="39" s="1"/>
  <c r="AC6" i="39" s="1"/>
  <c r="AB7" i="39" s="1"/>
  <c r="AS14" i="87"/>
  <c r="AL14" i="87"/>
  <c r="AU14" i="87" s="1"/>
  <c r="X81" i="30"/>
  <c r="Z81" i="30" s="1"/>
  <c r="Y81" i="30"/>
  <c r="AS77" i="43"/>
  <c r="AL77" i="43"/>
  <c r="AU77" i="43" s="1"/>
  <c r="Z76" i="89"/>
  <c r="AI79" i="82"/>
  <c r="AN79" i="82"/>
  <c r="AS56" i="87"/>
  <c r="AL56" i="87"/>
  <c r="AU56" i="87" s="1"/>
  <c r="AI77" i="35"/>
  <c r="AN77" i="35"/>
  <c r="AR79" i="90"/>
  <c r="AJ17" i="43"/>
  <c r="AS35" i="43"/>
  <c r="AL35" i="43"/>
  <c r="AU35" i="43" s="1"/>
  <c r="AS53" i="43"/>
  <c r="AL53" i="43"/>
  <c r="AU53" i="43" s="1"/>
  <c r="AS71" i="43"/>
  <c r="AL71" i="43"/>
  <c r="AU71" i="43" s="1"/>
  <c r="AS9" i="87"/>
  <c r="AL9" i="87"/>
  <c r="AU9" i="87" s="1"/>
  <c r="AR75" i="89"/>
  <c r="Y82" i="38"/>
  <c r="X82" i="38"/>
  <c r="AS32" i="87"/>
  <c r="AL32" i="87"/>
  <c r="AU32" i="87" s="1"/>
  <c r="AS78" i="43"/>
  <c r="AL78" i="43"/>
  <c r="AU78" i="43" s="1"/>
  <c r="AS78" i="87"/>
  <c r="AL78" i="87"/>
  <c r="AU78" i="87" s="1"/>
  <c r="AJ24" i="43"/>
  <c r="AK24" i="43"/>
  <c r="AT24" i="43" s="1"/>
  <c r="AS75" i="43"/>
  <c r="AL75" i="43"/>
  <c r="AU75" i="43" s="1"/>
  <c r="AS58" i="87"/>
  <c r="AL58" i="87"/>
  <c r="AU58" i="87" s="1"/>
  <c r="X78" i="29"/>
  <c r="Z78" i="29" s="1"/>
  <c r="Y78" i="29"/>
  <c r="AR78" i="78"/>
  <c r="AH81" i="73"/>
  <c r="AQ81" i="73" s="1"/>
  <c r="AS30" i="43"/>
  <c r="AL30" i="43"/>
  <c r="AU30" i="43" s="1"/>
  <c r="AS48" i="43"/>
  <c r="AL48" i="43"/>
  <c r="AU48" i="43" s="1"/>
  <c r="AS66" i="43"/>
  <c r="AL66" i="43"/>
  <c r="AU66" i="43" s="1"/>
  <c r="AS10" i="87"/>
  <c r="AL10" i="87"/>
  <c r="AU10" i="87" s="1"/>
  <c r="AS28" i="87"/>
  <c r="AL28" i="87"/>
  <c r="AU28" i="87" s="1"/>
  <c r="AS46" i="87"/>
  <c r="AL46" i="87"/>
  <c r="AU46" i="87" s="1"/>
  <c r="AS64" i="87"/>
  <c r="AL64" i="87"/>
  <c r="AU64" i="87" s="1"/>
  <c r="AR75" i="75"/>
  <c r="X81" i="86"/>
  <c r="Z81" i="86" s="1"/>
  <c r="Y81" i="86"/>
  <c r="AS13" i="43"/>
  <c r="AL13" i="43"/>
  <c r="AU13" i="43" s="1"/>
  <c r="AS31" i="43"/>
  <c r="AL31" i="43"/>
  <c r="AU31" i="43" s="1"/>
  <c r="AS49" i="43"/>
  <c r="AL49" i="43"/>
  <c r="AU49" i="43" s="1"/>
  <c r="AS67" i="43"/>
  <c r="AL67" i="43"/>
  <c r="AU67" i="43" s="1"/>
  <c r="AS23" i="87"/>
  <c r="AL23" i="87"/>
  <c r="AU23" i="87" s="1"/>
  <c r="AS41" i="87"/>
  <c r="AL41" i="87"/>
  <c r="AU41" i="87" s="1"/>
  <c r="AS59" i="87"/>
  <c r="AL59" i="87"/>
  <c r="AU59" i="87" s="1"/>
  <c r="AS74" i="87"/>
  <c r="AL74" i="87"/>
  <c r="AU74" i="87" s="1"/>
  <c r="Z80" i="93"/>
  <c r="AS8" i="43"/>
  <c r="AL8" i="43"/>
  <c r="AU8" i="43" s="1"/>
  <c r="AS26" i="43"/>
  <c r="AL26" i="43"/>
  <c r="AU26" i="43" s="1"/>
  <c r="AS44" i="43"/>
  <c r="AL44" i="43"/>
  <c r="AU44" i="43" s="1"/>
  <c r="AS62" i="43"/>
  <c r="AL62" i="43"/>
  <c r="AU62" i="43" s="1"/>
  <c r="AS77" i="87"/>
  <c r="AL77" i="87"/>
  <c r="AU77" i="87" s="1"/>
  <c r="AR80" i="26"/>
  <c r="AX77" i="39"/>
  <c r="S77" i="39" s="1"/>
  <c r="AC77" i="39" s="1"/>
  <c r="AB78" i="39" s="1"/>
  <c r="AX71" i="39"/>
  <c r="S71" i="39" s="1"/>
  <c r="AC71" i="39" s="1"/>
  <c r="AB72" i="39" s="1"/>
  <c r="AX65" i="39"/>
  <c r="S65" i="39" s="1"/>
  <c r="AC65" i="39" s="1"/>
  <c r="AB66" i="39" s="1"/>
  <c r="AX59" i="39"/>
  <c r="S59" i="39" s="1"/>
  <c r="AC59" i="39" s="1"/>
  <c r="AB60" i="39" s="1"/>
  <c r="AX53" i="39"/>
  <c r="S53" i="39" s="1"/>
  <c r="AC53" i="39" s="1"/>
  <c r="AB54" i="39" s="1"/>
  <c r="AX47" i="39"/>
  <c r="S47" i="39" s="1"/>
  <c r="AC47" i="39" s="1"/>
  <c r="AB48" i="39" s="1"/>
  <c r="AX41" i="39"/>
  <c r="S41" i="39" s="1"/>
  <c r="AC41" i="39" s="1"/>
  <c r="AB42" i="39" s="1"/>
  <c r="AX35" i="39"/>
  <c r="S35" i="39" s="1"/>
  <c r="AC35" i="39" s="1"/>
  <c r="AB36" i="39" s="1"/>
  <c r="AX29" i="39"/>
  <c r="S29" i="39" s="1"/>
  <c r="AC29" i="39" s="1"/>
  <c r="AB30" i="39" s="1"/>
  <c r="AX23" i="39"/>
  <c r="S23" i="39" s="1"/>
  <c r="AC23" i="39" s="1"/>
  <c r="AB24" i="39" s="1"/>
  <c r="AX17" i="39"/>
  <c r="S17" i="39" s="1"/>
  <c r="AC17" i="39" s="1"/>
  <c r="AB18" i="39" s="1"/>
  <c r="AX11" i="39"/>
  <c r="S11" i="39" s="1"/>
  <c r="AC11" i="39" s="1"/>
  <c r="AB12" i="39" s="1"/>
  <c r="AX5" i="39"/>
  <c r="S5" i="39" s="1"/>
  <c r="AC5" i="39" s="1"/>
  <c r="AB6" i="39" s="1"/>
  <c r="AN80" i="30"/>
  <c r="AI80" i="30"/>
  <c r="AS21" i="43"/>
  <c r="AL21" i="43"/>
  <c r="AU21" i="43" s="1"/>
  <c r="AS39" i="43"/>
  <c r="AL39" i="43"/>
  <c r="AU39" i="43" s="1"/>
  <c r="AS57" i="43"/>
  <c r="AL57" i="43"/>
  <c r="AU57" i="43" s="1"/>
  <c r="AS19" i="87"/>
  <c r="AL19" i="87"/>
  <c r="AU19" i="87" s="1"/>
  <c r="AS37" i="87"/>
  <c r="AL37" i="87"/>
  <c r="AU37" i="87" s="1"/>
  <c r="AS55" i="87"/>
  <c r="AL55" i="87"/>
  <c r="AU55" i="87" s="1"/>
  <c r="AS73" i="87"/>
  <c r="AL73" i="87"/>
  <c r="AU73" i="87" s="1"/>
  <c r="AF76" i="94"/>
  <c r="AO76" i="94" s="1"/>
  <c r="W77" i="94"/>
  <c r="AG76" i="94"/>
  <c r="AP76" i="94" s="1"/>
  <c r="AE76" i="94"/>
  <c r="AF80" i="33"/>
  <c r="AO80" i="33" s="1"/>
  <c r="AE80" i="33"/>
  <c r="W81" i="33"/>
  <c r="AG80" i="33"/>
  <c r="AP80" i="33" s="1"/>
  <c r="AS16" i="43"/>
  <c r="AL16" i="43"/>
  <c r="AU16" i="43" s="1"/>
  <c r="AS34" i="43"/>
  <c r="AL34" i="43"/>
  <c r="AU34" i="43" s="1"/>
  <c r="AS52" i="43"/>
  <c r="AL52" i="43"/>
  <c r="AU52" i="43" s="1"/>
  <c r="AS8" i="87"/>
  <c r="AL8" i="87"/>
  <c r="AU8" i="87" s="1"/>
  <c r="AR80" i="73"/>
  <c r="AJ23" i="43"/>
  <c r="AS41" i="43"/>
  <c r="AL41" i="43"/>
  <c r="AU41" i="43" s="1"/>
  <c r="AS59" i="43"/>
  <c r="AL59" i="43"/>
  <c r="AU59" i="43" s="1"/>
  <c r="AS15" i="87"/>
  <c r="AL15" i="87"/>
  <c r="AU15" i="87" s="1"/>
  <c r="AS33" i="87"/>
  <c r="AL33" i="87"/>
  <c r="AU33" i="87" s="1"/>
  <c r="AS51" i="87"/>
  <c r="AL51" i="87"/>
  <c r="AU51" i="87" s="1"/>
  <c r="AS69" i="87"/>
  <c r="AL69" i="87"/>
  <c r="AU69" i="87" s="1"/>
  <c r="AS42" i="43"/>
  <c r="AL42" i="43"/>
  <c r="AU42" i="43" s="1"/>
  <c r="AS22" i="87"/>
  <c r="AL22" i="87"/>
  <c r="AU22" i="87" s="1"/>
  <c r="AH81" i="25"/>
  <c r="AQ81" i="25" s="1"/>
  <c r="AH80" i="90"/>
  <c r="AQ80" i="90" s="1"/>
  <c r="W79" i="47"/>
  <c r="AG78" i="47"/>
  <c r="AP78" i="47" s="1"/>
  <c r="AF78" i="47"/>
  <c r="AO78" i="47" s="1"/>
  <c r="AE78" i="47"/>
  <c r="AN77" i="29"/>
  <c r="AI77" i="29"/>
  <c r="Z81" i="25"/>
  <c r="Z80" i="90"/>
  <c r="AR76" i="74"/>
  <c r="AR79" i="93"/>
  <c r="AS11" i="87"/>
  <c r="AL11" i="87"/>
  <c r="AU11" i="87" s="1"/>
  <c r="AG78" i="45"/>
  <c r="AP78" i="45" s="1"/>
  <c r="AF78" i="45"/>
  <c r="AO78" i="45" s="1"/>
  <c r="W79" i="45"/>
  <c r="AE78" i="45"/>
  <c r="AS14" i="43"/>
  <c r="AL14" i="43"/>
  <c r="AU14" i="43" s="1"/>
  <c r="AS32" i="43"/>
  <c r="AL32" i="43"/>
  <c r="AU32" i="43" s="1"/>
  <c r="AS50" i="43"/>
  <c r="AL50" i="43"/>
  <c r="AU50" i="43" s="1"/>
  <c r="AS68" i="43"/>
  <c r="AL68" i="43"/>
  <c r="AU68" i="43" s="1"/>
  <c r="AS12" i="87"/>
  <c r="AL12" i="87"/>
  <c r="AU12" i="87" s="1"/>
  <c r="AS30" i="87"/>
  <c r="AL30" i="87"/>
  <c r="AU30" i="87" s="1"/>
  <c r="AS48" i="87"/>
  <c r="AL48" i="87"/>
  <c r="AU48" i="87" s="1"/>
  <c r="AS66" i="87"/>
  <c r="AL66" i="87"/>
  <c r="AU66" i="87" s="1"/>
  <c r="AH80" i="41"/>
  <c r="AQ80" i="41" s="1"/>
  <c r="Z76" i="75"/>
  <c r="AI79" i="87"/>
  <c r="AN79" i="87"/>
  <c r="AN81" i="87" s="1"/>
  <c r="AX74" i="39"/>
  <c r="S74" i="39" s="1"/>
  <c r="AC74" i="39" s="1"/>
  <c r="AB75" i="39" s="1"/>
  <c r="AX70" i="39"/>
  <c r="S70" i="39" s="1"/>
  <c r="AC70" i="39" s="1"/>
  <c r="AB71" i="39" s="1"/>
  <c r="AX64" i="39"/>
  <c r="S64" i="39" s="1"/>
  <c r="AC64" i="39" s="1"/>
  <c r="AB65" i="39" s="1"/>
  <c r="AX58" i="39"/>
  <c r="S58" i="39" s="1"/>
  <c r="AC58" i="39" s="1"/>
  <c r="AB59" i="39" s="1"/>
  <c r="AX52" i="39"/>
  <c r="S52" i="39" s="1"/>
  <c r="AC52" i="39" s="1"/>
  <c r="AB53" i="39" s="1"/>
  <c r="AX46" i="39"/>
  <c r="S46" i="39" s="1"/>
  <c r="AC46" i="39" s="1"/>
  <c r="AB47" i="39" s="1"/>
  <c r="AX40" i="39"/>
  <c r="S40" i="39" s="1"/>
  <c r="AC40" i="39" s="1"/>
  <c r="AB41" i="39" s="1"/>
  <c r="AX34" i="39"/>
  <c r="S34" i="39" s="1"/>
  <c r="AC34" i="39" s="1"/>
  <c r="AB35" i="39" s="1"/>
  <c r="AX28" i="39"/>
  <c r="S28" i="39" s="1"/>
  <c r="AC28" i="39" s="1"/>
  <c r="AB29" i="39" s="1"/>
  <c r="AX22" i="39"/>
  <c r="S22" i="39" s="1"/>
  <c r="AC22" i="39" s="1"/>
  <c r="AB23" i="39" s="1"/>
  <c r="AX16" i="39"/>
  <c r="S16" i="39" s="1"/>
  <c r="AC16" i="39" s="1"/>
  <c r="AB17" i="39" s="1"/>
  <c r="AX10" i="39"/>
  <c r="S10" i="39" s="1"/>
  <c r="AC10" i="39" s="1"/>
  <c r="AB11" i="39" s="1"/>
  <c r="AS50" i="87"/>
  <c r="AL50" i="87"/>
  <c r="AU50" i="87" s="1"/>
  <c r="AK79" i="87"/>
  <c r="AT79" i="87" s="1"/>
  <c r="Z80" i="82"/>
  <c r="X80" i="82"/>
  <c r="Y80" i="82"/>
  <c r="Y81" i="85"/>
  <c r="X81" i="85"/>
  <c r="AS64" i="43"/>
  <c r="AL64" i="43"/>
  <c r="AU64" i="43" s="1"/>
  <c r="AS68" i="87"/>
  <c r="AL68" i="87"/>
  <c r="AU68" i="87" s="1"/>
  <c r="AR79" i="34"/>
  <c r="AS3" i="43"/>
  <c r="AL3" i="43"/>
  <c r="AU3" i="43" s="1"/>
  <c r="AS5" i="43"/>
  <c r="AL5" i="43"/>
  <c r="AU5" i="43" s="1"/>
  <c r="AN81" i="38"/>
  <c r="AI81" i="38"/>
  <c r="Z78" i="27"/>
  <c r="Y78" i="27"/>
  <c r="X78" i="27"/>
  <c r="AG81" i="86" l="1"/>
  <c r="AP81" i="86" s="1"/>
  <c r="AF81" i="86"/>
  <c r="AO81" i="86" s="1"/>
  <c r="W82" i="86"/>
  <c r="AE81" i="86"/>
  <c r="W79" i="29"/>
  <c r="AG78" i="29"/>
  <c r="AP78" i="29" s="1"/>
  <c r="AE78" i="29"/>
  <c r="AF78" i="29"/>
  <c r="AO78" i="29" s="1"/>
  <c r="W82" i="30"/>
  <c r="AG81" i="30"/>
  <c r="AP81" i="30" s="1"/>
  <c r="AF81" i="30"/>
  <c r="AO81" i="30" s="1"/>
  <c r="AE81" i="30"/>
  <c r="AE80" i="82"/>
  <c r="W81" i="82"/>
  <c r="AG80" i="82"/>
  <c r="AP80" i="82" s="1"/>
  <c r="AF80" i="82"/>
  <c r="AO80" i="82" s="1"/>
  <c r="AH80" i="82"/>
  <c r="AQ80" i="82" s="1"/>
  <c r="AJ17" i="39"/>
  <c r="AK17" i="39"/>
  <c r="AT17" i="39" s="1"/>
  <c r="AJ53" i="39"/>
  <c r="AK53" i="39"/>
  <c r="AT53" i="39" s="1"/>
  <c r="AL79" i="87"/>
  <c r="AU79" i="87" s="1"/>
  <c r="AR79" i="87"/>
  <c r="AR81" i="87" s="1"/>
  <c r="AN78" i="45"/>
  <c r="AI78" i="45"/>
  <c r="AR77" i="29"/>
  <c r="Z79" i="47"/>
  <c r="X79" i="47"/>
  <c r="Y79" i="47"/>
  <c r="AJ18" i="39"/>
  <c r="AK18" i="39"/>
  <c r="AT18" i="39" s="1"/>
  <c r="AJ54" i="39"/>
  <c r="AK54" i="39"/>
  <c r="AT54" i="39" s="1"/>
  <c r="AR79" i="82"/>
  <c r="AJ25" i="39"/>
  <c r="AK25" i="39"/>
  <c r="AT25" i="39" s="1"/>
  <c r="AJ61" i="39"/>
  <c r="AK61" i="39"/>
  <c r="AT61" i="39" s="1"/>
  <c r="AE77" i="74"/>
  <c r="W78" i="74"/>
  <c r="AF77" i="74"/>
  <c r="AO77" i="74" s="1"/>
  <c r="AG77" i="74"/>
  <c r="AP77" i="74" s="1"/>
  <c r="AJ14" i="39"/>
  <c r="AK14" i="39"/>
  <c r="AT14" i="39" s="1"/>
  <c r="AJ50" i="39"/>
  <c r="AK50" i="39"/>
  <c r="AT50" i="39" s="1"/>
  <c r="X81" i="41"/>
  <c r="Y81" i="41"/>
  <c r="AT81" i="87"/>
  <c r="X80" i="46"/>
  <c r="Y80" i="46"/>
  <c r="AS15" i="39"/>
  <c r="AL15" i="39"/>
  <c r="AU15" i="39" s="1"/>
  <c r="AJ33" i="39"/>
  <c r="AS51" i="39"/>
  <c r="AL51" i="39"/>
  <c r="AU51" i="39" s="1"/>
  <c r="AS69" i="39"/>
  <c r="AL69" i="39"/>
  <c r="AU69" i="39" s="1"/>
  <c r="AJ22" i="39"/>
  <c r="AK22" i="39"/>
  <c r="AT22" i="39" s="1"/>
  <c r="AJ58" i="39"/>
  <c r="AK58" i="39"/>
  <c r="AT58" i="39" s="1"/>
  <c r="AN80" i="81"/>
  <c r="AI80" i="81"/>
  <c r="X82" i="37"/>
  <c r="Y82" i="37"/>
  <c r="Z82" i="37" s="1"/>
  <c r="AR80" i="86"/>
  <c r="Z82" i="73"/>
  <c r="Y82" i="73"/>
  <c r="X82" i="73"/>
  <c r="AJ20" i="39"/>
  <c r="AK20" i="39"/>
  <c r="AT20" i="39" s="1"/>
  <c r="AX79" i="83"/>
  <c r="S79" i="83" s="1"/>
  <c r="AC79" i="83" s="1"/>
  <c r="AE79" i="83"/>
  <c r="AG79" i="83"/>
  <c r="AP79" i="83" s="1"/>
  <c r="AP81" i="83" s="1"/>
  <c r="AF79" i="83"/>
  <c r="AO79" i="83" s="1"/>
  <c r="AO81" i="83" s="1"/>
  <c r="AR77" i="27"/>
  <c r="AI79" i="46"/>
  <c r="AN79" i="46"/>
  <c r="AI81" i="26"/>
  <c r="AN81" i="26"/>
  <c r="AH82" i="77"/>
  <c r="AQ82" i="77" s="1"/>
  <c r="AJ28" i="39"/>
  <c r="AK28" i="39"/>
  <c r="AT28" i="39" s="1"/>
  <c r="AJ64" i="39"/>
  <c r="AK64" i="39"/>
  <c r="AT64" i="39" s="1"/>
  <c r="Z81" i="81"/>
  <c r="Y81" i="81"/>
  <c r="X81" i="81"/>
  <c r="AN81" i="73"/>
  <c r="AI81" i="73"/>
  <c r="AJ23" i="39"/>
  <c r="AK23" i="39"/>
  <c r="AT23" i="39" s="1"/>
  <c r="AS4" i="87"/>
  <c r="AS81" i="87" s="1"/>
  <c r="AL4" i="87"/>
  <c r="AU4" i="87" s="1"/>
  <c r="AR81" i="38"/>
  <c r="AH81" i="85"/>
  <c r="AQ81" i="85" s="1"/>
  <c r="AJ29" i="39"/>
  <c r="AK29" i="39"/>
  <c r="AT29" i="39" s="1"/>
  <c r="AJ65" i="39"/>
  <c r="AK65" i="39"/>
  <c r="AT65" i="39" s="1"/>
  <c r="AI78" i="47"/>
  <c r="AN78" i="47"/>
  <c r="AN76" i="94"/>
  <c r="AI76" i="94"/>
  <c r="AR80" i="30"/>
  <c r="AJ30" i="39"/>
  <c r="AK30" i="39"/>
  <c r="AT30" i="39" s="1"/>
  <c r="AJ66" i="39"/>
  <c r="AK66" i="39"/>
  <c r="AT66" i="39" s="1"/>
  <c r="AS24" i="43"/>
  <c r="AL24" i="43"/>
  <c r="AU24" i="43" s="1"/>
  <c r="AR77" i="35"/>
  <c r="AJ37" i="39"/>
  <c r="AK37" i="39"/>
  <c r="AT37" i="39" s="1"/>
  <c r="AJ73" i="39"/>
  <c r="AK73" i="39"/>
  <c r="AT73" i="39" s="1"/>
  <c r="AE80" i="34"/>
  <c r="W81" i="34"/>
  <c r="AG80" i="34"/>
  <c r="AP80" i="34" s="1"/>
  <c r="AF80" i="34"/>
  <c r="AO80" i="34" s="1"/>
  <c r="AR81" i="77"/>
  <c r="AJ26" i="39"/>
  <c r="AK26" i="39"/>
  <c r="AT26" i="39" s="1"/>
  <c r="AJ62" i="39"/>
  <c r="AK62" i="39"/>
  <c r="AT62" i="39" s="1"/>
  <c r="W80" i="78"/>
  <c r="AG79" i="78"/>
  <c r="AP79" i="78" s="1"/>
  <c r="AE79" i="78"/>
  <c r="AF79" i="78"/>
  <c r="AO79" i="78" s="1"/>
  <c r="AI80" i="41"/>
  <c r="AN80" i="41"/>
  <c r="X82" i="42"/>
  <c r="Y82" i="42"/>
  <c r="AS11" i="43"/>
  <c r="AL11" i="43"/>
  <c r="AU11" i="43" s="1"/>
  <c r="AS21" i="39"/>
  <c r="AL21" i="39"/>
  <c r="AU21" i="39" s="1"/>
  <c r="AS39" i="39"/>
  <c r="AL39" i="39"/>
  <c r="AU39" i="39" s="1"/>
  <c r="AS57" i="39"/>
  <c r="AL57" i="39"/>
  <c r="AU57" i="39" s="1"/>
  <c r="Z82" i="77"/>
  <c r="AT81" i="43"/>
  <c r="AJ34" i="39"/>
  <c r="AK34" i="39"/>
  <c r="AT34" i="39" s="1"/>
  <c r="AJ70" i="39"/>
  <c r="AK70" i="39"/>
  <c r="AT70" i="39" s="1"/>
  <c r="AN81" i="37"/>
  <c r="AI81" i="37"/>
  <c r="AJ59" i="39"/>
  <c r="AK59" i="39"/>
  <c r="AT59" i="39" s="1"/>
  <c r="X79" i="45"/>
  <c r="Y79" i="45"/>
  <c r="AJ60" i="39"/>
  <c r="AK60" i="39"/>
  <c r="AT60" i="39" s="1"/>
  <c r="AH78" i="29"/>
  <c r="AQ78" i="29" s="1"/>
  <c r="AF76" i="89"/>
  <c r="AO76" i="89" s="1"/>
  <c r="AE76" i="89"/>
  <c r="AG76" i="89"/>
  <c r="AP76" i="89" s="1"/>
  <c r="W77" i="89"/>
  <c r="AJ67" i="39"/>
  <c r="AK67" i="39"/>
  <c r="AT67" i="39" s="1"/>
  <c r="AJ56" i="39"/>
  <c r="AK56" i="39"/>
  <c r="AT56" i="39" s="1"/>
  <c r="AJ71" i="39"/>
  <c r="AK71" i="39"/>
  <c r="AT71" i="39" s="1"/>
  <c r="AS23" i="43"/>
  <c r="AL23" i="43"/>
  <c r="AU23" i="43" s="1"/>
  <c r="Z81" i="33"/>
  <c r="Y81" i="33"/>
  <c r="X81" i="33"/>
  <c r="AJ72" i="39"/>
  <c r="AK72" i="39"/>
  <c r="AT72" i="39" s="1"/>
  <c r="AH82" i="38"/>
  <c r="AQ82" i="38" s="1"/>
  <c r="AJ7" i="39"/>
  <c r="AK7" i="39"/>
  <c r="AT7" i="39" s="1"/>
  <c r="AJ43" i="39"/>
  <c r="AK43" i="39"/>
  <c r="AT43" i="39" s="1"/>
  <c r="AJ76" i="39"/>
  <c r="AK76" i="39"/>
  <c r="AT76" i="39" s="1"/>
  <c r="AH78" i="35"/>
  <c r="AQ78" i="35" s="1"/>
  <c r="AJ32" i="39"/>
  <c r="AK32" i="39"/>
  <c r="AT32" i="39" s="1"/>
  <c r="AJ68" i="39"/>
  <c r="AK68" i="39"/>
  <c r="AT68" i="39" s="1"/>
  <c r="AI81" i="42"/>
  <c r="AN81" i="42"/>
  <c r="AS4" i="43"/>
  <c r="AS81" i="43" s="1"/>
  <c r="AL4" i="43"/>
  <c r="AU4" i="43" s="1"/>
  <c r="AB4" i="39"/>
  <c r="AJ3" i="39"/>
  <c r="AJ40" i="39"/>
  <c r="AK40" i="39"/>
  <c r="AT40" i="39" s="1"/>
  <c r="AJ77" i="39"/>
  <c r="AK77" i="39"/>
  <c r="AT77" i="39" s="1"/>
  <c r="W77" i="75"/>
  <c r="AG76" i="75"/>
  <c r="AP76" i="75" s="1"/>
  <c r="AF76" i="75"/>
  <c r="AO76" i="75" s="1"/>
  <c r="AE76" i="75"/>
  <c r="AJ24" i="39"/>
  <c r="AK24" i="39"/>
  <c r="AT24" i="39" s="1"/>
  <c r="AJ31" i="39"/>
  <c r="AK31" i="39"/>
  <c r="AT31" i="39" s="1"/>
  <c r="AJ35" i="39"/>
  <c r="AK35" i="39"/>
  <c r="AT35" i="39" s="1"/>
  <c r="AJ36" i="39"/>
  <c r="AK36" i="39"/>
  <c r="AT36" i="39" s="1"/>
  <c r="Z81" i="85"/>
  <c r="AJ41" i="39"/>
  <c r="AK41" i="39"/>
  <c r="AT41" i="39" s="1"/>
  <c r="AJ75" i="39"/>
  <c r="AK75" i="39"/>
  <c r="AT75" i="39" s="1"/>
  <c r="AF80" i="90"/>
  <c r="AO80" i="90" s="1"/>
  <c r="AG80" i="90"/>
  <c r="AP80" i="90" s="1"/>
  <c r="AE80" i="90"/>
  <c r="W81" i="90"/>
  <c r="X77" i="94"/>
  <c r="Y77" i="94"/>
  <c r="AJ6" i="39"/>
  <c r="AK6" i="39"/>
  <c r="AT6" i="39" s="1"/>
  <c r="AJ42" i="39"/>
  <c r="AK42" i="39"/>
  <c r="AT42" i="39" s="1"/>
  <c r="AJ78" i="39"/>
  <c r="AK78" i="39"/>
  <c r="AT78" i="39" s="1"/>
  <c r="AS17" i="43"/>
  <c r="AL17" i="43"/>
  <c r="AU17" i="43" s="1"/>
  <c r="AJ13" i="39"/>
  <c r="AK13" i="39"/>
  <c r="AT13" i="39" s="1"/>
  <c r="AJ49" i="39"/>
  <c r="AK49" i="39"/>
  <c r="AT49" i="39" s="1"/>
  <c r="AJ38" i="39"/>
  <c r="AK38" i="39"/>
  <c r="AT38" i="39" s="1"/>
  <c r="AJ74" i="39"/>
  <c r="AK74" i="39"/>
  <c r="AT74" i="39" s="1"/>
  <c r="AR79" i="39"/>
  <c r="AR81" i="39" s="1"/>
  <c r="AL79" i="39"/>
  <c r="AU79" i="39" s="1"/>
  <c r="AS9" i="39"/>
  <c r="AL9" i="39"/>
  <c r="AU9" i="39" s="1"/>
  <c r="AJ27" i="39"/>
  <c r="AS45" i="39"/>
  <c r="AL45" i="39"/>
  <c r="AU45" i="39" s="1"/>
  <c r="AJ63" i="39"/>
  <c r="AJ10" i="39"/>
  <c r="AK10" i="39"/>
  <c r="AT10" i="39" s="1"/>
  <c r="AJ46" i="39"/>
  <c r="AK46" i="39"/>
  <c r="AT46" i="39" s="1"/>
  <c r="AR78" i="83"/>
  <c r="AS12" i="43"/>
  <c r="AL12" i="43"/>
  <c r="AU12" i="43" s="1"/>
  <c r="AE78" i="27"/>
  <c r="W79" i="27"/>
  <c r="AG78" i="27"/>
  <c r="AP78" i="27" s="1"/>
  <c r="AF78" i="27"/>
  <c r="AO78" i="27" s="1"/>
  <c r="AH78" i="27"/>
  <c r="AQ78" i="27" s="1"/>
  <c r="AJ11" i="39"/>
  <c r="AK11" i="39"/>
  <c r="AT11" i="39" s="1"/>
  <c r="AJ47" i="39"/>
  <c r="AK47" i="39"/>
  <c r="AT47" i="39" s="1"/>
  <c r="W82" i="25"/>
  <c r="AG81" i="25"/>
  <c r="AP81" i="25" s="1"/>
  <c r="AF81" i="25"/>
  <c r="AO81" i="25" s="1"/>
  <c r="AE81" i="25"/>
  <c r="AN80" i="33"/>
  <c r="AI80" i="33"/>
  <c r="AJ12" i="39"/>
  <c r="AK12" i="39"/>
  <c r="AT12" i="39" s="1"/>
  <c r="AJ48" i="39"/>
  <c r="AK48" i="39"/>
  <c r="AT48" i="39" s="1"/>
  <c r="AG80" i="93"/>
  <c r="AP80" i="93" s="1"/>
  <c r="AF80" i="93"/>
  <c r="AO80" i="93" s="1"/>
  <c r="AE80" i="93"/>
  <c r="W81" i="93"/>
  <c r="AH81" i="86"/>
  <c r="AQ81" i="86" s="1"/>
  <c r="Z82" i="38"/>
  <c r="AH81" i="30"/>
  <c r="AQ81" i="30" s="1"/>
  <c r="AJ19" i="39"/>
  <c r="AK19" i="39"/>
  <c r="AT19" i="39" s="1"/>
  <c r="AJ55" i="39"/>
  <c r="AK55" i="39"/>
  <c r="AT55" i="39" s="1"/>
  <c r="Z78" i="35"/>
  <c r="AJ8" i="39"/>
  <c r="AK8" i="39"/>
  <c r="AT8" i="39" s="1"/>
  <c r="AJ44" i="39"/>
  <c r="AK44" i="39"/>
  <c r="AT44" i="39" s="1"/>
  <c r="AH79" i="83"/>
  <c r="AQ79" i="83" s="1"/>
  <c r="AQ81" i="83" s="1"/>
  <c r="AZ3" i="83"/>
  <c r="AX4" i="83" s="1"/>
  <c r="S4" i="83" s="1"/>
  <c r="AC4" i="83" s="1"/>
  <c r="AB5" i="83" s="1"/>
  <c r="AX20" i="83"/>
  <c r="S20" i="83" s="1"/>
  <c r="AC20" i="83" s="1"/>
  <c r="AB21" i="83" s="1"/>
  <c r="AX26" i="83"/>
  <c r="S26" i="83" s="1"/>
  <c r="AC26" i="83" s="1"/>
  <c r="AB27" i="83" s="1"/>
  <c r="AX32" i="83"/>
  <c r="S32" i="83" s="1"/>
  <c r="AC32" i="83" s="1"/>
  <c r="AB33" i="83" s="1"/>
  <c r="AX38" i="83"/>
  <c r="S38" i="83" s="1"/>
  <c r="AC38" i="83" s="1"/>
  <c r="AB39" i="83" s="1"/>
  <c r="AX44" i="83"/>
  <c r="S44" i="83" s="1"/>
  <c r="AC44" i="83" s="1"/>
  <c r="AB45" i="83" s="1"/>
  <c r="AX50" i="83"/>
  <c r="S50" i="83" s="1"/>
  <c r="AC50" i="83" s="1"/>
  <c r="AB51" i="83" s="1"/>
  <c r="AX56" i="83"/>
  <c r="S56" i="83" s="1"/>
  <c r="AC56" i="83" s="1"/>
  <c r="AB57" i="83" s="1"/>
  <c r="AX62" i="83"/>
  <c r="S62" i="83" s="1"/>
  <c r="AC62" i="83" s="1"/>
  <c r="AB63" i="83" s="1"/>
  <c r="AX68" i="83"/>
  <c r="S68" i="83" s="1"/>
  <c r="AC68" i="83" s="1"/>
  <c r="AB69" i="83" s="1"/>
  <c r="AX75" i="83"/>
  <c r="S75" i="83" s="1"/>
  <c r="AC75" i="83" s="1"/>
  <c r="AB76" i="83" s="1"/>
  <c r="AS18" i="43"/>
  <c r="AL18" i="43"/>
  <c r="AU18" i="43" s="1"/>
  <c r="Y82" i="26"/>
  <c r="X82" i="26"/>
  <c r="AU81" i="87"/>
  <c r="C11" i="87" s="1"/>
  <c r="F40" i="97" s="1"/>
  <c r="AR80" i="85"/>
  <c r="AJ16" i="39"/>
  <c r="AK16" i="39"/>
  <c r="AT16" i="39" s="1"/>
  <c r="AJ52" i="39"/>
  <c r="AK52" i="39"/>
  <c r="AT52" i="39" s="1"/>
  <c r="AJ5" i="39"/>
  <c r="AU81" i="43" l="1"/>
  <c r="C11" i="43" s="1"/>
  <c r="W83" i="37"/>
  <c r="AG82" i="37"/>
  <c r="AP82" i="37" s="1"/>
  <c r="AF82" i="37"/>
  <c r="AO82" i="37" s="1"/>
  <c r="AE82" i="37"/>
  <c r="AK5" i="83"/>
  <c r="AT5" i="83" s="1"/>
  <c r="AK76" i="83"/>
  <c r="AT76" i="83" s="1"/>
  <c r="AK39" i="83"/>
  <c r="AT39" i="83" s="1"/>
  <c r="AX8" i="83"/>
  <c r="S8" i="83" s="1"/>
  <c r="AC8" i="83" s="1"/>
  <c r="AB9" i="83" s="1"/>
  <c r="AG78" i="35"/>
  <c r="AP78" i="35" s="1"/>
  <c r="AE78" i="35"/>
  <c r="W79" i="35"/>
  <c r="AF78" i="35"/>
  <c r="AO78" i="35" s="1"/>
  <c r="AN80" i="93"/>
  <c r="AI80" i="93"/>
  <c r="AS12" i="39"/>
  <c r="AL12" i="39"/>
  <c r="AU12" i="39" s="1"/>
  <c r="AS63" i="39"/>
  <c r="AL63" i="39"/>
  <c r="AU63" i="39" s="1"/>
  <c r="AG81" i="85"/>
  <c r="AP81" i="85" s="1"/>
  <c r="AF81" i="85"/>
  <c r="AO81" i="85" s="1"/>
  <c r="AE81" i="85"/>
  <c r="W82" i="85"/>
  <c r="AS31" i="39"/>
  <c r="AL31" i="39"/>
  <c r="AU31" i="39" s="1"/>
  <c r="AS3" i="39"/>
  <c r="AL3" i="39"/>
  <c r="AU3" i="39" s="1"/>
  <c r="AS43" i="39"/>
  <c r="AL43" i="39"/>
  <c r="AU43" i="39" s="1"/>
  <c r="AF81" i="33"/>
  <c r="AO81" i="33" s="1"/>
  <c r="AG81" i="33"/>
  <c r="AP81" i="33" s="1"/>
  <c r="AE81" i="33"/>
  <c r="W82" i="33"/>
  <c r="AS56" i="39"/>
  <c r="AL56" i="39"/>
  <c r="AU56" i="39" s="1"/>
  <c r="AN76" i="89"/>
  <c r="AI76" i="89"/>
  <c r="AI79" i="78"/>
  <c r="AN79" i="78"/>
  <c r="AS37" i="39"/>
  <c r="AL37" i="39"/>
  <c r="AU37" i="39" s="1"/>
  <c r="AS66" i="39"/>
  <c r="AL66" i="39"/>
  <c r="AU66" i="39" s="1"/>
  <c r="AS29" i="39"/>
  <c r="AL29" i="39"/>
  <c r="AU29" i="39" s="1"/>
  <c r="AR81" i="73"/>
  <c r="AS64" i="39"/>
  <c r="AL64" i="39"/>
  <c r="AU64" i="39" s="1"/>
  <c r="AH81" i="41"/>
  <c r="AQ81" i="41" s="1"/>
  <c r="AS61" i="39"/>
  <c r="AL61" i="39"/>
  <c r="AU61" i="39" s="1"/>
  <c r="AS54" i="39"/>
  <c r="AL54" i="39"/>
  <c r="AU54" i="39" s="1"/>
  <c r="Y81" i="82"/>
  <c r="Z81" i="82" s="1"/>
  <c r="X81" i="82"/>
  <c r="X79" i="29"/>
  <c r="Y79" i="29"/>
  <c r="AK63" i="83"/>
  <c r="AT63" i="83" s="1"/>
  <c r="AK33" i="83"/>
  <c r="AT33" i="83" s="1"/>
  <c r="AS5" i="39"/>
  <c r="AL5" i="39"/>
  <c r="AU5" i="39" s="1"/>
  <c r="AX73" i="83"/>
  <c r="S73" i="83" s="1"/>
  <c r="AC73" i="83" s="1"/>
  <c r="AB74" i="83" s="1"/>
  <c r="AX67" i="83"/>
  <c r="S67" i="83" s="1"/>
  <c r="AC67" i="83" s="1"/>
  <c r="AB68" i="83" s="1"/>
  <c r="AX61" i="83"/>
  <c r="S61" i="83" s="1"/>
  <c r="AC61" i="83" s="1"/>
  <c r="AB62" i="83" s="1"/>
  <c r="AX55" i="83"/>
  <c r="S55" i="83" s="1"/>
  <c r="AC55" i="83" s="1"/>
  <c r="AB56" i="83" s="1"/>
  <c r="AX49" i="83"/>
  <c r="S49" i="83" s="1"/>
  <c r="AC49" i="83" s="1"/>
  <c r="AB50" i="83" s="1"/>
  <c r="AX43" i="83"/>
  <c r="S43" i="83" s="1"/>
  <c r="AC43" i="83" s="1"/>
  <c r="AB44" i="83" s="1"/>
  <c r="AX37" i="83"/>
  <c r="S37" i="83" s="1"/>
  <c r="AC37" i="83" s="1"/>
  <c r="AB38" i="83" s="1"/>
  <c r="AX31" i="83"/>
  <c r="S31" i="83" s="1"/>
  <c r="AC31" i="83" s="1"/>
  <c r="AB32" i="83" s="1"/>
  <c r="AX25" i="83"/>
  <c r="S25" i="83" s="1"/>
  <c r="AC25" i="83" s="1"/>
  <c r="AB26" i="83" s="1"/>
  <c r="AX19" i="83"/>
  <c r="S19" i="83" s="1"/>
  <c r="AC19" i="83" s="1"/>
  <c r="AB20" i="83" s="1"/>
  <c r="AX13" i="83"/>
  <c r="S13" i="83" s="1"/>
  <c r="AC13" i="83" s="1"/>
  <c r="AB14" i="83" s="1"/>
  <c r="AX7" i="83"/>
  <c r="S7" i="83" s="1"/>
  <c r="AC7" i="83" s="1"/>
  <c r="AB8" i="83" s="1"/>
  <c r="AR80" i="33"/>
  <c r="Y82" i="25"/>
  <c r="X82" i="25"/>
  <c r="AS49" i="39"/>
  <c r="AL49" i="39"/>
  <c r="AU49" i="39" s="1"/>
  <c r="AS78" i="39"/>
  <c r="AL78" i="39"/>
  <c r="AU78" i="39" s="1"/>
  <c r="AH77" i="94"/>
  <c r="AQ77" i="94" s="1"/>
  <c r="Y77" i="75"/>
  <c r="X77" i="75"/>
  <c r="AJ4" i="39"/>
  <c r="AK4" i="39"/>
  <c r="AT4" i="39" s="1"/>
  <c r="AT81" i="39" s="1"/>
  <c r="AS68" i="39"/>
  <c r="AL68" i="39"/>
  <c r="AU68" i="39" s="1"/>
  <c r="AS59" i="39"/>
  <c r="AL59" i="39"/>
  <c r="AU59" i="39" s="1"/>
  <c r="AS34" i="39"/>
  <c r="AL34" i="39"/>
  <c r="AU34" i="39" s="1"/>
  <c r="AH82" i="42"/>
  <c r="AQ82" i="42" s="1"/>
  <c r="AS26" i="39"/>
  <c r="AL26" i="39"/>
  <c r="AU26" i="39" s="1"/>
  <c r="X81" i="34"/>
  <c r="Y81" i="34"/>
  <c r="AS20" i="39"/>
  <c r="AL20" i="39"/>
  <c r="AU20" i="39" s="1"/>
  <c r="Z81" i="41"/>
  <c r="AS53" i="39"/>
  <c r="AL53" i="39"/>
  <c r="AU53" i="39" s="1"/>
  <c r="X82" i="30"/>
  <c r="Y82" i="30"/>
  <c r="AK57" i="83"/>
  <c r="AT57" i="83" s="1"/>
  <c r="AK21" i="83"/>
  <c r="AT21" i="83" s="1"/>
  <c r="AX78" i="83"/>
  <c r="S78" i="83" s="1"/>
  <c r="AC78" i="83" s="1"/>
  <c r="AB79" i="83" s="1"/>
  <c r="AX72" i="83"/>
  <c r="S72" i="83" s="1"/>
  <c r="AC72" i="83" s="1"/>
  <c r="AB73" i="83" s="1"/>
  <c r="AX66" i="83"/>
  <c r="S66" i="83" s="1"/>
  <c r="AC66" i="83" s="1"/>
  <c r="AB67" i="83" s="1"/>
  <c r="AX60" i="83"/>
  <c r="S60" i="83" s="1"/>
  <c r="AC60" i="83" s="1"/>
  <c r="AB61" i="83" s="1"/>
  <c r="AX54" i="83"/>
  <c r="S54" i="83" s="1"/>
  <c r="AC54" i="83" s="1"/>
  <c r="AB55" i="83" s="1"/>
  <c r="AX48" i="83"/>
  <c r="S48" i="83" s="1"/>
  <c r="AC48" i="83" s="1"/>
  <c r="AB49" i="83" s="1"/>
  <c r="AX42" i="83"/>
  <c r="S42" i="83" s="1"/>
  <c r="AC42" i="83" s="1"/>
  <c r="AB43" i="83" s="1"/>
  <c r="AX36" i="83"/>
  <c r="S36" i="83" s="1"/>
  <c r="AC36" i="83" s="1"/>
  <c r="AB37" i="83" s="1"/>
  <c r="AX30" i="83"/>
  <c r="S30" i="83" s="1"/>
  <c r="AC30" i="83" s="1"/>
  <c r="AB31" i="83" s="1"/>
  <c r="AX24" i="83"/>
  <c r="S24" i="83" s="1"/>
  <c r="AC24" i="83" s="1"/>
  <c r="AB25" i="83" s="1"/>
  <c r="AX18" i="83"/>
  <c r="S18" i="83" s="1"/>
  <c r="AC18" i="83" s="1"/>
  <c r="AB19" i="83" s="1"/>
  <c r="AX12" i="83"/>
  <c r="S12" i="83" s="1"/>
  <c r="AC12" i="83" s="1"/>
  <c r="AB13" i="83" s="1"/>
  <c r="AX6" i="83"/>
  <c r="S6" i="83" s="1"/>
  <c r="AC6" i="83" s="1"/>
  <c r="AB7" i="83" s="1"/>
  <c r="AS55" i="39"/>
  <c r="AL55" i="39"/>
  <c r="AU55" i="39" s="1"/>
  <c r="X79" i="27"/>
  <c r="Y79" i="27"/>
  <c r="Z77" i="94"/>
  <c r="AS36" i="39"/>
  <c r="AL36" i="39"/>
  <c r="AU36" i="39" s="1"/>
  <c r="AS24" i="39"/>
  <c r="AL24" i="39"/>
  <c r="AU24" i="39" s="1"/>
  <c r="AS7" i="39"/>
  <c r="AL7" i="39"/>
  <c r="AU7" i="39" s="1"/>
  <c r="AS67" i="39"/>
  <c r="AL67" i="39"/>
  <c r="AU67" i="39" s="1"/>
  <c r="AS60" i="39"/>
  <c r="AL60" i="39"/>
  <c r="AU60" i="39" s="1"/>
  <c r="AR81" i="37"/>
  <c r="Z82" i="42"/>
  <c r="AN80" i="34"/>
  <c r="AI80" i="34"/>
  <c r="AS30" i="39"/>
  <c r="AL30" i="39"/>
  <c r="AU30" i="39" s="1"/>
  <c r="AR78" i="47"/>
  <c r="AH81" i="81"/>
  <c r="AQ81" i="81" s="1"/>
  <c r="AS28" i="39"/>
  <c r="AL28" i="39"/>
  <c r="AU28" i="39" s="1"/>
  <c r="AS58" i="39"/>
  <c r="AL58" i="39"/>
  <c r="AU58" i="39" s="1"/>
  <c r="AH80" i="46"/>
  <c r="AQ80" i="46" s="1"/>
  <c r="AS25" i="39"/>
  <c r="AL25" i="39"/>
  <c r="AU25" i="39" s="1"/>
  <c r="AS18" i="39"/>
  <c r="AL18" i="39"/>
  <c r="AU18" i="39" s="1"/>
  <c r="AR78" i="45"/>
  <c r="AN80" i="82"/>
  <c r="AI80" i="82"/>
  <c r="AN81" i="86"/>
  <c r="AI81" i="86"/>
  <c r="AK69" i="83"/>
  <c r="AT69" i="83" s="1"/>
  <c r="AK27" i="83"/>
  <c r="AT27" i="83" s="1"/>
  <c r="AS52" i="39"/>
  <c r="AL52" i="39"/>
  <c r="AU52" i="39" s="1"/>
  <c r="AH82" i="26"/>
  <c r="AQ82" i="26" s="1"/>
  <c r="AX77" i="83"/>
  <c r="S77" i="83" s="1"/>
  <c r="AC77" i="83" s="1"/>
  <c r="AB78" i="83" s="1"/>
  <c r="AX71" i="83"/>
  <c r="S71" i="83" s="1"/>
  <c r="AC71" i="83" s="1"/>
  <c r="AB72" i="83" s="1"/>
  <c r="AX65" i="83"/>
  <c r="S65" i="83" s="1"/>
  <c r="AC65" i="83" s="1"/>
  <c r="AB66" i="83" s="1"/>
  <c r="AX59" i="83"/>
  <c r="S59" i="83" s="1"/>
  <c r="AC59" i="83" s="1"/>
  <c r="AB60" i="83" s="1"/>
  <c r="AX53" i="83"/>
  <c r="S53" i="83" s="1"/>
  <c r="AC53" i="83" s="1"/>
  <c r="AB54" i="83" s="1"/>
  <c r="AX47" i="83"/>
  <c r="S47" i="83" s="1"/>
  <c r="AC47" i="83" s="1"/>
  <c r="AB48" i="83" s="1"/>
  <c r="AX41" i="83"/>
  <c r="S41" i="83" s="1"/>
  <c r="AC41" i="83" s="1"/>
  <c r="AB42" i="83" s="1"/>
  <c r="AX35" i="83"/>
  <c r="S35" i="83" s="1"/>
  <c r="AC35" i="83" s="1"/>
  <c r="AB36" i="83" s="1"/>
  <c r="AX29" i="83"/>
  <c r="S29" i="83" s="1"/>
  <c r="AC29" i="83" s="1"/>
  <c r="AB30" i="83" s="1"/>
  <c r="AX23" i="83"/>
  <c r="S23" i="83" s="1"/>
  <c r="AC23" i="83" s="1"/>
  <c r="AB24" i="83" s="1"/>
  <c r="AX17" i="83"/>
  <c r="S17" i="83" s="1"/>
  <c r="AC17" i="83" s="1"/>
  <c r="AB18" i="83" s="1"/>
  <c r="AX11" i="83"/>
  <c r="S11" i="83" s="1"/>
  <c r="AC11" i="83" s="1"/>
  <c r="AB12" i="83" s="1"/>
  <c r="AX5" i="83"/>
  <c r="S5" i="83" s="1"/>
  <c r="AC5" i="83" s="1"/>
  <c r="AB6" i="83" s="1"/>
  <c r="AS44" i="39"/>
  <c r="AL44" i="39"/>
  <c r="AU44" i="39" s="1"/>
  <c r="AI81" i="25"/>
  <c r="AN81" i="25"/>
  <c r="AS47" i="39"/>
  <c r="AL47" i="39"/>
  <c r="AU47" i="39" s="1"/>
  <c r="AI78" i="27"/>
  <c r="AN78" i="27"/>
  <c r="AS46" i="39"/>
  <c r="AL46" i="39"/>
  <c r="AU46" i="39" s="1"/>
  <c r="AS27" i="39"/>
  <c r="AL27" i="39"/>
  <c r="AU27" i="39" s="1"/>
  <c r="AS74" i="39"/>
  <c r="AL74" i="39"/>
  <c r="AU74" i="39" s="1"/>
  <c r="AS13" i="39"/>
  <c r="AL13" i="39"/>
  <c r="AU13" i="39" s="1"/>
  <c r="AS42" i="39"/>
  <c r="AL42" i="39"/>
  <c r="AU42" i="39" s="1"/>
  <c r="Z81" i="90"/>
  <c r="Y81" i="90"/>
  <c r="X81" i="90"/>
  <c r="AS75" i="39"/>
  <c r="AL75" i="39"/>
  <c r="AU75" i="39" s="1"/>
  <c r="AI76" i="75"/>
  <c r="AN76" i="75"/>
  <c r="AS77" i="39"/>
  <c r="AL77" i="39"/>
  <c r="AU77" i="39" s="1"/>
  <c r="AS32" i="39"/>
  <c r="AL32" i="39"/>
  <c r="AU32" i="39" s="1"/>
  <c r="AS72" i="39"/>
  <c r="AL72" i="39"/>
  <c r="AU72" i="39" s="1"/>
  <c r="AE82" i="77"/>
  <c r="W83" i="77"/>
  <c r="AF82" i="77"/>
  <c r="AO82" i="77" s="1"/>
  <c r="AG82" i="77"/>
  <c r="AP82" i="77" s="1"/>
  <c r="Z80" i="78"/>
  <c r="X80" i="78"/>
  <c r="Y80" i="78"/>
  <c r="AR81" i="26"/>
  <c r="AH82" i="73"/>
  <c r="AQ82" i="73" s="1"/>
  <c r="AH82" i="37"/>
  <c r="AQ82" i="37" s="1"/>
  <c r="Z80" i="46"/>
  <c r="AS50" i="39"/>
  <c r="AL50" i="39"/>
  <c r="AU50" i="39" s="1"/>
  <c r="Z78" i="74"/>
  <c r="X78" i="74"/>
  <c r="Y78" i="74"/>
  <c r="AS17" i="39"/>
  <c r="AL17" i="39"/>
  <c r="AU17" i="39" s="1"/>
  <c r="AI81" i="30"/>
  <c r="AN81" i="30"/>
  <c r="AI78" i="29"/>
  <c r="AN78" i="29"/>
  <c r="Y82" i="86"/>
  <c r="X82" i="86"/>
  <c r="AJ45" i="83"/>
  <c r="AK45" i="83"/>
  <c r="AT45" i="83" s="1"/>
  <c r="AX14" i="83"/>
  <c r="S14" i="83" s="1"/>
  <c r="AC14" i="83" s="1"/>
  <c r="AB15" i="83" s="1"/>
  <c r="AX76" i="83"/>
  <c r="S76" i="83" s="1"/>
  <c r="AC76" i="83" s="1"/>
  <c r="AB77" i="83" s="1"/>
  <c r="AX70" i="83"/>
  <c r="S70" i="83" s="1"/>
  <c r="AC70" i="83" s="1"/>
  <c r="AB71" i="83" s="1"/>
  <c r="AX64" i="83"/>
  <c r="S64" i="83" s="1"/>
  <c r="AC64" i="83" s="1"/>
  <c r="AB65" i="83" s="1"/>
  <c r="AX58" i="83"/>
  <c r="S58" i="83" s="1"/>
  <c r="AC58" i="83" s="1"/>
  <c r="AB59" i="83" s="1"/>
  <c r="AX52" i="83"/>
  <c r="S52" i="83" s="1"/>
  <c r="AC52" i="83" s="1"/>
  <c r="AB53" i="83" s="1"/>
  <c r="AX46" i="83"/>
  <c r="S46" i="83" s="1"/>
  <c r="AC46" i="83" s="1"/>
  <c r="AB47" i="83" s="1"/>
  <c r="AX40" i="83"/>
  <c r="S40" i="83" s="1"/>
  <c r="AC40" i="83" s="1"/>
  <c r="AB41" i="83" s="1"/>
  <c r="AX34" i="83"/>
  <c r="S34" i="83" s="1"/>
  <c r="AC34" i="83" s="1"/>
  <c r="AB35" i="83" s="1"/>
  <c r="AX28" i="83"/>
  <c r="S28" i="83" s="1"/>
  <c r="AC28" i="83" s="1"/>
  <c r="AB29" i="83" s="1"/>
  <c r="AX22" i="83"/>
  <c r="S22" i="83" s="1"/>
  <c r="AC22" i="83" s="1"/>
  <c r="AB23" i="83" s="1"/>
  <c r="AX16" i="83"/>
  <c r="S16" i="83" s="1"/>
  <c r="AC16" i="83" s="1"/>
  <c r="AB17" i="83" s="1"/>
  <c r="AX10" i="83"/>
  <c r="S10" i="83" s="1"/>
  <c r="AC10" i="83" s="1"/>
  <c r="AB11" i="83" s="1"/>
  <c r="AX3" i="83"/>
  <c r="S3" i="83" s="1"/>
  <c r="AC3" i="83" s="1"/>
  <c r="AS19" i="39"/>
  <c r="AL19" i="39"/>
  <c r="AU19" i="39" s="1"/>
  <c r="AF82" i="38"/>
  <c r="AO82" i="38" s="1"/>
  <c r="W83" i="38"/>
  <c r="AG82" i="38"/>
  <c r="AP82" i="38" s="1"/>
  <c r="AE82" i="38"/>
  <c r="AS48" i="39"/>
  <c r="AL48" i="39"/>
  <c r="AU48" i="39" s="1"/>
  <c r="AN80" i="90"/>
  <c r="AI80" i="90"/>
  <c r="AS35" i="39"/>
  <c r="AL35" i="39"/>
  <c r="AU35" i="39" s="1"/>
  <c r="AS76" i="39"/>
  <c r="AL76" i="39"/>
  <c r="AU76" i="39" s="1"/>
  <c r="AH81" i="33"/>
  <c r="AQ81" i="33" s="1"/>
  <c r="AS71" i="39"/>
  <c r="AL71" i="39"/>
  <c r="AU71" i="39" s="1"/>
  <c r="Y77" i="89"/>
  <c r="X77" i="89"/>
  <c r="AH79" i="45"/>
  <c r="AQ79" i="45" s="1"/>
  <c r="AR80" i="41"/>
  <c r="AS73" i="39"/>
  <c r="AL73" i="39"/>
  <c r="AU73" i="39" s="1"/>
  <c r="AS65" i="39"/>
  <c r="AL65" i="39"/>
  <c r="AU65" i="39" s="1"/>
  <c r="W82" i="81"/>
  <c r="AE81" i="81"/>
  <c r="AF81" i="81"/>
  <c r="AO81" i="81" s="1"/>
  <c r="AG81" i="81"/>
  <c r="AP81" i="81" s="1"/>
  <c r="AI79" i="83"/>
  <c r="AN79" i="83"/>
  <c r="AN81" i="83" s="1"/>
  <c r="AS22" i="39"/>
  <c r="AL22" i="39"/>
  <c r="AU22" i="39" s="1"/>
  <c r="AS33" i="39"/>
  <c r="AL33" i="39"/>
  <c r="AU33" i="39" s="1"/>
  <c r="AI77" i="74"/>
  <c r="AN77" i="74"/>
  <c r="AH79" i="47"/>
  <c r="AQ79" i="47" s="1"/>
  <c r="AQ81" i="47" s="1"/>
  <c r="AX4" i="47"/>
  <c r="S4" i="47" s="1"/>
  <c r="AC4" i="47" s="1"/>
  <c r="AB5" i="47" s="1"/>
  <c r="AZ3" i="47"/>
  <c r="AX3" i="47" s="1"/>
  <c r="S3" i="47" s="1"/>
  <c r="AC3" i="47" s="1"/>
  <c r="AX5" i="47"/>
  <c r="S5" i="47" s="1"/>
  <c r="AC5" i="47" s="1"/>
  <c r="AB6" i="47" s="1"/>
  <c r="AX6" i="47"/>
  <c r="S6" i="47" s="1"/>
  <c r="AC6" i="47" s="1"/>
  <c r="AB7" i="47" s="1"/>
  <c r="AX7" i="47"/>
  <c r="S7" i="47" s="1"/>
  <c r="AC7" i="47" s="1"/>
  <c r="AB8" i="47" s="1"/>
  <c r="AX8" i="47"/>
  <c r="S8" i="47" s="1"/>
  <c r="AC8" i="47" s="1"/>
  <c r="AB9" i="47" s="1"/>
  <c r="AX10" i="47"/>
  <c r="S10" i="47" s="1"/>
  <c r="AC10" i="47" s="1"/>
  <c r="AB11" i="47" s="1"/>
  <c r="AX11" i="47"/>
  <c r="S11" i="47" s="1"/>
  <c r="AC11" i="47" s="1"/>
  <c r="AB12" i="47" s="1"/>
  <c r="AX12" i="47"/>
  <c r="S12" i="47" s="1"/>
  <c r="AC12" i="47" s="1"/>
  <c r="AB13" i="47" s="1"/>
  <c r="AX13" i="47"/>
  <c r="S13" i="47" s="1"/>
  <c r="AC13" i="47" s="1"/>
  <c r="AB14" i="47" s="1"/>
  <c r="AX14" i="47"/>
  <c r="S14" i="47" s="1"/>
  <c r="AC14" i="47" s="1"/>
  <c r="AB15" i="47" s="1"/>
  <c r="AX16" i="47"/>
  <c r="S16" i="47" s="1"/>
  <c r="AC16" i="47" s="1"/>
  <c r="AB17" i="47" s="1"/>
  <c r="AX17" i="47"/>
  <c r="S17" i="47" s="1"/>
  <c r="AC17" i="47" s="1"/>
  <c r="AB18" i="47" s="1"/>
  <c r="AX18" i="47"/>
  <c r="S18" i="47" s="1"/>
  <c r="AC18" i="47" s="1"/>
  <c r="AB19" i="47" s="1"/>
  <c r="AX19" i="47"/>
  <c r="S19" i="47" s="1"/>
  <c r="AC19" i="47" s="1"/>
  <c r="AB20" i="47" s="1"/>
  <c r="AX20" i="47"/>
  <c r="S20" i="47" s="1"/>
  <c r="AC20" i="47" s="1"/>
  <c r="AB21" i="47" s="1"/>
  <c r="AX22" i="47"/>
  <c r="S22" i="47" s="1"/>
  <c r="AC22" i="47" s="1"/>
  <c r="AB23" i="47" s="1"/>
  <c r="AX23" i="47"/>
  <c r="S23" i="47" s="1"/>
  <c r="AC23" i="47" s="1"/>
  <c r="AB24" i="47" s="1"/>
  <c r="AX24" i="47"/>
  <c r="S24" i="47" s="1"/>
  <c r="AC24" i="47" s="1"/>
  <c r="AB25" i="47" s="1"/>
  <c r="AX25" i="47"/>
  <c r="S25" i="47" s="1"/>
  <c r="AC25" i="47" s="1"/>
  <c r="AB26" i="47" s="1"/>
  <c r="AX26" i="47"/>
  <c r="S26" i="47" s="1"/>
  <c r="AC26" i="47" s="1"/>
  <c r="AB27" i="47" s="1"/>
  <c r="AX27" i="47"/>
  <c r="S27" i="47" s="1"/>
  <c r="AC27" i="47" s="1"/>
  <c r="AB28" i="47" s="1"/>
  <c r="AX28" i="47"/>
  <c r="S28" i="47" s="1"/>
  <c r="AC28" i="47" s="1"/>
  <c r="AB29" i="47" s="1"/>
  <c r="AX29" i="47"/>
  <c r="S29" i="47" s="1"/>
  <c r="AC29" i="47" s="1"/>
  <c r="AB30" i="47" s="1"/>
  <c r="AX30" i="47"/>
  <c r="S30" i="47" s="1"/>
  <c r="AC30" i="47" s="1"/>
  <c r="AB31" i="47" s="1"/>
  <c r="AX31" i="47"/>
  <c r="S31" i="47" s="1"/>
  <c r="AC31" i="47" s="1"/>
  <c r="AB32" i="47" s="1"/>
  <c r="AX32" i="47"/>
  <c r="S32" i="47" s="1"/>
  <c r="AC32" i="47" s="1"/>
  <c r="AB33" i="47" s="1"/>
  <c r="AX33" i="47"/>
  <c r="S33" i="47" s="1"/>
  <c r="AC33" i="47" s="1"/>
  <c r="AB34" i="47" s="1"/>
  <c r="AX34" i="47"/>
  <c r="S34" i="47" s="1"/>
  <c r="AC34" i="47" s="1"/>
  <c r="AB35" i="47" s="1"/>
  <c r="AX35" i="47"/>
  <c r="S35" i="47" s="1"/>
  <c r="AC35" i="47" s="1"/>
  <c r="AB36" i="47" s="1"/>
  <c r="AX36" i="47"/>
  <c r="S36" i="47" s="1"/>
  <c r="AC36" i="47" s="1"/>
  <c r="AB37" i="47" s="1"/>
  <c r="AX37" i="47"/>
  <c r="S37" i="47" s="1"/>
  <c r="AC37" i="47" s="1"/>
  <c r="AB38" i="47" s="1"/>
  <c r="AX38" i="47"/>
  <c r="S38" i="47" s="1"/>
  <c r="AC38" i="47" s="1"/>
  <c r="AB39" i="47" s="1"/>
  <c r="AX39" i="47"/>
  <c r="S39" i="47" s="1"/>
  <c r="AC39" i="47" s="1"/>
  <c r="AB40" i="47" s="1"/>
  <c r="AX40" i="47"/>
  <c r="S40" i="47" s="1"/>
  <c r="AC40" i="47" s="1"/>
  <c r="AB41" i="47" s="1"/>
  <c r="AX41" i="47"/>
  <c r="S41" i="47" s="1"/>
  <c r="AC41" i="47" s="1"/>
  <c r="AB42" i="47" s="1"/>
  <c r="AX42" i="47"/>
  <c r="S42" i="47" s="1"/>
  <c r="AC42" i="47" s="1"/>
  <c r="AB43" i="47" s="1"/>
  <c r="AX43" i="47"/>
  <c r="S43" i="47" s="1"/>
  <c r="AC43" i="47" s="1"/>
  <c r="AB44" i="47" s="1"/>
  <c r="AX44" i="47"/>
  <c r="S44" i="47" s="1"/>
  <c r="AC44" i="47" s="1"/>
  <c r="AB45" i="47" s="1"/>
  <c r="AX45" i="47"/>
  <c r="S45" i="47" s="1"/>
  <c r="AC45" i="47" s="1"/>
  <c r="AB46" i="47" s="1"/>
  <c r="AX46" i="47"/>
  <c r="S46" i="47" s="1"/>
  <c r="AC46" i="47" s="1"/>
  <c r="AB47" i="47" s="1"/>
  <c r="AX47" i="47"/>
  <c r="S47" i="47" s="1"/>
  <c r="AC47" i="47" s="1"/>
  <c r="AB48" i="47" s="1"/>
  <c r="AX48" i="47"/>
  <c r="S48" i="47" s="1"/>
  <c r="AC48" i="47" s="1"/>
  <c r="AB49" i="47" s="1"/>
  <c r="AX49" i="47"/>
  <c r="S49" i="47" s="1"/>
  <c r="AC49" i="47" s="1"/>
  <c r="AB50" i="47" s="1"/>
  <c r="AX50" i="47"/>
  <c r="S50" i="47" s="1"/>
  <c r="AC50" i="47" s="1"/>
  <c r="AB51" i="47" s="1"/>
  <c r="AX51" i="47"/>
  <c r="S51" i="47" s="1"/>
  <c r="AC51" i="47" s="1"/>
  <c r="AB52" i="47" s="1"/>
  <c r="AX52" i="47"/>
  <c r="S52" i="47" s="1"/>
  <c r="AC52" i="47" s="1"/>
  <c r="AB53" i="47" s="1"/>
  <c r="AX53" i="47"/>
  <c r="S53" i="47" s="1"/>
  <c r="AC53" i="47" s="1"/>
  <c r="AB54" i="47" s="1"/>
  <c r="AX54" i="47"/>
  <c r="S54" i="47" s="1"/>
  <c r="AC54" i="47" s="1"/>
  <c r="AB55" i="47" s="1"/>
  <c r="AX55" i="47"/>
  <c r="S55" i="47" s="1"/>
  <c r="AC55" i="47" s="1"/>
  <c r="AB56" i="47" s="1"/>
  <c r="AX56" i="47"/>
  <c r="S56" i="47" s="1"/>
  <c r="AC56" i="47" s="1"/>
  <c r="AB57" i="47" s="1"/>
  <c r="AX57" i="47"/>
  <c r="S57" i="47" s="1"/>
  <c r="AC57" i="47" s="1"/>
  <c r="AB58" i="47" s="1"/>
  <c r="AX58" i="47"/>
  <c r="S58" i="47" s="1"/>
  <c r="AC58" i="47" s="1"/>
  <c r="AB59" i="47" s="1"/>
  <c r="AX59" i="47"/>
  <c r="S59" i="47" s="1"/>
  <c r="AC59" i="47" s="1"/>
  <c r="AB60" i="47" s="1"/>
  <c r="AX60" i="47"/>
  <c r="S60" i="47" s="1"/>
  <c r="AC60" i="47" s="1"/>
  <c r="AB61" i="47" s="1"/>
  <c r="AX61" i="47"/>
  <c r="S61" i="47" s="1"/>
  <c r="AC61" i="47" s="1"/>
  <c r="AB62" i="47" s="1"/>
  <c r="AX62" i="47"/>
  <c r="S62" i="47" s="1"/>
  <c r="AC62" i="47" s="1"/>
  <c r="AB63" i="47" s="1"/>
  <c r="AX63" i="47"/>
  <c r="S63" i="47" s="1"/>
  <c r="AC63" i="47" s="1"/>
  <c r="AB64" i="47" s="1"/>
  <c r="AX64" i="47"/>
  <c r="S64" i="47" s="1"/>
  <c r="AC64" i="47" s="1"/>
  <c r="AB65" i="47" s="1"/>
  <c r="AX65" i="47"/>
  <c r="S65" i="47" s="1"/>
  <c r="AC65" i="47" s="1"/>
  <c r="AB66" i="47" s="1"/>
  <c r="AX66" i="47"/>
  <c r="S66" i="47" s="1"/>
  <c r="AC66" i="47" s="1"/>
  <c r="AB67" i="47" s="1"/>
  <c r="AX67" i="47"/>
  <c r="S67" i="47" s="1"/>
  <c r="AC67" i="47" s="1"/>
  <c r="AB68" i="47" s="1"/>
  <c r="AX68" i="47"/>
  <c r="S68" i="47" s="1"/>
  <c r="AC68" i="47" s="1"/>
  <c r="AB69" i="47" s="1"/>
  <c r="AX69" i="47"/>
  <c r="S69" i="47" s="1"/>
  <c r="AC69" i="47" s="1"/>
  <c r="AB70" i="47" s="1"/>
  <c r="AX70" i="47"/>
  <c r="S70" i="47" s="1"/>
  <c r="AC70" i="47" s="1"/>
  <c r="AB71" i="47" s="1"/>
  <c r="AX71" i="47"/>
  <c r="S71" i="47" s="1"/>
  <c r="AC71" i="47" s="1"/>
  <c r="AB72" i="47" s="1"/>
  <c r="AX72" i="47"/>
  <c r="S72" i="47" s="1"/>
  <c r="AC72" i="47" s="1"/>
  <c r="AB73" i="47" s="1"/>
  <c r="AX73" i="47"/>
  <c r="S73" i="47" s="1"/>
  <c r="AC73" i="47" s="1"/>
  <c r="AB74" i="47" s="1"/>
  <c r="AX76" i="47"/>
  <c r="S76" i="47" s="1"/>
  <c r="AC76" i="47" s="1"/>
  <c r="AB77" i="47" s="1"/>
  <c r="AX75" i="47"/>
  <c r="S75" i="47" s="1"/>
  <c r="AC75" i="47" s="1"/>
  <c r="AB76" i="47" s="1"/>
  <c r="AX74" i="47"/>
  <c r="S74" i="47" s="1"/>
  <c r="AC74" i="47" s="1"/>
  <c r="AB75" i="47" s="1"/>
  <c r="AX77" i="47"/>
  <c r="S77" i="47" s="1"/>
  <c r="AC77" i="47" s="1"/>
  <c r="AB78" i="47" s="1"/>
  <c r="AX78" i="47"/>
  <c r="S78" i="47" s="1"/>
  <c r="AC78" i="47" s="1"/>
  <c r="AB79" i="47" s="1"/>
  <c r="AK51" i="83"/>
  <c r="AT51" i="83" s="1"/>
  <c r="AJ51" i="83"/>
  <c r="AS16" i="39"/>
  <c r="AL16" i="39"/>
  <c r="AU16" i="39" s="1"/>
  <c r="Z82" i="26"/>
  <c r="AX74" i="83"/>
  <c r="S74" i="83" s="1"/>
  <c r="AC74" i="83" s="1"/>
  <c r="AB75" i="83" s="1"/>
  <c r="AX69" i="83"/>
  <c r="S69" i="83" s="1"/>
  <c r="AC69" i="83" s="1"/>
  <c r="AB70" i="83" s="1"/>
  <c r="AX63" i="83"/>
  <c r="S63" i="83" s="1"/>
  <c r="AC63" i="83" s="1"/>
  <c r="AB64" i="83" s="1"/>
  <c r="AX57" i="83"/>
  <c r="S57" i="83" s="1"/>
  <c r="AC57" i="83" s="1"/>
  <c r="AB58" i="83" s="1"/>
  <c r="AX51" i="83"/>
  <c r="S51" i="83" s="1"/>
  <c r="AC51" i="83" s="1"/>
  <c r="AB52" i="83" s="1"/>
  <c r="AX45" i="83"/>
  <c r="S45" i="83" s="1"/>
  <c r="AC45" i="83" s="1"/>
  <c r="AB46" i="83" s="1"/>
  <c r="AX39" i="83"/>
  <c r="S39" i="83" s="1"/>
  <c r="AC39" i="83" s="1"/>
  <c r="AB40" i="83" s="1"/>
  <c r="AX33" i="83"/>
  <c r="S33" i="83" s="1"/>
  <c r="AC33" i="83" s="1"/>
  <c r="AB34" i="83" s="1"/>
  <c r="AX27" i="83"/>
  <c r="S27" i="83" s="1"/>
  <c r="AC27" i="83" s="1"/>
  <c r="AB28" i="83" s="1"/>
  <c r="AX21" i="83"/>
  <c r="S21" i="83" s="1"/>
  <c r="AC21" i="83" s="1"/>
  <c r="AB22" i="83" s="1"/>
  <c r="AX15" i="83"/>
  <c r="S15" i="83" s="1"/>
  <c r="AC15" i="83" s="1"/>
  <c r="AB16" i="83" s="1"/>
  <c r="AX9" i="83"/>
  <c r="S9" i="83" s="1"/>
  <c r="AC9" i="83" s="1"/>
  <c r="AB10" i="83" s="1"/>
  <c r="AS8" i="39"/>
  <c r="AL8" i="39"/>
  <c r="AU8" i="39" s="1"/>
  <c r="Z81" i="93"/>
  <c r="X81" i="93"/>
  <c r="Y81" i="93"/>
  <c r="AS11" i="39"/>
  <c r="AL11" i="39"/>
  <c r="AU11" i="39" s="1"/>
  <c r="AS10" i="39"/>
  <c r="AL10" i="39"/>
  <c r="AU10" i="39" s="1"/>
  <c r="AS38" i="39"/>
  <c r="AL38" i="39"/>
  <c r="AU38" i="39" s="1"/>
  <c r="AS6" i="39"/>
  <c r="AL6" i="39"/>
  <c r="AU6" i="39" s="1"/>
  <c r="AS41" i="39"/>
  <c r="AL41" i="39"/>
  <c r="AU41" i="39" s="1"/>
  <c r="AS40" i="39"/>
  <c r="AL40" i="39"/>
  <c r="AU40" i="39" s="1"/>
  <c r="AR81" i="42"/>
  <c r="Z79" i="45"/>
  <c r="AS70" i="39"/>
  <c r="AL70" i="39"/>
  <c r="AU70" i="39" s="1"/>
  <c r="AS62" i="39"/>
  <c r="AL62" i="39"/>
  <c r="AU62" i="39" s="1"/>
  <c r="AR76" i="94"/>
  <c r="AS23" i="39"/>
  <c r="AL23" i="39"/>
  <c r="AU23" i="39" s="1"/>
  <c r="AR79" i="46"/>
  <c r="W83" i="73"/>
  <c r="AG82" i="73"/>
  <c r="AP82" i="73" s="1"/>
  <c r="AE82" i="73"/>
  <c r="AF82" i="73"/>
  <c r="AO82" i="73" s="1"/>
  <c r="AR80" i="81"/>
  <c r="AS14" i="39"/>
  <c r="AL14" i="39"/>
  <c r="AU14" i="39" s="1"/>
  <c r="AE79" i="47"/>
  <c r="AF79" i="47"/>
  <c r="AO79" i="47" s="1"/>
  <c r="AO81" i="47" s="1"/>
  <c r="AX79" i="47"/>
  <c r="S79" i="47" s="1"/>
  <c r="AC79" i="47" s="1"/>
  <c r="AG79" i="47"/>
  <c r="AP79" i="47" s="1"/>
  <c r="AP81" i="47" s="1"/>
  <c r="AG81" i="82" l="1"/>
  <c r="AP81" i="82" s="1"/>
  <c r="AF81" i="82"/>
  <c r="AO81" i="82" s="1"/>
  <c r="W82" i="82"/>
  <c r="AE81" i="82"/>
  <c r="AJ3" i="47"/>
  <c r="AB4" i="47"/>
  <c r="AK63" i="47"/>
  <c r="AT63" i="47" s="1"/>
  <c r="AJ63" i="47"/>
  <c r="AJ45" i="47"/>
  <c r="AK45" i="47"/>
  <c r="AT45" i="47" s="1"/>
  <c r="AK21" i="47"/>
  <c r="AT21" i="47" s="1"/>
  <c r="AJ5" i="47"/>
  <c r="AK5" i="47"/>
  <c r="AT5" i="47" s="1"/>
  <c r="AI81" i="81"/>
  <c r="AN81" i="81"/>
  <c r="AJ23" i="83"/>
  <c r="AK23" i="83"/>
  <c r="AT23" i="83" s="1"/>
  <c r="AJ59" i="83"/>
  <c r="AK59" i="83"/>
  <c r="AT59" i="83" s="1"/>
  <c r="AS45" i="83"/>
  <c r="AL45" i="83"/>
  <c r="AU45" i="83" s="1"/>
  <c r="AG78" i="74"/>
  <c r="AP78" i="74" s="1"/>
  <c r="AF78" i="74"/>
  <c r="AO78" i="74" s="1"/>
  <c r="AE78" i="74"/>
  <c r="W79" i="74"/>
  <c r="AF80" i="78"/>
  <c r="AO80" i="78" s="1"/>
  <c r="AE80" i="78"/>
  <c r="W81" i="78"/>
  <c r="AG80" i="78"/>
  <c r="AP80" i="78" s="1"/>
  <c r="AF81" i="90"/>
  <c r="AO81" i="90" s="1"/>
  <c r="AG81" i="90"/>
  <c r="AP81" i="90" s="1"/>
  <c r="AE81" i="90"/>
  <c r="W82" i="90"/>
  <c r="AR78" i="27"/>
  <c r="AJ36" i="83"/>
  <c r="AK36" i="83"/>
  <c r="AT36" i="83" s="1"/>
  <c r="AJ72" i="83"/>
  <c r="AK72" i="83"/>
  <c r="AT72" i="83" s="1"/>
  <c r="AJ69" i="83"/>
  <c r="AJ31" i="83"/>
  <c r="AK31" i="83"/>
  <c r="AT31" i="83" s="1"/>
  <c r="AJ67" i="83"/>
  <c r="AK67" i="83"/>
  <c r="AT67" i="83" s="1"/>
  <c r="AE81" i="41"/>
  <c r="W82" i="41"/>
  <c r="AF81" i="41"/>
  <c r="AO81" i="41" s="1"/>
  <c r="AG81" i="41"/>
  <c r="AP81" i="41" s="1"/>
  <c r="AJ32" i="83"/>
  <c r="AK32" i="83"/>
  <c r="AT32" i="83" s="1"/>
  <c r="AJ68" i="83"/>
  <c r="AK68" i="83"/>
  <c r="AT68" i="83" s="1"/>
  <c r="AJ9" i="83"/>
  <c r="AK9" i="83"/>
  <c r="AT9" i="83" s="1"/>
  <c r="AJ5" i="83"/>
  <c r="W82" i="93"/>
  <c r="AG81" i="93"/>
  <c r="AP81" i="93" s="1"/>
  <c r="AF81" i="93"/>
  <c r="AO81" i="93" s="1"/>
  <c r="AE81" i="93"/>
  <c r="AS51" i="83"/>
  <c r="AL51" i="83"/>
  <c r="AU51" i="83" s="1"/>
  <c r="AJ33" i="47"/>
  <c r="AK33" i="47"/>
  <c r="AT33" i="47" s="1"/>
  <c r="AJ34" i="83"/>
  <c r="AK34" i="83"/>
  <c r="AT34" i="83" s="1"/>
  <c r="AJ70" i="83"/>
  <c r="AK70" i="83"/>
  <c r="AT70" i="83" s="1"/>
  <c r="AJ74" i="47"/>
  <c r="AK74" i="47"/>
  <c r="AT74" i="47" s="1"/>
  <c r="AK68" i="47"/>
  <c r="AT68" i="47" s="1"/>
  <c r="AJ68" i="47"/>
  <c r="AK62" i="47"/>
  <c r="AT62" i="47" s="1"/>
  <c r="AJ62" i="47"/>
  <c r="AJ56" i="47"/>
  <c r="AK56" i="47"/>
  <c r="AT56" i="47" s="1"/>
  <c r="AK50" i="47"/>
  <c r="AT50" i="47" s="1"/>
  <c r="AJ50" i="47"/>
  <c r="AK44" i="47"/>
  <c r="AT44" i="47" s="1"/>
  <c r="AJ44" i="47"/>
  <c r="AK38" i="47"/>
  <c r="AT38" i="47" s="1"/>
  <c r="AJ38" i="47"/>
  <c r="AK32" i="47"/>
  <c r="AT32" i="47" s="1"/>
  <c r="AJ32" i="47"/>
  <c r="AK26" i="47"/>
  <c r="AT26" i="47" s="1"/>
  <c r="AJ26" i="47"/>
  <c r="AK20" i="47"/>
  <c r="AT20" i="47" s="1"/>
  <c r="AJ20" i="47"/>
  <c r="AK14" i="47"/>
  <c r="AT14" i="47" s="1"/>
  <c r="AJ14" i="47"/>
  <c r="AJ8" i="47"/>
  <c r="AK8" i="47"/>
  <c r="AT8" i="47" s="1"/>
  <c r="AJ29" i="83"/>
  <c r="AK29" i="83"/>
  <c r="AT29" i="83" s="1"/>
  <c r="AJ65" i="83"/>
  <c r="AK65" i="83"/>
  <c r="AT65" i="83" s="1"/>
  <c r="AH82" i="86"/>
  <c r="AQ82" i="86" s="1"/>
  <c r="AR81" i="30"/>
  <c r="AR76" i="75"/>
  <c r="AK6" i="83"/>
  <c r="AT6" i="83" s="1"/>
  <c r="AJ6" i="83"/>
  <c r="AK42" i="83"/>
  <c r="AT42" i="83" s="1"/>
  <c r="AJ42" i="83"/>
  <c r="AJ78" i="83"/>
  <c r="AK78" i="83"/>
  <c r="AT78" i="83" s="1"/>
  <c r="AR81" i="86"/>
  <c r="AG82" i="42"/>
  <c r="AP82" i="42" s="1"/>
  <c r="AF82" i="42"/>
  <c r="AO82" i="42" s="1"/>
  <c r="AE82" i="42"/>
  <c r="W83" i="42"/>
  <c r="AK37" i="83"/>
  <c r="AT37" i="83" s="1"/>
  <c r="AJ37" i="83"/>
  <c r="AJ73" i="83"/>
  <c r="AK73" i="83"/>
  <c r="AT73" i="83" s="1"/>
  <c r="AJ38" i="83"/>
  <c r="AK38" i="83"/>
  <c r="AT38" i="83" s="1"/>
  <c r="AJ74" i="83"/>
  <c r="AK74" i="83"/>
  <c r="AT74" i="83" s="1"/>
  <c r="AJ63" i="83"/>
  <c r="AJ39" i="83"/>
  <c r="AI82" i="37"/>
  <c r="AN82" i="37"/>
  <c r="AJ28" i="83"/>
  <c r="AK28" i="83"/>
  <c r="AT28" i="83" s="1"/>
  <c r="AJ27" i="47"/>
  <c r="AK27" i="47"/>
  <c r="AT27" i="47" s="1"/>
  <c r="Y83" i="73"/>
  <c r="X83" i="73"/>
  <c r="AJ40" i="83"/>
  <c r="AK40" i="83"/>
  <c r="AT40" i="83" s="1"/>
  <c r="AJ75" i="83"/>
  <c r="AK75" i="83"/>
  <c r="AT75" i="83" s="1"/>
  <c r="AJ79" i="47"/>
  <c r="AS79" i="47" s="1"/>
  <c r="AK79" i="47"/>
  <c r="AT79" i="47" s="1"/>
  <c r="AJ73" i="47"/>
  <c r="AK73" i="47"/>
  <c r="AT73" i="47" s="1"/>
  <c r="AJ67" i="47"/>
  <c r="AK67" i="47"/>
  <c r="AT67" i="47" s="1"/>
  <c r="AJ61" i="47"/>
  <c r="AK61" i="47"/>
  <c r="AT61" i="47" s="1"/>
  <c r="AJ55" i="47"/>
  <c r="AK55" i="47"/>
  <c r="AT55" i="47" s="1"/>
  <c r="AJ49" i="47"/>
  <c r="AK49" i="47"/>
  <c r="AT49" i="47" s="1"/>
  <c r="AJ43" i="47"/>
  <c r="AK43" i="47"/>
  <c r="AT43" i="47" s="1"/>
  <c r="AJ37" i="47"/>
  <c r="AK37" i="47"/>
  <c r="AT37" i="47" s="1"/>
  <c r="AJ31" i="47"/>
  <c r="AK31" i="47"/>
  <c r="AT31" i="47" s="1"/>
  <c r="AJ25" i="47"/>
  <c r="AK25" i="47"/>
  <c r="AT25" i="47" s="1"/>
  <c r="AJ19" i="47"/>
  <c r="AK19" i="47"/>
  <c r="AT19" i="47" s="1"/>
  <c r="AJ13" i="47"/>
  <c r="AK13" i="47"/>
  <c r="AT13" i="47" s="1"/>
  <c r="AJ7" i="47"/>
  <c r="AK7" i="47"/>
  <c r="AT7" i="47" s="1"/>
  <c r="Z82" i="81"/>
  <c r="X82" i="81"/>
  <c r="Y82" i="81"/>
  <c r="AH77" i="89"/>
  <c r="AQ77" i="89" s="1"/>
  <c r="AI82" i="38"/>
  <c r="AN82" i="38"/>
  <c r="AJ35" i="83"/>
  <c r="AK35" i="83"/>
  <c r="AT35" i="83" s="1"/>
  <c r="AJ71" i="83"/>
  <c r="AK71" i="83"/>
  <c r="AT71" i="83" s="1"/>
  <c r="AJ12" i="83"/>
  <c r="AK12" i="83"/>
  <c r="AT12" i="83" s="1"/>
  <c r="AK48" i="83"/>
  <c r="AT48" i="83" s="1"/>
  <c r="AJ48" i="83"/>
  <c r="AF77" i="94"/>
  <c r="AO77" i="94" s="1"/>
  <c r="AG77" i="94"/>
  <c r="AP77" i="94" s="1"/>
  <c r="W78" i="94"/>
  <c r="AE77" i="94"/>
  <c r="AJ7" i="83"/>
  <c r="AK7" i="83"/>
  <c r="AT7" i="83" s="1"/>
  <c r="AJ43" i="83"/>
  <c r="AK43" i="83"/>
  <c r="AT43" i="83" s="1"/>
  <c r="AJ79" i="83"/>
  <c r="AS79" i="83" s="1"/>
  <c r="AK79" i="83"/>
  <c r="AT79" i="83" s="1"/>
  <c r="AH82" i="30"/>
  <c r="AQ82" i="30" s="1"/>
  <c r="AS4" i="39"/>
  <c r="AL4" i="39"/>
  <c r="AU4" i="39" s="1"/>
  <c r="AJ8" i="83"/>
  <c r="AK8" i="83"/>
  <c r="AT8" i="83" s="1"/>
  <c r="AJ44" i="83"/>
  <c r="AK44" i="83"/>
  <c r="AT44" i="83" s="1"/>
  <c r="Y79" i="35"/>
  <c r="X79" i="35"/>
  <c r="AK77" i="47"/>
  <c r="AT77" i="47" s="1"/>
  <c r="AJ77" i="47"/>
  <c r="AJ39" i="47"/>
  <c r="AK39" i="47"/>
  <c r="AT39" i="47" s="1"/>
  <c r="AJ10" i="83"/>
  <c r="AK10" i="83"/>
  <c r="AT10" i="83" s="1"/>
  <c r="AK46" i="83"/>
  <c r="AT46" i="83" s="1"/>
  <c r="AJ46" i="83"/>
  <c r="AE82" i="26"/>
  <c r="W83" i="26"/>
  <c r="AG82" i="26"/>
  <c r="AP82" i="26" s="1"/>
  <c r="AF82" i="26"/>
  <c r="AO82" i="26" s="1"/>
  <c r="AJ78" i="47"/>
  <c r="AK78" i="47"/>
  <c r="AT78" i="47" s="1"/>
  <c r="AK72" i="47"/>
  <c r="AT72" i="47" s="1"/>
  <c r="AJ72" i="47"/>
  <c r="AJ66" i="47"/>
  <c r="AK66" i="47"/>
  <c r="AT66" i="47" s="1"/>
  <c r="AJ60" i="47"/>
  <c r="AK60" i="47"/>
  <c r="AT60" i="47" s="1"/>
  <c r="AK54" i="47"/>
  <c r="AT54" i="47" s="1"/>
  <c r="AJ54" i="47"/>
  <c r="AJ48" i="47"/>
  <c r="AK48" i="47"/>
  <c r="AT48" i="47" s="1"/>
  <c r="AJ42" i="47"/>
  <c r="AK42" i="47"/>
  <c r="AT42" i="47" s="1"/>
  <c r="AJ36" i="47"/>
  <c r="AK36" i="47"/>
  <c r="AT36" i="47" s="1"/>
  <c r="AJ30" i="47"/>
  <c r="AK30" i="47"/>
  <c r="AT30" i="47" s="1"/>
  <c r="AJ24" i="47"/>
  <c r="AK24" i="47"/>
  <c r="AT24" i="47" s="1"/>
  <c r="AJ18" i="47"/>
  <c r="AK18" i="47"/>
  <c r="AT18" i="47" s="1"/>
  <c r="AJ12" i="47"/>
  <c r="AK12" i="47"/>
  <c r="AT12" i="47" s="1"/>
  <c r="AJ6" i="47"/>
  <c r="AK6" i="47"/>
  <c r="AT6" i="47" s="1"/>
  <c r="AR77" i="74"/>
  <c r="AR79" i="83"/>
  <c r="AR81" i="83" s="1"/>
  <c r="AB4" i="83"/>
  <c r="AJ3" i="83"/>
  <c r="AJ41" i="83"/>
  <c r="AK41" i="83"/>
  <c r="AT41" i="83" s="1"/>
  <c r="AJ77" i="83"/>
  <c r="AK77" i="83"/>
  <c r="AT77" i="83" s="1"/>
  <c r="Z82" i="86"/>
  <c r="AG80" i="46"/>
  <c r="AP80" i="46" s="1"/>
  <c r="AF80" i="46"/>
  <c r="AO80" i="46" s="1"/>
  <c r="AE80" i="46"/>
  <c r="W81" i="46"/>
  <c r="AK18" i="83"/>
  <c r="AT18" i="83" s="1"/>
  <c r="AJ18" i="83"/>
  <c r="AJ54" i="83"/>
  <c r="AK54" i="83"/>
  <c r="AT54" i="83" s="1"/>
  <c r="AR80" i="82"/>
  <c r="AJ13" i="83"/>
  <c r="AK13" i="83"/>
  <c r="AT13" i="83" s="1"/>
  <c r="AJ49" i="83"/>
  <c r="AK49" i="83"/>
  <c r="AT49" i="83" s="1"/>
  <c r="Z82" i="30"/>
  <c r="AH77" i="75"/>
  <c r="AQ77" i="75" s="1"/>
  <c r="AH82" i="25"/>
  <c r="AQ82" i="25" s="1"/>
  <c r="AJ14" i="83"/>
  <c r="AK14" i="83"/>
  <c r="AT14" i="83" s="1"/>
  <c r="AJ50" i="83"/>
  <c r="AK50" i="83"/>
  <c r="AT50" i="83" s="1"/>
  <c r="AH79" i="29"/>
  <c r="AQ79" i="29" s="1"/>
  <c r="Y82" i="33"/>
  <c r="X82" i="33"/>
  <c r="Y82" i="85"/>
  <c r="Z82" i="85" s="1"/>
  <c r="X82" i="85"/>
  <c r="AJ69" i="47"/>
  <c r="AK69" i="47"/>
  <c r="AT69" i="47" s="1"/>
  <c r="AJ51" i="47"/>
  <c r="AK51" i="47"/>
  <c r="AT51" i="47" s="1"/>
  <c r="AK15" i="47"/>
  <c r="AT15" i="47" s="1"/>
  <c r="AJ16" i="83"/>
  <c r="AK16" i="83"/>
  <c r="AT16" i="83" s="1"/>
  <c r="AJ52" i="83"/>
  <c r="AK52" i="83"/>
  <c r="AT52" i="83" s="1"/>
  <c r="AJ75" i="47"/>
  <c r="AK75" i="47"/>
  <c r="AT75" i="47" s="1"/>
  <c r="AK71" i="47"/>
  <c r="AT71" i="47" s="1"/>
  <c r="AJ71" i="47"/>
  <c r="AJ65" i="47"/>
  <c r="AK65" i="47"/>
  <c r="AT65" i="47" s="1"/>
  <c r="AK59" i="47"/>
  <c r="AT59" i="47" s="1"/>
  <c r="AJ59" i="47"/>
  <c r="AK53" i="47"/>
  <c r="AT53" i="47" s="1"/>
  <c r="AJ53" i="47"/>
  <c r="AK47" i="47"/>
  <c r="AT47" i="47" s="1"/>
  <c r="AJ47" i="47"/>
  <c r="AK41" i="47"/>
  <c r="AT41" i="47" s="1"/>
  <c r="AJ41" i="47"/>
  <c r="AK35" i="47"/>
  <c r="AT35" i="47" s="1"/>
  <c r="AJ35" i="47"/>
  <c r="AK29" i="47"/>
  <c r="AT29" i="47" s="1"/>
  <c r="AJ29" i="47"/>
  <c r="AK23" i="47"/>
  <c r="AT23" i="47" s="1"/>
  <c r="AJ23" i="47"/>
  <c r="AK17" i="47"/>
  <c r="AT17" i="47" s="1"/>
  <c r="AJ17" i="47"/>
  <c r="AK11" i="47"/>
  <c r="AT11" i="47" s="1"/>
  <c r="AJ11" i="47"/>
  <c r="Z77" i="89"/>
  <c r="AR80" i="90"/>
  <c r="AJ11" i="83"/>
  <c r="AK11" i="83"/>
  <c r="AT11" i="83" s="1"/>
  <c r="AJ47" i="83"/>
  <c r="AK47" i="83"/>
  <c r="AT47" i="83" s="1"/>
  <c r="AK15" i="83"/>
  <c r="AT15" i="83" s="1"/>
  <c r="AJ15" i="83"/>
  <c r="Z83" i="77"/>
  <c r="X83" i="77"/>
  <c r="Y83" i="77"/>
  <c r="AH81" i="90"/>
  <c r="AQ81" i="90" s="1"/>
  <c r="AR81" i="25"/>
  <c r="AK24" i="83"/>
  <c r="AT24" i="83" s="1"/>
  <c r="AJ24" i="83"/>
  <c r="AK60" i="83"/>
  <c r="AT60" i="83" s="1"/>
  <c r="AJ60" i="83"/>
  <c r="AJ27" i="83"/>
  <c r="AH79" i="27"/>
  <c r="AQ79" i="27" s="1"/>
  <c r="AQ81" i="27" s="1"/>
  <c r="AZ3" i="27"/>
  <c r="AX3" i="27"/>
  <c r="S3" i="27" s="1"/>
  <c r="AC3" i="27" s="1"/>
  <c r="AX4" i="27"/>
  <c r="S4" i="27" s="1"/>
  <c r="AC4" i="27" s="1"/>
  <c r="AB5" i="27" s="1"/>
  <c r="AX5" i="27"/>
  <c r="S5" i="27" s="1"/>
  <c r="AC5" i="27" s="1"/>
  <c r="AB6" i="27" s="1"/>
  <c r="AX6" i="27"/>
  <c r="S6" i="27" s="1"/>
  <c r="AC6" i="27" s="1"/>
  <c r="AB7" i="27" s="1"/>
  <c r="AX7" i="27"/>
  <c r="S7" i="27" s="1"/>
  <c r="AC7" i="27" s="1"/>
  <c r="AB8" i="27" s="1"/>
  <c r="AX8" i="27"/>
  <c r="S8" i="27" s="1"/>
  <c r="AC8" i="27" s="1"/>
  <c r="AB9" i="27" s="1"/>
  <c r="AX9" i="27"/>
  <c r="S9" i="27" s="1"/>
  <c r="AC9" i="27" s="1"/>
  <c r="AB10" i="27" s="1"/>
  <c r="AX10" i="27"/>
  <c r="S10" i="27" s="1"/>
  <c r="AC10" i="27" s="1"/>
  <c r="AB11" i="27" s="1"/>
  <c r="AX11" i="27"/>
  <c r="S11" i="27" s="1"/>
  <c r="AC11" i="27" s="1"/>
  <c r="AB12" i="27" s="1"/>
  <c r="AX12" i="27"/>
  <c r="S12" i="27" s="1"/>
  <c r="AC12" i="27" s="1"/>
  <c r="AB13" i="27" s="1"/>
  <c r="AX13" i="27"/>
  <c r="S13" i="27" s="1"/>
  <c r="AC13" i="27" s="1"/>
  <c r="AB14" i="27" s="1"/>
  <c r="AX14" i="27"/>
  <c r="S14" i="27" s="1"/>
  <c r="AC14" i="27" s="1"/>
  <c r="AB15" i="27" s="1"/>
  <c r="AX15" i="27"/>
  <c r="S15" i="27" s="1"/>
  <c r="AC15" i="27" s="1"/>
  <c r="AB16" i="27" s="1"/>
  <c r="AX16" i="27"/>
  <c r="S16" i="27" s="1"/>
  <c r="AC16" i="27" s="1"/>
  <c r="AB17" i="27" s="1"/>
  <c r="AX17" i="27"/>
  <c r="S17" i="27" s="1"/>
  <c r="AC17" i="27" s="1"/>
  <c r="AB18" i="27" s="1"/>
  <c r="AX18" i="27"/>
  <c r="S18" i="27" s="1"/>
  <c r="AC18" i="27" s="1"/>
  <c r="AB19" i="27" s="1"/>
  <c r="AX19" i="27"/>
  <c r="S19" i="27" s="1"/>
  <c r="AC19" i="27" s="1"/>
  <c r="AB20" i="27" s="1"/>
  <c r="AX20" i="27"/>
  <c r="S20" i="27" s="1"/>
  <c r="AC20" i="27" s="1"/>
  <c r="AB21" i="27" s="1"/>
  <c r="AX21" i="27"/>
  <c r="S21" i="27" s="1"/>
  <c r="AC21" i="27" s="1"/>
  <c r="AB22" i="27" s="1"/>
  <c r="AX22" i="27"/>
  <c r="S22" i="27" s="1"/>
  <c r="AC22" i="27" s="1"/>
  <c r="AB23" i="27" s="1"/>
  <c r="AX23" i="27"/>
  <c r="S23" i="27" s="1"/>
  <c r="AC23" i="27" s="1"/>
  <c r="AB24" i="27" s="1"/>
  <c r="AX24" i="27"/>
  <c r="S24" i="27" s="1"/>
  <c r="AC24" i="27" s="1"/>
  <c r="AB25" i="27" s="1"/>
  <c r="AX25" i="27"/>
  <c r="S25" i="27" s="1"/>
  <c r="AC25" i="27" s="1"/>
  <c r="AB26" i="27" s="1"/>
  <c r="AX26" i="27"/>
  <c r="S26" i="27" s="1"/>
  <c r="AC26" i="27" s="1"/>
  <c r="AB27" i="27" s="1"/>
  <c r="AX27" i="27"/>
  <c r="S27" i="27" s="1"/>
  <c r="AC27" i="27" s="1"/>
  <c r="AB28" i="27" s="1"/>
  <c r="AX28" i="27"/>
  <c r="S28" i="27" s="1"/>
  <c r="AC28" i="27" s="1"/>
  <c r="AB29" i="27" s="1"/>
  <c r="AX29" i="27"/>
  <c r="S29" i="27" s="1"/>
  <c r="AC29" i="27" s="1"/>
  <c r="AB30" i="27" s="1"/>
  <c r="AX30" i="27"/>
  <c r="S30" i="27" s="1"/>
  <c r="AC30" i="27" s="1"/>
  <c r="AB31" i="27" s="1"/>
  <c r="AX31" i="27"/>
  <c r="S31" i="27" s="1"/>
  <c r="AC31" i="27" s="1"/>
  <c r="AB32" i="27" s="1"/>
  <c r="AX32" i="27"/>
  <c r="S32" i="27" s="1"/>
  <c r="AC32" i="27" s="1"/>
  <c r="AB33" i="27" s="1"/>
  <c r="AX33" i="27"/>
  <c r="S33" i="27" s="1"/>
  <c r="AC33" i="27" s="1"/>
  <c r="AB34" i="27" s="1"/>
  <c r="AX34" i="27"/>
  <c r="S34" i="27" s="1"/>
  <c r="AC34" i="27" s="1"/>
  <c r="AB35" i="27" s="1"/>
  <c r="AX35" i="27"/>
  <c r="S35" i="27" s="1"/>
  <c r="AC35" i="27" s="1"/>
  <c r="AB36" i="27" s="1"/>
  <c r="AX36" i="27"/>
  <c r="S36" i="27" s="1"/>
  <c r="AC36" i="27" s="1"/>
  <c r="AB37" i="27" s="1"/>
  <c r="AX37" i="27"/>
  <c r="S37" i="27" s="1"/>
  <c r="AC37" i="27" s="1"/>
  <c r="AB38" i="27" s="1"/>
  <c r="AX38" i="27"/>
  <c r="S38" i="27" s="1"/>
  <c r="AC38" i="27" s="1"/>
  <c r="AB39" i="27" s="1"/>
  <c r="AX39" i="27"/>
  <c r="S39" i="27" s="1"/>
  <c r="AC39" i="27" s="1"/>
  <c r="AB40" i="27" s="1"/>
  <c r="AX40" i="27"/>
  <c r="S40" i="27" s="1"/>
  <c r="AC40" i="27" s="1"/>
  <c r="AB41" i="27" s="1"/>
  <c r="AX41" i="27"/>
  <c r="S41" i="27" s="1"/>
  <c r="AC41" i="27" s="1"/>
  <c r="AB42" i="27" s="1"/>
  <c r="AX42" i="27"/>
  <c r="S42" i="27" s="1"/>
  <c r="AC42" i="27" s="1"/>
  <c r="AB43" i="27" s="1"/>
  <c r="AX43" i="27"/>
  <c r="S43" i="27" s="1"/>
  <c r="AC43" i="27" s="1"/>
  <c r="AB44" i="27" s="1"/>
  <c r="AX44" i="27"/>
  <c r="S44" i="27" s="1"/>
  <c r="AC44" i="27" s="1"/>
  <c r="AB45" i="27" s="1"/>
  <c r="AX45" i="27"/>
  <c r="S45" i="27" s="1"/>
  <c r="AC45" i="27" s="1"/>
  <c r="AB46" i="27" s="1"/>
  <c r="AX46" i="27"/>
  <c r="S46" i="27" s="1"/>
  <c r="AC46" i="27" s="1"/>
  <c r="AB47" i="27" s="1"/>
  <c r="AX47" i="27"/>
  <c r="S47" i="27" s="1"/>
  <c r="AC47" i="27" s="1"/>
  <c r="AB48" i="27" s="1"/>
  <c r="AX48" i="27"/>
  <c r="S48" i="27" s="1"/>
  <c r="AC48" i="27" s="1"/>
  <c r="AB49" i="27" s="1"/>
  <c r="AX49" i="27"/>
  <c r="S49" i="27" s="1"/>
  <c r="AC49" i="27" s="1"/>
  <c r="AB50" i="27" s="1"/>
  <c r="AX50" i="27"/>
  <c r="S50" i="27" s="1"/>
  <c r="AC50" i="27" s="1"/>
  <c r="AB51" i="27" s="1"/>
  <c r="AX51" i="27"/>
  <c r="S51" i="27" s="1"/>
  <c r="AC51" i="27" s="1"/>
  <c r="AB52" i="27" s="1"/>
  <c r="AX52" i="27"/>
  <c r="S52" i="27" s="1"/>
  <c r="AC52" i="27" s="1"/>
  <c r="AB53" i="27" s="1"/>
  <c r="AX53" i="27"/>
  <c r="S53" i="27" s="1"/>
  <c r="AC53" i="27" s="1"/>
  <c r="AB54" i="27" s="1"/>
  <c r="AX54" i="27"/>
  <c r="S54" i="27" s="1"/>
  <c r="AC54" i="27" s="1"/>
  <c r="AB55" i="27" s="1"/>
  <c r="AX55" i="27"/>
  <c r="S55" i="27" s="1"/>
  <c r="AC55" i="27" s="1"/>
  <c r="AB56" i="27" s="1"/>
  <c r="AX56" i="27"/>
  <c r="S56" i="27" s="1"/>
  <c r="AC56" i="27" s="1"/>
  <c r="AB57" i="27" s="1"/>
  <c r="AX57" i="27"/>
  <c r="S57" i="27" s="1"/>
  <c r="AC57" i="27" s="1"/>
  <c r="AB58" i="27" s="1"/>
  <c r="AX58" i="27"/>
  <c r="S58" i="27" s="1"/>
  <c r="AC58" i="27" s="1"/>
  <c r="AB59" i="27" s="1"/>
  <c r="AX59" i="27"/>
  <c r="S59" i="27" s="1"/>
  <c r="AC59" i="27" s="1"/>
  <c r="AB60" i="27" s="1"/>
  <c r="AX60" i="27"/>
  <c r="S60" i="27" s="1"/>
  <c r="AC60" i="27" s="1"/>
  <c r="AB61" i="27" s="1"/>
  <c r="AX61" i="27"/>
  <c r="S61" i="27" s="1"/>
  <c r="AC61" i="27" s="1"/>
  <c r="AB62" i="27" s="1"/>
  <c r="AX62" i="27"/>
  <c r="S62" i="27" s="1"/>
  <c r="AC62" i="27" s="1"/>
  <c r="AB63" i="27" s="1"/>
  <c r="AX63" i="27"/>
  <c r="S63" i="27" s="1"/>
  <c r="AC63" i="27" s="1"/>
  <c r="AB64" i="27" s="1"/>
  <c r="AX64" i="27"/>
  <c r="S64" i="27" s="1"/>
  <c r="AC64" i="27" s="1"/>
  <c r="AB65" i="27" s="1"/>
  <c r="AX65" i="27"/>
  <c r="S65" i="27" s="1"/>
  <c r="AC65" i="27" s="1"/>
  <c r="AB66" i="27" s="1"/>
  <c r="AX66" i="27"/>
  <c r="S66" i="27" s="1"/>
  <c r="AC66" i="27" s="1"/>
  <c r="AB67" i="27" s="1"/>
  <c r="AX67" i="27"/>
  <c r="S67" i="27" s="1"/>
  <c r="AC67" i="27" s="1"/>
  <c r="AB68" i="27" s="1"/>
  <c r="AX68" i="27"/>
  <c r="S68" i="27" s="1"/>
  <c r="AC68" i="27" s="1"/>
  <c r="AB69" i="27" s="1"/>
  <c r="AX69" i="27"/>
  <c r="S69" i="27" s="1"/>
  <c r="AC69" i="27" s="1"/>
  <c r="AB70" i="27" s="1"/>
  <c r="AX70" i="27"/>
  <c r="S70" i="27" s="1"/>
  <c r="AC70" i="27" s="1"/>
  <c r="AB71" i="27" s="1"/>
  <c r="AX71" i="27"/>
  <c r="S71" i="27" s="1"/>
  <c r="AC71" i="27" s="1"/>
  <c r="AB72" i="27" s="1"/>
  <c r="AX72" i="27"/>
  <c r="S72" i="27" s="1"/>
  <c r="AC72" i="27" s="1"/>
  <c r="AB73" i="27" s="1"/>
  <c r="AX73" i="27"/>
  <c r="S73" i="27" s="1"/>
  <c r="AC73" i="27" s="1"/>
  <c r="AB74" i="27" s="1"/>
  <c r="AX78" i="27"/>
  <c r="S78" i="27" s="1"/>
  <c r="AC78" i="27" s="1"/>
  <c r="AB79" i="27" s="1"/>
  <c r="AX75" i="27"/>
  <c r="S75" i="27" s="1"/>
  <c r="AC75" i="27" s="1"/>
  <c r="AB76" i="27" s="1"/>
  <c r="AX77" i="27"/>
  <c r="S77" i="27" s="1"/>
  <c r="AC77" i="27" s="1"/>
  <c r="AB78" i="27" s="1"/>
  <c r="AX76" i="27"/>
  <c r="S76" i="27" s="1"/>
  <c r="AC76" i="27" s="1"/>
  <c r="AB77" i="27" s="1"/>
  <c r="AX74" i="27"/>
  <c r="S74" i="27" s="1"/>
  <c r="AC74" i="27" s="1"/>
  <c r="AB75" i="27" s="1"/>
  <c r="AJ19" i="83"/>
  <c r="AK19" i="83"/>
  <c r="AT19" i="83" s="1"/>
  <c r="AK55" i="83"/>
  <c r="AT55" i="83" s="1"/>
  <c r="AJ55" i="83"/>
  <c r="AJ21" i="83"/>
  <c r="AH81" i="34"/>
  <c r="AQ81" i="34" s="1"/>
  <c r="AJ20" i="83"/>
  <c r="AK20" i="83"/>
  <c r="AT20" i="83" s="1"/>
  <c r="AJ56" i="83"/>
  <c r="AK56" i="83"/>
  <c r="AT56" i="83" s="1"/>
  <c r="AJ33" i="83"/>
  <c r="Z79" i="29"/>
  <c r="AR79" i="78"/>
  <c r="AU81" i="39"/>
  <c r="C11" i="39" s="1"/>
  <c r="AN81" i="85"/>
  <c r="AI81" i="85"/>
  <c r="AN78" i="35"/>
  <c r="AI78" i="35"/>
  <c r="AJ76" i="83"/>
  <c r="AK64" i="83"/>
  <c r="AT64" i="83" s="1"/>
  <c r="AJ64" i="83"/>
  <c r="AJ57" i="47"/>
  <c r="AK57" i="47"/>
  <c r="AT57" i="47" s="1"/>
  <c r="AJ9" i="47"/>
  <c r="AK9" i="47"/>
  <c r="AT9" i="47" s="1"/>
  <c r="W80" i="45"/>
  <c r="AG79" i="45"/>
  <c r="AP79" i="45" s="1"/>
  <c r="AF79" i="45"/>
  <c r="AO79" i="45" s="1"/>
  <c r="AE79" i="45"/>
  <c r="AI79" i="47"/>
  <c r="AN79" i="47"/>
  <c r="AN81" i="47" s="1"/>
  <c r="AI82" i="73"/>
  <c r="AN82" i="73"/>
  <c r="AH81" i="93"/>
  <c r="AQ81" i="93" s="1"/>
  <c r="AJ22" i="83"/>
  <c r="AK22" i="83"/>
  <c r="AT22" i="83" s="1"/>
  <c r="AJ58" i="83"/>
  <c r="AK58" i="83"/>
  <c r="AT58" i="83" s="1"/>
  <c r="AJ76" i="47"/>
  <c r="AK76" i="47"/>
  <c r="AT76" i="47" s="1"/>
  <c r="AJ70" i="47"/>
  <c r="AK70" i="47"/>
  <c r="AT70" i="47" s="1"/>
  <c r="AJ64" i="47"/>
  <c r="AK64" i="47"/>
  <c r="AT64" i="47" s="1"/>
  <c r="AJ58" i="47"/>
  <c r="AK58" i="47"/>
  <c r="AT58" i="47" s="1"/>
  <c r="AJ52" i="47"/>
  <c r="AK52" i="47"/>
  <c r="AT52" i="47" s="1"/>
  <c r="AJ46" i="47"/>
  <c r="AK46" i="47"/>
  <c r="AT46" i="47" s="1"/>
  <c r="AJ40" i="47"/>
  <c r="AK40" i="47"/>
  <c r="AT40" i="47" s="1"/>
  <c r="AJ34" i="47"/>
  <c r="AK34" i="47"/>
  <c r="AT34" i="47" s="1"/>
  <c r="AJ28" i="47"/>
  <c r="AK28" i="47"/>
  <c r="AT28" i="47" s="1"/>
  <c r="AX21" i="47"/>
  <c r="S21" i="47" s="1"/>
  <c r="AC21" i="47" s="1"/>
  <c r="AB22" i="47" s="1"/>
  <c r="AX15" i="47"/>
  <c r="S15" i="47" s="1"/>
  <c r="AC15" i="47" s="1"/>
  <c r="AB16" i="47" s="1"/>
  <c r="AX9" i="47"/>
  <c r="S9" i="47" s="1"/>
  <c r="AC9" i="47" s="1"/>
  <c r="AB10" i="47" s="1"/>
  <c r="Z83" i="38"/>
  <c r="Y83" i="38"/>
  <c r="X83" i="38"/>
  <c r="AJ17" i="83"/>
  <c r="AK17" i="83"/>
  <c r="AT17" i="83" s="1"/>
  <c r="AJ53" i="83"/>
  <c r="AK53" i="83"/>
  <c r="AT53" i="83" s="1"/>
  <c r="AR78" i="29"/>
  <c r="AH78" i="74"/>
  <c r="AQ78" i="74" s="1"/>
  <c r="AH80" i="78"/>
  <c r="AQ80" i="78" s="1"/>
  <c r="AI82" i="77"/>
  <c r="AN82" i="77"/>
  <c r="AK30" i="83"/>
  <c r="AT30" i="83" s="1"/>
  <c r="AJ30" i="83"/>
  <c r="AK66" i="83"/>
  <c r="AT66" i="83" s="1"/>
  <c r="AJ66" i="83"/>
  <c r="AR80" i="34"/>
  <c r="Z79" i="27"/>
  <c r="AJ25" i="83"/>
  <c r="AK25" i="83"/>
  <c r="AT25" i="83" s="1"/>
  <c r="AJ61" i="83"/>
  <c r="AK61" i="83"/>
  <c r="AT61" i="83" s="1"/>
  <c r="AJ57" i="83"/>
  <c r="Z81" i="34"/>
  <c r="Z77" i="75"/>
  <c r="Z82" i="25"/>
  <c r="AJ26" i="83"/>
  <c r="AK26" i="83"/>
  <c r="AT26" i="83" s="1"/>
  <c r="AJ62" i="83"/>
  <c r="AK62" i="83"/>
  <c r="AT62" i="83" s="1"/>
  <c r="AH81" i="82"/>
  <c r="AQ81" i="82" s="1"/>
  <c r="AR76" i="89"/>
  <c r="AN81" i="33"/>
  <c r="AI81" i="33"/>
  <c r="AS81" i="39"/>
  <c r="AR80" i="93"/>
  <c r="Y83" i="37"/>
  <c r="X83" i="37"/>
  <c r="W83" i="85" l="1"/>
  <c r="AG82" i="85"/>
  <c r="AP82" i="85" s="1"/>
  <c r="AE82" i="85"/>
  <c r="AF82" i="85"/>
  <c r="AO82" i="85" s="1"/>
  <c r="AF81" i="34"/>
  <c r="AO81" i="34" s="1"/>
  <c r="AG81" i="34"/>
  <c r="AP81" i="34" s="1"/>
  <c r="W82" i="34"/>
  <c r="AE81" i="34"/>
  <c r="AF79" i="27"/>
  <c r="AO79" i="27" s="1"/>
  <c r="AO81" i="27" s="1"/>
  <c r="AG79" i="27"/>
  <c r="AP79" i="27" s="1"/>
  <c r="AP81" i="27" s="1"/>
  <c r="AE79" i="27"/>
  <c r="AX79" i="27"/>
  <c r="S79" i="27" s="1"/>
  <c r="AC79" i="27" s="1"/>
  <c r="AS17" i="83"/>
  <c r="AL17" i="83"/>
  <c r="AU17" i="83" s="1"/>
  <c r="AJ22" i="47"/>
  <c r="AK22" i="47"/>
  <c r="AT22" i="47" s="1"/>
  <c r="AS40" i="47"/>
  <c r="AL40" i="47"/>
  <c r="AU40" i="47" s="1"/>
  <c r="AS58" i="47"/>
  <c r="AL58" i="47"/>
  <c r="AU58" i="47" s="1"/>
  <c r="AS76" i="47"/>
  <c r="AL76" i="47"/>
  <c r="AU76" i="47" s="1"/>
  <c r="Y80" i="45"/>
  <c r="X80" i="45"/>
  <c r="AS56" i="83"/>
  <c r="AL56" i="83"/>
  <c r="AU56" i="83" s="1"/>
  <c r="AS19" i="83"/>
  <c r="AL19" i="83"/>
  <c r="AU19" i="83" s="1"/>
  <c r="AJ74" i="27"/>
  <c r="AK74" i="27"/>
  <c r="AT74" i="27" s="1"/>
  <c r="AJ68" i="27"/>
  <c r="AK68" i="27"/>
  <c r="AT68" i="27" s="1"/>
  <c r="AK62" i="27"/>
  <c r="AT62" i="27" s="1"/>
  <c r="AJ62" i="27"/>
  <c r="AJ56" i="27"/>
  <c r="AK56" i="27"/>
  <c r="AT56" i="27" s="1"/>
  <c r="AJ50" i="27"/>
  <c r="AK50" i="27"/>
  <c r="AT50" i="27" s="1"/>
  <c r="AK44" i="27"/>
  <c r="AT44" i="27" s="1"/>
  <c r="AJ44" i="27"/>
  <c r="AJ38" i="27"/>
  <c r="AK38" i="27"/>
  <c r="AT38" i="27" s="1"/>
  <c r="AJ32" i="27"/>
  <c r="AK32" i="27"/>
  <c r="AT32" i="27" s="1"/>
  <c r="AK26" i="27"/>
  <c r="AT26" i="27" s="1"/>
  <c r="AJ26" i="27"/>
  <c r="AJ20" i="27"/>
  <c r="AK20" i="27"/>
  <c r="AT20" i="27" s="1"/>
  <c r="AJ14" i="27"/>
  <c r="AK14" i="27"/>
  <c r="AT14" i="27" s="1"/>
  <c r="AJ8" i="27"/>
  <c r="AK8" i="27"/>
  <c r="AT8" i="27" s="1"/>
  <c r="AG77" i="89"/>
  <c r="AP77" i="89" s="1"/>
  <c r="AF77" i="89"/>
  <c r="AO77" i="89" s="1"/>
  <c r="W78" i="89"/>
  <c r="AE77" i="89"/>
  <c r="AS75" i="47"/>
  <c r="AL75" i="47"/>
  <c r="AU75" i="47" s="1"/>
  <c r="AJ15" i="47"/>
  <c r="AF82" i="30"/>
  <c r="AO82" i="30" s="1"/>
  <c r="AE82" i="30"/>
  <c r="W83" i="30"/>
  <c r="AG82" i="30"/>
  <c r="AP82" i="30" s="1"/>
  <c r="X81" i="46"/>
  <c r="Y81" i="46"/>
  <c r="Z81" i="46" s="1"/>
  <c r="AS77" i="83"/>
  <c r="AL77" i="83"/>
  <c r="AU77" i="83" s="1"/>
  <c r="AS12" i="47"/>
  <c r="AL12" i="47"/>
  <c r="AU12" i="47" s="1"/>
  <c r="AS30" i="47"/>
  <c r="AL30" i="47"/>
  <c r="AU30" i="47" s="1"/>
  <c r="AS48" i="47"/>
  <c r="AL48" i="47"/>
  <c r="AU48" i="47" s="1"/>
  <c r="AS66" i="47"/>
  <c r="AL66" i="47"/>
  <c r="AU66" i="47" s="1"/>
  <c r="AH79" i="35"/>
  <c r="AQ79" i="35" s="1"/>
  <c r="AQ81" i="35" s="1"/>
  <c r="AZ3" i="35"/>
  <c r="AX4" i="35" s="1"/>
  <c r="S4" i="35" s="1"/>
  <c r="AC4" i="35" s="1"/>
  <c r="AB5" i="35" s="1"/>
  <c r="AX8" i="35"/>
  <c r="S8" i="35" s="1"/>
  <c r="AC8" i="35" s="1"/>
  <c r="AB9" i="35" s="1"/>
  <c r="AX9" i="35"/>
  <c r="S9" i="35" s="1"/>
  <c r="AC9" i="35" s="1"/>
  <c r="AB10" i="35" s="1"/>
  <c r="AX10" i="35"/>
  <c r="S10" i="35" s="1"/>
  <c r="AC10" i="35" s="1"/>
  <c r="AB11" i="35" s="1"/>
  <c r="AX11" i="35"/>
  <c r="S11" i="35" s="1"/>
  <c r="AC11" i="35" s="1"/>
  <c r="AB12" i="35" s="1"/>
  <c r="AX12" i="35"/>
  <c r="S12" i="35" s="1"/>
  <c r="AC12" i="35" s="1"/>
  <c r="AB13" i="35" s="1"/>
  <c r="AX13" i="35"/>
  <c r="S13" i="35" s="1"/>
  <c r="AC13" i="35" s="1"/>
  <c r="AB14" i="35" s="1"/>
  <c r="AX14" i="35"/>
  <c r="S14" i="35" s="1"/>
  <c r="AC14" i="35" s="1"/>
  <c r="AB15" i="35" s="1"/>
  <c r="AX15" i="35"/>
  <c r="S15" i="35" s="1"/>
  <c r="AC15" i="35" s="1"/>
  <c r="AB16" i="35" s="1"/>
  <c r="AX16" i="35"/>
  <c r="S16" i="35" s="1"/>
  <c r="AC16" i="35" s="1"/>
  <c r="AB17" i="35" s="1"/>
  <c r="AX17" i="35"/>
  <c r="S17" i="35" s="1"/>
  <c r="AC17" i="35" s="1"/>
  <c r="AB18" i="35" s="1"/>
  <c r="AX18" i="35"/>
  <c r="S18" i="35" s="1"/>
  <c r="AC18" i="35" s="1"/>
  <c r="AB19" i="35" s="1"/>
  <c r="AX19" i="35"/>
  <c r="S19" i="35" s="1"/>
  <c r="AC19" i="35" s="1"/>
  <c r="AB20" i="35" s="1"/>
  <c r="AX20" i="35"/>
  <c r="S20" i="35" s="1"/>
  <c r="AC20" i="35" s="1"/>
  <c r="AB21" i="35" s="1"/>
  <c r="AX21" i="35"/>
  <c r="S21" i="35" s="1"/>
  <c r="AC21" i="35" s="1"/>
  <c r="AB22" i="35" s="1"/>
  <c r="AX22" i="35"/>
  <c r="S22" i="35" s="1"/>
  <c r="AC22" i="35" s="1"/>
  <c r="AB23" i="35" s="1"/>
  <c r="AX23" i="35"/>
  <c r="S23" i="35" s="1"/>
  <c r="AC23" i="35" s="1"/>
  <c r="AB24" i="35" s="1"/>
  <c r="AX24" i="35"/>
  <c r="S24" i="35" s="1"/>
  <c r="AC24" i="35" s="1"/>
  <c r="AB25" i="35" s="1"/>
  <c r="AX25" i="35"/>
  <c r="S25" i="35" s="1"/>
  <c r="AC25" i="35" s="1"/>
  <c r="AB26" i="35" s="1"/>
  <c r="AX26" i="35"/>
  <c r="S26" i="35" s="1"/>
  <c r="AC26" i="35" s="1"/>
  <c r="AB27" i="35" s="1"/>
  <c r="AX27" i="35"/>
  <c r="S27" i="35" s="1"/>
  <c r="AC27" i="35" s="1"/>
  <c r="AB28" i="35" s="1"/>
  <c r="AX28" i="35"/>
  <c r="S28" i="35" s="1"/>
  <c r="AC28" i="35" s="1"/>
  <c r="AB29" i="35" s="1"/>
  <c r="AX29" i="35"/>
  <c r="S29" i="35" s="1"/>
  <c r="AC29" i="35" s="1"/>
  <c r="AB30" i="35" s="1"/>
  <c r="AX30" i="35"/>
  <c r="S30" i="35" s="1"/>
  <c r="AC30" i="35" s="1"/>
  <c r="AB31" i="35" s="1"/>
  <c r="AX31" i="35"/>
  <c r="S31" i="35" s="1"/>
  <c r="AC31" i="35" s="1"/>
  <c r="AB32" i="35" s="1"/>
  <c r="AX32" i="35"/>
  <c r="S32" i="35" s="1"/>
  <c r="AC32" i="35" s="1"/>
  <c r="AB33" i="35" s="1"/>
  <c r="AX33" i="35"/>
  <c r="S33" i="35" s="1"/>
  <c r="AC33" i="35" s="1"/>
  <c r="AB34" i="35" s="1"/>
  <c r="AX34" i="35"/>
  <c r="S34" i="35" s="1"/>
  <c r="AC34" i="35" s="1"/>
  <c r="AB35" i="35" s="1"/>
  <c r="AX35" i="35"/>
  <c r="S35" i="35" s="1"/>
  <c r="AC35" i="35" s="1"/>
  <c r="AB36" i="35" s="1"/>
  <c r="AX36" i="35"/>
  <c r="S36" i="35" s="1"/>
  <c r="AC36" i="35" s="1"/>
  <c r="AB37" i="35" s="1"/>
  <c r="AX37" i="35"/>
  <c r="S37" i="35" s="1"/>
  <c r="AC37" i="35" s="1"/>
  <c r="AB38" i="35" s="1"/>
  <c r="AX38" i="35"/>
  <c r="S38" i="35" s="1"/>
  <c r="AC38" i="35" s="1"/>
  <c r="AB39" i="35" s="1"/>
  <c r="AX39" i="35"/>
  <c r="S39" i="35" s="1"/>
  <c r="AC39" i="35" s="1"/>
  <c r="AB40" i="35" s="1"/>
  <c r="AX40" i="35"/>
  <c r="S40" i="35" s="1"/>
  <c r="AC40" i="35" s="1"/>
  <c r="AB41" i="35" s="1"/>
  <c r="AX41" i="35"/>
  <c r="S41" i="35" s="1"/>
  <c r="AC41" i="35" s="1"/>
  <c r="AB42" i="35" s="1"/>
  <c r="AX42" i="35"/>
  <c r="S42" i="35" s="1"/>
  <c r="AC42" i="35" s="1"/>
  <c r="AB43" i="35" s="1"/>
  <c r="AX43" i="35"/>
  <c r="S43" i="35" s="1"/>
  <c r="AC43" i="35" s="1"/>
  <c r="AB44" i="35" s="1"/>
  <c r="AX44" i="35"/>
  <c r="S44" i="35" s="1"/>
  <c r="AC44" i="35" s="1"/>
  <c r="AB45" i="35" s="1"/>
  <c r="AX45" i="35"/>
  <c r="S45" i="35" s="1"/>
  <c r="AC45" i="35" s="1"/>
  <c r="AB46" i="35" s="1"/>
  <c r="AX46" i="35"/>
  <c r="S46" i="35" s="1"/>
  <c r="AC46" i="35" s="1"/>
  <c r="AB47" i="35" s="1"/>
  <c r="AX47" i="35"/>
  <c r="S47" i="35" s="1"/>
  <c r="AC47" i="35" s="1"/>
  <c r="AB48" i="35" s="1"/>
  <c r="AX48" i="35"/>
  <c r="S48" i="35" s="1"/>
  <c r="AC48" i="35" s="1"/>
  <c r="AB49" i="35" s="1"/>
  <c r="AX49" i="35"/>
  <c r="S49" i="35" s="1"/>
  <c r="AC49" i="35" s="1"/>
  <c r="AB50" i="35" s="1"/>
  <c r="AX50" i="35"/>
  <c r="S50" i="35" s="1"/>
  <c r="AC50" i="35" s="1"/>
  <c r="AB51" i="35" s="1"/>
  <c r="AX51" i="35"/>
  <c r="S51" i="35" s="1"/>
  <c r="AC51" i="35" s="1"/>
  <c r="AB52" i="35" s="1"/>
  <c r="AX52" i="35"/>
  <c r="S52" i="35" s="1"/>
  <c r="AC52" i="35" s="1"/>
  <c r="AB53" i="35" s="1"/>
  <c r="AX53" i="35"/>
  <c r="S53" i="35" s="1"/>
  <c r="AC53" i="35" s="1"/>
  <c r="AB54" i="35" s="1"/>
  <c r="AX54" i="35"/>
  <c r="S54" i="35" s="1"/>
  <c r="AC54" i="35" s="1"/>
  <c r="AB55" i="35" s="1"/>
  <c r="AX55" i="35"/>
  <c r="S55" i="35" s="1"/>
  <c r="AC55" i="35" s="1"/>
  <c r="AB56" i="35" s="1"/>
  <c r="AX56" i="35"/>
  <c r="S56" i="35" s="1"/>
  <c r="AC56" i="35" s="1"/>
  <c r="AB57" i="35" s="1"/>
  <c r="AX57" i="35"/>
  <c r="S57" i="35" s="1"/>
  <c r="AC57" i="35" s="1"/>
  <c r="AB58" i="35" s="1"/>
  <c r="AX58" i="35"/>
  <c r="S58" i="35" s="1"/>
  <c r="AC58" i="35" s="1"/>
  <c r="AB59" i="35" s="1"/>
  <c r="AX59" i="35"/>
  <c r="S59" i="35" s="1"/>
  <c r="AC59" i="35" s="1"/>
  <c r="AB60" i="35" s="1"/>
  <c r="AX60" i="35"/>
  <c r="S60" i="35" s="1"/>
  <c r="AC60" i="35" s="1"/>
  <c r="AB61" i="35" s="1"/>
  <c r="AX61" i="35"/>
  <c r="S61" i="35" s="1"/>
  <c r="AC61" i="35" s="1"/>
  <c r="AB62" i="35" s="1"/>
  <c r="AX62" i="35"/>
  <c r="S62" i="35" s="1"/>
  <c r="AC62" i="35" s="1"/>
  <c r="AB63" i="35" s="1"/>
  <c r="AX63" i="35"/>
  <c r="S63" i="35" s="1"/>
  <c r="AC63" i="35" s="1"/>
  <c r="AB64" i="35" s="1"/>
  <c r="AX64" i="35"/>
  <c r="S64" i="35" s="1"/>
  <c r="AC64" i="35" s="1"/>
  <c r="AB65" i="35" s="1"/>
  <c r="AX65" i="35"/>
  <c r="S65" i="35" s="1"/>
  <c r="AC65" i="35" s="1"/>
  <c r="AB66" i="35" s="1"/>
  <c r="AX66" i="35"/>
  <c r="S66" i="35" s="1"/>
  <c r="AC66" i="35" s="1"/>
  <c r="AB67" i="35" s="1"/>
  <c r="AX67" i="35"/>
  <c r="S67" i="35" s="1"/>
  <c r="AC67" i="35" s="1"/>
  <c r="AB68" i="35" s="1"/>
  <c r="AX68" i="35"/>
  <c r="S68" i="35" s="1"/>
  <c r="AC68" i="35" s="1"/>
  <c r="AB69" i="35" s="1"/>
  <c r="AX69" i="35"/>
  <c r="S69" i="35" s="1"/>
  <c r="AC69" i="35" s="1"/>
  <c r="AB70" i="35" s="1"/>
  <c r="AX70" i="35"/>
  <c r="S70" i="35" s="1"/>
  <c r="AC70" i="35" s="1"/>
  <c r="AB71" i="35" s="1"/>
  <c r="AX71" i="35"/>
  <c r="S71" i="35" s="1"/>
  <c r="AC71" i="35" s="1"/>
  <c r="AB72" i="35" s="1"/>
  <c r="AX72" i="35"/>
  <c r="S72" i="35" s="1"/>
  <c r="AC72" i="35" s="1"/>
  <c r="AB73" i="35" s="1"/>
  <c r="AX73" i="35"/>
  <c r="S73" i="35" s="1"/>
  <c r="AC73" i="35" s="1"/>
  <c r="AB74" i="35" s="1"/>
  <c r="AX74" i="35"/>
  <c r="S74" i="35" s="1"/>
  <c r="AC74" i="35" s="1"/>
  <c r="AB75" i="35" s="1"/>
  <c r="AX77" i="35"/>
  <c r="S77" i="35" s="1"/>
  <c r="AC77" i="35" s="1"/>
  <c r="AB78" i="35" s="1"/>
  <c r="AX76" i="35"/>
  <c r="S76" i="35" s="1"/>
  <c r="AC76" i="35" s="1"/>
  <c r="AB77" i="35" s="1"/>
  <c r="AX75" i="35"/>
  <c r="S75" i="35" s="1"/>
  <c r="AC75" i="35" s="1"/>
  <c r="AB76" i="35" s="1"/>
  <c r="AX78" i="35"/>
  <c r="S78" i="35" s="1"/>
  <c r="AC78" i="35" s="1"/>
  <c r="AB79" i="35" s="1"/>
  <c r="AS8" i="83"/>
  <c r="AL8" i="83"/>
  <c r="AU8" i="83" s="1"/>
  <c r="AS71" i="83"/>
  <c r="AL71" i="83"/>
  <c r="AU71" i="83" s="1"/>
  <c r="AE82" i="81"/>
  <c r="AG82" i="81"/>
  <c r="AP82" i="81" s="1"/>
  <c r="AF82" i="81"/>
  <c r="AO82" i="81" s="1"/>
  <c r="W83" i="81"/>
  <c r="AS19" i="47"/>
  <c r="AL19" i="47"/>
  <c r="AU19" i="47" s="1"/>
  <c r="AS37" i="47"/>
  <c r="AL37" i="47"/>
  <c r="AU37" i="47" s="1"/>
  <c r="AS55" i="47"/>
  <c r="AL55" i="47"/>
  <c r="AU55" i="47" s="1"/>
  <c r="AS73" i="47"/>
  <c r="AL73" i="47"/>
  <c r="AU73" i="47" s="1"/>
  <c r="AS40" i="83"/>
  <c r="AL40" i="83"/>
  <c r="AU40" i="83" s="1"/>
  <c r="AS37" i="83"/>
  <c r="AL37" i="83"/>
  <c r="AU37" i="83" s="1"/>
  <c r="AS14" i="47"/>
  <c r="AL14" i="47"/>
  <c r="AU14" i="47" s="1"/>
  <c r="AS32" i="47"/>
  <c r="AL32" i="47"/>
  <c r="AU32" i="47" s="1"/>
  <c r="AS50" i="47"/>
  <c r="AL50" i="47"/>
  <c r="AU50" i="47" s="1"/>
  <c r="AS68" i="47"/>
  <c r="AL68" i="47"/>
  <c r="AU68" i="47" s="1"/>
  <c r="AI81" i="93"/>
  <c r="AN81" i="93"/>
  <c r="AS67" i="83"/>
  <c r="AL67" i="83"/>
  <c r="AU67" i="83" s="1"/>
  <c r="AI80" i="78"/>
  <c r="AN80" i="78"/>
  <c r="AS23" i="83"/>
  <c r="AL23" i="83"/>
  <c r="AU23" i="83" s="1"/>
  <c r="AJ21" i="47"/>
  <c r="AS3" i="47"/>
  <c r="AL3" i="47"/>
  <c r="AU3" i="47" s="1"/>
  <c r="AS62" i="83"/>
  <c r="AL62" i="83"/>
  <c r="AU62" i="83" s="1"/>
  <c r="AS57" i="83"/>
  <c r="AL57" i="83"/>
  <c r="AU57" i="83" s="1"/>
  <c r="AH83" i="38"/>
  <c r="AQ83" i="38" s="1"/>
  <c r="AR79" i="47"/>
  <c r="AR81" i="47" s="1"/>
  <c r="AL79" i="47"/>
  <c r="AU79" i="47" s="1"/>
  <c r="AS76" i="83"/>
  <c r="AL76" i="83"/>
  <c r="AU76" i="83" s="1"/>
  <c r="AJ75" i="27"/>
  <c r="AK75" i="27"/>
  <c r="AT75" i="27" s="1"/>
  <c r="AK73" i="27"/>
  <c r="AT73" i="27" s="1"/>
  <c r="AJ73" i="27"/>
  <c r="AK67" i="27"/>
  <c r="AT67" i="27" s="1"/>
  <c r="AJ67" i="27"/>
  <c r="AK61" i="27"/>
  <c r="AT61" i="27" s="1"/>
  <c r="AJ61" i="27"/>
  <c r="AK55" i="27"/>
  <c r="AT55" i="27" s="1"/>
  <c r="AJ55" i="27"/>
  <c r="AK49" i="27"/>
  <c r="AT49" i="27" s="1"/>
  <c r="AJ49" i="27"/>
  <c r="AK43" i="27"/>
  <c r="AT43" i="27" s="1"/>
  <c r="AJ43" i="27"/>
  <c r="AK37" i="27"/>
  <c r="AT37" i="27" s="1"/>
  <c r="AJ37" i="27"/>
  <c r="AK31" i="27"/>
  <c r="AT31" i="27" s="1"/>
  <c r="AJ31" i="27"/>
  <c r="AK25" i="27"/>
  <c r="AT25" i="27" s="1"/>
  <c r="AJ25" i="27"/>
  <c r="AK19" i="27"/>
  <c r="AT19" i="27" s="1"/>
  <c r="AJ19" i="27"/>
  <c r="AJ13" i="27"/>
  <c r="AK13" i="27"/>
  <c r="AT13" i="27" s="1"/>
  <c r="AJ7" i="27"/>
  <c r="AK7" i="27"/>
  <c r="AT7" i="27" s="1"/>
  <c r="AS27" i="83"/>
  <c r="AL27" i="83"/>
  <c r="AU27" i="83" s="1"/>
  <c r="AS47" i="83"/>
  <c r="AL47" i="83"/>
  <c r="AU47" i="83" s="1"/>
  <c r="AS11" i="47"/>
  <c r="AL11" i="47"/>
  <c r="AU11" i="47" s="1"/>
  <c r="AS29" i="47"/>
  <c r="AL29" i="47"/>
  <c r="AU29" i="47" s="1"/>
  <c r="AS47" i="47"/>
  <c r="AL47" i="47"/>
  <c r="AU47" i="47" s="1"/>
  <c r="AS14" i="83"/>
  <c r="AL14" i="83"/>
  <c r="AU14" i="83" s="1"/>
  <c r="AN80" i="46"/>
  <c r="AI80" i="46"/>
  <c r="AS54" i="47"/>
  <c r="AL54" i="47"/>
  <c r="AU54" i="47" s="1"/>
  <c r="AS72" i="47"/>
  <c r="AL72" i="47"/>
  <c r="AU72" i="47" s="1"/>
  <c r="AS10" i="83"/>
  <c r="AL10" i="83"/>
  <c r="AU10" i="83" s="1"/>
  <c r="AS7" i="83"/>
  <c r="AL7" i="83"/>
  <c r="AU7" i="83" s="1"/>
  <c r="AS48" i="83"/>
  <c r="AL48" i="83"/>
  <c r="AU48" i="83" s="1"/>
  <c r="AH83" i="73"/>
  <c r="AQ83" i="73" s="1"/>
  <c r="AS28" i="83"/>
  <c r="AL28" i="83"/>
  <c r="AU28" i="83" s="1"/>
  <c r="AS74" i="83"/>
  <c r="AL74" i="83"/>
  <c r="AU74" i="83" s="1"/>
  <c r="AS6" i="83"/>
  <c r="AL6" i="83"/>
  <c r="AU6" i="83" s="1"/>
  <c r="AS65" i="83"/>
  <c r="AL65" i="83"/>
  <c r="AU65" i="83" s="1"/>
  <c r="AS34" i="83"/>
  <c r="AL34" i="83"/>
  <c r="AU34" i="83" s="1"/>
  <c r="AS9" i="83"/>
  <c r="AL9" i="83"/>
  <c r="AU9" i="83" s="1"/>
  <c r="AS36" i="83"/>
  <c r="AL36" i="83"/>
  <c r="AU36" i="83" s="1"/>
  <c r="AN81" i="82"/>
  <c r="AI81" i="82"/>
  <c r="AR82" i="77"/>
  <c r="AS28" i="47"/>
  <c r="AL28" i="47"/>
  <c r="AU28" i="47" s="1"/>
  <c r="AS46" i="47"/>
  <c r="AL46" i="47"/>
  <c r="AU46" i="47" s="1"/>
  <c r="AS64" i="47"/>
  <c r="AL64" i="47"/>
  <c r="AU64" i="47" s="1"/>
  <c r="AS58" i="83"/>
  <c r="AL58" i="83"/>
  <c r="AU58" i="83" s="1"/>
  <c r="AI79" i="45"/>
  <c r="AN79" i="45"/>
  <c r="AS9" i="47"/>
  <c r="AL9" i="47"/>
  <c r="AU9" i="47" s="1"/>
  <c r="AR78" i="35"/>
  <c r="AS20" i="83"/>
  <c r="AL20" i="83"/>
  <c r="AU20" i="83" s="1"/>
  <c r="AS21" i="83"/>
  <c r="AL21" i="83"/>
  <c r="AU21" i="83" s="1"/>
  <c r="AJ77" i="27"/>
  <c r="AK77" i="27"/>
  <c r="AT77" i="27" s="1"/>
  <c r="AJ72" i="27"/>
  <c r="AK72" i="27"/>
  <c r="AT72" i="27" s="1"/>
  <c r="AJ66" i="27"/>
  <c r="AK66" i="27"/>
  <c r="AT66" i="27" s="1"/>
  <c r="AJ60" i="27"/>
  <c r="AK60" i="27"/>
  <c r="AT60" i="27" s="1"/>
  <c r="AJ54" i="27"/>
  <c r="AK54" i="27"/>
  <c r="AT54" i="27" s="1"/>
  <c r="AJ48" i="27"/>
  <c r="AK48" i="27"/>
  <c r="AT48" i="27" s="1"/>
  <c r="AJ42" i="27"/>
  <c r="AK42" i="27"/>
  <c r="AT42" i="27" s="1"/>
  <c r="AJ36" i="27"/>
  <c r="AK36" i="27"/>
  <c r="AT36" i="27" s="1"/>
  <c r="AJ30" i="27"/>
  <c r="AK30" i="27"/>
  <c r="AT30" i="27" s="1"/>
  <c r="AJ24" i="27"/>
  <c r="AK24" i="27"/>
  <c r="AT24" i="27" s="1"/>
  <c r="AJ18" i="27"/>
  <c r="AK18" i="27"/>
  <c r="AT18" i="27" s="1"/>
  <c r="AJ12" i="27"/>
  <c r="AK12" i="27"/>
  <c r="AT12" i="27" s="1"/>
  <c r="AJ6" i="27"/>
  <c r="AK6" i="27"/>
  <c r="AT6" i="27" s="1"/>
  <c r="AS60" i="83"/>
  <c r="AL60" i="83"/>
  <c r="AU60" i="83" s="1"/>
  <c r="AH83" i="77"/>
  <c r="AQ83" i="77" s="1"/>
  <c r="AS65" i="47"/>
  <c r="AL65" i="47"/>
  <c r="AU65" i="47" s="1"/>
  <c r="AS52" i="83"/>
  <c r="AL52" i="83"/>
  <c r="AU52" i="83" s="1"/>
  <c r="AS51" i="47"/>
  <c r="AL51" i="47"/>
  <c r="AU51" i="47" s="1"/>
  <c r="AH82" i="33"/>
  <c r="AQ82" i="33" s="1"/>
  <c r="AS49" i="83"/>
  <c r="AL49" i="83"/>
  <c r="AU49" i="83" s="1"/>
  <c r="AS54" i="83"/>
  <c r="AL54" i="83"/>
  <c r="AU54" i="83" s="1"/>
  <c r="AS41" i="83"/>
  <c r="AL41" i="83"/>
  <c r="AU41" i="83" s="1"/>
  <c r="AS18" i="47"/>
  <c r="AL18" i="47"/>
  <c r="AU18" i="47" s="1"/>
  <c r="AS36" i="47"/>
  <c r="AL36" i="47"/>
  <c r="AU36" i="47" s="1"/>
  <c r="Y83" i="26"/>
  <c r="X83" i="26"/>
  <c r="Z79" i="35"/>
  <c r="AS35" i="83"/>
  <c r="AL35" i="83"/>
  <c r="AU35" i="83" s="1"/>
  <c r="AS7" i="47"/>
  <c r="AL7" i="47"/>
  <c r="AU7" i="47" s="1"/>
  <c r="AS25" i="47"/>
  <c r="AL25" i="47"/>
  <c r="AU25" i="47" s="1"/>
  <c r="AS43" i="47"/>
  <c r="AL43" i="47"/>
  <c r="AU43" i="47" s="1"/>
  <c r="AS61" i="47"/>
  <c r="AL61" i="47"/>
  <c r="AU61" i="47" s="1"/>
  <c r="Z83" i="73"/>
  <c r="X83" i="42"/>
  <c r="Y83" i="42"/>
  <c r="Z83" i="42" s="1"/>
  <c r="AS20" i="47"/>
  <c r="AL20" i="47"/>
  <c r="AU20" i="47" s="1"/>
  <c r="AS38" i="47"/>
  <c r="AL38" i="47"/>
  <c r="AU38" i="47" s="1"/>
  <c r="AS31" i="83"/>
  <c r="AL31" i="83"/>
  <c r="AU31" i="83" s="1"/>
  <c r="AR81" i="81"/>
  <c r="AS45" i="47"/>
  <c r="AL45" i="47"/>
  <c r="AU45" i="47" s="1"/>
  <c r="Y82" i="82"/>
  <c r="Z82" i="82" s="1"/>
  <c r="X82" i="82"/>
  <c r="AH83" i="37"/>
  <c r="AQ83" i="37" s="1"/>
  <c r="AR81" i="33"/>
  <c r="AS26" i="83"/>
  <c r="AL26" i="83"/>
  <c r="AU26" i="83" s="1"/>
  <c r="AS61" i="83"/>
  <c r="AL61" i="83"/>
  <c r="AU61" i="83" s="1"/>
  <c r="AS66" i="83"/>
  <c r="AL66" i="83"/>
  <c r="AU66" i="83" s="1"/>
  <c r="AF83" i="38"/>
  <c r="AO83" i="38" s="1"/>
  <c r="AE83" i="38"/>
  <c r="W84" i="38"/>
  <c r="AG83" i="38"/>
  <c r="AP83" i="38" s="1"/>
  <c r="AF79" i="29"/>
  <c r="AO79" i="29" s="1"/>
  <c r="AE79" i="29"/>
  <c r="W80" i="29"/>
  <c r="AG79" i="29"/>
  <c r="AP79" i="29" s="1"/>
  <c r="AS55" i="83"/>
  <c r="AL55" i="83"/>
  <c r="AU55" i="83" s="1"/>
  <c r="AJ78" i="27"/>
  <c r="AK78" i="27"/>
  <c r="AT78" i="27" s="1"/>
  <c r="AK71" i="27"/>
  <c r="AT71" i="27" s="1"/>
  <c r="AJ71" i="27"/>
  <c r="AJ65" i="27"/>
  <c r="AK65" i="27"/>
  <c r="AT65" i="27" s="1"/>
  <c r="AJ59" i="27"/>
  <c r="AK59" i="27"/>
  <c r="AT59" i="27" s="1"/>
  <c r="AK53" i="27"/>
  <c r="AT53" i="27" s="1"/>
  <c r="AJ53" i="27"/>
  <c r="AJ47" i="27"/>
  <c r="AK47" i="27"/>
  <c r="AT47" i="27" s="1"/>
  <c r="AJ41" i="27"/>
  <c r="AK41" i="27"/>
  <c r="AT41" i="27" s="1"/>
  <c r="AK35" i="27"/>
  <c r="AT35" i="27" s="1"/>
  <c r="AJ35" i="27"/>
  <c r="AJ29" i="27"/>
  <c r="AK29" i="27"/>
  <c r="AT29" i="27" s="1"/>
  <c r="AJ23" i="27"/>
  <c r="AK23" i="27"/>
  <c r="AT23" i="27" s="1"/>
  <c r="AJ17" i="27"/>
  <c r="AK17" i="27"/>
  <c r="AT17" i="27" s="1"/>
  <c r="AJ11" i="27"/>
  <c r="AK11" i="27"/>
  <c r="AT11" i="27" s="1"/>
  <c r="AK5" i="27"/>
  <c r="AT5" i="27" s="1"/>
  <c r="AJ5" i="27"/>
  <c r="AG83" i="77"/>
  <c r="AP83" i="77" s="1"/>
  <c r="AF83" i="77"/>
  <c r="AO83" i="77" s="1"/>
  <c r="AE83" i="77"/>
  <c r="W84" i="77"/>
  <c r="AS11" i="83"/>
  <c r="AL11" i="83"/>
  <c r="AU11" i="83" s="1"/>
  <c r="AS17" i="47"/>
  <c r="AL17" i="47"/>
  <c r="AU17" i="47" s="1"/>
  <c r="AS35" i="47"/>
  <c r="AL35" i="47"/>
  <c r="AU35" i="47" s="1"/>
  <c r="AS53" i="47"/>
  <c r="AL53" i="47"/>
  <c r="AU53" i="47" s="1"/>
  <c r="AS71" i="47"/>
  <c r="AL71" i="47"/>
  <c r="AU71" i="47" s="1"/>
  <c r="AS18" i="83"/>
  <c r="AL18" i="83"/>
  <c r="AU18" i="83" s="1"/>
  <c r="AS3" i="83"/>
  <c r="AL3" i="83"/>
  <c r="AU3" i="83" s="1"/>
  <c r="AI82" i="26"/>
  <c r="AN82" i="26"/>
  <c r="AS39" i="47"/>
  <c r="AL39" i="47"/>
  <c r="AU39" i="47" s="1"/>
  <c r="AI77" i="94"/>
  <c r="AN77" i="94"/>
  <c r="AR82" i="37"/>
  <c r="AS38" i="83"/>
  <c r="AL38" i="83"/>
  <c r="AU38" i="83" s="1"/>
  <c r="AS29" i="83"/>
  <c r="AL29" i="83"/>
  <c r="AU29" i="83" s="1"/>
  <c r="AS56" i="47"/>
  <c r="AL56" i="47"/>
  <c r="AU56" i="47" s="1"/>
  <c r="AS74" i="47"/>
  <c r="AL74" i="47"/>
  <c r="AU74" i="47" s="1"/>
  <c r="AS33" i="47"/>
  <c r="AL33" i="47"/>
  <c r="AU33" i="47" s="1"/>
  <c r="AS68" i="83"/>
  <c r="AL68" i="83"/>
  <c r="AU68" i="83" s="1"/>
  <c r="X82" i="41"/>
  <c r="Y82" i="41"/>
  <c r="AS69" i="83"/>
  <c r="AL69" i="83"/>
  <c r="AU69" i="83" s="1"/>
  <c r="X79" i="74"/>
  <c r="Y79" i="74"/>
  <c r="AS63" i="47"/>
  <c r="AL63" i="47"/>
  <c r="AU63" i="47" s="1"/>
  <c r="AE82" i="25"/>
  <c r="W83" i="25"/>
  <c r="AG82" i="25"/>
  <c r="AP82" i="25" s="1"/>
  <c r="AF82" i="25"/>
  <c r="AO82" i="25" s="1"/>
  <c r="AS53" i="83"/>
  <c r="AL53" i="83"/>
  <c r="AU53" i="83" s="1"/>
  <c r="AK10" i="47"/>
  <c r="AT10" i="47" s="1"/>
  <c r="AJ10" i="47"/>
  <c r="AS34" i="47"/>
  <c r="AL34" i="47"/>
  <c r="AU34" i="47" s="1"/>
  <c r="AS52" i="47"/>
  <c r="AL52" i="47"/>
  <c r="AU52" i="47" s="1"/>
  <c r="AS70" i="47"/>
  <c r="AL70" i="47"/>
  <c r="AU70" i="47" s="1"/>
  <c r="AS22" i="83"/>
  <c r="AL22" i="83"/>
  <c r="AU22" i="83" s="1"/>
  <c r="AS57" i="47"/>
  <c r="AL57" i="47"/>
  <c r="AU57" i="47" s="1"/>
  <c r="AR81" i="85"/>
  <c r="AS33" i="83"/>
  <c r="AL33" i="83"/>
  <c r="AU33" i="83" s="1"/>
  <c r="AK76" i="27"/>
  <c r="AT76" i="27" s="1"/>
  <c r="AJ76" i="27"/>
  <c r="AK70" i="27"/>
  <c r="AT70" i="27" s="1"/>
  <c r="AJ70" i="27"/>
  <c r="AK64" i="27"/>
  <c r="AT64" i="27" s="1"/>
  <c r="AJ64" i="27"/>
  <c r="AK58" i="27"/>
  <c r="AT58" i="27" s="1"/>
  <c r="AJ58" i="27"/>
  <c r="AK52" i="27"/>
  <c r="AT52" i="27" s="1"/>
  <c r="AJ52" i="27"/>
  <c r="AK46" i="27"/>
  <c r="AT46" i="27" s="1"/>
  <c r="AJ46" i="27"/>
  <c r="AK40" i="27"/>
  <c r="AT40" i="27" s="1"/>
  <c r="AJ40" i="27"/>
  <c r="AK34" i="27"/>
  <c r="AT34" i="27" s="1"/>
  <c r="AJ34" i="27"/>
  <c r="AK28" i="27"/>
  <c r="AT28" i="27" s="1"/>
  <c r="AJ28" i="27"/>
  <c r="AK22" i="27"/>
  <c r="AT22" i="27" s="1"/>
  <c r="AJ22" i="27"/>
  <c r="AK16" i="27"/>
  <c r="AT16" i="27" s="1"/>
  <c r="AJ16" i="27"/>
  <c r="AK10" i="27"/>
  <c r="AT10" i="27" s="1"/>
  <c r="AJ10" i="27"/>
  <c r="AJ3" i="27"/>
  <c r="AB4" i="27"/>
  <c r="AS24" i="83"/>
  <c r="AL24" i="83"/>
  <c r="AU24" i="83" s="1"/>
  <c r="AS15" i="83"/>
  <c r="AL15" i="83"/>
  <c r="AU15" i="83" s="1"/>
  <c r="AS16" i="83"/>
  <c r="AL16" i="83"/>
  <c r="AU16" i="83" s="1"/>
  <c r="AS69" i="47"/>
  <c r="AL69" i="47"/>
  <c r="AU69" i="47" s="1"/>
  <c r="Z82" i="33"/>
  <c r="AS13" i="83"/>
  <c r="AL13" i="83"/>
  <c r="AU13" i="83" s="1"/>
  <c r="W83" i="86"/>
  <c r="AG82" i="86"/>
  <c r="AP82" i="86" s="1"/>
  <c r="AE82" i="86"/>
  <c r="AF82" i="86"/>
  <c r="AO82" i="86" s="1"/>
  <c r="AJ4" i="83"/>
  <c r="AK4" i="83"/>
  <c r="AT4" i="83" s="1"/>
  <c r="AT81" i="83" s="1"/>
  <c r="AS6" i="47"/>
  <c r="AL6" i="47"/>
  <c r="AU6" i="47" s="1"/>
  <c r="AS24" i="47"/>
  <c r="AL24" i="47"/>
  <c r="AU24" i="47" s="1"/>
  <c r="AS42" i="47"/>
  <c r="AL42" i="47"/>
  <c r="AU42" i="47" s="1"/>
  <c r="AS60" i="47"/>
  <c r="AL60" i="47"/>
  <c r="AU60" i="47" s="1"/>
  <c r="AS78" i="47"/>
  <c r="AL78" i="47"/>
  <c r="AU78" i="47" s="1"/>
  <c r="AS46" i="83"/>
  <c r="AL46" i="83"/>
  <c r="AU46" i="83" s="1"/>
  <c r="AS77" i="47"/>
  <c r="AL77" i="47"/>
  <c r="AU77" i="47" s="1"/>
  <c r="AS44" i="83"/>
  <c r="AL44" i="83"/>
  <c r="AU44" i="83" s="1"/>
  <c r="Z78" i="94"/>
  <c r="X78" i="94"/>
  <c r="Y78" i="94"/>
  <c r="AS12" i="83"/>
  <c r="AL12" i="83"/>
  <c r="AU12" i="83" s="1"/>
  <c r="AR82" i="38"/>
  <c r="AS13" i="47"/>
  <c r="AL13" i="47"/>
  <c r="AU13" i="47" s="1"/>
  <c r="AS31" i="47"/>
  <c r="AL31" i="47"/>
  <c r="AU31" i="47" s="1"/>
  <c r="AS49" i="47"/>
  <c r="AL49" i="47"/>
  <c r="AU49" i="47" s="1"/>
  <c r="AS67" i="47"/>
  <c r="AL67" i="47"/>
  <c r="AU67" i="47" s="1"/>
  <c r="AS75" i="83"/>
  <c r="AL75" i="83"/>
  <c r="AU75" i="83" s="1"/>
  <c r="AS39" i="83"/>
  <c r="AL39" i="83"/>
  <c r="AU39" i="83" s="1"/>
  <c r="AN82" i="42"/>
  <c r="AI82" i="42"/>
  <c r="AS78" i="83"/>
  <c r="AL78" i="83"/>
  <c r="AU78" i="83" s="1"/>
  <c r="AS26" i="47"/>
  <c r="AL26" i="47"/>
  <c r="AU26" i="47" s="1"/>
  <c r="AS44" i="47"/>
  <c r="AL44" i="47"/>
  <c r="AU44" i="47" s="1"/>
  <c r="AS62" i="47"/>
  <c r="AL62" i="47"/>
  <c r="AU62" i="47" s="1"/>
  <c r="X82" i="93"/>
  <c r="Y82" i="93"/>
  <c r="AI81" i="41"/>
  <c r="AN81" i="41"/>
  <c r="X82" i="90"/>
  <c r="Z82" i="90" s="1"/>
  <c r="Y82" i="90"/>
  <c r="AN78" i="74"/>
  <c r="AI78" i="74"/>
  <c r="AS59" i="83"/>
  <c r="AL59" i="83"/>
  <c r="AU59" i="83" s="1"/>
  <c r="AS5" i="47"/>
  <c r="AL5" i="47"/>
  <c r="AU5" i="47" s="1"/>
  <c r="Z83" i="37"/>
  <c r="AE77" i="75"/>
  <c r="W78" i="75"/>
  <c r="AF77" i="75"/>
  <c r="AO77" i="75" s="1"/>
  <c r="AG77" i="75"/>
  <c r="AP77" i="75" s="1"/>
  <c r="AS25" i="83"/>
  <c r="AL25" i="83"/>
  <c r="AU25" i="83" s="1"/>
  <c r="AS30" i="83"/>
  <c r="AL30" i="83"/>
  <c r="AU30" i="83" s="1"/>
  <c r="AJ16" i="47"/>
  <c r="AK16" i="47"/>
  <c r="AT16" i="47" s="1"/>
  <c r="AR82" i="73"/>
  <c r="AS64" i="83"/>
  <c r="AL64" i="83"/>
  <c r="AU64" i="83" s="1"/>
  <c r="AK79" i="27"/>
  <c r="AT79" i="27" s="1"/>
  <c r="AJ79" i="27"/>
  <c r="AS79" i="27" s="1"/>
  <c r="AJ69" i="27"/>
  <c r="AK69" i="27"/>
  <c r="AT69" i="27" s="1"/>
  <c r="AJ63" i="27"/>
  <c r="AK63" i="27"/>
  <c r="AT63" i="27" s="1"/>
  <c r="AJ57" i="27"/>
  <c r="AK57" i="27"/>
  <c r="AT57" i="27" s="1"/>
  <c r="AJ51" i="27"/>
  <c r="AK51" i="27"/>
  <c r="AT51" i="27" s="1"/>
  <c r="AJ45" i="27"/>
  <c r="AK45" i="27"/>
  <c r="AT45" i="27" s="1"/>
  <c r="AJ39" i="27"/>
  <c r="AK39" i="27"/>
  <c r="AT39" i="27" s="1"/>
  <c r="AJ33" i="27"/>
  <c r="AK33" i="27"/>
  <c r="AT33" i="27" s="1"/>
  <c r="AJ27" i="27"/>
  <c r="AK27" i="27"/>
  <c r="AT27" i="27" s="1"/>
  <c r="AJ21" i="27"/>
  <c r="AK21" i="27"/>
  <c r="AT21" i="27" s="1"/>
  <c r="AJ15" i="27"/>
  <c r="AK15" i="27"/>
  <c r="AT15" i="27" s="1"/>
  <c r="AJ9" i="27"/>
  <c r="AK9" i="27"/>
  <c r="AT9" i="27" s="1"/>
  <c r="AS23" i="47"/>
  <c r="AL23" i="47"/>
  <c r="AU23" i="47" s="1"/>
  <c r="AS41" i="47"/>
  <c r="AL41" i="47"/>
  <c r="AU41" i="47" s="1"/>
  <c r="AS59" i="47"/>
  <c r="AL59" i="47"/>
  <c r="AU59" i="47" s="1"/>
  <c r="AH82" i="85"/>
  <c r="AQ82" i="85" s="1"/>
  <c r="AS50" i="83"/>
  <c r="AL50" i="83"/>
  <c r="AU50" i="83" s="1"/>
  <c r="AL79" i="83"/>
  <c r="AU79" i="83" s="1"/>
  <c r="AS43" i="83"/>
  <c r="AL43" i="83"/>
  <c r="AU43" i="83" s="1"/>
  <c r="AH82" i="81"/>
  <c r="AQ82" i="81" s="1"/>
  <c r="AS27" i="47"/>
  <c r="AL27" i="47"/>
  <c r="AU27" i="47" s="1"/>
  <c r="AS63" i="83"/>
  <c r="AL63" i="83"/>
  <c r="AU63" i="83" s="1"/>
  <c r="AS73" i="83"/>
  <c r="AL73" i="83"/>
  <c r="AU73" i="83" s="1"/>
  <c r="AS42" i="83"/>
  <c r="AL42" i="83"/>
  <c r="AU42" i="83" s="1"/>
  <c r="AS8" i="47"/>
  <c r="AL8" i="47"/>
  <c r="AU8" i="47" s="1"/>
  <c r="AS70" i="83"/>
  <c r="AL70" i="83"/>
  <c r="AU70" i="83" s="1"/>
  <c r="AS5" i="83"/>
  <c r="AL5" i="83"/>
  <c r="AU5" i="83" s="1"/>
  <c r="AS32" i="83"/>
  <c r="AL32" i="83"/>
  <c r="AU32" i="83" s="1"/>
  <c r="AS72" i="83"/>
  <c r="AL72" i="83"/>
  <c r="AU72" i="83" s="1"/>
  <c r="AN81" i="90"/>
  <c r="AI81" i="90"/>
  <c r="Y81" i="78"/>
  <c r="X81" i="78"/>
  <c r="Z81" i="78" s="1"/>
  <c r="AJ4" i="47"/>
  <c r="AK4" i="47"/>
  <c r="AT4" i="47" s="1"/>
  <c r="AG81" i="78" l="1"/>
  <c r="AP81" i="78" s="1"/>
  <c r="AF81" i="78"/>
  <c r="AO81" i="78" s="1"/>
  <c r="AE81" i="78"/>
  <c r="W82" i="78"/>
  <c r="AF82" i="90"/>
  <c r="AO82" i="90" s="1"/>
  <c r="AE82" i="90"/>
  <c r="AG82" i="90"/>
  <c r="AP82" i="90" s="1"/>
  <c r="W83" i="90"/>
  <c r="AK5" i="35"/>
  <c r="AT5" i="35" s="1"/>
  <c r="W83" i="82"/>
  <c r="AE82" i="82"/>
  <c r="AG82" i="82"/>
  <c r="AP82" i="82" s="1"/>
  <c r="AF82" i="82"/>
  <c r="AO82" i="82" s="1"/>
  <c r="W82" i="46"/>
  <c r="AG81" i="46"/>
  <c r="AP81" i="46" s="1"/>
  <c r="AE81" i="46"/>
  <c r="AF81" i="46"/>
  <c r="AO81" i="46" s="1"/>
  <c r="W84" i="42"/>
  <c r="AG83" i="42"/>
  <c r="AP83" i="42" s="1"/>
  <c r="AF83" i="42"/>
  <c r="AO83" i="42" s="1"/>
  <c r="AE83" i="42"/>
  <c r="AI82" i="86"/>
  <c r="AN82" i="86"/>
  <c r="AF82" i="33"/>
  <c r="AO82" i="33" s="1"/>
  <c r="AG82" i="33"/>
  <c r="AP82" i="33" s="1"/>
  <c r="W83" i="33"/>
  <c r="AE82" i="33"/>
  <c r="AH82" i="41"/>
  <c r="AQ82" i="41" s="1"/>
  <c r="AS23" i="27"/>
  <c r="AL23" i="27"/>
  <c r="AU23" i="27" s="1"/>
  <c r="AS41" i="27"/>
  <c r="AL41" i="27"/>
  <c r="AU41" i="27" s="1"/>
  <c r="AS59" i="27"/>
  <c r="AL59" i="27"/>
  <c r="AU59" i="27" s="1"/>
  <c r="AS78" i="27"/>
  <c r="AL78" i="27"/>
  <c r="AU78" i="27" s="1"/>
  <c r="AI79" i="29"/>
  <c r="AN79" i="29"/>
  <c r="AF83" i="73"/>
  <c r="AO83" i="73" s="1"/>
  <c r="AE83" i="73"/>
  <c r="W84" i="73"/>
  <c r="AG83" i="73"/>
  <c r="AP83" i="73" s="1"/>
  <c r="AH83" i="26"/>
  <c r="AQ83" i="26" s="1"/>
  <c r="AS18" i="27"/>
  <c r="AL18" i="27"/>
  <c r="AU18" i="27" s="1"/>
  <c r="AS36" i="27"/>
  <c r="AL36" i="27"/>
  <c r="AU36" i="27" s="1"/>
  <c r="AS54" i="27"/>
  <c r="AL54" i="27"/>
  <c r="AU54" i="27" s="1"/>
  <c r="AS72" i="27"/>
  <c r="AL72" i="27"/>
  <c r="AU72" i="27" s="1"/>
  <c r="AR79" i="45"/>
  <c r="AR80" i="46"/>
  <c r="AS19" i="27"/>
  <c r="AL19" i="27"/>
  <c r="AU19" i="27" s="1"/>
  <c r="AS37" i="27"/>
  <c r="AL37" i="27"/>
  <c r="AU37" i="27" s="1"/>
  <c r="AS55" i="27"/>
  <c r="AL55" i="27"/>
  <c r="AU55" i="27" s="1"/>
  <c r="AS73" i="27"/>
  <c r="AL73" i="27"/>
  <c r="AU73" i="27" s="1"/>
  <c r="X83" i="81"/>
  <c r="Y83" i="81"/>
  <c r="AK78" i="35"/>
  <c r="AT78" i="35" s="1"/>
  <c r="AJ78" i="35"/>
  <c r="AJ70" i="35"/>
  <c r="AK70" i="35"/>
  <c r="AT70" i="35" s="1"/>
  <c r="AJ64" i="35"/>
  <c r="AK64" i="35"/>
  <c r="AT64" i="35" s="1"/>
  <c r="AJ58" i="35"/>
  <c r="AK58" i="35"/>
  <c r="AT58" i="35" s="1"/>
  <c r="AJ52" i="35"/>
  <c r="AK52" i="35"/>
  <c r="AT52" i="35" s="1"/>
  <c r="AJ46" i="35"/>
  <c r="AK46" i="35"/>
  <c r="AT46" i="35" s="1"/>
  <c r="AJ40" i="35"/>
  <c r="AK40" i="35"/>
  <c r="AT40" i="35" s="1"/>
  <c r="AJ34" i="35"/>
  <c r="AK34" i="35"/>
  <c r="AT34" i="35" s="1"/>
  <c r="AJ28" i="35"/>
  <c r="AK28" i="35"/>
  <c r="AT28" i="35" s="1"/>
  <c r="AJ22" i="35"/>
  <c r="AK22" i="35"/>
  <c r="AT22" i="35" s="1"/>
  <c r="AJ16" i="35"/>
  <c r="AK16" i="35"/>
  <c r="AT16" i="35" s="1"/>
  <c r="AJ10" i="35"/>
  <c r="AK10" i="35"/>
  <c r="AT10" i="35" s="1"/>
  <c r="Z83" i="30"/>
  <c r="Y83" i="30"/>
  <c r="X83" i="30"/>
  <c r="AN77" i="89"/>
  <c r="AI77" i="89"/>
  <c r="AS8" i="27"/>
  <c r="AL8" i="27"/>
  <c r="AU8" i="27" s="1"/>
  <c r="AR81" i="90"/>
  <c r="AS9" i="27"/>
  <c r="AL9" i="27"/>
  <c r="AU9" i="27" s="1"/>
  <c r="AS27" i="27"/>
  <c r="AL27" i="27"/>
  <c r="AU27" i="27" s="1"/>
  <c r="AS45" i="27"/>
  <c r="AL45" i="27"/>
  <c r="AU45" i="27" s="1"/>
  <c r="AS63" i="27"/>
  <c r="AL63" i="27"/>
  <c r="AU63" i="27" s="1"/>
  <c r="Z78" i="75"/>
  <c r="X78" i="75"/>
  <c r="Y78" i="75"/>
  <c r="AS16" i="27"/>
  <c r="AL16" i="27"/>
  <c r="AU16" i="27" s="1"/>
  <c r="AS34" i="27"/>
  <c r="AL34" i="27"/>
  <c r="AU34" i="27" s="1"/>
  <c r="AS52" i="27"/>
  <c r="AL52" i="27"/>
  <c r="AU52" i="27" s="1"/>
  <c r="AS70" i="27"/>
  <c r="AL70" i="27"/>
  <c r="AU70" i="27" s="1"/>
  <c r="AS10" i="47"/>
  <c r="AL10" i="47"/>
  <c r="AU10" i="47" s="1"/>
  <c r="AH79" i="74"/>
  <c r="AQ79" i="74" s="1"/>
  <c r="Z82" i="41"/>
  <c r="Y84" i="77"/>
  <c r="X84" i="77"/>
  <c r="Z84" i="77" s="1"/>
  <c r="AS21" i="47"/>
  <c r="AL21" i="47"/>
  <c r="AU21" i="47" s="1"/>
  <c r="AK75" i="35"/>
  <c r="AT75" i="35" s="1"/>
  <c r="AJ75" i="35"/>
  <c r="AJ69" i="35"/>
  <c r="AK69" i="35"/>
  <c r="AT69" i="35" s="1"/>
  <c r="AJ63" i="35"/>
  <c r="AK63" i="35"/>
  <c r="AT63" i="35" s="1"/>
  <c r="AJ57" i="35"/>
  <c r="AK57" i="35"/>
  <c r="AT57" i="35" s="1"/>
  <c r="AJ51" i="35"/>
  <c r="AK51" i="35"/>
  <c r="AT51" i="35" s="1"/>
  <c r="AJ45" i="35"/>
  <c r="AK45" i="35"/>
  <c r="AT45" i="35" s="1"/>
  <c r="AJ39" i="35"/>
  <c r="AK39" i="35"/>
  <c r="AT39" i="35" s="1"/>
  <c r="AJ33" i="35"/>
  <c r="AK33" i="35"/>
  <c r="AT33" i="35" s="1"/>
  <c r="AJ27" i="35"/>
  <c r="AK27" i="35"/>
  <c r="AT27" i="35" s="1"/>
  <c r="AJ21" i="35"/>
  <c r="AK21" i="35"/>
  <c r="AT21" i="35" s="1"/>
  <c r="AJ15" i="35"/>
  <c r="AK15" i="35"/>
  <c r="AT15" i="35" s="1"/>
  <c r="AJ9" i="35"/>
  <c r="AK9" i="35"/>
  <c r="AT9" i="35" s="1"/>
  <c r="AX3" i="35"/>
  <c r="S3" i="35" s="1"/>
  <c r="AC3" i="35" s="1"/>
  <c r="AI82" i="30"/>
  <c r="AN82" i="30"/>
  <c r="AS22" i="47"/>
  <c r="AL22" i="47"/>
  <c r="AU22" i="47" s="1"/>
  <c r="AH81" i="78"/>
  <c r="AQ81" i="78" s="1"/>
  <c r="AH82" i="93"/>
  <c r="AQ82" i="93" s="1"/>
  <c r="AT81" i="47"/>
  <c r="AI77" i="75"/>
  <c r="AN77" i="75"/>
  <c r="AR78" i="74"/>
  <c r="AR81" i="41"/>
  <c r="AR82" i="42"/>
  <c r="Y83" i="25"/>
  <c r="Z83" i="25" s="1"/>
  <c r="X83" i="25"/>
  <c r="Z79" i="74"/>
  <c r="AN83" i="77"/>
  <c r="AI83" i="77"/>
  <c r="AS11" i="27"/>
  <c r="AL11" i="27"/>
  <c r="AU11" i="27" s="1"/>
  <c r="AS29" i="27"/>
  <c r="AL29" i="27"/>
  <c r="AU29" i="27" s="1"/>
  <c r="AS47" i="27"/>
  <c r="AL47" i="27"/>
  <c r="AU47" i="27" s="1"/>
  <c r="AS65" i="27"/>
  <c r="AL65" i="27"/>
  <c r="AU65" i="27" s="1"/>
  <c r="AH82" i="82"/>
  <c r="AQ82" i="82" s="1"/>
  <c r="Z83" i="26"/>
  <c r="AS6" i="27"/>
  <c r="AL6" i="27"/>
  <c r="AU6" i="27" s="1"/>
  <c r="AS24" i="27"/>
  <c r="AL24" i="27"/>
  <c r="AU24" i="27" s="1"/>
  <c r="AS42" i="27"/>
  <c r="AL42" i="27"/>
  <c r="AU42" i="27" s="1"/>
  <c r="AS60" i="27"/>
  <c r="AL60" i="27"/>
  <c r="AU60" i="27" s="1"/>
  <c r="AS77" i="27"/>
  <c r="AL77" i="27"/>
  <c r="AU77" i="27" s="1"/>
  <c r="AS25" i="27"/>
  <c r="AL25" i="27"/>
  <c r="AU25" i="27" s="1"/>
  <c r="AS43" i="27"/>
  <c r="AL43" i="27"/>
  <c r="AU43" i="27" s="1"/>
  <c r="AS61" i="27"/>
  <c r="AL61" i="27"/>
  <c r="AU61" i="27" s="1"/>
  <c r="AJ74" i="35"/>
  <c r="AK74" i="35"/>
  <c r="AT74" i="35" s="1"/>
  <c r="AJ68" i="35"/>
  <c r="AK68" i="35"/>
  <c r="AT68" i="35" s="1"/>
  <c r="AJ62" i="35"/>
  <c r="AK62" i="35"/>
  <c r="AT62" i="35" s="1"/>
  <c r="AJ56" i="35"/>
  <c r="AK56" i="35"/>
  <c r="AT56" i="35" s="1"/>
  <c r="AJ50" i="35"/>
  <c r="AK50" i="35"/>
  <c r="AT50" i="35" s="1"/>
  <c r="AJ44" i="35"/>
  <c r="AK44" i="35"/>
  <c r="AT44" i="35" s="1"/>
  <c r="AJ38" i="35"/>
  <c r="AK38" i="35"/>
  <c r="AT38" i="35" s="1"/>
  <c r="AJ32" i="35"/>
  <c r="AK32" i="35"/>
  <c r="AT32" i="35" s="1"/>
  <c r="AJ26" i="35"/>
  <c r="AK26" i="35"/>
  <c r="AT26" i="35" s="1"/>
  <c r="AJ20" i="35"/>
  <c r="AK20" i="35"/>
  <c r="AT20" i="35" s="1"/>
  <c r="AJ14" i="35"/>
  <c r="AK14" i="35"/>
  <c r="AT14" i="35" s="1"/>
  <c r="AX7" i="35"/>
  <c r="S7" i="35" s="1"/>
  <c r="AC7" i="35" s="1"/>
  <c r="AB8" i="35" s="1"/>
  <c r="AH81" i="46"/>
  <c r="AQ81" i="46" s="1"/>
  <c r="X78" i="89"/>
  <c r="Y78" i="89"/>
  <c r="Z78" i="89" s="1"/>
  <c r="AS14" i="27"/>
  <c r="AL14" i="27"/>
  <c r="AU14" i="27" s="1"/>
  <c r="AS32" i="27"/>
  <c r="AL32" i="27"/>
  <c r="AU32" i="27" s="1"/>
  <c r="AS50" i="27"/>
  <c r="AL50" i="27"/>
  <c r="AU50" i="27" s="1"/>
  <c r="AS68" i="27"/>
  <c r="AL68" i="27"/>
  <c r="AU68" i="27" s="1"/>
  <c r="AN81" i="34"/>
  <c r="AI81" i="34"/>
  <c r="AI82" i="85"/>
  <c r="AN82" i="85"/>
  <c r="AS4" i="47"/>
  <c r="AS81" i="47" s="1"/>
  <c r="AL4" i="47"/>
  <c r="AU4" i="47" s="1"/>
  <c r="AS15" i="27"/>
  <c r="AL15" i="27"/>
  <c r="AU15" i="27" s="1"/>
  <c r="AS33" i="27"/>
  <c r="AL33" i="27"/>
  <c r="AU33" i="27" s="1"/>
  <c r="AS51" i="27"/>
  <c r="AL51" i="27"/>
  <c r="AU51" i="27" s="1"/>
  <c r="AS69" i="27"/>
  <c r="AL69" i="27"/>
  <c r="AU69" i="27" s="1"/>
  <c r="AE83" i="37"/>
  <c r="W84" i="37"/>
  <c r="AF83" i="37"/>
  <c r="AO83" i="37" s="1"/>
  <c r="AG83" i="37"/>
  <c r="AP83" i="37" s="1"/>
  <c r="AH78" i="94"/>
  <c r="AQ78" i="94" s="1"/>
  <c r="X83" i="86"/>
  <c r="Y83" i="86"/>
  <c r="AJ4" i="27"/>
  <c r="AK4" i="27"/>
  <c r="AT4" i="27" s="1"/>
  <c r="AT81" i="27" s="1"/>
  <c r="AS22" i="27"/>
  <c r="AL22" i="27"/>
  <c r="AU22" i="27" s="1"/>
  <c r="AS40" i="27"/>
  <c r="AL40" i="27"/>
  <c r="AU40" i="27" s="1"/>
  <c r="AS58" i="27"/>
  <c r="AL58" i="27"/>
  <c r="AU58" i="27" s="1"/>
  <c r="AS76" i="27"/>
  <c r="AL76" i="27"/>
  <c r="AU76" i="27" s="1"/>
  <c r="AI82" i="25"/>
  <c r="AN82" i="25"/>
  <c r="AR82" i="26"/>
  <c r="AS35" i="27"/>
  <c r="AL35" i="27"/>
  <c r="AU35" i="27" s="1"/>
  <c r="AS53" i="27"/>
  <c r="AL53" i="27"/>
  <c r="AU53" i="27" s="1"/>
  <c r="AS71" i="27"/>
  <c r="AL71" i="27"/>
  <c r="AU71" i="27" s="1"/>
  <c r="AS7" i="27"/>
  <c r="AL7" i="27"/>
  <c r="AU7" i="27" s="1"/>
  <c r="AS75" i="27"/>
  <c r="AL75" i="27"/>
  <c r="AU75" i="27" s="1"/>
  <c r="AR81" i="93"/>
  <c r="AJ73" i="35"/>
  <c r="AK73" i="35"/>
  <c r="AT73" i="35" s="1"/>
  <c r="AJ67" i="35"/>
  <c r="AK67" i="35"/>
  <c r="AT67" i="35" s="1"/>
  <c r="AJ61" i="35"/>
  <c r="AK61" i="35"/>
  <c r="AT61" i="35" s="1"/>
  <c r="AJ55" i="35"/>
  <c r="AK55" i="35"/>
  <c r="AT55" i="35" s="1"/>
  <c r="AJ49" i="35"/>
  <c r="AK49" i="35"/>
  <c r="AT49" i="35" s="1"/>
  <c r="AJ43" i="35"/>
  <c r="AK43" i="35"/>
  <c r="AT43" i="35" s="1"/>
  <c r="AJ37" i="35"/>
  <c r="AK37" i="35"/>
  <c r="AT37" i="35" s="1"/>
  <c r="AJ31" i="35"/>
  <c r="AK31" i="35"/>
  <c r="AT31" i="35" s="1"/>
  <c r="AJ25" i="35"/>
  <c r="AK25" i="35"/>
  <c r="AT25" i="35" s="1"/>
  <c r="AJ19" i="35"/>
  <c r="AK19" i="35"/>
  <c r="AT19" i="35" s="1"/>
  <c r="AJ13" i="35"/>
  <c r="AK13" i="35"/>
  <c r="AT13" i="35" s="1"/>
  <c r="AX6" i="35"/>
  <c r="S6" i="35" s="1"/>
  <c r="AC6" i="35" s="1"/>
  <c r="AB7" i="35" s="1"/>
  <c r="AS15" i="47"/>
  <c r="AL15" i="47"/>
  <c r="AU15" i="47" s="1"/>
  <c r="AH80" i="45"/>
  <c r="AQ80" i="45" s="1"/>
  <c r="W79" i="94"/>
  <c r="AG78" i="94"/>
  <c r="AP78" i="94" s="1"/>
  <c r="AF78" i="94"/>
  <c r="AO78" i="94" s="1"/>
  <c r="AE78" i="94"/>
  <c r="AS4" i="83"/>
  <c r="AL4" i="83"/>
  <c r="AU4" i="83" s="1"/>
  <c r="AU81" i="83" s="1"/>
  <c r="C11" i="83" s="1"/>
  <c r="F36" i="97" s="1"/>
  <c r="AS3" i="27"/>
  <c r="AL3" i="27"/>
  <c r="AU3" i="27" s="1"/>
  <c r="AS17" i="27"/>
  <c r="AL17" i="27"/>
  <c r="AU17" i="27" s="1"/>
  <c r="X84" i="38"/>
  <c r="Y84" i="38"/>
  <c r="AH83" i="42"/>
  <c r="AQ83" i="42" s="1"/>
  <c r="AS12" i="27"/>
  <c r="AL12" i="27"/>
  <c r="AU12" i="27" s="1"/>
  <c r="AS30" i="27"/>
  <c r="AL30" i="27"/>
  <c r="AU30" i="27" s="1"/>
  <c r="AS48" i="27"/>
  <c r="AL48" i="27"/>
  <c r="AU48" i="27" s="1"/>
  <c r="AS66" i="27"/>
  <c r="AL66" i="27"/>
  <c r="AU66" i="27" s="1"/>
  <c r="AS31" i="27"/>
  <c r="AL31" i="27"/>
  <c r="AU31" i="27" s="1"/>
  <c r="AS49" i="27"/>
  <c r="AL49" i="27"/>
  <c r="AU49" i="27" s="1"/>
  <c r="AS67" i="27"/>
  <c r="AL67" i="27"/>
  <c r="AU67" i="27" s="1"/>
  <c r="AN82" i="81"/>
  <c r="AI82" i="81"/>
  <c r="AJ76" i="35"/>
  <c r="AK76" i="35"/>
  <c r="AT76" i="35" s="1"/>
  <c r="AK72" i="35"/>
  <c r="AT72" i="35" s="1"/>
  <c r="AJ72" i="35"/>
  <c r="AJ66" i="35"/>
  <c r="AK66" i="35"/>
  <c r="AT66" i="35" s="1"/>
  <c r="AJ60" i="35"/>
  <c r="AK60" i="35"/>
  <c r="AT60" i="35" s="1"/>
  <c r="AJ54" i="35"/>
  <c r="AK54" i="35"/>
  <c r="AT54" i="35" s="1"/>
  <c r="AJ48" i="35"/>
  <c r="AK48" i="35"/>
  <c r="AT48" i="35" s="1"/>
  <c r="AJ42" i="35"/>
  <c r="AK42" i="35"/>
  <c r="AT42" i="35" s="1"/>
  <c r="AJ36" i="35"/>
  <c r="AK36" i="35"/>
  <c r="AT36" i="35" s="1"/>
  <c r="AJ30" i="35"/>
  <c r="AK30" i="35"/>
  <c r="AT30" i="35" s="1"/>
  <c r="AJ24" i="35"/>
  <c r="AK24" i="35"/>
  <c r="AT24" i="35" s="1"/>
  <c r="AJ18" i="35"/>
  <c r="AK18" i="35"/>
  <c r="AT18" i="35" s="1"/>
  <c r="AJ12" i="35"/>
  <c r="AK12" i="35"/>
  <c r="AT12" i="35" s="1"/>
  <c r="AX5" i="35"/>
  <c r="S5" i="35" s="1"/>
  <c r="AC5" i="35" s="1"/>
  <c r="AB6" i="35" s="1"/>
  <c r="AS20" i="27"/>
  <c r="AL20" i="27"/>
  <c r="AU20" i="27" s="1"/>
  <c r="AS38" i="27"/>
  <c r="AL38" i="27"/>
  <c r="AU38" i="27" s="1"/>
  <c r="AS56" i="27"/>
  <c r="AL56" i="27"/>
  <c r="AU56" i="27" s="1"/>
  <c r="AS74" i="27"/>
  <c r="AL74" i="27"/>
  <c r="AU74" i="27" s="1"/>
  <c r="Z80" i="45"/>
  <c r="X82" i="34"/>
  <c r="Y82" i="34"/>
  <c r="AS21" i="27"/>
  <c r="AL21" i="27"/>
  <c r="AU21" i="27" s="1"/>
  <c r="AS39" i="27"/>
  <c r="AL39" i="27"/>
  <c r="AU39" i="27" s="1"/>
  <c r="AS57" i="27"/>
  <c r="AL57" i="27"/>
  <c r="AU57" i="27" s="1"/>
  <c r="AS16" i="47"/>
  <c r="AL16" i="47"/>
  <c r="AU16" i="47" s="1"/>
  <c r="AH82" i="90"/>
  <c r="AQ82" i="90" s="1"/>
  <c r="Z82" i="93"/>
  <c r="AS10" i="27"/>
  <c r="AL10" i="27"/>
  <c r="AU10" i="27" s="1"/>
  <c r="AS28" i="27"/>
  <c r="AL28" i="27"/>
  <c r="AU28" i="27" s="1"/>
  <c r="AS46" i="27"/>
  <c r="AL46" i="27"/>
  <c r="AU46" i="27" s="1"/>
  <c r="AS64" i="27"/>
  <c r="AL64" i="27"/>
  <c r="AU64" i="27" s="1"/>
  <c r="AR77" i="94"/>
  <c r="AS81" i="83"/>
  <c r="AS5" i="27"/>
  <c r="AL5" i="27"/>
  <c r="AU5" i="27" s="1"/>
  <c r="Y80" i="29"/>
  <c r="X80" i="29"/>
  <c r="AI83" i="38"/>
  <c r="AN83" i="38"/>
  <c r="AX79" i="35"/>
  <c r="S79" i="35" s="1"/>
  <c r="AC79" i="35" s="1"/>
  <c r="AJ79" i="35" s="1"/>
  <c r="AS79" i="35" s="1"/>
  <c r="AG79" i="35"/>
  <c r="AP79" i="35" s="1"/>
  <c r="AP81" i="35" s="1"/>
  <c r="AF79" i="35"/>
  <c r="AO79" i="35" s="1"/>
  <c r="AO81" i="35" s="1"/>
  <c r="AE79" i="35"/>
  <c r="AR81" i="82"/>
  <c r="AS13" i="27"/>
  <c r="AL13" i="27"/>
  <c r="AU13" i="27" s="1"/>
  <c r="AR80" i="78"/>
  <c r="AJ77" i="35"/>
  <c r="AK77" i="35"/>
  <c r="AT77" i="35" s="1"/>
  <c r="AJ71" i="35"/>
  <c r="AK71" i="35"/>
  <c r="AT71" i="35" s="1"/>
  <c r="AJ65" i="35"/>
  <c r="AK65" i="35"/>
  <c r="AT65" i="35" s="1"/>
  <c r="AJ59" i="35"/>
  <c r="AK59" i="35"/>
  <c r="AT59" i="35" s="1"/>
  <c r="AJ53" i="35"/>
  <c r="AK53" i="35"/>
  <c r="AT53" i="35" s="1"/>
  <c r="AJ47" i="35"/>
  <c r="AK47" i="35"/>
  <c r="AT47" i="35" s="1"/>
  <c r="AJ41" i="35"/>
  <c r="AK41" i="35"/>
  <c r="AT41" i="35" s="1"/>
  <c r="AJ35" i="35"/>
  <c r="AK35" i="35"/>
  <c r="AT35" i="35" s="1"/>
  <c r="AJ29" i="35"/>
  <c r="AK29" i="35"/>
  <c r="AT29" i="35" s="1"/>
  <c r="AJ23" i="35"/>
  <c r="AK23" i="35"/>
  <c r="AT23" i="35" s="1"/>
  <c r="AJ17" i="35"/>
  <c r="AK17" i="35"/>
  <c r="AT17" i="35" s="1"/>
  <c r="AJ11" i="35"/>
  <c r="AK11" i="35"/>
  <c r="AT11" i="35" s="1"/>
  <c r="AS26" i="27"/>
  <c r="AL26" i="27"/>
  <c r="AU26" i="27" s="1"/>
  <c r="AS44" i="27"/>
  <c r="AL44" i="27"/>
  <c r="AU44" i="27" s="1"/>
  <c r="AS62" i="27"/>
  <c r="AL62" i="27"/>
  <c r="AU62" i="27" s="1"/>
  <c r="AN79" i="27"/>
  <c r="AN81" i="27" s="1"/>
  <c r="AI79" i="27"/>
  <c r="Y83" i="85"/>
  <c r="X83" i="85"/>
  <c r="AU81" i="47" l="1"/>
  <c r="C11" i="47" s="1"/>
  <c r="W79" i="89"/>
  <c r="AE78" i="89"/>
  <c r="AG78" i="89"/>
  <c r="AP78" i="89" s="1"/>
  <c r="AF78" i="89"/>
  <c r="AO78" i="89" s="1"/>
  <c r="W85" i="77"/>
  <c r="AG84" i="77"/>
  <c r="AP84" i="77" s="1"/>
  <c r="AF84" i="77"/>
  <c r="AO84" i="77" s="1"/>
  <c r="AE84" i="77"/>
  <c r="AG83" i="25"/>
  <c r="AP83" i="25" s="1"/>
  <c r="AF83" i="25"/>
  <c r="AO83" i="25" s="1"/>
  <c r="AE83" i="25"/>
  <c r="W84" i="25"/>
  <c r="AL79" i="27"/>
  <c r="AU79" i="27" s="1"/>
  <c r="AR79" i="27"/>
  <c r="AR81" i="27" s="1"/>
  <c r="AF80" i="45"/>
  <c r="AO80" i="45" s="1"/>
  <c r="AE80" i="45"/>
  <c r="W81" i="45"/>
  <c r="AG80" i="45"/>
  <c r="AP80" i="45" s="1"/>
  <c r="AS72" i="35"/>
  <c r="AL72" i="35"/>
  <c r="AU72" i="35" s="1"/>
  <c r="AG83" i="26"/>
  <c r="AP83" i="26" s="1"/>
  <c r="AF83" i="26"/>
  <c r="AO83" i="26" s="1"/>
  <c r="AE83" i="26"/>
  <c r="W84" i="26"/>
  <c r="AR82" i="30"/>
  <c r="AS75" i="35"/>
  <c r="AL75" i="35"/>
  <c r="AU75" i="35" s="1"/>
  <c r="AH78" i="75"/>
  <c r="AQ78" i="75" s="1"/>
  <c r="AG83" i="30"/>
  <c r="AP83" i="30" s="1"/>
  <c r="AF83" i="30"/>
  <c r="AO83" i="30" s="1"/>
  <c r="AE83" i="30"/>
  <c r="W84" i="30"/>
  <c r="AS22" i="35"/>
  <c r="AL22" i="35"/>
  <c r="AU22" i="35" s="1"/>
  <c r="AS40" i="35"/>
  <c r="AL40" i="35"/>
  <c r="AU40" i="35" s="1"/>
  <c r="AS58" i="35"/>
  <c r="AL58" i="35"/>
  <c r="AU58" i="35" s="1"/>
  <c r="AR79" i="29"/>
  <c r="Y82" i="46"/>
  <c r="Z82" i="46" s="1"/>
  <c r="X82" i="46"/>
  <c r="AS23" i="35"/>
  <c r="AL23" i="35"/>
  <c r="AU23" i="35" s="1"/>
  <c r="AS41" i="35"/>
  <c r="AL41" i="35"/>
  <c r="AU41" i="35" s="1"/>
  <c r="AS59" i="35"/>
  <c r="AL59" i="35"/>
  <c r="AU59" i="35" s="1"/>
  <c r="AS77" i="35"/>
  <c r="AL77" i="35"/>
  <c r="AU77" i="35" s="1"/>
  <c r="AE82" i="93"/>
  <c r="W83" i="93"/>
  <c r="AF82" i="93"/>
  <c r="AO82" i="93" s="1"/>
  <c r="AG82" i="93"/>
  <c r="AP82" i="93" s="1"/>
  <c r="AS18" i="35"/>
  <c r="AL18" i="35"/>
  <c r="AU18" i="35" s="1"/>
  <c r="AS36" i="35"/>
  <c r="AL36" i="35"/>
  <c r="AU36" i="35" s="1"/>
  <c r="AS54" i="35"/>
  <c r="AL54" i="35"/>
  <c r="AU54" i="35" s="1"/>
  <c r="AS13" i="35"/>
  <c r="AL13" i="35"/>
  <c r="AU13" i="35" s="1"/>
  <c r="AS31" i="35"/>
  <c r="AL31" i="35"/>
  <c r="AU31" i="35" s="1"/>
  <c r="AS49" i="35"/>
  <c r="AL49" i="35"/>
  <c r="AU49" i="35" s="1"/>
  <c r="AS67" i="35"/>
  <c r="AL67" i="35"/>
  <c r="AU67" i="35" s="1"/>
  <c r="AS4" i="27"/>
  <c r="AL4" i="27"/>
  <c r="AU4" i="27" s="1"/>
  <c r="AU81" i="27" s="1"/>
  <c r="C11" i="27" s="1"/>
  <c r="Y84" i="37"/>
  <c r="X84" i="37"/>
  <c r="AS20" i="35"/>
  <c r="AL20" i="35"/>
  <c r="AU20" i="35" s="1"/>
  <c r="AS38" i="35"/>
  <c r="AL38" i="35"/>
  <c r="AU38" i="35" s="1"/>
  <c r="AS56" i="35"/>
  <c r="AL56" i="35"/>
  <c r="AU56" i="35" s="1"/>
  <c r="AS74" i="35"/>
  <c r="AL74" i="35"/>
  <c r="AU74" i="35" s="1"/>
  <c r="AB4" i="35"/>
  <c r="AJ3" i="35"/>
  <c r="AS21" i="35"/>
  <c r="AL21" i="35"/>
  <c r="AU21" i="35" s="1"/>
  <c r="AS39" i="35"/>
  <c r="AL39" i="35"/>
  <c r="AU39" i="35" s="1"/>
  <c r="AS57" i="35"/>
  <c r="AL57" i="35"/>
  <c r="AU57" i="35" s="1"/>
  <c r="AG82" i="41"/>
  <c r="AP82" i="41" s="1"/>
  <c r="AF82" i="41"/>
  <c r="AO82" i="41" s="1"/>
  <c r="AE82" i="41"/>
  <c r="W83" i="41"/>
  <c r="AG78" i="75"/>
  <c r="AP78" i="75" s="1"/>
  <c r="AF78" i="75"/>
  <c r="AO78" i="75" s="1"/>
  <c r="AE78" i="75"/>
  <c r="W79" i="75"/>
  <c r="Z84" i="42"/>
  <c r="X84" i="42"/>
  <c r="Y84" i="42"/>
  <c r="AJ5" i="35"/>
  <c r="AR83" i="38"/>
  <c r="AH84" i="38"/>
  <c r="AQ84" i="38" s="1"/>
  <c r="AS81" i="27"/>
  <c r="AI83" i="37"/>
  <c r="AN83" i="37"/>
  <c r="AR82" i="85"/>
  <c r="AH78" i="89"/>
  <c r="AQ78" i="89" s="1"/>
  <c r="AR83" i="77"/>
  <c r="AR77" i="89"/>
  <c r="AS10" i="35"/>
  <c r="AL10" i="35"/>
  <c r="AU10" i="35" s="1"/>
  <c r="AS28" i="35"/>
  <c r="AL28" i="35"/>
  <c r="AU28" i="35" s="1"/>
  <c r="AS46" i="35"/>
  <c r="AL46" i="35"/>
  <c r="AU46" i="35" s="1"/>
  <c r="AS64" i="35"/>
  <c r="AL64" i="35"/>
  <c r="AU64" i="35" s="1"/>
  <c r="AH83" i="81"/>
  <c r="AQ83" i="81" s="1"/>
  <c r="X84" i="73"/>
  <c r="Y84" i="73"/>
  <c r="AR82" i="86"/>
  <c r="Y83" i="90"/>
  <c r="X83" i="90"/>
  <c r="Y82" i="78"/>
  <c r="Z82" i="78" s="1"/>
  <c r="X82" i="78"/>
  <c r="AH83" i="85"/>
  <c r="AQ83" i="85" s="1"/>
  <c r="AS11" i="35"/>
  <c r="AL11" i="35"/>
  <c r="AU11" i="35" s="1"/>
  <c r="AS29" i="35"/>
  <c r="AL29" i="35"/>
  <c r="AU29" i="35" s="1"/>
  <c r="AS47" i="35"/>
  <c r="AL47" i="35"/>
  <c r="AU47" i="35" s="1"/>
  <c r="AS65" i="35"/>
  <c r="AL65" i="35"/>
  <c r="AU65" i="35" s="1"/>
  <c r="AI79" i="35"/>
  <c r="AN79" i="35"/>
  <c r="AN81" i="35" s="1"/>
  <c r="AH80" i="29"/>
  <c r="AQ80" i="29" s="1"/>
  <c r="AJ6" i="35"/>
  <c r="AK6" i="35"/>
  <c r="AT6" i="35" s="1"/>
  <c r="AS24" i="35"/>
  <c r="AL24" i="35"/>
  <c r="AU24" i="35" s="1"/>
  <c r="AS42" i="35"/>
  <c r="AL42" i="35"/>
  <c r="AU42" i="35" s="1"/>
  <c r="AS60" i="35"/>
  <c r="AL60" i="35"/>
  <c r="AU60" i="35" s="1"/>
  <c r="AS76" i="35"/>
  <c r="AL76" i="35"/>
  <c r="AU76" i="35" s="1"/>
  <c r="Z84" i="38"/>
  <c r="X79" i="94"/>
  <c r="Y79" i="94"/>
  <c r="AS19" i="35"/>
  <c r="AL19" i="35"/>
  <c r="AU19" i="35" s="1"/>
  <c r="AS37" i="35"/>
  <c r="AL37" i="35"/>
  <c r="AU37" i="35" s="1"/>
  <c r="AS55" i="35"/>
  <c r="AL55" i="35"/>
  <c r="AU55" i="35" s="1"/>
  <c r="AS73" i="35"/>
  <c r="AL73" i="35"/>
  <c r="AU73" i="35" s="1"/>
  <c r="AR82" i="25"/>
  <c r="AH83" i="86"/>
  <c r="AQ83" i="86" s="1"/>
  <c r="AR81" i="34"/>
  <c r="AJ8" i="35"/>
  <c r="AK8" i="35"/>
  <c r="AT8" i="35" s="1"/>
  <c r="AS26" i="35"/>
  <c r="AL26" i="35"/>
  <c r="AU26" i="35" s="1"/>
  <c r="AS44" i="35"/>
  <c r="AL44" i="35"/>
  <c r="AU44" i="35" s="1"/>
  <c r="AS62" i="35"/>
  <c r="AL62" i="35"/>
  <c r="AU62" i="35" s="1"/>
  <c r="AR77" i="75"/>
  <c r="AS9" i="35"/>
  <c r="AL9" i="35"/>
  <c r="AU9" i="35" s="1"/>
  <c r="AS27" i="35"/>
  <c r="AL27" i="35"/>
  <c r="AU27" i="35" s="1"/>
  <c r="AS45" i="35"/>
  <c r="AL45" i="35"/>
  <c r="AU45" i="35" s="1"/>
  <c r="AS63" i="35"/>
  <c r="AL63" i="35"/>
  <c r="AU63" i="35" s="1"/>
  <c r="Z83" i="81"/>
  <c r="AI83" i="73"/>
  <c r="AN83" i="73"/>
  <c r="AN82" i="33"/>
  <c r="AI82" i="33"/>
  <c r="AI83" i="42"/>
  <c r="AN83" i="42"/>
  <c r="AI81" i="46"/>
  <c r="AN81" i="46"/>
  <c r="AI82" i="82"/>
  <c r="AN82" i="82"/>
  <c r="AN81" i="78"/>
  <c r="AI81" i="78"/>
  <c r="AH82" i="34"/>
  <c r="AQ82" i="34" s="1"/>
  <c r="AR82" i="81"/>
  <c r="AK79" i="35"/>
  <c r="AT79" i="35" s="1"/>
  <c r="Z83" i="86"/>
  <c r="W80" i="74"/>
  <c r="AG79" i="74"/>
  <c r="AP79" i="74" s="1"/>
  <c r="AF79" i="74"/>
  <c r="AO79" i="74" s="1"/>
  <c r="AE79" i="74"/>
  <c r="AH84" i="77"/>
  <c r="AQ84" i="77" s="1"/>
  <c r="AH83" i="30"/>
  <c r="AQ83" i="30" s="1"/>
  <c r="AS16" i="35"/>
  <c r="AL16" i="35"/>
  <c r="AU16" i="35" s="1"/>
  <c r="AS34" i="35"/>
  <c r="AL34" i="35"/>
  <c r="AU34" i="35" s="1"/>
  <c r="AS52" i="35"/>
  <c r="AL52" i="35"/>
  <c r="AU52" i="35" s="1"/>
  <c r="AS70" i="35"/>
  <c r="AL70" i="35"/>
  <c r="AU70" i="35" s="1"/>
  <c r="X83" i="33"/>
  <c r="Y83" i="33"/>
  <c r="Z83" i="85"/>
  <c r="AS17" i="35"/>
  <c r="AL17" i="35"/>
  <c r="AU17" i="35" s="1"/>
  <c r="AS35" i="35"/>
  <c r="AL35" i="35"/>
  <c r="AU35" i="35" s="1"/>
  <c r="AS53" i="35"/>
  <c r="AL53" i="35"/>
  <c r="AU53" i="35" s="1"/>
  <c r="AS71" i="35"/>
  <c r="AL71" i="35"/>
  <c r="AU71" i="35" s="1"/>
  <c r="Z80" i="29"/>
  <c r="Z82" i="34"/>
  <c r="AS12" i="35"/>
  <c r="AL12" i="35"/>
  <c r="AU12" i="35" s="1"/>
  <c r="AS30" i="35"/>
  <c r="AL30" i="35"/>
  <c r="AU30" i="35" s="1"/>
  <c r="AS48" i="35"/>
  <c r="AL48" i="35"/>
  <c r="AU48" i="35" s="1"/>
  <c r="AS66" i="35"/>
  <c r="AL66" i="35"/>
  <c r="AU66" i="35" s="1"/>
  <c r="AI78" i="94"/>
  <c r="AN78" i="94"/>
  <c r="AJ7" i="35"/>
  <c r="AK7" i="35"/>
  <c r="AT7" i="35" s="1"/>
  <c r="AS25" i="35"/>
  <c r="AL25" i="35"/>
  <c r="AU25" i="35" s="1"/>
  <c r="AS43" i="35"/>
  <c r="AL43" i="35"/>
  <c r="AU43" i="35" s="1"/>
  <c r="AS61" i="35"/>
  <c r="AL61" i="35"/>
  <c r="AU61" i="35" s="1"/>
  <c r="AS14" i="35"/>
  <c r="AL14" i="35"/>
  <c r="AU14" i="35" s="1"/>
  <c r="AS32" i="35"/>
  <c r="AL32" i="35"/>
  <c r="AU32" i="35" s="1"/>
  <c r="AS50" i="35"/>
  <c r="AL50" i="35"/>
  <c r="AU50" i="35" s="1"/>
  <c r="AS68" i="35"/>
  <c r="AL68" i="35"/>
  <c r="AU68" i="35" s="1"/>
  <c r="AH83" i="25"/>
  <c r="AQ83" i="25" s="1"/>
  <c r="AS15" i="35"/>
  <c r="AL15" i="35"/>
  <c r="AU15" i="35" s="1"/>
  <c r="AS33" i="35"/>
  <c r="AL33" i="35"/>
  <c r="AU33" i="35" s="1"/>
  <c r="AS51" i="35"/>
  <c r="AL51" i="35"/>
  <c r="AU51" i="35" s="1"/>
  <c r="AS69" i="35"/>
  <c r="AL69" i="35"/>
  <c r="AU69" i="35" s="1"/>
  <c r="AS78" i="35"/>
  <c r="AL78" i="35"/>
  <c r="AU78" i="35" s="1"/>
  <c r="Y83" i="82"/>
  <c r="X83" i="82"/>
  <c r="AN82" i="90"/>
  <c r="AI82" i="90"/>
  <c r="AE82" i="46" l="1"/>
  <c r="W83" i="46"/>
  <c r="AG82" i="46"/>
  <c r="AP82" i="46" s="1"/>
  <c r="AF82" i="46"/>
  <c r="AO82" i="46" s="1"/>
  <c r="W83" i="78"/>
  <c r="AG82" i="78"/>
  <c r="AP82" i="78" s="1"/>
  <c r="AE82" i="78"/>
  <c r="AF82" i="78"/>
  <c r="AO82" i="78" s="1"/>
  <c r="AR82" i="90"/>
  <c r="AI79" i="74"/>
  <c r="AN79" i="74"/>
  <c r="AH82" i="78"/>
  <c r="AQ82" i="78" s="1"/>
  <c r="AR83" i="37"/>
  <c r="AE84" i="42"/>
  <c r="W85" i="42"/>
  <c r="AF84" i="42"/>
  <c r="AO84" i="42" s="1"/>
  <c r="AG84" i="42"/>
  <c r="AP84" i="42" s="1"/>
  <c r="AJ4" i="35"/>
  <c r="AK4" i="35"/>
  <c r="AT4" i="35" s="1"/>
  <c r="AT81" i="35" s="1"/>
  <c r="AH82" i="46"/>
  <c r="AQ82" i="46" s="1"/>
  <c r="Y84" i="30"/>
  <c r="Z84" i="30" s="1"/>
  <c r="X84" i="30"/>
  <c r="X85" i="77"/>
  <c r="Y85" i="77"/>
  <c r="Z85" i="77" s="1"/>
  <c r="X83" i="41"/>
  <c r="Z83" i="41" s="1"/>
  <c r="Y83" i="41"/>
  <c r="AN83" i="30"/>
  <c r="AI83" i="30"/>
  <c r="AR83" i="73"/>
  <c r="AH83" i="82"/>
  <c r="AQ83" i="82" s="1"/>
  <c r="AF83" i="85"/>
  <c r="AO83" i="85" s="1"/>
  <c r="AE83" i="85"/>
  <c r="W84" i="85"/>
  <c r="AG83" i="85"/>
  <c r="AP83" i="85" s="1"/>
  <c r="AR81" i="78"/>
  <c r="AG83" i="81"/>
  <c r="AP83" i="81" s="1"/>
  <c r="AF83" i="81"/>
  <c r="AO83" i="81" s="1"/>
  <c r="W84" i="81"/>
  <c r="AE83" i="81"/>
  <c r="AS8" i="35"/>
  <c r="AL8" i="35"/>
  <c r="AU8" i="35" s="1"/>
  <c r="Z79" i="75"/>
  <c r="X79" i="75"/>
  <c r="Y79" i="75"/>
  <c r="AN82" i="41"/>
  <c r="AI82" i="41"/>
  <c r="Z83" i="93"/>
  <c r="Y83" i="93"/>
  <c r="X83" i="93"/>
  <c r="X84" i="26"/>
  <c r="Y84" i="26"/>
  <c r="AI84" i="77"/>
  <c r="AN84" i="77"/>
  <c r="AR83" i="42"/>
  <c r="AH79" i="94"/>
  <c r="AQ79" i="94" s="1"/>
  <c r="AS6" i="35"/>
  <c r="AL6" i="35"/>
  <c r="AU6" i="35" s="1"/>
  <c r="AH83" i="90"/>
  <c r="AQ83" i="90" s="1"/>
  <c r="AH84" i="73"/>
  <c r="AQ84" i="73" s="1"/>
  <c r="AS5" i="35"/>
  <c r="AL5" i="35"/>
  <c r="AU5" i="35" s="1"/>
  <c r="AN78" i="75"/>
  <c r="AI78" i="75"/>
  <c r="AH84" i="37"/>
  <c r="AQ84" i="37" s="1"/>
  <c r="AI82" i="93"/>
  <c r="AN82" i="93"/>
  <c r="AN83" i="26"/>
  <c r="AI83" i="26"/>
  <c r="AI78" i="89"/>
  <c r="AN78" i="89"/>
  <c r="AR78" i="94"/>
  <c r="Z83" i="82"/>
  <c r="AF82" i="34"/>
  <c r="AO82" i="34" s="1"/>
  <c r="W83" i="34"/>
  <c r="AG82" i="34"/>
  <c r="AP82" i="34" s="1"/>
  <c r="AE82" i="34"/>
  <c r="AH83" i="33"/>
  <c r="AQ83" i="33" s="1"/>
  <c r="Z80" i="74"/>
  <c r="X80" i="74"/>
  <c r="Y80" i="74"/>
  <c r="AR82" i="33"/>
  <c r="Z79" i="94"/>
  <c r="AL79" i="35"/>
  <c r="AU79" i="35" s="1"/>
  <c r="AR79" i="35"/>
  <c r="AR81" i="35" s="1"/>
  <c r="Z84" i="73"/>
  <c r="X81" i="45"/>
  <c r="Y81" i="45"/>
  <c r="Z84" i="25"/>
  <c r="X84" i="25"/>
  <c r="Y84" i="25"/>
  <c r="AR81" i="46"/>
  <c r="AS7" i="35"/>
  <c r="AL7" i="35"/>
  <c r="AU7" i="35" s="1"/>
  <c r="AG80" i="29"/>
  <c r="AP80" i="29" s="1"/>
  <c r="AF80" i="29"/>
  <c r="AO80" i="29" s="1"/>
  <c r="AE80" i="29"/>
  <c r="W81" i="29"/>
  <c r="Z83" i="33"/>
  <c r="AE83" i="86"/>
  <c r="AF83" i="86"/>
  <c r="AO83" i="86" s="1"/>
  <c r="W84" i="86"/>
  <c r="AG83" i="86"/>
  <c r="AP83" i="86" s="1"/>
  <c r="AR82" i="82"/>
  <c r="AG84" i="38"/>
  <c r="AP84" i="38" s="1"/>
  <c r="AE84" i="38"/>
  <c r="AF84" i="38"/>
  <c r="AO84" i="38" s="1"/>
  <c r="W85" i="38"/>
  <c r="Z83" i="90"/>
  <c r="AH84" i="42"/>
  <c r="AQ84" i="42" s="1"/>
  <c r="AS3" i="35"/>
  <c r="AL3" i="35"/>
  <c r="AU3" i="35" s="1"/>
  <c r="Z84" i="37"/>
  <c r="AI80" i="45"/>
  <c r="AN80" i="45"/>
  <c r="AN83" i="25"/>
  <c r="AI83" i="25"/>
  <c r="X79" i="89"/>
  <c r="Y79" i="89"/>
  <c r="AE85" i="77" l="1"/>
  <c r="W86" i="77"/>
  <c r="AF85" i="77"/>
  <c r="AO85" i="77" s="1"/>
  <c r="AG85" i="77"/>
  <c r="AP85" i="77" s="1"/>
  <c r="W85" i="30"/>
  <c r="AG84" i="30"/>
  <c r="AP84" i="30" s="1"/>
  <c r="AF84" i="30"/>
  <c r="AO84" i="30" s="1"/>
  <c r="AE84" i="30"/>
  <c r="W84" i="41"/>
  <c r="AG83" i="41"/>
  <c r="AP83" i="41" s="1"/>
  <c r="AF83" i="41"/>
  <c r="AO83" i="41" s="1"/>
  <c r="AE83" i="41"/>
  <c r="Y85" i="38"/>
  <c r="X85" i="38"/>
  <c r="Z85" i="42"/>
  <c r="X85" i="42"/>
  <c r="Y85" i="42"/>
  <c r="W84" i="33"/>
  <c r="AG83" i="33"/>
  <c r="AP83" i="33" s="1"/>
  <c r="AF83" i="33"/>
  <c r="AO83" i="33" s="1"/>
  <c r="AE83" i="33"/>
  <c r="W85" i="25"/>
  <c r="AG84" i="25"/>
  <c r="AP84" i="25" s="1"/>
  <c r="AF84" i="25"/>
  <c r="AO84" i="25" s="1"/>
  <c r="AE84" i="25"/>
  <c r="AE80" i="74"/>
  <c r="W81" i="74"/>
  <c r="AF80" i="74"/>
  <c r="AO80" i="74" s="1"/>
  <c r="AG80" i="74"/>
  <c r="AP80" i="74" s="1"/>
  <c r="AI82" i="34"/>
  <c r="AN82" i="34"/>
  <c r="AX79" i="75"/>
  <c r="S79" i="75" s="1"/>
  <c r="AC79" i="75" s="1"/>
  <c r="AG79" i="75"/>
  <c r="AP79" i="75" s="1"/>
  <c r="AP81" i="75" s="1"/>
  <c r="AF79" i="75"/>
  <c r="AO79" i="75" s="1"/>
  <c r="AO81" i="75" s="1"/>
  <c r="AE79" i="75"/>
  <c r="Z84" i="85"/>
  <c r="Y84" i="85"/>
  <c r="X84" i="85"/>
  <c r="AH84" i="30"/>
  <c r="AQ84" i="30" s="1"/>
  <c r="X83" i="78"/>
  <c r="Y83" i="78"/>
  <c r="AH81" i="45"/>
  <c r="AQ81" i="45" s="1"/>
  <c r="AR78" i="75"/>
  <c r="AG83" i="93"/>
  <c r="AP83" i="93" s="1"/>
  <c r="AF83" i="93"/>
  <c r="AO83" i="93" s="1"/>
  <c r="AE83" i="93"/>
  <c r="W84" i="93"/>
  <c r="AI83" i="85"/>
  <c r="AN83" i="85"/>
  <c r="AH83" i="41"/>
  <c r="AQ83" i="41" s="1"/>
  <c r="AR80" i="45"/>
  <c r="Y84" i="86"/>
  <c r="X84" i="86"/>
  <c r="Z84" i="86" s="1"/>
  <c r="AR82" i="41"/>
  <c r="AH79" i="89"/>
  <c r="AQ79" i="89" s="1"/>
  <c r="AG84" i="37"/>
  <c r="AP84" i="37" s="1"/>
  <c r="AF84" i="37"/>
  <c r="AO84" i="37" s="1"/>
  <c r="AE84" i="37"/>
  <c r="W85" i="37"/>
  <c r="AN84" i="38"/>
  <c r="AI84" i="38"/>
  <c r="AN80" i="29"/>
  <c r="AI80" i="29"/>
  <c r="Z81" i="45"/>
  <c r="Z83" i="34"/>
  <c r="X83" i="34"/>
  <c r="Y83" i="34"/>
  <c r="AR78" i="89"/>
  <c r="AH84" i="26"/>
  <c r="AQ84" i="26" s="1"/>
  <c r="AN83" i="81"/>
  <c r="AI83" i="81"/>
  <c r="AS4" i="35"/>
  <c r="AS81" i="35" s="1"/>
  <c r="AL4" i="35"/>
  <c r="AU4" i="35" s="1"/>
  <c r="AU81" i="35" s="1"/>
  <c r="C11" i="35" s="1"/>
  <c r="AI82" i="78"/>
  <c r="AN82" i="78"/>
  <c r="AF79" i="94"/>
  <c r="AO79" i="94" s="1"/>
  <c r="AG79" i="94"/>
  <c r="AP79" i="94" s="1"/>
  <c r="W80" i="94"/>
  <c r="AE79" i="94"/>
  <c r="Z79" i="89"/>
  <c r="AG84" i="73"/>
  <c r="AP84" i="73" s="1"/>
  <c r="AF84" i="73"/>
  <c r="AO84" i="73" s="1"/>
  <c r="AE84" i="73"/>
  <c r="W85" i="73"/>
  <c r="AR83" i="26"/>
  <c r="Z84" i="26"/>
  <c r="Z84" i="81"/>
  <c r="X84" i="81"/>
  <c r="Y84" i="81"/>
  <c r="AR83" i="30"/>
  <c r="AH85" i="77"/>
  <c r="AQ85" i="77" s="1"/>
  <c r="Y83" i="46"/>
  <c r="Z83" i="46" s="1"/>
  <c r="X83" i="46"/>
  <c r="AR82" i="93"/>
  <c r="AR84" i="77"/>
  <c r="Z81" i="29"/>
  <c r="Y81" i="29"/>
  <c r="X81" i="29"/>
  <c r="AI84" i="42"/>
  <c r="AN84" i="42"/>
  <c r="AR83" i="25"/>
  <c r="AF83" i="90"/>
  <c r="AO83" i="90" s="1"/>
  <c r="AG83" i="90"/>
  <c r="AP83" i="90" s="1"/>
  <c r="AE83" i="90"/>
  <c r="W84" i="90"/>
  <c r="AN83" i="86"/>
  <c r="AI83" i="86"/>
  <c r="AH84" i="25"/>
  <c r="AQ84" i="25" s="1"/>
  <c r="AH80" i="74"/>
  <c r="AQ80" i="74" s="1"/>
  <c r="AE83" i="82"/>
  <c r="AG83" i="82"/>
  <c r="AP83" i="82" s="1"/>
  <c r="AF83" i="82"/>
  <c r="AO83" i="82" s="1"/>
  <c r="W84" i="82"/>
  <c r="AH83" i="93"/>
  <c r="AQ83" i="93" s="1"/>
  <c r="AH79" i="75"/>
  <c r="AQ79" i="75" s="1"/>
  <c r="AQ81" i="75" s="1"/>
  <c r="AX3" i="75"/>
  <c r="S3" i="75" s="1"/>
  <c r="AC3" i="75" s="1"/>
  <c r="AZ3" i="75"/>
  <c r="AX5" i="75" s="1"/>
  <c r="S5" i="75" s="1"/>
  <c r="AC5" i="75" s="1"/>
  <c r="AB6" i="75" s="1"/>
  <c r="AX4" i="75"/>
  <c r="S4" i="75" s="1"/>
  <c r="AC4" i="75" s="1"/>
  <c r="AB5" i="75" s="1"/>
  <c r="AX7" i="75"/>
  <c r="S7" i="75" s="1"/>
  <c r="AC7" i="75" s="1"/>
  <c r="AB8" i="75" s="1"/>
  <c r="AX8" i="75"/>
  <c r="S8" i="75" s="1"/>
  <c r="AC8" i="75" s="1"/>
  <c r="AB9" i="75" s="1"/>
  <c r="AX9" i="75"/>
  <c r="S9" i="75" s="1"/>
  <c r="AC9" i="75" s="1"/>
  <c r="AB10" i="75" s="1"/>
  <c r="AX10" i="75"/>
  <c r="S10" i="75" s="1"/>
  <c r="AC10" i="75" s="1"/>
  <c r="AB11" i="75" s="1"/>
  <c r="AX13" i="75"/>
  <c r="S13" i="75" s="1"/>
  <c r="AC13" i="75" s="1"/>
  <c r="AB14" i="75" s="1"/>
  <c r="AX14" i="75"/>
  <c r="S14" i="75" s="1"/>
  <c r="AC14" i="75" s="1"/>
  <c r="AB15" i="75" s="1"/>
  <c r="AX15" i="75"/>
  <c r="S15" i="75" s="1"/>
  <c r="AC15" i="75" s="1"/>
  <c r="AB16" i="75" s="1"/>
  <c r="AX16" i="75"/>
  <c r="S16" i="75" s="1"/>
  <c r="AC16" i="75" s="1"/>
  <c r="AB17" i="75" s="1"/>
  <c r="AX17" i="75"/>
  <c r="S17" i="75" s="1"/>
  <c r="AC17" i="75" s="1"/>
  <c r="AB18" i="75" s="1"/>
  <c r="AX18" i="75"/>
  <c r="S18" i="75" s="1"/>
  <c r="AC18" i="75" s="1"/>
  <c r="AB19" i="75" s="1"/>
  <c r="AX19" i="75"/>
  <c r="S19" i="75" s="1"/>
  <c r="AC19" i="75" s="1"/>
  <c r="AB20" i="75" s="1"/>
  <c r="AX20" i="75"/>
  <c r="S20" i="75" s="1"/>
  <c r="AC20" i="75" s="1"/>
  <c r="AB21" i="75" s="1"/>
  <c r="AX21" i="75"/>
  <c r="S21" i="75" s="1"/>
  <c r="AC21" i="75" s="1"/>
  <c r="AB22" i="75" s="1"/>
  <c r="AX22" i="75"/>
  <c r="S22" i="75" s="1"/>
  <c r="AC22" i="75" s="1"/>
  <c r="AB23" i="75" s="1"/>
  <c r="AX23" i="75"/>
  <c r="S23" i="75" s="1"/>
  <c r="AC23" i="75" s="1"/>
  <c r="AB24" i="75" s="1"/>
  <c r="AX24" i="75"/>
  <c r="S24" i="75" s="1"/>
  <c r="AC24" i="75" s="1"/>
  <c r="AB25" i="75" s="1"/>
  <c r="AX25" i="75"/>
  <c r="S25" i="75" s="1"/>
  <c r="AC25" i="75" s="1"/>
  <c r="AB26" i="75" s="1"/>
  <c r="AX26" i="75"/>
  <c r="S26" i="75" s="1"/>
  <c r="AC26" i="75" s="1"/>
  <c r="AB27" i="75" s="1"/>
  <c r="AX27" i="75"/>
  <c r="S27" i="75" s="1"/>
  <c r="AC27" i="75" s="1"/>
  <c r="AB28" i="75" s="1"/>
  <c r="AX28" i="75"/>
  <c r="S28" i="75" s="1"/>
  <c r="AC28" i="75" s="1"/>
  <c r="AB29" i="75" s="1"/>
  <c r="AX29" i="75"/>
  <c r="S29" i="75" s="1"/>
  <c r="AC29" i="75" s="1"/>
  <c r="AB30" i="75" s="1"/>
  <c r="AX30" i="75"/>
  <c r="S30" i="75" s="1"/>
  <c r="AC30" i="75" s="1"/>
  <c r="AB31" i="75" s="1"/>
  <c r="AX31" i="75"/>
  <c r="S31" i="75" s="1"/>
  <c r="AC31" i="75" s="1"/>
  <c r="AB32" i="75" s="1"/>
  <c r="AX32" i="75"/>
  <c r="S32" i="75" s="1"/>
  <c r="AC32" i="75" s="1"/>
  <c r="AB33" i="75" s="1"/>
  <c r="AX33" i="75"/>
  <c r="S33" i="75" s="1"/>
  <c r="AC33" i="75" s="1"/>
  <c r="AB34" i="75" s="1"/>
  <c r="AX34" i="75"/>
  <c r="S34" i="75" s="1"/>
  <c r="AC34" i="75" s="1"/>
  <c r="AB35" i="75" s="1"/>
  <c r="AX35" i="75"/>
  <c r="S35" i="75" s="1"/>
  <c r="AC35" i="75" s="1"/>
  <c r="AB36" i="75" s="1"/>
  <c r="AX36" i="75"/>
  <c r="S36" i="75" s="1"/>
  <c r="AC36" i="75" s="1"/>
  <c r="AB37" i="75" s="1"/>
  <c r="AX37" i="75"/>
  <c r="S37" i="75" s="1"/>
  <c r="AC37" i="75" s="1"/>
  <c r="AB38" i="75" s="1"/>
  <c r="AX38" i="75"/>
  <c r="S38" i="75" s="1"/>
  <c r="AC38" i="75" s="1"/>
  <c r="AB39" i="75" s="1"/>
  <c r="AX39" i="75"/>
  <c r="S39" i="75" s="1"/>
  <c r="AC39" i="75" s="1"/>
  <c r="AB40" i="75" s="1"/>
  <c r="AX40" i="75"/>
  <c r="S40" i="75" s="1"/>
  <c r="AC40" i="75" s="1"/>
  <c r="AB41" i="75" s="1"/>
  <c r="AX41" i="75"/>
  <c r="S41" i="75" s="1"/>
  <c r="AC41" i="75" s="1"/>
  <c r="AB42" i="75" s="1"/>
  <c r="AX42" i="75"/>
  <c r="S42" i="75" s="1"/>
  <c r="AC42" i="75" s="1"/>
  <c r="AB43" i="75" s="1"/>
  <c r="AX43" i="75"/>
  <c r="S43" i="75" s="1"/>
  <c r="AC43" i="75" s="1"/>
  <c r="AB44" i="75" s="1"/>
  <c r="AX44" i="75"/>
  <c r="S44" i="75" s="1"/>
  <c r="AC44" i="75" s="1"/>
  <c r="AB45" i="75" s="1"/>
  <c r="AX45" i="75"/>
  <c r="S45" i="75" s="1"/>
  <c r="AC45" i="75" s="1"/>
  <c r="AB46" i="75" s="1"/>
  <c r="AX46" i="75"/>
  <c r="S46" i="75" s="1"/>
  <c r="AC46" i="75" s="1"/>
  <c r="AB47" i="75" s="1"/>
  <c r="AX47" i="75"/>
  <c r="S47" i="75" s="1"/>
  <c r="AC47" i="75" s="1"/>
  <c r="AB48" i="75" s="1"/>
  <c r="AX48" i="75"/>
  <c r="S48" i="75" s="1"/>
  <c r="AC48" i="75" s="1"/>
  <c r="AB49" i="75" s="1"/>
  <c r="AX49" i="75"/>
  <c r="S49" i="75" s="1"/>
  <c r="AC49" i="75" s="1"/>
  <c r="AB50" i="75" s="1"/>
  <c r="AX50" i="75"/>
  <c r="S50" i="75" s="1"/>
  <c r="AC50" i="75" s="1"/>
  <c r="AB51" i="75" s="1"/>
  <c r="AX51" i="75"/>
  <c r="S51" i="75" s="1"/>
  <c r="AC51" i="75" s="1"/>
  <c r="AB52" i="75" s="1"/>
  <c r="AX52" i="75"/>
  <c r="S52" i="75" s="1"/>
  <c r="AC52" i="75" s="1"/>
  <c r="AB53" i="75" s="1"/>
  <c r="AX53" i="75"/>
  <c r="S53" i="75" s="1"/>
  <c r="AC53" i="75" s="1"/>
  <c r="AB54" i="75" s="1"/>
  <c r="AX54" i="75"/>
  <c r="S54" i="75" s="1"/>
  <c r="AC54" i="75" s="1"/>
  <c r="AB55" i="75" s="1"/>
  <c r="AX55" i="75"/>
  <c r="S55" i="75" s="1"/>
  <c r="AC55" i="75" s="1"/>
  <c r="AB56" i="75" s="1"/>
  <c r="AX56" i="75"/>
  <c r="S56" i="75" s="1"/>
  <c r="AC56" i="75" s="1"/>
  <c r="AB57" i="75" s="1"/>
  <c r="AX57" i="75"/>
  <c r="S57" i="75" s="1"/>
  <c r="AC57" i="75" s="1"/>
  <c r="AB58" i="75" s="1"/>
  <c r="AX58" i="75"/>
  <c r="S58" i="75" s="1"/>
  <c r="AC58" i="75" s="1"/>
  <c r="AB59" i="75" s="1"/>
  <c r="AX59" i="75"/>
  <c r="S59" i="75" s="1"/>
  <c r="AC59" i="75" s="1"/>
  <c r="AB60" i="75" s="1"/>
  <c r="AX60" i="75"/>
  <c r="S60" i="75" s="1"/>
  <c r="AC60" i="75" s="1"/>
  <c r="AB61" i="75" s="1"/>
  <c r="AX61" i="75"/>
  <c r="S61" i="75" s="1"/>
  <c r="AC61" i="75" s="1"/>
  <c r="AB62" i="75" s="1"/>
  <c r="AX62" i="75"/>
  <c r="S62" i="75" s="1"/>
  <c r="AC62" i="75" s="1"/>
  <c r="AB63" i="75" s="1"/>
  <c r="AX63" i="75"/>
  <c r="S63" i="75" s="1"/>
  <c r="AC63" i="75" s="1"/>
  <c r="AB64" i="75" s="1"/>
  <c r="AX64" i="75"/>
  <c r="S64" i="75" s="1"/>
  <c r="AC64" i="75" s="1"/>
  <c r="AB65" i="75" s="1"/>
  <c r="AX65" i="75"/>
  <c r="S65" i="75" s="1"/>
  <c r="AC65" i="75" s="1"/>
  <c r="AB66" i="75" s="1"/>
  <c r="AX66" i="75"/>
  <c r="S66" i="75" s="1"/>
  <c r="AC66" i="75" s="1"/>
  <c r="AB67" i="75" s="1"/>
  <c r="AX67" i="75"/>
  <c r="S67" i="75" s="1"/>
  <c r="AC67" i="75" s="1"/>
  <c r="AB68" i="75" s="1"/>
  <c r="AX68" i="75"/>
  <c r="S68" i="75" s="1"/>
  <c r="AC68" i="75" s="1"/>
  <c r="AB69" i="75" s="1"/>
  <c r="AX69" i="75"/>
  <c r="S69" i="75" s="1"/>
  <c r="AC69" i="75" s="1"/>
  <c r="AB70" i="75" s="1"/>
  <c r="AX70" i="75"/>
  <c r="S70" i="75" s="1"/>
  <c r="AC70" i="75" s="1"/>
  <c r="AB71" i="75" s="1"/>
  <c r="AX71" i="75"/>
  <c r="S71" i="75" s="1"/>
  <c r="AC71" i="75" s="1"/>
  <c r="AB72" i="75" s="1"/>
  <c r="AX72" i="75"/>
  <c r="S72" i="75" s="1"/>
  <c r="AC72" i="75" s="1"/>
  <c r="AB73" i="75" s="1"/>
  <c r="AX73" i="75"/>
  <c r="S73" i="75" s="1"/>
  <c r="AC73" i="75" s="1"/>
  <c r="AB74" i="75" s="1"/>
  <c r="AX76" i="75"/>
  <c r="S76" i="75" s="1"/>
  <c r="AC76" i="75" s="1"/>
  <c r="AB77" i="75" s="1"/>
  <c r="AX77" i="75"/>
  <c r="S77" i="75" s="1"/>
  <c r="AC77" i="75" s="1"/>
  <c r="AB78" i="75" s="1"/>
  <c r="AX78" i="75"/>
  <c r="S78" i="75" s="1"/>
  <c r="AC78" i="75" s="1"/>
  <c r="AB79" i="75" s="1"/>
  <c r="AX74" i="75"/>
  <c r="S74" i="75" s="1"/>
  <c r="AC74" i="75" s="1"/>
  <c r="AB75" i="75" s="1"/>
  <c r="AX75" i="75"/>
  <c r="S75" i="75" s="1"/>
  <c r="AC75" i="75" s="1"/>
  <c r="AB76" i="75" s="1"/>
  <c r="AR79" i="74"/>
  <c r="AI82" i="46"/>
  <c r="AN82" i="46"/>
  <c r="AK6" i="75" l="1"/>
  <c r="AT6" i="75" s="1"/>
  <c r="AG84" i="86"/>
  <c r="AP84" i="86" s="1"/>
  <c r="W85" i="86"/>
  <c r="AE84" i="86"/>
  <c r="AF84" i="86"/>
  <c r="AO84" i="86" s="1"/>
  <c r="AG83" i="46"/>
  <c r="AP83" i="46" s="1"/>
  <c r="AF83" i="46"/>
  <c r="AO83" i="46" s="1"/>
  <c r="AE83" i="46"/>
  <c r="W84" i="46"/>
  <c r="AJ57" i="75"/>
  <c r="AK57" i="75"/>
  <c r="AT57" i="75" s="1"/>
  <c r="AJ27" i="75"/>
  <c r="AK27" i="75"/>
  <c r="AT27" i="75" s="1"/>
  <c r="AR82" i="46"/>
  <c r="AJ78" i="75"/>
  <c r="AK78" i="75"/>
  <c r="AT78" i="75" s="1"/>
  <c r="AJ70" i="75"/>
  <c r="AK70" i="75"/>
  <c r="AT70" i="75" s="1"/>
  <c r="AJ64" i="75"/>
  <c r="AK64" i="75"/>
  <c r="AT64" i="75" s="1"/>
  <c r="AJ58" i="75"/>
  <c r="AK58" i="75"/>
  <c r="AT58" i="75" s="1"/>
  <c r="AJ52" i="75"/>
  <c r="AK52" i="75"/>
  <c r="AT52" i="75" s="1"/>
  <c r="AJ46" i="75"/>
  <c r="AK46" i="75"/>
  <c r="AT46" i="75" s="1"/>
  <c r="AJ40" i="75"/>
  <c r="AK40" i="75"/>
  <c r="AT40" i="75" s="1"/>
  <c r="AJ34" i="75"/>
  <c r="AK34" i="75"/>
  <c r="AT34" i="75" s="1"/>
  <c r="AJ28" i="75"/>
  <c r="AK28" i="75"/>
  <c r="AT28" i="75" s="1"/>
  <c r="AJ22" i="75"/>
  <c r="AK22" i="75"/>
  <c r="AT22" i="75" s="1"/>
  <c r="AJ16" i="75"/>
  <c r="AK16" i="75"/>
  <c r="AT16" i="75" s="1"/>
  <c r="AJ10" i="75"/>
  <c r="AK10" i="75"/>
  <c r="AT10" i="75" s="1"/>
  <c r="AI83" i="82"/>
  <c r="AN83" i="82"/>
  <c r="AH83" i="46"/>
  <c r="AQ83" i="46" s="1"/>
  <c r="W85" i="81"/>
  <c r="AF84" i="81"/>
  <c r="AO84" i="81" s="1"/>
  <c r="AE84" i="81"/>
  <c r="AG84" i="81"/>
  <c r="AP84" i="81" s="1"/>
  <c r="AN84" i="73"/>
  <c r="AI84" i="73"/>
  <c r="X80" i="94"/>
  <c r="Z80" i="94" s="1"/>
  <c r="Y80" i="94"/>
  <c r="AH83" i="34"/>
  <c r="AQ83" i="34" s="1"/>
  <c r="AR83" i="85"/>
  <c r="AI79" i="75"/>
  <c r="AN79" i="75"/>
  <c r="AN81" i="75" s="1"/>
  <c r="AH85" i="38"/>
  <c r="AQ85" i="38" s="1"/>
  <c r="Y85" i="30"/>
  <c r="X85" i="30"/>
  <c r="AJ69" i="75"/>
  <c r="AK69" i="75"/>
  <c r="AT69" i="75" s="1"/>
  <c r="AJ45" i="75"/>
  <c r="AK45" i="75"/>
  <c r="AT45" i="75" s="1"/>
  <c r="AJ15" i="75"/>
  <c r="AK15" i="75"/>
  <c r="AT15" i="75" s="1"/>
  <c r="Z84" i="90"/>
  <c r="X84" i="90"/>
  <c r="Y84" i="90"/>
  <c r="AJ74" i="75"/>
  <c r="AK74" i="75"/>
  <c r="AT74" i="75" s="1"/>
  <c r="AJ56" i="75"/>
  <c r="AK56" i="75"/>
  <c r="AT56" i="75" s="1"/>
  <c r="AJ50" i="75"/>
  <c r="AK50" i="75"/>
  <c r="AT50" i="75" s="1"/>
  <c r="AJ44" i="75"/>
  <c r="AK44" i="75"/>
  <c r="AT44" i="75" s="1"/>
  <c r="AJ38" i="75"/>
  <c r="AK38" i="75"/>
  <c r="AT38" i="75" s="1"/>
  <c r="AJ32" i="75"/>
  <c r="AK32" i="75"/>
  <c r="AT32" i="75" s="1"/>
  <c r="AJ26" i="75"/>
  <c r="AK26" i="75"/>
  <c r="AT26" i="75" s="1"/>
  <c r="AJ20" i="75"/>
  <c r="AK20" i="75"/>
  <c r="AT20" i="75" s="1"/>
  <c r="AJ14" i="75"/>
  <c r="AK14" i="75"/>
  <c r="AT14" i="75" s="1"/>
  <c r="AJ8" i="75"/>
  <c r="AK8" i="75"/>
  <c r="AT8" i="75" s="1"/>
  <c r="Y84" i="82"/>
  <c r="Z84" i="82" s="1"/>
  <c r="X84" i="82"/>
  <c r="AR83" i="81"/>
  <c r="AG81" i="45"/>
  <c r="AP81" i="45" s="1"/>
  <c r="AF81" i="45"/>
  <c r="AO81" i="45" s="1"/>
  <c r="W82" i="45"/>
  <c r="AE81" i="45"/>
  <c r="X84" i="93"/>
  <c r="Y84" i="93"/>
  <c r="AH83" i="78"/>
  <c r="AQ83" i="78" s="1"/>
  <c r="X84" i="33"/>
  <c r="Y84" i="33"/>
  <c r="Z85" i="38"/>
  <c r="AI84" i="30"/>
  <c r="AN84" i="30"/>
  <c r="AJ77" i="75"/>
  <c r="AK77" i="75"/>
  <c r="AT77" i="75" s="1"/>
  <c r="AJ33" i="75"/>
  <c r="AK33" i="75"/>
  <c r="AT33" i="75" s="1"/>
  <c r="AB4" i="75"/>
  <c r="AJ3" i="75"/>
  <c r="W82" i="29"/>
  <c r="AG81" i="29"/>
  <c r="AP81" i="29" s="1"/>
  <c r="AE81" i="29"/>
  <c r="AF81" i="29"/>
  <c r="AO81" i="29" s="1"/>
  <c r="W85" i="26"/>
  <c r="AG84" i="26"/>
  <c r="AP84" i="26" s="1"/>
  <c r="AF84" i="26"/>
  <c r="AO84" i="26" s="1"/>
  <c r="AE84" i="26"/>
  <c r="AG83" i="34"/>
  <c r="AP83" i="34" s="1"/>
  <c r="AE83" i="34"/>
  <c r="AF83" i="34"/>
  <c r="AO83" i="34" s="1"/>
  <c r="W84" i="34"/>
  <c r="Y85" i="37"/>
  <c r="X85" i="37"/>
  <c r="X84" i="41"/>
  <c r="Y84" i="41"/>
  <c r="AJ62" i="75"/>
  <c r="AK62" i="75"/>
  <c r="AT62" i="75" s="1"/>
  <c r="AJ76" i="75"/>
  <c r="AK76" i="75"/>
  <c r="AT76" i="75" s="1"/>
  <c r="AJ73" i="75"/>
  <c r="AK73" i="75"/>
  <c r="AT73" i="75" s="1"/>
  <c r="AJ67" i="75"/>
  <c r="AK67" i="75"/>
  <c r="AT67" i="75" s="1"/>
  <c r="AJ61" i="75"/>
  <c r="AK61" i="75"/>
  <c r="AT61" i="75" s="1"/>
  <c r="AJ55" i="75"/>
  <c r="AK55" i="75"/>
  <c r="AT55" i="75" s="1"/>
  <c r="AJ49" i="75"/>
  <c r="AK49" i="75"/>
  <c r="AT49" i="75" s="1"/>
  <c r="AJ43" i="75"/>
  <c r="AK43" i="75"/>
  <c r="AT43" i="75" s="1"/>
  <c r="AJ37" i="75"/>
  <c r="AK37" i="75"/>
  <c r="AT37" i="75" s="1"/>
  <c r="AJ31" i="75"/>
  <c r="AK31" i="75"/>
  <c r="AT31" i="75" s="1"/>
  <c r="AJ25" i="75"/>
  <c r="AK25" i="75"/>
  <c r="AT25" i="75" s="1"/>
  <c r="AJ19" i="75"/>
  <c r="AK19" i="75"/>
  <c r="AT19" i="75" s="1"/>
  <c r="AX12" i="75"/>
  <c r="S12" i="75" s="1"/>
  <c r="AC12" i="75" s="1"/>
  <c r="AB13" i="75" s="1"/>
  <c r="AX6" i="75"/>
  <c r="S6" i="75" s="1"/>
  <c r="AC6" i="75" s="1"/>
  <c r="AB7" i="75" s="1"/>
  <c r="AN83" i="90"/>
  <c r="AI83" i="90"/>
  <c r="AR80" i="29"/>
  <c r="AN84" i="37"/>
  <c r="AI84" i="37"/>
  <c r="AN83" i="93"/>
  <c r="AI83" i="93"/>
  <c r="Z83" i="78"/>
  <c r="AH84" i="85"/>
  <c r="AQ84" i="85" s="1"/>
  <c r="Z81" i="74"/>
  <c r="Y81" i="74"/>
  <c r="X81" i="74"/>
  <c r="Y85" i="25"/>
  <c r="X85" i="25"/>
  <c r="AI83" i="41"/>
  <c r="AN83" i="41"/>
  <c r="AJ63" i="75"/>
  <c r="AK63" i="75"/>
  <c r="AT63" i="75" s="1"/>
  <c r="AJ39" i="75"/>
  <c r="AK39" i="75"/>
  <c r="AT39" i="75" s="1"/>
  <c r="AJ9" i="75"/>
  <c r="AK9" i="75"/>
  <c r="AT9" i="75" s="1"/>
  <c r="AJ68" i="75"/>
  <c r="AK68" i="75"/>
  <c r="AT68" i="75" s="1"/>
  <c r="AJ75" i="75"/>
  <c r="AK75" i="75"/>
  <c r="AT75" i="75" s="1"/>
  <c r="AJ72" i="75"/>
  <c r="AK72" i="75"/>
  <c r="AT72" i="75" s="1"/>
  <c r="AJ66" i="75"/>
  <c r="AK66" i="75"/>
  <c r="AT66" i="75" s="1"/>
  <c r="AJ60" i="75"/>
  <c r="AK60" i="75"/>
  <c r="AT60" i="75" s="1"/>
  <c r="AJ54" i="75"/>
  <c r="AK54" i="75"/>
  <c r="AT54" i="75" s="1"/>
  <c r="AJ48" i="75"/>
  <c r="AK48" i="75"/>
  <c r="AT48" i="75" s="1"/>
  <c r="AJ42" i="75"/>
  <c r="AK42" i="75"/>
  <c r="AT42" i="75" s="1"/>
  <c r="AJ36" i="75"/>
  <c r="AK36" i="75"/>
  <c r="AT36" i="75" s="1"/>
  <c r="AJ30" i="75"/>
  <c r="AK30" i="75"/>
  <c r="AT30" i="75" s="1"/>
  <c r="AJ24" i="75"/>
  <c r="AK24" i="75"/>
  <c r="AT24" i="75" s="1"/>
  <c r="AJ18" i="75"/>
  <c r="AK18" i="75"/>
  <c r="AT18" i="75" s="1"/>
  <c r="AX11" i="75"/>
  <c r="S11" i="75" s="1"/>
  <c r="AC11" i="75" s="1"/>
  <c r="AB12" i="75" s="1"/>
  <c r="AR84" i="42"/>
  <c r="AF79" i="89"/>
  <c r="AO79" i="89" s="1"/>
  <c r="AE79" i="89"/>
  <c r="AG79" i="89"/>
  <c r="AP79" i="89" s="1"/>
  <c r="W80" i="89"/>
  <c r="AI80" i="74"/>
  <c r="AN80" i="74"/>
  <c r="AI83" i="33"/>
  <c r="AN83" i="33"/>
  <c r="AH85" i="42"/>
  <c r="AQ85" i="42" s="1"/>
  <c r="X86" i="77"/>
  <c r="Z86" i="77" s="1"/>
  <c r="Y86" i="77"/>
  <c r="AJ51" i="75"/>
  <c r="AK51" i="75"/>
  <c r="AT51" i="75" s="1"/>
  <c r="AJ21" i="75"/>
  <c r="AK21" i="75"/>
  <c r="AT21" i="75" s="1"/>
  <c r="AH84" i="86"/>
  <c r="AQ84" i="86" s="1"/>
  <c r="AJ79" i="75"/>
  <c r="AS79" i="75" s="1"/>
  <c r="AK79" i="75"/>
  <c r="AT79" i="75" s="1"/>
  <c r="AJ71" i="75"/>
  <c r="AK71" i="75"/>
  <c r="AT71" i="75" s="1"/>
  <c r="AJ65" i="75"/>
  <c r="AK65" i="75"/>
  <c r="AT65" i="75" s="1"/>
  <c r="AJ59" i="75"/>
  <c r="AK59" i="75"/>
  <c r="AT59" i="75" s="1"/>
  <c r="AJ53" i="75"/>
  <c r="AK53" i="75"/>
  <c r="AT53" i="75" s="1"/>
  <c r="AJ47" i="75"/>
  <c r="AK47" i="75"/>
  <c r="AT47" i="75" s="1"/>
  <c r="AJ41" i="75"/>
  <c r="AK41" i="75"/>
  <c r="AT41" i="75" s="1"/>
  <c r="AJ35" i="75"/>
  <c r="AK35" i="75"/>
  <c r="AT35" i="75" s="1"/>
  <c r="AJ29" i="75"/>
  <c r="AK29" i="75"/>
  <c r="AT29" i="75" s="1"/>
  <c r="AJ23" i="75"/>
  <c r="AK23" i="75"/>
  <c r="AT23" i="75" s="1"/>
  <c r="AJ17" i="75"/>
  <c r="AK17" i="75"/>
  <c r="AT17" i="75" s="1"/>
  <c r="AJ11" i="75"/>
  <c r="AK11" i="75"/>
  <c r="AT11" i="75" s="1"/>
  <c r="AJ5" i="75"/>
  <c r="AK5" i="75"/>
  <c r="AT5" i="75" s="1"/>
  <c r="AR83" i="86"/>
  <c r="AH81" i="29"/>
  <c r="AQ81" i="29" s="1"/>
  <c r="AH84" i="81"/>
  <c r="AQ84" i="81" s="1"/>
  <c r="Y85" i="73"/>
  <c r="X85" i="73"/>
  <c r="AN79" i="94"/>
  <c r="AI79" i="94"/>
  <c r="AR82" i="78"/>
  <c r="AR84" i="38"/>
  <c r="AG84" i="85"/>
  <c r="AP84" i="85" s="1"/>
  <c r="AF84" i="85"/>
  <c r="AO84" i="85" s="1"/>
  <c r="AE84" i="85"/>
  <c r="W85" i="85"/>
  <c r="AR82" i="34"/>
  <c r="AI84" i="25"/>
  <c r="AN84" i="25"/>
  <c r="AG85" i="42"/>
  <c r="AP85" i="42" s="1"/>
  <c r="AF85" i="42"/>
  <c r="AO85" i="42" s="1"/>
  <c r="AE85" i="42"/>
  <c r="W86" i="42"/>
  <c r="AI85" i="77"/>
  <c r="AN85" i="77"/>
  <c r="AG80" i="94" l="1"/>
  <c r="AP80" i="94" s="1"/>
  <c r="AF80" i="94"/>
  <c r="AO80" i="94" s="1"/>
  <c r="W81" i="94"/>
  <c r="AE80" i="94"/>
  <c r="AG84" i="82"/>
  <c r="AP84" i="82" s="1"/>
  <c r="AF84" i="82"/>
  <c r="AO84" i="82" s="1"/>
  <c r="W85" i="82"/>
  <c r="AE84" i="82"/>
  <c r="AG86" i="77"/>
  <c r="AP86" i="77" s="1"/>
  <c r="AF86" i="77"/>
  <c r="AO86" i="77" s="1"/>
  <c r="AE86" i="77"/>
  <c r="W87" i="77"/>
  <c r="AS18" i="75"/>
  <c r="AL18" i="75"/>
  <c r="AU18" i="75" s="1"/>
  <c r="AS9" i="75"/>
  <c r="AL9" i="75"/>
  <c r="AU9" i="75" s="1"/>
  <c r="AS73" i="75"/>
  <c r="AL73" i="75"/>
  <c r="AU73" i="75" s="1"/>
  <c r="AF84" i="90"/>
  <c r="AO84" i="90" s="1"/>
  <c r="AG84" i="90"/>
  <c r="AP84" i="90" s="1"/>
  <c r="W85" i="90"/>
  <c r="AE84" i="90"/>
  <c r="AS28" i="75"/>
  <c r="AL28" i="75"/>
  <c r="AU28" i="75" s="1"/>
  <c r="AS64" i="75"/>
  <c r="AL64" i="75"/>
  <c r="AU64" i="75" s="1"/>
  <c r="AS11" i="75"/>
  <c r="AL11" i="75"/>
  <c r="AU11" i="75" s="1"/>
  <c r="AS65" i="75"/>
  <c r="AL65" i="75"/>
  <c r="AU65" i="75" s="1"/>
  <c r="AR84" i="25"/>
  <c r="AR79" i="94"/>
  <c r="AS5" i="75"/>
  <c r="AL5" i="75"/>
  <c r="AU5" i="75" s="1"/>
  <c r="AS23" i="75"/>
  <c r="AL23" i="75"/>
  <c r="AU23" i="75" s="1"/>
  <c r="AS41" i="75"/>
  <c r="AL41" i="75"/>
  <c r="AU41" i="75" s="1"/>
  <c r="AS59" i="75"/>
  <c r="AL59" i="75"/>
  <c r="AU59" i="75" s="1"/>
  <c r="AS33" i="75"/>
  <c r="AL33" i="75"/>
  <c r="AU33" i="75" s="1"/>
  <c r="AN81" i="45"/>
  <c r="AI81" i="45"/>
  <c r="AH84" i="82"/>
  <c r="AQ84" i="82" s="1"/>
  <c r="AS14" i="75"/>
  <c r="AL14" i="75"/>
  <c r="AU14" i="75" s="1"/>
  <c r="AS32" i="75"/>
  <c r="AL32" i="75"/>
  <c r="AU32" i="75" s="1"/>
  <c r="AS50" i="75"/>
  <c r="AL50" i="75"/>
  <c r="AU50" i="75" s="1"/>
  <c r="AH84" i="90"/>
  <c r="AQ84" i="90" s="1"/>
  <c r="AN84" i="86"/>
  <c r="AI84" i="86"/>
  <c r="X86" i="42"/>
  <c r="Y86" i="42"/>
  <c r="AR83" i="33"/>
  <c r="AS36" i="75"/>
  <c r="AL36" i="75"/>
  <c r="AU36" i="75" s="1"/>
  <c r="AR83" i="41"/>
  <c r="AS37" i="75"/>
  <c r="AL37" i="75"/>
  <c r="AU37" i="75" s="1"/>
  <c r="AI84" i="81"/>
  <c r="AN84" i="81"/>
  <c r="AS47" i="75"/>
  <c r="AL47" i="75"/>
  <c r="AU47" i="75" s="1"/>
  <c r="AR83" i="90"/>
  <c r="X82" i="29"/>
  <c r="Y82" i="29"/>
  <c r="AS38" i="75"/>
  <c r="AL38" i="75"/>
  <c r="AU38" i="75" s="1"/>
  <c r="AH85" i="30"/>
  <c r="AQ85" i="30" s="1"/>
  <c r="AS51" i="75"/>
  <c r="AL51" i="75"/>
  <c r="AU51" i="75" s="1"/>
  <c r="AR80" i="74"/>
  <c r="AS24" i="75"/>
  <c r="AL24" i="75"/>
  <c r="AU24" i="75" s="1"/>
  <c r="AS42" i="75"/>
  <c r="AL42" i="75"/>
  <c r="AU42" i="75" s="1"/>
  <c r="AS60" i="75"/>
  <c r="AL60" i="75"/>
  <c r="AU60" i="75" s="1"/>
  <c r="AS75" i="75"/>
  <c r="AL75" i="75"/>
  <c r="AU75" i="75" s="1"/>
  <c r="AS39" i="75"/>
  <c r="AL39" i="75"/>
  <c r="AU39" i="75" s="1"/>
  <c r="AS25" i="75"/>
  <c r="AL25" i="75"/>
  <c r="AU25" i="75" s="1"/>
  <c r="AS43" i="75"/>
  <c r="AL43" i="75"/>
  <c r="AU43" i="75" s="1"/>
  <c r="AS61" i="75"/>
  <c r="AL61" i="75"/>
  <c r="AU61" i="75" s="1"/>
  <c r="AS76" i="75"/>
  <c r="AL76" i="75"/>
  <c r="AU76" i="75" s="1"/>
  <c r="AH85" i="37"/>
  <c r="AQ85" i="37" s="1"/>
  <c r="AN83" i="34"/>
  <c r="AI83" i="34"/>
  <c r="Z85" i="26"/>
  <c r="X85" i="26"/>
  <c r="Y85" i="26"/>
  <c r="AS3" i="75"/>
  <c r="AL3" i="75"/>
  <c r="AU3" i="75" s="1"/>
  <c r="AH84" i="93"/>
  <c r="AQ84" i="93" s="1"/>
  <c r="AS15" i="75"/>
  <c r="AL15" i="75"/>
  <c r="AU15" i="75" s="1"/>
  <c r="AS16" i="75"/>
  <c r="AL16" i="75"/>
  <c r="AU16" i="75" s="1"/>
  <c r="AS34" i="75"/>
  <c r="AL34" i="75"/>
  <c r="AU34" i="75" s="1"/>
  <c r="AS52" i="75"/>
  <c r="AL52" i="75"/>
  <c r="AU52" i="75" s="1"/>
  <c r="AS70" i="75"/>
  <c r="AL70" i="75"/>
  <c r="AU70" i="75" s="1"/>
  <c r="AS27" i="75"/>
  <c r="AL27" i="75"/>
  <c r="AU27" i="75" s="1"/>
  <c r="AS21" i="75"/>
  <c r="AL21" i="75"/>
  <c r="AU21" i="75" s="1"/>
  <c r="AN79" i="89"/>
  <c r="AI79" i="89"/>
  <c r="AS72" i="75"/>
  <c r="AL72" i="75"/>
  <c r="AU72" i="75" s="1"/>
  <c r="AG81" i="74"/>
  <c r="AP81" i="74" s="1"/>
  <c r="AF81" i="74"/>
  <c r="AO81" i="74" s="1"/>
  <c r="AE81" i="74"/>
  <c r="W82" i="74"/>
  <c r="AS19" i="75"/>
  <c r="AL19" i="75"/>
  <c r="AU19" i="75" s="1"/>
  <c r="AS55" i="75"/>
  <c r="AL55" i="75"/>
  <c r="AU55" i="75" s="1"/>
  <c r="AH84" i="41"/>
  <c r="AQ84" i="41" s="1"/>
  <c r="Z84" i="34"/>
  <c r="X84" i="34"/>
  <c r="Y84" i="34"/>
  <c r="AH84" i="33"/>
  <c r="AQ84" i="33" s="1"/>
  <c r="Y82" i="45"/>
  <c r="X82" i="45"/>
  <c r="X85" i="86"/>
  <c r="Y85" i="86"/>
  <c r="AN85" i="42"/>
  <c r="AI85" i="42"/>
  <c r="AH85" i="73"/>
  <c r="AQ85" i="73" s="1"/>
  <c r="AS29" i="75"/>
  <c r="AL29" i="75"/>
  <c r="AU29" i="75" s="1"/>
  <c r="AH85" i="25"/>
  <c r="AQ85" i="25" s="1"/>
  <c r="AS77" i="75"/>
  <c r="AL77" i="75"/>
  <c r="AU77" i="75" s="1"/>
  <c r="AS20" i="75"/>
  <c r="AL20" i="75"/>
  <c r="AU20" i="75" s="1"/>
  <c r="AS56" i="75"/>
  <c r="AL56" i="75"/>
  <c r="AU56" i="75" s="1"/>
  <c r="Z85" i="73"/>
  <c r="AS17" i="75"/>
  <c r="AL17" i="75"/>
  <c r="AU17" i="75" s="1"/>
  <c r="AS35" i="75"/>
  <c r="AL35" i="75"/>
  <c r="AU35" i="75" s="1"/>
  <c r="AS53" i="75"/>
  <c r="AL53" i="75"/>
  <c r="AU53" i="75" s="1"/>
  <c r="AS71" i="75"/>
  <c r="AL71" i="75"/>
  <c r="AU71" i="75" s="1"/>
  <c r="Z80" i="89"/>
  <c r="X80" i="89"/>
  <c r="Y80" i="89"/>
  <c r="Z85" i="25"/>
  <c r="AR84" i="37"/>
  <c r="AJ7" i="75"/>
  <c r="AK7" i="75"/>
  <c r="AT7" i="75" s="1"/>
  <c r="AJ4" i="75"/>
  <c r="AK4" i="75"/>
  <c r="AT4" i="75" s="1"/>
  <c r="AT81" i="75" s="1"/>
  <c r="AR84" i="30"/>
  <c r="Z84" i="93"/>
  <c r="AS8" i="75"/>
  <c r="AL8" i="75"/>
  <c r="AU8" i="75" s="1"/>
  <c r="AS26" i="75"/>
  <c r="AL26" i="75"/>
  <c r="AU26" i="75" s="1"/>
  <c r="AS44" i="75"/>
  <c r="AL44" i="75"/>
  <c r="AU44" i="75" s="1"/>
  <c r="AS74" i="75"/>
  <c r="AL74" i="75"/>
  <c r="AU74" i="75" s="1"/>
  <c r="Z85" i="30"/>
  <c r="AR84" i="73"/>
  <c r="Z85" i="81"/>
  <c r="X85" i="81"/>
  <c r="Y85" i="81"/>
  <c r="AS54" i="75"/>
  <c r="AL54" i="75"/>
  <c r="AU54" i="75" s="1"/>
  <c r="AF83" i="78"/>
  <c r="AO83" i="78" s="1"/>
  <c r="AE83" i="78"/>
  <c r="W84" i="78"/>
  <c r="AG83" i="78"/>
  <c r="AP83" i="78" s="1"/>
  <c r="AS69" i="75"/>
  <c r="AL69" i="75"/>
  <c r="AU69" i="75" s="1"/>
  <c r="AS10" i="75"/>
  <c r="AL10" i="75"/>
  <c r="AU10" i="75" s="1"/>
  <c r="AS46" i="75"/>
  <c r="AL46" i="75"/>
  <c r="AU46" i="75" s="1"/>
  <c r="X84" i="46"/>
  <c r="Z84" i="46" s="1"/>
  <c r="Y84" i="46"/>
  <c r="AR83" i="93"/>
  <c r="Z84" i="41"/>
  <c r="Z84" i="33"/>
  <c r="AH80" i="94"/>
  <c r="AQ80" i="94" s="1"/>
  <c r="AN83" i="46"/>
  <c r="AI83" i="46"/>
  <c r="Z85" i="85"/>
  <c r="Y85" i="85"/>
  <c r="X85" i="85"/>
  <c r="AR85" i="77"/>
  <c r="AN84" i="85"/>
  <c r="AI84" i="85"/>
  <c r="AH86" i="77"/>
  <c r="AQ86" i="77" s="1"/>
  <c r="AJ12" i="75"/>
  <c r="AK12" i="75"/>
  <c r="AT12" i="75" s="1"/>
  <c r="AS30" i="75"/>
  <c r="AL30" i="75"/>
  <c r="AU30" i="75" s="1"/>
  <c r="AS48" i="75"/>
  <c r="AL48" i="75"/>
  <c r="AU48" i="75" s="1"/>
  <c r="AS66" i="75"/>
  <c r="AL66" i="75"/>
  <c r="AU66" i="75" s="1"/>
  <c r="AS68" i="75"/>
  <c r="AL68" i="75"/>
  <c r="AU68" i="75" s="1"/>
  <c r="AS63" i="75"/>
  <c r="AL63" i="75"/>
  <c r="AU63" i="75" s="1"/>
  <c r="AH81" i="74"/>
  <c r="AQ81" i="74" s="1"/>
  <c r="AJ13" i="75"/>
  <c r="AK13" i="75"/>
  <c r="AT13" i="75" s="1"/>
  <c r="AS31" i="75"/>
  <c r="AL31" i="75"/>
  <c r="AU31" i="75" s="1"/>
  <c r="AS49" i="75"/>
  <c r="AL49" i="75"/>
  <c r="AU49" i="75" s="1"/>
  <c r="AS67" i="75"/>
  <c r="AL67" i="75"/>
  <c r="AU67" i="75" s="1"/>
  <c r="AS62" i="75"/>
  <c r="AL62" i="75"/>
  <c r="AU62" i="75" s="1"/>
  <c r="Z85" i="37"/>
  <c r="AI84" i="26"/>
  <c r="AN84" i="26"/>
  <c r="AI81" i="29"/>
  <c r="AN81" i="29"/>
  <c r="AF85" i="38"/>
  <c r="AO85" i="38" s="1"/>
  <c r="W86" i="38"/>
  <c r="AG85" i="38"/>
  <c r="AP85" i="38" s="1"/>
  <c r="AE85" i="38"/>
  <c r="AS45" i="75"/>
  <c r="AL45" i="75"/>
  <c r="AU45" i="75" s="1"/>
  <c r="AL79" i="75"/>
  <c r="AU79" i="75" s="1"/>
  <c r="AR79" i="75"/>
  <c r="AR81" i="75" s="1"/>
  <c r="AR83" i="82"/>
  <c r="AS22" i="75"/>
  <c r="AL22" i="75"/>
  <c r="AU22" i="75" s="1"/>
  <c r="AS40" i="75"/>
  <c r="AL40" i="75"/>
  <c r="AU40" i="75" s="1"/>
  <c r="AS58" i="75"/>
  <c r="AL58" i="75"/>
  <c r="AU58" i="75" s="1"/>
  <c r="AS78" i="75"/>
  <c r="AL78" i="75"/>
  <c r="AU78" i="75" s="1"/>
  <c r="AS57" i="75"/>
  <c r="AL57" i="75"/>
  <c r="AU57" i="75" s="1"/>
  <c r="AJ6" i="75"/>
  <c r="W85" i="46" l="1"/>
  <c r="AG84" i="46"/>
  <c r="AP84" i="46" s="1"/>
  <c r="AE84" i="46"/>
  <c r="AF84" i="46"/>
  <c r="AO84" i="46" s="1"/>
  <c r="AH85" i="86"/>
  <c r="AQ85" i="86" s="1"/>
  <c r="AI85" i="38"/>
  <c r="AN85" i="38"/>
  <c r="AR81" i="29"/>
  <c r="AS12" i="75"/>
  <c r="AL12" i="75"/>
  <c r="AU12" i="75" s="1"/>
  <c r="AR84" i="85"/>
  <c r="W86" i="85"/>
  <c r="AG85" i="85"/>
  <c r="AP85" i="85" s="1"/>
  <c r="AE85" i="85"/>
  <c r="AF85" i="85"/>
  <c r="AO85" i="85" s="1"/>
  <c r="AI83" i="78"/>
  <c r="AN83" i="78"/>
  <c r="AE85" i="81"/>
  <c r="AG85" i="81"/>
  <c r="AP85" i="81" s="1"/>
  <c r="AF85" i="81"/>
  <c r="AO85" i="81" s="1"/>
  <c r="W86" i="81"/>
  <c r="W85" i="93"/>
  <c r="AG84" i="93"/>
  <c r="AP84" i="93" s="1"/>
  <c r="AE84" i="93"/>
  <c r="AF84" i="93"/>
  <c r="AO84" i="93" s="1"/>
  <c r="AS7" i="75"/>
  <c r="AL7" i="75"/>
  <c r="AU7" i="75" s="1"/>
  <c r="AG80" i="89"/>
  <c r="AP80" i="89" s="1"/>
  <c r="AF80" i="89"/>
  <c r="AO80" i="89" s="1"/>
  <c r="W81" i="89"/>
  <c r="AE80" i="89"/>
  <c r="AH84" i="34"/>
  <c r="AQ84" i="34" s="1"/>
  <c r="AR79" i="89"/>
  <c r="AH85" i="26"/>
  <c r="AQ85" i="26" s="1"/>
  <c r="X85" i="90"/>
  <c r="Y85" i="90"/>
  <c r="AR83" i="46"/>
  <c r="AN80" i="94"/>
  <c r="AI80" i="94"/>
  <c r="AR84" i="26"/>
  <c r="AF84" i="33"/>
  <c r="AO84" i="33" s="1"/>
  <c r="W85" i="33"/>
  <c r="AG84" i="33"/>
  <c r="AP84" i="33" s="1"/>
  <c r="AE84" i="33"/>
  <c r="Z85" i="86"/>
  <c r="AR83" i="34"/>
  <c r="AH86" i="42"/>
  <c r="AQ86" i="42" s="1"/>
  <c r="AE85" i="25"/>
  <c r="W86" i="25"/>
  <c r="AG85" i="25"/>
  <c r="AP85" i="25" s="1"/>
  <c r="AF85" i="25"/>
  <c r="AO85" i="25" s="1"/>
  <c r="W86" i="73"/>
  <c r="AG85" i="73"/>
  <c r="AP85" i="73" s="1"/>
  <c r="AE85" i="73"/>
  <c r="AF85" i="73"/>
  <c r="AO85" i="73" s="1"/>
  <c r="AH82" i="45"/>
  <c r="AQ82" i="45" s="1"/>
  <c r="AH82" i="29"/>
  <c r="AQ82" i="29" s="1"/>
  <c r="Z86" i="42"/>
  <c r="AN84" i="82"/>
  <c r="AI84" i="82"/>
  <c r="Z81" i="94"/>
  <c r="Y81" i="94"/>
  <c r="X81" i="94"/>
  <c r="AS6" i="75"/>
  <c r="AL6" i="75"/>
  <c r="AU6" i="75" s="1"/>
  <c r="AF84" i="34"/>
  <c r="AO84" i="34" s="1"/>
  <c r="W85" i="34"/>
  <c r="AG84" i="34"/>
  <c r="AP84" i="34" s="1"/>
  <c r="AE84" i="34"/>
  <c r="AN81" i="74"/>
  <c r="AI81" i="74"/>
  <c r="AH85" i="85"/>
  <c r="AQ85" i="85" s="1"/>
  <c r="AS4" i="75"/>
  <c r="AL4" i="75"/>
  <c r="AU4" i="75" s="1"/>
  <c r="AR85" i="42"/>
  <c r="Z82" i="29"/>
  <c r="AR84" i="81"/>
  <c r="AR84" i="86"/>
  <c r="AR81" i="45"/>
  <c r="Y87" i="77"/>
  <c r="Z87" i="77" s="1"/>
  <c r="X87" i="77"/>
  <c r="Y85" i="82"/>
  <c r="X85" i="82"/>
  <c r="AS13" i="75"/>
  <c r="AS81" i="75" s="1"/>
  <c r="AL13" i="75"/>
  <c r="AU13" i="75" s="1"/>
  <c r="AH84" i="46"/>
  <c r="AQ84" i="46" s="1"/>
  <c r="AE85" i="26"/>
  <c r="W86" i="26"/>
  <c r="AG85" i="26"/>
  <c r="AP85" i="26" s="1"/>
  <c r="AF85" i="26"/>
  <c r="AO85" i="26" s="1"/>
  <c r="X86" i="38"/>
  <c r="Y86" i="38"/>
  <c r="W86" i="37"/>
  <c r="AG85" i="37"/>
  <c r="AP85" i="37" s="1"/>
  <c r="AF85" i="37"/>
  <c r="AO85" i="37" s="1"/>
  <c r="AE85" i="37"/>
  <c r="AE84" i="41"/>
  <c r="W85" i="41"/>
  <c r="AF84" i="41"/>
  <c r="AO84" i="41" s="1"/>
  <c r="AG84" i="41"/>
  <c r="AP84" i="41" s="1"/>
  <c r="AF85" i="30"/>
  <c r="AO85" i="30" s="1"/>
  <c r="AE85" i="30"/>
  <c r="W86" i="30"/>
  <c r="AG85" i="30"/>
  <c r="AP85" i="30" s="1"/>
  <c r="Y84" i="78"/>
  <c r="Z84" i="78" s="1"/>
  <c r="X84" i="78"/>
  <c r="AH85" i="81"/>
  <c r="AQ85" i="81" s="1"/>
  <c r="AH80" i="89"/>
  <c r="AQ80" i="89" s="1"/>
  <c r="Z82" i="45"/>
  <c r="X82" i="74"/>
  <c r="Z82" i="74" s="1"/>
  <c r="Y82" i="74"/>
  <c r="AN84" i="90"/>
  <c r="AI84" i="90"/>
  <c r="AN86" i="77"/>
  <c r="AI86" i="77"/>
  <c r="AU81" i="75" l="1"/>
  <c r="C11" i="75" s="1"/>
  <c r="F28" i="97" s="1"/>
  <c r="AG84" i="78"/>
  <c r="AP84" i="78" s="1"/>
  <c r="AF84" i="78"/>
  <c r="AO84" i="78" s="1"/>
  <c r="AE84" i="78"/>
  <c r="W85" i="78"/>
  <c r="W88" i="77"/>
  <c r="AG87" i="77"/>
  <c r="AP87" i="77" s="1"/>
  <c r="AF87" i="77"/>
  <c r="AO87" i="77" s="1"/>
  <c r="AE87" i="77"/>
  <c r="W83" i="74"/>
  <c r="AG82" i="74"/>
  <c r="AP82" i="74" s="1"/>
  <c r="AF82" i="74"/>
  <c r="AO82" i="74" s="1"/>
  <c r="AE82" i="74"/>
  <c r="W83" i="45"/>
  <c r="AG82" i="45"/>
  <c r="AP82" i="45" s="1"/>
  <c r="AF82" i="45"/>
  <c r="AO82" i="45" s="1"/>
  <c r="AE82" i="45"/>
  <c r="AR84" i="90"/>
  <c r="AR86" i="77"/>
  <c r="AH84" i="78"/>
  <c r="AQ84" i="78" s="1"/>
  <c r="AI85" i="30"/>
  <c r="AN85" i="30"/>
  <c r="AI84" i="41"/>
  <c r="AN84" i="41"/>
  <c r="X86" i="26"/>
  <c r="Y86" i="26"/>
  <c r="AH87" i="77"/>
  <c r="AQ87" i="77" s="1"/>
  <c r="Y86" i="25"/>
  <c r="X86" i="25"/>
  <c r="AN80" i="89"/>
  <c r="AI80" i="89"/>
  <c r="Z86" i="81"/>
  <c r="X86" i="81"/>
  <c r="Y86" i="81"/>
  <c r="AR83" i="78"/>
  <c r="AI85" i="37"/>
  <c r="AN85" i="37"/>
  <c r="AH86" i="38"/>
  <c r="AQ86" i="38" s="1"/>
  <c r="AI85" i="26"/>
  <c r="AN85" i="26"/>
  <c r="Y85" i="34"/>
  <c r="X85" i="34"/>
  <c r="W82" i="94"/>
  <c r="AG81" i="94"/>
  <c r="AP81" i="94" s="1"/>
  <c r="AF81" i="94"/>
  <c r="AO81" i="94" s="1"/>
  <c r="AE81" i="94"/>
  <c r="AI85" i="25"/>
  <c r="AN85" i="25"/>
  <c r="Z85" i="33"/>
  <c r="Y85" i="33"/>
  <c r="X85" i="33"/>
  <c r="AR85" i="38"/>
  <c r="Z86" i="38"/>
  <c r="AR81" i="74"/>
  <c r="AR84" i="82"/>
  <c r="Y86" i="73"/>
  <c r="X86" i="73"/>
  <c r="Z86" i="73" s="1"/>
  <c r="Y81" i="89"/>
  <c r="X81" i="89"/>
  <c r="Z81" i="89" s="1"/>
  <c r="AI84" i="93"/>
  <c r="AN84" i="93"/>
  <c r="AI85" i="85"/>
  <c r="AN85" i="85"/>
  <c r="AI84" i="46"/>
  <c r="AN84" i="46"/>
  <c r="AH85" i="82"/>
  <c r="AQ85" i="82" s="1"/>
  <c r="AF82" i="29"/>
  <c r="AO82" i="29" s="1"/>
  <c r="AE82" i="29"/>
  <c r="W83" i="29"/>
  <c r="AG82" i="29"/>
  <c r="AP82" i="29" s="1"/>
  <c r="W86" i="86"/>
  <c r="AF85" i="86"/>
  <c r="AO85" i="86" s="1"/>
  <c r="AE85" i="86"/>
  <c r="AG85" i="86"/>
  <c r="AP85" i="86" s="1"/>
  <c r="AI84" i="34"/>
  <c r="AN84" i="34"/>
  <c r="W87" i="42"/>
  <c r="AG86" i="42"/>
  <c r="AP86" i="42" s="1"/>
  <c r="AF86" i="42"/>
  <c r="AO86" i="42" s="1"/>
  <c r="AE86" i="42"/>
  <c r="AH85" i="90"/>
  <c r="AQ85" i="90" s="1"/>
  <c r="AN85" i="81"/>
  <c r="AI85" i="81"/>
  <c r="AH82" i="74"/>
  <c r="AQ82" i="74" s="1"/>
  <c r="Y86" i="30"/>
  <c r="X86" i="30"/>
  <c r="Y85" i="41"/>
  <c r="Z85" i="41" s="1"/>
  <c r="X85" i="41"/>
  <c r="Y86" i="37"/>
  <c r="X86" i="37"/>
  <c r="Z85" i="82"/>
  <c r="AH81" i="94"/>
  <c r="AQ81" i="94" s="1"/>
  <c r="AI85" i="73"/>
  <c r="AN85" i="73"/>
  <c r="AI84" i="33"/>
  <c r="AN84" i="33"/>
  <c r="AR80" i="94"/>
  <c r="Z85" i="90"/>
  <c r="Z85" i="93"/>
  <c r="Y85" i="93"/>
  <c r="X85" i="93"/>
  <c r="Y86" i="85"/>
  <c r="X86" i="85"/>
  <c r="Z85" i="46"/>
  <c r="Y85" i="46"/>
  <c r="X85" i="46"/>
  <c r="W82" i="89" l="1"/>
  <c r="AE81" i="89"/>
  <c r="AG81" i="89"/>
  <c r="AP81" i="89" s="1"/>
  <c r="AF81" i="89"/>
  <c r="AO81" i="89" s="1"/>
  <c r="AG85" i="41"/>
  <c r="AP85" i="41" s="1"/>
  <c r="AF85" i="41"/>
  <c r="AO85" i="41" s="1"/>
  <c r="AE85" i="41"/>
  <c r="W86" i="41"/>
  <c r="AF86" i="73"/>
  <c r="AO86" i="73" s="1"/>
  <c r="AE86" i="73"/>
  <c r="W87" i="73"/>
  <c r="AG86" i="73"/>
  <c r="AP86" i="73" s="1"/>
  <c r="AF85" i="33"/>
  <c r="AO85" i="33" s="1"/>
  <c r="AG85" i="33"/>
  <c r="AP85" i="33" s="1"/>
  <c r="W86" i="33"/>
  <c r="AE85" i="33"/>
  <c r="X83" i="74"/>
  <c r="Y83" i="74"/>
  <c r="AR84" i="33"/>
  <c r="AH85" i="41"/>
  <c r="AQ85" i="41" s="1"/>
  <c r="AI86" i="42"/>
  <c r="AN86" i="42"/>
  <c r="AR84" i="34"/>
  <c r="AH86" i="81"/>
  <c r="AQ86" i="81" s="1"/>
  <c r="AR85" i="30"/>
  <c r="X88" i="77"/>
  <c r="Y88" i="77"/>
  <c r="Z88" i="77" s="1"/>
  <c r="AG86" i="81"/>
  <c r="AP86" i="81" s="1"/>
  <c r="AF86" i="81"/>
  <c r="AO86" i="81" s="1"/>
  <c r="W87" i="81"/>
  <c r="AE86" i="81"/>
  <c r="AH86" i="26"/>
  <c r="AQ86" i="26" s="1"/>
  <c r="AH86" i="85"/>
  <c r="AQ86" i="85" s="1"/>
  <c r="W86" i="90"/>
  <c r="AG85" i="90"/>
  <c r="AP85" i="90" s="1"/>
  <c r="AF85" i="90"/>
  <c r="AO85" i="90" s="1"/>
  <c r="AE85" i="90"/>
  <c r="AR85" i="73"/>
  <c r="W86" i="82"/>
  <c r="AG85" i="82"/>
  <c r="AP85" i="82" s="1"/>
  <c r="AF85" i="82"/>
  <c r="AO85" i="82" s="1"/>
  <c r="AE85" i="82"/>
  <c r="AI85" i="86"/>
  <c r="AN85" i="86"/>
  <c r="X83" i="29"/>
  <c r="Y83" i="29"/>
  <c r="Z83" i="29" s="1"/>
  <c r="AF86" i="38"/>
  <c r="AO86" i="38" s="1"/>
  <c r="AE86" i="38"/>
  <c r="W87" i="38"/>
  <c r="AG86" i="38"/>
  <c r="AP86" i="38" s="1"/>
  <c r="X82" i="94"/>
  <c r="Z82" i="94" s="1"/>
  <c r="Y82" i="94"/>
  <c r="AR85" i="37"/>
  <c r="AR80" i="89"/>
  <c r="Z86" i="26"/>
  <c r="Y83" i="45"/>
  <c r="X83" i="45"/>
  <c r="Z83" i="45" s="1"/>
  <c r="AI87" i="77"/>
  <c r="AN87" i="77"/>
  <c r="Z85" i="78"/>
  <c r="X85" i="78"/>
  <c r="Y85" i="78"/>
  <c r="AH86" i="37"/>
  <c r="AQ86" i="37" s="1"/>
  <c r="AH86" i="30"/>
  <c r="AQ86" i="30" s="1"/>
  <c r="AI82" i="29"/>
  <c r="AN82" i="29"/>
  <c r="AR84" i="93"/>
  <c r="AR85" i="25"/>
  <c r="AH85" i="34"/>
  <c r="AQ85" i="34" s="1"/>
  <c r="AI82" i="74"/>
  <c r="AN82" i="74"/>
  <c r="AN84" i="78"/>
  <c r="AI84" i="78"/>
  <c r="AE85" i="46"/>
  <c r="W86" i="46"/>
  <c r="AG85" i="46"/>
  <c r="AP85" i="46" s="1"/>
  <c r="AF85" i="46"/>
  <c r="AO85" i="46" s="1"/>
  <c r="AR85" i="85"/>
  <c r="AH86" i="73"/>
  <c r="AQ86" i="73" s="1"/>
  <c r="AR85" i="26"/>
  <c r="Z87" i="42"/>
  <c r="Y87" i="42"/>
  <c r="X87" i="42"/>
  <c r="AH81" i="89"/>
  <c r="AQ81" i="89" s="1"/>
  <c r="AI81" i="94"/>
  <c r="AN81" i="94"/>
  <c r="AH86" i="25"/>
  <c r="AQ86" i="25" s="1"/>
  <c r="AR84" i="41"/>
  <c r="AI82" i="45"/>
  <c r="AN82" i="45"/>
  <c r="AE85" i="93"/>
  <c r="W86" i="93"/>
  <c r="AF85" i="93"/>
  <c r="AO85" i="93" s="1"/>
  <c r="AG85" i="93"/>
  <c r="AP85" i="93" s="1"/>
  <c r="Z86" i="85"/>
  <c r="AH85" i="46"/>
  <c r="AQ85" i="46" s="1"/>
  <c r="AH85" i="93"/>
  <c r="AQ85" i="93" s="1"/>
  <c r="Z86" i="37"/>
  <c r="Z86" i="30"/>
  <c r="AR85" i="81"/>
  <c r="Y86" i="86"/>
  <c r="X86" i="86"/>
  <c r="Z86" i="86" s="1"/>
  <c r="AR84" i="46"/>
  <c r="AH85" i="33"/>
  <c r="AQ85" i="33" s="1"/>
  <c r="Z85" i="34"/>
  <c r="Z86" i="25"/>
  <c r="AE86" i="86" l="1"/>
  <c r="AF86" i="86"/>
  <c r="AO86" i="86" s="1"/>
  <c r="AG86" i="86"/>
  <c r="AP86" i="86" s="1"/>
  <c r="W87" i="86"/>
  <c r="AG83" i="29"/>
  <c r="AP83" i="29" s="1"/>
  <c r="AF83" i="29"/>
  <c r="AO83" i="29" s="1"/>
  <c r="AE83" i="29"/>
  <c r="W84" i="29"/>
  <c r="AF82" i="94"/>
  <c r="AO82" i="94" s="1"/>
  <c r="AE82" i="94"/>
  <c r="AG82" i="94"/>
  <c r="AP82" i="94" s="1"/>
  <c r="W83" i="94"/>
  <c r="AE88" i="77"/>
  <c r="W89" i="77"/>
  <c r="AF88" i="77"/>
  <c r="AO88" i="77" s="1"/>
  <c r="AG88" i="77"/>
  <c r="AP88" i="77" s="1"/>
  <c r="AF83" i="45"/>
  <c r="AO83" i="45" s="1"/>
  <c r="AE83" i="45"/>
  <c r="W84" i="45"/>
  <c r="AG83" i="45"/>
  <c r="AP83" i="45" s="1"/>
  <c r="AG86" i="30"/>
  <c r="AP86" i="30" s="1"/>
  <c r="AF86" i="30"/>
  <c r="AO86" i="30" s="1"/>
  <c r="AE86" i="30"/>
  <c r="W87" i="30"/>
  <c r="AR82" i="74"/>
  <c r="W86" i="78"/>
  <c r="AG85" i="78"/>
  <c r="AP85" i="78" s="1"/>
  <c r="AE85" i="78"/>
  <c r="AF85" i="78"/>
  <c r="AO85" i="78" s="1"/>
  <c r="AR82" i="45"/>
  <c r="AH83" i="74"/>
  <c r="AQ83" i="74" s="1"/>
  <c r="AF85" i="34"/>
  <c r="AO85" i="34" s="1"/>
  <c r="AE85" i="34"/>
  <c r="W86" i="34"/>
  <c r="AG85" i="34"/>
  <c r="AP85" i="34" s="1"/>
  <c r="AI85" i="93"/>
  <c r="AN85" i="93"/>
  <c r="AR82" i="29"/>
  <c r="AH85" i="78"/>
  <c r="AQ85" i="78" s="1"/>
  <c r="AI86" i="38"/>
  <c r="AN86" i="38"/>
  <c r="AR85" i="86"/>
  <c r="Y86" i="90"/>
  <c r="X86" i="90"/>
  <c r="AN86" i="81"/>
  <c r="AI86" i="81"/>
  <c r="X86" i="33"/>
  <c r="Y86" i="33"/>
  <c r="Z86" i="33" s="1"/>
  <c r="AI86" i="73"/>
  <c r="AN86" i="73"/>
  <c r="AI85" i="82"/>
  <c r="AN85" i="82"/>
  <c r="AE86" i="37"/>
  <c r="W87" i="37"/>
  <c r="AF86" i="37"/>
  <c r="AO86" i="37" s="1"/>
  <c r="AG86" i="37"/>
  <c r="AP86" i="37" s="1"/>
  <c r="AF86" i="85"/>
  <c r="AO86" i="85" s="1"/>
  <c r="AE86" i="85"/>
  <c r="W87" i="85"/>
  <c r="AG86" i="85"/>
  <c r="AP86" i="85" s="1"/>
  <c r="AG86" i="26"/>
  <c r="AP86" i="26" s="1"/>
  <c r="AF86" i="26"/>
  <c r="AO86" i="26" s="1"/>
  <c r="AE86" i="26"/>
  <c r="W87" i="26"/>
  <c r="Z87" i="81"/>
  <c r="Y87" i="81"/>
  <c r="X87" i="81"/>
  <c r="Y86" i="46"/>
  <c r="X86" i="46"/>
  <c r="Z86" i="46" s="1"/>
  <c r="AI85" i="46"/>
  <c r="AN85" i="46"/>
  <c r="AR87" i="77"/>
  <c r="AH83" i="29"/>
  <c r="AQ83" i="29" s="1"/>
  <c r="AI85" i="90"/>
  <c r="AN85" i="90"/>
  <c r="Z83" i="74"/>
  <c r="Z86" i="41"/>
  <c r="X86" i="41"/>
  <c r="Y86" i="41"/>
  <c r="AI81" i="89"/>
  <c r="AN81" i="89"/>
  <c r="AH82" i="94"/>
  <c r="AQ82" i="94" s="1"/>
  <c r="AR84" i="78"/>
  <c r="AH83" i="45"/>
  <c r="AQ83" i="45" s="1"/>
  <c r="AN85" i="41"/>
  <c r="AI85" i="41"/>
  <c r="AE87" i="42"/>
  <c r="W88" i="42"/>
  <c r="AF87" i="42"/>
  <c r="AO87" i="42" s="1"/>
  <c r="AG87" i="42"/>
  <c r="AP87" i="42" s="1"/>
  <c r="AH86" i="86"/>
  <c r="AQ86" i="86" s="1"/>
  <c r="AG86" i="25"/>
  <c r="AP86" i="25" s="1"/>
  <c r="AF86" i="25"/>
  <c r="AO86" i="25" s="1"/>
  <c r="AE86" i="25"/>
  <c r="W87" i="25"/>
  <c r="X86" i="93"/>
  <c r="Z86" i="93" s="1"/>
  <c r="Y86" i="93"/>
  <c r="AR81" i="94"/>
  <c r="AH87" i="42"/>
  <c r="AQ87" i="42" s="1"/>
  <c r="X87" i="38"/>
  <c r="Y87" i="38"/>
  <c r="Z86" i="82"/>
  <c r="Y86" i="82"/>
  <c r="X86" i="82"/>
  <c r="AH88" i="77"/>
  <c r="AQ88" i="77" s="1"/>
  <c r="AR86" i="42"/>
  <c r="AI85" i="33"/>
  <c r="AN85" i="33"/>
  <c r="Z87" i="73"/>
  <c r="Y87" i="73"/>
  <c r="X87" i="73"/>
  <c r="Y82" i="89"/>
  <c r="X82" i="89"/>
  <c r="AG86" i="93" l="1"/>
  <c r="AP86" i="93" s="1"/>
  <c r="AF86" i="93"/>
  <c r="AO86" i="93" s="1"/>
  <c r="AE86" i="93"/>
  <c r="W87" i="93"/>
  <c r="AG86" i="33"/>
  <c r="AP86" i="33" s="1"/>
  <c r="AF86" i="33"/>
  <c r="AO86" i="33" s="1"/>
  <c r="W87" i="33"/>
  <c r="AE86" i="33"/>
  <c r="AG86" i="46"/>
  <c r="AP86" i="46" s="1"/>
  <c r="AF86" i="46"/>
  <c r="AO86" i="46" s="1"/>
  <c r="AE86" i="46"/>
  <c r="W87" i="46"/>
  <c r="AE86" i="82"/>
  <c r="W87" i="82"/>
  <c r="AF86" i="82"/>
  <c r="AO86" i="82" s="1"/>
  <c r="AG86" i="82"/>
  <c r="AP86" i="82" s="1"/>
  <c r="AE83" i="74"/>
  <c r="W84" i="74"/>
  <c r="AF83" i="74"/>
  <c r="AO83" i="74" s="1"/>
  <c r="AG83" i="74"/>
  <c r="AP83" i="74" s="1"/>
  <c r="AH86" i="90"/>
  <c r="AQ86" i="90" s="1"/>
  <c r="AR86" i="38"/>
  <c r="X86" i="34"/>
  <c r="Z86" i="34" s="1"/>
  <c r="Y86" i="34"/>
  <c r="AR85" i="41"/>
  <c r="W87" i="41"/>
  <c r="AG86" i="41"/>
  <c r="AP86" i="41" s="1"/>
  <c r="AF86" i="41"/>
  <c r="AO86" i="41" s="1"/>
  <c r="AE86" i="41"/>
  <c r="AR85" i="46"/>
  <c r="W88" i="81"/>
  <c r="AG87" i="81"/>
  <c r="AP87" i="81" s="1"/>
  <c r="AF87" i="81"/>
  <c r="AO87" i="81" s="1"/>
  <c r="AE87" i="81"/>
  <c r="AI85" i="78"/>
  <c r="AN85" i="78"/>
  <c r="AN82" i="94"/>
  <c r="AI82" i="94"/>
  <c r="Z84" i="45"/>
  <c r="Y84" i="45"/>
  <c r="X84" i="45"/>
  <c r="AH82" i="89"/>
  <c r="AQ82" i="89" s="1"/>
  <c r="Y87" i="26"/>
  <c r="X87" i="26"/>
  <c r="Z87" i="85"/>
  <c r="Y87" i="85"/>
  <c r="X87" i="85"/>
  <c r="X87" i="37"/>
  <c r="Y87" i="37"/>
  <c r="AI85" i="34"/>
  <c r="AN85" i="34"/>
  <c r="AN86" i="30"/>
  <c r="AI86" i="30"/>
  <c r="AI83" i="45"/>
  <c r="AN83" i="45"/>
  <c r="AI88" i="77"/>
  <c r="AN88" i="77"/>
  <c r="AG87" i="73"/>
  <c r="AP87" i="73" s="1"/>
  <c r="AF87" i="73"/>
  <c r="AO87" i="73" s="1"/>
  <c r="AE87" i="73"/>
  <c r="W88" i="73"/>
  <c r="Z87" i="30"/>
  <c r="Y87" i="30"/>
  <c r="X87" i="30"/>
  <c r="AH87" i="38"/>
  <c r="AQ87" i="38" s="1"/>
  <c r="AR81" i="89"/>
  <c r="AR85" i="90"/>
  <c r="AN86" i="26"/>
  <c r="AI86" i="26"/>
  <c r="AI86" i="85"/>
  <c r="AN86" i="85"/>
  <c r="AI86" i="37"/>
  <c r="AN86" i="37"/>
  <c r="AH86" i="33"/>
  <c r="AQ86" i="33" s="1"/>
  <c r="Z86" i="90"/>
  <c r="Z86" i="78"/>
  <c r="X86" i="78"/>
  <c r="Y86" i="78"/>
  <c r="Y83" i="94"/>
  <c r="X83" i="94"/>
  <c r="Z84" i="29"/>
  <c r="X84" i="29"/>
  <c r="Y84" i="29"/>
  <c r="Y89" i="77"/>
  <c r="X89" i="77"/>
  <c r="Z89" i="77" s="1"/>
  <c r="Z88" i="42"/>
  <c r="X88" i="42"/>
  <c r="Y88" i="42"/>
  <c r="AH87" i="81"/>
  <c r="AQ87" i="81" s="1"/>
  <c r="AR85" i="93"/>
  <c r="AN83" i="29"/>
  <c r="AI83" i="29"/>
  <c r="AH86" i="93"/>
  <c r="AQ86" i="93" s="1"/>
  <c r="AH86" i="46"/>
  <c r="AQ86" i="46" s="1"/>
  <c r="AR86" i="73"/>
  <c r="Z87" i="86"/>
  <c r="Y87" i="86"/>
  <c r="X87" i="86"/>
  <c r="AR85" i="33"/>
  <c r="Z82" i="89"/>
  <c r="Z87" i="38"/>
  <c r="Z87" i="25"/>
  <c r="Y87" i="25"/>
  <c r="X87" i="25"/>
  <c r="AH87" i="73"/>
  <c r="AQ87" i="73" s="1"/>
  <c r="AH86" i="82"/>
  <c r="AQ86" i="82" s="1"/>
  <c r="AN86" i="25"/>
  <c r="AI86" i="25"/>
  <c r="AI87" i="42"/>
  <c r="AN87" i="42"/>
  <c r="AH86" i="41"/>
  <c r="AQ86" i="41" s="1"/>
  <c r="AR85" i="82"/>
  <c r="AR86" i="81"/>
  <c r="AN86" i="86"/>
  <c r="AI86" i="86"/>
  <c r="AG86" i="34" l="1"/>
  <c r="AP86" i="34" s="1"/>
  <c r="AE86" i="34"/>
  <c r="AF86" i="34"/>
  <c r="AO86" i="34" s="1"/>
  <c r="W87" i="34"/>
  <c r="AG89" i="77"/>
  <c r="AP89" i="77" s="1"/>
  <c r="AF89" i="77"/>
  <c r="AO89" i="77" s="1"/>
  <c r="AE89" i="77"/>
  <c r="W90" i="77"/>
  <c r="AH83" i="94"/>
  <c r="AQ83" i="94" s="1"/>
  <c r="AR85" i="34"/>
  <c r="AG87" i="38"/>
  <c r="AP87" i="38" s="1"/>
  <c r="AE87" i="38"/>
  <c r="W88" i="38"/>
  <c r="AF87" i="38"/>
  <c r="AO87" i="38" s="1"/>
  <c r="AG87" i="86"/>
  <c r="AP87" i="86" s="1"/>
  <c r="AF87" i="86"/>
  <c r="AO87" i="86" s="1"/>
  <c r="W88" i="86"/>
  <c r="AE87" i="86"/>
  <c r="AG88" i="42"/>
  <c r="AP88" i="42" s="1"/>
  <c r="AF88" i="42"/>
  <c r="AO88" i="42" s="1"/>
  <c r="AE88" i="42"/>
  <c r="W89" i="42"/>
  <c r="W85" i="29"/>
  <c r="AG84" i="29"/>
  <c r="AP84" i="29" s="1"/>
  <c r="AE84" i="29"/>
  <c r="AF84" i="29"/>
  <c r="AO84" i="29" s="1"/>
  <c r="AF86" i="78"/>
  <c r="AO86" i="78" s="1"/>
  <c r="AE86" i="78"/>
  <c r="W87" i="78"/>
  <c r="AG86" i="78"/>
  <c r="AP86" i="78" s="1"/>
  <c r="W88" i="30"/>
  <c r="AG87" i="30"/>
  <c r="AP87" i="30" s="1"/>
  <c r="AF87" i="30"/>
  <c r="AO87" i="30" s="1"/>
  <c r="AE87" i="30"/>
  <c r="AG84" i="45"/>
  <c r="AP84" i="45" s="1"/>
  <c r="AF84" i="45"/>
  <c r="AO84" i="45" s="1"/>
  <c r="W85" i="45"/>
  <c r="AE84" i="45"/>
  <c r="AI86" i="41"/>
  <c r="AN86" i="41"/>
  <c r="X84" i="74"/>
  <c r="Y84" i="74"/>
  <c r="AG87" i="85"/>
  <c r="AP87" i="85" s="1"/>
  <c r="AF87" i="85"/>
  <c r="AO87" i="85" s="1"/>
  <c r="AE87" i="85"/>
  <c r="W88" i="85"/>
  <c r="AR82" i="94"/>
  <c r="AR86" i="25"/>
  <c r="AH87" i="25"/>
  <c r="AQ87" i="25" s="1"/>
  <c r="Z83" i="94"/>
  <c r="AN87" i="73"/>
  <c r="AI87" i="73"/>
  <c r="AR83" i="45"/>
  <c r="AH87" i="37"/>
  <c r="AQ87" i="37" s="1"/>
  <c r="X88" i="81"/>
  <c r="Z88" i="81" s="1"/>
  <c r="Y88" i="81"/>
  <c r="AI83" i="74"/>
  <c r="AN83" i="74"/>
  <c r="X87" i="33"/>
  <c r="Y87" i="33"/>
  <c r="AN86" i="93"/>
  <c r="AI86" i="93"/>
  <c r="AR83" i="29"/>
  <c r="AF86" i="90"/>
  <c r="AO86" i="90" s="1"/>
  <c r="W87" i="90"/>
  <c r="AG86" i="90"/>
  <c r="AP86" i="90" s="1"/>
  <c r="AE86" i="90"/>
  <c r="AR88" i="77"/>
  <c r="Z87" i="82"/>
  <c r="X87" i="82"/>
  <c r="Y87" i="82"/>
  <c r="AR86" i="86"/>
  <c r="AR87" i="42"/>
  <c r="AH87" i="26"/>
  <c r="AQ87" i="26" s="1"/>
  <c r="AI86" i="33"/>
  <c r="AN86" i="33"/>
  <c r="AH87" i="86"/>
  <c r="AQ87" i="86" s="1"/>
  <c r="AR86" i="85"/>
  <c r="AH87" i="30"/>
  <c r="AQ87" i="30" s="1"/>
  <c r="AR86" i="30"/>
  <c r="Z87" i="37"/>
  <c r="Z87" i="26"/>
  <c r="AH84" i="45"/>
  <c r="AQ84" i="45" s="1"/>
  <c r="AR85" i="78"/>
  <c r="X87" i="41"/>
  <c r="Y87" i="41"/>
  <c r="Z87" i="41" s="1"/>
  <c r="Y87" i="46"/>
  <c r="X87" i="46"/>
  <c r="Z87" i="46" s="1"/>
  <c r="AF82" i="89"/>
  <c r="AO82" i="89" s="1"/>
  <c r="AG82" i="89"/>
  <c r="AP82" i="89" s="1"/>
  <c r="AE82" i="89"/>
  <c r="W83" i="89"/>
  <c r="AH89" i="77"/>
  <c r="AQ89" i="77" s="1"/>
  <c r="Y87" i="93"/>
  <c r="Z87" i="93" s="1"/>
  <c r="X87" i="93"/>
  <c r="AR86" i="37"/>
  <c r="Y88" i="73"/>
  <c r="X88" i="73"/>
  <c r="Z88" i="73" s="1"/>
  <c r="AH86" i="34"/>
  <c r="AQ86" i="34" s="1"/>
  <c r="AI86" i="82"/>
  <c r="AN86" i="82"/>
  <c r="W88" i="25"/>
  <c r="AG87" i="25"/>
  <c r="AP87" i="25" s="1"/>
  <c r="AF87" i="25"/>
  <c r="AO87" i="25" s="1"/>
  <c r="AE87" i="25"/>
  <c r="AH88" i="42"/>
  <c r="AQ88" i="42" s="1"/>
  <c r="AH84" i="29"/>
  <c r="AQ84" i="29" s="1"/>
  <c r="AH86" i="78"/>
  <c r="AQ86" i="78" s="1"/>
  <c r="AR86" i="26"/>
  <c r="AH87" i="85"/>
  <c r="AQ87" i="85" s="1"/>
  <c r="AI87" i="81"/>
  <c r="AN87" i="81"/>
  <c r="AN86" i="46"/>
  <c r="AI86" i="46"/>
  <c r="W88" i="46" l="1"/>
  <c r="AG87" i="46"/>
  <c r="AP87" i="46" s="1"/>
  <c r="AE87" i="46"/>
  <c r="AF87" i="46"/>
  <c r="AO87" i="46" s="1"/>
  <c r="W88" i="93"/>
  <c r="AG87" i="93"/>
  <c r="AP87" i="93" s="1"/>
  <c r="AF87" i="93"/>
  <c r="AO87" i="93" s="1"/>
  <c r="AE87" i="93"/>
  <c r="AE87" i="41"/>
  <c r="W88" i="41"/>
  <c r="AF87" i="41"/>
  <c r="AO87" i="41" s="1"/>
  <c r="AG87" i="41"/>
  <c r="AP87" i="41" s="1"/>
  <c r="W89" i="73"/>
  <c r="AG88" i="73"/>
  <c r="AP88" i="73" s="1"/>
  <c r="AE88" i="73"/>
  <c r="AF88" i="73"/>
  <c r="AO88" i="73" s="1"/>
  <c r="AE88" i="81"/>
  <c r="AG88" i="81"/>
  <c r="AP88" i="81" s="1"/>
  <c r="AF88" i="81"/>
  <c r="AO88" i="81" s="1"/>
  <c r="W89" i="81"/>
  <c r="AI87" i="25"/>
  <c r="AN87" i="25"/>
  <c r="AN82" i="89"/>
  <c r="AI82" i="89"/>
  <c r="AH87" i="93"/>
  <c r="AQ87" i="93" s="1"/>
  <c r="AH87" i="82"/>
  <c r="AQ87" i="82" s="1"/>
  <c r="AG83" i="94"/>
  <c r="AP83" i="94" s="1"/>
  <c r="AF83" i="94"/>
  <c r="AO83" i="94" s="1"/>
  <c r="W84" i="94"/>
  <c r="AE83" i="94"/>
  <c r="AN87" i="85"/>
  <c r="AI87" i="85"/>
  <c r="AI84" i="29"/>
  <c r="AN84" i="29"/>
  <c r="AN88" i="42"/>
  <c r="AI88" i="42"/>
  <c r="AH88" i="73"/>
  <c r="AQ88" i="73" s="1"/>
  <c r="AH87" i="46"/>
  <c r="AQ87" i="46" s="1"/>
  <c r="AR86" i="33"/>
  <c r="AR86" i="41"/>
  <c r="AI87" i="30"/>
  <c r="AN87" i="30"/>
  <c r="AR87" i="81"/>
  <c r="Y83" i="89"/>
  <c r="X83" i="89"/>
  <c r="W88" i="26"/>
  <c r="AG87" i="26"/>
  <c r="AP87" i="26" s="1"/>
  <c r="AF87" i="26"/>
  <c r="AO87" i="26" s="1"/>
  <c r="AE87" i="26"/>
  <c r="AH87" i="33"/>
  <c r="AQ87" i="33" s="1"/>
  <c r="Y87" i="78"/>
  <c r="Z87" i="78" s="1"/>
  <c r="X87" i="78"/>
  <c r="X87" i="34"/>
  <c r="Y87" i="34"/>
  <c r="AG87" i="37"/>
  <c r="AP87" i="37" s="1"/>
  <c r="AF87" i="37"/>
  <c r="AO87" i="37" s="1"/>
  <c r="AE87" i="37"/>
  <c r="W88" i="37"/>
  <c r="Z87" i="33"/>
  <c r="AN84" i="45"/>
  <c r="AI84" i="45"/>
  <c r="AI86" i="78"/>
  <c r="AN86" i="78"/>
  <c r="Z85" i="29"/>
  <c r="X85" i="29"/>
  <c r="Y85" i="29"/>
  <c r="Z90" i="77"/>
  <c r="Y90" i="77"/>
  <c r="X90" i="77"/>
  <c r="AR86" i="82"/>
  <c r="AG87" i="82"/>
  <c r="AP87" i="82" s="1"/>
  <c r="AF87" i="82"/>
  <c r="AO87" i="82" s="1"/>
  <c r="W88" i="82"/>
  <c r="AE87" i="82"/>
  <c r="X87" i="90"/>
  <c r="Y87" i="90"/>
  <c r="AH88" i="81"/>
  <c r="AQ88" i="81" s="1"/>
  <c r="AR87" i="73"/>
  <c r="AH84" i="74"/>
  <c r="AQ84" i="74" s="1"/>
  <c r="Y85" i="45"/>
  <c r="X85" i="45"/>
  <c r="Z85" i="45" s="1"/>
  <c r="Y89" i="42"/>
  <c r="X89" i="42"/>
  <c r="AN87" i="86"/>
  <c r="AI87" i="86"/>
  <c r="X88" i="38"/>
  <c r="Y88" i="38"/>
  <c r="AN89" i="77"/>
  <c r="AI89" i="77"/>
  <c r="AN86" i="34"/>
  <c r="AI86" i="34"/>
  <c r="AR86" i="46"/>
  <c r="Z88" i="25"/>
  <c r="Y88" i="25"/>
  <c r="X88" i="25"/>
  <c r="AH87" i="41"/>
  <c r="AQ87" i="41" s="1"/>
  <c r="AI86" i="90"/>
  <c r="AN86" i="90"/>
  <c r="AR86" i="93"/>
  <c r="AR83" i="74"/>
  <c r="Y88" i="85"/>
  <c r="X88" i="85"/>
  <c r="Z84" i="74"/>
  <c r="Z88" i="30"/>
  <c r="Y88" i="30"/>
  <c r="X88" i="30"/>
  <c r="X88" i="86"/>
  <c r="Y88" i="86"/>
  <c r="AN87" i="38"/>
  <c r="AI87" i="38"/>
  <c r="W86" i="45" l="1"/>
  <c r="AG85" i="45"/>
  <c r="AP85" i="45" s="1"/>
  <c r="AE85" i="45"/>
  <c r="AF85" i="45"/>
  <c r="AO85" i="45" s="1"/>
  <c r="AG87" i="78"/>
  <c r="AP87" i="78" s="1"/>
  <c r="AF87" i="78"/>
  <c r="AO87" i="78" s="1"/>
  <c r="AE87" i="78"/>
  <c r="W88" i="78"/>
  <c r="AE88" i="25"/>
  <c r="W89" i="25"/>
  <c r="AG88" i="25"/>
  <c r="AP88" i="25" s="1"/>
  <c r="AF88" i="25"/>
  <c r="AO88" i="25" s="1"/>
  <c r="AR84" i="45"/>
  <c r="AH83" i="89"/>
  <c r="AQ83" i="89" s="1"/>
  <c r="AI87" i="41"/>
  <c r="AN87" i="41"/>
  <c r="AR87" i="38"/>
  <c r="AR89" i="77"/>
  <c r="Z88" i="82"/>
  <c r="Y88" i="82"/>
  <c r="X88" i="82"/>
  <c r="AR86" i="78"/>
  <c r="AN87" i="37"/>
  <c r="AI87" i="37"/>
  <c r="AH87" i="78"/>
  <c r="AQ87" i="78" s="1"/>
  <c r="Z88" i="26"/>
  <c r="Y88" i="26"/>
  <c r="X88" i="26"/>
  <c r="Z84" i="94"/>
  <c r="X84" i="94"/>
  <c r="Y84" i="94"/>
  <c r="Z89" i="81"/>
  <c r="X89" i="81"/>
  <c r="Y89" i="81"/>
  <c r="Z88" i="41"/>
  <c r="Y88" i="41"/>
  <c r="X88" i="41"/>
  <c r="Z88" i="93"/>
  <c r="X88" i="93"/>
  <c r="Y88" i="93"/>
  <c r="AG84" i="74"/>
  <c r="AP84" i="74" s="1"/>
  <c r="AF84" i="74"/>
  <c r="AO84" i="74" s="1"/>
  <c r="AE84" i="74"/>
  <c r="W85" i="74"/>
  <c r="AH87" i="90"/>
  <c r="AQ87" i="90" s="1"/>
  <c r="AI87" i="26"/>
  <c r="AN87" i="26"/>
  <c r="AR87" i="85"/>
  <c r="Y89" i="73"/>
  <c r="Z89" i="73"/>
  <c r="X89" i="73"/>
  <c r="AI87" i="93"/>
  <c r="AN87" i="93"/>
  <c r="AI87" i="46"/>
  <c r="AN87" i="46"/>
  <c r="AH89" i="42"/>
  <c r="AQ89" i="42" s="1"/>
  <c r="AQ91" i="42" s="1"/>
  <c r="AX3" i="42"/>
  <c r="S3" i="42" s="1"/>
  <c r="AC3" i="42" s="1"/>
  <c r="AZ3" i="42"/>
  <c r="AX4" i="42" s="1"/>
  <c r="S4" i="42" s="1"/>
  <c r="AC4" i="42" s="1"/>
  <c r="AB5" i="42" s="1"/>
  <c r="AX7" i="42"/>
  <c r="S7" i="42" s="1"/>
  <c r="AC7" i="42" s="1"/>
  <c r="AB8" i="42" s="1"/>
  <c r="AX8" i="42"/>
  <c r="S8" i="42" s="1"/>
  <c r="AC8" i="42" s="1"/>
  <c r="AB9" i="42" s="1"/>
  <c r="AX10" i="42"/>
  <c r="S10" i="42" s="1"/>
  <c r="AC10" i="42" s="1"/>
  <c r="AB11" i="42" s="1"/>
  <c r="AX11" i="42"/>
  <c r="S11" i="42" s="1"/>
  <c r="AC11" i="42" s="1"/>
  <c r="AB12" i="42" s="1"/>
  <c r="AX12" i="42"/>
  <c r="S12" i="42" s="1"/>
  <c r="AC12" i="42" s="1"/>
  <c r="AB13" i="42" s="1"/>
  <c r="AX13" i="42"/>
  <c r="S13" i="42" s="1"/>
  <c r="AC13" i="42" s="1"/>
  <c r="AB14" i="42" s="1"/>
  <c r="AX14" i="42"/>
  <c r="S14" i="42" s="1"/>
  <c r="AC14" i="42" s="1"/>
  <c r="AB15" i="42" s="1"/>
  <c r="AX16" i="42"/>
  <c r="S16" i="42" s="1"/>
  <c r="AC16" i="42" s="1"/>
  <c r="AB17" i="42" s="1"/>
  <c r="AX17" i="42"/>
  <c r="S17" i="42" s="1"/>
  <c r="AC17" i="42" s="1"/>
  <c r="AB18" i="42" s="1"/>
  <c r="AX18" i="42"/>
  <c r="S18" i="42" s="1"/>
  <c r="AC18" i="42" s="1"/>
  <c r="AB19" i="42" s="1"/>
  <c r="AX19" i="42"/>
  <c r="S19" i="42" s="1"/>
  <c r="AC19" i="42" s="1"/>
  <c r="AB20" i="42" s="1"/>
  <c r="AX20" i="42"/>
  <c r="S20" i="42" s="1"/>
  <c r="AC20" i="42" s="1"/>
  <c r="AB21" i="42" s="1"/>
  <c r="AX21" i="42"/>
  <c r="S21" i="42" s="1"/>
  <c r="AC21" i="42" s="1"/>
  <c r="AB22" i="42" s="1"/>
  <c r="AX22" i="42"/>
  <c r="S22" i="42" s="1"/>
  <c r="AC22" i="42" s="1"/>
  <c r="AB23" i="42" s="1"/>
  <c r="AX23" i="42"/>
  <c r="S23" i="42" s="1"/>
  <c r="AC23" i="42" s="1"/>
  <c r="AB24" i="42" s="1"/>
  <c r="AX24" i="42"/>
  <c r="S24" i="42" s="1"/>
  <c r="AC24" i="42" s="1"/>
  <c r="AB25" i="42" s="1"/>
  <c r="AX25" i="42"/>
  <c r="S25" i="42" s="1"/>
  <c r="AC25" i="42" s="1"/>
  <c r="AB26" i="42" s="1"/>
  <c r="AX26" i="42"/>
  <c r="S26" i="42" s="1"/>
  <c r="AC26" i="42" s="1"/>
  <c r="AB27" i="42" s="1"/>
  <c r="AX27" i="42"/>
  <c r="S27" i="42" s="1"/>
  <c r="AC27" i="42" s="1"/>
  <c r="AB28" i="42" s="1"/>
  <c r="AX28" i="42"/>
  <c r="S28" i="42" s="1"/>
  <c r="AC28" i="42" s="1"/>
  <c r="AB29" i="42" s="1"/>
  <c r="AX29" i="42"/>
  <c r="S29" i="42" s="1"/>
  <c r="AC29" i="42" s="1"/>
  <c r="AB30" i="42" s="1"/>
  <c r="AX30" i="42"/>
  <c r="S30" i="42" s="1"/>
  <c r="AC30" i="42" s="1"/>
  <c r="AB31" i="42" s="1"/>
  <c r="AX31" i="42"/>
  <c r="S31" i="42" s="1"/>
  <c r="AC31" i="42" s="1"/>
  <c r="AB32" i="42" s="1"/>
  <c r="AX32" i="42"/>
  <c r="S32" i="42" s="1"/>
  <c r="AC32" i="42" s="1"/>
  <c r="AB33" i="42" s="1"/>
  <c r="AX33" i="42"/>
  <c r="S33" i="42" s="1"/>
  <c r="AC33" i="42" s="1"/>
  <c r="AB34" i="42" s="1"/>
  <c r="AX34" i="42"/>
  <c r="S34" i="42" s="1"/>
  <c r="AC34" i="42" s="1"/>
  <c r="AB35" i="42" s="1"/>
  <c r="AX35" i="42"/>
  <c r="S35" i="42" s="1"/>
  <c r="AC35" i="42" s="1"/>
  <c r="AB36" i="42" s="1"/>
  <c r="AX36" i="42"/>
  <c r="S36" i="42" s="1"/>
  <c r="AC36" i="42" s="1"/>
  <c r="AB37" i="42" s="1"/>
  <c r="AX37" i="42"/>
  <c r="S37" i="42" s="1"/>
  <c r="AC37" i="42" s="1"/>
  <c r="AB38" i="42" s="1"/>
  <c r="AX38" i="42"/>
  <c r="S38" i="42" s="1"/>
  <c r="AC38" i="42" s="1"/>
  <c r="AB39" i="42" s="1"/>
  <c r="AX39" i="42"/>
  <c r="S39" i="42" s="1"/>
  <c r="AC39" i="42" s="1"/>
  <c r="AB40" i="42" s="1"/>
  <c r="AX40" i="42"/>
  <c r="S40" i="42" s="1"/>
  <c r="AC40" i="42" s="1"/>
  <c r="AB41" i="42" s="1"/>
  <c r="AX41" i="42"/>
  <c r="S41" i="42" s="1"/>
  <c r="AC41" i="42" s="1"/>
  <c r="AB42" i="42" s="1"/>
  <c r="AX42" i="42"/>
  <c r="S42" i="42" s="1"/>
  <c r="AC42" i="42" s="1"/>
  <c r="AB43" i="42" s="1"/>
  <c r="AX43" i="42"/>
  <c r="S43" i="42" s="1"/>
  <c r="AC43" i="42" s="1"/>
  <c r="AB44" i="42" s="1"/>
  <c r="AX44" i="42"/>
  <c r="S44" i="42" s="1"/>
  <c r="AC44" i="42" s="1"/>
  <c r="AB45" i="42" s="1"/>
  <c r="AX45" i="42"/>
  <c r="S45" i="42" s="1"/>
  <c r="AC45" i="42" s="1"/>
  <c r="AB46" i="42" s="1"/>
  <c r="AX46" i="42"/>
  <c r="S46" i="42" s="1"/>
  <c r="AC46" i="42" s="1"/>
  <c r="AB47" i="42" s="1"/>
  <c r="AX47" i="42"/>
  <c r="S47" i="42" s="1"/>
  <c r="AC47" i="42" s="1"/>
  <c r="AB48" i="42" s="1"/>
  <c r="AX48" i="42"/>
  <c r="S48" i="42" s="1"/>
  <c r="AC48" i="42" s="1"/>
  <c r="AB49" i="42" s="1"/>
  <c r="AX49" i="42"/>
  <c r="S49" i="42" s="1"/>
  <c r="AC49" i="42" s="1"/>
  <c r="AB50" i="42" s="1"/>
  <c r="AX50" i="42"/>
  <c r="S50" i="42" s="1"/>
  <c r="AC50" i="42" s="1"/>
  <c r="AB51" i="42" s="1"/>
  <c r="AX51" i="42"/>
  <c r="S51" i="42" s="1"/>
  <c r="AC51" i="42" s="1"/>
  <c r="AB52" i="42" s="1"/>
  <c r="AX52" i="42"/>
  <c r="S52" i="42" s="1"/>
  <c r="AC52" i="42" s="1"/>
  <c r="AB53" i="42" s="1"/>
  <c r="AX53" i="42"/>
  <c r="S53" i="42" s="1"/>
  <c r="AC53" i="42" s="1"/>
  <c r="AB54" i="42" s="1"/>
  <c r="AX54" i="42"/>
  <c r="S54" i="42" s="1"/>
  <c r="AC54" i="42" s="1"/>
  <c r="AB55" i="42" s="1"/>
  <c r="AX55" i="42"/>
  <c r="S55" i="42" s="1"/>
  <c r="AC55" i="42" s="1"/>
  <c r="AB56" i="42" s="1"/>
  <c r="AX56" i="42"/>
  <c r="S56" i="42" s="1"/>
  <c r="AC56" i="42" s="1"/>
  <c r="AB57" i="42" s="1"/>
  <c r="AX57" i="42"/>
  <c r="S57" i="42" s="1"/>
  <c r="AC57" i="42" s="1"/>
  <c r="AB58" i="42" s="1"/>
  <c r="AX58" i="42"/>
  <c r="S58" i="42" s="1"/>
  <c r="AC58" i="42" s="1"/>
  <c r="AB59" i="42" s="1"/>
  <c r="AX59" i="42"/>
  <c r="S59" i="42" s="1"/>
  <c r="AC59" i="42" s="1"/>
  <c r="AB60" i="42" s="1"/>
  <c r="AX60" i="42"/>
  <c r="S60" i="42" s="1"/>
  <c r="AC60" i="42" s="1"/>
  <c r="AB61" i="42" s="1"/>
  <c r="AX61" i="42"/>
  <c r="S61" i="42" s="1"/>
  <c r="AC61" i="42" s="1"/>
  <c r="AB62" i="42" s="1"/>
  <c r="AX62" i="42"/>
  <c r="S62" i="42" s="1"/>
  <c r="AC62" i="42" s="1"/>
  <c r="AB63" i="42" s="1"/>
  <c r="AX63" i="42"/>
  <c r="S63" i="42" s="1"/>
  <c r="AC63" i="42" s="1"/>
  <c r="AB64" i="42" s="1"/>
  <c r="AX64" i="42"/>
  <c r="S64" i="42" s="1"/>
  <c r="AC64" i="42" s="1"/>
  <c r="AB65" i="42" s="1"/>
  <c r="AX65" i="42"/>
  <c r="S65" i="42" s="1"/>
  <c r="AC65" i="42" s="1"/>
  <c r="AB66" i="42" s="1"/>
  <c r="AX66" i="42"/>
  <c r="S66" i="42" s="1"/>
  <c r="AC66" i="42" s="1"/>
  <c r="AB67" i="42" s="1"/>
  <c r="AX67" i="42"/>
  <c r="S67" i="42" s="1"/>
  <c r="AC67" i="42" s="1"/>
  <c r="AB68" i="42" s="1"/>
  <c r="AX68" i="42"/>
  <c r="S68" i="42" s="1"/>
  <c r="AC68" i="42" s="1"/>
  <c r="AB69" i="42" s="1"/>
  <c r="AX69" i="42"/>
  <c r="S69" i="42" s="1"/>
  <c r="AC69" i="42" s="1"/>
  <c r="AB70" i="42" s="1"/>
  <c r="AX70" i="42"/>
  <c r="S70" i="42" s="1"/>
  <c r="AC70" i="42" s="1"/>
  <c r="AB71" i="42" s="1"/>
  <c r="AX71" i="42"/>
  <c r="S71" i="42" s="1"/>
  <c r="AC71" i="42" s="1"/>
  <c r="AB72" i="42" s="1"/>
  <c r="AX72" i="42"/>
  <c r="S72" i="42" s="1"/>
  <c r="AC72" i="42" s="1"/>
  <c r="AB73" i="42" s="1"/>
  <c r="AX73" i="42"/>
  <c r="S73" i="42" s="1"/>
  <c r="AC73" i="42" s="1"/>
  <c r="AB74" i="42" s="1"/>
  <c r="AX74" i="42"/>
  <c r="S74" i="42" s="1"/>
  <c r="AC74" i="42" s="1"/>
  <c r="AB75" i="42" s="1"/>
  <c r="AX75" i="42"/>
  <c r="S75" i="42" s="1"/>
  <c r="AC75" i="42" s="1"/>
  <c r="AB76" i="42" s="1"/>
  <c r="AX76" i="42"/>
  <c r="S76" i="42" s="1"/>
  <c r="AC76" i="42" s="1"/>
  <c r="AB77" i="42" s="1"/>
  <c r="AX77" i="42"/>
  <c r="S77" i="42" s="1"/>
  <c r="AC77" i="42" s="1"/>
  <c r="AB78" i="42" s="1"/>
  <c r="AX78" i="42"/>
  <c r="S78" i="42" s="1"/>
  <c r="AC78" i="42" s="1"/>
  <c r="AB79" i="42" s="1"/>
  <c r="AX79" i="42"/>
  <c r="S79" i="42" s="1"/>
  <c r="AC79" i="42" s="1"/>
  <c r="AB80" i="42" s="1"/>
  <c r="AX80" i="42"/>
  <c r="S80" i="42" s="1"/>
  <c r="AC80" i="42" s="1"/>
  <c r="AB81" i="42" s="1"/>
  <c r="AX81" i="42"/>
  <c r="S81" i="42" s="1"/>
  <c r="AC81" i="42" s="1"/>
  <c r="AB82" i="42" s="1"/>
  <c r="AX82" i="42"/>
  <c r="S82" i="42" s="1"/>
  <c r="AC82" i="42" s="1"/>
  <c r="AB83" i="42" s="1"/>
  <c r="AX83" i="42"/>
  <c r="S83" i="42" s="1"/>
  <c r="AC83" i="42" s="1"/>
  <c r="AB84" i="42" s="1"/>
  <c r="AX88" i="42"/>
  <c r="S88" i="42" s="1"/>
  <c r="AC88" i="42" s="1"/>
  <c r="AB89" i="42" s="1"/>
  <c r="AX86" i="42"/>
  <c r="S86" i="42" s="1"/>
  <c r="AC86" i="42" s="1"/>
  <c r="AB87" i="42" s="1"/>
  <c r="AX87" i="42"/>
  <c r="S87" i="42" s="1"/>
  <c r="AC87" i="42" s="1"/>
  <c r="AB88" i="42" s="1"/>
  <c r="AX85" i="42"/>
  <c r="S85" i="42" s="1"/>
  <c r="AC85" i="42" s="1"/>
  <c r="AB86" i="42" s="1"/>
  <c r="AX84" i="42"/>
  <c r="S84" i="42" s="1"/>
  <c r="AC84" i="42" s="1"/>
  <c r="AB85" i="42" s="1"/>
  <c r="AR82" i="89"/>
  <c r="AH88" i="86"/>
  <c r="AQ88" i="86" s="1"/>
  <c r="AH88" i="85"/>
  <c r="AQ88" i="85" s="1"/>
  <c r="AH88" i="38"/>
  <c r="AQ88" i="38" s="1"/>
  <c r="Z89" i="42"/>
  <c r="Z87" i="90"/>
  <c r="AH85" i="29"/>
  <c r="AQ85" i="29" s="1"/>
  <c r="AF87" i="33"/>
  <c r="AO87" i="33" s="1"/>
  <c r="AG87" i="33"/>
  <c r="AP87" i="33" s="1"/>
  <c r="W88" i="33"/>
  <c r="AE87" i="33"/>
  <c r="Z83" i="89"/>
  <c r="AI88" i="81"/>
  <c r="AN88" i="81"/>
  <c r="AF88" i="30"/>
  <c r="AO88" i="30" s="1"/>
  <c r="AE88" i="30"/>
  <c r="W89" i="30"/>
  <c r="AG88" i="30"/>
  <c r="AP88" i="30" s="1"/>
  <c r="AR87" i="30"/>
  <c r="AR84" i="29"/>
  <c r="Z88" i="86"/>
  <c r="AR86" i="34"/>
  <c r="Z88" i="38"/>
  <c r="AH85" i="45"/>
  <c r="AQ85" i="45" s="1"/>
  <c r="AN87" i="82"/>
  <c r="AI87" i="82"/>
  <c r="AF85" i="29"/>
  <c r="AO85" i="29" s="1"/>
  <c r="AE85" i="29"/>
  <c r="W86" i="29"/>
  <c r="AG85" i="29"/>
  <c r="AP85" i="29" s="1"/>
  <c r="AH87" i="34"/>
  <c r="AQ87" i="34" s="1"/>
  <c r="AR88" i="42"/>
  <c r="AN83" i="94"/>
  <c r="AI83" i="94"/>
  <c r="AR87" i="25"/>
  <c r="W91" i="77"/>
  <c r="AG90" i="77"/>
  <c r="AP90" i="77" s="1"/>
  <c r="AF90" i="77"/>
  <c r="AO90" i="77" s="1"/>
  <c r="AE90" i="77"/>
  <c r="AH88" i="30"/>
  <c r="AQ88" i="30" s="1"/>
  <c r="Z88" i="85"/>
  <c r="AR86" i="90"/>
  <c r="AH88" i="25"/>
  <c r="AQ88" i="25" s="1"/>
  <c r="AR87" i="86"/>
  <c r="AH90" i="77"/>
  <c r="AQ90" i="77" s="1"/>
  <c r="Z88" i="37"/>
  <c r="Y88" i="37"/>
  <c r="X88" i="37"/>
  <c r="Z87" i="34"/>
  <c r="AI88" i="73"/>
  <c r="AN88" i="73"/>
  <c r="Z88" i="46"/>
  <c r="Y88" i="46"/>
  <c r="X88" i="46"/>
  <c r="AK5" i="42" l="1"/>
  <c r="AT5" i="42" s="1"/>
  <c r="AJ74" i="42"/>
  <c r="AK74" i="42"/>
  <c r="AT74" i="42" s="1"/>
  <c r="AE88" i="46"/>
  <c r="W89" i="46"/>
  <c r="AG88" i="46"/>
  <c r="AP88" i="46" s="1"/>
  <c r="AF88" i="46"/>
  <c r="AO88" i="46" s="1"/>
  <c r="W89" i="37"/>
  <c r="AG88" i="37"/>
  <c r="AP88" i="37" s="1"/>
  <c r="AF88" i="37"/>
  <c r="AO88" i="37" s="1"/>
  <c r="AE88" i="37"/>
  <c r="AR87" i="82"/>
  <c r="AI88" i="30"/>
  <c r="AN88" i="30"/>
  <c r="Y88" i="33"/>
  <c r="X88" i="33"/>
  <c r="AJ88" i="42"/>
  <c r="AK88" i="42"/>
  <c r="AT88" i="42" s="1"/>
  <c r="AJ81" i="42"/>
  <c r="AK81" i="42"/>
  <c r="AT81" i="42" s="1"/>
  <c r="AJ75" i="42"/>
  <c r="AK75" i="42"/>
  <c r="AT75" i="42" s="1"/>
  <c r="AJ69" i="42"/>
  <c r="AK69" i="42"/>
  <c r="AT69" i="42" s="1"/>
  <c r="AJ63" i="42"/>
  <c r="AK63" i="42"/>
  <c r="AT63" i="42" s="1"/>
  <c r="AJ57" i="42"/>
  <c r="AK57" i="42"/>
  <c r="AT57" i="42" s="1"/>
  <c r="AJ51" i="42"/>
  <c r="AK51" i="42"/>
  <c r="AT51" i="42" s="1"/>
  <c r="AJ45" i="42"/>
  <c r="AK45" i="42"/>
  <c r="AT45" i="42" s="1"/>
  <c r="AJ39" i="42"/>
  <c r="AK39" i="42"/>
  <c r="AT39" i="42" s="1"/>
  <c r="AJ33" i="42"/>
  <c r="AK33" i="42"/>
  <c r="AT33" i="42" s="1"/>
  <c r="AJ27" i="42"/>
  <c r="AK27" i="42"/>
  <c r="AT27" i="42" s="1"/>
  <c r="AJ21" i="42"/>
  <c r="AK21" i="42"/>
  <c r="AT21" i="42" s="1"/>
  <c r="AK15" i="42"/>
  <c r="AT15" i="42" s="1"/>
  <c r="AK9" i="42"/>
  <c r="AT9" i="42" s="1"/>
  <c r="AB4" i="42"/>
  <c r="AJ3" i="42"/>
  <c r="AH89" i="73"/>
  <c r="AQ89" i="73" s="1"/>
  <c r="AR87" i="26"/>
  <c r="Z85" i="74"/>
  <c r="X85" i="74"/>
  <c r="Y85" i="74"/>
  <c r="AH88" i="93"/>
  <c r="AQ88" i="93" s="1"/>
  <c r="AH89" i="81"/>
  <c r="AQ89" i="81" s="1"/>
  <c r="Y89" i="25"/>
  <c r="X89" i="25"/>
  <c r="AJ68" i="42"/>
  <c r="AK68" i="42"/>
  <c r="AT68" i="42" s="1"/>
  <c r="AJ50" i="42"/>
  <c r="AK50" i="42"/>
  <c r="AT50" i="42" s="1"/>
  <c r="AJ44" i="42"/>
  <c r="AK44" i="42"/>
  <c r="AT44" i="42" s="1"/>
  <c r="AJ38" i="42"/>
  <c r="AK38" i="42"/>
  <c r="AT38" i="42" s="1"/>
  <c r="AJ32" i="42"/>
  <c r="AK32" i="42"/>
  <c r="AT32" i="42" s="1"/>
  <c r="AJ26" i="42"/>
  <c r="AK26" i="42"/>
  <c r="AT26" i="42" s="1"/>
  <c r="AJ20" i="42"/>
  <c r="AK20" i="42"/>
  <c r="AT20" i="42" s="1"/>
  <c r="AJ14" i="42"/>
  <c r="AK14" i="42"/>
  <c r="AT14" i="42" s="1"/>
  <c r="AJ8" i="42"/>
  <c r="AK8" i="42"/>
  <c r="AT8" i="42" s="1"/>
  <c r="AF89" i="73"/>
  <c r="AO89" i="73" s="1"/>
  <c r="AE89" i="73"/>
  <c r="W90" i="73"/>
  <c r="AG89" i="73"/>
  <c r="AP89" i="73" s="1"/>
  <c r="AE88" i="93"/>
  <c r="W89" i="93"/>
  <c r="AF88" i="93"/>
  <c r="AO88" i="93" s="1"/>
  <c r="AG88" i="93"/>
  <c r="AP88" i="93" s="1"/>
  <c r="AG89" i="81"/>
  <c r="AP89" i="81" s="1"/>
  <c r="AF89" i="81"/>
  <c r="AO89" i="81" s="1"/>
  <c r="W90" i="81"/>
  <c r="AE89" i="81"/>
  <c r="AE88" i="26"/>
  <c r="W89" i="26"/>
  <c r="AG88" i="26"/>
  <c r="AP88" i="26" s="1"/>
  <c r="AF88" i="26"/>
  <c r="AO88" i="26" s="1"/>
  <c r="AR87" i="37"/>
  <c r="W89" i="82"/>
  <c r="AG88" i="82"/>
  <c r="AP88" i="82" s="1"/>
  <c r="AF88" i="82"/>
  <c r="AO88" i="82" s="1"/>
  <c r="AE88" i="82"/>
  <c r="AR87" i="41"/>
  <c r="AI88" i="25"/>
  <c r="AN88" i="25"/>
  <c r="AJ87" i="42"/>
  <c r="AK87" i="42"/>
  <c r="AT87" i="42" s="1"/>
  <c r="AR88" i="73"/>
  <c r="AJ79" i="42"/>
  <c r="AK79" i="42"/>
  <c r="AT79" i="42" s="1"/>
  <c r="AJ73" i="42"/>
  <c r="AK73" i="42"/>
  <c r="AT73" i="42" s="1"/>
  <c r="AJ67" i="42"/>
  <c r="AK67" i="42"/>
  <c r="AT67" i="42" s="1"/>
  <c r="AJ61" i="42"/>
  <c r="AK61" i="42"/>
  <c r="AT61" i="42" s="1"/>
  <c r="AJ55" i="42"/>
  <c r="AK55" i="42"/>
  <c r="AT55" i="42" s="1"/>
  <c r="AJ49" i="42"/>
  <c r="AK49" i="42"/>
  <c r="AT49" i="42" s="1"/>
  <c r="AJ43" i="42"/>
  <c r="AK43" i="42"/>
  <c r="AT43" i="42" s="1"/>
  <c r="AJ37" i="42"/>
  <c r="AK37" i="42"/>
  <c r="AT37" i="42" s="1"/>
  <c r="AJ31" i="42"/>
  <c r="AK31" i="42"/>
  <c r="AT31" i="42" s="1"/>
  <c r="AJ25" i="42"/>
  <c r="AK25" i="42"/>
  <c r="AT25" i="42" s="1"/>
  <c r="AJ19" i="42"/>
  <c r="AK19" i="42"/>
  <c r="AT19" i="42" s="1"/>
  <c r="AJ13" i="42"/>
  <c r="AK13" i="42"/>
  <c r="AT13" i="42" s="1"/>
  <c r="AX6" i="42"/>
  <c r="S6" i="42" s="1"/>
  <c r="AC6" i="42" s="1"/>
  <c r="AB7" i="42" s="1"/>
  <c r="AN84" i="74"/>
  <c r="AI84" i="74"/>
  <c r="AH88" i="41"/>
  <c r="AQ88" i="41" s="1"/>
  <c r="AI85" i="45"/>
  <c r="AN85" i="45"/>
  <c r="AF87" i="34"/>
  <c r="AO87" i="34" s="1"/>
  <c r="W88" i="34"/>
  <c r="AG87" i="34"/>
  <c r="AP87" i="34" s="1"/>
  <c r="AE87" i="34"/>
  <c r="W89" i="85"/>
  <c r="AG88" i="85"/>
  <c r="AP88" i="85" s="1"/>
  <c r="AE88" i="85"/>
  <c r="AF88" i="85"/>
  <c r="AO88" i="85" s="1"/>
  <c r="AI90" i="77"/>
  <c r="AN90" i="77"/>
  <c r="Y86" i="29"/>
  <c r="X86" i="29"/>
  <c r="AR88" i="81"/>
  <c r="AF87" i="90"/>
  <c r="AO87" i="90" s="1"/>
  <c r="AG87" i="90"/>
  <c r="AP87" i="90" s="1"/>
  <c r="AE87" i="90"/>
  <c r="W88" i="90"/>
  <c r="AJ84" i="42"/>
  <c r="AK84" i="42"/>
  <c r="AT84" i="42" s="1"/>
  <c r="AJ78" i="42"/>
  <c r="AK78" i="42"/>
  <c r="AT78" i="42" s="1"/>
  <c r="AJ72" i="42"/>
  <c r="AK72" i="42"/>
  <c r="AT72" i="42" s="1"/>
  <c r="AJ66" i="42"/>
  <c r="AK66" i="42"/>
  <c r="AT66" i="42" s="1"/>
  <c r="AJ60" i="42"/>
  <c r="AK60" i="42"/>
  <c r="AT60" i="42" s="1"/>
  <c r="AJ54" i="42"/>
  <c r="AK54" i="42"/>
  <c r="AT54" i="42" s="1"/>
  <c r="AJ48" i="42"/>
  <c r="AK48" i="42"/>
  <c r="AT48" i="42" s="1"/>
  <c r="AJ42" i="42"/>
  <c r="AK42" i="42"/>
  <c r="AT42" i="42" s="1"/>
  <c r="AJ36" i="42"/>
  <c r="AK36" i="42"/>
  <c r="AT36" i="42" s="1"/>
  <c r="AJ30" i="42"/>
  <c r="AK30" i="42"/>
  <c r="AT30" i="42" s="1"/>
  <c r="AJ24" i="42"/>
  <c r="AK24" i="42"/>
  <c r="AT24" i="42" s="1"/>
  <c r="AJ18" i="42"/>
  <c r="AK18" i="42"/>
  <c r="AT18" i="42" s="1"/>
  <c r="AJ12" i="42"/>
  <c r="AK12" i="42"/>
  <c r="AT12" i="42" s="1"/>
  <c r="AX5" i="42"/>
  <c r="S5" i="42" s="1"/>
  <c r="AC5" i="42" s="1"/>
  <c r="AB6" i="42" s="1"/>
  <c r="AR87" i="46"/>
  <c r="AH84" i="94"/>
  <c r="AQ84" i="94" s="1"/>
  <c r="Y88" i="78"/>
  <c r="Z88" i="78" s="1"/>
  <c r="X88" i="78"/>
  <c r="AF88" i="38"/>
  <c r="AO88" i="38" s="1"/>
  <c r="W89" i="38"/>
  <c r="AG88" i="38"/>
  <c r="AP88" i="38" s="1"/>
  <c r="AE88" i="38"/>
  <c r="AJ80" i="42"/>
  <c r="AK80" i="42"/>
  <c r="AT80" i="42" s="1"/>
  <c r="AJ56" i="42"/>
  <c r="AK56" i="42"/>
  <c r="AT56" i="42" s="1"/>
  <c r="AH88" i="46"/>
  <c r="AQ88" i="46" s="1"/>
  <c r="AH88" i="37"/>
  <c r="AQ88" i="37" s="1"/>
  <c r="AR83" i="94"/>
  <c r="AI85" i="29"/>
  <c r="AN85" i="29"/>
  <c r="W89" i="86"/>
  <c r="AG88" i="86"/>
  <c r="AP88" i="86" s="1"/>
  <c r="AF88" i="86"/>
  <c r="AO88" i="86" s="1"/>
  <c r="AE88" i="86"/>
  <c r="AG83" i="89"/>
  <c r="AP83" i="89" s="1"/>
  <c r="AF83" i="89"/>
  <c r="AO83" i="89" s="1"/>
  <c r="AE83" i="89"/>
  <c r="W84" i="89"/>
  <c r="AX89" i="42"/>
  <c r="S89" i="42" s="1"/>
  <c r="AC89" i="42" s="1"/>
  <c r="AJ89" i="42" s="1"/>
  <c r="AS89" i="42" s="1"/>
  <c r="AG89" i="42"/>
  <c r="AP89" i="42" s="1"/>
  <c r="AP91" i="42" s="1"/>
  <c r="AF89" i="42"/>
  <c r="AO89" i="42" s="1"/>
  <c r="AO91" i="42" s="1"/>
  <c r="AE89" i="42"/>
  <c r="AJ85" i="42"/>
  <c r="AK85" i="42"/>
  <c r="AT85" i="42" s="1"/>
  <c r="AJ83" i="42"/>
  <c r="AK83" i="42"/>
  <c r="AT83" i="42" s="1"/>
  <c r="AJ77" i="42"/>
  <c r="AK77" i="42"/>
  <c r="AT77" i="42" s="1"/>
  <c r="AJ71" i="42"/>
  <c r="AK71" i="42"/>
  <c r="AT71" i="42" s="1"/>
  <c r="AJ65" i="42"/>
  <c r="AK65" i="42"/>
  <c r="AT65" i="42" s="1"/>
  <c r="AJ59" i="42"/>
  <c r="AK59" i="42"/>
  <c r="AT59" i="42" s="1"/>
  <c r="AJ53" i="42"/>
  <c r="AK53" i="42"/>
  <c r="AT53" i="42" s="1"/>
  <c r="AJ47" i="42"/>
  <c r="AK47" i="42"/>
  <c r="AT47" i="42" s="1"/>
  <c r="AJ41" i="42"/>
  <c r="AK41" i="42"/>
  <c r="AT41" i="42" s="1"/>
  <c r="AJ35" i="42"/>
  <c r="AK35" i="42"/>
  <c r="AT35" i="42" s="1"/>
  <c r="AJ29" i="42"/>
  <c r="AK29" i="42"/>
  <c r="AT29" i="42" s="1"/>
  <c r="AJ23" i="42"/>
  <c r="AK23" i="42"/>
  <c r="AT23" i="42" s="1"/>
  <c r="AJ17" i="42"/>
  <c r="AK17" i="42"/>
  <c r="AT17" i="42" s="1"/>
  <c r="AJ11" i="42"/>
  <c r="AK11" i="42"/>
  <c r="AT11" i="42" s="1"/>
  <c r="AG88" i="41"/>
  <c r="AP88" i="41" s="1"/>
  <c r="AF88" i="41"/>
  <c r="AO88" i="41" s="1"/>
  <c r="AE88" i="41"/>
  <c r="W89" i="41"/>
  <c r="W85" i="94"/>
  <c r="AG84" i="94"/>
  <c r="AP84" i="94" s="1"/>
  <c r="AF84" i="94"/>
  <c r="AO84" i="94" s="1"/>
  <c r="AE84" i="94"/>
  <c r="AN87" i="78"/>
  <c r="AI87" i="78"/>
  <c r="Z91" i="77"/>
  <c r="X91" i="77"/>
  <c r="Y91" i="77"/>
  <c r="AJ62" i="42"/>
  <c r="AK62" i="42"/>
  <c r="AT62" i="42" s="1"/>
  <c r="Z89" i="30"/>
  <c r="Y89" i="30"/>
  <c r="X89" i="30"/>
  <c r="AN87" i="33"/>
  <c r="AI87" i="33"/>
  <c r="AJ86" i="42"/>
  <c r="AK86" i="42"/>
  <c r="AT86" i="42" s="1"/>
  <c r="AJ82" i="42"/>
  <c r="AK82" i="42"/>
  <c r="AT82" i="42" s="1"/>
  <c r="AJ76" i="42"/>
  <c r="AK76" i="42"/>
  <c r="AT76" i="42" s="1"/>
  <c r="AJ70" i="42"/>
  <c r="AK70" i="42"/>
  <c r="AT70" i="42" s="1"/>
  <c r="AJ64" i="42"/>
  <c r="AK64" i="42"/>
  <c r="AT64" i="42" s="1"/>
  <c r="AJ58" i="42"/>
  <c r="AK58" i="42"/>
  <c r="AT58" i="42" s="1"/>
  <c r="AJ52" i="42"/>
  <c r="AK52" i="42"/>
  <c r="AT52" i="42" s="1"/>
  <c r="AJ46" i="42"/>
  <c r="AK46" i="42"/>
  <c r="AT46" i="42" s="1"/>
  <c r="AJ40" i="42"/>
  <c r="AK40" i="42"/>
  <c r="AT40" i="42" s="1"/>
  <c r="AJ34" i="42"/>
  <c r="AK34" i="42"/>
  <c r="AT34" i="42" s="1"/>
  <c r="AJ28" i="42"/>
  <c r="AK28" i="42"/>
  <c r="AT28" i="42" s="1"/>
  <c r="AJ22" i="42"/>
  <c r="AK22" i="42"/>
  <c r="AT22" i="42" s="1"/>
  <c r="AX15" i="42"/>
  <c r="S15" i="42" s="1"/>
  <c r="AC15" i="42" s="1"/>
  <c r="AB16" i="42" s="1"/>
  <c r="AX9" i="42"/>
  <c r="S9" i="42" s="1"/>
  <c r="AC9" i="42" s="1"/>
  <c r="AB10" i="42" s="1"/>
  <c r="AR87" i="93"/>
  <c r="AH88" i="26"/>
  <c r="AQ88" i="26" s="1"/>
  <c r="AH88" i="82"/>
  <c r="AQ88" i="82" s="1"/>
  <c r="Z86" i="45"/>
  <c r="Y86" i="45"/>
  <c r="X86" i="45"/>
  <c r="W89" i="78" l="1"/>
  <c r="AG88" i="78"/>
  <c r="AP88" i="78" s="1"/>
  <c r="AE88" i="78"/>
  <c r="AF88" i="78"/>
  <c r="AO88" i="78" s="1"/>
  <c r="AJ16" i="42"/>
  <c r="AK16" i="42"/>
  <c r="AT16" i="42" s="1"/>
  <c r="AS70" i="42"/>
  <c r="AL70" i="42"/>
  <c r="AU70" i="42" s="1"/>
  <c r="AS11" i="42"/>
  <c r="AL11" i="42"/>
  <c r="AU11" i="42" s="1"/>
  <c r="AS36" i="42"/>
  <c r="AL36" i="42"/>
  <c r="AU36" i="42" s="1"/>
  <c r="AS61" i="42"/>
  <c r="AL61" i="42"/>
  <c r="AU61" i="42" s="1"/>
  <c r="AF86" i="45"/>
  <c r="AO86" i="45" s="1"/>
  <c r="AE86" i="45"/>
  <c r="W87" i="45"/>
  <c r="AG86" i="45"/>
  <c r="AP86" i="45" s="1"/>
  <c r="AS28" i="42"/>
  <c r="AL28" i="42"/>
  <c r="AU28" i="42" s="1"/>
  <c r="AS46" i="42"/>
  <c r="AL46" i="42"/>
  <c r="AU46" i="42" s="1"/>
  <c r="AS64" i="42"/>
  <c r="AL64" i="42"/>
  <c r="AU64" i="42" s="1"/>
  <c r="AS82" i="42"/>
  <c r="AL82" i="42"/>
  <c r="AU82" i="42" s="1"/>
  <c r="AE91" i="77"/>
  <c r="W92" i="77"/>
  <c r="AF91" i="77"/>
  <c r="AO91" i="77" s="1"/>
  <c r="AG91" i="77"/>
  <c r="AP91" i="77" s="1"/>
  <c r="AS23" i="42"/>
  <c r="AL23" i="42"/>
  <c r="AU23" i="42" s="1"/>
  <c r="AS41" i="42"/>
  <c r="AL41" i="42"/>
  <c r="AU41" i="42" s="1"/>
  <c r="AS59" i="42"/>
  <c r="AL59" i="42"/>
  <c r="AU59" i="42" s="1"/>
  <c r="AS77" i="42"/>
  <c r="AL77" i="42"/>
  <c r="AU77" i="42" s="1"/>
  <c r="Z89" i="86"/>
  <c r="X89" i="86"/>
  <c r="Y89" i="86"/>
  <c r="AS80" i="42"/>
  <c r="AL80" i="42"/>
  <c r="AU80" i="42" s="1"/>
  <c r="AH88" i="78"/>
  <c r="AQ88" i="78" s="1"/>
  <c r="AS12" i="42"/>
  <c r="AL12" i="42"/>
  <c r="AU12" i="42" s="1"/>
  <c r="AS30" i="42"/>
  <c r="AL30" i="42"/>
  <c r="AU30" i="42" s="1"/>
  <c r="AS48" i="42"/>
  <c r="AL48" i="42"/>
  <c r="AU48" i="42" s="1"/>
  <c r="AS66" i="42"/>
  <c r="AL66" i="42"/>
  <c r="AU66" i="42" s="1"/>
  <c r="AS84" i="42"/>
  <c r="AL84" i="42"/>
  <c r="AU84" i="42" s="1"/>
  <c r="AR90" i="77"/>
  <c r="AI87" i="34"/>
  <c r="AN87" i="34"/>
  <c r="AR85" i="45"/>
  <c r="AR84" i="74"/>
  <c r="AS19" i="42"/>
  <c r="AL19" i="42"/>
  <c r="AU19" i="42" s="1"/>
  <c r="AS37" i="42"/>
  <c r="AL37" i="42"/>
  <c r="AU37" i="42" s="1"/>
  <c r="AS55" i="42"/>
  <c r="AL55" i="42"/>
  <c r="AU55" i="42" s="1"/>
  <c r="AS73" i="42"/>
  <c r="AL73" i="42"/>
  <c r="AU73" i="42" s="1"/>
  <c r="AI88" i="26"/>
  <c r="AN88" i="26"/>
  <c r="AH85" i="74"/>
  <c r="AQ85" i="74" s="1"/>
  <c r="AJ9" i="42"/>
  <c r="AS27" i="42"/>
  <c r="AL27" i="42"/>
  <c r="AU27" i="42" s="1"/>
  <c r="AS45" i="42"/>
  <c r="AL45" i="42"/>
  <c r="AU45" i="42" s="1"/>
  <c r="AS63" i="42"/>
  <c r="AL63" i="42"/>
  <c r="AU63" i="42" s="1"/>
  <c r="AS81" i="42"/>
  <c r="AL81" i="42"/>
  <c r="AU81" i="42" s="1"/>
  <c r="Y89" i="46"/>
  <c r="X89" i="46"/>
  <c r="AR87" i="78"/>
  <c r="Y88" i="90"/>
  <c r="X88" i="90"/>
  <c r="AI88" i="82"/>
  <c r="AN88" i="82"/>
  <c r="AS86" i="42"/>
  <c r="AL86" i="42"/>
  <c r="AU86" i="42" s="1"/>
  <c r="AS65" i="42"/>
  <c r="AL65" i="42"/>
  <c r="AU65" i="42" s="1"/>
  <c r="AS18" i="42"/>
  <c r="AL18" i="42"/>
  <c r="AU18" i="42" s="1"/>
  <c r="AS72" i="42"/>
  <c r="AL72" i="42"/>
  <c r="AU72" i="42" s="1"/>
  <c r="AI88" i="85"/>
  <c r="AN88" i="85"/>
  <c r="AS43" i="42"/>
  <c r="AL43" i="42"/>
  <c r="AU43" i="42" s="1"/>
  <c r="AS87" i="42"/>
  <c r="AL87" i="42"/>
  <c r="AU87" i="42" s="1"/>
  <c r="AN89" i="81"/>
  <c r="AI89" i="81"/>
  <c r="AJ15" i="42"/>
  <c r="AS33" i="42"/>
  <c r="AL33" i="42"/>
  <c r="AU33" i="42" s="1"/>
  <c r="AS51" i="42"/>
  <c r="AL51" i="42"/>
  <c r="AU51" i="42" s="1"/>
  <c r="AS69" i="42"/>
  <c r="AL69" i="42"/>
  <c r="AU69" i="42" s="1"/>
  <c r="AS88" i="42"/>
  <c r="AL88" i="42"/>
  <c r="AU88" i="42" s="1"/>
  <c r="AG89" i="30"/>
  <c r="AP89" i="30" s="1"/>
  <c r="AP91" i="30" s="1"/>
  <c r="AF89" i="30"/>
  <c r="AO89" i="30" s="1"/>
  <c r="AO91" i="30" s="1"/>
  <c r="AE89" i="30"/>
  <c r="AX89" i="30"/>
  <c r="S89" i="30" s="1"/>
  <c r="AC89" i="30" s="1"/>
  <c r="AI88" i="38"/>
  <c r="AN88" i="38"/>
  <c r="AS47" i="42"/>
  <c r="AL47" i="42"/>
  <c r="AU47" i="42" s="1"/>
  <c r="AR87" i="33"/>
  <c r="AS62" i="42"/>
  <c r="AL62" i="42"/>
  <c r="AU62" i="42" s="1"/>
  <c r="AI84" i="94"/>
  <c r="AN84" i="94"/>
  <c r="Z89" i="41"/>
  <c r="X89" i="41"/>
  <c r="Y89" i="41"/>
  <c r="X84" i="89"/>
  <c r="Y84" i="89"/>
  <c r="AI87" i="90"/>
  <c r="AN87" i="90"/>
  <c r="X88" i="34"/>
  <c r="Y88" i="34"/>
  <c r="AK89" i="42"/>
  <c r="AT89" i="42" s="1"/>
  <c r="Z90" i="81"/>
  <c r="X90" i="81"/>
  <c r="Y90" i="81"/>
  <c r="X89" i="93"/>
  <c r="Y89" i="93"/>
  <c r="AS20" i="42"/>
  <c r="AL20" i="42"/>
  <c r="AU20" i="42" s="1"/>
  <c r="AS38" i="42"/>
  <c r="AL38" i="42"/>
  <c r="AU38" i="42" s="1"/>
  <c r="AS68" i="42"/>
  <c r="AL68" i="42"/>
  <c r="AU68" i="42" s="1"/>
  <c r="AS3" i="42"/>
  <c r="AL3" i="42"/>
  <c r="AU3" i="42" s="1"/>
  <c r="AH88" i="33"/>
  <c r="AQ88" i="33" s="1"/>
  <c r="AS74" i="42"/>
  <c r="AL74" i="42"/>
  <c r="AU74" i="42" s="1"/>
  <c r="AJ10" i="42"/>
  <c r="AK10" i="42"/>
  <c r="AT10" i="42" s="1"/>
  <c r="X85" i="94"/>
  <c r="Y85" i="94"/>
  <c r="Y90" i="73"/>
  <c r="X90" i="73"/>
  <c r="AS14" i="42"/>
  <c r="AL14" i="42"/>
  <c r="AU14" i="42" s="1"/>
  <c r="AS50" i="42"/>
  <c r="AL50" i="42"/>
  <c r="AU50" i="42" s="1"/>
  <c r="W86" i="74"/>
  <c r="AG85" i="74"/>
  <c r="AP85" i="74" s="1"/>
  <c r="AF85" i="74"/>
  <c r="AO85" i="74" s="1"/>
  <c r="AE85" i="74"/>
  <c r="AI88" i="46"/>
  <c r="AN88" i="46"/>
  <c r="AS34" i="42"/>
  <c r="AL34" i="42"/>
  <c r="AU34" i="42" s="1"/>
  <c r="AS29" i="42"/>
  <c r="AL29" i="42"/>
  <c r="AU29" i="42" s="1"/>
  <c r="AS83" i="42"/>
  <c r="AL83" i="42"/>
  <c r="AU83" i="42" s="1"/>
  <c r="AI88" i="86"/>
  <c r="AN88" i="86"/>
  <c r="AR85" i="29"/>
  <c r="AH86" i="29"/>
  <c r="AQ86" i="29" s="1"/>
  <c r="AS22" i="42"/>
  <c r="AL22" i="42"/>
  <c r="AU22" i="42" s="1"/>
  <c r="AS53" i="42"/>
  <c r="AL53" i="42"/>
  <c r="AU53" i="42" s="1"/>
  <c r="AS85" i="42"/>
  <c r="AL85" i="42"/>
  <c r="AU85" i="42" s="1"/>
  <c r="AS56" i="42"/>
  <c r="AL56" i="42"/>
  <c r="AU56" i="42" s="1"/>
  <c r="X89" i="38"/>
  <c r="Y89" i="38"/>
  <c r="AS78" i="42"/>
  <c r="AL78" i="42"/>
  <c r="AU78" i="42" s="1"/>
  <c r="Z86" i="29"/>
  <c r="AS31" i="42"/>
  <c r="AL31" i="42"/>
  <c r="AU31" i="42" s="1"/>
  <c r="AS49" i="42"/>
  <c r="AL49" i="42"/>
  <c r="AU49" i="42" s="1"/>
  <c r="AS67" i="42"/>
  <c r="AL67" i="42"/>
  <c r="AU67" i="42" s="1"/>
  <c r="AR88" i="25"/>
  <c r="AI88" i="93"/>
  <c r="AN88" i="93"/>
  <c r="AH89" i="25"/>
  <c r="AQ89" i="25" s="1"/>
  <c r="AJ4" i="42"/>
  <c r="AK4" i="42"/>
  <c r="AT4" i="42" s="1"/>
  <c r="AS21" i="42"/>
  <c r="AL21" i="42"/>
  <c r="AU21" i="42" s="1"/>
  <c r="AS39" i="42"/>
  <c r="AL39" i="42"/>
  <c r="AU39" i="42" s="1"/>
  <c r="AS57" i="42"/>
  <c r="AL57" i="42"/>
  <c r="AU57" i="42" s="1"/>
  <c r="AS75" i="42"/>
  <c r="AL75" i="42"/>
  <c r="AU75" i="42" s="1"/>
  <c r="AI88" i="37"/>
  <c r="AN88" i="37"/>
  <c r="AS32" i="42"/>
  <c r="AL32" i="42"/>
  <c r="AU32" i="42" s="1"/>
  <c r="AR88" i="30"/>
  <c r="AS52" i="42"/>
  <c r="AL52" i="42"/>
  <c r="AU52" i="42" s="1"/>
  <c r="AS54" i="42"/>
  <c r="AL54" i="42"/>
  <c r="AU54" i="42" s="1"/>
  <c r="AJ7" i="42"/>
  <c r="AK7" i="42"/>
  <c r="AT7" i="42" s="1"/>
  <c r="AS25" i="42"/>
  <c r="AL25" i="42"/>
  <c r="AU25" i="42" s="1"/>
  <c r="AS79" i="42"/>
  <c r="AL79" i="42"/>
  <c r="AU79" i="42" s="1"/>
  <c r="AI89" i="73"/>
  <c r="AN89" i="73"/>
  <c r="Y89" i="37"/>
  <c r="X89" i="37"/>
  <c r="AH86" i="45"/>
  <c r="AQ86" i="45" s="1"/>
  <c r="AS40" i="42"/>
  <c r="AL40" i="42"/>
  <c r="AU40" i="42" s="1"/>
  <c r="AS58" i="42"/>
  <c r="AL58" i="42"/>
  <c r="AU58" i="42" s="1"/>
  <c r="AS76" i="42"/>
  <c r="AL76" i="42"/>
  <c r="AU76" i="42" s="1"/>
  <c r="AN88" i="41"/>
  <c r="AI88" i="41"/>
  <c r="AS17" i="42"/>
  <c r="AL17" i="42"/>
  <c r="AU17" i="42" s="1"/>
  <c r="AS35" i="42"/>
  <c r="AL35" i="42"/>
  <c r="AU35" i="42" s="1"/>
  <c r="AS71" i="42"/>
  <c r="AL71" i="42"/>
  <c r="AU71" i="42" s="1"/>
  <c r="AI83" i="89"/>
  <c r="AN83" i="89"/>
  <c r="AJ6" i="42"/>
  <c r="AK6" i="42"/>
  <c r="AT6" i="42" s="1"/>
  <c r="AS24" i="42"/>
  <c r="AL24" i="42"/>
  <c r="AU24" i="42" s="1"/>
  <c r="AS42" i="42"/>
  <c r="AL42" i="42"/>
  <c r="AU42" i="42" s="1"/>
  <c r="AS60" i="42"/>
  <c r="AL60" i="42"/>
  <c r="AU60" i="42" s="1"/>
  <c r="AS13" i="42"/>
  <c r="AL13" i="42"/>
  <c r="AU13" i="42" s="1"/>
  <c r="AH89" i="30"/>
  <c r="AQ89" i="30" s="1"/>
  <c r="AQ91" i="30" s="1"/>
  <c r="AX3" i="30"/>
  <c r="S3" i="30" s="1"/>
  <c r="AC3" i="30" s="1"/>
  <c r="AX4" i="30"/>
  <c r="S4" i="30" s="1"/>
  <c r="AC4" i="30" s="1"/>
  <c r="AB5" i="30" s="1"/>
  <c r="AZ3" i="30"/>
  <c r="AX7" i="30" s="1"/>
  <c r="S7" i="30" s="1"/>
  <c r="AC7" i="30" s="1"/>
  <c r="AB8" i="30" s="1"/>
  <c r="AX5" i="30"/>
  <c r="S5" i="30" s="1"/>
  <c r="AC5" i="30" s="1"/>
  <c r="AB6" i="30" s="1"/>
  <c r="AX6" i="30"/>
  <c r="S6" i="30" s="1"/>
  <c r="AC6" i="30" s="1"/>
  <c r="AB7" i="30" s="1"/>
  <c r="AX8" i="30"/>
  <c r="S8" i="30" s="1"/>
  <c r="AC8" i="30" s="1"/>
  <c r="AB9" i="30" s="1"/>
  <c r="AX9" i="30"/>
  <c r="S9" i="30" s="1"/>
  <c r="AC9" i="30" s="1"/>
  <c r="AB10" i="30" s="1"/>
  <c r="AX10" i="30"/>
  <c r="S10" i="30" s="1"/>
  <c r="AC10" i="30" s="1"/>
  <c r="AB11" i="30" s="1"/>
  <c r="AX11" i="30"/>
  <c r="S11" i="30" s="1"/>
  <c r="AC11" i="30" s="1"/>
  <c r="AB12" i="30" s="1"/>
  <c r="AX12" i="30"/>
  <c r="S12" i="30" s="1"/>
  <c r="AC12" i="30" s="1"/>
  <c r="AB13" i="30" s="1"/>
  <c r="AX14" i="30"/>
  <c r="S14" i="30" s="1"/>
  <c r="AC14" i="30" s="1"/>
  <c r="AB15" i="30" s="1"/>
  <c r="AX15" i="30"/>
  <c r="S15" i="30" s="1"/>
  <c r="AC15" i="30" s="1"/>
  <c r="AB16" i="30" s="1"/>
  <c r="AX16" i="30"/>
  <c r="S16" i="30" s="1"/>
  <c r="AC16" i="30" s="1"/>
  <c r="AB17" i="30" s="1"/>
  <c r="AX17" i="30"/>
  <c r="S17" i="30" s="1"/>
  <c r="AC17" i="30" s="1"/>
  <c r="AB18" i="30" s="1"/>
  <c r="AX18" i="30"/>
  <c r="S18" i="30" s="1"/>
  <c r="AC18" i="30" s="1"/>
  <c r="AB19" i="30" s="1"/>
  <c r="AX19" i="30"/>
  <c r="S19" i="30" s="1"/>
  <c r="AC19" i="30" s="1"/>
  <c r="AB20" i="30" s="1"/>
  <c r="AX20" i="30"/>
  <c r="S20" i="30" s="1"/>
  <c r="AC20" i="30" s="1"/>
  <c r="AB21" i="30" s="1"/>
  <c r="AX21" i="30"/>
  <c r="S21" i="30" s="1"/>
  <c r="AC21" i="30" s="1"/>
  <c r="AB22" i="30" s="1"/>
  <c r="AX22" i="30"/>
  <c r="S22" i="30" s="1"/>
  <c r="AC22" i="30" s="1"/>
  <c r="AB23" i="30" s="1"/>
  <c r="AX23" i="30"/>
  <c r="S23" i="30" s="1"/>
  <c r="AC23" i="30" s="1"/>
  <c r="AB24" i="30" s="1"/>
  <c r="AX24" i="30"/>
  <c r="S24" i="30" s="1"/>
  <c r="AC24" i="30" s="1"/>
  <c r="AB25" i="30" s="1"/>
  <c r="AX25" i="30"/>
  <c r="S25" i="30" s="1"/>
  <c r="AC25" i="30" s="1"/>
  <c r="AB26" i="30" s="1"/>
  <c r="AX26" i="30"/>
  <c r="S26" i="30" s="1"/>
  <c r="AC26" i="30" s="1"/>
  <c r="AB27" i="30" s="1"/>
  <c r="AX27" i="30"/>
  <c r="S27" i="30" s="1"/>
  <c r="AC27" i="30" s="1"/>
  <c r="AB28" i="30" s="1"/>
  <c r="AX28" i="30"/>
  <c r="S28" i="30" s="1"/>
  <c r="AC28" i="30" s="1"/>
  <c r="AB29" i="30" s="1"/>
  <c r="AX29" i="30"/>
  <c r="S29" i="30" s="1"/>
  <c r="AC29" i="30" s="1"/>
  <c r="AB30" i="30" s="1"/>
  <c r="AX30" i="30"/>
  <c r="S30" i="30" s="1"/>
  <c r="AC30" i="30" s="1"/>
  <c r="AB31" i="30" s="1"/>
  <c r="AX31" i="30"/>
  <c r="S31" i="30" s="1"/>
  <c r="AC31" i="30" s="1"/>
  <c r="AB32" i="30" s="1"/>
  <c r="AX32" i="30"/>
  <c r="S32" i="30" s="1"/>
  <c r="AC32" i="30" s="1"/>
  <c r="AB33" i="30" s="1"/>
  <c r="AX33" i="30"/>
  <c r="S33" i="30" s="1"/>
  <c r="AC33" i="30" s="1"/>
  <c r="AB34" i="30" s="1"/>
  <c r="AX34" i="30"/>
  <c r="S34" i="30" s="1"/>
  <c r="AC34" i="30" s="1"/>
  <c r="AB35" i="30" s="1"/>
  <c r="AX35" i="30"/>
  <c r="S35" i="30" s="1"/>
  <c r="AC35" i="30" s="1"/>
  <c r="AB36" i="30" s="1"/>
  <c r="AX36" i="30"/>
  <c r="S36" i="30" s="1"/>
  <c r="AC36" i="30" s="1"/>
  <c r="AB37" i="30" s="1"/>
  <c r="AX37" i="30"/>
  <c r="S37" i="30" s="1"/>
  <c r="AC37" i="30" s="1"/>
  <c r="AB38" i="30" s="1"/>
  <c r="AX38" i="30"/>
  <c r="S38" i="30" s="1"/>
  <c r="AC38" i="30" s="1"/>
  <c r="AB39" i="30" s="1"/>
  <c r="AX39" i="30"/>
  <c r="S39" i="30" s="1"/>
  <c r="AC39" i="30" s="1"/>
  <c r="AB40" i="30" s="1"/>
  <c r="AX40" i="30"/>
  <c r="S40" i="30" s="1"/>
  <c r="AC40" i="30" s="1"/>
  <c r="AB41" i="30" s="1"/>
  <c r="AX41" i="30"/>
  <c r="S41" i="30" s="1"/>
  <c r="AC41" i="30" s="1"/>
  <c r="AB42" i="30" s="1"/>
  <c r="AX42" i="30"/>
  <c r="S42" i="30" s="1"/>
  <c r="AC42" i="30" s="1"/>
  <c r="AB43" i="30" s="1"/>
  <c r="AX43" i="30"/>
  <c r="S43" i="30" s="1"/>
  <c r="AC43" i="30" s="1"/>
  <c r="AB44" i="30" s="1"/>
  <c r="AX44" i="30"/>
  <c r="S44" i="30" s="1"/>
  <c r="AC44" i="30" s="1"/>
  <c r="AB45" i="30" s="1"/>
  <c r="AX45" i="30"/>
  <c r="S45" i="30" s="1"/>
  <c r="AC45" i="30" s="1"/>
  <c r="AB46" i="30" s="1"/>
  <c r="AX46" i="30"/>
  <c r="S46" i="30" s="1"/>
  <c r="AC46" i="30" s="1"/>
  <c r="AB47" i="30" s="1"/>
  <c r="AX47" i="30"/>
  <c r="S47" i="30" s="1"/>
  <c r="AC47" i="30" s="1"/>
  <c r="AB48" i="30" s="1"/>
  <c r="AX48" i="30"/>
  <c r="S48" i="30" s="1"/>
  <c r="AC48" i="30" s="1"/>
  <c r="AB49" i="30" s="1"/>
  <c r="AX49" i="30"/>
  <c r="S49" i="30" s="1"/>
  <c r="AC49" i="30" s="1"/>
  <c r="AB50" i="30" s="1"/>
  <c r="AX50" i="30"/>
  <c r="S50" i="30" s="1"/>
  <c r="AC50" i="30" s="1"/>
  <c r="AB51" i="30" s="1"/>
  <c r="AX51" i="30"/>
  <c r="S51" i="30" s="1"/>
  <c r="AC51" i="30" s="1"/>
  <c r="AB52" i="30" s="1"/>
  <c r="AX52" i="30"/>
  <c r="S52" i="30" s="1"/>
  <c r="AC52" i="30" s="1"/>
  <c r="AB53" i="30" s="1"/>
  <c r="AX53" i="30"/>
  <c r="S53" i="30" s="1"/>
  <c r="AC53" i="30" s="1"/>
  <c r="AB54" i="30" s="1"/>
  <c r="AX54" i="30"/>
  <c r="S54" i="30" s="1"/>
  <c r="AC54" i="30" s="1"/>
  <c r="AB55" i="30" s="1"/>
  <c r="AX55" i="30"/>
  <c r="S55" i="30" s="1"/>
  <c r="AC55" i="30" s="1"/>
  <c r="AB56" i="30" s="1"/>
  <c r="AX56" i="30"/>
  <c r="S56" i="30" s="1"/>
  <c r="AC56" i="30" s="1"/>
  <c r="AB57" i="30" s="1"/>
  <c r="AX57" i="30"/>
  <c r="S57" i="30" s="1"/>
  <c r="AC57" i="30" s="1"/>
  <c r="AB58" i="30" s="1"/>
  <c r="AX58" i="30"/>
  <c r="S58" i="30" s="1"/>
  <c r="AC58" i="30" s="1"/>
  <c r="AB59" i="30" s="1"/>
  <c r="AX59" i="30"/>
  <c r="S59" i="30" s="1"/>
  <c r="AC59" i="30" s="1"/>
  <c r="AB60" i="30" s="1"/>
  <c r="AX60" i="30"/>
  <c r="S60" i="30" s="1"/>
  <c r="AC60" i="30" s="1"/>
  <c r="AB61" i="30" s="1"/>
  <c r="AX61" i="30"/>
  <c r="S61" i="30" s="1"/>
  <c r="AC61" i="30" s="1"/>
  <c r="AB62" i="30" s="1"/>
  <c r="AX62" i="30"/>
  <c r="S62" i="30" s="1"/>
  <c r="AC62" i="30" s="1"/>
  <c r="AB63" i="30" s="1"/>
  <c r="AX63" i="30"/>
  <c r="S63" i="30" s="1"/>
  <c r="AC63" i="30" s="1"/>
  <c r="AB64" i="30" s="1"/>
  <c r="AX64" i="30"/>
  <c r="S64" i="30" s="1"/>
  <c r="AC64" i="30" s="1"/>
  <c r="AB65" i="30" s="1"/>
  <c r="AX65" i="30"/>
  <c r="S65" i="30" s="1"/>
  <c r="AC65" i="30" s="1"/>
  <c r="AB66" i="30" s="1"/>
  <c r="AX66" i="30"/>
  <c r="S66" i="30" s="1"/>
  <c r="AC66" i="30" s="1"/>
  <c r="AB67" i="30" s="1"/>
  <c r="AX67" i="30"/>
  <c r="S67" i="30" s="1"/>
  <c r="AC67" i="30" s="1"/>
  <c r="AB68" i="30" s="1"/>
  <c r="AX68" i="30"/>
  <c r="S68" i="30" s="1"/>
  <c r="AC68" i="30" s="1"/>
  <c r="AB69" i="30" s="1"/>
  <c r="AX69" i="30"/>
  <c r="S69" i="30" s="1"/>
  <c r="AC69" i="30" s="1"/>
  <c r="AB70" i="30" s="1"/>
  <c r="AX70" i="30"/>
  <c r="S70" i="30" s="1"/>
  <c r="AC70" i="30" s="1"/>
  <c r="AB71" i="30" s="1"/>
  <c r="AX71" i="30"/>
  <c r="S71" i="30" s="1"/>
  <c r="AC71" i="30" s="1"/>
  <c r="AB72" i="30" s="1"/>
  <c r="AX72" i="30"/>
  <c r="S72" i="30" s="1"/>
  <c r="AC72" i="30" s="1"/>
  <c r="AB73" i="30" s="1"/>
  <c r="AX73" i="30"/>
  <c r="S73" i="30" s="1"/>
  <c r="AC73" i="30" s="1"/>
  <c r="AB74" i="30" s="1"/>
  <c r="AX74" i="30"/>
  <c r="S74" i="30" s="1"/>
  <c r="AC74" i="30" s="1"/>
  <c r="AB75" i="30" s="1"/>
  <c r="AX75" i="30"/>
  <c r="S75" i="30" s="1"/>
  <c r="AC75" i="30" s="1"/>
  <c r="AB76" i="30" s="1"/>
  <c r="AX76" i="30"/>
  <c r="S76" i="30" s="1"/>
  <c r="AC76" i="30" s="1"/>
  <c r="AB77" i="30" s="1"/>
  <c r="AX77" i="30"/>
  <c r="S77" i="30" s="1"/>
  <c r="AC77" i="30" s="1"/>
  <c r="AB78" i="30" s="1"/>
  <c r="AX78" i="30"/>
  <c r="S78" i="30" s="1"/>
  <c r="AC78" i="30" s="1"/>
  <c r="AB79" i="30" s="1"/>
  <c r="AX79" i="30"/>
  <c r="S79" i="30" s="1"/>
  <c r="AC79" i="30" s="1"/>
  <c r="AB80" i="30" s="1"/>
  <c r="AX80" i="30"/>
  <c r="S80" i="30" s="1"/>
  <c r="AC80" i="30" s="1"/>
  <c r="AB81" i="30" s="1"/>
  <c r="AX81" i="30"/>
  <c r="S81" i="30" s="1"/>
  <c r="AC81" i="30" s="1"/>
  <c r="AB82" i="30" s="1"/>
  <c r="AX82" i="30"/>
  <c r="S82" i="30" s="1"/>
  <c r="AC82" i="30" s="1"/>
  <c r="AB83" i="30" s="1"/>
  <c r="AX83" i="30"/>
  <c r="S83" i="30" s="1"/>
  <c r="AC83" i="30" s="1"/>
  <c r="AB84" i="30" s="1"/>
  <c r="AX85" i="30"/>
  <c r="S85" i="30" s="1"/>
  <c r="AC85" i="30" s="1"/>
  <c r="AB86" i="30" s="1"/>
  <c r="AX88" i="30"/>
  <c r="S88" i="30" s="1"/>
  <c r="AC88" i="30" s="1"/>
  <c r="AB89" i="30" s="1"/>
  <c r="AX86" i="30"/>
  <c r="S86" i="30" s="1"/>
  <c r="AC86" i="30" s="1"/>
  <c r="AB87" i="30" s="1"/>
  <c r="AX84" i="30"/>
  <c r="S84" i="30" s="1"/>
  <c r="AC84" i="30" s="1"/>
  <c r="AB85" i="30" s="1"/>
  <c r="AX87" i="30"/>
  <c r="S87" i="30" s="1"/>
  <c r="AC87" i="30" s="1"/>
  <c r="AB88" i="30" s="1"/>
  <c r="AH91" i="77"/>
  <c r="AQ91" i="77" s="1"/>
  <c r="AI89" i="42"/>
  <c r="AN89" i="42"/>
  <c r="AN91" i="42" s="1"/>
  <c r="Z89" i="85"/>
  <c r="Y89" i="85"/>
  <c r="X89" i="85"/>
  <c r="X89" i="82"/>
  <c r="Y89" i="82"/>
  <c r="Z89" i="82" s="1"/>
  <c r="Z89" i="26"/>
  <c r="X89" i="26"/>
  <c r="Y89" i="26"/>
  <c r="AS8" i="42"/>
  <c r="AL8" i="42"/>
  <c r="AU8" i="42" s="1"/>
  <c r="AS26" i="42"/>
  <c r="AL26" i="42"/>
  <c r="AU26" i="42" s="1"/>
  <c r="AS44" i="42"/>
  <c r="AL44" i="42"/>
  <c r="AU44" i="42" s="1"/>
  <c r="Z89" i="25"/>
  <c r="Z88" i="33"/>
  <c r="AJ5" i="42"/>
  <c r="AE89" i="82" l="1"/>
  <c r="AX89" i="82"/>
  <c r="S89" i="82" s="1"/>
  <c r="AC89" i="82" s="1"/>
  <c r="AG89" i="82"/>
  <c r="AP89" i="82" s="1"/>
  <c r="AP91" i="82" s="1"/>
  <c r="AF89" i="82"/>
  <c r="AO89" i="82" s="1"/>
  <c r="AO91" i="82" s="1"/>
  <c r="AK8" i="30"/>
  <c r="AT8" i="30" s="1"/>
  <c r="AJ8" i="30"/>
  <c r="AJ60" i="30"/>
  <c r="AK60" i="30"/>
  <c r="AT60" i="30" s="1"/>
  <c r="AJ12" i="30"/>
  <c r="AK12" i="30"/>
  <c r="AT12" i="30" s="1"/>
  <c r="AG89" i="25"/>
  <c r="AP89" i="25" s="1"/>
  <c r="AF89" i="25"/>
  <c r="AO89" i="25" s="1"/>
  <c r="AE89" i="25"/>
  <c r="W90" i="25"/>
  <c r="AK82" i="30"/>
  <c r="AT82" i="30" s="1"/>
  <c r="AJ82" i="30"/>
  <c r="AG89" i="26"/>
  <c r="AP89" i="26" s="1"/>
  <c r="AP91" i="26" s="1"/>
  <c r="AF89" i="26"/>
  <c r="AO89" i="26" s="1"/>
  <c r="AO91" i="26" s="1"/>
  <c r="AE89" i="26"/>
  <c r="AX89" i="26"/>
  <c r="S89" i="26" s="1"/>
  <c r="AC89" i="26" s="1"/>
  <c r="AF89" i="85"/>
  <c r="AO89" i="85" s="1"/>
  <c r="AE89" i="85"/>
  <c r="W90" i="85"/>
  <c r="AG89" i="85"/>
  <c r="AP89" i="85" s="1"/>
  <c r="AJ86" i="30"/>
  <c r="AK86" i="30"/>
  <c r="AT86" i="30" s="1"/>
  <c r="AK79" i="30"/>
  <c r="AT79" i="30" s="1"/>
  <c r="AJ79" i="30"/>
  <c r="AK73" i="30"/>
  <c r="AT73" i="30" s="1"/>
  <c r="AJ73" i="30"/>
  <c r="AK67" i="30"/>
  <c r="AT67" i="30" s="1"/>
  <c r="AJ67" i="30"/>
  <c r="AK61" i="30"/>
  <c r="AT61" i="30" s="1"/>
  <c r="AJ61" i="30"/>
  <c r="AK55" i="30"/>
  <c r="AT55" i="30" s="1"/>
  <c r="AJ55" i="30"/>
  <c r="AK49" i="30"/>
  <c r="AT49" i="30" s="1"/>
  <c r="AJ49" i="30"/>
  <c r="AK43" i="30"/>
  <c r="AT43" i="30" s="1"/>
  <c r="AJ43" i="30"/>
  <c r="AK37" i="30"/>
  <c r="AT37" i="30" s="1"/>
  <c r="AJ37" i="30"/>
  <c r="AK31" i="30"/>
  <c r="AT31" i="30" s="1"/>
  <c r="AJ31" i="30"/>
  <c r="AK25" i="30"/>
  <c r="AT25" i="30" s="1"/>
  <c r="AJ25" i="30"/>
  <c r="AK19" i="30"/>
  <c r="AT19" i="30" s="1"/>
  <c r="AJ19" i="30"/>
  <c r="AK13" i="30"/>
  <c r="AT13" i="30" s="1"/>
  <c r="AK7" i="30"/>
  <c r="AT7" i="30" s="1"/>
  <c r="AJ7" i="30"/>
  <c r="AR88" i="41"/>
  <c r="AT91" i="42"/>
  <c r="AI85" i="74"/>
  <c r="AN85" i="74"/>
  <c r="AH90" i="81"/>
  <c r="AQ90" i="81" s="1"/>
  <c r="AH89" i="41"/>
  <c r="AQ89" i="41" s="1"/>
  <c r="AS15" i="42"/>
  <c r="AL15" i="42"/>
  <c r="AU15" i="42" s="1"/>
  <c r="AR88" i="82"/>
  <c r="AH89" i="46"/>
  <c r="AQ89" i="46" s="1"/>
  <c r="AQ91" i="46" s="1"/>
  <c r="AX3" i="46"/>
  <c r="S3" i="46" s="1"/>
  <c r="AC3" i="46" s="1"/>
  <c r="AX4" i="46"/>
  <c r="S4" i="46" s="1"/>
  <c r="AC4" i="46" s="1"/>
  <c r="AB5" i="46" s="1"/>
  <c r="AZ3" i="46"/>
  <c r="AX6" i="46" s="1"/>
  <c r="S6" i="46" s="1"/>
  <c r="AC6" i="46" s="1"/>
  <c r="AB7" i="46" s="1"/>
  <c r="AX5" i="46"/>
  <c r="S5" i="46" s="1"/>
  <c r="AC5" i="46" s="1"/>
  <c r="AB6" i="46" s="1"/>
  <c r="AX7" i="46"/>
  <c r="S7" i="46" s="1"/>
  <c r="AC7" i="46" s="1"/>
  <c r="AB8" i="46" s="1"/>
  <c r="AX8" i="46"/>
  <c r="S8" i="46" s="1"/>
  <c r="AC8" i="46" s="1"/>
  <c r="AB9" i="46" s="1"/>
  <c r="AX9" i="46"/>
  <c r="S9" i="46" s="1"/>
  <c r="AC9" i="46" s="1"/>
  <c r="AB10" i="46" s="1"/>
  <c r="AX10" i="46"/>
  <c r="S10" i="46" s="1"/>
  <c r="AC10" i="46" s="1"/>
  <c r="AB11" i="46" s="1"/>
  <c r="AX11" i="46"/>
  <c r="S11" i="46" s="1"/>
  <c r="AC11" i="46" s="1"/>
  <c r="AB12" i="46" s="1"/>
  <c r="AX13" i="46"/>
  <c r="S13" i="46" s="1"/>
  <c r="AC13" i="46" s="1"/>
  <c r="AB14" i="46" s="1"/>
  <c r="AX14" i="46"/>
  <c r="S14" i="46" s="1"/>
  <c r="AC14" i="46" s="1"/>
  <c r="AB15" i="46" s="1"/>
  <c r="AX15" i="46"/>
  <c r="S15" i="46" s="1"/>
  <c r="AC15" i="46" s="1"/>
  <c r="AB16" i="46" s="1"/>
  <c r="AX16" i="46"/>
  <c r="S16" i="46" s="1"/>
  <c r="AC16" i="46" s="1"/>
  <c r="AB17" i="46" s="1"/>
  <c r="AX17" i="46"/>
  <c r="S17" i="46" s="1"/>
  <c r="AC17" i="46" s="1"/>
  <c r="AB18" i="46" s="1"/>
  <c r="AX18" i="46"/>
  <c r="S18" i="46" s="1"/>
  <c r="AC18" i="46" s="1"/>
  <c r="AB19" i="46" s="1"/>
  <c r="AX19" i="46"/>
  <c r="S19" i="46" s="1"/>
  <c r="AC19" i="46" s="1"/>
  <c r="AB20" i="46" s="1"/>
  <c r="AX20" i="46"/>
  <c r="S20" i="46" s="1"/>
  <c r="AC20" i="46" s="1"/>
  <c r="AB21" i="46" s="1"/>
  <c r="AX21" i="46"/>
  <c r="S21" i="46" s="1"/>
  <c r="AC21" i="46" s="1"/>
  <c r="AB22" i="46" s="1"/>
  <c r="AX22" i="46"/>
  <c r="S22" i="46" s="1"/>
  <c r="AC22" i="46" s="1"/>
  <c r="AB23" i="46" s="1"/>
  <c r="AX23" i="46"/>
  <c r="S23" i="46" s="1"/>
  <c r="AC23" i="46" s="1"/>
  <c r="AB24" i="46" s="1"/>
  <c r="AX24" i="46"/>
  <c r="S24" i="46" s="1"/>
  <c r="AC24" i="46" s="1"/>
  <c r="AB25" i="46" s="1"/>
  <c r="AX25" i="46"/>
  <c r="S25" i="46" s="1"/>
  <c r="AC25" i="46" s="1"/>
  <c r="AB26" i="46" s="1"/>
  <c r="AX26" i="46"/>
  <c r="S26" i="46" s="1"/>
  <c r="AC26" i="46" s="1"/>
  <c r="AB27" i="46" s="1"/>
  <c r="AX27" i="46"/>
  <c r="S27" i="46" s="1"/>
  <c r="AC27" i="46" s="1"/>
  <c r="AB28" i="46" s="1"/>
  <c r="AX28" i="46"/>
  <c r="S28" i="46" s="1"/>
  <c r="AC28" i="46" s="1"/>
  <c r="AB29" i="46" s="1"/>
  <c r="AX29" i="46"/>
  <c r="S29" i="46" s="1"/>
  <c r="AC29" i="46" s="1"/>
  <c r="AB30" i="46" s="1"/>
  <c r="AX30" i="46"/>
  <c r="S30" i="46" s="1"/>
  <c r="AC30" i="46" s="1"/>
  <c r="AB31" i="46" s="1"/>
  <c r="AX31" i="46"/>
  <c r="S31" i="46" s="1"/>
  <c r="AC31" i="46" s="1"/>
  <c r="AB32" i="46" s="1"/>
  <c r="AX32" i="46"/>
  <c r="S32" i="46" s="1"/>
  <c r="AC32" i="46" s="1"/>
  <c r="AB33" i="46" s="1"/>
  <c r="AX33" i="46"/>
  <c r="S33" i="46" s="1"/>
  <c r="AC33" i="46" s="1"/>
  <c r="AB34" i="46" s="1"/>
  <c r="AX34" i="46"/>
  <c r="S34" i="46" s="1"/>
  <c r="AC34" i="46" s="1"/>
  <c r="AB35" i="46" s="1"/>
  <c r="AX35" i="46"/>
  <c r="S35" i="46" s="1"/>
  <c r="AC35" i="46" s="1"/>
  <c r="AB36" i="46" s="1"/>
  <c r="AX36" i="46"/>
  <c r="S36" i="46" s="1"/>
  <c r="AC36" i="46" s="1"/>
  <c r="AB37" i="46" s="1"/>
  <c r="AX37" i="46"/>
  <c r="S37" i="46" s="1"/>
  <c r="AC37" i="46" s="1"/>
  <c r="AB38" i="46" s="1"/>
  <c r="AX38" i="46"/>
  <c r="S38" i="46" s="1"/>
  <c r="AC38" i="46" s="1"/>
  <c r="AB39" i="46" s="1"/>
  <c r="AX39" i="46"/>
  <c r="S39" i="46" s="1"/>
  <c r="AC39" i="46" s="1"/>
  <c r="AB40" i="46" s="1"/>
  <c r="AX40" i="46"/>
  <c r="S40" i="46" s="1"/>
  <c r="AC40" i="46" s="1"/>
  <c r="AB41" i="46" s="1"/>
  <c r="AX41" i="46"/>
  <c r="S41" i="46" s="1"/>
  <c r="AC41" i="46" s="1"/>
  <c r="AB42" i="46" s="1"/>
  <c r="AX42" i="46"/>
  <c r="S42" i="46" s="1"/>
  <c r="AC42" i="46" s="1"/>
  <c r="AB43" i="46" s="1"/>
  <c r="AX43" i="46"/>
  <c r="S43" i="46" s="1"/>
  <c r="AC43" i="46" s="1"/>
  <c r="AB44" i="46" s="1"/>
  <c r="AX44" i="46"/>
  <c r="S44" i="46" s="1"/>
  <c r="AC44" i="46" s="1"/>
  <c r="AB45" i="46" s="1"/>
  <c r="AX45" i="46"/>
  <c r="S45" i="46" s="1"/>
  <c r="AC45" i="46" s="1"/>
  <c r="AB46" i="46" s="1"/>
  <c r="AX46" i="46"/>
  <c r="S46" i="46" s="1"/>
  <c r="AC46" i="46" s="1"/>
  <c r="AB47" i="46" s="1"/>
  <c r="AX47" i="46"/>
  <c r="S47" i="46" s="1"/>
  <c r="AC47" i="46" s="1"/>
  <c r="AB48" i="46" s="1"/>
  <c r="AX48" i="46"/>
  <c r="S48" i="46" s="1"/>
  <c r="AC48" i="46" s="1"/>
  <c r="AB49" i="46" s="1"/>
  <c r="AX49" i="46"/>
  <c r="S49" i="46" s="1"/>
  <c r="AC49" i="46" s="1"/>
  <c r="AB50" i="46" s="1"/>
  <c r="AX50" i="46"/>
  <c r="S50" i="46" s="1"/>
  <c r="AC50" i="46" s="1"/>
  <c r="AB51" i="46" s="1"/>
  <c r="AX51" i="46"/>
  <c r="S51" i="46" s="1"/>
  <c r="AC51" i="46" s="1"/>
  <c r="AB52" i="46" s="1"/>
  <c r="AX52" i="46"/>
  <c r="S52" i="46" s="1"/>
  <c r="AC52" i="46" s="1"/>
  <c r="AB53" i="46" s="1"/>
  <c r="AX53" i="46"/>
  <c r="S53" i="46" s="1"/>
  <c r="AC53" i="46" s="1"/>
  <c r="AB54" i="46" s="1"/>
  <c r="AX54" i="46"/>
  <c r="S54" i="46" s="1"/>
  <c r="AC54" i="46" s="1"/>
  <c r="AB55" i="46" s="1"/>
  <c r="AX55" i="46"/>
  <c r="S55" i="46" s="1"/>
  <c r="AC55" i="46" s="1"/>
  <c r="AB56" i="46" s="1"/>
  <c r="AX56" i="46"/>
  <c r="S56" i="46" s="1"/>
  <c r="AC56" i="46" s="1"/>
  <c r="AB57" i="46" s="1"/>
  <c r="AX57" i="46"/>
  <c r="S57" i="46" s="1"/>
  <c r="AC57" i="46" s="1"/>
  <c r="AB58" i="46" s="1"/>
  <c r="AX58" i="46"/>
  <c r="S58" i="46" s="1"/>
  <c r="AC58" i="46" s="1"/>
  <c r="AB59" i="46" s="1"/>
  <c r="AX59" i="46"/>
  <c r="S59" i="46" s="1"/>
  <c r="AC59" i="46" s="1"/>
  <c r="AB60" i="46" s="1"/>
  <c r="AX60" i="46"/>
  <c r="S60" i="46" s="1"/>
  <c r="AC60" i="46" s="1"/>
  <c r="AB61" i="46" s="1"/>
  <c r="AX61" i="46"/>
  <c r="S61" i="46" s="1"/>
  <c r="AC61" i="46" s="1"/>
  <c r="AB62" i="46" s="1"/>
  <c r="AX62" i="46"/>
  <c r="S62" i="46" s="1"/>
  <c r="AC62" i="46" s="1"/>
  <c r="AB63" i="46" s="1"/>
  <c r="AX63" i="46"/>
  <c r="S63" i="46" s="1"/>
  <c r="AC63" i="46" s="1"/>
  <c r="AB64" i="46" s="1"/>
  <c r="AX64" i="46"/>
  <c r="S64" i="46" s="1"/>
  <c r="AC64" i="46" s="1"/>
  <c r="AB65" i="46" s="1"/>
  <c r="AX65" i="46"/>
  <c r="S65" i="46" s="1"/>
  <c r="AC65" i="46" s="1"/>
  <c r="AB66" i="46" s="1"/>
  <c r="AX66" i="46"/>
  <c r="S66" i="46" s="1"/>
  <c r="AC66" i="46" s="1"/>
  <c r="AB67" i="46" s="1"/>
  <c r="AX67" i="46"/>
  <c r="S67" i="46" s="1"/>
  <c r="AC67" i="46" s="1"/>
  <c r="AB68" i="46" s="1"/>
  <c r="AX68" i="46"/>
  <c r="S68" i="46" s="1"/>
  <c r="AC68" i="46" s="1"/>
  <c r="AB69" i="46" s="1"/>
  <c r="AX69" i="46"/>
  <c r="S69" i="46" s="1"/>
  <c r="AC69" i="46" s="1"/>
  <c r="AB70" i="46" s="1"/>
  <c r="AX70" i="46"/>
  <c r="S70" i="46" s="1"/>
  <c r="AC70" i="46" s="1"/>
  <c r="AB71" i="46" s="1"/>
  <c r="AX71" i="46"/>
  <c r="S71" i="46" s="1"/>
  <c r="AC71" i="46" s="1"/>
  <c r="AB72" i="46" s="1"/>
  <c r="AX72" i="46"/>
  <c r="S72" i="46" s="1"/>
  <c r="AC72" i="46" s="1"/>
  <c r="AB73" i="46" s="1"/>
  <c r="AX73" i="46"/>
  <c r="S73" i="46" s="1"/>
  <c r="AC73" i="46" s="1"/>
  <c r="AB74" i="46" s="1"/>
  <c r="AX74" i="46"/>
  <c r="S74" i="46" s="1"/>
  <c r="AC74" i="46" s="1"/>
  <c r="AB75" i="46" s="1"/>
  <c r="AX75" i="46"/>
  <c r="S75" i="46" s="1"/>
  <c r="AC75" i="46" s="1"/>
  <c r="AB76" i="46" s="1"/>
  <c r="AX76" i="46"/>
  <c r="S76" i="46" s="1"/>
  <c r="AC76" i="46" s="1"/>
  <c r="AB77" i="46" s="1"/>
  <c r="AX77" i="46"/>
  <c r="S77" i="46" s="1"/>
  <c r="AC77" i="46" s="1"/>
  <c r="AB78" i="46" s="1"/>
  <c r="AX78" i="46"/>
  <c r="S78" i="46" s="1"/>
  <c r="AC78" i="46" s="1"/>
  <c r="AB79" i="46" s="1"/>
  <c r="AX79" i="46"/>
  <c r="S79" i="46" s="1"/>
  <c r="AC79" i="46" s="1"/>
  <c r="AB80" i="46" s="1"/>
  <c r="AX80" i="46"/>
  <c r="S80" i="46" s="1"/>
  <c r="AC80" i="46" s="1"/>
  <c r="AB81" i="46" s="1"/>
  <c r="AX81" i="46"/>
  <c r="S81" i="46" s="1"/>
  <c r="AC81" i="46" s="1"/>
  <c r="AB82" i="46" s="1"/>
  <c r="AX82" i="46"/>
  <c r="S82" i="46" s="1"/>
  <c r="AC82" i="46" s="1"/>
  <c r="AB83" i="46" s="1"/>
  <c r="AX83" i="46"/>
  <c r="S83" i="46" s="1"/>
  <c r="AC83" i="46" s="1"/>
  <c r="AB84" i="46" s="1"/>
  <c r="AX88" i="46"/>
  <c r="S88" i="46" s="1"/>
  <c r="AC88" i="46" s="1"/>
  <c r="AB89" i="46" s="1"/>
  <c r="AX85" i="46"/>
  <c r="S85" i="46" s="1"/>
  <c r="AC85" i="46" s="1"/>
  <c r="AB86" i="46" s="1"/>
  <c r="AX84" i="46"/>
  <c r="S84" i="46" s="1"/>
  <c r="AC84" i="46" s="1"/>
  <c r="AB85" i="46" s="1"/>
  <c r="AX87" i="46"/>
  <c r="S87" i="46" s="1"/>
  <c r="AC87" i="46" s="1"/>
  <c r="AB88" i="46" s="1"/>
  <c r="AX86" i="46"/>
  <c r="S86" i="46" s="1"/>
  <c r="AC86" i="46" s="1"/>
  <c r="AB87" i="46" s="1"/>
  <c r="AR88" i="26"/>
  <c r="AE89" i="86"/>
  <c r="AF89" i="86"/>
  <c r="AO89" i="86" s="1"/>
  <c r="AO91" i="86" s="1"/>
  <c r="AG89" i="86"/>
  <c r="AP89" i="86" s="1"/>
  <c r="AP91" i="86" s="1"/>
  <c r="AX89" i="86"/>
  <c r="S89" i="86" s="1"/>
  <c r="AC89" i="86" s="1"/>
  <c r="X92" i="77"/>
  <c r="Y92" i="77"/>
  <c r="Z92" i="77" s="1"/>
  <c r="AS16" i="42"/>
  <c r="AL16" i="42"/>
  <c r="AU16" i="42" s="1"/>
  <c r="AJ78" i="30"/>
  <c r="AK78" i="30"/>
  <c r="AT78" i="30" s="1"/>
  <c r="AJ30" i="30"/>
  <c r="AK30" i="30"/>
  <c r="AT30" i="30" s="1"/>
  <c r="W91" i="81"/>
  <c r="AG90" i="81"/>
  <c r="AP90" i="81" s="1"/>
  <c r="AF90" i="81"/>
  <c r="AO90" i="81" s="1"/>
  <c r="AE90" i="81"/>
  <c r="AR87" i="90"/>
  <c r="W90" i="41"/>
  <c r="AG89" i="41"/>
  <c r="AP89" i="41" s="1"/>
  <c r="AF89" i="41"/>
  <c r="AO89" i="41" s="1"/>
  <c r="AE89" i="41"/>
  <c r="AN89" i="30"/>
  <c r="AN91" i="30" s="1"/>
  <c r="AI89" i="30"/>
  <c r="AR89" i="81"/>
  <c r="AH88" i="90"/>
  <c r="AQ88" i="90" s="1"/>
  <c r="AI91" i="77"/>
  <c r="AN91" i="77"/>
  <c r="AN86" i="45"/>
  <c r="AI86" i="45"/>
  <c r="AS5" i="42"/>
  <c r="AL5" i="42"/>
  <c r="AU5" i="42" s="1"/>
  <c r="AJ72" i="30"/>
  <c r="AK72" i="30"/>
  <c r="AT72" i="30" s="1"/>
  <c r="AJ42" i="30"/>
  <c r="AK42" i="30"/>
  <c r="AT42" i="30" s="1"/>
  <c r="AJ6" i="30"/>
  <c r="AK6" i="30"/>
  <c r="AT6" i="30" s="1"/>
  <c r="AH89" i="37"/>
  <c r="AQ89" i="37" s="1"/>
  <c r="AS4" i="42"/>
  <c r="AL4" i="42"/>
  <c r="AU4" i="42" s="1"/>
  <c r="AH85" i="94"/>
  <c r="AQ85" i="94" s="1"/>
  <c r="AF88" i="33"/>
  <c r="AO88" i="33" s="1"/>
  <c r="AG88" i="33"/>
  <c r="AP88" i="33" s="1"/>
  <c r="AE88" i="33"/>
  <c r="W89" i="33"/>
  <c r="AH89" i="82"/>
  <c r="AQ89" i="82" s="1"/>
  <c r="AQ91" i="82" s="1"/>
  <c r="AZ3" i="82"/>
  <c r="AX7" i="82" s="1"/>
  <c r="S7" i="82" s="1"/>
  <c r="AC7" i="82" s="1"/>
  <c r="AB8" i="82" s="1"/>
  <c r="AX5" i="82"/>
  <c r="S5" i="82" s="1"/>
  <c r="AC5" i="82" s="1"/>
  <c r="AB6" i="82" s="1"/>
  <c r="AX9" i="82"/>
  <c r="S9" i="82" s="1"/>
  <c r="AC9" i="82" s="1"/>
  <c r="AB10" i="82" s="1"/>
  <c r="AX11" i="82"/>
  <c r="S11" i="82" s="1"/>
  <c r="AC11" i="82" s="1"/>
  <c r="AB12" i="82" s="1"/>
  <c r="AX15" i="82"/>
  <c r="S15" i="82" s="1"/>
  <c r="AC15" i="82" s="1"/>
  <c r="AB16" i="82" s="1"/>
  <c r="AX17" i="82"/>
  <c r="S17" i="82" s="1"/>
  <c r="AC17" i="82" s="1"/>
  <c r="AB18" i="82" s="1"/>
  <c r="AX21" i="82"/>
  <c r="S21" i="82" s="1"/>
  <c r="AC21" i="82" s="1"/>
  <c r="AB22" i="82" s="1"/>
  <c r="AX23" i="82"/>
  <c r="S23" i="82" s="1"/>
  <c r="AC23" i="82" s="1"/>
  <c r="AB24" i="82" s="1"/>
  <c r="AX27" i="82"/>
  <c r="S27" i="82" s="1"/>
  <c r="AC27" i="82" s="1"/>
  <c r="AB28" i="82" s="1"/>
  <c r="AX29" i="82"/>
  <c r="S29" i="82" s="1"/>
  <c r="AC29" i="82" s="1"/>
  <c r="AB30" i="82" s="1"/>
  <c r="AX33" i="82"/>
  <c r="S33" i="82" s="1"/>
  <c r="AC33" i="82" s="1"/>
  <c r="AB34" i="82" s="1"/>
  <c r="AX35" i="82"/>
  <c r="S35" i="82" s="1"/>
  <c r="AC35" i="82" s="1"/>
  <c r="AB36" i="82" s="1"/>
  <c r="AX39" i="82"/>
  <c r="S39" i="82" s="1"/>
  <c r="AC39" i="82" s="1"/>
  <c r="AB40" i="82" s="1"/>
  <c r="AX41" i="82"/>
  <c r="S41" i="82" s="1"/>
  <c r="AC41" i="82" s="1"/>
  <c r="AB42" i="82" s="1"/>
  <c r="AX45" i="82"/>
  <c r="S45" i="82" s="1"/>
  <c r="AC45" i="82" s="1"/>
  <c r="AB46" i="82" s="1"/>
  <c r="AX46" i="82"/>
  <c r="S46" i="82" s="1"/>
  <c r="AC46" i="82" s="1"/>
  <c r="AB47" i="82" s="1"/>
  <c r="AX47" i="82"/>
  <c r="S47" i="82" s="1"/>
  <c r="AC47" i="82" s="1"/>
  <c r="AB48" i="82" s="1"/>
  <c r="AX51" i="82"/>
  <c r="S51" i="82" s="1"/>
  <c r="AC51" i="82" s="1"/>
  <c r="AB52" i="82" s="1"/>
  <c r="AX52" i="82"/>
  <c r="S52" i="82" s="1"/>
  <c r="AC52" i="82" s="1"/>
  <c r="AB53" i="82" s="1"/>
  <c r="AX53" i="82"/>
  <c r="S53" i="82" s="1"/>
  <c r="AC53" i="82" s="1"/>
  <c r="AB54" i="82" s="1"/>
  <c r="AX57" i="82"/>
  <c r="S57" i="82" s="1"/>
  <c r="AC57" i="82" s="1"/>
  <c r="AB58" i="82" s="1"/>
  <c r="AX58" i="82"/>
  <c r="S58" i="82" s="1"/>
  <c r="AC58" i="82" s="1"/>
  <c r="AB59" i="82" s="1"/>
  <c r="AX59" i="82"/>
  <c r="S59" i="82" s="1"/>
  <c r="AC59" i="82" s="1"/>
  <c r="AB60" i="82" s="1"/>
  <c r="AX63" i="82"/>
  <c r="S63" i="82" s="1"/>
  <c r="AC63" i="82" s="1"/>
  <c r="AB64" i="82" s="1"/>
  <c r="AX64" i="82"/>
  <c r="S64" i="82" s="1"/>
  <c r="AC64" i="82" s="1"/>
  <c r="AB65" i="82" s="1"/>
  <c r="AX65" i="82"/>
  <c r="S65" i="82" s="1"/>
  <c r="AC65" i="82" s="1"/>
  <c r="AB66" i="82" s="1"/>
  <c r="AX67" i="82"/>
  <c r="S67" i="82" s="1"/>
  <c r="AC67" i="82" s="1"/>
  <c r="AB68" i="82" s="1"/>
  <c r="AX69" i="82"/>
  <c r="S69" i="82" s="1"/>
  <c r="AC69" i="82" s="1"/>
  <c r="AB70" i="82" s="1"/>
  <c r="AX70" i="82"/>
  <c r="S70" i="82" s="1"/>
  <c r="AC70" i="82" s="1"/>
  <c r="AB71" i="82" s="1"/>
  <c r="AX71" i="82"/>
  <c r="S71" i="82" s="1"/>
  <c r="AC71" i="82" s="1"/>
  <c r="AB72" i="82" s="1"/>
  <c r="AX73" i="82"/>
  <c r="S73" i="82" s="1"/>
  <c r="AC73" i="82" s="1"/>
  <c r="AB74" i="82" s="1"/>
  <c r="AX75" i="82"/>
  <c r="S75" i="82" s="1"/>
  <c r="AC75" i="82" s="1"/>
  <c r="AB76" i="82" s="1"/>
  <c r="AX76" i="82"/>
  <c r="S76" i="82" s="1"/>
  <c r="AC76" i="82" s="1"/>
  <c r="AB77" i="82" s="1"/>
  <c r="AX77" i="82"/>
  <c r="S77" i="82" s="1"/>
  <c r="AC77" i="82" s="1"/>
  <c r="AB78" i="82" s="1"/>
  <c r="AX79" i="82"/>
  <c r="S79" i="82" s="1"/>
  <c r="AC79" i="82" s="1"/>
  <c r="AB80" i="82" s="1"/>
  <c r="AX81" i="82"/>
  <c r="S81" i="82" s="1"/>
  <c r="AC81" i="82" s="1"/>
  <c r="AB82" i="82" s="1"/>
  <c r="AX82" i="82"/>
  <c r="S82" i="82" s="1"/>
  <c r="AC82" i="82" s="1"/>
  <c r="AB83" i="82" s="1"/>
  <c r="AX83" i="82"/>
  <c r="S83" i="82" s="1"/>
  <c r="AC83" i="82" s="1"/>
  <c r="AB84" i="82" s="1"/>
  <c r="AX87" i="82"/>
  <c r="S87" i="82" s="1"/>
  <c r="AC87" i="82" s="1"/>
  <c r="AB88" i="82" s="1"/>
  <c r="AX88" i="82"/>
  <c r="S88" i="82" s="1"/>
  <c r="AC88" i="82" s="1"/>
  <c r="AB89" i="82" s="1"/>
  <c r="AX86" i="82"/>
  <c r="S86" i="82" s="1"/>
  <c r="AC86" i="82" s="1"/>
  <c r="AB87" i="82" s="1"/>
  <c r="AL89" i="42"/>
  <c r="AU89" i="42" s="1"/>
  <c r="AR89" i="42"/>
  <c r="AR91" i="42" s="1"/>
  <c r="AK88" i="30"/>
  <c r="AT88" i="30" s="1"/>
  <c r="AJ88" i="30"/>
  <c r="AJ83" i="30"/>
  <c r="AK83" i="30"/>
  <c r="AT83" i="30" s="1"/>
  <c r="AJ77" i="30"/>
  <c r="AK77" i="30"/>
  <c r="AT77" i="30" s="1"/>
  <c r="AJ71" i="30"/>
  <c r="AK71" i="30"/>
  <c r="AT71" i="30" s="1"/>
  <c r="AJ65" i="30"/>
  <c r="AK65" i="30"/>
  <c r="AT65" i="30" s="1"/>
  <c r="AJ59" i="30"/>
  <c r="AK59" i="30"/>
  <c r="AT59" i="30" s="1"/>
  <c r="AJ53" i="30"/>
  <c r="AK53" i="30"/>
  <c r="AT53" i="30" s="1"/>
  <c r="AJ47" i="30"/>
  <c r="AK47" i="30"/>
  <c r="AT47" i="30" s="1"/>
  <c r="AJ41" i="30"/>
  <c r="AK41" i="30"/>
  <c r="AT41" i="30" s="1"/>
  <c r="AJ35" i="30"/>
  <c r="AK35" i="30"/>
  <c r="AT35" i="30" s="1"/>
  <c r="AJ29" i="30"/>
  <c r="AK29" i="30"/>
  <c r="AT29" i="30" s="1"/>
  <c r="AJ23" i="30"/>
  <c r="AK23" i="30"/>
  <c r="AT23" i="30" s="1"/>
  <c r="AJ17" i="30"/>
  <c r="AK17" i="30"/>
  <c r="AT17" i="30" s="1"/>
  <c r="AJ11" i="30"/>
  <c r="AK11" i="30"/>
  <c r="AT11" i="30" s="1"/>
  <c r="AR88" i="93"/>
  <c r="Z85" i="94"/>
  <c r="AR88" i="85"/>
  <c r="Z89" i="46"/>
  <c r="AR87" i="34"/>
  <c r="AI88" i="78"/>
  <c r="AN88" i="78"/>
  <c r="AJ66" i="30"/>
  <c r="AK66" i="30"/>
  <c r="AT66" i="30" s="1"/>
  <c r="AJ36" i="30"/>
  <c r="AK36" i="30"/>
  <c r="AT36" i="30" s="1"/>
  <c r="AK85" i="30"/>
  <c r="AT85" i="30" s="1"/>
  <c r="AJ85" i="30"/>
  <c r="AK76" i="30"/>
  <c r="AT76" i="30" s="1"/>
  <c r="AJ76" i="30"/>
  <c r="AK58" i="30"/>
  <c r="AT58" i="30" s="1"/>
  <c r="AJ58" i="30"/>
  <c r="AK40" i="30"/>
  <c r="AT40" i="30" s="1"/>
  <c r="AJ40" i="30"/>
  <c r="AK22" i="30"/>
  <c r="AT22" i="30" s="1"/>
  <c r="AJ22" i="30"/>
  <c r="AK16" i="30"/>
  <c r="AT16" i="30" s="1"/>
  <c r="AJ16" i="30"/>
  <c r="AJ5" i="30"/>
  <c r="AK5" i="30"/>
  <c r="AT5" i="30" s="1"/>
  <c r="AS6" i="42"/>
  <c r="AS91" i="42" s="1"/>
  <c r="AL6" i="42"/>
  <c r="AU6" i="42" s="1"/>
  <c r="Z89" i="37"/>
  <c r="AR88" i="37"/>
  <c r="AH89" i="38"/>
  <c r="AQ89" i="38" s="1"/>
  <c r="AQ91" i="38" s="1"/>
  <c r="AX3" i="38"/>
  <c r="S3" i="38" s="1"/>
  <c r="AC3" i="38" s="1"/>
  <c r="AZ3" i="38"/>
  <c r="AX6" i="38" s="1"/>
  <c r="S6" i="38" s="1"/>
  <c r="AC6" i="38" s="1"/>
  <c r="AB7" i="38" s="1"/>
  <c r="AX4" i="38"/>
  <c r="S4" i="38" s="1"/>
  <c r="AC4" i="38" s="1"/>
  <c r="AB5" i="38" s="1"/>
  <c r="AX8" i="38"/>
  <c r="S8" i="38" s="1"/>
  <c r="AC8" i="38" s="1"/>
  <c r="AB9" i="38" s="1"/>
  <c r="AX9" i="38"/>
  <c r="S9" i="38" s="1"/>
  <c r="AC9" i="38" s="1"/>
  <c r="AB10" i="38" s="1"/>
  <c r="AX10" i="38"/>
  <c r="S10" i="38" s="1"/>
  <c r="AC10" i="38" s="1"/>
  <c r="AB11" i="38" s="1"/>
  <c r="AX14" i="38"/>
  <c r="S14" i="38" s="1"/>
  <c r="AC14" i="38" s="1"/>
  <c r="AB15" i="38" s="1"/>
  <c r="AX15" i="38"/>
  <c r="S15" i="38" s="1"/>
  <c r="AC15" i="38" s="1"/>
  <c r="AB16" i="38" s="1"/>
  <c r="AX16" i="38"/>
  <c r="S16" i="38" s="1"/>
  <c r="AC16" i="38" s="1"/>
  <c r="AB17" i="38" s="1"/>
  <c r="AX20" i="38"/>
  <c r="S20" i="38" s="1"/>
  <c r="AC20" i="38" s="1"/>
  <c r="AB21" i="38" s="1"/>
  <c r="AX21" i="38"/>
  <c r="S21" i="38" s="1"/>
  <c r="AC21" i="38" s="1"/>
  <c r="AB22" i="38" s="1"/>
  <c r="AX22" i="38"/>
  <c r="S22" i="38" s="1"/>
  <c r="AC22" i="38" s="1"/>
  <c r="AB23" i="38" s="1"/>
  <c r="AX26" i="38"/>
  <c r="S26" i="38" s="1"/>
  <c r="AC26" i="38" s="1"/>
  <c r="AB27" i="38" s="1"/>
  <c r="AX27" i="38"/>
  <c r="S27" i="38" s="1"/>
  <c r="AC27" i="38" s="1"/>
  <c r="AB28" i="38" s="1"/>
  <c r="AX28" i="38"/>
  <c r="S28" i="38" s="1"/>
  <c r="AC28" i="38" s="1"/>
  <c r="AB29" i="38" s="1"/>
  <c r="AX30" i="38"/>
  <c r="S30" i="38" s="1"/>
  <c r="AC30" i="38" s="1"/>
  <c r="AB31" i="38" s="1"/>
  <c r="AX32" i="38"/>
  <c r="S32" i="38" s="1"/>
  <c r="AC32" i="38" s="1"/>
  <c r="AB33" i="38" s="1"/>
  <c r="AX33" i="38"/>
  <c r="S33" i="38" s="1"/>
  <c r="AC33" i="38" s="1"/>
  <c r="AB34" i="38" s="1"/>
  <c r="AX34" i="38"/>
  <c r="S34" i="38" s="1"/>
  <c r="AC34" i="38" s="1"/>
  <c r="AB35" i="38" s="1"/>
  <c r="AX35" i="38"/>
  <c r="S35" i="38" s="1"/>
  <c r="AC35" i="38" s="1"/>
  <c r="AB36" i="38" s="1"/>
  <c r="AX36" i="38"/>
  <c r="S36" i="38" s="1"/>
  <c r="AC36" i="38" s="1"/>
  <c r="AB37" i="38" s="1"/>
  <c r="AX38" i="38"/>
  <c r="S38" i="38" s="1"/>
  <c r="AC38" i="38" s="1"/>
  <c r="AB39" i="38" s="1"/>
  <c r="AX39" i="38"/>
  <c r="S39" i="38" s="1"/>
  <c r="AC39" i="38" s="1"/>
  <c r="AB40" i="38" s="1"/>
  <c r="AX40" i="38"/>
  <c r="S40" i="38" s="1"/>
  <c r="AC40" i="38" s="1"/>
  <c r="AB41" i="38" s="1"/>
  <c r="AX41" i="38"/>
  <c r="S41" i="38" s="1"/>
  <c r="AC41" i="38" s="1"/>
  <c r="AB42" i="38" s="1"/>
  <c r="AX42" i="38"/>
  <c r="S42" i="38" s="1"/>
  <c r="AC42" i="38" s="1"/>
  <c r="AB43" i="38" s="1"/>
  <c r="AX44" i="38"/>
  <c r="S44" i="38" s="1"/>
  <c r="AC44" i="38" s="1"/>
  <c r="AB45" i="38" s="1"/>
  <c r="AX45" i="38"/>
  <c r="S45" i="38" s="1"/>
  <c r="AC45" i="38" s="1"/>
  <c r="AB46" i="38" s="1"/>
  <c r="AX46" i="38"/>
  <c r="S46" i="38" s="1"/>
  <c r="AC46" i="38" s="1"/>
  <c r="AB47" i="38" s="1"/>
  <c r="AX47" i="38"/>
  <c r="S47" i="38" s="1"/>
  <c r="AC47" i="38" s="1"/>
  <c r="AB48" i="38" s="1"/>
  <c r="AX48" i="38"/>
  <c r="S48" i="38" s="1"/>
  <c r="AC48" i="38" s="1"/>
  <c r="AB49" i="38" s="1"/>
  <c r="AX49" i="38"/>
  <c r="S49" i="38" s="1"/>
  <c r="AC49" i="38" s="1"/>
  <c r="AB50" i="38" s="1"/>
  <c r="AX50" i="38"/>
  <c r="S50" i="38" s="1"/>
  <c r="AC50" i="38" s="1"/>
  <c r="AB51" i="38" s="1"/>
  <c r="AX51" i="38"/>
  <c r="S51" i="38" s="1"/>
  <c r="AC51" i="38" s="1"/>
  <c r="AB52" i="38" s="1"/>
  <c r="AX52" i="38"/>
  <c r="S52" i="38" s="1"/>
  <c r="AC52" i="38" s="1"/>
  <c r="AB53" i="38" s="1"/>
  <c r="AX53" i="38"/>
  <c r="S53" i="38" s="1"/>
  <c r="AC53" i="38" s="1"/>
  <c r="AB54" i="38" s="1"/>
  <c r="AX54" i="38"/>
  <c r="S54" i="38" s="1"/>
  <c r="AC54" i="38" s="1"/>
  <c r="AB55" i="38" s="1"/>
  <c r="AX55" i="38"/>
  <c r="S55" i="38" s="1"/>
  <c r="AC55" i="38" s="1"/>
  <c r="AB56" i="38" s="1"/>
  <c r="AX56" i="38"/>
  <c r="S56" i="38" s="1"/>
  <c r="AC56" i="38" s="1"/>
  <c r="AB57" i="38" s="1"/>
  <c r="AX57" i="38"/>
  <c r="S57" i="38" s="1"/>
  <c r="AC57" i="38" s="1"/>
  <c r="AB58" i="38" s="1"/>
  <c r="AX58" i="38"/>
  <c r="S58" i="38" s="1"/>
  <c r="AC58" i="38" s="1"/>
  <c r="AB59" i="38" s="1"/>
  <c r="AX59" i="38"/>
  <c r="S59" i="38" s="1"/>
  <c r="AC59" i="38" s="1"/>
  <c r="AB60" i="38" s="1"/>
  <c r="AX60" i="38"/>
  <c r="S60" i="38" s="1"/>
  <c r="AC60" i="38" s="1"/>
  <c r="AB61" i="38" s="1"/>
  <c r="AX61" i="38"/>
  <c r="S61" i="38" s="1"/>
  <c r="AC61" i="38" s="1"/>
  <c r="AB62" i="38" s="1"/>
  <c r="AX62" i="38"/>
  <c r="S62" i="38" s="1"/>
  <c r="AC62" i="38" s="1"/>
  <c r="AB63" i="38" s="1"/>
  <c r="AX63" i="38"/>
  <c r="S63" i="38" s="1"/>
  <c r="AC63" i="38" s="1"/>
  <c r="AB64" i="38" s="1"/>
  <c r="AX64" i="38"/>
  <c r="S64" i="38" s="1"/>
  <c r="AC64" i="38" s="1"/>
  <c r="AB65" i="38" s="1"/>
  <c r="AX65" i="38"/>
  <c r="S65" i="38" s="1"/>
  <c r="AC65" i="38" s="1"/>
  <c r="AB66" i="38" s="1"/>
  <c r="AX66" i="38"/>
  <c r="S66" i="38" s="1"/>
  <c r="AC66" i="38" s="1"/>
  <c r="AB67" i="38" s="1"/>
  <c r="AX67" i="38"/>
  <c r="S67" i="38" s="1"/>
  <c r="AC67" i="38" s="1"/>
  <c r="AB68" i="38" s="1"/>
  <c r="AX68" i="38"/>
  <c r="S68" i="38" s="1"/>
  <c r="AC68" i="38" s="1"/>
  <c r="AB69" i="38" s="1"/>
  <c r="AX69" i="38"/>
  <c r="S69" i="38" s="1"/>
  <c r="AC69" i="38" s="1"/>
  <c r="AB70" i="38" s="1"/>
  <c r="AX70" i="38"/>
  <c r="S70" i="38" s="1"/>
  <c r="AC70" i="38" s="1"/>
  <c r="AB71" i="38" s="1"/>
  <c r="AX71" i="38"/>
  <c r="S71" i="38" s="1"/>
  <c r="AC71" i="38" s="1"/>
  <c r="AB72" i="38" s="1"/>
  <c r="AX72" i="38"/>
  <c r="S72" i="38" s="1"/>
  <c r="AC72" i="38" s="1"/>
  <c r="AB73" i="38" s="1"/>
  <c r="AX73" i="38"/>
  <c r="S73" i="38" s="1"/>
  <c r="AC73" i="38" s="1"/>
  <c r="AB74" i="38" s="1"/>
  <c r="AX74" i="38"/>
  <c r="S74" i="38" s="1"/>
  <c r="AC74" i="38" s="1"/>
  <c r="AB75" i="38" s="1"/>
  <c r="AX75" i="38"/>
  <c r="S75" i="38" s="1"/>
  <c r="AC75" i="38" s="1"/>
  <c r="AB76" i="38" s="1"/>
  <c r="AX76" i="38"/>
  <c r="S76" i="38" s="1"/>
  <c r="AC76" i="38" s="1"/>
  <c r="AB77" i="38" s="1"/>
  <c r="AX77" i="38"/>
  <c r="S77" i="38" s="1"/>
  <c r="AC77" i="38" s="1"/>
  <c r="AB78" i="38" s="1"/>
  <c r="AX78" i="38"/>
  <c r="S78" i="38" s="1"/>
  <c r="AC78" i="38" s="1"/>
  <c r="AB79" i="38" s="1"/>
  <c r="AX79" i="38"/>
  <c r="S79" i="38" s="1"/>
  <c r="AC79" i="38" s="1"/>
  <c r="AB80" i="38" s="1"/>
  <c r="AX80" i="38"/>
  <c r="S80" i="38" s="1"/>
  <c r="AC80" i="38" s="1"/>
  <c r="AB81" i="38" s="1"/>
  <c r="AX81" i="38"/>
  <c r="S81" i="38" s="1"/>
  <c r="AC81" i="38" s="1"/>
  <c r="AB82" i="38" s="1"/>
  <c r="AX82" i="38"/>
  <c r="S82" i="38" s="1"/>
  <c r="AC82" i="38" s="1"/>
  <c r="AB83" i="38" s="1"/>
  <c r="AX83" i="38"/>
  <c r="S83" i="38" s="1"/>
  <c r="AC83" i="38" s="1"/>
  <c r="AB84" i="38" s="1"/>
  <c r="AX87" i="38"/>
  <c r="S87" i="38" s="1"/>
  <c r="AC87" i="38" s="1"/>
  <c r="AB88" i="38" s="1"/>
  <c r="AX84" i="38"/>
  <c r="S84" i="38" s="1"/>
  <c r="AC84" i="38" s="1"/>
  <c r="AB85" i="38" s="1"/>
  <c r="AX86" i="38"/>
  <c r="S86" i="38" s="1"/>
  <c r="AC86" i="38" s="1"/>
  <c r="AB87" i="38" s="1"/>
  <c r="AX85" i="38"/>
  <c r="S85" i="38" s="1"/>
  <c r="AC85" i="38" s="1"/>
  <c r="AB86" i="38" s="1"/>
  <c r="AX88" i="38"/>
  <c r="S88" i="38" s="1"/>
  <c r="AC88" i="38" s="1"/>
  <c r="AB89" i="38" s="1"/>
  <c r="AR88" i="86"/>
  <c r="AH90" i="73"/>
  <c r="AQ90" i="73" s="1"/>
  <c r="AH89" i="93"/>
  <c r="AQ89" i="93" s="1"/>
  <c r="AH84" i="89"/>
  <c r="AQ84" i="89" s="1"/>
  <c r="AR84" i="94"/>
  <c r="Z88" i="90"/>
  <c r="AJ84" i="30"/>
  <c r="AK84" i="30"/>
  <c r="AT84" i="30" s="1"/>
  <c r="AJ48" i="30"/>
  <c r="AK48" i="30"/>
  <c r="AT48" i="30" s="1"/>
  <c r="AJ24" i="30"/>
  <c r="AK24" i="30"/>
  <c r="AT24" i="30" s="1"/>
  <c r="AK70" i="30"/>
  <c r="AT70" i="30" s="1"/>
  <c r="AJ70" i="30"/>
  <c r="AK52" i="30"/>
  <c r="AT52" i="30" s="1"/>
  <c r="AJ52" i="30"/>
  <c r="AK28" i="30"/>
  <c r="AT28" i="30" s="1"/>
  <c r="AJ28" i="30"/>
  <c r="AH89" i="85"/>
  <c r="AQ89" i="85" s="1"/>
  <c r="AJ87" i="30"/>
  <c r="AK87" i="30"/>
  <c r="AT87" i="30" s="1"/>
  <c r="AJ75" i="30"/>
  <c r="AK75" i="30"/>
  <c r="AT75" i="30" s="1"/>
  <c r="AJ69" i="30"/>
  <c r="AK69" i="30"/>
  <c r="AT69" i="30" s="1"/>
  <c r="AJ63" i="30"/>
  <c r="AK63" i="30"/>
  <c r="AT63" i="30" s="1"/>
  <c r="AJ57" i="30"/>
  <c r="AK57" i="30"/>
  <c r="AT57" i="30" s="1"/>
  <c r="AJ51" i="30"/>
  <c r="AK51" i="30"/>
  <c r="AT51" i="30" s="1"/>
  <c r="AJ45" i="30"/>
  <c r="AK45" i="30"/>
  <c r="AT45" i="30" s="1"/>
  <c r="AJ39" i="30"/>
  <c r="AK39" i="30"/>
  <c r="AT39" i="30" s="1"/>
  <c r="AJ33" i="30"/>
  <c r="AK33" i="30"/>
  <c r="AT33" i="30" s="1"/>
  <c r="AJ27" i="30"/>
  <c r="AK27" i="30"/>
  <c r="AT27" i="30" s="1"/>
  <c r="AJ21" i="30"/>
  <c r="AK21" i="30"/>
  <c r="AT21" i="30" s="1"/>
  <c r="AJ15" i="30"/>
  <c r="AK15" i="30"/>
  <c r="AT15" i="30" s="1"/>
  <c r="AK9" i="30"/>
  <c r="AT9" i="30" s="1"/>
  <c r="AJ9" i="30"/>
  <c r="AB4" i="30"/>
  <c r="AJ3" i="30"/>
  <c r="Z89" i="38"/>
  <c r="Z86" i="74"/>
  <c r="Y86" i="74"/>
  <c r="X86" i="74"/>
  <c r="AS10" i="42"/>
  <c r="AL10" i="42"/>
  <c r="AU10" i="42" s="1"/>
  <c r="Z89" i="93"/>
  <c r="AH88" i="34"/>
  <c r="AQ88" i="34" s="1"/>
  <c r="Z84" i="89"/>
  <c r="AJ54" i="30"/>
  <c r="AK54" i="30"/>
  <c r="AT54" i="30" s="1"/>
  <c r="AJ18" i="30"/>
  <c r="AK18" i="30"/>
  <c r="AT18" i="30" s="1"/>
  <c r="AK64" i="30"/>
  <c r="AT64" i="30" s="1"/>
  <c r="AJ64" i="30"/>
  <c r="AK46" i="30"/>
  <c r="AT46" i="30" s="1"/>
  <c r="AJ46" i="30"/>
  <c r="AK34" i="30"/>
  <c r="AT34" i="30" s="1"/>
  <c r="AJ34" i="30"/>
  <c r="AJ10" i="30"/>
  <c r="AK10" i="30"/>
  <c r="AT10" i="30" s="1"/>
  <c r="AJ81" i="30"/>
  <c r="AK81" i="30"/>
  <c r="AT81" i="30" s="1"/>
  <c r="AH89" i="26"/>
  <c r="AQ89" i="26" s="1"/>
  <c r="AQ91" i="26" s="1"/>
  <c r="AZ3" i="26"/>
  <c r="AX6" i="26" s="1"/>
  <c r="S6" i="26" s="1"/>
  <c r="AC6" i="26" s="1"/>
  <c r="AB7" i="26" s="1"/>
  <c r="AX10" i="26"/>
  <c r="S10" i="26" s="1"/>
  <c r="AC10" i="26" s="1"/>
  <c r="AB11" i="26" s="1"/>
  <c r="AX16" i="26"/>
  <c r="S16" i="26" s="1"/>
  <c r="AC16" i="26" s="1"/>
  <c r="AB17" i="26" s="1"/>
  <c r="AX22" i="26"/>
  <c r="S22" i="26" s="1"/>
  <c r="AC22" i="26" s="1"/>
  <c r="AB23" i="26" s="1"/>
  <c r="AX28" i="26"/>
  <c r="S28" i="26" s="1"/>
  <c r="AC28" i="26" s="1"/>
  <c r="AB29" i="26" s="1"/>
  <c r="AX34" i="26"/>
  <c r="S34" i="26" s="1"/>
  <c r="AC34" i="26" s="1"/>
  <c r="AB35" i="26" s="1"/>
  <c r="AX40" i="26"/>
  <c r="S40" i="26" s="1"/>
  <c r="AC40" i="26" s="1"/>
  <c r="AB41" i="26" s="1"/>
  <c r="AX46" i="26"/>
  <c r="S46" i="26" s="1"/>
  <c r="AC46" i="26" s="1"/>
  <c r="AB47" i="26" s="1"/>
  <c r="AX52" i="26"/>
  <c r="S52" i="26" s="1"/>
  <c r="AC52" i="26" s="1"/>
  <c r="AB53" i="26" s="1"/>
  <c r="AX58" i="26"/>
  <c r="S58" i="26" s="1"/>
  <c r="AC58" i="26" s="1"/>
  <c r="AB59" i="26" s="1"/>
  <c r="AX64" i="26"/>
  <c r="S64" i="26" s="1"/>
  <c r="AC64" i="26" s="1"/>
  <c r="AB65" i="26" s="1"/>
  <c r="AX70" i="26"/>
  <c r="S70" i="26" s="1"/>
  <c r="AC70" i="26" s="1"/>
  <c r="AB71" i="26" s="1"/>
  <c r="AX76" i="26"/>
  <c r="S76" i="26" s="1"/>
  <c r="AC76" i="26" s="1"/>
  <c r="AB77" i="26" s="1"/>
  <c r="AX82" i="26"/>
  <c r="S82" i="26" s="1"/>
  <c r="AC82" i="26" s="1"/>
  <c r="AB83" i="26" s="1"/>
  <c r="AX87" i="26"/>
  <c r="S87" i="26" s="1"/>
  <c r="AC87" i="26" s="1"/>
  <c r="AB88" i="26" s="1"/>
  <c r="AJ89" i="30"/>
  <c r="AS89" i="30" s="1"/>
  <c r="AK89" i="30"/>
  <c r="AT89" i="30" s="1"/>
  <c r="AJ80" i="30"/>
  <c r="AK80" i="30"/>
  <c r="AT80" i="30" s="1"/>
  <c r="AJ74" i="30"/>
  <c r="AK74" i="30"/>
  <c r="AT74" i="30" s="1"/>
  <c r="AJ68" i="30"/>
  <c r="AK68" i="30"/>
  <c r="AT68" i="30" s="1"/>
  <c r="AJ62" i="30"/>
  <c r="AK62" i="30"/>
  <c r="AT62" i="30" s="1"/>
  <c r="AJ56" i="30"/>
  <c r="AK56" i="30"/>
  <c r="AT56" i="30" s="1"/>
  <c r="AJ50" i="30"/>
  <c r="AK50" i="30"/>
  <c r="AT50" i="30" s="1"/>
  <c r="AJ44" i="30"/>
  <c r="AK44" i="30"/>
  <c r="AT44" i="30" s="1"/>
  <c r="AJ38" i="30"/>
  <c r="AK38" i="30"/>
  <c r="AT38" i="30" s="1"/>
  <c r="AJ32" i="30"/>
  <c r="AK32" i="30"/>
  <c r="AT32" i="30" s="1"/>
  <c r="AJ26" i="30"/>
  <c r="AK26" i="30"/>
  <c r="AT26" i="30" s="1"/>
  <c r="AJ20" i="30"/>
  <c r="AK20" i="30"/>
  <c r="AT20" i="30" s="1"/>
  <c r="AX13" i="30"/>
  <c r="S13" i="30" s="1"/>
  <c r="AC13" i="30" s="1"/>
  <c r="AB14" i="30" s="1"/>
  <c r="AR83" i="89"/>
  <c r="AR89" i="73"/>
  <c r="AS7" i="42"/>
  <c r="AL7" i="42"/>
  <c r="AU7" i="42" s="1"/>
  <c r="AG86" i="29"/>
  <c r="AP86" i="29" s="1"/>
  <c r="AF86" i="29"/>
  <c r="AO86" i="29" s="1"/>
  <c r="AE86" i="29"/>
  <c r="W87" i="29"/>
  <c r="AR88" i="46"/>
  <c r="Z90" i="73"/>
  <c r="Z88" i="34"/>
  <c r="AR88" i="38"/>
  <c r="AS9" i="42"/>
  <c r="AL9" i="42"/>
  <c r="AU9" i="42" s="1"/>
  <c r="AH89" i="86"/>
  <c r="AQ89" i="86" s="1"/>
  <c r="AQ91" i="86" s="1"/>
  <c r="AZ3" i="86"/>
  <c r="AX6" i="86" s="1"/>
  <c r="S6" i="86" s="1"/>
  <c r="AC6" i="86" s="1"/>
  <c r="AB7" i="86" s="1"/>
  <c r="AX10" i="86"/>
  <c r="S10" i="86" s="1"/>
  <c r="AC10" i="86" s="1"/>
  <c r="AB11" i="86" s="1"/>
  <c r="AX16" i="86"/>
  <c r="S16" i="86" s="1"/>
  <c r="AC16" i="86" s="1"/>
  <c r="AB17" i="86" s="1"/>
  <c r="AX22" i="86"/>
  <c r="S22" i="86" s="1"/>
  <c r="AC22" i="86" s="1"/>
  <c r="AB23" i="86" s="1"/>
  <c r="AX28" i="86"/>
  <c r="S28" i="86" s="1"/>
  <c r="AC28" i="86" s="1"/>
  <c r="AB29" i="86" s="1"/>
  <c r="AX34" i="86"/>
  <c r="S34" i="86" s="1"/>
  <c r="AC34" i="86" s="1"/>
  <c r="AB35" i="86" s="1"/>
  <c r="AX40" i="86"/>
  <c r="S40" i="86" s="1"/>
  <c r="AC40" i="86" s="1"/>
  <c r="AB41" i="86" s="1"/>
  <c r="AX46" i="86"/>
  <c r="S46" i="86" s="1"/>
  <c r="AC46" i="86" s="1"/>
  <c r="AB47" i="86" s="1"/>
  <c r="AX52" i="86"/>
  <c r="S52" i="86" s="1"/>
  <c r="AC52" i="86" s="1"/>
  <c r="AB53" i="86" s="1"/>
  <c r="AX58" i="86"/>
  <c r="S58" i="86" s="1"/>
  <c r="AC58" i="86" s="1"/>
  <c r="AB59" i="86" s="1"/>
  <c r="AX64" i="86"/>
  <c r="S64" i="86" s="1"/>
  <c r="AC64" i="86" s="1"/>
  <c r="AB65" i="86" s="1"/>
  <c r="AX70" i="86"/>
  <c r="S70" i="86" s="1"/>
  <c r="AC70" i="86" s="1"/>
  <c r="AB71" i="86" s="1"/>
  <c r="AX76" i="86"/>
  <c r="S76" i="86" s="1"/>
  <c r="AC76" i="86" s="1"/>
  <c r="AB77" i="86" s="1"/>
  <c r="AX82" i="86"/>
  <c r="S82" i="86" s="1"/>
  <c r="AC82" i="86" s="1"/>
  <c r="AB83" i="86" s="1"/>
  <c r="AX88" i="86"/>
  <c r="S88" i="86" s="1"/>
  <c r="AC88" i="86" s="1"/>
  <c r="AB89" i="86" s="1"/>
  <c r="Y87" i="45"/>
  <c r="Z87" i="45" s="1"/>
  <c r="X87" i="45"/>
  <c r="X89" i="78"/>
  <c r="Y89" i="78"/>
  <c r="Z89" i="78" s="1"/>
  <c r="AU91" i="42" l="1"/>
  <c r="C11" i="42" s="1"/>
  <c r="AF89" i="78"/>
  <c r="AO89" i="78" s="1"/>
  <c r="AO91" i="78" s="1"/>
  <c r="AE89" i="78"/>
  <c r="AX89" i="78"/>
  <c r="S89" i="78" s="1"/>
  <c r="AC89" i="78" s="1"/>
  <c r="AG89" i="78"/>
  <c r="AP89" i="78" s="1"/>
  <c r="AP91" i="78" s="1"/>
  <c r="AK7" i="86"/>
  <c r="AT7" i="86" s="1"/>
  <c r="AK7" i="26"/>
  <c r="AT7" i="26" s="1"/>
  <c r="AJ7" i="46"/>
  <c r="AK7" i="46"/>
  <c r="AT7" i="46" s="1"/>
  <c r="AG87" i="45"/>
  <c r="AP87" i="45" s="1"/>
  <c r="AF87" i="45"/>
  <c r="AO87" i="45" s="1"/>
  <c r="AE87" i="45"/>
  <c r="W88" i="45"/>
  <c r="AG92" i="77"/>
  <c r="AP92" i="77" s="1"/>
  <c r="AF92" i="77"/>
  <c r="AO92" i="77" s="1"/>
  <c r="AE92" i="77"/>
  <c r="W93" i="77"/>
  <c r="AK7" i="38"/>
  <c r="AT7" i="38" s="1"/>
  <c r="AK8" i="82"/>
  <c r="AT8" i="82" s="1"/>
  <c r="AJ89" i="86"/>
  <c r="AS89" i="86" s="1"/>
  <c r="AK89" i="86"/>
  <c r="AT89" i="86" s="1"/>
  <c r="AK59" i="86"/>
  <c r="AT59" i="86" s="1"/>
  <c r="AK17" i="86"/>
  <c r="AT17" i="86" s="1"/>
  <c r="AK65" i="26"/>
  <c r="AT65" i="26" s="1"/>
  <c r="AX68" i="86"/>
  <c r="S68" i="86" s="1"/>
  <c r="AC68" i="86" s="1"/>
  <c r="AB69" i="86" s="1"/>
  <c r="AX38" i="86"/>
  <c r="S38" i="86" s="1"/>
  <c r="AC38" i="86" s="1"/>
  <c r="AB39" i="86" s="1"/>
  <c r="AX78" i="86"/>
  <c r="S78" i="86" s="1"/>
  <c r="AC78" i="86" s="1"/>
  <c r="AB79" i="86" s="1"/>
  <c r="AX83" i="86"/>
  <c r="S83" i="86" s="1"/>
  <c r="AC83" i="86" s="1"/>
  <c r="AB84" i="86" s="1"/>
  <c r="AX77" i="86"/>
  <c r="S77" i="86" s="1"/>
  <c r="AC77" i="86" s="1"/>
  <c r="AB78" i="86" s="1"/>
  <c r="AX71" i="86"/>
  <c r="S71" i="86" s="1"/>
  <c r="AC71" i="86" s="1"/>
  <c r="AB72" i="86" s="1"/>
  <c r="AX65" i="86"/>
  <c r="S65" i="86" s="1"/>
  <c r="AC65" i="86" s="1"/>
  <c r="AB66" i="86" s="1"/>
  <c r="AX59" i="86"/>
  <c r="S59" i="86" s="1"/>
  <c r="AC59" i="86" s="1"/>
  <c r="AB60" i="86" s="1"/>
  <c r="AX53" i="86"/>
  <c r="S53" i="86" s="1"/>
  <c r="AC53" i="86" s="1"/>
  <c r="AB54" i="86" s="1"/>
  <c r="AX47" i="86"/>
  <c r="S47" i="86" s="1"/>
  <c r="AC47" i="86" s="1"/>
  <c r="AB48" i="86" s="1"/>
  <c r="AX41" i="86"/>
  <c r="S41" i="86" s="1"/>
  <c r="AC41" i="86" s="1"/>
  <c r="AB42" i="86" s="1"/>
  <c r="AX35" i="86"/>
  <c r="S35" i="86" s="1"/>
  <c r="AC35" i="86" s="1"/>
  <c r="AB36" i="86" s="1"/>
  <c r="AX29" i="86"/>
  <c r="S29" i="86" s="1"/>
  <c r="AC29" i="86" s="1"/>
  <c r="AB30" i="86" s="1"/>
  <c r="AX23" i="86"/>
  <c r="S23" i="86" s="1"/>
  <c r="AC23" i="86" s="1"/>
  <c r="AB24" i="86" s="1"/>
  <c r="AX17" i="86"/>
  <c r="S17" i="86" s="1"/>
  <c r="AC17" i="86" s="1"/>
  <c r="AB18" i="86" s="1"/>
  <c r="AX11" i="86"/>
  <c r="S11" i="86" s="1"/>
  <c r="AC11" i="86" s="1"/>
  <c r="AB12" i="86" s="1"/>
  <c r="AX5" i="86"/>
  <c r="S5" i="86" s="1"/>
  <c r="AC5" i="86" s="1"/>
  <c r="AB6" i="86" s="1"/>
  <c r="AJ14" i="30"/>
  <c r="AK14" i="30"/>
  <c r="AT14" i="30" s="1"/>
  <c r="AS32" i="30"/>
  <c r="AL32" i="30"/>
  <c r="AU32" i="30" s="1"/>
  <c r="AS50" i="30"/>
  <c r="AL50" i="30"/>
  <c r="AU50" i="30" s="1"/>
  <c r="AS68" i="30"/>
  <c r="AL68" i="30"/>
  <c r="AU68" i="30" s="1"/>
  <c r="AX83" i="26"/>
  <c r="S83" i="26" s="1"/>
  <c r="AC83" i="26" s="1"/>
  <c r="AB84" i="26" s="1"/>
  <c r="AX77" i="26"/>
  <c r="S77" i="26" s="1"/>
  <c r="AC77" i="26" s="1"/>
  <c r="AB78" i="26" s="1"/>
  <c r="AX71" i="26"/>
  <c r="S71" i="26" s="1"/>
  <c r="AC71" i="26" s="1"/>
  <c r="AB72" i="26" s="1"/>
  <c r="AX65" i="26"/>
  <c r="S65" i="26" s="1"/>
  <c r="AC65" i="26" s="1"/>
  <c r="AB66" i="26" s="1"/>
  <c r="AX59" i="26"/>
  <c r="S59" i="26" s="1"/>
  <c r="AC59" i="26" s="1"/>
  <c r="AB60" i="26" s="1"/>
  <c r="AX53" i="26"/>
  <c r="S53" i="26" s="1"/>
  <c r="AC53" i="26" s="1"/>
  <c r="AB54" i="26" s="1"/>
  <c r="AX47" i="26"/>
  <c r="S47" i="26" s="1"/>
  <c r="AC47" i="26" s="1"/>
  <c r="AB48" i="26" s="1"/>
  <c r="AX41" i="26"/>
  <c r="S41" i="26" s="1"/>
  <c r="AC41" i="26" s="1"/>
  <c r="AB42" i="26" s="1"/>
  <c r="AX35" i="26"/>
  <c r="S35" i="26" s="1"/>
  <c r="AC35" i="26" s="1"/>
  <c r="AB36" i="26" s="1"/>
  <c r="AX29" i="26"/>
  <c r="S29" i="26" s="1"/>
  <c r="AC29" i="26" s="1"/>
  <c r="AB30" i="26" s="1"/>
  <c r="AX23" i="26"/>
  <c r="S23" i="26" s="1"/>
  <c r="AC23" i="26" s="1"/>
  <c r="AB24" i="26" s="1"/>
  <c r="AX17" i="26"/>
  <c r="S17" i="26" s="1"/>
  <c r="AC17" i="26" s="1"/>
  <c r="AB18" i="26" s="1"/>
  <c r="AX11" i="26"/>
  <c r="S11" i="26" s="1"/>
  <c r="AC11" i="26" s="1"/>
  <c r="AB12" i="26" s="1"/>
  <c r="AX5" i="26"/>
  <c r="S5" i="26" s="1"/>
  <c r="AC5" i="26" s="1"/>
  <c r="AB6" i="26" s="1"/>
  <c r="AS81" i="30"/>
  <c r="AL81" i="30"/>
  <c r="AU81" i="30" s="1"/>
  <c r="AS54" i="30"/>
  <c r="AL54" i="30"/>
  <c r="AU54" i="30" s="1"/>
  <c r="AE86" i="74"/>
  <c r="W87" i="74"/>
  <c r="AF86" i="74"/>
  <c r="AO86" i="74" s="1"/>
  <c r="AG86" i="74"/>
  <c r="AP86" i="74" s="1"/>
  <c r="AS24" i="30"/>
  <c r="AL24" i="30"/>
  <c r="AU24" i="30" s="1"/>
  <c r="AJ84" i="38"/>
  <c r="AK84" i="38"/>
  <c r="AT84" i="38" s="1"/>
  <c r="AJ78" i="38"/>
  <c r="AK78" i="38"/>
  <c r="AT78" i="38" s="1"/>
  <c r="AJ72" i="38"/>
  <c r="AK72" i="38"/>
  <c r="AT72" i="38" s="1"/>
  <c r="AJ66" i="38"/>
  <c r="AK66" i="38"/>
  <c r="AT66" i="38" s="1"/>
  <c r="AJ60" i="38"/>
  <c r="AK60" i="38"/>
  <c r="AT60" i="38" s="1"/>
  <c r="AJ54" i="38"/>
  <c r="AK54" i="38"/>
  <c r="AT54" i="38" s="1"/>
  <c r="AJ48" i="38"/>
  <c r="AK48" i="38"/>
  <c r="AT48" i="38" s="1"/>
  <c r="AJ42" i="38"/>
  <c r="AK42" i="38"/>
  <c r="AT42" i="38" s="1"/>
  <c r="AJ36" i="38"/>
  <c r="AK36" i="38"/>
  <c r="AT36" i="38" s="1"/>
  <c r="AX29" i="38"/>
  <c r="S29" i="38" s="1"/>
  <c r="AC29" i="38" s="1"/>
  <c r="AB30" i="38" s="1"/>
  <c r="AX23" i="38"/>
  <c r="S23" i="38" s="1"/>
  <c r="AC23" i="38" s="1"/>
  <c r="AB24" i="38" s="1"/>
  <c r="AX17" i="38"/>
  <c r="S17" i="38" s="1"/>
  <c r="AC17" i="38" s="1"/>
  <c r="AB18" i="38" s="1"/>
  <c r="AX11" i="38"/>
  <c r="S11" i="38" s="1"/>
  <c r="AC11" i="38" s="1"/>
  <c r="AB12" i="38" s="1"/>
  <c r="AX5" i="38"/>
  <c r="S5" i="38" s="1"/>
  <c r="AC5" i="38" s="1"/>
  <c r="AB6" i="38" s="1"/>
  <c r="AS16" i="30"/>
  <c r="AL16" i="30"/>
  <c r="AU16" i="30" s="1"/>
  <c r="AS58" i="30"/>
  <c r="AL58" i="30"/>
  <c r="AU58" i="30" s="1"/>
  <c r="AX85" i="82"/>
  <c r="S85" i="82" s="1"/>
  <c r="AC85" i="82" s="1"/>
  <c r="AB86" i="82" s="1"/>
  <c r="AX78" i="82"/>
  <c r="S78" i="82" s="1"/>
  <c r="AC78" i="82" s="1"/>
  <c r="AB79" i="82" s="1"/>
  <c r="AX72" i="82"/>
  <c r="S72" i="82" s="1"/>
  <c r="AC72" i="82" s="1"/>
  <c r="AB73" i="82" s="1"/>
  <c r="AX66" i="82"/>
  <c r="S66" i="82" s="1"/>
  <c r="AC66" i="82" s="1"/>
  <c r="AB67" i="82" s="1"/>
  <c r="AX60" i="82"/>
  <c r="S60" i="82" s="1"/>
  <c r="AC60" i="82" s="1"/>
  <c r="AB61" i="82" s="1"/>
  <c r="AX54" i="82"/>
  <c r="S54" i="82" s="1"/>
  <c r="AC54" i="82" s="1"/>
  <c r="AB55" i="82" s="1"/>
  <c r="AX48" i="82"/>
  <c r="S48" i="82" s="1"/>
  <c r="AC48" i="82" s="1"/>
  <c r="AB49" i="82" s="1"/>
  <c r="AX42" i="82"/>
  <c r="S42" i="82" s="1"/>
  <c r="AC42" i="82" s="1"/>
  <c r="AB43" i="82" s="1"/>
  <c r="AX36" i="82"/>
  <c r="S36" i="82" s="1"/>
  <c r="AC36" i="82" s="1"/>
  <c r="AB37" i="82" s="1"/>
  <c r="AX30" i="82"/>
  <c r="S30" i="82" s="1"/>
  <c r="AC30" i="82" s="1"/>
  <c r="AB31" i="82" s="1"/>
  <c r="AX24" i="82"/>
  <c r="S24" i="82" s="1"/>
  <c r="AC24" i="82" s="1"/>
  <c r="AB25" i="82" s="1"/>
  <c r="AX18" i="82"/>
  <c r="S18" i="82" s="1"/>
  <c r="AC18" i="82" s="1"/>
  <c r="AB19" i="82" s="1"/>
  <c r="AX12" i="82"/>
  <c r="S12" i="82" s="1"/>
  <c r="AC12" i="82" s="1"/>
  <c r="AB13" i="82" s="1"/>
  <c r="AX6" i="82"/>
  <c r="S6" i="82" s="1"/>
  <c r="AC6" i="82" s="1"/>
  <c r="AB7" i="82" s="1"/>
  <c r="Z89" i="33"/>
  <c r="Y89" i="33"/>
  <c r="X89" i="33"/>
  <c r="AS6" i="30"/>
  <c r="AL6" i="30"/>
  <c r="AU6" i="30" s="1"/>
  <c r="AL89" i="30"/>
  <c r="AU89" i="30" s="1"/>
  <c r="AR89" i="30"/>
  <c r="AR91" i="30" s="1"/>
  <c r="X90" i="41"/>
  <c r="Y90" i="41"/>
  <c r="Z90" i="41" s="1"/>
  <c r="AS78" i="30"/>
  <c r="AL78" i="30"/>
  <c r="AU78" i="30" s="1"/>
  <c r="AK87" i="46"/>
  <c r="AT87" i="46" s="1"/>
  <c r="AJ87" i="46"/>
  <c r="AJ83" i="46"/>
  <c r="AK83" i="46"/>
  <c r="AT83" i="46" s="1"/>
  <c r="AJ77" i="46"/>
  <c r="AK77" i="46"/>
  <c r="AT77" i="46" s="1"/>
  <c r="AJ71" i="46"/>
  <c r="AK71" i="46"/>
  <c r="AT71" i="46" s="1"/>
  <c r="AJ65" i="46"/>
  <c r="AK65" i="46"/>
  <c r="AT65" i="46" s="1"/>
  <c r="AJ59" i="46"/>
  <c r="AK59" i="46"/>
  <c r="AT59" i="46" s="1"/>
  <c r="AJ53" i="46"/>
  <c r="AK53" i="46"/>
  <c r="AT53" i="46" s="1"/>
  <c r="AJ47" i="46"/>
  <c r="AK47" i="46"/>
  <c r="AT47" i="46" s="1"/>
  <c r="AJ41" i="46"/>
  <c r="AK41" i="46"/>
  <c r="AT41" i="46" s="1"/>
  <c r="AJ35" i="46"/>
  <c r="AK35" i="46"/>
  <c r="AT35" i="46" s="1"/>
  <c r="AJ29" i="46"/>
  <c r="AK29" i="46"/>
  <c r="AT29" i="46" s="1"/>
  <c r="AJ23" i="46"/>
  <c r="AK23" i="46"/>
  <c r="AT23" i="46" s="1"/>
  <c r="AJ17" i="46"/>
  <c r="AK17" i="46"/>
  <c r="AT17" i="46" s="1"/>
  <c r="AJ11" i="46"/>
  <c r="AK11" i="46"/>
  <c r="AT11" i="46" s="1"/>
  <c r="AS7" i="30"/>
  <c r="AL7" i="30"/>
  <c r="AU7" i="30" s="1"/>
  <c r="AS25" i="30"/>
  <c r="AL25" i="30"/>
  <c r="AU25" i="30" s="1"/>
  <c r="AS43" i="30"/>
  <c r="AL43" i="30"/>
  <c r="AU43" i="30" s="1"/>
  <c r="AS61" i="30"/>
  <c r="AL61" i="30"/>
  <c r="AU61" i="30" s="1"/>
  <c r="AS79" i="30"/>
  <c r="AL79" i="30"/>
  <c r="AU79" i="30" s="1"/>
  <c r="Y90" i="85"/>
  <c r="X90" i="85"/>
  <c r="Z90" i="85" s="1"/>
  <c r="AS8" i="30"/>
  <c r="AL8" i="30"/>
  <c r="AU8" i="30" s="1"/>
  <c r="AJ77" i="86"/>
  <c r="AK77" i="86"/>
  <c r="AT77" i="86" s="1"/>
  <c r="AJ35" i="86"/>
  <c r="AK35" i="86"/>
  <c r="AT35" i="86" s="1"/>
  <c r="AJ83" i="26"/>
  <c r="AK83" i="26"/>
  <c r="AT83" i="26" s="1"/>
  <c r="AJ53" i="26"/>
  <c r="AK53" i="26"/>
  <c r="AT53" i="26" s="1"/>
  <c r="AJ41" i="26"/>
  <c r="AK41" i="26"/>
  <c r="AT41" i="26" s="1"/>
  <c r="AJ35" i="26"/>
  <c r="AK35" i="26"/>
  <c r="AT35" i="26" s="1"/>
  <c r="AJ29" i="26"/>
  <c r="AK29" i="26"/>
  <c r="AT29" i="26" s="1"/>
  <c r="AJ17" i="26"/>
  <c r="AK17" i="26"/>
  <c r="AT17" i="26" s="1"/>
  <c r="AJ11" i="26"/>
  <c r="AK11" i="26"/>
  <c r="AT11" i="26" s="1"/>
  <c r="AS64" i="30"/>
  <c r="AL64" i="30"/>
  <c r="AU64" i="30" s="1"/>
  <c r="AE84" i="89"/>
  <c r="AG84" i="89"/>
  <c r="AP84" i="89" s="1"/>
  <c r="AF84" i="89"/>
  <c r="AO84" i="89" s="1"/>
  <c r="W85" i="89"/>
  <c r="AG89" i="93"/>
  <c r="AP89" i="93" s="1"/>
  <c r="AF89" i="93"/>
  <c r="AO89" i="93" s="1"/>
  <c r="AE89" i="93"/>
  <c r="W90" i="93"/>
  <c r="AF89" i="38"/>
  <c r="AO89" i="38" s="1"/>
  <c r="AO91" i="38" s="1"/>
  <c r="AE89" i="38"/>
  <c r="AX89" i="38"/>
  <c r="S89" i="38" s="1"/>
  <c r="AC89" i="38" s="1"/>
  <c r="AG89" i="38"/>
  <c r="AP89" i="38" s="1"/>
  <c r="AP91" i="38" s="1"/>
  <c r="AS15" i="30"/>
  <c r="AL15" i="30"/>
  <c r="AU15" i="30" s="1"/>
  <c r="AS33" i="30"/>
  <c r="AL33" i="30"/>
  <c r="AU33" i="30" s="1"/>
  <c r="AS51" i="30"/>
  <c r="AL51" i="30"/>
  <c r="AU51" i="30" s="1"/>
  <c r="AS69" i="30"/>
  <c r="AL69" i="30"/>
  <c r="AU69" i="30" s="1"/>
  <c r="AS52" i="30"/>
  <c r="AL52" i="30"/>
  <c r="AU52" i="30" s="1"/>
  <c r="AJ89" i="38"/>
  <c r="AS89" i="38" s="1"/>
  <c r="AK89" i="38"/>
  <c r="AT89" i="38" s="1"/>
  <c r="AJ83" i="38"/>
  <c r="AK83" i="38"/>
  <c r="AT83" i="38" s="1"/>
  <c r="AJ77" i="38"/>
  <c r="AK77" i="38"/>
  <c r="AT77" i="38" s="1"/>
  <c r="AJ71" i="38"/>
  <c r="AK71" i="38"/>
  <c r="AT71" i="38" s="1"/>
  <c r="AJ65" i="38"/>
  <c r="AK65" i="38"/>
  <c r="AT65" i="38" s="1"/>
  <c r="AJ59" i="38"/>
  <c r="AK59" i="38"/>
  <c r="AT59" i="38" s="1"/>
  <c r="AJ53" i="38"/>
  <c r="AK53" i="38"/>
  <c r="AT53" i="38" s="1"/>
  <c r="AJ47" i="38"/>
  <c r="AK47" i="38"/>
  <c r="AT47" i="38" s="1"/>
  <c r="AJ41" i="38"/>
  <c r="AK41" i="38"/>
  <c r="AT41" i="38" s="1"/>
  <c r="AJ35" i="38"/>
  <c r="AK35" i="38"/>
  <c r="AT35" i="38" s="1"/>
  <c r="AJ29" i="38"/>
  <c r="AK29" i="38"/>
  <c r="AT29" i="38" s="1"/>
  <c r="AJ23" i="38"/>
  <c r="AK23" i="38"/>
  <c r="AT23" i="38" s="1"/>
  <c r="AJ17" i="38"/>
  <c r="AK17" i="38"/>
  <c r="AT17" i="38" s="1"/>
  <c r="AK11" i="38"/>
  <c r="AT11" i="38" s="1"/>
  <c r="AJ11" i="38"/>
  <c r="AK5" i="38"/>
  <c r="AT5" i="38" s="1"/>
  <c r="AJ5" i="38"/>
  <c r="AE89" i="37"/>
  <c r="W90" i="37"/>
  <c r="AF89" i="37"/>
  <c r="AO89" i="37" s="1"/>
  <c r="AG89" i="37"/>
  <c r="AP89" i="37" s="1"/>
  <c r="AS36" i="30"/>
  <c r="AL36" i="30"/>
  <c r="AU36" i="30" s="1"/>
  <c r="AS23" i="30"/>
  <c r="AL23" i="30"/>
  <c r="AU23" i="30" s="1"/>
  <c r="AS41" i="30"/>
  <c r="AL41" i="30"/>
  <c r="AU41" i="30" s="1"/>
  <c r="AS59" i="30"/>
  <c r="AL59" i="30"/>
  <c r="AU59" i="30" s="1"/>
  <c r="AS77" i="30"/>
  <c r="AL77" i="30"/>
  <c r="AU77" i="30" s="1"/>
  <c r="AK84" i="82"/>
  <c r="AT84" i="82" s="1"/>
  <c r="AK78" i="82"/>
  <c r="AT78" i="82" s="1"/>
  <c r="AJ78" i="82"/>
  <c r="AK72" i="82"/>
  <c r="AT72" i="82" s="1"/>
  <c r="AJ72" i="82"/>
  <c r="AK66" i="82"/>
  <c r="AT66" i="82" s="1"/>
  <c r="AJ66" i="82"/>
  <c r="AJ60" i="82"/>
  <c r="AK60" i="82"/>
  <c r="AT60" i="82" s="1"/>
  <c r="AK54" i="82"/>
  <c r="AT54" i="82" s="1"/>
  <c r="AJ54" i="82"/>
  <c r="AK48" i="82"/>
  <c r="AT48" i="82" s="1"/>
  <c r="AJ48" i="82"/>
  <c r="AK42" i="82"/>
  <c r="AT42" i="82" s="1"/>
  <c r="AJ42" i="82"/>
  <c r="AK36" i="82"/>
  <c r="AT36" i="82" s="1"/>
  <c r="AJ36" i="82"/>
  <c r="AJ30" i="82"/>
  <c r="AK30" i="82"/>
  <c r="AT30" i="82" s="1"/>
  <c r="AK24" i="82"/>
  <c r="AT24" i="82" s="1"/>
  <c r="AJ24" i="82"/>
  <c r="AK18" i="82"/>
  <c r="AT18" i="82" s="1"/>
  <c r="AJ18" i="82"/>
  <c r="AJ12" i="82"/>
  <c r="AK12" i="82"/>
  <c r="AT12" i="82" s="1"/>
  <c r="AK6" i="82"/>
  <c r="AT6" i="82" s="1"/>
  <c r="AJ6" i="82"/>
  <c r="AN88" i="33"/>
  <c r="AI88" i="33"/>
  <c r="AR86" i="45"/>
  <c r="X91" i="81"/>
  <c r="Z91" i="81" s="1"/>
  <c r="Y91" i="81"/>
  <c r="AJ88" i="46"/>
  <c r="AK88" i="46"/>
  <c r="AT88" i="46" s="1"/>
  <c r="AJ82" i="46"/>
  <c r="AK82" i="46"/>
  <c r="AT82" i="46" s="1"/>
  <c r="AJ76" i="46"/>
  <c r="AK76" i="46"/>
  <c r="AT76" i="46" s="1"/>
  <c r="AJ70" i="46"/>
  <c r="AK70" i="46"/>
  <c r="AT70" i="46" s="1"/>
  <c r="AJ64" i="46"/>
  <c r="AK64" i="46"/>
  <c r="AT64" i="46" s="1"/>
  <c r="AJ58" i="46"/>
  <c r="AK58" i="46"/>
  <c r="AT58" i="46" s="1"/>
  <c r="AJ52" i="46"/>
  <c r="AK52" i="46"/>
  <c r="AT52" i="46" s="1"/>
  <c r="AJ46" i="46"/>
  <c r="AK46" i="46"/>
  <c r="AT46" i="46" s="1"/>
  <c r="AJ40" i="46"/>
  <c r="AK40" i="46"/>
  <c r="AT40" i="46" s="1"/>
  <c r="AJ34" i="46"/>
  <c r="AK34" i="46"/>
  <c r="AT34" i="46" s="1"/>
  <c r="AJ28" i="46"/>
  <c r="AK28" i="46"/>
  <c r="AT28" i="46" s="1"/>
  <c r="AJ22" i="46"/>
  <c r="AK22" i="46"/>
  <c r="AT22" i="46" s="1"/>
  <c r="AJ16" i="46"/>
  <c r="AK16" i="46"/>
  <c r="AT16" i="46" s="1"/>
  <c r="AJ10" i="46"/>
  <c r="AK10" i="46"/>
  <c r="AT10" i="46" s="1"/>
  <c r="AK5" i="46"/>
  <c r="AT5" i="46" s="1"/>
  <c r="AJ5" i="46"/>
  <c r="AI89" i="85"/>
  <c r="AN89" i="85"/>
  <c r="AS82" i="30"/>
  <c r="AL82" i="30"/>
  <c r="AU82" i="30" s="1"/>
  <c r="AJ83" i="86"/>
  <c r="AK83" i="86"/>
  <c r="AT83" i="86" s="1"/>
  <c r="AJ53" i="86"/>
  <c r="AK53" i="86"/>
  <c r="AT53" i="86" s="1"/>
  <c r="AJ11" i="86"/>
  <c r="AK11" i="86"/>
  <c r="AT11" i="86" s="1"/>
  <c r="AK88" i="26"/>
  <c r="AT88" i="26" s="1"/>
  <c r="AJ59" i="26"/>
  <c r="AK59" i="26"/>
  <c r="AT59" i="26" s="1"/>
  <c r="AJ47" i="26"/>
  <c r="AK47" i="26"/>
  <c r="AT47" i="26" s="1"/>
  <c r="AJ23" i="26"/>
  <c r="AK23" i="26"/>
  <c r="AT23" i="26" s="1"/>
  <c r="AH89" i="78"/>
  <c r="AQ89" i="78" s="1"/>
  <c r="AQ91" i="78" s="1"/>
  <c r="AZ3" i="78"/>
  <c r="AX5" i="78" s="1"/>
  <c r="S5" i="78" s="1"/>
  <c r="AC5" i="78" s="1"/>
  <c r="AB6" i="78" s="1"/>
  <c r="AX8" i="78"/>
  <c r="S8" i="78" s="1"/>
  <c r="AC8" i="78" s="1"/>
  <c r="AB9" i="78" s="1"/>
  <c r="AX12" i="78"/>
  <c r="S12" i="78" s="1"/>
  <c r="AC12" i="78" s="1"/>
  <c r="AB13" i="78" s="1"/>
  <c r="AX13" i="78"/>
  <c r="S13" i="78" s="1"/>
  <c r="AC13" i="78" s="1"/>
  <c r="AB14" i="78" s="1"/>
  <c r="AX14" i="78"/>
  <c r="S14" i="78" s="1"/>
  <c r="AC14" i="78" s="1"/>
  <c r="AB15" i="78" s="1"/>
  <c r="AX15" i="78"/>
  <c r="S15" i="78" s="1"/>
  <c r="AC15" i="78" s="1"/>
  <c r="AB16" i="78" s="1"/>
  <c r="AX18" i="78"/>
  <c r="S18" i="78" s="1"/>
  <c r="AC18" i="78" s="1"/>
  <c r="AB19" i="78" s="1"/>
  <c r="AX19" i="78"/>
  <c r="S19" i="78" s="1"/>
  <c r="AC19" i="78" s="1"/>
  <c r="AB20" i="78" s="1"/>
  <c r="AX20" i="78"/>
  <c r="S20" i="78" s="1"/>
  <c r="AC20" i="78" s="1"/>
  <c r="AB21" i="78" s="1"/>
  <c r="AX21" i="78"/>
  <c r="S21" i="78" s="1"/>
  <c r="AC21" i="78" s="1"/>
  <c r="AB22" i="78" s="1"/>
  <c r="AX22" i="78"/>
  <c r="S22" i="78" s="1"/>
  <c r="AC22" i="78" s="1"/>
  <c r="AB23" i="78" s="1"/>
  <c r="AX23" i="78"/>
  <c r="S23" i="78" s="1"/>
  <c r="AC23" i="78" s="1"/>
  <c r="AB24" i="78" s="1"/>
  <c r="AX24" i="78"/>
  <c r="S24" i="78" s="1"/>
  <c r="AC24" i="78" s="1"/>
  <c r="AB25" i="78" s="1"/>
  <c r="AX25" i="78"/>
  <c r="S25" i="78" s="1"/>
  <c r="AC25" i="78" s="1"/>
  <c r="AB26" i="78" s="1"/>
  <c r="AX26" i="78"/>
  <c r="S26" i="78" s="1"/>
  <c r="AC26" i="78" s="1"/>
  <c r="AB27" i="78" s="1"/>
  <c r="AX27" i="78"/>
  <c r="S27" i="78" s="1"/>
  <c r="AC27" i="78" s="1"/>
  <c r="AB28" i="78" s="1"/>
  <c r="AX28" i="78"/>
  <c r="S28" i="78" s="1"/>
  <c r="AC28" i="78" s="1"/>
  <c r="AB29" i="78" s="1"/>
  <c r="AX29" i="78"/>
  <c r="S29" i="78" s="1"/>
  <c r="AC29" i="78" s="1"/>
  <c r="AB30" i="78" s="1"/>
  <c r="AX30" i="78"/>
  <c r="S30" i="78" s="1"/>
  <c r="AC30" i="78" s="1"/>
  <c r="AB31" i="78" s="1"/>
  <c r="AX31" i="78"/>
  <c r="S31" i="78" s="1"/>
  <c r="AC31" i="78" s="1"/>
  <c r="AB32" i="78" s="1"/>
  <c r="AX32" i="78"/>
  <c r="S32" i="78" s="1"/>
  <c r="AC32" i="78" s="1"/>
  <c r="AB33" i="78" s="1"/>
  <c r="AX33" i="78"/>
  <c r="S33" i="78" s="1"/>
  <c r="AC33" i="78" s="1"/>
  <c r="AB34" i="78" s="1"/>
  <c r="AX34" i="78"/>
  <c r="S34" i="78" s="1"/>
  <c r="AC34" i="78" s="1"/>
  <c r="AB35" i="78" s="1"/>
  <c r="AX35" i="78"/>
  <c r="S35" i="78" s="1"/>
  <c r="AC35" i="78" s="1"/>
  <c r="AB36" i="78" s="1"/>
  <c r="AX36" i="78"/>
  <c r="S36" i="78" s="1"/>
  <c r="AC36" i="78" s="1"/>
  <c r="AB37" i="78" s="1"/>
  <c r="AX37" i="78"/>
  <c r="S37" i="78" s="1"/>
  <c r="AC37" i="78" s="1"/>
  <c r="AB38" i="78" s="1"/>
  <c r="AX38" i="78"/>
  <c r="S38" i="78" s="1"/>
  <c r="AC38" i="78" s="1"/>
  <c r="AB39" i="78" s="1"/>
  <c r="AX39" i="78"/>
  <c r="S39" i="78" s="1"/>
  <c r="AC39" i="78" s="1"/>
  <c r="AB40" i="78" s="1"/>
  <c r="AX40" i="78"/>
  <c r="S40" i="78" s="1"/>
  <c r="AC40" i="78" s="1"/>
  <c r="AB41" i="78" s="1"/>
  <c r="AX41" i="78"/>
  <c r="S41" i="78" s="1"/>
  <c r="AC41" i="78" s="1"/>
  <c r="AB42" i="78" s="1"/>
  <c r="AX42" i="78"/>
  <c r="S42" i="78" s="1"/>
  <c r="AC42" i="78" s="1"/>
  <c r="AB43" i="78" s="1"/>
  <c r="AX43" i="78"/>
  <c r="S43" i="78" s="1"/>
  <c r="AC43" i="78" s="1"/>
  <c r="AB44" i="78" s="1"/>
  <c r="AX44" i="78"/>
  <c r="S44" i="78" s="1"/>
  <c r="AC44" i="78" s="1"/>
  <c r="AB45" i="78" s="1"/>
  <c r="AX45" i="78"/>
  <c r="S45" i="78" s="1"/>
  <c r="AC45" i="78" s="1"/>
  <c r="AB46" i="78" s="1"/>
  <c r="AX46" i="78"/>
  <c r="S46" i="78" s="1"/>
  <c r="AC46" i="78" s="1"/>
  <c r="AB47" i="78" s="1"/>
  <c r="AX47" i="78"/>
  <c r="S47" i="78" s="1"/>
  <c r="AC47" i="78" s="1"/>
  <c r="AB48" i="78" s="1"/>
  <c r="AX48" i="78"/>
  <c r="S48" i="78" s="1"/>
  <c r="AC48" i="78" s="1"/>
  <c r="AB49" i="78" s="1"/>
  <c r="AX49" i="78"/>
  <c r="S49" i="78" s="1"/>
  <c r="AC49" i="78" s="1"/>
  <c r="AB50" i="78" s="1"/>
  <c r="AX50" i="78"/>
  <c r="S50" i="78" s="1"/>
  <c r="AC50" i="78" s="1"/>
  <c r="AB51" i="78" s="1"/>
  <c r="AX51" i="78"/>
  <c r="S51" i="78" s="1"/>
  <c r="AC51" i="78" s="1"/>
  <c r="AB52" i="78" s="1"/>
  <c r="AX52" i="78"/>
  <c r="S52" i="78" s="1"/>
  <c r="AC52" i="78" s="1"/>
  <c r="AB53" i="78" s="1"/>
  <c r="AX53" i="78"/>
  <c r="S53" i="78" s="1"/>
  <c r="AC53" i="78" s="1"/>
  <c r="AB54" i="78" s="1"/>
  <c r="AX54" i="78"/>
  <c r="S54" i="78" s="1"/>
  <c r="AC54" i="78" s="1"/>
  <c r="AB55" i="78" s="1"/>
  <c r="AX55" i="78"/>
  <c r="S55" i="78" s="1"/>
  <c r="AC55" i="78" s="1"/>
  <c r="AB56" i="78" s="1"/>
  <c r="AX56" i="78"/>
  <c r="S56" i="78" s="1"/>
  <c r="AC56" i="78" s="1"/>
  <c r="AB57" i="78" s="1"/>
  <c r="AX57" i="78"/>
  <c r="S57" i="78" s="1"/>
  <c r="AC57" i="78" s="1"/>
  <c r="AB58" i="78" s="1"/>
  <c r="AX58" i="78"/>
  <c r="S58" i="78" s="1"/>
  <c r="AC58" i="78" s="1"/>
  <c r="AB59" i="78" s="1"/>
  <c r="AX59" i="78"/>
  <c r="S59" i="78" s="1"/>
  <c r="AC59" i="78" s="1"/>
  <c r="AB60" i="78" s="1"/>
  <c r="AX60" i="78"/>
  <c r="S60" i="78" s="1"/>
  <c r="AC60" i="78" s="1"/>
  <c r="AB61" i="78" s="1"/>
  <c r="AX61" i="78"/>
  <c r="S61" i="78" s="1"/>
  <c r="AC61" i="78" s="1"/>
  <c r="AB62" i="78" s="1"/>
  <c r="AX62" i="78"/>
  <c r="S62" i="78" s="1"/>
  <c r="AC62" i="78" s="1"/>
  <c r="AB63" i="78" s="1"/>
  <c r="AX63" i="78"/>
  <c r="S63" i="78" s="1"/>
  <c r="AC63" i="78" s="1"/>
  <c r="AB64" i="78" s="1"/>
  <c r="AX64" i="78"/>
  <c r="S64" i="78" s="1"/>
  <c r="AC64" i="78" s="1"/>
  <c r="AB65" i="78" s="1"/>
  <c r="AX65" i="78"/>
  <c r="S65" i="78" s="1"/>
  <c r="AC65" i="78" s="1"/>
  <c r="AB66" i="78" s="1"/>
  <c r="AX66" i="78"/>
  <c r="S66" i="78" s="1"/>
  <c r="AC66" i="78" s="1"/>
  <c r="AB67" i="78" s="1"/>
  <c r="AX67" i="78"/>
  <c r="S67" i="78" s="1"/>
  <c r="AC67" i="78" s="1"/>
  <c r="AB68" i="78" s="1"/>
  <c r="AX68" i="78"/>
  <c r="S68" i="78" s="1"/>
  <c r="AC68" i="78" s="1"/>
  <c r="AB69" i="78" s="1"/>
  <c r="AX69" i="78"/>
  <c r="S69" i="78" s="1"/>
  <c r="AC69" i="78" s="1"/>
  <c r="AB70" i="78" s="1"/>
  <c r="AX70" i="78"/>
  <c r="S70" i="78" s="1"/>
  <c r="AC70" i="78" s="1"/>
  <c r="AB71" i="78" s="1"/>
  <c r="AX71" i="78"/>
  <c r="S71" i="78" s="1"/>
  <c r="AC71" i="78" s="1"/>
  <c r="AB72" i="78" s="1"/>
  <c r="AX72" i="78"/>
  <c r="S72" i="78" s="1"/>
  <c r="AC72" i="78" s="1"/>
  <c r="AB73" i="78" s="1"/>
  <c r="AX73" i="78"/>
  <c r="S73" i="78" s="1"/>
  <c r="AC73" i="78" s="1"/>
  <c r="AB74" i="78" s="1"/>
  <c r="AX74" i="78"/>
  <c r="S74" i="78" s="1"/>
  <c r="AC74" i="78" s="1"/>
  <c r="AB75" i="78" s="1"/>
  <c r="AX75" i="78"/>
  <c r="S75" i="78" s="1"/>
  <c r="AC75" i="78" s="1"/>
  <c r="AB76" i="78" s="1"/>
  <c r="AX76" i="78"/>
  <c r="S76" i="78" s="1"/>
  <c r="AC76" i="78" s="1"/>
  <c r="AB77" i="78" s="1"/>
  <c r="AX77" i="78"/>
  <c r="S77" i="78" s="1"/>
  <c r="AC77" i="78" s="1"/>
  <c r="AB78" i="78" s="1"/>
  <c r="AX78" i="78"/>
  <c r="S78" i="78" s="1"/>
  <c r="AC78" i="78" s="1"/>
  <c r="AB79" i="78" s="1"/>
  <c r="AX79" i="78"/>
  <c r="S79" i="78" s="1"/>
  <c r="AC79" i="78" s="1"/>
  <c r="AB80" i="78" s="1"/>
  <c r="AX80" i="78"/>
  <c r="S80" i="78" s="1"/>
  <c r="AC80" i="78" s="1"/>
  <c r="AB81" i="78" s="1"/>
  <c r="AX81" i="78"/>
  <c r="S81" i="78" s="1"/>
  <c r="AC81" i="78" s="1"/>
  <c r="AB82" i="78" s="1"/>
  <c r="AX82" i="78"/>
  <c r="S82" i="78" s="1"/>
  <c r="AC82" i="78" s="1"/>
  <c r="AB83" i="78" s="1"/>
  <c r="AX83" i="78"/>
  <c r="S83" i="78" s="1"/>
  <c r="AC83" i="78" s="1"/>
  <c r="AB84" i="78" s="1"/>
  <c r="AX84" i="78"/>
  <c r="S84" i="78" s="1"/>
  <c r="AC84" i="78" s="1"/>
  <c r="AB85" i="78" s="1"/>
  <c r="AX88" i="78"/>
  <c r="S88" i="78" s="1"/>
  <c r="AC88" i="78" s="1"/>
  <c r="AB89" i="78" s="1"/>
  <c r="AX87" i="78"/>
  <c r="S87" i="78" s="1"/>
  <c r="AC87" i="78" s="1"/>
  <c r="AB88" i="78" s="1"/>
  <c r="AX86" i="78"/>
  <c r="S86" i="78" s="1"/>
  <c r="AC86" i="78" s="1"/>
  <c r="AB87" i="78" s="1"/>
  <c r="AX85" i="78"/>
  <c r="S85" i="78" s="1"/>
  <c r="AC85" i="78" s="1"/>
  <c r="AB86" i="78" s="1"/>
  <c r="AX84" i="86"/>
  <c r="S84" i="86" s="1"/>
  <c r="AC84" i="86" s="1"/>
  <c r="AB85" i="86" s="1"/>
  <c r="AX81" i="86"/>
  <c r="S81" i="86" s="1"/>
  <c r="AC81" i="86" s="1"/>
  <c r="AB82" i="86" s="1"/>
  <c r="AX75" i="86"/>
  <c r="S75" i="86" s="1"/>
  <c r="AC75" i="86" s="1"/>
  <c r="AB76" i="86" s="1"/>
  <c r="AX69" i="86"/>
  <c r="S69" i="86" s="1"/>
  <c r="AC69" i="86" s="1"/>
  <c r="AB70" i="86" s="1"/>
  <c r="AX63" i="86"/>
  <c r="S63" i="86" s="1"/>
  <c r="AC63" i="86" s="1"/>
  <c r="AB64" i="86" s="1"/>
  <c r="AX57" i="86"/>
  <c r="S57" i="86" s="1"/>
  <c r="AC57" i="86" s="1"/>
  <c r="AB58" i="86" s="1"/>
  <c r="AX51" i="86"/>
  <c r="S51" i="86" s="1"/>
  <c r="AC51" i="86" s="1"/>
  <c r="AB52" i="86" s="1"/>
  <c r="AX45" i="86"/>
  <c r="S45" i="86" s="1"/>
  <c r="AC45" i="86" s="1"/>
  <c r="AB46" i="86" s="1"/>
  <c r="AX39" i="86"/>
  <c r="S39" i="86" s="1"/>
  <c r="AC39" i="86" s="1"/>
  <c r="AB40" i="86" s="1"/>
  <c r="AX33" i="86"/>
  <c r="S33" i="86" s="1"/>
  <c r="AC33" i="86" s="1"/>
  <c r="AB34" i="86" s="1"/>
  <c r="AX27" i="86"/>
  <c r="S27" i="86" s="1"/>
  <c r="AC27" i="86" s="1"/>
  <c r="AB28" i="86" s="1"/>
  <c r="AX21" i="86"/>
  <c r="S21" i="86" s="1"/>
  <c r="AC21" i="86" s="1"/>
  <c r="AB22" i="86" s="1"/>
  <c r="AX15" i="86"/>
  <c r="S15" i="86" s="1"/>
  <c r="AC15" i="86" s="1"/>
  <c r="AB16" i="86" s="1"/>
  <c r="AX9" i="86"/>
  <c r="S9" i="86" s="1"/>
  <c r="AC9" i="86" s="1"/>
  <c r="AB10" i="86" s="1"/>
  <c r="AX4" i="86"/>
  <c r="S4" i="86" s="1"/>
  <c r="AC4" i="86" s="1"/>
  <c r="AB5" i="86" s="1"/>
  <c r="Y87" i="29"/>
  <c r="Z87" i="29" s="1"/>
  <c r="X87" i="29"/>
  <c r="AS20" i="30"/>
  <c r="AL20" i="30"/>
  <c r="AU20" i="30" s="1"/>
  <c r="AS38" i="30"/>
  <c r="AL38" i="30"/>
  <c r="AU38" i="30" s="1"/>
  <c r="AS56" i="30"/>
  <c r="AL56" i="30"/>
  <c r="AU56" i="30" s="1"/>
  <c r="AS74" i="30"/>
  <c r="AL74" i="30"/>
  <c r="AU74" i="30" s="1"/>
  <c r="AX86" i="26"/>
  <c r="S86" i="26" s="1"/>
  <c r="AC86" i="26" s="1"/>
  <c r="AB87" i="26" s="1"/>
  <c r="AX81" i="26"/>
  <c r="S81" i="26" s="1"/>
  <c r="AC81" i="26" s="1"/>
  <c r="AB82" i="26" s="1"/>
  <c r="AX75" i="26"/>
  <c r="S75" i="26" s="1"/>
  <c r="AC75" i="26" s="1"/>
  <c r="AB76" i="26" s="1"/>
  <c r="AX69" i="26"/>
  <c r="S69" i="26" s="1"/>
  <c r="AC69" i="26" s="1"/>
  <c r="AB70" i="26" s="1"/>
  <c r="AX63" i="26"/>
  <c r="S63" i="26" s="1"/>
  <c r="AC63" i="26" s="1"/>
  <c r="AB64" i="26" s="1"/>
  <c r="AX57" i="26"/>
  <c r="S57" i="26" s="1"/>
  <c r="AC57" i="26" s="1"/>
  <c r="AB58" i="26" s="1"/>
  <c r="AX51" i="26"/>
  <c r="S51" i="26" s="1"/>
  <c r="AC51" i="26" s="1"/>
  <c r="AB52" i="26" s="1"/>
  <c r="AX45" i="26"/>
  <c r="S45" i="26" s="1"/>
  <c r="AC45" i="26" s="1"/>
  <c r="AB46" i="26" s="1"/>
  <c r="AX39" i="26"/>
  <c r="S39" i="26" s="1"/>
  <c r="AC39" i="26" s="1"/>
  <c r="AB40" i="26" s="1"/>
  <c r="AX33" i="26"/>
  <c r="S33" i="26" s="1"/>
  <c r="AC33" i="26" s="1"/>
  <c r="AB34" i="26" s="1"/>
  <c r="AX27" i="26"/>
  <c r="S27" i="26" s="1"/>
  <c r="AC27" i="26" s="1"/>
  <c r="AB28" i="26" s="1"/>
  <c r="AX21" i="26"/>
  <c r="S21" i="26" s="1"/>
  <c r="AC21" i="26" s="1"/>
  <c r="AB22" i="26" s="1"/>
  <c r="AX15" i="26"/>
  <c r="S15" i="26" s="1"/>
  <c r="AC15" i="26" s="1"/>
  <c r="AB16" i="26" s="1"/>
  <c r="AX9" i="26"/>
  <c r="S9" i="26" s="1"/>
  <c r="AC9" i="26" s="1"/>
  <c r="AB10" i="26" s="1"/>
  <c r="AX4" i="26"/>
  <c r="S4" i="26" s="1"/>
  <c r="AC4" i="26" s="1"/>
  <c r="AB5" i="26" s="1"/>
  <c r="AS10" i="30"/>
  <c r="AL10" i="30"/>
  <c r="AU10" i="30" s="1"/>
  <c r="AS3" i="30"/>
  <c r="AL3" i="30"/>
  <c r="AU3" i="30" s="1"/>
  <c r="AS48" i="30"/>
  <c r="AL48" i="30"/>
  <c r="AU48" i="30" s="1"/>
  <c r="AJ86" i="38"/>
  <c r="AK86" i="38"/>
  <c r="AT86" i="38" s="1"/>
  <c r="AJ82" i="38"/>
  <c r="AK82" i="38"/>
  <c r="AT82" i="38" s="1"/>
  <c r="AJ76" i="38"/>
  <c r="AK76" i="38"/>
  <c r="AT76" i="38" s="1"/>
  <c r="AJ70" i="38"/>
  <c r="AK70" i="38"/>
  <c r="AT70" i="38" s="1"/>
  <c r="AJ64" i="38"/>
  <c r="AK64" i="38"/>
  <c r="AT64" i="38" s="1"/>
  <c r="AJ58" i="38"/>
  <c r="AK58" i="38"/>
  <c r="AT58" i="38" s="1"/>
  <c r="AJ52" i="38"/>
  <c r="AK52" i="38"/>
  <c r="AT52" i="38" s="1"/>
  <c r="AJ46" i="38"/>
  <c r="AK46" i="38"/>
  <c r="AT46" i="38" s="1"/>
  <c r="AJ40" i="38"/>
  <c r="AK40" i="38"/>
  <c r="AT40" i="38" s="1"/>
  <c r="AJ34" i="38"/>
  <c r="AK34" i="38"/>
  <c r="AT34" i="38" s="1"/>
  <c r="AJ28" i="38"/>
  <c r="AK28" i="38"/>
  <c r="AT28" i="38" s="1"/>
  <c r="AJ22" i="38"/>
  <c r="AK22" i="38"/>
  <c r="AT22" i="38" s="1"/>
  <c r="AJ16" i="38"/>
  <c r="AK16" i="38"/>
  <c r="AT16" i="38" s="1"/>
  <c r="AJ10" i="38"/>
  <c r="AK10" i="38"/>
  <c r="AT10" i="38" s="1"/>
  <c r="AS22" i="30"/>
  <c r="AL22" i="30"/>
  <c r="AU22" i="30" s="1"/>
  <c r="AS76" i="30"/>
  <c r="AL76" i="30"/>
  <c r="AU76" i="30" s="1"/>
  <c r="AG89" i="46"/>
  <c r="AP89" i="46" s="1"/>
  <c r="AP91" i="46" s="1"/>
  <c r="AF89" i="46"/>
  <c r="AO89" i="46" s="1"/>
  <c r="AO91" i="46" s="1"/>
  <c r="AE89" i="46"/>
  <c r="AX89" i="46"/>
  <c r="S89" i="46" s="1"/>
  <c r="AC89" i="46" s="1"/>
  <c r="AJ87" i="82"/>
  <c r="AK87" i="82"/>
  <c r="AT87" i="82" s="1"/>
  <c r="AJ83" i="82"/>
  <c r="AK83" i="82"/>
  <c r="AT83" i="82" s="1"/>
  <c r="AJ77" i="82"/>
  <c r="AK77" i="82"/>
  <c r="AT77" i="82" s="1"/>
  <c r="AJ71" i="82"/>
  <c r="AK71" i="82"/>
  <c r="AT71" i="82" s="1"/>
  <c r="AJ65" i="82"/>
  <c r="AK65" i="82"/>
  <c r="AT65" i="82" s="1"/>
  <c r="AJ59" i="82"/>
  <c r="AK59" i="82"/>
  <c r="AT59" i="82" s="1"/>
  <c r="AJ53" i="82"/>
  <c r="AK53" i="82"/>
  <c r="AT53" i="82" s="1"/>
  <c r="AJ47" i="82"/>
  <c r="AK47" i="82"/>
  <c r="AT47" i="82" s="1"/>
  <c r="AX40" i="82"/>
  <c r="S40" i="82" s="1"/>
  <c r="AC40" i="82" s="1"/>
  <c r="AB41" i="82" s="1"/>
  <c r="AX34" i="82"/>
  <c r="S34" i="82" s="1"/>
  <c r="AC34" i="82" s="1"/>
  <c r="AB35" i="82" s="1"/>
  <c r="AX28" i="82"/>
  <c r="S28" i="82" s="1"/>
  <c r="AC28" i="82" s="1"/>
  <c r="AB29" i="82" s="1"/>
  <c r="AX22" i="82"/>
  <c r="S22" i="82" s="1"/>
  <c r="AC22" i="82" s="1"/>
  <c r="AB23" i="82" s="1"/>
  <c r="AX16" i="82"/>
  <c r="S16" i="82" s="1"/>
  <c r="AC16" i="82" s="1"/>
  <c r="AB17" i="82" s="1"/>
  <c r="AX10" i="82"/>
  <c r="S10" i="82" s="1"/>
  <c r="AC10" i="82" s="1"/>
  <c r="AB11" i="82" s="1"/>
  <c r="AX4" i="82"/>
  <c r="S4" i="82" s="1"/>
  <c r="AC4" i="82" s="1"/>
  <c r="AB5" i="82" s="1"/>
  <c r="AS42" i="30"/>
  <c r="AL42" i="30"/>
  <c r="AU42" i="30" s="1"/>
  <c r="AI89" i="41"/>
  <c r="AN89" i="41"/>
  <c r="AJ85" i="46"/>
  <c r="AK85" i="46"/>
  <c r="AT85" i="46" s="1"/>
  <c r="AK81" i="46"/>
  <c r="AT81" i="46" s="1"/>
  <c r="AJ81" i="46"/>
  <c r="AK75" i="46"/>
  <c r="AT75" i="46" s="1"/>
  <c r="AJ75" i="46"/>
  <c r="AK69" i="46"/>
  <c r="AT69" i="46" s="1"/>
  <c r="AJ69" i="46"/>
  <c r="AK63" i="46"/>
  <c r="AT63" i="46" s="1"/>
  <c r="AJ63" i="46"/>
  <c r="AK57" i="46"/>
  <c r="AT57" i="46" s="1"/>
  <c r="AJ57" i="46"/>
  <c r="AK51" i="46"/>
  <c r="AT51" i="46" s="1"/>
  <c r="AJ51" i="46"/>
  <c r="AK45" i="46"/>
  <c r="AT45" i="46" s="1"/>
  <c r="AJ45" i="46"/>
  <c r="AK39" i="46"/>
  <c r="AT39" i="46" s="1"/>
  <c r="AJ39" i="46"/>
  <c r="AK33" i="46"/>
  <c r="AT33" i="46" s="1"/>
  <c r="AJ33" i="46"/>
  <c r="AK27" i="46"/>
  <c r="AT27" i="46" s="1"/>
  <c r="AJ27" i="46"/>
  <c r="AJ21" i="46"/>
  <c r="AK21" i="46"/>
  <c r="AT21" i="46" s="1"/>
  <c r="AK15" i="46"/>
  <c r="AT15" i="46" s="1"/>
  <c r="AJ15" i="46"/>
  <c r="AJ9" i="46"/>
  <c r="AK9" i="46"/>
  <c r="AT9" i="46" s="1"/>
  <c r="AB4" i="46"/>
  <c r="AJ3" i="46"/>
  <c r="AR85" i="74"/>
  <c r="AJ13" i="30"/>
  <c r="AS31" i="30"/>
  <c r="AL31" i="30"/>
  <c r="AU31" i="30" s="1"/>
  <c r="AS49" i="30"/>
  <c r="AL49" i="30"/>
  <c r="AU49" i="30" s="1"/>
  <c r="AS67" i="30"/>
  <c r="AL67" i="30"/>
  <c r="AU67" i="30" s="1"/>
  <c r="AJ71" i="86"/>
  <c r="AK71" i="86"/>
  <c r="AT71" i="86" s="1"/>
  <c r="AJ41" i="86"/>
  <c r="AK41" i="86"/>
  <c r="AT41" i="86" s="1"/>
  <c r="AX80" i="86"/>
  <c r="S80" i="86" s="1"/>
  <c r="AC80" i="86" s="1"/>
  <c r="AB81" i="86" s="1"/>
  <c r="AX50" i="86"/>
  <c r="S50" i="86" s="1"/>
  <c r="AC50" i="86" s="1"/>
  <c r="AB51" i="86" s="1"/>
  <c r="AX26" i="86"/>
  <c r="S26" i="86" s="1"/>
  <c r="AC26" i="86" s="1"/>
  <c r="AB27" i="86" s="1"/>
  <c r="AX20" i="86"/>
  <c r="S20" i="86" s="1"/>
  <c r="AC20" i="86" s="1"/>
  <c r="AB21" i="86" s="1"/>
  <c r="AX8" i="86"/>
  <c r="S8" i="86" s="1"/>
  <c r="AC8" i="86" s="1"/>
  <c r="AB9" i="86" s="1"/>
  <c r="AX3" i="86"/>
  <c r="S3" i="86" s="1"/>
  <c r="AC3" i="86" s="1"/>
  <c r="AF88" i="34"/>
  <c r="AO88" i="34" s="1"/>
  <c r="AE88" i="34"/>
  <c r="W89" i="34"/>
  <c r="AG88" i="34"/>
  <c r="AP88" i="34" s="1"/>
  <c r="AN86" i="29"/>
  <c r="AI86" i="29"/>
  <c r="AX84" i="26"/>
  <c r="S84" i="26" s="1"/>
  <c r="AC84" i="26" s="1"/>
  <c r="AB85" i="26" s="1"/>
  <c r="AX80" i="26"/>
  <c r="S80" i="26" s="1"/>
  <c r="AC80" i="26" s="1"/>
  <c r="AB81" i="26" s="1"/>
  <c r="AX74" i="26"/>
  <c r="S74" i="26" s="1"/>
  <c r="AC74" i="26" s="1"/>
  <c r="AB75" i="26" s="1"/>
  <c r="AX68" i="26"/>
  <c r="S68" i="26" s="1"/>
  <c r="AC68" i="26" s="1"/>
  <c r="AB69" i="26" s="1"/>
  <c r="AX62" i="26"/>
  <c r="S62" i="26" s="1"/>
  <c r="AC62" i="26" s="1"/>
  <c r="AB63" i="26" s="1"/>
  <c r="AX56" i="26"/>
  <c r="S56" i="26" s="1"/>
  <c r="AC56" i="26" s="1"/>
  <c r="AB57" i="26" s="1"/>
  <c r="AX50" i="26"/>
  <c r="S50" i="26" s="1"/>
  <c r="AC50" i="26" s="1"/>
  <c r="AB51" i="26" s="1"/>
  <c r="AX44" i="26"/>
  <c r="S44" i="26" s="1"/>
  <c r="AC44" i="26" s="1"/>
  <c r="AB45" i="26" s="1"/>
  <c r="AX38" i="26"/>
  <c r="S38" i="26" s="1"/>
  <c r="AC38" i="26" s="1"/>
  <c r="AB39" i="26" s="1"/>
  <c r="AX32" i="26"/>
  <c r="S32" i="26" s="1"/>
  <c r="AC32" i="26" s="1"/>
  <c r="AB33" i="26" s="1"/>
  <c r="AX26" i="26"/>
  <c r="S26" i="26" s="1"/>
  <c r="AC26" i="26" s="1"/>
  <c r="AB27" i="26" s="1"/>
  <c r="AX20" i="26"/>
  <c r="S20" i="26" s="1"/>
  <c r="AC20" i="26" s="1"/>
  <c r="AB21" i="26" s="1"/>
  <c r="AX14" i="26"/>
  <c r="S14" i="26" s="1"/>
  <c r="AC14" i="26" s="1"/>
  <c r="AB15" i="26" s="1"/>
  <c r="AX8" i="26"/>
  <c r="S8" i="26" s="1"/>
  <c r="AC8" i="26" s="1"/>
  <c r="AB9" i="26" s="1"/>
  <c r="AX3" i="26"/>
  <c r="S3" i="26" s="1"/>
  <c r="AC3" i="26" s="1"/>
  <c r="AS34" i="30"/>
  <c r="AL34" i="30"/>
  <c r="AU34" i="30" s="1"/>
  <c r="AJ4" i="30"/>
  <c r="AK4" i="30"/>
  <c r="AT4" i="30" s="1"/>
  <c r="AT91" i="30" s="1"/>
  <c r="AS21" i="30"/>
  <c r="AL21" i="30"/>
  <c r="AU21" i="30" s="1"/>
  <c r="AS39" i="30"/>
  <c r="AL39" i="30"/>
  <c r="AU39" i="30" s="1"/>
  <c r="AS57" i="30"/>
  <c r="AL57" i="30"/>
  <c r="AU57" i="30" s="1"/>
  <c r="AS75" i="30"/>
  <c r="AL75" i="30"/>
  <c r="AU75" i="30" s="1"/>
  <c r="AS70" i="30"/>
  <c r="AL70" i="30"/>
  <c r="AU70" i="30" s="1"/>
  <c r="AJ87" i="38"/>
  <c r="AK87" i="38"/>
  <c r="AT87" i="38" s="1"/>
  <c r="AJ81" i="38"/>
  <c r="AK81" i="38"/>
  <c r="AT81" i="38" s="1"/>
  <c r="AJ75" i="38"/>
  <c r="AK75" i="38"/>
  <c r="AT75" i="38" s="1"/>
  <c r="AJ69" i="38"/>
  <c r="AK69" i="38"/>
  <c r="AT69" i="38" s="1"/>
  <c r="AJ63" i="38"/>
  <c r="AK63" i="38"/>
  <c r="AT63" i="38" s="1"/>
  <c r="AJ57" i="38"/>
  <c r="AK57" i="38"/>
  <c r="AT57" i="38" s="1"/>
  <c r="AJ51" i="38"/>
  <c r="AK51" i="38"/>
  <c r="AT51" i="38" s="1"/>
  <c r="AJ45" i="38"/>
  <c r="AK45" i="38"/>
  <c r="AT45" i="38" s="1"/>
  <c r="AJ39" i="38"/>
  <c r="AK39" i="38"/>
  <c r="AT39" i="38" s="1"/>
  <c r="AJ33" i="38"/>
  <c r="AK33" i="38"/>
  <c r="AT33" i="38" s="1"/>
  <c r="AJ27" i="38"/>
  <c r="AK27" i="38"/>
  <c r="AT27" i="38" s="1"/>
  <c r="AJ21" i="38"/>
  <c r="AK21" i="38"/>
  <c r="AT21" i="38" s="1"/>
  <c r="AJ15" i="38"/>
  <c r="AK15" i="38"/>
  <c r="AT15" i="38" s="1"/>
  <c r="AJ9" i="38"/>
  <c r="AK9" i="38"/>
  <c r="AT9" i="38" s="1"/>
  <c r="AJ3" i="38"/>
  <c r="AB4" i="38"/>
  <c r="AS66" i="30"/>
  <c r="AL66" i="30"/>
  <c r="AU66" i="30" s="1"/>
  <c r="AS11" i="30"/>
  <c r="AL11" i="30"/>
  <c r="AU11" i="30" s="1"/>
  <c r="AS29" i="30"/>
  <c r="AL29" i="30"/>
  <c r="AU29" i="30" s="1"/>
  <c r="AS47" i="30"/>
  <c r="AL47" i="30"/>
  <c r="AU47" i="30" s="1"/>
  <c r="AS65" i="30"/>
  <c r="AL65" i="30"/>
  <c r="AU65" i="30" s="1"/>
  <c r="AS83" i="30"/>
  <c r="AL83" i="30"/>
  <c r="AU83" i="30" s="1"/>
  <c r="AJ89" i="82"/>
  <c r="AS89" i="82" s="1"/>
  <c r="AK89" i="82"/>
  <c r="AT89" i="82" s="1"/>
  <c r="AJ82" i="82"/>
  <c r="AK82" i="82"/>
  <c r="AT82" i="82" s="1"/>
  <c r="AK76" i="82"/>
  <c r="AT76" i="82" s="1"/>
  <c r="AJ76" i="82"/>
  <c r="AJ70" i="82"/>
  <c r="AK70" i="82"/>
  <c r="AT70" i="82" s="1"/>
  <c r="AJ64" i="82"/>
  <c r="AK64" i="82"/>
  <c r="AT64" i="82" s="1"/>
  <c r="AK58" i="82"/>
  <c r="AT58" i="82" s="1"/>
  <c r="AJ58" i="82"/>
  <c r="AJ52" i="82"/>
  <c r="AK52" i="82"/>
  <c r="AT52" i="82" s="1"/>
  <c r="AJ46" i="82"/>
  <c r="AK46" i="82"/>
  <c r="AT46" i="82" s="1"/>
  <c r="AJ40" i="82"/>
  <c r="AK40" i="82"/>
  <c r="AT40" i="82" s="1"/>
  <c r="AK34" i="82"/>
  <c r="AT34" i="82" s="1"/>
  <c r="AJ28" i="82"/>
  <c r="AK28" i="82"/>
  <c r="AT28" i="82" s="1"/>
  <c r="AK22" i="82"/>
  <c r="AT22" i="82" s="1"/>
  <c r="AJ22" i="82"/>
  <c r="AJ16" i="82"/>
  <c r="AK16" i="82"/>
  <c r="AT16" i="82" s="1"/>
  <c r="AJ10" i="82"/>
  <c r="AK10" i="82"/>
  <c r="AT10" i="82" s="1"/>
  <c r="AI90" i="81"/>
  <c r="AN90" i="81"/>
  <c r="AI89" i="86"/>
  <c r="AN89" i="86"/>
  <c r="AN91" i="86" s="1"/>
  <c r="AJ86" i="46"/>
  <c r="AK86" i="46"/>
  <c r="AT86" i="46" s="1"/>
  <c r="AJ80" i="46"/>
  <c r="AK80" i="46"/>
  <c r="AT80" i="46" s="1"/>
  <c r="AJ74" i="46"/>
  <c r="AK74" i="46"/>
  <c r="AT74" i="46" s="1"/>
  <c r="AJ68" i="46"/>
  <c r="AK68" i="46"/>
  <c r="AT68" i="46" s="1"/>
  <c r="AJ62" i="46"/>
  <c r="AK62" i="46"/>
  <c r="AT62" i="46" s="1"/>
  <c r="AJ56" i="46"/>
  <c r="AK56" i="46"/>
  <c r="AT56" i="46" s="1"/>
  <c r="AJ50" i="46"/>
  <c r="AK50" i="46"/>
  <c r="AT50" i="46" s="1"/>
  <c r="AJ44" i="46"/>
  <c r="AK44" i="46"/>
  <c r="AT44" i="46" s="1"/>
  <c r="AJ38" i="46"/>
  <c r="AK38" i="46"/>
  <c r="AT38" i="46" s="1"/>
  <c r="AJ32" i="46"/>
  <c r="AK32" i="46"/>
  <c r="AT32" i="46" s="1"/>
  <c r="AJ26" i="46"/>
  <c r="AK26" i="46"/>
  <c r="AT26" i="46" s="1"/>
  <c r="AJ20" i="46"/>
  <c r="AK20" i="46"/>
  <c r="AT20" i="46" s="1"/>
  <c r="AJ14" i="46"/>
  <c r="AK14" i="46"/>
  <c r="AT14" i="46" s="1"/>
  <c r="AJ8" i="46"/>
  <c r="AK8" i="46"/>
  <c r="AT8" i="46" s="1"/>
  <c r="AS86" i="30"/>
  <c r="AL86" i="30"/>
  <c r="AU86" i="30" s="1"/>
  <c r="AS12" i="30"/>
  <c r="AL12" i="30"/>
  <c r="AU12" i="30" s="1"/>
  <c r="AJ65" i="86"/>
  <c r="AK65" i="86"/>
  <c r="AT65" i="86" s="1"/>
  <c r="AJ29" i="86"/>
  <c r="AK29" i="86"/>
  <c r="AT29" i="86" s="1"/>
  <c r="AJ71" i="26"/>
  <c r="AK71" i="26"/>
  <c r="AT71" i="26" s="1"/>
  <c r="AX86" i="86"/>
  <c r="S86" i="86" s="1"/>
  <c r="AC86" i="86" s="1"/>
  <c r="AB87" i="86" s="1"/>
  <c r="AX74" i="86"/>
  <c r="S74" i="86" s="1"/>
  <c r="AC74" i="86" s="1"/>
  <c r="AB75" i="86" s="1"/>
  <c r="AX56" i="86"/>
  <c r="S56" i="86" s="1"/>
  <c r="AC56" i="86" s="1"/>
  <c r="AB57" i="86" s="1"/>
  <c r="AX32" i="86"/>
  <c r="S32" i="86" s="1"/>
  <c r="AC32" i="86" s="1"/>
  <c r="AB33" i="86" s="1"/>
  <c r="AX14" i="86"/>
  <c r="S14" i="86" s="1"/>
  <c r="AC14" i="86" s="1"/>
  <c r="AB15" i="86" s="1"/>
  <c r="AH87" i="45"/>
  <c r="AQ87" i="45" s="1"/>
  <c r="AX87" i="86"/>
  <c r="S87" i="86" s="1"/>
  <c r="AC87" i="86" s="1"/>
  <c r="AB88" i="86" s="1"/>
  <c r="AX79" i="86"/>
  <c r="S79" i="86" s="1"/>
  <c r="AC79" i="86" s="1"/>
  <c r="AB80" i="86" s="1"/>
  <c r="AX73" i="86"/>
  <c r="S73" i="86" s="1"/>
  <c r="AC73" i="86" s="1"/>
  <c r="AB74" i="86" s="1"/>
  <c r="AX67" i="86"/>
  <c r="S67" i="86" s="1"/>
  <c r="AC67" i="86" s="1"/>
  <c r="AB68" i="86" s="1"/>
  <c r="AX61" i="86"/>
  <c r="S61" i="86" s="1"/>
  <c r="AC61" i="86" s="1"/>
  <c r="AB62" i="86" s="1"/>
  <c r="AX55" i="86"/>
  <c r="S55" i="86" s="1"/>
  <c r="AC55" i="86" s="1"/>
  <c r="AB56" i="86" s="1"/>
  <c r="AX49" i="86"/>
  <c r="S49" i="86" s="1"/>
  <c r="AC49" i="86" s="1"/>
  <c r="AB50" i="86" s="1"/>
  <c r="AX43" i="86"/>
  <c r="S43" i="86" s="1"/>
  <c r="AC43" i="86" s="1"/>
  <c r="AB44" i="86" s="1"/>
  <c r="AX37" i="86"/>
  <c r="S37" i="86" s="1"/>
  <c r="AC37" i="86" s="1"/>
  <c r="AB38" i="86" s="1"/>
  <c r="AX31" i="86"/>
  <c r="S31" i="86" s="1"/>
  <c r="AC31" i="86" s="1"/>
  <c r="AB32" i="86" s="1"/>
  <c r="AX25" i="86"/>
  <c r="S25" i="86" s="1"/>
  <c r="AC25" i="86" s="1"/>
  <c r="AB26" i="86" s="1"/>
  <c r="AX19" i="86"/>
  <c r="S19" i="86" s="1"/>
  <c r="AC19" i="86" s="1"/>
  <c r="AB20" i="86" s="1"/>
  <c r="AX13" i="86"/>
  <c r="S13" i="86" s="1"/>
  <c r="AC13" i="86" s="1"/>
  <c r="AB14" i="86" s="1"/>
  <c r="AX7" i="86"/>
  <c r="S7" i="86" s="1"/>
  <c r="AC7" i="86" s="1"/>
  <c r="AB8" i="86" s="1"/>
  <c r="AG90" i="73"/>
  <c r="AP90" i="73" s="1"/>
  <c r="AF90" i="73"/>
  <c r="AO90" i="73" s="1"/>
  <c r="AE90" i="73"/>
  <c r="W91" i="73"/>
  <c r="AS26" i="30"/>
  <c r="AL26" i="30"/>
  <c r="AU26" i="30" s="1"/>
  <c r="AS44" i="30"/>
  <c r="AL44" i="30"/>
  <c r="AU44" i="30" s="1"/>
  <c r="AS62" i="30"/>
  <c r="AL62" i="30"/>
  <c r="AU62" i="30" s="1"/>
  <c r="AS80" i="30"/>
  <c r="AL80" i="30"/>
  <c r="AU80" i="30" s="1"/>
  <c r="AX85" i="26"/>
  <c r="S85" i="26" s="1"/>
  <c r="AC85" i="26" s="1"/>
  <c r="AB86" i="26" s="1"/>
  <c r="AX79" i="26"/>
  <c r="S79" i="26" s="1"/>
  <c r="AC79" i="26" s="1"/>
  <c r="AB80" i="26" s="1"/>
  <c r="AX73" i="26"/>
  <c r="S73" i="26" s="1"/>
  <c r="AC73" i="26" s="1"/>
  <c r="AB74" i="26" s="1"/>
  <c r="AX67" i="26"/>
  <c r="S67" i="26" s="1"/>
  <c r="AC67" i="26" s="1"/>
  <c r="AB68" i="26" s="1"/>
  <c r="AX61" i="26"/>
  <c r="S61" i="26" s="1"/>
  <c r="AC61" i="26" s="1"/>
  <c r="AB62" i="26" s="1"/>
  <c r="AX55" i="26"/>
  <c r="S55" i="26" s="1"/>
  <c r="AC55" i="26" s="1"/>
  <c r="AB56" i="26" s="1"/>
  <c r="AX49" i="26"/>
  <c r="S49" i="26" s="1"/>
  <c r="AC49" i="26" s="1"/>
  <c r="AB50" i="26" s="1"/>
  <c r="AX43" i="26"/>
  <c r="S43" i="26" s="1"/>
  <c r="AC43" i="26" s="1"/>
  <c r="AB44" i="26" s="1"/>
  <c r="AX37" i="26"/>
  <c r="S37" i="26" s="1"/>
  <c r="AC37" i="26" s="1"/>
  <c r="AB38" i="26" s="1"/>
  <c r="AX31" i="26"/>
  <c r="S31" i="26" s="1"/>
  <c r="AC31" i="26" s="1"/>
  <c r="AB32" i="26" s="1"/>
  <c r="AX25" i="26"/>
  <c r="S25" i="26" s="1"/>
  <c r="AC25" i="26" s="1"/>
  <c r="AB26" i="26" s="1"/>
  <c r="AX19" i="26"/>
  <c r="S19" i="26" s="1"/>
  <c r="AC19" i="26" s="1"/>
  <c r="AB20" i="26" s="1"/>
  <c r="AX13" i="26"/>
  <c r="S13" i="26" s="1"/>
  <c r="AC13" i="26" s="1"/>
  <c r="AB14" i="26" s="1"/>
  <c r="AX7" i="26"/>
  <c r="S7" i="26" s="1"/>
  <c r="AC7" i="26" s="1"/>
  <c r="AB8" i="26" s="1"/>
  <c r="AS18" i="30"/>
  <c r="AL18" i="30"/>
  <c r="AU18" i="30" s="1"/>
  <c r="AH86" i="74"/>
  <c r="AQ86" i="74" s="1"/>
  <c r="AS9" i="30"/>
  <c r="AL9" i="30"/>
  <c r="AU9" i="30" s="1"/>
  <c r="AS84" i="30"/>
  <c r="AL84" i="30"/>
  <c r="AU84" i="30" s="1"/>
  <c r="AJ85" i="38"/>
  <c r="AK85" i="38"/>
  <c r="AT85" i="38" s="1"/>
  <c r="AJ80" i="38"/>
  <c r="AK80" i="38"/>
  <c r="AT80" i="38" s="1"/>
  <c r="AJ74" i="38"/>
  <c r="AK74" i="38"/>
  <c r="AT74" i="38" s="1"/>
  <c r="AJ68" i="38"/>
  <c r="AK68" i="38"/>
  <c r="AT68" i="38" s="1"/>
  <c r="AJ62" i="38"/>
  <c r="AK62" i="38"/>
  <c r="AT62" i="38" s="1"/>
  <c r="AJ56" i="38"/>
  <c r="AK56" i="38"/>
  <c r="AT56" i="38" s="1"/>
  <c r="AJ50" i="38"/>
  <c r="AK50" i="38"/>
  <c r="AT50" i="38" s="1"/>
  <c r="AX43" i="38"/>
  <c r="S43" i="38" s="1"/>
  <c r="AC43" i="38" s="1"/>
  <c r="AB44" i="38" s="1"/>
  <c r="AX37" i="38"/>
  <c r="S37" i="38" s="1"/>
  <c r="AC37" i="38" s="1"/>
  <c r="AB38" i="38" s="1"/>
  <c r="AX31" i="38"/>
  <c r="S31" i="38" s="1"/>
  <c r="AC31" i="38" s="1"/>
  <c r="AB32" i="38" s="1"/>
  <c r="AX25" i="38"/>
  <c r="S25" i="38" s="1"/>
  <c r="AC25" i="38" s="1"/>
  <c r="AB26" i="38" s="1"/>
  <c r="AX19" i="38"/>
  <c r="S19" i="38" s="1"/>
  <c r="AC19" i="38" s="1"/>
  <c r="AB20" i="38" s="1"/>
  <c r="AX13" i="38"/>
  <c r="S13" i="38" s="1"/>
  <c r="AC13" i="38" s="1"/>
  <c r="AB14" i="38" s="1"/>
  <c r="AX7" i="38"/>
  <c r="S7" i="38" s="1"/>
  <c r="AC7" i="38" s="1"/>
  <c r="AB8" i="38" s="1"/>
  <c r="AS40" i="30"/>
  <c r="AL40" i="30"/>
  <c r="AU40" i="30" s="1"/>
  <c r="AS85" i="30"/>
  <c r="AL85" i="30"/>
  <c r="AU85" i="30" s="1"/>
  <c r="AS88" i="30"/>
  <c r="AL88" i="30"/>
  <c r="AU88" i="30" s="1"/>
  <c r="AX84" i="82"/>
  <c r="S84" i="82" s="1"/>
  <c r="AC84" i="82" s="1"/>
  <c r="AB85" i="82" s="1"/>
  <c r="AX80" i="82"/>
  <c r="S80" i="82" s="1"/>
  <c r="AC80" i="82" s="1"/>
  <c r="AB81" i="82" s="1"/>
  <c r="AX74" i="82"/>
  <c r="S74" i="82" s="1"/>
  <c r="AC74" i="82" s="1"/>
  <c r="AB75" i="82" s="1"/>
  <c r="AX68" i="82"/>
  <c r="S68" i="82" s="1"/>
  <c r="AC68" i="82" s="1"/>
  <c r="AB69" i="82" s="1"/>
  <c r="AX62" i="82"/>
  <c r="S62" i="82" s="1"/>
  <c r="AC62" i="82" s="1"/>
  <c r="AB63" i="82" s="1"/>
  <c r="AX56" i="82"/>
  <c r="S56" i="82" s="1"/>
  <c r="AC56" i="82" s="1"/>
  <c r="AB57" i="82" s="1"/>
  <c r="AX50" i="82"/>
  <c r="S50" i="82" s="1"/>
  <c r="AC50" i="82" s="1"/>
  <c r="AB51" i="82" s="1"/>
  <c r="AX44" i="82"/>
  <c r="S44" i="82" s="1"/>
  <c r="AC44" i="82" s="1"/>
  <c r="AB45" i="82" s="1"/>
  <c r="AX38" i="82"/>
  <c r="S38" i="82" s="1"/>
  <c r="AC38" i="82" s="1"/>
  <c r="AB39" i="82" s="1"/>
  <c r="AX32" i="82"/>
  <c r="S32" i="82" s="1"/>
  <c r="AC32" i="82" s="1"/>
  <c r="AB33" i="82" s="1"/>
  <c r="AX26" i="82"/>
  <c r="S26" i="82" s="1"/>
  <c r="AC26" i="82" s="1"/>
  <c r="AB27" i="82" s="1"/>
  <c r="AX20" i="82"/>
  <c r="S20" i="82" s="1"/>
  <c r="AC20" i="82" s="1"/>
  <c r="AB21" i="82" s="1"/>
  <c r="AX14" i="82"/>
  <c r="S14" i="82" s="1"/>
  <c r="AC14" i="82" s="1"/>
  <c r="AB15" i="82" s="1"/>
  <c r="AX8" i="82"/>
  <c r="S8" i="82" s="1"/>
  <c r="AC8" i="82" s="1"/>
  <c r="AB9" i="82" s="1"/>
  <c r="AX3" i="82"/>
  <c r="S3" i="82" s="1"/>
  <c r="AC3" i="82" s="1"/>
  <c r="AS72" i="30"/>
  <c r="AL72" i="30"/>
  <c r="AU72" i="30" s="1"/>
  <c r="AR91" i="77"/>
  <c r="AS30" i="30"/>
  <c r="AL30" i="30"/>
  <c r="AU30" i="30" s="1"/>
  <c r="AH92" i="77"/>
  <c r="AQ92" i="77" s="1"/>
  <c r="AJ89" i="46"/>
  <c r="AS89" i="46" s="1"/>
  <c r="AK89" i="46"/>
  <c r="AT89" i="46" s="1"/>
  <c r="AJ79" i="46"/>
  <c r="AK79" i="46"/>
  <c r="AT79" i="46" s="1"/>
  <c r="AJ73" i="46"/>
  <c r="AK73" i="46"/>
  <c r="AT73" i="46" s="1"/>
  <c r="AJ67" i="46"/>
  <c r="AK67" i="46"/>
  <c r="AT67" i="46" s="1"/>
  <c r="AJ61" i="46"/>
  <c r="AK61" i="46"/>
  <c r="AT61" i="46" s="1"/>
  <c r="AJ55" i="46"/>
  <c r="AK55" i="46"/>
  <c r="AT55" i="46" s="1"/>
  <c r="AJ49" i="46"/>
  <c r="AK49" i="46"/>
  <c r="AT49" i="46" s="1"/>
  <c r="AJ43" i="46"/>
  <c r="AK43" i="46"/>
  <c r="AT43" i="46" s="1"/>
  <c r="AJ37" i="46"/>
  <c r="AK37" i="46"/>
  <c r="AT37" i="46" s="1"/>
  <c r="AJ31" i="46"/>
  <c r="AK31" i="46"/>
  <c r="AT31" i="46" s="1"/>
  <c r="AJ25" i="46"/>
  <c r="AK25" i="46"/>
  <c r="AT25" i="46" s="1"/>
  <c r="AJ19" i="46"/>
  <c r="AK19" i="46"/>
  <c r="AT19" i="46" s="1"/>
  <c r="AX12" i="46"/>
  <c r="S12" i="46" s="1"/>
  <c r="AC12" i="46" s="1"/>
  <c r="AB13" i="46" s="1"/>
  <c r="AS19" i="30"/>
  <c r="AL19" i="30"/>
  <c r="AU19" i="30" s="1"/>
  <c r="AS37" i="30"/>
  <c r="AL37" i="30"/>
  <c r="AU37" i="30" s="1"/>
  <c r="AS55" i="30"/>
  <c r="AL55" i="30"/>
  <c r="AU55" i="30" s="1"/>
  <c r="AS73" i="30"/>
  <c r="AL73" i="30"/>
  <c r="AU73" i="30" s="1"/>
  <c r="AN89" i="26"/>
  <c r="AN91" i="26" s="1"/>
  <c r="AI89" i="26"/>
  <c r="X90" i="25"/>
  <c r="Y90" i="25"/>
  <c r="AJ47" i="86"/>
  <c r="AK47" i="86"/>
  <c r="AT47" i="86" s="1"/>
  <c r="AJ23" i="86"/>
  <c r="AK23" i="86"/>
  <c r="AT23" i="86" s="1"/>
  <c r="AJ77" i="26"/>
  <c r="AK77" i="26"/>
  <c r="AT77" i="26" s="1"/>
  <c r="AX62" i="86"/>
  <c r="S62" i="86" s="1"/>
  <c r="AC62" i="86" s="1"/>
  <c r="AB63" i="86" s="1"/>
  <c r="AX44" i="86"/>
  <c r="S44" i="86" s="1"/>
  <c r="AC44" i="86" s="1"/>
  <c r="AB45" i="86" s="1"/>
  <c r="AX85" i="86"/>
  <c r="S85" i="86" s="1"/>
  <c r="AC85" i="86" s="1"/>
  <c r="AB86" i="86" s="1"/>
  <c r="AX72" i="86"/>
  <c r="S72" i="86" s="1"/>
  <c r="AC72" i="86" s="1"/>
  <c r="AB73" i="86" s="1"/>
  <c r="AX66" i="86"/>
  <c r="S66" i="86" s="1"/>
  <c r="AC66" i="86" s="1"/>
  <c r="AB67" i="86" s="1"/>
  <c r="AX60" i="86"/>
  <c r="S60" i="86" s="1"/>
  <c r="AC60" i="86" s="1"/>
  <c r="AB61" i="86" s="1"/>
  <c r="AX54" i="86"/>
  <c r="S54" i="86" s="1"/>
  <c r="AC54" i="86" s="1"/>
  <c r="AB55" i="86" s="1"/>
  <c r="AX48" i="86"/>
  <c r="S48" i="86" s="1"/>
  <c r="AC48" i="86" s="1"/>
  <c r="AB49" i="86" s="1"/>
  <c r="AX42" i="86"/>
  <c r="S42" i="86" s="1"/>
  <c r="AC42" i="86" s="1"/>
  <c r="AB43" i="86" s="1"/>
  <c r="AX36" i="86"/>
  <c r="S36" i="86" s="1"/>
  <c r="AC36" i="86" s="1"/>
  <c r="AB37" i="86" s="1"/>
  <c r="AX30" i="86"/>
  <c r="S30" i="86" s="1"/>
  <c r="AC30" i="86" s="1"/>
  <c r="AB31" i="86" s="1"/>
  <c r="AX24" i="86"/>
  <c r="S24" i="86" s="1"/>
  <c r="AC24" i="86" s="1"/>
  <c r="AB25" i="86" s="1"/>
  <c r="AX18" i="86"/>
  <c r="S18" i="86" s="1"/>
  <c r="AC18" i="86" s="1"/>
  <c r="AB19" i="86" s="1"/>
  <c r="AX12" i="86"/>
  <c r="S12" i="86" s="1"/>
  <c r="AC12" i="86" s="1"/>
  <c r="AB13" i="86" s="1"/>
  <c r="AX88" i="26"/>
  <c r="S88" i="26" s="1"/>
  <c r="AC88" i="26" s="1"/>
  <c r="AB89" i="26" s="1"/>
  <c r="AX78" i="26"/>
  <c r="S78" i="26" s="1"/>
  <c r="AC78" i="26" s="1"/>
  <c r="AB79" i="26" s="1"/>
  <c r="AX72" i="26"/>
  <c r="S72" i="26" s="1"/>
  <c r="AC72" i="26" s="1"/>
  <c r="AB73" i="26" s="1"/>
  <c r="AX66" i="26"/>
  <c r="S66" i="26" s="1"/>
  <c r="AC66" i="26" s="1"/>
  <c r="AB67" i="26" s="1"/>
  <c r="AX60" i="26"/>
  <c r="S60" i="26" s="1"/>
  <c r="AC60" i="26" s="1"/>
  <c r="AB61" i="26" s="1"/>
  <c r="AX54" i="26"/>
  <c r="S54" i="26" s="1"/>
  <c r="AC54" i="26" s="1"/>
  <c r="AB55" i="26" s="1"/>
  <c r="AX48" i="26"/>
  <c r="S48" i="26" s="1"/>
  <c r="AC48" i="26" s="1"/>
  <c r="AB49" i="26" s="1"/>
  <c r="AX42" i="26"/>
  <c r="S42" i="26" s="1"/>
  <c r="AC42" i="26" s="1"/>
  <c r="AB43" i="26" s="1"/>
  <c r="AX36" i="26"/>
  <c r="S36" i="26" s="1"/>
  <c r="AC36" i="26" s="1"/>
  <c r="AB37" i="26" s="1"/>
  <c r="AX30" i="26"/>
  <c r="S30" i="26" s="1"/>
  <c r="AC30" i="26" s="1"/>
  <c r="AB31" i="26" s="1"/>
  <c r="AX24" i="26"/>
  <c r="S24" i="26" s="1"/>
  <c r="AC24" i="26" s="1"/>
  <c r="AB25" i="26" s="1"/>
  <c r="AX18" i="26"/>
  <c r="S18" i="26" s="1"/>
  <c r="AC18" i="26" s="1"/>
  <c r="AB19" i="26" s="1"/>
  <c r="AX12" i="26"/>
  <c r="S12" i="26" s="1"/>
  <c r="AC12" i="26" s="1"/>
  <c r="AB13" i="26" s="1"/>
  <c r="AS46" i="30"/>
  <c r="AL46" i="30"/>
  <c r="AU46" i="30" s="1"/>
  <c r="AS27" i="30"/>
  <c r="AL27" i="30"/>
  <c r="AU27" i="30" s="1"/>
  <c r="AS45" i="30"/>
  <c r="AL45" i="30"/>
  <c r="AU45" i="30" s="1"/>
  <c r="AS63" i="30"/>
  <c r="AL63" i="30"/>
  <c r="AU63" i="30" s="1"/>
  <c r="AS87" i="30"/>
  <c r="AL87" i="30"/>
  <c r="AU87" i="30" s="1"/>
  <c r="AS28" i="30"/>
  <c r="AL28" i="30"/>
  <c r="AU28" i="30" s="1"/>
  <c r="AG88" i="90"/>
  <c r="AP88" i="90" s="1"/>
  <c r="AF88" i="90"/>
  <c r="AO88" i="90" s="1"/>
  <c r="AE88" i="90"/>
  <c r="W89" i="90"/>
  <c r="AJ88" i="38"/>
  <c r="AK88" i="38"/>
  <c r="AT88" i="38" s="1"/>
  <c r="AJ79" i="38"/>
  <c r="AK79" i="38"/>
  <c r="AT79" i="38" s="1"/>
  <c r="AJ73" i="38"/>
  <c r="AK73" i="38"/>
  <c r="AT73" i="38" s="1"/>
  <c r="AJ67" i="38"/>
  <c r="AK67" i="38"/>
  <c r="AT67" i="38" s="1"/>
  <c r="AJ61" i="38"/>
  <c r="AK61" i="38"/>
  <c r="AT61" i="38" s="1"/>
  <c r="AJ55" i="38"/>
  <c r="AK55" i="38"/>
  <c r="AT55" i="38" s="1"/>
  <c r="AJ49" i="38"/>
  <c r="AK49" i="38"/>
  <c r="AT49" i="38" s="1"/>
  <c r="AJ43" i="38"/>
  <c r="AK43" i="38"/>
  <c r="AT43" i="38" s="1"/>
  <c r="AJ37" i="38"/>
  <c r="AK37" i="38"/>
  <c r="AT37" i="38" s="1"/>
  <c r="AJ31" i="38"/>
  <c r="AK31" i="38"/>
  <c r="AT31" i="38" s="1"/>
  <c r="AX24" i="38"/>
  <c r="S24" i="38" s="1"/>
  <c r="AC24" i="38" s="1"/>
  <c r="AB25" i="38" s="1"/>
  <c r="AX18" i="38"/>
  <c r="S18" i="38" s="1"/>
  <c r="AC18" i="38" s="1"/>
  <c r="AB19" i="38" s="1"/>
  <c r="AX12" i="38"/>
  <c r="S12" i="38" s="1"/>
  <c r="AC12" i="38" s="1"/>
  <c r="AB13" i="38" s="1"/>
  <c r="AS5" i="30"/>
  <c r="AL5" i="30"/>
  <c r="AU5" i="30" s="1"/>
  <c r="AR88" i="78"/>
  <c r="AF85" i="94"/>
  <c r="AO85" i="94" s="1"/>
  <c r="AE85" i="94"/>
  <c r="AG85" i="94"/>
  <c r="AP85" i="94" s="1"/>
  <c r="W86" i="94"/>
  <c r="AS17" i="30"/>
  <c r="AL17" i="30"/>
  <c r="AU17" i="30" s="1"/>
  <c r="AS35" i="30"/>
  <c r="AL35" i="30"/>
  <c r="AU35" i="30" s="1"/>
  <c r="AS53" i="30"/>
  <c r="AL53" i="30"/>
  <c r="AU53" i="30" s="1"/>
  <c r="AS71" i="30"/>
  <c r="AL71" i="30"/>
  <c r="AU71" i="30" s="1"/>
  <c r="AJ88" i="82"/>
  <c r="AK88" i="82"/>
  <c r="AT88" i="82" s="1"/>
  <c r="AJ80" i="82"/>
  <c r="AK80" i="82"/>
  <c r="AT80" i="82" s="1"/>
  <c r="AJ74" i="82"/>
  <c r="AK74" i="82"/>
  <c r="AT74" i="82" s="1"/>
  <c r="AJ68" i="82"/>
  <c r="AK68" i="82"/>
  <c r="AT68" i="82" s="1"/>
  <c r="AX61" i="82"/>
  <c r="S61" i="82" s="1"/>
  <c r="AC61" i="82" s="1"/>
  <c r="AB62" i="82" s="1"/>
  <c r="AX55" i="82"/>
  <c r="S55" i="82" s="1"/>
  <c r="AC55" i="82" s="1"/>
  <c r="AB56" i="82" s="1"/>
  <c r="AX49" i="82"/>
  <c r="S49" i="82" s="1"/>
  <c r="AC49" i="82" s="1"/>
  <c r="AB50" i="82" s="1"/>
  <c r="AX43" i="82"/>
  <c r="S43" i="82" s="1"/>
  <c r="AC43" i="82" s="1"/>
  <c r="AB44" i="82" s="1"/>
  <c r="AX37" i="82"/>
  <c r="S37" i="82" s="1"/>
  <c r="AC37" i="82" s="1"/>
  <c r="AB38" i="82" s="1"/>
  <c r="AX31" i="82"/>
  <c r="S31" i="82" s="1"/>
  <c r="AC31" i="82" s="1"/>
  <c r="AB32" i="82" s="1"/>
  <c r="AX25" i="82"/>
  <c r="S25" i="82" s="1"/>
  <c r="AC25" i="82" s="1"/>
  <c r="AB26" i="82" s="1"/>
  <c r="AX19" i="82"/>
  <c r="S19" i="82" s="1"/>
  <c r="AC19" i="82" s="1"/>
  <c r="AB20" i="82" s="1"/>
  <c r="AX13" i="82"/>
  <c r="S13" i="82" s="1"/>
  <c r="AC13" i="82" s="1"/>
  <c r="AB14" i="82" s="1"/>
  <c r="AK84" i="46"/>
  <c r="AT84" i="46" s="1"/>
  <c r="AJ84" i="46"/>
  <c r="AK78" i="46"/>
  <c r="AT78" i="46" s="1"/>
  <c r="AJ78" i="46"/>
  <c r="AK72" i="46"/>
  <c r="AT72" i="46" s="1"/>
  <c r="AJ72" i="46"/>
  <c r="AK66" i="46"/>
  <c r="AT66" i="46" s="1"/>
  <c r="AJ66" i="46"/>
  <c r="AK60" i="46"/>
  <c r="AT60" i="46" s="1"/>
  <c r="AJ60" i="46"/>
  <c r="AK54" i="46"/>
  <c r="AT54" i="46" s="1"/>
  <c r="AJ54" i="46"/>
  <c r="AK48" i="46"/>
  <c r="AT48" i="46" s="1"/>
  <c r="AJ48" i="46"/>
  <c r="AK42" i="46"/>
  <c r="AT42" i="46" s="1"/>
  <c r="AJ42" i="46"/>
  <c r="AK36" i="46"/>
  <c r="AT36" i="46" s="1"/>
  <c r="AJ36" i="46"/>
  <c r="AK30" i="46"/>
  <c r="AT30" i="46" s="1"/>
  <c r="AJ30" i="46"/>
  <c r="AK24" i="46"/>
  <c r="AT24" i="46" s="1"/>
  <c r="AJ24" i="46"/>
  <c r="AK18" i="46"/>
  <c r="AT18" i="46" s="1"/>
  <c r="AJ18" i="46"/>
  <c r="AJ12" i="46"/>
  <c r="AK12" i="46"/>
  <c r="AT12" i="46" s="1"/>
  <c r="AK6" i="46"/>
  <c r="AT6" i="46" s="1"/>
  <c r="AJ6" i="46"/>
  <c r="AN89" i="25"/>
  <c r="AI89" i="25"/>
  <c r="AS60" i="30"/>
  <c r="AL60" i="30"/>
  <c r="AU60" i="30" s="1"/>
  <c r="AN89" i="82"/>
  <c r="AN91" i="82" s="1"/>
  <c r="AI89" i="82"/>
  <c r="W88" i="29" l="1"/>
  <c r="AG87" i="29"/>
  <c r="AP87" i="29" s="1"/>
  <c r="AE87" i="29"/>
  <c r="AF87" i="29"/>
  <c r="AO87" i="29" s="1"/>
  <c r="AK6" i="78"/>
  <c r="AT6" i="78" s="1"/>
  <c r="AG90" i="85"/>
  <c r="AP90" i="85" s="1"/>
  <c r="AF90" i="85"/>
  <c r="AO90" i="85" s="1"/>
  <c r="AE90" i="85"/>
  <c r="W91" i="85"/>
  <c r="AE90" i="41"/>
  <c r="W91" i="41"/>
  <c r="AF90" i="41"/>
  <c r="AO90" i="41" s="1"/>
  <c r="AG90" i="41"/>
  <c r="AP90" i="41" s="1"/>
  <c r="AE91" i="81"/>
  <c r="W92" i="81"/>
  <c r="AG91" i="81"/>
  <c r="AP91" i="81" s="1"/>
  <c r="AF91" i="81"/>
  <c r="AO91" i="81" s="1"/>
  <c r="AK25" i="26"/>
  <c r="AT25" i="26" s="1"/>
  <c r="AJ25" i="26"/>
  <c r="AJ14" i="82"/>
  <c r="AK14" i="82"/>
  <c r="AT14" i="82" s="1"/>
  <c r="AJ56" i="82"/>
  <c r="AK56" i="82"/>
  <c r="AT56" i="82" s="1"/>
  <c r="AJ32" i="82"/>
  <c r="AK32" i="82"/>
  <c r="AT32" i="82" s="1"/>
  <c r="X89" i="90"/>
  <c r="Y89" i="90"/>
  <c r="AK19" i="26"/>
  <c r="AT19" i="26" s="1"/>
  <c r="AJ19" i="26"/>
  <c r="AK55" i="26"/>
  <c r="AT55" i="26" s="1"/>
  <c r="AJ55" i="26"/>
  <c r="AJ13" i="86"/>
  <c r="AK13" i="86"/>
  <c r="AT13" i="86" s="1"/>
  <c r="AJ49" i="86"/>
  <c r="AK49" i="86"/>
  <c r="AT49" i="86" s="1"/>
  <c r="AJ45" i="86"/>
  <c r="AK45" i="86"/>
  <c r="AT45" i="86" s="1"/>
  <c r="AK21" i="82"/>
  <c r="AT21" i="82" s="1"/>
  <c r="AJ21" i="82"/>
  <c r="AJ57" i="82"/>
  <c r="AK57" i="82"/>
  <c r="AT57" i="82" s="1"/>
  <c r="AJ8" i="38"/>
  <c r="AK8" i="38"/>
  <c r="AT8" i="38" s="1"/>
  <c r="AJ44" i="38"/>
  <c r="AK44" i="38"/>
  <c r="AT44" i="38" s="1"/>
  <c r="AS62" i="38"/>
  <c r="AL62" i="38"/>
  <c r="AU62" i="38" s="1"/>
  <c r="AS80" i="38"/>
  <c r="AL80" i="38"/>
  <c r="AU80" i="38" s="1"/>
  <c r="AJ32" i="26"/>
  <c r="AK32" i="26"/>
  <c r="AT32" i="26" s="1"/>
  <c r="AJ68" i="26"/>
  <c r="AK68" i="26"/>
  <c r="AT68" i="26" s="1"/>
  <c r="AJ14" i="86"/>
  <c r="AK14" i="86"/>
  <c r="AT14" i="86" s="1"/>
  <c r="AJ50" i="86"/>
  <c r="AK50" i="86"/>
  <c r="AT50" i="86" s="1"/>
  <c r="AJ88" i="86"/>
  <c r="AK88" i="86"/>
  <c r="AT88" i="86" s="1"/>
  <c r="AJ15" i="86"/>
  <c r="AK15" i="86"/>
  <c r="AT15" i="86" s="1"/>
  <c r="AS71" i="26"/>
  <c r="AL71" i="26"/>
  <c r="AU71" i="26" s="1"/>
  <c r="AS14" i="46"/>
  <c r="AL14" i="46"/>
  <c r="AU14" i="46" s="1"/>
  <c r="AS32" i="46"/>
  <c r="AL32" i="46"/>
  <c r="AU32" i="46" s="1"/>
  <c r="AS50" i="46"/>
  <c r="AL50" i="46"/>
  <c r="AU50" i="46" s="1"/>
  <c r="AS68" i="46"/>
  <c r="AL68" i="46"/>
  <c r="AU68" i="46" s="1"/>
  <c r="AS86" i="46"/>
  <c r="AL86" i="46"/>
  <c r="AU86" i="46" s="1"/>
  <c r="AS10" i="82"/>
  <c r="AL10" i="82"/>
  <c r="AU10" i="82" s="1"/>
  <c r="AS28" i="82"/>
  <c r="AL28" i="82"/>
  <c r="AU28" i="82" s="1"/>
  <c r="AS46" i="82"/>
  <c r="AL46" i="82"/>
  <c r="AU46" i="82" s="1"/>
  <c r="AS64" i="82"/>
  <c r="AL64" i="82"/>
  <c r="AU64" i="82" s="1"/>
  <c r="AS82" i="82"/>
  <c r="AL82" i="82"/>
  <c r="AU82" i="82" s="1"/>
  <c r="AS9" i="38"/>
  <c r="AL9" i="38"/>
  <c r="AU9" i="38" s="1"/>
  <c r="AS27" i="38"/>
  <c r="AL27" i="38"/>
  <c r="AU27" i="38" s="1"/>
  <c r="AS45" i="38"/>
  <c r="AL45" i="38"/>
  <c r="AU45" i="38" s="1"/>
  <c r="AS63" i="38"/>
  <c r="AL63" i="38"/>
  <c r="AU63" i="38" s="1"/>
  <c r="AS81" i="38"/>
  <c r="AL81" i="38"/>
  <c r="AU81" i="38" s="1"/>
  <c r="AJ9" i="26"/>
  <c r="AK9" i="26"/>
  <c r="AT9" i="26" s="1"/>
  <c r="AK45" i="26"/>
  <c r="AT45" i="26" s="1"/>
  <c r="AJ45" i="26"/>
  <c r="AK81" i="26"/>
  <c r="AT81" i="26" s="1"/>
  <c r="AJ81" i="26"/>
  <c r="X89" i="34"/>
  <c r="Y89" i="34"/>
  <c r="AJ27" i="86"/>
  <c r="AK27" i="86"/>
  <c r="AT27" i="86" s="1"/>
  <c r="AS71" i="86"/>
  <c r="AL71" i="86"/>
  <c r="AU71" i="86" s="1"/>
  <c r="AS27" i="46"/>
  <c r="AL27" i="46"/>
  <c r="AU27" i="46" s="1"/>
  <c r="AS45" i="46"/>
  <c r="AL45" i="46"/>
  <c r="AU45" i="46" s="1"/>
  <c r="AS63" i="46"/>
  <c r="AL63" i="46"/>
  <c r="AU63" i="46" s="1"/>
  <c r="AS81" i="46"/>
  <c r="AL81" i="46"/>
  <c r="AU81" i="46" s="1"/>
  <c r="AJ29" i="82"/>
  <c r="AK29" i="82"/>
  <c r="AT29" i="82" s="1"/>
  <c r="AS53" i="82"/>
  <c r="AL53" i="82"/>
  <c r="AU53" i="82" s="1"/>
  <c r="AS71" i="82"/>
  <c r="AL71" i="82"/>
  <c r="AU71" i="82" s="1"/>
  <c r="AS87" i="82"/>
  <c r="AL87" i="82"/>
  <c r="AU87" i="82" s="1"/>
  <c r="AS16" i="38"/>
  <c r="AL16" i="38"/>
  <c r="AU16" i="38" s="1"/>
  <c r="AS34" i="38"/>
  <c r="AL34" i="38"/>
  <c r="AU34" i="38" s="1"/>
  <c r="AS52" i="38"/>
  <c r="AL52" i="38"/>
  <c r="AU52" i="38" s="1"/>
  <c r="AS70" i="38"/>
  <c r="AL70" i="38"/>
  <c r="AU70" i="38" s="1"/>
  <c r="AS86" i="38"/>
  <c r="AL86" i="38"/>
  <c r="AU86" i="38" s="1"/>
  <c r="AK34" i="26"/>
  <c r="AT34" i="26" s="1"/>
  <c r="AJ34" i="26"/>
  <c r="AK70" i="26"/>
  <c r="AT70" i="26" s="1"/>
  <c r="AJ70" i="26"/>
  <c r="AH87" i="29"/>
  <c r="AQ87" i="29" s="1"/>
  <c r="AJ22" i="86"/>
  <c r="AK22" i="86"/>
  <c r="AT22" i="86" s="1"/>
  <c r="AJ58" i="86"/>
  <c r="AK58" i="86"/>
  <c r="AT58" i="86" s="1"/>
  <c r="AJ86" i="78"/>
  <c r="AK86" i="78"/>
  <c r="AT86" i="78" s="1"/>
  <c r="AJ83" i="78"/>
  <c r="AK83" i="78"/>
  <c r="AT83" i="78" s="1"/>
  <c r="AJ77" i="78"/>
  <c r="AK77" i="78"/>
  <c r="AT77" i="78" s="1"/>
  <c r="AJ71" i="78"/>
  <c r="AK71" i="78"/>
  <c r="AT71" i="78" s="1"/>
  <c r="AJ65" i="78"/>
  <c r="AK65" i="78"/>
  <c r="AT65" i="78" s="1"/>
  <c r="AJ59" i="78"/>
  <c r="AK59" i="78"/>
  <c r="AT59" i="78" s="1"/>
  <c r="AJ53" i="78"/>
  <c r="AK53" i="78"/>
  <c r="AT53" i="78" s="1"/>
  <c r="AJ47" i="78"/>
  <c r="AK47" i="78"/>
  <c r="AT47" i="78" s="1"/>
  <c r="AJ41" i="78"/>
  <c r="AK41" i="78"/>
  <c r="AT41" i="78" s="1"/>
  <c r="AJ35" i="78"/>
  <c r="AK35" i="78"/>
  <c r="AT35" i="78" s="1"/>
  <c r="AJ29" i="78"/>
  <c r="AK29" i="78"/>
  <c r="AT29" i="78" s="1"/>
  <c r="AJ23" i="78"/>
  <c r="AK23" i="78"/>
  <c r="AT23" i="78" s="1"/>
  <c r="AX16" i="78"/>
  <c r="S16" i="78" s="1"/>
  <c r="AC16" i="78" s="1"/>
  <c r="AB17" i="78" s="1"/>
  <c r="AX10" i="78"/>
  <c r="S10" i="78" s="1"/>
  <c r="AC10" i="78" s="1"/>
  <c r="AB11" i="78" s="1"/>
  <c r="AX3" i="78"/>
  <c r="S3" i="78" s="1"/>
  <c r="AC3" i="78" s="1"/>
  <c r="AS60" i="82"/>
  <c r="AL60" i="82"/>
  <c r="AU60" i="82" s="1"/>
  <c r="AS5" i="38"/>
  <c r="AL5" i="38"/>
  <c r="AU5" i="38" s="1"/>
  <c r="AI89" i="38"/>
  <c r="AN89" i="38"/>
  <c r="AN91" i="38" s="1"/>
  <c r="AS11" i="46"/>
  <c r="AL11" i="46"/>
  <c r="AU11" i="46" s="1"/>
  <c r="AS29" i="46"/>
  <c r="AL29" i="46"/>
  <c r="AU29" i="46" s="1"/>
  <c r="AS47" i="46"/>
  <c r="AL47" i="46"/>
  <c r="AU47" i="46" s="1"/>
  <c r="AS65" i="46"/>
  <c r="AL65" i="46"/>
  <c r="AU65" i="46" s="1"/>
  <c r="AS83" i="46"/>
  <c r="AL83" i="46"/>
  <c r="AU83" i="46" s="1"/>
  <c r="AH90" i="41"/>
  <c r="AQ90" i="41" s="1"/>
  <c r="AH89" i="33"/>
  <c r="AQ89" i="33" s="1"/>
  <c r="AJ25" i="82"/>
  <c r="AK25" i="82"/>
  <c r="AT25" i="82" s="1"/>
  <c r="AJ61" i="82"/>
  <c r="AK61" i="82"/>
  <c r="AT61" i="82" s="1"/>
  <c r="AJ24" i="38"/>
  <c r="AK24" i="38"/>
  <c r="AT24" i="38" s="1"/>
  <c r="AK36" i="26"/>
  <c r="AT36" i="26" s="1"/>
  <c r="AJ36" i="26"/>
  <c r="AK72" i="26"/>
  <c r="AT72" i="26" s="1"/>
  <c r="AJ72" i="26"/>
  <c r="AJ12" i="86"/>
  <c r="AK12" i="86"/>
  <c r="AT12" i="86" s="1"/>
  <c r="AK48" i="86"/>
  <c r="AT48" i="86" s="1"/>
  <c r="AJ48" i="86"/>
  <c r="AK84" i="86"/>
  <c r="AT84" i="86" s="1"/>
  <c r="AJ84" i="86"/>
  <c r="AN92" i="77"/>
  <c r="AI92" i="77"/>
  <c r="AK61" i="26"/>
  <c r="AT61" i="26" s="1"/>
  <c r="AJ61" i="26"/>
  <c r="AS25" i="46"/>
  <c r="AL25" i="46"/>
  <c r="AU25" i="46" s="1"/>
  <c r="AK27" i="82"/>
  <c r="AT27" i="82" s="1"/>
  <c r="AJ27" i="82"/>
  <c r="AK63" i="82"/>
  <c r="AT63" i="82" s="1"/>
  <c r="AJ63" i="82"/>
  <c r="AJ14" i="38"/>
  <c r="AK14" i="38"/>
  <c r="AT14" i="38" s="1"/>
  <c r="AJ38" i="26"/>
  <c r="AK38" i="26"/>
  <c r="AT38" i="26" s="1"/>
  <c r="AJ74" i="26"/>
  <c r="AK74" i="26"/>
  <c r="AT74" i="26" s="1"/>
  <c r="Y91" i="73"/>
  <c r="X91" i="73"/>
  <c r="AJ20" i="86"/>
  <c r="AK20" i="86"/>
  <c r="AT20" i="86" s="1"/>
  <c r="AJ56" i="86"/>
  <c r="AK56" i="86"/>
  <c r="AT56" i="86" s="1"/>
  <c r="AJ33" i="86"/>
  <c r="AK33" i="86"/>
  <c r="AT33" i="86" s="1"/>
  <c r="AK15" i="26"/>
  <c r="AT15" i="26" s="1"/>
  <c r="AJ15" i="26"/>
  <c r="AK51" i="26"/>
  <c r="AT51" i="26" s="1"/>
  <c r="AJ51" i="26"/>
  <c r="AK85" i="26"/>
  <c r="AT85" i="26" s="1"/>
  <c r="AJ85" i="26"/>
  <c r="AI88" i="34"/>
  <c r="AN88" i="34"/>
  <c r="AK51" i="86"/>
  <c r="AT51" i="86" s="1"/>
  <c r="AJ51" i="86"/>
  <c r="AS13" i="30"/>
  <c r="AL13" i="30"/>
  <c r="AU13" i="30" s="1"/>
  <c r="AS9" i="46"/>
  <c r="AL9" i="46"/>
  <c r="AU9" i="46" s="1"/>
  <c r="AJ35" i="82"/>
  <c r="AK35" i="82"/>
  <c r="AT35" i="82" s="1"/>
  <c r="AJ5" i="26"/>
  <c r="AK5" i="26"/>
  <c r="AT5" i="26" s="1"/>
  <c r="AK40" i="26"/>
  <c r="AT40" i="26" s="1"/>
  <c r="AJ40" i="26"/>
  <c r="AK76" i="26"/>
  <c r="AT76" i="26" s="1"/>
  <c r="AJ76" i="26"/>
  <c r="AJ28" i="86"/>
  <c r="AK28" i="86"/>
  <c r="AT28" i="86" s="1"/>
  <c r="AJ64" i="86"/>
  <c r="AK64" i="86"/>
  <c r="AT64" i="86" s="1"/>
  <c r="AK87" i="78"/>
  <c r="AT87" i="78" s="1"/>
  <c r="AJ87" i="78"/>
  <c r="AJ82" i="78"/>
  <c r="AK82" i="78"/>
  <c r="AT82" i="78" s="1"/>
  <c r="AJ76" i="78"/>
  <c r="AK76" i="78"/>
  <c r="AT76" i="78" s="1"/>
  <c r="AJ70" i="78"/>
  <c r="AK70" i="78"/>
  <c r="AT70" i="78" s="1"/>
  <c r="AJ64" i="78"/>
  <c r="AK64" i="78"/>
  <c r="AT64" i="78" s="1"/>
  <c r="AJ58" i="78"/>
  <c r="AK58" i="78"/>
  <c r="AT58" i="78" s="1"/>
  <c r="AJ52" i="78"/>
  <c r="AK52" i="78"/>
  <c r="AT52" i="78" s="1"/>
  <c r="AJ46" i="78"/>
  <c r="AK46" i="78"/>
  <c r="AT46" i="78" s="1"/>
  <c r="AJ40" i="78"/>
  <c r="AK40" i="78"/>
  <c r="AT40" i="78" s="1"/>
  <c r="AJ34" i="78"/>
  <c r="AK34" i="78"/>
  <c r="AT34" i="78" s="1"/>
  <c r="AJ28" i="78"/>
  <c r="AK28" i="78"/>
  <c r="AT28" i="78" s="1"/>
  <c r="AJ22" i="78"/>
  <c r="AK22" i="78"/>
  <c r="AT22" i="78" s="1"/>
  <c r="AJ16" i="78"/>
  <c r="AK16" i="78"/>
  <c r="AT16" i="78" s="1"/>
  <c r="AX9" i="78"/>
  <c r="S9" i="78" s="1"/>
  <c r="AC9" i="78" s="1"/>
  <c r="AB10" i="78" s="1"/>
  <c r="AX4" i="78"/>
  <c r="S4" i="78" s="1"/>
  <c r="AC4" i="78" s="1"/>
  <c r="AB5" i="78" s="1"/>
  <c r="AS47" i="26"/>
  <c r="AL47" i="26"/>
  <c r="AU47" i="26" s="1"/>
  <c r="AS11" i="86"/>
  <c r="AL11" i="86"/>
  <c r="AU11" i="86" s="1"/>
  <c r="AS10" i="46"/>
  <c r="AL10" i="46"/>
  <c r="AU10" i="46" s="1"/>
  <c r="AS28" i="46"/>
  <c r="AL28" i="46"/>
  <c r="AU28" i="46" s="1"/>
  <c r="AS46" i="46"/>
  <c r="AL46" i="46"/>
  <c r="AU46" i="46" s="1"/>
  <c r="AS64" i="46"/>
  <c r="AL64" i="46"/>
  <c r="AU64" i="46" s="1"/>
  <c r="AS82" i="46"/>
  <c r="AL82" i="46"/>
  <c r="AU82" i="46" s="1"/>
  <c r="AS48" i="82"/>
  <c r="AL48" i="82"/>
  <c r="AU48" i="82" s="1"/>
  <c r="AS66" i="82"/>
  <c r="AL66" i="82"/>
  <c r="AU66" i="82" s="1"/>
  <c r="AS23" i="38"/>
  <c r="AL23" i="38"/>
  <c r="AU23" i="38" s="1"/>
  <c r="AS41" i="38"/>
  <c r="AL41" i="38"/>
  <c r="AU41" i="38" s="1"/>
  <c r="AS59" i="38"/>
  <c r="AL59" i="38"/>
  <c r="AU59" i="38" s="1"/>
  <c r="AS77" i="38"/>
  <c r="AL77" i="38"/>
  <c r="AU77" i="38" s="1"/>
  <c r="AS29" i="26"/>
  <c r="AL29" i="26"/>
  <c r="AU29" i="26" s="1"/>
  <c r="AS53" i="26"/>
  <c r="AL53" i="26"/>
  <c r="AU53" i="26" s="1"/>
  <c r="AS77" i="86"/>
  <c r="AL77" i="86"/>
  <c r="AU77" i="86" s="1"/>
  <c r="AS87" i="46"/>
  <c r="AL87" i="46"/>
  <c r="AU87" i="46" s="1"/>
  <c r="AK31" i="82"/>
  <c r="AT31" i="82" s="1"/>
  <c r="AJ31" i="82"/>
  <c r="AJ67" i="82"/>
  <c r="AK67" i="82"/>
  <c r="AT67" i="82" s="1"/>
  <c r="AJ30" i="38"/>
  <c r="AK30" i="38"/>
  <c r="AT30" i="38" s="1"/>
  <c r="AS48" i="38"/>
  <c r="AL48" i="38"/>
  <c r="AU48" i="38" s="1"/>
  <c r="AS66" i="38"/>
  <c r="AL66" i="38"/>
  <c r="AU66" i="38" s="1"/>
  <c r="AS84" i="38"/>
  <c r="AL84" i="38"/>
  <c r="AU84" i="38" s="1"/>
  <c r="Z87" i="74"/>
  <c r="Y87" i="74"/>
  <c r="X87" i="74"/>
  <c r="AK6" i="26"/>
  <c r="AT6" i="26" s="1"/>
  <c r="AJ6" i="26"/>
  <c r="AK42" i="26"/>
  <c r="AT42" i="26" s="1"/>
  <c r="AJ42" i="26"/>
  <c r="AK78" i="26"/>
  <c r="AT78" i="26" s="1"/>
  <c r="AJ78" i="26"/>
  <c r="AJ18" i="86"/>
  <c r="AK18" i="86"/>
  <c r="AT18" i="86" s="1"/>
  <c r="AJ54" i="86"/>
  <c r="AK54" i="86"/>
  <c r="AT54" i="86" s="1"/>
  <c r="AJ79" i="86"/>
  <c r="AK79" i="86"/>
  <c r="AT79" i="86" s="1"/>
  <c r="AJ17" i="86"/>
  <c r="AJ8" i="82"/>
  <c r="AJ7" i="86"/>
  <c r="AS48" i="46"/>
  <c r="AL48" i="46"/>
  <c r="AU48" i="46" s="1"/>
  <c r="AS84" i="46"/>
  <c r="AL84" i="46"/>
  <c r="AU84" i="46" s="1"/>
  <c r="AN85" i="94"/>
  <c r="AI85" i="94"/>
  <c r="AJ19" i="86"/>
  <c r="AK19" i="86"/>
  <c r="AT19" i="86" s="1"/>
  <c r="AS43" i="46"/>
  <c r="AL43" i="46"/>
  <c r="AU43" i="46" s="1"/>
  <c r="AJ44" i="82"/>
  <c r="AK44" i="82"/>
  <c r="AT44" i="82" s="1"/>
  <c r="AJ19" i="38"/>
  <c r="AK19" i="38"/>
  <c r="AT19" i="38" s="1"/>
  <c r="AK31" i="26"/>
  <c r="AT31" i="26" s="1"/>
  <c r="AJ31" i="26"/>
  <c r="AK67" i="26"/>
  <c r="AT67" i="26" s="1"/>
  <c r="AJ67" i="26"/>
  <c r="AJ25" i="86"/>
  <c r="AK25" i="86"/>
  <c r="AT25" i="86" s="1"/>
  <c r="AJ61" i="86"/>
  <c r="AK61" i="86"/>
  <c r="AT61" i="86" s="1"/>
  <c r="AJ33" i="82"/>
  <c r="AK33" i="82"/>
  <c r="AT33" i="82" s="1"/>
  <c r="AK69" i="82"/>
  <c r="AT69" i="82" s="1"/>
  <c r="AJ69" i="82"/>
  <c r="AJ20" i="38"/>
  <c r="AK20" i="38"/>
  <c r="AT20" i="38" s="1"/>
  <c r="AS50" i="38"/>
  <c r="AL50" i="38"/>
  <c r="AU50" i="38" s="1"/>
  <c r="AS68" i="38"/>
  <c r="AL68" i="38"/>
  <c r="AU68" i="38" s="1"/>
  <c r="AS85" i="38"/>
  <c r="AL85" i="38"/>
  <c r="AU85" i="38" s="1"/>
  <c r="AK8" i="26"/>
  <c r="AT8" i="26" s="1"/>
  <c r="AJ8" i="26"/>
  <c r="AJ44" i="26"/>
  <c r="AK44" i="26"/>
  <c r="AT44" i="26" s="1"/>
  <c r="AJ80" i="26"/>
  <c r="AK80" i="26"/>
  <c r="AT80" i="26" s="1"/>
  <c r="AN90" i="73"/>
  <c r="AI90" i="73"/>
  <c r="AJ26" i="86"/>
  <c r="AK26" i="86"/>
  <c r="AT26" i="86" s="1"/>
  <c r="AJ62" i="86"/>
  <c r="AK62" i="86"/>
  <c r="AT62" i="86" s="1"/>
  <c r="AK57" i="86"/>
  <c r="AT57" i="86" s="1"/>
  <c r="AJ57" i="86"/>
  <c r="AS29" i="86"/>
  <c r="AL29" i="86"/>
  <c r="AU29" i="86" s="1"/>
  <c r="AS20" i="46"/>
  <c r="AL20" i="46"/>
  <c r="AU20" i="46" s="1"/>
  <c r="AS38" i="46"/>
  <c r="AL38" i="46"/>
  <c r="AU38" i="46" s="1"/>
  <c r="AS56" i="46"/>
  <c r="AL56" i="46"/>
  <c r="AU56" i="46" s="1"/>
  <c r="AS74" i="46"/>
  <c r="AL74" i="46"/>
  <c r="AU74" i="46" s="1"/>
  <c r="AR89" i="86"/>
  <c r="AR91" i="86" s="1"/>
  <c r="AL89" i="86"/>
  <c r="AU89" i="86" s="1"/>
  <c r="AS16" i="82"/>
  <c r="AL16" i="82"/>
  <c r="AU16" i="82" s="1"/>
  <c r="AJ34" i="82"/>
  <c r="AS52" i="82"/>
  <c r="AL52" i="82"/>
  <c r="AU52" i="82" s="1"/>
  <c r="AS70" i="82"/>
  <c r="AL70" i="82"/>
  <c r="AU70" i="82" s="1"/>
  <c r="AS15" i="38"/>
  <c r="AL15" i="38"/>
  <c r="AU15" i="38" s="1"/>
  <c r="AS33" i="38"/>
  <c r="AL33" i="38"/>
  <c r="AU33" i="38" s="1"/>
  <c r="AS51" i="38"/>
  <c r="AL51" i="38"/>
  <c r="AU51" i="38" s="1"/>
  <c r="AS69" i="38"/>
  <c r="AL69" i="38"/>
  <c r="AU69" i="38" s="1"/>
  <c r="AS87" i="38"/>
  <c r="AL87" i="38"/>
  <c r="AU87" i="38" s="1"/>
  <c r="AS4" i="30"/>
  <c r="AL4" i="30"/>
  <c r="AU4" i="30" s="1"/>
  <c r="AK21" i="26"/>
  <c r="AT21" i="26" s="1"/>
  <c r="AJ21" i="26"/>
  <c r="AK57" i="26"/>
  <c r="AT57" i="26" s="1"/>
  <c r="AJ57" i="26"/>
  <c r="AR86" i="29"/>
  <c r="AJ81" i="86"/>
  <c r="AK81" i="86"/>
  <c r="AT81" i="86" s="1"/>
  <c r="AS15" i="46"/>
  <c r="AL15" i="46"/>
  <c r="AU15" i="46" s="1"/>
  <c r="AS33" i="46"/>
  <c r="AL33" i="46"/>
  <c r="AU33" i="46" s="1"/>
  <c r="AS51" i="46"/>
  <c r="AL51" i="46"/>
  <c r="AU51" i="46" s="1"/>
  <c r="AS69" i="46"/>
  <c r="AL69" i="46"/>
  <c r="AU69" i="46" s="1"/>
  <c r="AK5" i="82"/>
  <c r="AT5" i="82" s="1"/>
  <c r="AJ5" i="82"/>
  <c r="AJ41" i="82"/>
  <c r="AK41" i="82"/>
  <c r="AT41" i="82" s="1"/>
  <c r="AS59" i="82"/>
  <c r="AL59" i="82"/>
  <c r="AU59" i="82" s="1"/>
  <c r="AS77" i="82"/>
  <c r="AL77" i="82"/>
  <c r="AU77" i="82" s="1"/>
  <c r="AN89" i="46"/>
  <c r="AN91" i="46" s="1"/>
  <c r="AI89" i="46"/>
  <c r="AS22" i="38"/>
  <c r="AL22" i="38"/>
  <c r="AU22" i="38" s="1"/>
  <c r="AS40" i="38"/>
  <c r="AL40" i="38"/>
  <c r="AU40" i="38" s="1"/>
  <c r="AS58" i="38"/>
  <c r="AL58" i="38"/>
  <c r="AU58" i="38" s="1"/>
  <c r="AS76" i="38"/>
  <c r="AL76" i="38"/>
  <c r="AU76" i="38" s="1"/>
  <c r="AJ10" i="26"/>
  <c r="AK10" i="26"/>
  <c r="AT10" i="26" s="1"/>
  <c r="AK46" i="26"/>
  <c r="AT46" i="26" s="1"/>
  <c r="AJ46" i="26"/>
  <c r="AK82" i="26"/>
  <c r="AT82" i="26" s="1"/>
  <c r="AJ82" i="26"/>
  <c r="AJ34" i="86"/>
  <c r="AK34" i="86"/>
  <c r="AT34" i="86" s="1"/>
  <c r="AJ70" i="86"/>
  <c r="AK70" i="86"/>
  <c r="AT70" i="86" s="1"/>
  <c r="AJ88" i="78"/>
  <c r="AK88" i="78"/>
  <c r="AT88" i="78" s="1"/>
  <c r="AK81" i="78"/>
  <c r="AT81" i="78" s="1"/>
  <c r="AJ81" i="78"/>
  <c r="AK75" i="78"/>
  <c r="AT75" i="78" s="1"/>
  <c r="AJ75" i="78"/>
  <c r="AK69" i="78"/>
  <c r="AT69" i="78" s="1"/>
  <c r="AJ69" i="78"/>
  <c r="AK63" i="78"/>
  <c r="AT63" i="78" s="1"/>
  <c r="AJ63" i="78"/>
  <c r="AK57" i="78"/>
  <c r="AT57" i="78" s="1"/>
  <c r="AJ57" i="78"/>
  <c r="AK51" i="78"/>
  <c r="AT51" i="78" s="1"/>
  <c r="AJ51" i="78"/>
  <c r="AK45" i="78"/>
  <c r="AT45" i="78" s="1"/>
  <c r="AJ45" i="78"/>
  <c r="AK39" i="78"/>
  <c r="AT39" i="78" s="1"/>
  <c r="AJ39" i="78"/>
  <c r="AK33" i="78"/>
  <c r="AT33" i="78" s="1"/>
  <c r="AJ33" i="78"/>
  <c r="AK27" i="78"/>
  <c r="AT27" i="78" s="1"/>
  <c r="AJ27" i="78"/>
  <c r="AK21" i="78"/>
  <c r="AT21" i="78" s="1"/>
  <c r="AJ21" i="78"/>
  <c r="AK15" i="78"/>
  <c r="AT15" i="78" s="1"/>
  <c r="AJ15" i="78"/>
  <c r="AJ9" i="78"/>
  <c r="AK9" i="78"/>
  <c r="AT9" i="78" s="1"/>
  <c r="AS12" i="82"/>
  <c r="AL12" i="82"/>
  <c r="AU12" i="82" s="1"/>
  <c r="AS30" i="82"/>
  <c r="AL30" i="82"/>
  <c r="AU30" i="82" s="1"/>
  <c r="AJ84" i="82"/>
  <c r="AS11" i="38"/>
  <c r="AL11" i="38"/>
  <c r="AU11" i="38" s="1"/>
  <c r="X90" i="93"/>
  <c r="Y90" i="93"/>
  <c r="Z90" i="93" s="1"/>
  <c r="X85" i="89"/>
  <c r="Y85" i="89"/>
  <c r="AS17" i="46"/>
  <c r="AL17" i="46"/>
  <c r="AU17" i="46" s="1"/>
  <c r="AS35" i="46"/>
  <c r="AL35" i="46"/>
  <c r="AU35" i="46" s="1"/>
  <c r="AS53" i="46"/>
  <c r="AL53" i="46"/>
  <c r="AU53" i="46" s="1"/>
  <c r="AS71" i="46"/>
  <c r="AL71" i="46"/>
  <c r="AU71" i="46" s="1"/>
  <c r="AF89" i="33"/>
  <c r="AO89" i="33" s="1"/>
  <c r="AE89" i="33"/>
  <c r="W90" i="33"/>
  <c r="AG89" i="33"/>
  <c r="AP89" i="33" s="1"/>
  <c r="AJ37" i="82"/>
  <c r="AK37" i="82"/>
  <c r="AT37" i="82" s="1"/>
  <c r="AJ73" i="82"/>
  <c r="AK73" i="82"/>
  <c r="AT73" i="82" s="1"/>
  <c r="AI86" i="74"/>
  <c r="AN86" i="74"/>
  <c r="AK12" i="26"/>
  <c r="AT12" i="26" s="1"/>
  <c r="AJ12" i="26"/>
  <c r="AK48" i="26"/>
  <c r="AT48" i="26" s="1"/>
  <c r="AJ48" i="26"/>
  <c r="AK84" i="26"/>
  <c r="AT84" i="26" s="1"/>
  <c r="AJ84" i="26"/>
  <c r="AJ24" i="86"/>
  <c r="AK24" i="86"/>
  <c r="AT24" i="86" s="1"/>
  <c r="AK60" i="86"/>
  <c r="AT60" i="86" s="1"/>
  <c r="AJ60" i="86"/>
  <c r="AK39" i="86"/>
  <c r="AT39" i="86" s="1"/>
  <c r="AJ39" i="86"/>
  <c r="AS30" i="46"/>
  <c r="AL30" i="46"/>
  <c r="AU30" i="46" s="1"/>
  <c r="AS66" i="46"/>
  <c r="AL66" i="46"/>
  <c r="AU66" i="46" s="1"/>
  <c r="AS68" i="82"/>
  <c r="AL68" i="82"/>
  <c r="AU68" i="82" s="1"/>
  <c r="AS37" i="38"/>
  <c r="AL37" i="38"/>
  <c r="AU37" i="38" s="1"/>
  <c r="AI88" i="90"/>
  <c r="AN88" i="90"/>
  <c r="AJ55" i="86"/>
  <c r="AK55" i="86"/>
  <c r="AT55" i="86" s="1"/>
  <c r="AS47" i="86"/>
  <c r="AL47" i="86"/>
  <c r="AU47" i="86" s="1"/>
  <c r="AS79" i="46"/>
  <c r="AL79" i="46"/>
  <c r="AU79" i="46" s="1"/>
  <c r="AR89" i="25"/>
  <c r="AS36" i="46"/>
  <c r="AL36" i="46"/>
  <c r="AU36" i="46" s="1"/>
  <c r="AS54" i="46"/>
  <c r="AL54" i="46"/>
  <c r="AU54" i="46" s="1"/>
  <c r="AS72" i="46"/>
  <c r="AL72" i="46"/>
  <c r="AU72" i="46" s="1"/>
  <c r="AS74" i="82"/>
  <c r="AL74" i="82"/>
  <c r="AU74" i="82" s="1"/>
  <c r="AJ25" i="38"/>
  <c r="AK25" i="38"/>
  <c r="AT25" i="38" s="1"/>
  <c r="AS43" i="38"/>
  <c r="AL43" i="38"/>
  <c r="AU43" i="38" s="1"/>
  <c r="AS61" i="38"/>
  <c r="AL61" i="38"/>
  <c r="AU61" i="38" s="1"/>
  <c r="AS79" i="38"/>
  <c r="AL79" i="38"/>
  <c r="AU79" i="38" s="1"/>
  <c r="AK37" i="26"/>
  <c r="AT37" i="26" s="1"/>
  <c r="AJ37" i="26"/>
  <c r="AK73" i="26"/>
  <c r="AT73" i="26" s="1"/>
  <c r="AJ73" i="26"/>
  <c r="AJ31" i="86"/>
  <c r="AK31" i="86"/>
  <c r="AT31" i="86" s="1"/>
  <c r="AJ67" i="86"/>
  <c r="AK67" i="86"/>
  <c r="AT67" i="86" s="1"/>
  <c r="AS77" i="26"/>
  <c r="AL77" i="26"/>
  <c r="AU77" i="26" s="1"/>
  <c r="AH90" i="25"/>
  <c r="AQ90" i="25" s="1"/>
  <c r="AJ13" i="46"/>
  <c r="AK13" i="46"/>
  <c r="AT13" i="46" s="1"/>
  <c r="AS31" i="46"/>
  <c r="AL31" i="46"/>
  <c r="AU31" i="46" s="1"/>
  <c r="AS49" i="46"/>
  <c r="AL49" i="46"/>
  <c r="AU49" i="46" s="1"/>
  <c r="AS67" i="46"/>
  <c r="AL67" i="46"/>
  <c r="AU67" i="46" s="1"/>
  <c r="AB4" i="82"/>
  <c r="AJ3" i="82"/>
  <c r="AK39" i="82"/>
  <c r="AT39" i="82" s="1"/>
  <c r="AJ39" i="82"/>
  <c r="AK75" i="82"/>
  <c r="AT75" i="82" s="1"/>
  <c r="AJ75" i="82"/>
  <c r="AJ26" i="38"/>
  <c r="AK26" i="38"/>
  <c r="AT26" i="38" s="1"/>
  <c r="AJ14" i="26"/>
  <c r="AK14" i="26"/>
  <c r="AT14" i="26" s="1"/>
  <c r="AJ50" i="26"/>
  <c r="AK50" i="26"/>
  <c r="AT50" i="26" s="1"/>
  <c r="AJ86" i="26"/>
  <c r="AK86" i="26"/>
  <c r="AT86" i="26" s="1"/>
  <c r="AJ32" i="86"/>
  <c r="AK32" i="86"/>
  <c r="AT32" i="86" s="1"/>
  <c r="AJ68" i="86"/>
  <c r="AK68" i="86"/>
  <c r="AT68" i="86" s="1"/>
  <c r="AK75" i="86"/>
  <c r="AT75" i="86" s="1"/>
  <c r="AJ75" i="86"/>
  <c r="AS22" i="82"/>
  <c r="AL22" i="82"/>
  <c r="AU22" i="82" s="1"/>
  <c r="AS58" i="82"/>
  <c r="AL58" i="82"/>
  <c r="AU58" i="82" s="1"/>
  <c r="AS76" i="82"/>
  <c r="AL76" i="82"/>
  <c r="AU76" i="82" s="1"/>
  <c r="AJ4" i="38"/>
  <c r="AK4" i="38"/>
  <c r="AT4" i="38" s="1"/>
  <c r="AK27" i="26"/>
  <c r="AT27" i="26" s="1"/>
  <c r="AJ27" i="26"/>
  <c r="AK63" i="26"/>
  <c r="AT63" i="26" s="1"/>
  <c r="AJ63" i="26"/>
  <c r="AJ3" i="86"/>
  <c r="AB4" i="86"/>
  <c r="AS85" i="46"/>
  <c r="AL85" i="46"/>
  <c r="AU85" i="46" s="1"/>
  <c r="AJ11" i="82"/>
  <c r="AK11" i="82"/>
  <c r="AT11" i="82" s="1"/>
  <c r="AK16" i="26"/>
  <c r="AT16" i="26" s="1"/>
  <c r="AJ16" i="26"/>
  <c r="AK52" i="26"/>
  <c r="AT52" i="26" s="1"/>
  <c r="AJ52" i="26"/>
  <c r="AK87" i="26"/>
  <c r="AT87" i="26" s="1"/>
  <c r="AJ87" i="26"/>
  <c r="AJ5" i="86"/>
  <c r="AK5" i="86"/>
  <c r="AT5" i="86" s="1"/>
  <c r="AJ40" i="86"/>
  <c r="AK40" i="86"/>
  <c r="AT40" i="86" s="1"/>
  <c r="AJ76" i="86"/>
  <c r="AK76" i="86"/>
  <c r="AT76" i="86" s="1"/>
  <c r="AJ89" i="78"/>
  <c r="AS89" i="78" s="1"/>
  <c r="AK89" i="78"/>
  <c r="AT89" i="78" s="1"/>
  <c r="AJ80" i="78"/>
  <c r="AK80" i="78"/>
  <c r="AT80" i="78" s="1"/>
  <c r="AJ74" i="78"/>
  <c r="AK74" i="78"/>
  <c r="AT74" i="78" s="1"/>
  <c r="AJ68" i="78"/>
  <c r="AK68" i="78"/>
  <c r="AT68" i="78" s="1"/>
  <c r="AJ62" i="78"/>
  <c r="AK62" i="78"/>
  <c r="AT62" i="78" s="1"/>
  <c r="AJ56" i="78"/>
  <c r="AK56" i="78"/>
  <c r="AT56" i="78" s="1"/>
  <c r="AJ50" i="78"/>
  <c r="AK50" i="78"/>
  <c r="AT50" i="78" s="1"/>
  <c r="AJ44" i="78"/>
  <c r="AK44" i="78"/>
  <c r="AT44" i="78" s="1"/>
  <c r="AJ38" i="78"/>
  <c r="AK38" i="78"/>
  <c r="AT38" i="78" s="1"/>
  <c r="AJ32" i="78"/>
  <c r="AK32" i="78"/>
  <c r="AT32" i="78" s="1"/>
  <c r="AJ26" i="78"/>
  <c r="AK26" i="78"/>
  <c r="AT26" i="78" s="1"/>
  <c r="AJ20" i="78"/>
  <c r="AK20" i="78"/>
  <c r="AT20" i="78" s="1"/>
  <c r="AJ14" i="78"/>
  <c r="AK14" i="78"/>
  <c r="AT14" i="78" s="1"/>
  <c r="AX7" i="78"/>
  <c r="S7" i="78" s="1"/>
  <c r="AC7" i="78" s="1"/>
  <c r="AB8" i="78" s="1"/>
  <c r="AS59" i="26"/>
  <c r="AL59" i="26"/>
  <c r="AU59" i="26" s="1"/>
  <c r="AS53" i="86"/>
  <c r="AL53" i="86"/>
  <c r="AU53" i="86" s="1"/>
  <c r="AR89" i="85"/>
  <c r="AS16" i="46"/>
  <c r="AL16" i="46"/>
  <c r="AU16" i="46" s="1"/>
  <c r="AS34" i="46"/>
  <c r="AL34" i="46"/>
  <c r="AU34" i="46" s="1"/>
  <c r="AS52" i="46"/>
  <c r="AL52" i="46"/>
  <c r="AU52" i="46" s="1"/>
  <c r="AS70" i="46"/>
  <c r="AL70" i="46"/>
  <c r="AU70" i="46" s="1"/>
  <c r="AS88" i="46"/>
  <c r="AL88" i="46"/>
  <c r="AU88" i="46" s="1"/>
  <c r="AR88" i="33"/>
  <c r="AS18" i="82"/>
  <c r="AL18" i="82"/>
  <c r="AU18" i="82" s="1"/>
  <c r="AS36" i="82"/>
  <c r="AL36" i="82"/>
  <c r="AU36" i="82" s="1"/>
  <c r="AS54" i="82"/>
  <c r="AL54" i="82"/>
  <c r="AU54" i="82" s="1"/>
  <c r="AS72" i="82"/>
  <c r="AL72" i="82"/>
  <c r="AU72" i="82" s="1"/>
  <c r="AS29" i="38"/>
  <c r="AL29" i="38"/>
  <c r="AU29" i="38" s="1"/>
  <c r="AS47" i="38"/>
  <c r="AL47" i="38"/>
  <c r="AU47" i="38" s="1"/>
  <c r="AS65" i="38"/>
  <c r="AL65" i="38"/>
  <c r="AU65" i="38" s="1"/>
  <c r="AS83" i="38"/>
  <c r="AL83" i="38"/>
  <c r="AU83" i="38" s="1"/>
  <c r="AS11" i="26"/>
  <c r="AL11" i="26"/>
  <c r="AU11" i="26" s="1"/>
  <c r="AS35" i="26"/>
  <c r="AL35" i="26"/>
  <c r="AU35" i="26" s="1"/>
  <c r="AS83" i="26"/>
  <c r="AL83" i="26"/>
  <c r="AU83" i="26" s="1"/>
  <c r="AJ7" i="82"/>
  <c r="AK7" i="82"/>
  <c r="AT7" i="82" s="1"/>
  <c r="AJ43" i="82"/>
  <c r="AK43" i="82"/>
  <c r="AT43" i="82" s="1"/>
  <c r="AJ79" i="82"/>
  <c r="AK79" i="82"/>
  <c r="AT79" i="82" s="1"/>
  <c r="AJ6" i="38"/>
  <c r="AK6" i="38"/>
  <c r="AT6" i="38" s="1"/>
  <c r="AS36" i="38"/>
  <c r="AL36" i="38"/>
  <c r="AU36" i="38" s="1"/>
  <c r="AS54" i="38"/>
  <c r="AL54" i="38"/>
  <c r="AU54" i="38" s="1"/>
  <c r="AS72" i="38"/>
  <c r="AL72" i="38"/>
  <c r="AU72" i="38" s="1"/>
  <c r="AK18" i="26"/>
  <c r="AT18" i="26" s="1"/>
  <c r="AJ18" i="26"/>
  <c r="AK54" i="26"/>
  <c r="AT54" i="26" s="1"/>
  <c r="AJ54" i="26"/>
  <c r="AJ30" i="86"/>
  <c r="AK30" i="86"/>
  <c r="AT30" i="86" s="1"/>
  <c r="AK66" i="86"/>
  <c r="AT66" i="86" s="1"/>
  <c r="AJ66" i="86"/>
  <c r="AK69" i="86"/>
  <c r="AT69" i="86" s="1"/>
  <c r="AJ69" i="86"/>
  <c r="AJ59" i="86"/>
  <c r="AJ7" i="38"/>
  <c r="X88" i="45"/>
  <c r="Y88" i="45"/>
  <c r="AS7" i="46"/>
  <c r="AL7" i="46"/>
  <c r="AU7" i="46" s="1"/>
  <c r="AJ13" i="38"/>
  <c r="AK13" i="38"/>
  <c r="AT13" i="38" s="1"/>
  <c r="AS73" i="38"/>
  <c r="AL73" i="38"/>
  <c r="AU73" i="38" s="1"/>
  <c r="AJ63" i="86"/>
  <c r="AK63" i="86"/>
  <c r="AT63" i="86" s="1"/>
  <c r="AS61" i="46"/>
  <c r="AL61" i="46"/>
  <c r="AU61" i="46" s="1"/>
  <c r="AK43" i="26"/>
  <c r="AT43" i="26" s="1"/>
  <c r="AJ43" i="26"/>
  <c r="AK79" i="26"/>
  <c r="AT79" i="26" s="1"/>
  <c r="AJ79" i="26"/>
  <c r="AJ37" i="86"/>
  <c r="AK37" i="86"/>
  <c r="AT37" i="86" s="1"/>
  <c r="AJ73" i="86"/>
  <c r="AK73" i="86"/>
  <c r="AT73" i="86" s="1"/>
  <c r="Z90" i="25"/>
  <c r="AJ9" i="82"/>
  <c r="AK9" i="82"/>
  <c r="AT9" i="82" s="1"/>
  <c r="AK45" i="82"/>
  <c r="AT45" i="82" s="1"/>
  <c r="AJ45" i="82"/>
  <c r="AK81" i="82"/>
  <c r="AT81" i="82" s="1"/>
  <c r="AJ81" i="82"/>
  <c r="AJ32" i="38"/>
  <c r="AK32" i="38"/>
  <c r="AT32" i="38" s="1"/>
  <c r="AS56" i="38"/>
  <c r="AL56" i="38"/>
  <c r="AU56" i="38" s="1"/>
  <c r="AS74" i="38"/>
  <c r="AL74" i="38"/>
  <c r="AU74" i="38" s="1"/>
  <c r="AJ20" i="26"/>
  <c r="AK20" i="26"/>
  <c r="AT20" i="26" s="1"/>
  <c r="AJ56" i="26"/>
  <c r="AK56" i="26"/>
  <c r="AT56" i="26" s="1"/>
  <c r="AJ38" i="86"/>
  <c r="AK38" i="86"/>
  <c r="AT38" i="86" s="1"/>
  <c r="AJ74" i="86"/>
  <c r="AK74" i="86"/>
  <c r="AT74" i="86" s="1"/>
  <c r="AK87" i="86"/>
  <c r="AT87" i="86" s="1"/>
  <c r="AJ87" i="86"/>
  <c r="AS65" i="86"/>
  <c r="AL65" i="86"/>
  <c r="AU65" i="86" s="1"/>
  <c r="AS8" i="46"/>
  <c r="AL8" i="46"/>
  <c r="AU8" i="46" s="1"/>
  <c r="AS26" i="46"/>
  <c r="AL26" i="46"/>
  <c r="AU26" i="46" s="1"/>
  <c r="AS44" i="46"/>
  <c r="AL44" i="46"/>
  <c r="AU44" i="46" s="1"/>
  <c r="AS62" i="46"/>
  <c r="AL62" i="46"/>
  <c r="AU62" i="46" s="1"/>
  <c r="AS80" i="46"/>
  <c r="AL80" i="46"/>
  <c r="AU80" i="46" s="1"/>
  <c r="AR90" i="81"/>
  <c r="AS40" i="82"/>
  <c r="AL40" i="82"/>
  <c r="AU40" i="82" s="1"/>
  <c r="AS3" i="38"/>
  <c r="AL3" i="38"/>
  <c r="AU3" i="38" s="1"/>
  <c r="AS21" i="38"/>
  <c r="AL21" i="38"/>
  <c r="AU21" i="38" s="1"/>
  <c r="AS39" i="38"/>
  <c r="AL39" i="38"/>
  <c r="AU39" i="38" s="1"/>
  <c r="AS57" i="38"/>
  <c r="AL57" i="38"/>
  <c r="AU57" i="38" s="1"/>
  <c r="AS75" i="38"/>
  <c r="AL75" i="38"/>
  <c r="AU75" i="38" s="1"/>
  <c r="AK33" i="26"/>
  <c r="AT33" i="26" s="1"/>
  <c r="AJ33" i="26"/>
  <c r="AK69" i="26"/>
  <c r="AT69" i="26" s="1"/>
  <c r="AJ69" i="26"/>
  <c r="AJ9" i="86"/>
  <c r="AK9" i="86"/>
  <c r="AT9" i="86" s="1"/>
  <c r="AS41" i="86"/>
  <c r="AL41" i="86"/>
  <c r="AU41" i="86" s="1"/>
  <c r="AS3" i="46"/>
  <c r="AL3" i="46"/>
  <c r="AU3" i="46" s="1"/>
  <c r="AS39" i="46"/>
  <c r="AL39" i="46"/>
  <c r="AU39" i="46" s="1"/>
  <c r="AS57" i="46"/>
  <c r="AL57" i="46"/>
  <c r="AU57" i="46" s="1"/>
  <c r="AS75" i="46"/>
  <c r="AL75" i="46"/>
  <c r="AU75" i="46" s="1"/>
  <c r="AJ17" i="82"/>
  <c r="AK17" i="82"/>
  <c r="AT17" i="82" s="1"/>
  <c r="AS47" i="82"/>
  <c r="AL47" i="82"/>
  <c r="AU47" i="82" s="1"/>
  <c r="AS65" i="82"/>
  <c r="AL65" i="82"/>
  <c r="AU65" i="82" s="1"/>
  <c r="AS83" i="82"/>
  <c r="AL83" i="82"/>
  <c r="AU83" i="82" s="1"/>
  <c r="AS10" i="38"/>
  <c r="AL10" i="38"/>
  <c r="AU10" i="38" s="1"/>
  <c r="AS28" i="38"/>
  <c r="AL28" i="38"/>
  <c r="AU28" i="38" s="1"/>
  <c r="AS46" i="38"/>
  <c r="AL46" i="38"/>
  <c r="AU46" i="38" s="1"/>
  <c r="AS64" i="38"/>
  <c r="AL64" i="38"/>
  <c r="AU64" i="38" s="1"/>
  <c r="AS82" i="38"/>
  <c r="AL82" i="38"/>
  <c r="AU82" i="38" s="1"/>
  <c r="AK22" i="26"/>
  <c r="AT22" i="26" s="1"/>
  <c r="AJ22" i="26"/>
  <c r="AK58" i="26"/>
  <c r="AT58" i="26" s="1"/>
  <c r="AJ58" i="26"/>
  <c r="AJ10" i="86"/>
  <c r="AK10" i="86"/>
  <c r="AT10" i="86" s="1"/>
  <c r="AJ46" i="86"/>
  <c r="AK46" i="86"/>
  <c r="AT46" i="86" s="1"/>
  <c r="AJ82" i="86"/>
  <c r="AK82" i="86"/>
  <c r="AT82" i="86" s="1"/>
  <c r="AJ85" i="78"/>
  <c r="AK85" i="78"/>
  <c r="AT85" i="78" s="1"/>
  <c r="AJ79" i="78"/>
  <c r="AK79" i="78"/>
  <c r="AT79" i="78" s="1"/>
  <c r="AJ73" i="78"/>
  <c r="AK73" i="78"/>
  <c r="AT73" i="78" s="1"/>
  <c r="AJ67" i="78"/>
  <c r="AK67" i="78"/>
  <c r="AT67" i="78" s="1"/>
  <c r="AJ61" i="78"/>
  <c r="AK61" i="78"/>
  <c r="AT61" i="78" s="1"/>
  <c r="AJ55" i="78"/>
  <c r="AK55" i="78"/>
  <c r="AT55" i="78" s="1"/>
  <c r="AJ49" i="78"/>
  <c r="AK49" i="78"/>
  <c r="AT49" i="78" s="1"/>
  <c r="AJ43" i="78"/>
  <c r="AK43" i="78"/>
  <c r="AT43" i="78" s="1"/>
  <c r="AJ37" i="78"/>
  <c r="AK37" i="78"/>
  <c r="AT37" i="78" s="1"/>
  <c r="AJ31" i="78"/>
  <c r="AK31" i="78"/>
  <c r="AT31" i="78" s="1"/>
  <c r="AJ25" i="78"/>
  <c r="AK25" i="78"/>
  <c r="AT25" i="78" s="1"/>
  <c r="AJ19" i="78"/>
  <c r="AK19" i="78"/>
  <c r="AT19" i="78" s="1"/>
  <c r="AJ13" i="78"/>
  <c r="AK13" i="78"/>
  <c r="AT13" i="78" s="1"/>
  <c r="AX6" i="78"/>
  <c r="S6" i="78" s="1"/>
  <c r="AC6" i="78" s="1"/>
  <c r="AB7" i="78" s="1"/>
  <c r="AJ88" i="26"/>
  <c r="AS5" i="46"/>
  <c r="AL5" i="46"/>
  <c r="AU5" i="46" s="1"/>
  <c r="Z90" i="37"/>
  <c r="Y90" i="37"/>
  <c r="X90" i="37"/>
  <c r="AN89" i="93"/>
  <c r="AI89" i="93"/>
  <c r="AH90" i="85"/>
  <c r="AQ90" i="85" s="1"/>
  <c r="AS23" i="46"/>
  <c r="AL23" i="46"/>
  <c r="AU23" i="46" s="1"/>
  <c r="AS41" i="46"/>
  <c r="AL41" i="46"/>
  <c r="AU41" i="46" s="1"/>
  <c r="AS59" i="46"/>
  <c r="AL59" i="46"/>
  <c r="AU59" i="46" s="1"/>
  <c r="AS77" i="46"/>
  <c r="AL77" i="46"/>
  <c r="AU77" i="46" s="1"/>
  <c r="AJ13" i="82"/>
  <c r="AK13" i="82"/>
  <c r="AT13" i="82" s="1"/>
  <c r="AK49" i="82"/>
  <c r="AT49" i="82" s="1"/>
  <c r="AJ49" i="82"/>
  <c r="AJ86" i="82"/>
  <c r="AK86" i="82"/>
  <c r="AT86" i="82" s="1"/>
  <c r="AJ12" i="38"/>
  <c r="AK12" i="38"/>
  <c r="AT12" i="38" s="1"/>
  <c r="AK24" i="26"/>
  <c r="AT24" i="26" s="1"/>
  <c r="AJ24" i="26"/>
  <c r="AK60" i="26"/>
  <c r="AT60" i="26" s="1"/>
  <c r="AJ60" i="26"/>
  <c r="AS14" i="30"/>
  <c r="AS91" i="30" s="1"/>
  <c r="AL14" i="30"/>
  <c r="AU14" i="30" s="1"/>
  <c r="AJ36" i="86"/>
  <c r="AK36" i="86"/>
  <c r="AT36" i="86" s="1"/>
  <c r="AJ72" i="86"/>
  <c r="AK72" i="86"/>
  <c r="AT72" i="86" s="1"/>
  <c r="AN87" i="45"/>
  <c r="AI87" i="45"/>
  <c r="AJ7" i="26"/>
  <c r="AI89" i="78"/>
  <c r="AN89" i="78"/>
  <c r="AN91" i="78" s="1"/>
  <c r="AJ38" i="82"/>
  <c r="AK38" i="82"/>
  <c r="AT38" i="82" s="1"/>
  <c r="AS88" i="82"/>
  <c r="AL88" i="82"/>
  <c r="AU88" i="82" s="1"/>
  <c r="AS55" i="38"/>
  <c r="AL55" i="38"/>
  <c r="AU55" i="38" s="1"/>
  <c r="AS12" i="46"/>
  <c r="AL12" i="46"/>
  <c r="AU12" i="46" s="1"/>
  <c r="AS18" i="46"/>
  <c r="AL18" i="46"/>
  <c r="AU18" i="46" s="1"/>
  <c r="AJ50" i="82"/>
  <c r="AK50" i="82"/>
  <c r="AT50" i="82" s="1"/>
  <c r="AJ20" i="82"/>
  <c r="AK20" i="82"/>
  <c r="AT20" i="82" s="1"/>
  <c r="X86" i="94"/>
  <c r="Z86" i="94" s="1"/>
  <c r="Y86" i="94"/>
  <c r="AR89" i="82"/>
  <c r="AR91" i="82" s="1"/>
  <c r="AL89" i="82"/>
  <c r="AU89" i="82" s="1"/>
  <c r="AS6" i="46"/>
  <c r="AL6" i="46"/>
  <c r="AU6" i="46" s="1"/>
  <c r="AS24" i="46"/>
  <c r="AL24" i="46"/>
  <c r="AU24" i="46" s="1"/>
  <c r="AS42" i="46"/>
  <c r="AL42" i="46"/>
  <c r="AU42" i="46" s="1"/>
  <c r="AS60" i="46"/>
  <c r="AL60" i="46"/>
  <c r="AU60" i="46" s="1"/>
  <c r="AS78" i="46"/>
  <c r="AL78" i="46"/>
  <c r="AU78" i="46" s="1"/>
  <c r="AJ26" i="82"/>
  <c r="AK26" i="82"/>
  <c r="AT26" i="82" s="1"/>
  <c r="AJ62" i="82"/>
  <c r="AK62" i="82"/>
  <c r="AT62" i="82" s="1"/>
  <c r="AS80" i="82"/>
  <c r="AL80" i="82"/>
  <c r="AU80" i="82" s="1"/>
  <c r="AS31" i="38"/>
  <c r="AL31" i="38"/>
  <c r="AU31" i="38" s="1"/>
  <c r="AS49" i="38"/>
  <c r="AL49" i="38"/>
  <c r="AU49" i="38" s="1"/>
  <c r="AS67" i="38"/>
  <c r="AL67" i="38"/>
  <c r="AU67" i="38" s="1"/>
  <c r="AS88" i="38"/>
  <c r="AL88" i="38"/>
  <c r="AU88" i="38" s="1"/>
  <c r="AK13" i="26"/>
  <c r="AT13" i="26" s="1"/>
  <c r="AJ13" i="26"/>
  <c r="AK49" i="26"/>
  <c r="AT49" i="26" s="1"/>
  <c r="AJ49" i="26"/>
  <c r="AJ89" i="26"/>
  <c r="AS89" i="26" s="1"/>
  <c r="AK89" i="26"/>
  <c r="AT89" i="26" s="1"/>
  <c r="AJ43" i="86"/>
  <c r="AK43" i="86"/>
  <c r="AT43" i="86" s="1"/>
  <c r="AJ86" i="86"/>
  <c r="AK86" i="86"/>
  <c r="AT86" i="86" s="1"/>
  <c r="AS23" i="86"/>
  <c r="AL23" i="86"/>
  <c r="AU23" i="86" s="1"/>
  <c r="AL89" i="26"/>
  <c r="AU89" i="26" s="1"/>
  <c r="AR89" i="26"/>
  <c r="AR91" i="26" s="1"/>
  <c r="AS19" i="46"/>
  <c r="AL19" i="46"/>
  <c r="AU19" i="46" s="1"/>
  <c r="AS37" i="46"/>
  <c r="AL37" i="46"/>
  <c r="AU37" i="46" s="1"/>
  <c r="AS55" i="46"/>
  <c r="AL55" i="46"/>
  <c r="AU55" i="46" s="1"/>
  <c r="AS73" i="46"/>
  <c r="AL73" i="46"/>
  <c r="AU73" i="46" s="1"/>
  <c r="AK15" i="82"/>
  <c r="AT15" i="82" s="1"/>
  <c r="AJ15" i="82"/>
  <c r="AK51" i="82"/>
  <c r="AT51" i="82" s="1"/>
  <c r="AJ51" i="82"/>
  <c r="AK85" i="82"/>
  <c r="AT85" i="82" s="1"/>
  <c r="AJ85" i="82"/>
  <c r="AJ38" i="38"/>
  <c r="AK38" i="38"/>
  <c r="AT38" i="38" s="1"/>
  <c r="AJ26" i="26"/>
  <c r="AK26" i="26"/>
  <c r="AT26" i="26" s="1"/>
  <c r="AJ62" i="26"/>
  <c r="AK62" i="26"/>
  <c r="AT62" i="26" s="1"/>
  <c r="AJ8" i="86"/>
  <c r="AK8" i="86"/>
  <c r="AT8" i="86" s="1"/>
  <c r="AJ44" i="86"/>
  <c r="AK44" i="86"/>
  <c r="AT44" i="86" s="1"/>
  <c r="AJ80" i="86"/>
  <c r="AK80" i="86"/>
  <c r="AT80" i="86" s="1"/>
  <c r="AJ3" i="26"/>
  <c r="AB4" i="26"/>
  <c r="AK39" i="26"/>
  <c r="AT39" i="26" s="1"/>
  <c r="AJ39" i="26"/>
  <c r="AK75" i="26"/>
  <c r="AT75" i="26" s="1"/>
  <c r="AJ75" i="26"/>
  <c r="AJ21" i="86"/>
  <c r="AK21" i="86"/>
  <c r="AT21" i="86" s="1"/>
  <c r="AJ4" i="46"/>
  <c r="AK4" i="46"/>
  <c r="AT4" i="46" s="1"/>
  <c r="AT91" i="46" s="1"/>
  <c r="AS21" i="46"/>
  <c r="AL21" i="46"/>
  <c r="AU21" i="46" s="1"/>
  <c r="AR89" i="41"/>
  <c r="AJ23" i="82"/>
  <c r="AK23" i="82"/>
  <c r="AT23" i="82" s="1"/>
  <c r="AK28" i="26"/>
  <c r="AT28" i="26" s="1"/>
  <c r="AJ28" i="26"/>
  <c r="AK64" i="26"/>
  <c r="AT64" i="26" s="1"/>
  <c r="AJ64" i="26"/>
  <c r="AJ16" i="86"/>
  <c r="AK16" i="86"/>
  <c r="AT16" i="86" s="1"/>
  <c r="AJ52" i="86"/>
  <c r="AK52" i="86"/>
  <c r="AT52" i="86" s="1"/>
  <c r="AJ85" i="86"/>
  <c r="AK85" i="86"/>
  <c r="AT85" i="86" s="1"/>
  <c r="AK84" i="78"/>
  <c r="AT84" i="78" s="1"/>
  <c r="AJ84" i="78"/>
  <c r="AK78" i="78"/>
  <c r="AT78" i="78" s="1"/>
  <c r="AJ78" i="78"/>
  <c r="AK72" i="78"/>
  <c r="AT72" i="78" s="1"/>
  <c r="AJ72" i="78"/>
  <c r="AK66" i="78"/>
  <c r="AT66" i="78" s="1"/>
  <c r="AJ66" i="78"/>
  <c r="AK60" i="78"/>
  <c r="AT60" i="78" s="1"/>
  <c r="AJ60" i="78"/>
  <c r="AK54" i="78"/>
  <c r="AT54" i="78" s="1"/>
  <c r="AJ54" i="78"/>
  <c r="AK48" i="78"/>
  <c r="AT48" i="78" s="1"/>
  <c r="AJ48" i="78"/>
  <c r="AK42" i="78"/>
  <c r="AT42" i="78" s="1"/>
  <c r="AJ42" i="78"/>
  <c r="AK36" i="78"/>
  <c r="AT36" i="78" s="1"/>
  <c r="AJ36" i="78"/>
  <c r="AK30" i="78"/>
  <c r="AT30" i="78" s="1"/>
  <c r="AJ30" i="78"/>
  <c r="AK24" i="78"/>
  <c r="AT24" i="78" s="1"/>
  <c r="AJ24" i="78"/>
  <c r="AX17" i="78"/>
  <c r="S17" i="78" s="1"/>
  <c r="AC17" i="78" s="1"/>
  <c r="AB18" i="78" s="1"/>
  <c r="AX11" i="78"/>
  <c r="S11" i="78" s="1"/>
  <c r="AC11" i="78" s="1"/>
  <c r="AB12" i="78" s="1"/>
  <c r="AS23" i="26"/>
  <c r="AL23" i="26"/>
  <c r="AU23" i="26" s="1"/>
  <c r="AS83" i="86"/>
  <c r="AL83" i="86"/>
  <c r="AU83" i="86" s="1"/>
  <c r="AS22" i="46"/>
  <c r="AL22" i="46"/>
  <c r="AU22" i="46" s="1"/>
  <c r="AS40" i="46"/>
  <c r="AL40" i="46"/>
  <c r="AU40" i="46" s="1"/>
  <c r="AS58" i="46"/>
  <c r="AL58" i="46"/>
  <c r="AU58" i="46" s="1"/>
  <c r="AS76" i="46"/>
  <c r="AL76" i="46"/>
  <c r="AU76" i="46" s="1"/>
  <c r="AH91" i="81"/>
  <c r="AQ91" i="81" s="1"/>
  <c r="AS6" i="82"/>
  <c r="AL6" i="82"/>
  <c r="AU6" i="82" s="1"/>
  <c r="AS24" i="82"/>
  <c r="AL24" i="82"/>
  <c r="AU24" i="82" s="1"/>
  <c r="AS42" i="82"/>
  <c r="AL42" i="82"/>
  <c r="AU42" i="82" s="1"/>
  <c r="AS78" i="82"/>
  <c r="AL78" i="82"/>
  <c r="AU78" i="82" s="1"/>
  <c r="AI89" i="37"/>
  <c r="AN89" i="37"/>
  <c r="AS17" i="38"/>
  <c r="AL17" i="38"/>
  <c r="AU17" i="38" s="1"/>
  <c r="AS35" i="38"/>
  <c r="AL35" i="38"/>
  <c r="AU35" i="38" s="1"/>
  <c r="AS53" i="38"/>
  <c r="AL53" i="38"/>
  <c r="AU53" i="38" s="1"/>
  <c r="AS71" i="38"/>
  <c r="AL71" i="38"/>
  <c r="AU71" i="38" s="1"/>
  <c r="AI84" i="89"/>
  <c r="AN84" i="89"/>
  <c r="AS17" i="26"/>
  <c r="AL17" i="26"/>
  <c r="AU17" i="26" s="1"/>
  <c r="AS41" i="26"/>
  <c r="AL41" i="26"/>
  <c r="AU41" i="26" s="1"/>
  <c r="AS35" i="86"/>
  <c r="AL35" i="86"/>
  <c r="AU35" i="86" s="1"/>
  <c r="AJ19" i="82"/>
  <c r="AK19" i="82"/>
  <c r="AT19" i="82" s="1"/>
  <c r="AJ55" i="82"/>
  <c r="AK55" i="82"/>
  <c r="AT55" i="82" s="1"/>
  <c r="AJ18" i="38"/>
  <c r="AK18" i="38"/>
  <c r="AT18" i="38" s="1"/>
  <c r="AS42" i="38"/>
  <c r="AL42" i="38"/>
  <c r="AU42" i="38" s="1"/>
  <c r="AS60" i="38"/>
  <c r="AL60" i="38"/>
  <c r="AU60" i="38" s="1"/>
  <c r="AS78" i="38"/>
  <c r="AL78" i="38"/>
  <c r="AU78" i="38" s="1"/>
  <c r="AK30" i="26"/>
  <c r="AT30" i="26" s="1"/>
  <c r="AJ30" i="26"/>
  <c r="AK66" i="26"/>
  <c r="AT66" i="26" s="1"/>
  <c r="AJ66" i="26"/>
  <c r="AJ6" i="86"/>
  <c r="AK6" i="86"/>
  <c r="AT6" i="86" s="1"/>
  <c r="AK42" i="86"/>
  <c r="AT42" i="86" s="1"/>
  <c r="AJ42" i="86"/>
  <c r="AK78" i="86"/>
  <c r="AT78" i="86" s="1"/>
  <c r="AJ78" i="86"/>
  <c r="AJ65" i="26"/>
  <c r="Z93" i="77"/>
  <c r="X93" i="77"/>
  <c r="Y93" i="77"/>
  <c r="AU91" i="30" l="1"/>
  <c r="C11" i="30" s="1"/>
  <c r="W91" i="93"/>
  <c r="AG90" i="93"/>
  <c r="AP90" i="93" s="1"/>
  <c r="AF90" i="93"/>
  <c r="AO90" i="93" s="1"/>
  <c r="AE90" i="93"/>
  <c r="AG86" i="94"/>
  <c r="AP86" i="94" s="1"/>
  <c r="AF86" i="94"/>
  <c r="AO86" i="94" s="1"/>
  <c r="W87" i="94"/>
  <c r="AE86" i="94"/>
  <c r="AS65" i="26"/>
  <c r="AL65" i="26"/>
  <c r="AU65" i="26" s="1"/>
  <c r="AS18" i="38"/>
  <c r="AL18" i="38"/>
  <c r="AU18" i="38" s="1"/>
  <c r="AS36" i="78"/>
  <c r="AL36" i="78"/>
  <c r="AU36" i="78" s="1"/>
  <c r="AS72" i="78"/>
  <c r="AL72" i="78"/>
  <c r="AU72" i="78" s="1"/>
  <c r="AS66" i="26"/>
  <c r="AL66" i="26"/>
  <c r="AU66" i="26" s="1"/>
  <c r="AK18" i="78"/>
  <c r="AT18" i="78" s="1"/>
  <c r="AJ18" i="78"/>
  <c r="AS85" i="86"/>
  <c r="AL85" i="86"/>
  <c r="AU85" i="86" s="1"/>
  <c r="AS21" i="86"/>
  <c r="AL21" i="86"/>
  <c r="AU21" i="86" s="1"/>
  <c r="AS8" i="86"/>
  <c r="AL8" i="86"/>
  <c r="AU8" i="86" s="1"/>
  <c r="AS26" i="82"/>
  <c r="AL26" i="82"/>
  <c r="AU26" i="82" s="1"/>
  <c r="AS24" i="78"/>
  <c r="AL24" i="78"/>
  <c r="AU24" i="78" s="1"/>
  <c r="AS60" i="78"/>
  <c r="AL60" i="78"/>
  <c r="AU60" i="78" s="1"/>
  <c r="AS28" i="26"/>
  <c r="AL28" i="26"/>
  <c r="AU28" i="26" s="1"/>
  <c r="AS75" i="26"/>
  <c r="AL75" i="26"/>
  <c r="AU75" i="26" s="1"/>
  <c r="AS85" i="82"/>
  <c r="AL85" i="82"/>
  <c r="AU85" i="82" s="1"/>
  <c r="AS49" i="26"/>
  <c r="AL49" i="26"/>
  <c r="AU49" i="26" s="1"/>
  <c r="AS50" i="82"/>
  <c r="AL50" i="82"/>
  <c r="AU50" i="82" s="1"/>
  <c r="AL89" i="78"/>
  <c r="AU89" i="78" s="1"/>
  <c r="AR89" i="78"/>
  <c r="AR91" i="78" s="1"/>
  <c r="AS24" i="26"/>
  <c r="AL24" i="26"/>
  <c r="AU24" i="26" s="1"/>
  <c r="AS88" i="26"/>
  <c r="AL88" i="26"/>
  <c r="AU88" i="26" s="1"/>
  <c r="AS22" i="26"/>
  <c r="AL22" i="26"/>
  <c r="AU22" i="26" s="1"/>
  <c r="AS74" i="86"/>
  <c r="AL74" i="86"/>
  <c r="AU74" i="86" s="1"/>
  <c r="AS30" i="86"/>
  <c r="AL30" i="86"/>
  <c r="AU30" i="86" s="1"/>
  <c r="AH93" i="77"/>
  <c r="AQ93" i="77" s="1"/>
  <c r="AS19" i="82"/>
  <c r="AL19" i="82"/>
  <c r="AU19" i="82" s="1"/>
  <c r="AR89" i="37"/>
  <c r="AS30" i="78"/>
  <c r="AL30" i="78"/>
  <c r="AU30" i="78" s="1"/>
  <c r="AS48" i="78"/>
  <c r="AL48" i="78"/>
  <c r="AU48" i="78" s="1"/>
  <c r="AS66" i="78"/>
  <c r="AL66" i="78"/>
  <c r="AU66" i="78" s="1"/>
  <c r="AS84" i="78"/>
  <c r="AL84" i="78"/>
  <c r="AU84" i="78" s="1"/>
  <c r="AS39" i="26"/>
  <c r="AL39" i="26"/>
  <c r="AU39" i="26" s="1"/>
  <c r="AS51" i="82"/>
  <c r="AL51" i="82"/>
  <c r="AU51" i="82" s="1"/>
  <c r="AS13" i="26"/>
  <c r="AL13" i="26"/>
  <c r="AU13" i="26" s="1"/>
  <c r="AR87" i="45"/>
  <c r="AS17" i="82"/>
  <c r="AL17" i="82"/>
  <c r="AU17" i="82" s="1"/>
  <c r="AS9" i="86"/>
  <c r="AL9" i="86"/>
  <c r="AU9" i="86" s="1"/>
  <c r="AS38" i="86"/>
  <c r="AL38" i="86"/>
  <c r="AU38" i="86" s="1"/>
  <c r="AS43" i="26"/>
  <c r="AL43" i="26"/>
  <c r="AU43" i="26" s="1"/>
  <c r="AS79" i="82"/>
  <c r="AL79" i="82"/>
  <c r="AU79" i="82" s="1"/>
  <c r="AS87" i="26"/>
  <c r="AL87" i="26"/>
  <c r="AU87" i="26" s="1"/>
  <c r="AS3" i="86"/>
  <c r="AL3" i="86"/>
  <c r="AU3" i="86" s="1"/>
  <c r="AS4" i="38"/>
  <c r="AL4" i="38"/>
  <c r="AU4" i="38" s="1"/>
  <c r="AS32" i="86"/>
  <c r="AL32" i="86"/>
  <c r="AU32" i="86" s="1"/>
  <c r="AS14" i="26"/>
  <c r="AL14" i="26"/>
  <c r="AU14" i="26" s="1"/>
  <c r="AS37" i="26"/>
  <c r="AL37" i="26"/>
  <c r="AU37" i="26" s="1"/>
  <c r="AS39" i="86"/>
  <c r="AL39" i="86"/>
  <c r="AU39" i="86" s="1"/>
  <c r="AS84" i="26"/>
  <c r="AL84" i="26"/>
  <c r="AU84" i="26" s="1"/>
  <c r="AS21" i="78"/>
  <c r="AL21" i="78"/>
  <c r="AU21" i="78" s="1"/>
  <c r="AS39" i="78"/>
  <c r="AL39" i="78"/>
  <c r="AU39" i="78" s="1"/>
  <c r="AS57" i="78"/>
  <c r="AL57" i="78"/>
  <c r="AU57" i="78" s="1"/>
  <c r="AS75" i="78"/>
  <c r="AL75" i="78"/>
  <c r="AU75" i="78" s="1"/>
  <c r="AS46" i="26"/>
  <c r="AL46" i="26"/>
  <c r="AU46" i="26" s="1"/>
  <c r="AL89" i="46"/>
  <c r="AU89" i="46" s="1"/>
  <c r="AR89" i="46"/>
  <c r="AR91" i="46" s="1"/>
  <c r="AS21" i="26"/>
  <c r="AL21" i="26"/>
  <c r="AU21" i="26" s="1"/>
  <c r="AS34" i="82"/>
  <c r="AL34" i="82"/>
  <c r="AU34" i="82" s="1"/>
  <c r="AS62" i="86"/>
  <c r="AL62" i="86"/>
  <c r="AU62" i="86" s="1"/>
  <c r="AS80" i="26"/>
  <c r="AL80" i="26"/>
  <c r="AU80" i="26" s="1"/>
  <c r="AS20" i="38"/>
  <c r="AL20" i="38"/>
  <c r="AU20" i="38" s="1"/>
  <c r="AS61" i="86"/>
  <c r="AL61" i="86"/>
  <c r="AU61" i="86" s="1"/>
  <c r="AS78" i="26"/>
  <c r="AL78" i="26"/>
  <c r="AU78" i="26" s="1"/>
  <c r="AH87" i="74"/>
  <c r="AQ87" i="74" s="1"/>
  <c r="AS67" i="82"/>
  <c r="AL67" i="82"/>
  <c r="AU67" i="82" s="1"/>
  <c r="AS22" i="78"/>
  <c r="AL22" i="78"/>
  <c r="AU22" i="78" s="1"/>
  <c r="AS40" i="78"/>
  <c r="AL40" i="78"/>
  <c r="AU40" i="78" s="1"/>
  <c r="AS58" i="78"/>
  <c r="AL58" i="78"/>
  <c r="AU58" i="78" s="1"/>
  <c r="AS76" i="78"/>
  <c r="AL76" i="78"/>
  <c r="AU76" i="78" s="1"/>
  <c r="AS64" i="86"/>
  <c r="AL64" i="86"/>
  <c r="AU64" i="86" s="1"/>
  <c r="AR88" i="34"/>
  <c r="AS20" i="86"/>
  <c r="AL20" i="86"/>
  <c r="AU20" i="86" s="1"/>
  <c r="AS27" i="82"/>
  <c r="AL27" i="82"/>
  <c r="AU27" i="82" s="1"/>
  <c r="AR92" i="77"/>
  <c r="AS23" i="78"/>
  <c r="AL23" i="78"/>
  <c r="AU23" i="78" s="1"/>
  <c r="AS41" i="78"/>
  <c r="AL41" i="78"/>
  <c r="AU41" i="78" s="1"/>
  <c r="AS59" i="78"/>
  <c r="AL59" i="78"/>
  <c r="AU59" i="78" s="1"/>
  <c r="AS77" i="78"/>
  <c r="AL77" i="78"/>
  <c r="AU77" i="78" s="1"/>
  <c r="AS58" i="86"/>
  <c r="AL58" i="86"/>
  <c r="AU58" i="86" s="1"/>
  <c r="AS15" i="86"/>
  <c r="AL15" i="86"/>
  <c r="AU15" i="86" s="1"/>
  <c r="AS14" i="86"/>
  <c r="AL14" i="86"/>
  <c r="AU14" i="86" s="1"/>
  <c r="AS8" i="38"/>
  <c r="AL8" i="38"/>
  <c r="AU8" i="38" s="1"/>
  <c r="AS45" i="86"/>
  <c r="AL45" i="86"/>
  <c r="AU45" i="86" s="1"/>
  <c r="AS25" i="26"/>
  <c r="AL25" i="26"/>
  <c r="AU25" i="26" s="1"/>
  <c r="AI91" i="81"/>
  <c r="AN91" i="81"/>
  <c r="AS13" i="78"/>
  <c r="AL13" i="78"/>
  <c r="AU13" i="78" s="1"/>
  <c r="AS45" i="82"/>
  <c r="AL45" i="82"/>
  <c r="AU45" i="82" s="1"/>
  <c r="AH88" i="45"/>
  <c r="AQ88" i="45" s="1"/>
  <c r="AS66" i="86"/>
  <c r="AL66" i="86"/>
  <c r="AU66" i="86" s="1"/>
  <c r="AS20" i="78"/>
  <c r="AL20" i="78"/>
  <c r="AU20" i="78" s="1"/>
  <c r="AS38" i="78"/>
  <c r="AL38" i="78"/>
  <c r="AU38" i="78" s="1"/>
  <c r="AS56" i="78"/>
  <c r="AL56" i="78"/>
  <c r="AU56" i="78" s="1"/>
  <c r="AS74" i="78"/>
  <c r="AL74" i="78"/>
  <c r="AU74" i="78" s="1"/>
  <c r="AS76" i="86"/>
  <c r="AL76" i="86"/>
  <c r="AU76" i="86" s="1"/>
  <c r="AS63" i="26"/>
  <c r="AL63" i="26"/>
  <c r="AU63" i="26" s="1"/>
  <c r="AS75" i="86"/>
  <c r="AL75" i="86"/>
  <c r="AU75" i="86" s="1"/>
  <c r="AS3" i="82"/>
  <c r="AL3" i="82"/>
  <c r="AU3" i="82" s="1"/>
  <c r="AS67" i="86"/>
  <c r="AL67" i="86"/>
  <c r="AU67" i="86" s="1"/>
  <c r="AS55" i="86"/>
  <c r="AL55" i="86"/>
  <c r="AU55" i="86" s="1"/>
  <c r="AR86" i="74"/>
  <c r="X90" i="33"/>
  <c r="Z90" i="33" s="1"/>
  <c r="Y90" i="33"/>
  <c r="AS70" i="86"/>
  <c r="AL70" i="86"/>
  <c r="AU70" i="86" s="1"/>
  <c r="AS41" i="82"/>
  <c r="AL41" i="82"/>
  <c r="AU41" i="82" s="1"/>
  <c r="AS81" i="86"/>
  <c r="AL81" i="86"/>
  <c r="AU81" i="86" s="1"/>
  <c r="AS69" i="82"/>
  <c r="AL69" i="82"/>
  <c r="AU69" i="82" s="1"/>
  <c r="AS79" i="86"/>
  <c r="AL79" i="86"/>
  <c r="AU79" i="86" s="1"/>
  <c r="AS31" i="82"/>
  <c r="AL31" i="82"/>
  <c r="AU31" i="82" s="1"/>
  <c r="AJ5" i="78"/>
  <c r="AK5" i="78"/>
  <c r="AT5" i="78" s="1"/>
  <c r="AS85" i="26"/>
  <c r="AL85" i="26"/>
  <c r="AU85" i="26" s="1"/>
  <c r="AH91" i="73"/>
  <c r="AQ91" i="73" s="1"/>
  <c r="AS38" i="26"/>
  <c r="AL38" i="26"/>
  <c r="AU38" i="26" s="1"/>
  <c r="AS12" i="86"/>
  <c r="AL12" i="86"/>
  <c r="AU12" i="86" s="1"/>
  <c r="AS24" i="38"/>
  <c r="AL24" i="38"/>
  <c r="AU24" i="38" s="1"/>
  <c r="AH89" i="34"/>
  <c r="AQ89" i="34" s="1"/>
  <c r="AQ91" i="34" s="1"/>
  <c r="AX3" i="34"/>
  <c r="S3" i="34" s="1"/>
  <c r="AC3" i="34" s="1"/>
  <c r="AZ3" i="34"/>
  <c r="AX4" i="34" s="1"/>
  <c r="S4" i="34" s="1"/>
  <c r="AC4" i="34" s="1"/>
  <c r="AB5" i="34" s="1"/>
  <c r="AX7" i="34"/>
  <c r="S7" i="34" s="1"/>
  <c r="AC7" i="34" s="1"/>
  <c r="AB8" i="34" s="1"/>
  <c r="AX8" i="34"/>
  <c r="S8" i="34" s="1"/>
  <c r="AC8" i="34" s="1"/>
  <c r="AB9" i="34" s="1"/>
  <c r="AX9" i="34"/>
  <c r="S9" i="34" s="1"/>
  <c r="AC9" i="34" s="1"/>
  <c r="AB10" i="34" s="1"/>
  <c r="AX13" i="34"/>
  <c r="S13" i="34" s="1"/>
  <c r="AC13" i="34" s="1"/>
  <c r="AB14" i="34" s="1"/>
  <c r="AX14" i="34"/>
  <c r="S14" i="34" s="1"/>
  <c r="AC14" i="34" s="1"/>
  <c r="AB15" i="34" s="1"/>
  <c r="AX15" i="34"/>
  <c r="S15" i="34" s="1"/>
  <c r="AC15" i="34" s="1"/>
  <c r="AB16" i="34" s="1"/>
  <c r="AX19" i="34"/>
  <c r="S19" i="34" s="1"/>
  <c r="AC19" i="34" s="1"/>
  <c r="AB20" i="34" s="1"/>
  <c r="AX20" i="34"/>
  <c r="S20" i="34" s="1"/>
  <c r="AC20" i="34" s="1"/>
  <c r="AB21" i="34" s="1"/>
  <c r="AX21" i="34"/>
  <c r="S21" i="34" s="1"/>
  <c r="AC21" i="34" s="1"/>
  <c r="AB22" i="34" s="1"/>
  <c r="AX25" i="34"/>
  <c r="S25" i="34" s="1"/>
  <c r="AC25" i="34" s="1"/>
  <c r="AB26" i="34" s="1"/>
  <c r="AX26" i="34"/>
  <c r="S26" i="34" s="1"/>
  <c r="AC26" i="34" s="1"/>
  <c r="AB27" i="34" s="1"/>
  <c r="AX27" i="34"/>
  <c r="S27" i="34" s="1"/>
  <c r="AC27" i="34" s="1"/>
  <c r="AB28" i="34" s="1"/>
  <c r="AX28" i="34"/>
  <c r="S28" i="34" s="1"/>
  <c r="AC28" i="34" s="1"/>
  <c r="AB29" i="34" s="1"/>
  <c r="AX29" i="34"/>
  <c r="S29" i="34" s="1"/>
  <c r="AC29" i="34" s="1"/>
  <c r="AB30" i="34" s="1"/>
  <c r="AX30" i="34"/>
  <c r="S30" i="34" s="1"/>
  <c r="AC30" i="34" s="1"/>
  <c r="AB31" i="34" s="1"/>
  <c r="AX31" i="34"/>
  <c r="S31" i="34" s="1"/>
  <c r="AC31" i="34" s="1"/>
  <c r="AB32" i="34" s="1"/>
  <c r="AX32" i="34"/>
  <c r="S32" i="34" s="1"/>
  <c r="AC32" i="34" s="1"/>
  <c r="AB33" i="34" s="1"/>
  <c r="AX33" i="34"/>
  <c r="S33" i="34" s="1"/>
  <c r="AC33" i="34" s="1"/>
  <c r="AB34" i="34" s="1"/>
  <c r="AX34" i="34"/>
  <c r="S34" i="34" s="1"/>
  <c r="AC34" i="34" s="1"/>
  <c r="AB35" i="34" s="1"/>
  <c r="AX35" i="34"/>
  <c r="S35" i="34" s="1"/>
  <c r="AC35" i="34" s="1"/>
  <c r="AB36" i="34" s="1"/>
  <c r="AX36" i="34"/>
  <c r="S36" i="34" s="1"/>
  <c r="AC36" i="34" s="1"/>
  <c r="AB37" i="34" s="1"/>
  <c r="AX37" i="34"/>
  <c r="S37" i="34" s="1"/>
  <c r="AC37" i="34" s="1"/>
  <c r="AB38" i="34" s="1"/>
  <c r="AX38" i="34"/>
  <c r="S38" i="34" s="1"/>
  <c r="AC38" i="34" s="1"/>
  <c r="AB39" i="34" s="1"/>
  <c r="AX39" i="34"/>
  <c r="S39" i="34" s="1"/>
  <c r="AC39" i="34" s="1"/>
  <c r="AB40" i="34" s="1"/>
  <c r="AX40" i="34"/>
  <c r="S40" i="34" s="1"/>
  <c r="AC40" i="34" s="1"/>
  <c r="AB41" i="34" s="1"/>
  <c r="AX41" i="34"/>
  <c r="S41" i="34" s="1"/>
  <c r="AC41" i="34" s="1"/>
  <c r="AB42" i="34" s="1"/>
  <c r="AX42" i="34"/>
  <c r="S42" i="34" s="1"/>
  <c r="AC42" i="34" s="1"/>
  <c r="AB43" i="34" s="1"/>
  <c r="AX43" i="34"/>
  <c r="S43" i="34" s="1"/>
  <c r="AC43" i="34" s="1"/>
  <c r="AB44" i="34" s="1"/>
  <c r="AX44" i="34"/>
  <c r="S44" i="34" s="1"/>
  <c r="AC44" i="34" s="1"/>
  <c r="AB45" i="34" s="1"/>
  <c r="AX45" i="34"/>
  <c r="S45" i="34" s="1"/>
  <c r="AC45" i="34" s="1"/>
  <c r="AB46" i="34" s="1"/>
  <c r="AX46" i="34"/>
  <c r="S46" i="34" s="1"/>
  <c r="AC46" i="34" s="1"/>
  <c r="AB47" i="34" s="1"/>
  <c r="AX47" i="34"/>
  <c r="S47" i="34" s="1"/>
  <c r="AC47" i="34" s="1"/>
  <c r="AB48" i="34" s="1"/>
  <c r="AX48" i="34"/>
  <c r="S48" i="34" s="1"/>
  <c r="AC48" i="34" s="1"/>
  <c r="AB49" i="34" s="1"/>
  <c r="AX49" i="34"/>
  <c r="S49" i="34" s="1"/>
  <c r="AC49" i="34" s="1"/>
  <c r="AB50" i="34" s="1"/>
  <c r="AX50" i="34"/>
  <c r="S50" i="34" s="1"/>
  <c r="AC50" i="34" s="1"/>
  <c r="AB51" i="34" s="1"/>
  <c r="AX51" i="34"/>
  <c r="S51" i="34" s="1"/>
  <c r="AC51" i="34" s="1"/>
  <c r="AB52" i="34" s="1"/>
  <c r="AX52" i="34"/>
  <c r="S52" i="34" s="1"/>
  <c r="AC52" i="34" s="1"/>
  <c r="AB53" i="34" s="1"/>
  <c r="AX53" i="34"/>
  <c r="S53" i="34" s="1"/>
  <c r="AC53" i="34" s="1"/>
  <c r="AB54" i="34" s="1"/>
  <c r="AX54" i="34"/>
  <c r="S54" i="34" s="1"/>
  <c r="AC54" i="34" s="1"/>
  <c r="AB55" i="34" s="1"/>
  <c r="AX55" i="34"/>
  <c r="S55" i="34" s="1"/>
  <c r="AC55" i="34" s="1"/>
  <c r="AB56" i="34" s="1"/>
  <c r="AX56" i="34"/>
  <c r="S56" i="34" s="1"/>
  <c r="AC56" i="34" s="1"/>
  <c r="AB57" i="34" s="1"/>
  <c r="AX57" i="34"/>
  <c r="S57" i="34" s="1"/>
  <c r="AC57" i="34" s="1"/>
  <c r="AB58" i="34" s="1"/>
  <c r="AX58" i="34"/>
  <c r="S58" i="34" s="1"/>
  <c r="AC58" i="34" s="1"/>
  <c r="AB59" i="34" s="1"/>
  <c r="AX59" i="34"/>
  <c r="S59" i="34" s="1"/>
  <c r="AC59" i="34" s="1"/>
  <c r="AB60" i="34" s="1"/>
  <c r="AX60" i="34"/>
  <c r="S60" i="34" s="1"/>
  <c r="AC60" i="34" s="1"/>
  <c r="AB61" i="34" s="1"/>
  <c r="AX61" i="34"/>
  <c r="S61" i="34" s="1"/>
  <c r="AC61" i="34" s="1"/>
  <c r="AB62" i="34" s="1"/>
  <c r="AX62" i="34"/>
  <c r="S62" i="34" s="1"/>
  <c r="AC62" i="34" s="1"/>
  <c r="AB63" i="34" s="1"/>
  <c r="AX63" i="34"/>
  <c r="S63" i="34" s="1"/>
  <c r="AC63" i="34" s="1"/>
  <c r="AB64" i="34" s="1"/>
  <c r="AX64" i="34"/>
  <c r="S64" i="34" s="1"/>
  <c r="AC64" i="34" s="1"/>
  <c r="AB65" i="34" s="1"/>
  <c r="AX65" i="34"/>
  <c r="S65" i="34" s="1"/>
  <c r="AC65" i="34" s="1"/>
  <c r="AB66" i="34" s="1"/>
  <c r="AX66" i="34"/>
  <c r="S66" i="34" s="1"/>
  <c r="AC66" i="34" s="1"/>
  <c r="AB67" i="34" s="1"/>
  <c r="AX67" i="34"/>
  <c r="S67" i="34" s="1"/>
  <c r="AC67" i="34" s="1"/>
  <c r="AB68" i="34" s="1"/>
  <c r="AX68" i="34"/>
  <c r="S68" i="34" s="1"/>
  <c r="AC68" i="34" s="1"/>
  <c r="AB69" i="34" s="1"/>
  <c r="AX69" i="34"/>
  <c r="S69" i="34" s="1"/>
  <c r="AC69" i="34" s="1"/>
  <c r="AB70" i="34" s="1"/>
  <c r="AX70" i="34"/>
  <c r="S70" i="34" s="1"/>
  <c r="AC70" i="34" s="1"/>
  <c r="AB71" i="34" s="1"/>
  <c r="AX71" i="34"/>
  <c r="S71" i="34" s="1"/>
  <c r="AC71" i="34" s="1"/>
  <c r="AB72" i="34" s="1"/>
  <c r="AX72" i="34"/>
  <c r="S72" i="34" s="1"/>
  <c r="AC72" i="34" s="1"/>
  <c r="AB73" i="34" s="1"/>
  <c r="AX73" i="34"/>
  <c r="S73" i="34" s="1"/>
  <c r="AC73" i="34" s="1"/>
  <c r="AB74" i="34" s="1"/>
  <c r="AX74" i="34"/>
  <c r="S74" i="34" s="1"/>
  <c r="AC74" i="34" s="1"/>
  <c r="AB75" i="34" s="1"/>
  <c r="AX75" i="34"/>
  <c r="S75" i="34" s="1"/>
  <c r="AC75" i="34" s="1"/>
  <c r="AB76" i="34" s="1"/>
  <c r="AX76" i="34"/>
  <c r="S76" i="34" s="1"/>
  <c r="AC76" i="34" s="1"/>
  <c r="AB77" i="34" s="1"/>
  <c r="AX77" i="34"/>
  <c r="S77" i="34" s="1"/>
  <c r="AC77" i="34" s="1"/>
  <c r="AB78" i="34" s="1"/>
  <c r="AX78" i="34"/>
  <c r="S78" i="34" s="1"/>
  <c r="AC78" i="34" s="1"/>
  <c r="AB79" i="34" s="1"/>
  <c r="AX79" i="34"/>
  <c r="S79" i="34" s="1"/>
  <c r="AC79" i="34" s="1"/>
  <c r="AB80" i="34" s="1"/>
  <c r="AX80" i="34"/>
  <c r="S80" i="34" s="1"/>
  <c r="AC80" i="34" s="1"/>
  <c r="AB81" i="34" s="1"/>
  <c r="AX81" i="34"/>
  <c r="S81" i="34" s="1"/>
  <c r="AC81" i="34" s="1"/>
  <c r="AB82" i="34" s="1"/>
  <c r="AX82" i="34"/>
  <c r="S82" i="34" s="1"/>
  <c r="AC82" i="34" s="1"/>
  <c r="AB83" i="34" s="1"/>
  <c r="AX83" i="34"/>
  <c r="S83" i="34" s="1"/>
  <c r="AC83" i="34" s="1"/>
  <c r="AB84" i="34" s="1"/>
  <c r="AX85" i="34"/>
  <c r="S85" i="34" s="1"/>
  <c r="AC85" i="34" s="1"/>
  <c r="AB86" i="34" s="1"/>
  <c r="AX86" i="34"/>
  <c r="S86" i="34" s="1"/>
  <c r="AC86" i="34" s="1"/>
  <c r="AB87" i="34" s="1"/>
  <c r="AX84" i="34"/>
  <c r="S84" i="34" s="1"/>
  <c r="AC84" i="34" s="1"/>
  <c r="AB85" i="34" s="1"/>
  <c r="AX87" i="34"/>
  <c r="S87" i="34" s="1"/>
  <c r="AC87" i="34" s="1"/>
  <c r="AB88" i="34" s="1"/>
  <c r="AX88" i="34"/>
  <c r="S88" i="34" s="1"/>
  <c r="AC88" i="34" s="1"/>
  <c r="AB89" i="34" s="1"/>
  <c r="AS19" i="26"/>
  <c r="AL19" i="26"/>
  <c r="AU19" i="26" s="1"/>
  <c r="AS32" i="82"/>
  <c r="AL32" i="82"/>
  <c r="AU32" i="82" s="1"/>
  <c r="Z91" i="85"/>
  <c r="X91" i="85"/>
  <c r="Y91" i="85"/>
  <c r="W94" i="77"/>
  <c r="AG93" i="77"/>
  <c r="AP93" i="77" s="1"/>
  <c r="AF93" i="77"/>
  <c r="AO93" i="77" s="1"/>
  <c r="AE93" i="77"/>
  <c r="AG90" i="37"/>
  <c r="AP90" i="37" s="1"/>
  <c r="AF90" i="37"/>
  <c r="AO90" i="37" s="1"/>
  <c r="AE90" i="37"/>
  <c r="W91" i="37"/>
  <c r="AK12" i="78"/>
  <c r="AT12" i="78" s="1"/>
  <c r="AJ12" i="78"/>
  <c r="AS64" i="26"/>
  <c r="AL64" i="26"/>
  <c r="AU64" i="26" s="1"/>
  <c r="AS15" i="82"/>
  <c r="AL15" i="82"/>
  <c r="AU15" i="82" s="1"/>
  <c r="AS20" i="82"/>
  <c r="AL20" i="82"/>
  <c r="AU20" i="82" s="1"/>
  <c r="AS38" i="82"/>
  <c r="AL38" i="82"/>
  <c r="AU38" i="82" s="1"/>
  <c r="AS60" i="26"/>
  <c r="AL60" i="26"/>
  <c r="AU60" i="26" s="1"/>
  <c r="AS58" i="26"/>
  <c r="AL58" i="26"/>
  <c r="AU58" i="26" s="1"/>
  <c r="AS56" i="26"/>
  <c r="AL56" i="26"/>
  <c r="AU56" i="26" s="1"/>
  <c r="Z88" i="45"/>
  <c r="AS43" i="82"/>
  <c r="AL43" i="82"/>
  <c r="AU43" i="82" s="1"/>
  <c r="AS52" i="26"/>
  <c r="AL52" i="26"/>
  <c r="AU52" i="26" s="1"/>
  <c r="AS11" i="82"/>
  <c r="AL11" i="82"/>
  <c r="AU11" i="82" s="1"/>
  <c r="AS86" i="26"/>
  <c r="AL86" i="26"/>
  <c r="AU86" i="26" s="1"/>
  <c r="AS26" i="38"/>
  <c r="AL26" i="38"/>
  <c r="AU26" i="38" s="1"/>
  <c r="AJ4" i="82"/>
  <c r="AK4" i="82"/>
  <c r="AT4" i="82" s="1"/>
  <c r="AT91" i="82" s="1"/>
  <c r="AS60" i="86"/>
  <c r="AL60" i="86"/>
  <c r="AU60" i="86" s="1"/>
  <c r="AS48" i="26"/>
  <c r="AL48" i="26"/>
  <c r="AU48" i="26" s="1"/>
  <c r="AH85" i="89"/>
  <c r="AQ85" i="89" s="1"/>
  <c r="AS27" i="78"/>
  <c r="AL27" i="78"/>
  <c r="AU27" i="78" s="1"/>
  <c r="AS45" i="78"/>
  <c r="AL45" i="78"/>
  <c r="AU45" i="78" s="1"/>
  <c r="AS63" i="78"/>
  <c r="AL63" i="78"/>
  <c r="AU63" i="78" s="1"/>
  <c r="AS81" i="78"/>
  <c r="AL81" i="78"/>
  <c r="AU81" i="78" s="1"/>
  <c r="AS5" i="82"/>
  <c r="AL5" i="82"/>
  <c r="AU5" i="82" s="1"/>
  <c r="AS26" i="86"/>
  <c r="AL26" i="86"/>
  <c r="AU26" i="86" s="1"/>
  <c r="AS44" i="26"/>
  <c r="AL44" i="26"/>
  <c r="AU44" i="26" s="1"/>
  <c r="AS25" i="86"/>
  <c r="AL25" i="86"/>
  <c r="AU25" i="86" s="1"/>
  <c r="AS19" i="38"/>
  <c r="AL19" i="38"/>
  <c r="AU19" i="38" s="1"/>
  <c r="AS19" i="86"/>
  <c r="AL19" i="86"/>
  <c r="AU19" i="86" s="1"/>
  <c r="AS42" i="26"/>
  <c r="AL42" i="26"/>
  <c r="AU42" i="26" s="1"/>
  <c r="AG87" i="74"/>
  <c r="AP87" i="74" s="1"/>
  <c r="AF87" i="74"/>
  <c r="AO87" i="74" s="1"/>
  <c r="AE87" i="74"/>
  <c r="W88" i="74"/>
  <c r="AJ10" i="78"/>
  <c r="AK10" i="78"/>
  <c r="AT10" i="78" s="1"/>
  <c r="AS28" i="78"/>
  <c r="AL28" i="78"/>
  <c r="AU28" i="78" s="1"/>
  <c r="AS46" i="78"/>
  <c r="AL46" i="78"/>
  <c r="AU46" i="78" s="1"/>
  <c r="AS64" i="78"/>
  <c r="AL64" i="78"/>
  <c r="AU64" i="78" s="1"/>
  <c r="AS82" i="78"/>
  <c r="AL82" i="78"/>
  <c r="AU82" i="78" s="1"/>
  <c r="AS28" i="86"/>
  <c r="AL28" i="86"/>
  <c r="AU28" i="86" s="1"/>
  <c r="AS5" i="26"/>
  <c r="AL5" i="26"/>
  <c r="AU5" i="26" s="1"/>
  <c r="AS33" i="86"/>
  <c r="AL33" i="86"/>
  <c r="AU33" i="86" s="1"/>
  <c r="AS84" i="86"/>
  <c r="AL84" i="86"/>
  <c r="AU84" i="86" s="1"/>
  <c r="AS72" i="26"/>
  <c r="AL72" i="26"/>
  <c r="AU72" i="26" s="1"/>
  <c r="AJ3" i="78"/>
  <c r="AB4" i="78"/>
  <c r="AS29" i="78"/>
  <c r="AL29" i="78"/>
  <c r="AU29" i="78" s="1"/>
  <c r="AS47" i="78"/>
  <c r="AL47" i="78"/>
  <c r="AU47" i="78" s="1"/>
  <c r="AS65" i="78"/>
  <c r="AL65" i="78"/>
  <c r="AU65" i="78" s="1"/>
  <c r="AS83" i="78"/>
  <c r="AL83" i="78"/>
  <c r="AU83" i="78" s="1"/>
  <c r="AS22" i="86"/>
  <c r="AL22" i="86"/>
  <c r="AU22" i="86" s="1"/>
  <c r="AS70" i="26"/>
  <c r="AL70" i="26"/>
  <c r="AU70" i="26" s="1"/>
  <c r="Z89" i="34"/>
  <c r="AS9" i="26"/>
  <c r="AL9" i="26"/>
  <c r="AU9" i="26" s="1"/>
  <c r="AS88" i="86"/>
  <c r="AL88" i="86"/>
  <c r="AU88" i="86" s="1"/>
  <c r="AS68" i="26"/>
  <c r="AL68" i="26"/>
  <c r="AU68" i="26" s="1"/>
  <c r="AS57" i="82"/>
  <c r="AL57" i="82"/>
  <c r="AU57" i="82" s="1"/>
  <c r="AS49" i="86"/>
  <c r="AL49" i="86"/>
  <c r="AU49" i="86" s="1"/>
  <c r="AN90" i="85"/>
  <c r="AI90" i="85"/>
  <c r="AI87" i="29"/>
  <c r="AN87" i="29"/>
  <c r="AS23" i="82"/>
  <c r="AL23" i="82"/>
  <c r="AU23" i="82" s="1"/>
  <c r="AS44" i="86"/>
  <c r="AL44" i="86"/>
  <c r="AU44" i="86" s="1"/>
  <c r="AS49" i="78"/>
  <c r="AL49" i="78"/>
  <c r="AU49" i="78" s="1"/>
  <c r="AS85" i="78"/>
  <c r="AL85" i="78"/>
  <c r="AU85" i="78" s="1"/>
  <c r="AS10" i="86"/>
  <c r="AL10" i="86"/>
  <c r="AU10" i="86" s="1"/>
  <c r="AS69" i="26"/>
  <c r="AL69" i="26"/>
  <c r="AU69" i="26" s="1"/>
  <c r="AS87" i="86"/>
  <c r="AL87" i="86"/>
  <c r="AU87" i="86" s="1"/>
  <c r="AS73" i="86"/>
  <c r="AL73" i="86"/>
  <c r="AU73" i="86" s="1"/>
  <c r="AS18" i="26"/>
  <c r="AL18" i="26"/>
  <c r="AU18" i="26" s="1"/>
  <c r="AS72" i="86"/>
  <c r="AL72" i="86"/>
  <c r="AU72" i="86" s="1"/>
  <c r="AS86" i="82"/>
  <c r="AL86" i="82"/>
  <c r="AU86" i="82" s="1"/>
  <c r="AR89" i="93"/>
  <c r="AS19" i="78"/>
  <c r="AL19" i="78"/>
  <c r="AU19" i="78" s="1"/>
  <c r="AS37" i="78"/>
  <c r="AL37" i="78"/>
  <c r="AU37" i="78" s="1"/>
  <c r="AS55" i="78"/>
  <c r="AL55" i="78"/>
  <c r="AU55" i="78" s="1"/>
  <c r="AS73" i="78"/>
  <c r="AL73" i="78"/>
  <c r="AU73" i="78" s="1"/>
  <c r="AS82" i="86"/>
  <c r="AL82" i="86"/>
  <c r="AU82" i="86" s="1"/>
  <c r="AS33" i="26"/>
  <c r="AL33" i="26"/>
  <c r="AU33" i="26" s="1"/>
  <c r="AS37" i="86"/>
  <c r="AL37" i="86"/>
  <c r="AU37" i="86" s="1"/>
  <c r="AS13" i="38"/>
  <c r="AL13" i="38"/>
  <c r="AU13" i="38" s="1"/>
  <c r="AS7" i="38"/>
  <c r="AL7" i="38"/>
  <c r="AU7" i="38" s="1"/>
  <c r="AJ8" i="78"/>
  <c r="AK8" i="78"/>
  <c r="AT8" i="78" s="1"/>
  <c r="AS26" i="78"/>
  <c r="AL26" i="78"/>
  <c r="AU26" i="78" s="1"/>
  <c r="AS44" i="78"/>
  <c r="AL44" i="78"/>
  <c r="AU44" i="78" s="1"/>
  <c r="AS62" i="78"/>
  <c r="AL62" i="78"/>
  <c r="AU62" i="78" s="1"/>
  <c r="AS80" i="78"/>
  <c r="AL80" i="78"/>
  <c r="AU80" i="78" s="1"/>
  <c r="AS40" i="86"/>
  <c r="AL40" i="86"/>
  <c r="AU40" i="86" s="1"/>
  <c r="AS27" i="26"/>
  <c r="AL27" i="26"/>
  <c r="AU27" i="26" s="1"/>
  <c r="AS75" i="82"/>
  <c r="AL75" i="82"/>
  <c r="AU75" i="82" s="1"/>
  <c r="AS31" i="86"/>
  <c r="AL31" i="86"/>
  <c r="AU31" i="86" s="1"/>
  <c r="AS25" i="38"/>
  <c r="AL25" i="38"/>
  <c r="AU25" i="38" s="1"/>
  <c r="AR88" i="90"/>
  <c r="AS73" i="82"/>
  <c r="AL73" i="82"/>
  <c r="AU73" i="82" s="1"/>
  <c r="AN89" i="33"/>
  <c r="AI89" i="33"/>
  <c r="Z85" i="89"/>
  <c r="AS84" i="82"/>
  <c r="AL84" i="82"/>
  <c r="AU84" i="82" s="1"/>
  <c r="AS9" i="78"/>
  <c r="AL9" i="78"/>
  <c r="AU9" i="78" s="1"/>
  <c r="AS34" i="86"/>
  <c r="AL34" i="86"/>
  <c r="AU34" i="86" s="1"/>
  <c r="AS10" i="26"/>
  <c r="AL10" i="26"/>
  <c r="AU10" i="26" s="1"/>
  <c r="AS57" i="86"/>
  <c r="AL57" i="86"/>
  <c r="AU57" i="86" s="1"/>
  <c r="AR90" i="73"/>
  <c r="AS8" i="26"/>
  <c r="AL8" i="26"/>
  <c r="AU8" i="26" s="1"/>
  <c r="AS67" i="26"/>
  <c r="AL67" i="26"/>
  <c r="AU67" i="26" s="1"/>
  <c r="AR85" i="94"/>
  <c r="AS7" i="86"/>
  <c r="AL7" i="86"/>
  <c r="AU7" i="86" s="1"/>
  <c r="AS54" i="86"/>
  <c r="AL54" i="86"/>
  <c r="AU54" i="86" s="1"/>
  <c r="AS87" i="78"/>
  <c r="AL87" i="78"/>
  <c r="AU87" i="78" s="1"/>
  <c r="AS76" i="26"/>
  <c r="AL76" i="26"/>
  <c r="AU76" i="26" s="1"/>
  <c r="AS51" i="86"/>
  <c r="AL51" i="86"/>
  <c r="AU51" i="86" s="1"/>
  <c r="AS51" i="26"/>
  <c r="AL51" i="26"/>
  <c r="AU51" i="26" s="1"/>
  <c r="Z91" i="73"/>
  <c r="AS14" i="38"/>
  <c r="AL14" i="38"/>
  <c r="AU14" i="38" s="1"/>
  <c r="AS61" i="82"/>
  <c r="AL61" i="82"/>
  <c r="AU61" i="82" s="1"/>
  <c r="AL89" i="38"/>
  <c r="AU89" i="38" s="1"/>
  <c r="AR89" i="38"/>
  <c r="AR91" i="38" s="1"/>
  <c r="AJ11" i="78"/>
  <c r="AK11" i="78"/>
  <c r="AT11" i="78" s="1"/>
  <c r="AS81" i="26"/>
  <c r="AL81" i="26"/>
  <c r="AU81" i="26" s="1"/>
  <c r="AS21" i="82"/>
  <c r="AL21" i="82"/>
  <c r="AU21" i="82" s="1"/>
  <c r="AS56" i="82"/>
  <c r="AL56" i="82"/>
  <c r="AU56" i="82" s="1"/>
  <c r="AS4" i="46"/>
  <c r="AS91" i="46" s="1"/>
  <c r="AL4" i="46"/>
  <c r="AU4" i="46" s="1"/>
  <c r="AS26" i="26"/>
  <c r="AL26" i="26"/>
  <c r="AU26" i="26" s="1"/>
  <c r="AS43" i="86"/>
  <c r="AL43" i="86"/>
  <c r="AU43" i="86" s="1"/>
  <c r="AS62" i="82"/>
  <c r="AL62" i="82"/>
  <c r="AU62" i="82" s="1"/>
  <c r="AS13" i="82"/>
  <c r="AL13" i="82"/>
  <c r="AU13" i="82" s="1"/>
  <c r="AS31" i="78"/>
  <c r="AL31" i="78"/>
  <c r="AU31" i="78" s="1"/>
  <c r="AS67" i="78"/>
  <c r="AL67" i="78"/>
  <c r="AU67" i="78" s="1"/>
  <c r="AS49" i="82"/>
  <c r="AL49" i="82"/>
  <c r="AU49" i="82" s="1"/>
  <c r="AS20" i="26"/>
  <c r="AL20" i="26"/>
  <c r="AU20" i="26" s="1"/>
  <c r="AS32" i="38"/>
  <c r="AS91" i="38" s="1"/>
  <c r="AL32" i="38"/>
  <c r="AU32" i="38" s="1"/>
  <c r="AS9" i="82"/>
  <c r="AL9" i="82"/>
  <c r="AU9" i="82" s="1"/>
  <c r="AS79" i="26"/>
  <c r="AL79" i="26"/>
  <c r="AU79" i="26" s="1"/>
  <c r="AS59" i="86"/>
  <c r="AL59" i="86"/>
  <c r="AU59" i="86" s="1"/>
  <c r="AS6" i="38"/>
  <c r="AL6" i="38"/>
  <c r="AU6" i="38" s="1"/>
  <c r="AS7" i="82"/>
  <c r="AL7" i="82"/>
  <c r="AU7" i="82" s="1"/>
  <c r="AS16" i="26"/>
  <c r="AL16" i="26"/>
  <c r="AU16" i="26" s="1"/>
  <c r="AS68" i="86"/>
  <c r="AL68" i="86"/>
  <c r="AU68" i="86" s="1"/>
  <c r="AS50" i="26"/>
  <c r="AL50" i="26"/>
  <c r="AU50" i="26" s="1"/>
  <c r="AS13" i="46"/>
  <c r="AL13" i="46"/>
  <c r="AU13" i="46" s="1"/>
  <c r="AS73" i="26"/>
  <c r="AL73" i="26"/>
  <c r="AU73" i="26" s="1"/>
  <c r="AS12" i="26"/>
  <c r="AL12" i="26"/>
  <c r="AU12" i="26" s="1"/>
  <c r="AS15" i="78"/>
  <c r="AL15" i="78"/>
  <c r="AU15" i="78" s="1"/>
  <c r="AS33" i="78"/>
  <c r="AL33" i="78"/>
  <c r="AU33" i="78" s="1"/>
  <c r="AS51" i="78"/>
  <c r="AL51" i="78"/>
  <c r="AU51" i="78" s="1"/>
  <c r="AS69" i="78"/>
  <c r="AL69" i="78"/>
  <c r="AU69" i="78" s="1"/>
  <c r="AS82" i="26"/>
  <c r="AL82" i="26"/>
  <c r="AU82" i="26" s="1"/>
  <c r="AS57" i="26"/>
  <c r="AL57" i="26"/>
  <c r="AU57" i="26" s="1"/>
  <c r="AS33" i="82"/>
  <c r="AL33" i="82"/>
  <c r="AU33" i="82" s="1"/>
  <c r="AS44" i="82"/>
  <c r="AL44" i="82"/>
  <c r="AU44" i="82" s="1"/>
  <c r="AS8" i="82"/>
  <c r="AL8" i="82"/>
  <c r="AU8" i="82" s="1"/>
  <c r="AS6" i="26"/>
  <c r="AL6" i="26"/>
  <c r="AU6" i="26" s="1"/>
  <c r="AS30" i="38"/>
  <c r="AL30" i="38"/>
  <c r="AU30" i="38" s="1"/>
  <c r="AS16" i="78"/>
  <c r="AL16" i="78"/>
  <c r="AU16" i="78" s="1"/>
  <c r="AS34" i="78"/>
  <c r="AL34" i="78"/>
  <c r="AU34" i="78" s="1"/>
  <c r="AS52" i="78"/>
  <c r="AL52" i="78"/>
  <c r="AU52" i="78" s="1"/>
  <c r="AS70" i="78"/>
  <c r="AL70" i="78"/>
  <c r="AU70" i="78" s="1"/>
  <c r="AS35" i="82"/>
  <c r="AL35" i="82"/>
  <c r="AU35" i="82" s="1"/>
  <c r="AS56" i="86"/>
  <c r="AL56" i="86"/>
  <c r="AU56" i="86" s="1"/>
  <c r="AS63" i="82"/>
  <c r="AL63" i="82"/>
  <c r="AU63" i="82" s="1"/>
  <c r="AS61" i="26"/>
  <c r="AL61" i="26"/>
  <c r="AU61" i="26" s="1"/>
  <c r="AS48" i="86"/>
  <c r="AL48" i="86"/>
  <c r="AU48" i="86" s="1"/>
  <c r="AS36" i="26"/>
  <c r="AL36" i="26"/>
  <c r="AU36" i="26" s="1"/>
  <c r="AJ17" i="78"/>
  <c r="AK17" i="78"/>
  <c r="AT17" i="78" s="1"/>
  <c r="AS35" i="78"/>
  <c r="AL35" i="78"/>
  <c r="AU35" i="78" s="1"/>
  <c r="AS53" i="78"/>
  <c r="AL53" i="78"/>
  <c r="AU53" i="78" s="1"/>
  <c r="AS71" i="78"/>
  <c r="AL71" i="78"/>
  <c r="AU71" i="78" s="1"/>
  <c r="AS86" i="78"/>
  <c r="AL86" i="78"/>
  <c r="AU86" i="78" s="1"/>
  <c r="AS34" i="26"/>
  <c r="AL34" i="26"/>
  <c r="AU34" i="26" s="1"/>
  <c r="AS50" i="86"/>
  <c r="AL50" i="86"/>
  <c r="AU50" i="86" s="1"/>
  <c r="AS32" i="26"/>
  <c r="AL32" i="26"/>
  <c r="AU32" i="26" s="1"/>
  <c r="AS44" i="38"/>
  <c r="AL44" i="38"/>
  <c r="AU44" i="38" s="1"/>
  <c r="AS13" i="86"/>
  <c r="AL13" i="86"/>
  <c r="AU13" i="86" s="1"/>
  <c r="AH89" i="90"/>
  <c r="AQ89" i="90" s="1"/>
  <c r="AQ91" i="90" s="1"/>
  <c r="AZ3" i="90"/>
  <c r="AX7" i="90" s="1"/>
  <c r="S7" i="90" s="1"/>
  <c r="AC7" i="90" s="1"/>
  <c r="AB8" i="90" s="1"/>
  <c r="AX5" i="90"/>
  <c r="S5" i="90" s="1"/>
  <c r="AC5" i="90" s="1"/>
  <c r="AB6" i="90" s="1"/>
  <c r="AX11" i="90"/>
  <c r="S11" i="90" s="1"/>
  <c r="AC11" i="90" s="1"/>
  <c r="AB12" i="90" s="1"/>
  <c r="AX14" i="90"/>
  <c r="S14" i="90" s="1"/>
  <c r="AC14" i="90" s="1"/>
  <c r="AB15" i="90" s="1"/>
  <c r="AX17" i="90"/>
  <c r="S17" i="90" s="1"/>
  <c r="AC17" i="90" s="1"/>
  <c r="AB18" i="90" s="1"/>
  <c r="AX20" i="90"/>
  <c r="S20" i="90" s="1"/>
  <c r="AC20" i="90" s="1"/>
  <c r="AB21" i="90" s="1"/>
  <c r="AX23" i="90"/>
  <c r="S23" i="90" s="1"/>
  <c r="AC23" i="90" s="1"/>
  <c r="AB24" i="90" s="1"/>
  <c r="AX26" i="90"/>
  <c r="S26" i="90" s="1"/>
  <c r="AC26" i="90" s="1"/>
  <c r="AB27" i="90" s="1"/>
  <c r="AX29" i="90"/>
  <c r="S29" i="90" s="1"/>
  <c r="AC29" i="90" s="1"/>
  <c r="AB30" i="90" s="1"/>
  <c r="AX32" i="90"/>
  <c r="S32" i="90" s="1"/>
  <c r="AC32" i="90" s="1"/>
  <c r="AB33" i="90" s="1"/>
  <c r="AX35" i="90"/>
  <c r="S35" i="90" s="1"/>
  <c r="AC35" i="90" s="1"/>
  <c r="AB36" i="90" s="1"/>
  <c r="AX38" i="90"/>
  <c r="S38" i="90" s="1"/>
  <c r="AC38" i="90" s="1"/>
  <c r="AB39" i="90" s="1"/>
  <c r="AX41" i="90"/>
  <c r="S41" i="90" s="1"/>
  <c r="AC41" i="90" s="1"/>
  <c r="AB42" i="90" s="1"/>
  <c r="AX44" i="90"/>
  <c r="S44" i="90" s="1"/>
  <c r="AC44" i="90" s="1"/>
  <c r="AB45" i="90" s="1"/>
  <c r="AX47" i="90"/>
  <c r="S47" i="90" s="1"/>
  <c r="AC47" i="90" s="1"/>
  <c r="AB48" i="90" s="1"/>
  <c r="AX50" i="90"/>
  <c r="S50" i="90" s="1"/>
  <c r="AC50" i="90" s="1"/>
  <c r="AB51" i="90" s="1"/>
  <c r="AX53" i="90"/>
  <c r="S53" i="90" s="1"/>
  <c r="AC53" i="90" s="1"/>
  <c r="AB54" i="90" s="1"/>
  <c r="AX56" i="90"/>
  <c r="S56" i="90" s="1"/>
  <c r="AC56" i="90" s="1"/>
  <c r="AB57" i="90" s="1"/>
  <c r="AX59" i="90"/>
  <c r="S59" i="90" s="1"/>
  <c r="AC59" i="90" s="1"/>
  <c r="AB60" i="90" s="1"/>
  <c r="AX62" i="90"/>
  <c r="S62" i="90" s="1"/>
  <c r="AC62" i="90" s="1"/>
  <c r="AB63" i="90" s="1"/>
  <c r="AX65" i="90"/>
  <c r="S65" i="90" s="1"/>
  <c r="AC65" i="90" s="1"/>
  <c r="AB66" i="90" s="1"/>
  <c r="AX68" i="90"/>
  <c r="S68" i="90" s="1"/>
  <c r="AC68" i="90" s="1"/>
  <c r="AB69" i="90" s="1"/>
  <c r="AX71" i="90"/>
  <c r="S71" i="90" s="1"/>
  <c r="AC71" i="90" s="1"/>
  <c r="AB72" i="90" s="1"/>
  <c r="AX74" i="90"/>
  <c r="S74" i="90" s="1"/>
  <c r="AC74" i="90" s="1"/>
  <c r="AB75" i="90" s="1"/>
  <c r="AX77" i="90"/>
  <c r="S77" i="90" s="1"/>
  <c r="AC77" i="90" s="1"/>
  <c r="AB78" i="90" s="1"/>
  <c r="AX80" i="90"/>
  <c r="S80" i="90" s="1"/>
  <c r="AC80" i="90" s="1"/>
  <c r="AB81" i="90" s="1"/>
  <c r="AX83" i="90"/>
  <c r="S83" i="90" s="1"/>
  <c r="AC83" i="90" s="1"/>
  <c r="AB84" i="90" s="1"/>
  <c r="AX85" i="90"/>
  <c r="S85" i="90" s="1"/>
  <c r="AC85" i="90" s="1"/>
  <c r="AB86" i="90" s="1"/>
  <c r="Z91" i="41"/>
  <c r="Y91" i="41"/>
  <c r="X91" i="41"/>
  <c r="AS16" i="86"/>
  <c r="AL16" i="86"/>
  <c r="AU16" i="86" s="1"/>
  <c r="AS12" i="38"/>
  <c r="AL12" i="38"/>
  <c r="AU12" i="38" s="1"/>
  <c r="AS6" i="86"/>
  <c r="AL6" i="86"/>
  <c r="AU6" i="86" s="1"/>
  <c r="AR84" i="89"/>
  <c r="AS54" i="78"/>
  <c r="AL54" i="78"/>
  <c r="AU54" i="78" s="1"/>
  <c r="AJ4" i="26"/>
  <c r="AK4" i="26"/>
  <c r="AT4" i="26" s="1"/>
  <c r="AT91" i="26" s="1"/>
  <c r="AS78" i="86"/>
  <c r="AL78" i="86"/>
  <c r="AU78" i="86" s="1"/>
  <c r="AS3" i="26"/>
  <c r="AL3" i="26"/>
  <c r="AU3" i="26" s="1"/>
  <c r="AS38" i="38"/>
  <c r="AL38" i="38"/>
  <c r="AU38" i="38" s="1"/>
  <c r="AS55" i="82"/>
  <c r="AL55" i="82"/>
  <c r="AU55" i="82" s="1"/>
  <c r="AS42" i="78"/>
  <c r="AL42" i="78"/>
  <c r="AU42" i="78" s="1"/>
  <c r="AS78" i="78"/>
  <c r="AL78" i="78"/>
  <c r="AU78" i="78" s="1"/>
  <c r="AS42" i="86"/>
  <c r="AL42" i="86"/>
  <c r="AU42" i="86" s="1"/>
  <c r="AS30" i="26"/>
  <c r="AL30" i="26"/>
  <c r="AU30" i="26" s="1"/>
  <c r="AS52" i="86"/>
  <c r="AL52" i="86"/>
  <c r="AU52" i="86" s="1"/>
  <c r="AS80" i="86"/>
  <c r="AL80" i="86"/>
  <c r="AU80" i="86" s="1"/>
  <c r="AS62" i="26"/>
  <c r="AL62" i="26"/>
  <c r="AU62" i="26" s="1"/>
  <c r="AS86" i="86"/>
  <c r="AL86" i="86"/>
  <c r="AU86" i="86" s="1"/>
  <c r="AH86" i="94"/>
  <c r="AQ86" i="94" s="1"/>
  <c r="AS7" i="26"/>
  <c r="AL7" i="26"/>
  <c r="AU7" i="26" s="1"/>
  <c r="AS36" i="86"/>
  <c r="AL36" i="86"/>
  <c r="AU36" i="86" s="1"/>
  <c r="AH90" i="37"/>
  <c r="AQ90" i="37" s="1"/>
  <c r="AJ7" i="78"/>
  <c r="AK7" i="78"/>
  <c r="AT7" i="78" s="1"/>
  <c r="AS25" i="78"/>
  <c r="AL25" i="78"/>
  <c r="AU25" i="78" s="1"/>
  <c r="AS43" i="78"/>
  <c r="AL43" i="78"/>
  <c r="AU43" i="78" s="1"/>
  <c r="AS61" i="78"/>
  <c r="AL61" i="78"/>
  <c r="AU61" i="78" s="1"/>
  <c r="AS79" i="78"/>
  <c r="AL79" i="78"/>
  <c r="AU79" i="78" s="1"/>
  <c r="AS46" i="86"/>
  <c r="AL46" i="86"/>
  <c r="AU46" i="86" s="1"/>
  <c r="AS81" i="82"/>
  <c r="AL81" i="82"/>
  <c r="AU81" i="82" s="1"/>
  <c r="W91" i="25"/>
  <c r="AG90" i="25"/>
  <c r="AP90" i="25" s="1"/>
  <c r="AF90" i="25"/>
  <c r="AO90" i="25" s="1"/>
  <c r="AE90" i="25"/>
  <c r="AS63" i="86"/>
  <c r="AL63" i="86"/>
  <c r="AU63" i="86" s="1"/>
  <c r="AS69" i="86"/>
  <c r="AL69" i="86"/>
  <c r="AU69" i="86" s="1"/>
  <c r="AS54" i="26"/>
  <c r="AL54" i="26"/>
  <c r="AU54" i="26" s="1"/>
  <c r="AS14" i="78"/>
  <c r="AL14" i="78"/>
  <c r="AU14" i="78" s="1"/>
  <c r="AS32" i="78"/>
  <c r="AL32" i="78"/>
  <c r="AU32" i="78" s="1"/>
  <c r="AS50" i="78"/>
  <c r="AL50" i="78"/>
  <c r="AU50" i="78" s="1"/>
  <c r="AS68" i="78"/>
  <c r="AL68" i="78"/>
  <c r="AU68" i="78" s="1"/>
  <c r="AS5" i="86"/>
  <c r="AL5" i="86"/>
  <c r="AU5" i="86" s="1"/>
  <c r="AJ4" i="86"/>
  <c r="AK4" i="86"/>
  <c r="AT4" i="86" s="1"/>
  <c r="AT91" i="86" s="1"/>
  <c r="AT91" i="38"/>
  <c r="AS39" i="82"/>
  <c r="AL39" i="82"/>
  <c r="AU39" i="82" s="1"/>
  <c r="AS24" i="86"/>
  <c r="AL24" i="86"/>
  <c r="AU24" i="86" s="1"/>
  <c r="AS37" i="82"/>
  <c r="AL37" i="82"/>
  <c r="AU37" i="82" s="1"/>
  <c r="AH90" i="93"/>
  <c r="AQ90" i="93" s="1"/>
  <c r="AS88" i="78"/>
  <c r="AL88" i="78"/>
  <c r="AU88" i="78" s="1"/>
  <c r="AS31" i="26"/>
  <c r="AL31" i="26"/>
  <c r="AU31" i="26" s="1"/>
  <c r="AS17" i="86"/>
  <c r="AL17" i="86"/>
  <c r="AU17" i="86" s="1"/>
  <c r="AS18" i="86"/>
  <c r="AL18" i="86"/>
  <c r="AU18" i="86" s="1"/>
  <c r="AS40" i="26"/>
  <c r="AL40" i="26"/>
  <c r="AU40" i="26" s="1"/>
  <c r="AS15" i="26"/>
  <c r="AL15" i="26"/>
  <c r="AU15" i="26" s="1"/>
  <c r="AS74" i="26"/>
  <c r="AL74" i="26"/>
  <c r="AU74" i="26" s="1"/>
  <c r="AS25" i="82"/>
  <c r="AL25" i="82"/>
  <c r="AU25" i="82" s="1"/>
  <c r="AS29" i="82"/>
  <c r="AL29" i="82"/>
  <c r="AU29" i="82" s="1"/>
  <c r="AS27" i="86"/>
  <c r="AL27" i="86"/>
  <c r="AU27" i="86" s="1"/>
  <c r="AS45" i="26"/>
  <c r="AL45" i="26"/>
  <c r="AU45" i="26" s="1"/>
  <c r="AS55" i="26"/>
  <c r="AL55" i="26"/>
  <c r="AU55" i="26" s="1"/>
  <c r="Z89" i="90"/>
  <c r="AS14" i="82"/>
  <c r="AL14" i="82"/>
  <c r="AU14" i="82" s="1"/>
  <c r="Z92" i="81"/>
  <c r="X92" i="81"/>
  <c r="Y92" i="81"/>
  <c r="AI90" i="41"/>
  <c r="AN90" i="41"/>
  <c r="AJ6" i="78"/>
  <c r="Z88" i="29"/>
  <c r="Y88" i="29"/>
  <c r="X88" i="29"/>
  <c r="AU91" i="38" l="1"/>
  <c r="C11" i="38" s="1"/>
  <c r="AU91" i="46"/>
  <c r="C11" i="46" s="1"/>
  <c r="AK5" i="34"/>
  <c r="AT5" i="34" s="1"/>
  <c r="AK8" i="90"/>
  <c r="AT8" i="90" s="1"/>
  <c r="AF90" i="33"/>
  <c r="AO90" i="33" s="1"/>
  <c r="AG90" i="33"/>
  <c r="AP90" i="33" s="1"/>
  <c r="AE90" i="33"/>
  <c r="W91" i="33"/>
  <c r="AK84" i="90"/>
  <c r="AT84" i="90" s="1"/>
  <c r="AJ84" i="90"/>
  <c r="AK54" i="90"/>
  <c r="AT54" i="90" s="1"/>
  <c r="AK30" i="90"/>
  <c r="AT30" i="90" s="1"/>
  <c r="AS17" i="78"/>
  <c r="AL17" i="78"/>
  <c r="AU17" i="78" s="1"/>
  <c r="AJ85" i="34"/>
  <c r="AK85" i="34"/>
  <c r="AT85" i="34" s="1"/>
  <c r="AJ45" i="34"/>
  <c r="AK45" i="34"/>
  <c r="AT45" i="34" s="1"/>
  <c r="AF88" i="29"/>
  <c r="AO88" i="29" s="1"/>
  <c r="AE88" i="29"/>
  <c r="W89" i="29"/>
  <c r="AG88" i="29"/>
  <c r="AP88" i="29" s="1"/>
  <c r="AK81" i="90"/>
  <c r="AT81" i="90" s="1"/>
  <c r="AK57" i="90"/>
  <c r="AT57" i="90" s="1"/>
  <c r="Y91" i="25"/>
  <c r="X91" i="25"/>
  <c r="AS4" i="26"/>
  <c r="AS91" i="26" s="1"/>
  <c r="AL4" i="26"/>
  <c r="AU4" i="26" s="1"/>
  <c r="AU91" i="26" s="1"/>
  <c r="C11" i="26" s="1"/>
  <c r="AX87" i="90"/>
  <c r="S87" i="90" s="1"/>
  <c r="AC87" i="90" s="1"/>
  <c r="AB88" i="90" s="1"/>
  <c r="AX78" i="90"/>
  <c r="S78" i="90" s="1"/>
  <c r="AC78" i="90" s="1"/>
  <c r="AB79" i="90" s="1"/>
  <c r="AX72" i="90"/>
  <c r="S72" i="90" s="1"/>
  <c r="AC72" i="90" s="1"/>
  <c r="AB73" i="90" s="1"/>
  <c r="AX66" i="90"/>
  <c r="S66" i="90" s="1"/>
  <c r="AC66" i="90" s="1"/>
  <c r="AB67" i="90" s="1"/>
  <c r="AX60" i="90"/>
  <c r="S60" i="90" s="1"/>
  <c r="AC60" i="90" s="1"/>
  <c r="AB61" i="90" s="1"/>
  <c r="AX54" i="90"/>
  <c r="S54" i="90" s="1"/>
  <c r="AC54" i="90" s="1"/>
  <c r="AB55" i="90" s="1"/>
  <c r="AX48" i="90"/>
  <c r="S48" i="90" s="1"/>
  <c r="AC48" i="90" s="1"/>
  <c r="AB49" i="90" s="1"/>
  <c r="AX42" i="90"/>
  <c r="S42" i="90" s="1"/>
  <c r="AC42" i="90" s="1"/>
  <c r="AB43" i="90" s="1"/>
  <c r="AX36" i="90"/>
  <c r="S36" i="90" s="1"/>
  <c r="AC36" i="90" s="1"/>
  <c r="AB37" i="90" s="1"/>
  <c r="AX30" i="90"/>
  <c r="S30" i="90" s="1"/>
  <c r="AC30" i="90" s="1"/>
  <c r="AB31" i="90" s="1"/>
  <c r="AX24" i="90"/>
  <c r="S24" i="90" s="1"/>
  <c r="AC24" i="90" s="1"/>
  <c r="AB25" i="90" s="1"/>
  <c r="AX18" i="90"/>
  <c r="S18" i="90" s="1"/>
  <c r="AC18" i="90" s="1"/>
  <c r="AB19" i="90" s="1"/>
  <c r="AX12" i="90"/>
  <c r="S12" i="90" s="1"/>
  <c r="AC12" i="90" s="1"/>
  <c r="AB13" i="90" s="1"/>
  <c r="AX6" i="90"/>
  <c r="S6" i="90" s="1"/>
  <c r="AC6" i="90" s="1"/>
  <c r="AB7" i="90" s="1"/>
  <c r="AF85" i="89"/>
  <c r="AO85" i="89" s="1"/>
  <c r="W86" i="89"/>
  <c r="AE85" i="89"/>
  <c r="AG85" i="89"/>
  <c r="AP85" i="89" s="1"/>
  <c r="AJ4" i="78"/>
  <c r="AK4" i="78"/>
  <c r="AT4" i="78" s="1"/>
  <c r="AT91" i="78" s="1"/>
  <c r="AN87" i="74"/>
  <c r="AI87" i="74"/>
  <c r="Z91" i="37"/>
  <c r="Y91" i="37"/>
  <c r="X91" i="37"/>
  <c r="W92" i="85"/>
  <c r="AG91" i="85"/>
  <c r="AP91" i="85" s="1"/>
  <c r="AE91" i="85"/>
  <c r="AF91" i="85"/>
  <c r="AO91" i="85" s="1"/>
  <c r="AJ88" i="34"/>
  <c r="AK88" i="34"/>
  <c r="AT88" i="34" s="1"/>
  <c r="AJ82" i="34"/>
  <c r="AK82" i="34"/>
  <c r="AT82" i="34" s="1"/>
  <c r="AJ76" i="34"/>
  <c r="AK76" i="34"/>
  <c r="AT76" i="34" s="1"/>
  <c r="AJ70" i="34"/>
  <c r="AK70" i="34"/>
  <c r="AT70" i="34" s="1"/>
  <c r="AJ64" i="34"/>
  <c r="AK64" i="34"/>
  <c r="AT64" i="34" s="1"/>
  <c r="AJ58" i="34"/>
  <c r="AK58" i="34"/>
  <c r="AT58" i="34" s="1"/>
  <c r="AJ52" i="34"/>
  <c r="AK52" i="34"/>
  <c r="AT52" i="34" s="1"/>
  <c r="AJ46" i="34"/>
  <c r="AK46" i="34"/>
  <c r="AT46" i="34" s="1"/>
  <c r="AJ40" i="34"/>
  <c r="AK40" i="34"/>
  <c r="AT40" i="34" s="1"/>
  <c r="AK34" i="34"/>
  <c r="AT34" i="34" s="1"/>
  <c r="AJ34" i="34"/>
  <c r="AJ28" i="34"/>
  <c r="AK28" i="34"/>
  <c r="AT28" i="34" s="1"/>
  <c r="AJ22" i="34"/>
  <c r="AK22" i="34"/>
  <c r="AT22" i="34" s="1"/>
  <c r="AK16" i="34"/>
  <c r="AT16" i="34" s="1"/>
  <c r="AK10" i="34"/>
  <c r="AT10" i="34" s="1"/>
  <c r="AG91" i="41"/>
  <c r="AP91" i="41" s="1"/>
  <c r="AF91" i="41"/>
  <c r="AO91" i="41" s="1"/>
  <c r="AE91" i="41"/>
  <c r="W92" i="41"/>
  <c r="AJ60" i="90"/>
  <c r="AK60" i="90"/>
  <c r="AT60" i="90" s="1"/>
  <c r="AK24" i="90"/>
  <c r="AT24" i="90" s="1"/>
  <c r="AJ81" i="34"/>
  <c r="AK81" i="34"/>
  <c r="AT81" i="34" s="1"/>
  <c r="AJ57" i="34"/>
  <c r="AK57" i="34"/>
  <c r="AT57" i="34" s="1"/>
  <c r="AJ27" i="34"/>
  <c r="AK27" i="34"/>
  <c r="AT27" i="34" s="1"/>
  <c r="AJ3" i="34"/>
  <c r="AB4" i="34"/>
  <c r="AS7" i="78"/>
  <c r="AL7" i="78"/>
  <c r="AU7" i="78" s="1"/>
  <c r="AX88" i="90"/>
  <c r="S88" i="90" s="1"/>
  <c r="AC88" i="90" s="1"/>
  <c r="AB89" i="90" s="1"/>
  <c r="AX70" i="90"/>
  <c r="S70" i="90" s="1"/>
  <c r="AC70" i="90" s="1"/>
  <c r="AB71" i="90" s="1"/>
  <c r="AX52" i="90"/>
  <c r="S52" i="90" s="1"/>
  <c r="AC52" i="90" s="1"/>
  <c r="AB53" i="90" s="1"/>
  <c r="AX40" i="90"/>
  <c r="S40" i="90" s="1"/>
  <c r="AC40" i="90" s="1"/>
  <c r="AB41" i="90" s="1"/>
  <c r="AX28" i="90"/>
  <c r="S28" i="90" s="1"/>
  <c r="AC28" i="90" s="1"/>
  <c r="AB29" i="90" s="1"/>
  <c r="AX16" i="90"/>
  <c r="S16" i="90" s="1"/>
  <c r="AC16" i="90" s="1"/>
  <c r="AB17" i="90" s="1"/>
  <c r="AX10" i="90"/>
  <c r="S10" i="90" s="1"/>
  <c r="AC10" i="90" s="1"/>
  <c r="AB11" i="90" s="1"/>
  <c r="AX4" i="90"/>
  <c r="S4" i="90" s="1"/>
  <c r="AC4" i="90" s="1"/>
  <c r="AB5" i="90" s="1"/>
  <c r="AS8" i="78"/>
  <c r="AL8" i="78"/>
  <c r="AU8" i="78" s="1"/>
  <c r="AN90" i="37"/>
  <c r="AI90" i="37"/>
  <c r="AJ87" i="34"/>
  <c r="AK87" i="34"/>
  <c r="AT87" i="34" s="1"/>
  <c r="AJ80" i="34"/>
  <c r="AK80" i="34"/>
  <c r="AT80" i="34" s="1"/>
  <c r="AJ74" i="34"/>
  <c r="AK74" i="34"/>
  <c r="AT74" i="34" s="1"/>
  <c r="AJ68" i="34"/>
  <c r="AK68" i="34"/>
  <c r="AT68" i="34" s="1"/>
  <c r="AJ62" i="34"/>
  <c r="AK62" i="34"/>
  <c r="AT62" i="34" s="1"/>
  <c r="AJ56" i="34"/>
  <c r="AK56" i="34"/>
  <c r="AT56" i="34" s="1"/>
  <c r="AJ50" i="34"/>
  <c r="AK50" i="34"/>
  <c r="AT50" i="34" s="1"/>
  <c r="AJ44" i="34"/>
  <c r="AK44" i="34"/>
  <c r="AT44" i="34" s="1"/>
  <c r="AJ38" i="34"/>
  <c r="AK38" i="34"/>
  <c r="AT38" i="34" s="1"/>
  <c r="AJ32" i="34"/>
  <c r="AK32" i="34"/>
  <c r="AT32" i="34" s="1"/>
  <c r="AJ26" i="34"/>
  <c r="AK26" i="34"/>
  <c r="AT26" i="34" s="1"/>
  <c r="AJ20" i="34"/>
  <c r="AK20" i="34"/>
  <c r="AT20" i="34" s="1"/>
  <c r="AJ14" i="34"/>
  <c r="AK14" i="34"/>
  <c r="AT14" i="34" s="1"/>
  <c r="AJ8" i="34"/>
  <c r="AK8" i="34"/>
  <c r="AT8" i="34" s="1"/>
  <c r="AS91" i="86"/>
  <c r="AS18" i="78"/>
  <c r="AL18" i="78"/>
  <c r="AU18" i="78" s="1"/>
  <c r="AN86" i="94"/>
  <c r="AI86" i="94"/>
  <c r="AF89" i="90"/>
  <c r="AO89" i="90" s="1"/>
  <c r="AO91" i="90" s="1"/>
  <c r="AX89" i="90"/>
  <c r="S89" i="90" s="1"/>
  <c r="AC89" i="90" s="1"/>
  <c r="AG89" i="90"/>
  <c r="AP89" i="90" s="1"/>
  <c r="AP91" i="90" s="1"/>
  <c r="AE89" i="90"/>
  <c r="AJ78" i="90"/>
  <c r="AK78" i="90"/>
  <c r="AT78" i="90" s="1"/>
  <c r="AK48" i="90"/>
  <c r="AT48" i="90" s="1"/>
  <c r="AJ48" i="90"/>
  <c r="AK12" i="90"/>
  <c r="AT12" i="90" s="1"/>
  <c r="AJ12" i="90"/>
  <c r="AR89" i="33"/>
  <c r="AJ63" i="34"/>
  <c r="AK63" i="34"/>
  <c r="AT63" i="34" s="1"/>
  <c r="AJ33" i="34"/>
  <c r="AK33" i="34"/>
  <c r="AT33" i="34" s="1"/>
  <c r="AK9" i="34"/>
  <c r="AT9" i="34" s="1"/>
  <c r="AJ9" i="34"/>
  <c r="AH90" i="33"/>
  <c r="AQ90" i="33" s="1"/>
  <c r="AR91" i="81"/>
  <c r="AI90" i="93"/>
  <c r="AN90" i="93"/>
  <c r="AH88" i="29"/>
  <c r="AQ88" i="29" s="1"/>
  <c r="AI90" i="25"/>
  <c r="AN90" i="25"/>
  <c r="AX82" i="90"/>
  <c r="S82" i="90" s="1"/>
  <c r="AC82" i="90" s="1"/>
  <c r="AB83" i="90" s="1"/>
  <c r="AX76" i="90"/>
  <c r="S76" i="90" s="1"/>
  <c r="AC76" i="90" s="1"/>
  <c r="AB77" i="90" s="1"/>
  <c r="AX64" i="90"/>
  <c r="S64" i="90" s="1"/>
  <c r="AC64" i="90" s="1"/>
  <c r="AB65" i="90" s="1"/>
  <c r="AX58" i="90"/>
  <c r="S58" i="90" s="1"/>
  <c r="AC58" i="90" s="1"/>
  <c r="AB59" i="90" s="1"/>
  <c r="AX46" i="90"/>
  <c r="S46" i="90" s="1"/>
  <c r="AC46" i="90" s="1"/>
  <c r="AB47" i="90" s="1"/>
  <c r="AX34" i="90"/>
  <c r="S34" i="90" s="1"/>
  <c r="AC34" i="90" s="1"/>
  <c r="AB35" i="90" s="1"/>
  <c r="AX22" i="90"/>
  <c r="S22" i="90" s="1"/>
  <c r="AC22" i="90" s="1"/>
  <c r="AB23" i="90" s="1"/>
  <c r="AH92" i="81"/>
  <c r="AQ92" i="81" s="1"/>
  <c r="AS4" i="86"/>
  <c r="AL4" i="86"/>
  <c r="AU4" i="86" s="1"/>
  <c r="AU91" i="86" s="1"/>
  <c r="C11" i="86" s="1"/>
  <c r="F39" i="97" s="1"/>
  <c r="AX86" i="90"/>
  <c r="S86" i="90" s="1"/>
  <c r="AC86" i="90" s="1"/>
  <c r="AB87" i="90" s="1"/>
  <c r="AX81" i="90"/>
  <c r="S81" i="90" s="1"/>
  <c r="AC81" i="90" s="1"/>
  <c r="AB82" i="90" s="1"/>
  <c r="AX75" i="90"/>
  <c r="S75" i="90" s="1"/>
  <c r="AC75" i="90" s="1"/>
  <c r="AB76" i="90" s="1"/>
  <c r="AX69" i="90"/>
  <c r="S69" i="90" s="1"/>
  <c r="AC69" i="90" s="1"/>
  <c r="AB70" i="90" s="1"/>
  <c r="AX63" i="90"/>
  <c r="S63" i="90" s="1"/>
  <c r="AC63" i="90" s="1"/>
  <c r="AB64" i="90" s="1"/>
  <c r="AX57" i="90"/>
  <c r="S57" i="90" s="1"/>
  <c r="AC57" i="90" s="1"/>
  <c r="AB58" i="90" s="1"/>
  <c r="AX51" i="90"/>
  <c r="S51" i="90" s="1"/>
  <c r="AC51" i="90" s="1"/>
  <c r="AB52" i="90" s="1"/>
  <c r="AX45" i="90"/>
  <c r="S45" i="90" s="1"/>
  <c r="AC45" i="90" s="1"/>
  <c r="AB46" i="90" s="1"/>
  <c r="AX39" i="90"/>
  <c r="S39" i="90" s="1"/>
  <c r="AC39" i="90" s="1"/>
  <c r="AB40" i="90" s="1"/>
  <c r="AX33" i="90"/>
  <c r="S33" i="90" s="1"/>
  <c r="AC33" i="90" s="1"/>
  <c r="AB34" i="90" s="1"/>
  <c r="AX27" i="90"/>
  <c r="S27" i="90" s="1"/>
  <c r="AC27" i="90" s="1"/>
  <c r="AB28" i="90" s="1"/>
  <c r="AX21" i="90"/>
  <c r="S21" i="90" s="1"/>
  <c r="AC21" i="90" s="1"/>
  <c r="AB22" i="90" s="1"/>
  <c r="AX15" i="90"/>
  <c r="S15" i="90" s="1"/>
  <c r="AC15" i="90" s="1"/>
  <c r="AB16" i="90" s="1"/>
  <c r="AX9" i="90"/>
  <c r="S9" i="90" s="1"/>
  <c r="AC9" i="90" s="1"/>
  <c r="AB10" i="90" s="1"/>
  <c r="AX3" i="90"/>
  <c r="S3" i="90" s="1"/>
  <c r="AC3" i="90" s="1"/>
  <c r="AS10" i="78"/>
  <c r="AL10" i="78"/>
  <c r="AU10" i="78" s="1"/>
  <c r="AS12" i="78"/>
  <c r="AL12" i="78"/>
  <c r="AU12" i="78" s="1"/>
  <c r="Z94" i="77"/>
  <c r="X94" i="77"/>
  <c r="Y94" i="77"/>
  <c r="AJ86" i="34"/>
  <c r="AK86" i="34"/>
  <c r="AT86" i="34" s="1"/>
  <c r="AJ79" i="34"/>
  <c r="AK79" i="34"/>
  <c r="AT79" i="34" s="1"/>
  <c r="AJ73" i="34"/>
  <c r="AK73" i="34"/>
  <c r="AT73" i="34" s="1"/>
  <c r="AJ67" i="34"/>
  <c r="AK67" i="34"/>
  <c r="AT67" i="34" s="1"/>
  <c r="AJ61" i="34"/>
  <c r="AK61" i="34"/>
  <c r="AT61" i="34" s="1"/>
  <c r="AJ55" i="34"/>
  <c r="AK55" i="34"/>
  <c r="AT55" i="34" s="1"/>
  <c r="AJ49" i="34"/>
  <c r="AK49" i="34"/>
  <c r="AT49" i="34" s="1"/>
  <c r="AK43" i="34"/>
  <c r="AT43" i="34" s="1"/>
  <c r="AJ43" i="34"/>
  <c r="AJ37" i="34"/>
  <c r="AK37" i="34"/>
  <c r="AT37" i="34" s="1"/>
  <c r="AJ31" i="34"/>
  <c r="AK31" i="34"/>
  <c r="AT31" i="34" s="1"/>
  <c r="AX24" i="34"/>
  <c r="S24" i="34" s="1"/>
  <c r="AC24" i="34" s="1"/>
  <c r="AB25" i="34" s="1"/>
  <c r="AX18" i="34"/>
  <c r="S18" i="34" s="1"/>
  <c r="AC18" i="34" s="1"/>
  <c r="AB19" i="34" s="1"/>
  <c r="AX12" i="34"/>
  <c r="S12" i="34" s="1"/>
  <c r="AC12" i="34" s="1"/>
  <c r="AB13" i="34" s="1"/>
  <c r="AX6" i="34"/>
  <c r="S6" i="34" s="1"/>
  <c r="AC6" i="34" s="1"/>
  <c r="AB7" i="34" s="1"/>
  <c r="AR90" i="41"/>
  <c r="AK66" i="90"/>
  <c r="AT66" i="90" s="1"/>
  <c r="AJ66" i="90"/>
  <c r="AK42" i="90"/>
  <c r="AT42" i="90" s="1"/>
  <c r="AJ42" i="90"/>
  <c r="AK18" i="90"/>
  <c r="AT18" i="90" s="1"/>
  <c r="AJ18" i="90"/>
  <c r="AS3" i="78"/>
  <c r="AL3" i="78"/>
  <c r="AU3" i="78" s="1"/>
  <c r="AJ69" i="34"/>
  <c r="AK69" i="34"/>
  <c r="AT69" i="34" s="1"/>
  <c r="AJ51" i="34"/>
  <c r="AK51" i="34"/>
  <c r="AT51" i="34" s="1"/>
  <c r="AJ15" i="34"/>
  <c r="AK15" i="34"/>
  <c r="AT15" i="34" s="1"/>
  <c r="AK75" i="90"/>
  <c r="AT75" i="90" s="1"/>
  <c r="AJ75" i="90"/>
  <c r="AJ63" i="90"/>
  <c r="AK63" i="90"/>
  <c r="AT63" i="90" s="1"/>
  <c r="AK45" i="90"/>
  <c r="AT45" i="90" s="1"/>
  <c r="AK33" i="90"/>
  <c r="AT33" i="90" s="1"/>
  <c r="AJ33" i="90"/>
  <c r="AK21" i="90"/>
  <c r="AT21" i="90" s="1"/>
  <c r="AJ21" i="90"/>
  <c r="AS11" i="78"/>
  <c r="AL11" i="78"/>
  <c r="AU11" i="78" s="1"/>
  <c r="AR87" i="29"/>
  <c r="X88" i="74"/>
  <c r="Z88" i="74" s="1"/>
  <c r="Y88" i="74"/>
  <c r="W89" i="45"/>
  <c r="AE88" i="45"/>
  <c r="AF88" i="45"/>
  <c r="AO88" i="45" s="1"/>
  <c r="AG88" i="45"/>
  <c r="AP88" i="45" s="1"/>
  <c r="AJ84" i="34"/>
  <c r="AK84" i="34"/>
  <c r="AT84" i="34" s="1"/>
  <c r="AJ78" i="34"/>
  <c r="AK78" i="34"/>
  <c r="AT78" i="34" s="1"/>
  <c r="AJ72" i="34"/>
  <c r="AK72" i="34"/>
  <c r="AT72" i="34" s="1"/>
  <c r="AJ66" i="34"/>
  <c r="AK66" i="34"/>
  <c r="AT66" i="34" s="1"/>
  <c r="AJ60" i="34"/>
  <c r="AK60" i="34"/>
  <c r="AT60" i="34" s="1"/>
  <c r="AJ54" i="34"/>
  <c r="AK54" i="34"/>
  <c r="AT54" i="34" s="1"/>
  <c r="AJ48" i="34"/>
  <c r="AK48" i="34"/>
  <c r="AT48" i="34" s="1"/>
  <c r="AJ42" i="34"/>
  <c r="AK42" i="34"/>
  <c r="AT42" i="34" s="1"/>
  <c r="AJ36" i="34"/>
  <c r="AK36" i="34"/>
  <c r="AT36" i="34" s="1"/>
  <c r="AJ30" i="34"/>
  <c r="AK30" i="34"/>
  <c r="AT30" i="34" s="1"/>
  <c r="AX23" i="34"/>
  <c r="S23" i="34" s="1"/>
  <c r="AC23" i="34" s="1"/>
  <c r="AB24" i="34" s="1"/>
  <c r="AX17" i="34"/>
  <c r="S17" i="34" s="1"/>
  <c r="AC17" i="34" s="1"/>
  <c r="AB18" i="34" s="1"/>
  <c r="AX11" i="34"/>
  <c r="S11" i="34" s="1"/>
  <c r="AC11" i="34" s="1"/>
  <c r="AB12" i="34" s="1"/>
  <c r="AX5" i="34"/>
  <c r="S5" i="34" s="1"/>
  <c r="AC5" i="34" s="1"/>
  <c r="AB6" i="34" s="1"/>
  <c r="X87" i="94"/>
  <c r="Y87" i="94"/>
  <c r="AJ72" i="90"/>
  <c r="AK72" i="90"/>
  <c r="AT72" i="90" s="1"/>
  <c r="AK36" i="90"/>
  <c r="AT36" i="90" s="1"/>
  <c r="AJ36" i="90"/>
  <c r="AK6" i="90"/>
  <c r="AT6" i="90" s="1"/>
  <c r="AJ6" i="90"/>
  <c r="AJ75" i="34"/>
  <c r="AK75" i="34"/>
  <c r="AT75" i="34" s="1"/>
  <c r="AJ39" i="34"/>
  <c r="AK39" i="34"/>
  <c r="AT39" i="34" s="1"/>
  <c r="AJ21" i="34"/>
  <c r="AK21" i="34"/>
  <c r="AT21" i="34" s="1"/>
  <c r="AG92" i="81"/>
  <c r="AP92" i="81" s="1"/>
  <c r="AF92" i="81"/>
  <c r="AO92" i="81" s="1"/>
  <c r="W93" i="81"/>
  <c r="AE92" i="81"/>
  <c r="AK86" i="90"/>
  <c r="AT86" i="90" s="1"/>
  <c r="AJ69" i="90"/>
  <c r="AK69" i="90"/>
  <c r="AT69" i="90" s="1"/>
  <c r="AK51" i="90"/>
  <c r="AT51" i="90" s="1"/>
  <c r="AK39" i="90"/>
  <c r="AT39" i="90" s="1"/>
  <c r="AJ39" i="90"/>
  <c r="AK27" i="90"/>
  <c r="AT27" i="90" s="1"/>
  <c r="AJ27" i="90"/>
  <c r="AK15" i="90"/>
  <c r="AT15" i="90" s="1"/>
  <c r="AX8" i="90"/>
  <c r="S8" i="90" s="1"/>
  <c r="AC8" i="90" s="1"/>
  <c r="AB9" i="90" s="1"/>
  <c r="AS6" i="78"/>
  <c r="AL6" i="78"/>
  <c r="AU6" i="78" s="1"/>
  <c r="AH91" i="41"/>
  <c r="AQ91" i="41" s="1"/>
  <c r="AX84" i="90"/>
  <c r="S84" i="90" s="1"/>
  <c r="AC84" i="90" s="1"/>
  <c r="AB85" i="90" s="1"/>
  <c r="AX79" i="90"/>
  <c r="S79" i="90" s="1"/>
  <c r="AC79" i="90" s="1"/>
  <c r="AB80" i="90" s="1"/>
  <c r="AX73" i="90"/>
  <c r="S73" i="90" s="1"/>
  <c r="AC73" i="90" s="1"/>
  <c r="AB74" i="90" s="1"/>
  <c r="AX67" i="90"/>
  <c r="S67" i="90" s="1"/>
  <c r="AC67" i="90" s="1"/>
  <c r="AB68" i="90" s="1"/>
  <c r="AX61" i="90"/>
  <c r="S61" i="90" s="1"/>
  <c r="AC61" i="90" s="1"/>
  <c r="AB62" i="90" s="1"/>
  <c r="AX55" i="90"/>
  <c r="S55" i="90" s="1"/>
  <c r="AC55" i="90" s="1"/>
  <c r="AB56" i="90" s="1"/>
  <c r="AX49" i="90"/>
  <c r="S49" i="90" s="1"/>
  <c r="AC49" i="90" s="1"/>
  <c r="AB50" i="90" s="1"/>
  <c r="AX43" i="90"/>
  <c r="S43" i="90" s="1"/>
  <c r="AC43" i="90" s="1"/>
  <c r="AB44" i="90" s="1"/>
  <c r="AX37" i="90"/>
  <c r="S37" i="90" s="1"/>
  <c r="AC37" i="90" s="1"/>
  <c r="AB38" i="90" s="1"/>
  <c r="AX31" i="90"/>
  <c r="S31" i="90" s="1"/>
  <c r="AC31" i="90" s="1"/>
  <c r="AB32" i="90" s="1"/>
  <c r="AX25" i="90"/>
  <c r="S25" i="90" s="1"/>
  <c r="AC25" i="90" s="1"/>
  <c r="AB26" i="90" s="1"/>
  <c r="AX19" i="90"/>
  <c r="S19" i="90" s="1"/>
  <c r="AC19" i="90" s="1"/>
  <c r="AB20" i="90" s="1"/>
  <c r="AX13" i="90"/>
  <c r="S13" i="90" s="1"/>
  <c r="AC13" i="90" s="1"/>
  <c r="AB14" i="90" s="1"/>
  <c r="W92" i="73"/>
  <c r="AG91" i="73"/>
  <c r="AP91" i="73" s="1"/>
  <c r="AE91" i="73"/>
  <c r="AF91" i="73"/>
  <c r="AO91" i="73" s="1"/>
  <c r="AR90" i="85"/>
  <c r="AG89" i="34"/>
  <c r="AP89" i="34" s="1"/>
  <c r="AP91" i="34" s="1"/>
  <c r="AE89" i="34"/>
  <c r="AF89" i="34"/>
  <c r="AO89" i="34" s="1"/>
  <c r="AO91" i="34" s="1"/>
  <c r="AX89" i="34"/>
  <c r="S89" i="34" s="1"/>
  <c r="AC89" i="34" s="1"/>
  <c r="AJ89" i="34" s="1"/>
  <c r="AS89" i="34" s="1"/>
  <c r="AS4" i="82"/>
  <c r="AS91" i="82" s="1"/>
  <c r="AL4" i="82"/>
  <c r="AU4" i="82" s="1"/>
  <c r="AU91" i="82" s="1"/>
  <c r="C11" i="82" s="1"/>
  <c r="F35" i="97" s="1"/>
  <c r="AI93" i="77"/>
  <c r="AN93" i="77"/>
  <c r="AH91" i="85"/>
  <c r="AQ91" i="85" s="1"/>
  <c r="AK89" i="34"/>
  <c r="AT89" i="34" s="1"/>
  <c r="AJ83" i="34"/>
  <c r="AK83" i="34"/>
  <c r="AT83" i="34" s="1"/>
  <c r="AJ77" i="34"/>
  <c r="AK77" i="34"/>
  <c r="AT77" i="34" s="1"/>
  <c r="AJ71" i="34"/>
  <c r="AK71" i="34"/>
  <c r="AT71" i="34" s="1"/>
  <c r="AJ65" i="34"/>
  <c r="AK65" i="34"/>
  <c r="AT65" i="34" s="1"/>
  <c r="AJ59" i="34"/>
  <c r="AK59" i="34"/>
  <c r="AT59" i="34" s="1"/>
  <c r="AJ53" i="34"/>
  <c r="AK53" i="34"/>
  <c r="AT53" i="34" s="1"/>
  <c r="AJ47" i="34"/>
  <c r="AK47" i="34"/>
  <c r="AT47" i="34" s="1"/>
  <c r="AJ41" i="34"/>
  <c r="AK41" i="34"/>
  <c r="AT41" i="34" s="1"/>
  <c r="AJ35" i="34"/>
  <c r="AK35" i="34"/>
  <c r="AT35" i="34" s="1"/>
  <c r="AJ29" i="34"/>
  <c r="AK29" i="34"/>
  <c r="AT29" i="34" s="1"/>
  <c r="AX22" i="34"/>
  <c r="S22" i="34" s="1"/>
  <c r="AC22" i="34" s="1"/>
  <c r="AB23" i="34" s="1"/>
  <c r="AX16" i="34"/>
  <c r="S16" i="34" s="1"/>
  <c r="AC16" i="34" s="1"/>
  <c r="AB17" i="34" s="1"/>
  <c r="AX10" i="34"/>
  <c r="S10" i="34" s="1"/>
  <c r="AC10" i="34" s="1"/>
  <c r="AB11" i="34" s="1"/>
  <c r="AS5" i="78"/>
  <c r="AL5" i="78"/>
  <c r="AU5" i="78" s="1"/>
  <c r="Z91" i="93"/>
  <c r="X91" i="93"/>
  <c r="Y91" i="93"/>
  <c r="W89" i="74" l="1"/>
  <c r="AG88" i="74"/>
  <c r="AP88" i="74" s="1"/>
  <c r="AF88" i="74"/>
  <c r="AO88" i="74" s="1"/>
  <c r="AE88" i="74"/>
  <c r="AK25" i="34"/>
  <c r="AT25" i="34" s="1"/>
  <c r="AJ25" i="34"/>
  <c r="AS38" i="34"/>
  <c r="AL38" i="34"/>
  <c r="AU38" i="34" s="1"/>
  <c r="AE91" i="93"/>
  <c r="W92" i="93"/>
  <c r="AF91" i="93"/>
  <c r="AO91" i="93" s="1"/>
  <c r="AG91" i="93"/>
  <c r="AP91" i="93" s="1"/>
  <c r="AJ14" i="90"/>
  <c r="AK14" i="90"/>
  <c r="AT14" i="90" s="1"/>
  <c r="AJ50" i="90"/>
  <c r="AK50" i="90"/>
  <c r="AT50" i="90" s="1"/>
  <c r="AJ85" i="90"/>
  <c r="AK85" i="90"/>
  <c r="AT85" i="90" s="1"/>
  <c r="AS69" i="90"/>
  <c r="AL69" i="90"/>
  <c r="AU69" i="90" s="1"/>
  <c r="AS30" i="34"/>
  <c r="AL30" i="34"/>
  <c r="AU30" i="34" s="1"/>
  <c r="AS48" i="34"/>
  <c r="AL48" i="34"/>
  <c r="AU48" i="34" s="1"/>
  <c r="AS66" i="34"/>
  <c r="AL66" i="34"/>
  <c r="AU66" i="34" s="1"/>
  <c r="AS84" i="34"/>
  <c r="AL84" i="34"/>
  <c r="AU84" i="34" s="1"/>
  <c r="AS15" i="34"/>
  <c r="AL15" i="34"/>
  <c r="AU15" i="34" s="1"/>
  <c r="AJ19" i="34"/>
  <c r="AK19" i="34"/>
  <c r="AT19" i="34" s="1"/>
  <c r="AS43" i="34"/>
  <c r="AL43" i="34"/>
  <c r="AU43" i="34" s="1"/>
  <c r="AE94" i="77"/>
  <c r="W95" i="77"/>
  <c r="AF94" i="77"/>
  <c r="AO94" i="77" s="1"/>
  <c r="AG94" i="77"/>
  <c r="AP94" i="77" s="1"/>
  <c r="AJ10" i="90"/>
  <c r="AK10" i="90"/>
  <c r="AT10" i="90" s="1"/>
  <c r="AK46" i="90"/>
  <c r="AT46" i="90" s="1"/>
  <c r="AJ46" i="90"/>
  <c r="AJ82" i="90"/>
  <c r="AK82" i="90"/>
  <c r="AT82" i="90" s="1"/>
  <c r="AJ59" i="90"/>
  <c r="AK59" i="90"/>
  <c r="AT59" i="90" s="1"/>
  <c r="AR90" i="25"/>
  <c r="AS33" i="34"/>
  <c r="AL33" i="34"/>
  <c r="AU33" i="34" s="1"/>
  <c r="AR90" i="37"/>
  <c r="AJ17" i="90"/>
  <c r="AK17" i="90"/>
  <c r="AT17" i="90" s="1"/>
  <c r="AS27" i="34"/>
  <c r="AL27" i="34"/>
  <c r="AU27" i="34" s="1"/>
  <c r="AK13" i="90"/>
  <c r="AT13" i="90" s="1"/>
  <c r="AJ13" i="90"/>
  <c r="AJ49" i="90"/>
  <c r="AK49" i="90"/>
  <c r="AT49" i="90" s="1"/>
  <c r="AJ88" i="90"/>
  <c r="AK88" i="90"/>
  <c r="AT88" i="90" s="1"/>
  <c r="AJ57" i="90"/>
  <c r="Y89" i="29"/>
  <c r="X89" i="29"/>
  <c r="AS85" i="34"/>
  <c r="AL85" i="34"/>
  <c r="AU85" i="34" s="1"/>
  <c r="AJ54" i="90"/>
  <c r="AJ20" i="90"/>
  <c r="AK20" i="90"/>
  <c r="AT20" i="90" s="1"/>
  <c r="AS21" i="90"/>
  <c r="AL21" i="90"/>
  <c r="AU21" i="90" s="1"/>
  <c r="AJ52" i="90"/>
  <c r="AK52" i="90"/>
  <c r="AT52" i="90" s="1"/>
  <c r="AR90" i="93"/>
  <c r="AJ55" i="90"/>
  <c r="AK55" i="90"/>
  <c r="AT55" i="90" s="1"/>
  <c r="AJ58" i="90"/>
  <c r="AK58" i="90"/>
  <c r="AT58" i="90" s="1"/>
  <c r="AS57" i="34"/>
  <c r="AL57" i="34"/>
  <c r="AU57" i="34" s="1"/>
  <c r="AS60" i="90"/>
  <c r="AL60" i="90"/>
  <c r="AU60" i="90" s="1"/>
  <c r="AR87" i="74"/>
  <c r="AI85" i="89"/>
  <c r="AN85" i="89"/>
  <c r="AK25" i="90"/>
  <c r="AT25" i="90" s="1"/>
  <c r="AJ25" i="90"/>
  <c r="AJ61" i="90"/>
  <c r="AK61" i="90"/>
  <c r="AT61" i="90" s="1"/>
  <c r="AJ8" i="90"/>
  <c r="AS65" i="34"/>
  <c r="AL65" i="34"/>
  <c r="AU65" i="34" s="1"/>
  <c r="AJ56" i="90"/>
  <c r="AK56" i="90"/>
  <c r="AT56" i="90" s="1"/>
  <c r="AS39" i="90"/>
  <c r="AL39" i="90"/>
  <c r="AU39" i="90" s="1"/>
  <c r="AS75" i="34"/>
  <c r="AL75" i="34"/>
  <c r="AU75" i="34" s="1"/>
  <c r="AS61" i="34"/>
  <c r="AL61" i="34"/>
  <c r="AU61" i="34" s="1"/>
  <c r="AJ87" i="90"/>
  <c r="AK87" i="90"/>
  <c r="AT87" i="90" s="1"/>
  <c r="AS48" i="90"/>
  <c r="AL48" i="90"/>
  <c r="AU48" i="90" s="1"/>
  <c r="AS74" i="34"/>
  <c r="AL74" i="34"/>
  <c r="AU74" i="34" s="1"/>
  <c r="AK19" i="90"/>
  <c r="AT19" i="90" s="1"/>
  <c r="AJ19" i="90"/>
  <c r="AI91" i="73"/>
  <c r="AN91" i="73"/>
  <c r="AJ9" i="90"/>
  <c r="AK9" i="90"/>
  <c r="AT9" i="90" s="1"/>
  <c r="AJ86" i="90"/>
  <c r="AS54" i="34"/>
  <c r="AL54" i="34"/>
  <c r="AU54" i="34" s="1"/>
  <c r="AS63" i="90"/>
  <c r="AL63" i="90"/>
  <c r="AU63" i="90" s="1"/>
  <c r="AS51" i="34"/>
  <c r="AL51" i="34"/>
  <c r="AU51" i="34" s="1"/>
  <c r="AJ77" i="90"/>
  <c r="AK77" i="90"/>
  <c r="AT77" i="90" s="1"/>
  <c r="AS63" i="34"/>
  <c r="AL63" i="34"/>
  <c r="AU63" i="34" s="1"/>
  <c r="AJ11" i="34"/>
  <c r="AK11" i="34"/>
  <c r="AT11" i="34" s="1"/>
  <c r="AS35" i="34"/>
  <c r="AL35" i="34"/>
  <c r="AU35" i="34" s="1"/>
  <c r="AS53" i="34"/>
  <c r="AL53" i="34"/>
  <c r="AU53" i="34" s="1"/>
  <c r="AS71" i="34"/>
  <c r="AL71" i="34"/>
  <c r="AU71" i="34" s="1"/>
  <c r="AN89" i="34"/>
  <c r="AN91" i="34" s="1"/>
  <c r="AI89" i="34"/>
  <c r="AJ32" i="90"/>
  <c r="AK32" i="90"/>
  <c r="AT32" i="90" s="1"/>
  <c r="AJ68" i="90"/>
  <c r="AK68" i="90"/>
  <c r="AT68" i="90" s="1"/>
  <c r="AJ15" i="90"/>
  <c r="AS21" i="34"/>
  <c r="AL21" i="34"/>
  <c r="AU21" i="34" s="1"/>
  <c r="AJ18" i="34"/>
  <c r="AK18" i="34"/>
  <c r="AT18" i="34" s="1"/>
  <c r="AI88" i="45"/>
  <c r="AN88" i="45"/>
  <c r="AS33" i="90"/>
  <c r="AL33" i="90"/>
  <c r="AU33" i="90" s="1"/>
  <c r="AS75" i="90"/>
  <c r="AL75" i="90"/>
  <c r="AU75" i="90" s="1"/>
  <c r="AS42" i="90"/>
  <c r="AL42" i="90"/>
  <c r="AU42" i="90" s="1"/>
  <c r="AS31" i="34"/>
  <c r="AL31" i="34"/>
  <c r="AU31" i="34" s="1"/>
  <c r="AS49" i="34"/>
  <c r="AL49" i="34"/>
  <c r="AU49" i="34" s="1"/>
  <c r="AS67" i="34"/>
  <c r="AL67" i="34"/>
  <c r="AU67" i="34" s="1"/>
  <c r="AS86" i="34"/>
  <c r="AL86" i="34"/>
  <c r="AU86" i="34" s="1"/>
  <c r="AK28" i="90"/>
  <c r="AT28" i="90" s="1"/>
  <c r="AJ28" i="90"/>
  <c r="AJ64" i="90"/>
  <c r="AK64" i="90"/>
  <c r="AT64" i="90" s="1"/>
  <c r="AJ23" i="90"/>
  <c r="AK23" i="90"/>
  <c r="AT23" i="90" s="1"/>
  <c r="AJ83" i="90"/>
  <c r="AK83" i="90"/>
  <c r="AT83" i="90" s="1"/>
  <c r="AS9" i="34"/>
  <c r="AL9" i="34"/>
  <c r="AU9" i="34" s="1"/>
  <c r="AR86" i="94"/>
  <c r="AS8" i="34"/>
  <c r="AL8" i="34"/>
  <c r="AU8" i="34" s="1"/>
  <c r="AS26" i="34"/>
  <c r="AL26" i="34"/>
  <c r="AU26" i="34" s="1"/>
  <c r="AS44" i="34"/>
  <c r="AL44" i="34"/>
  <c r="AU44" i="34" s="1"/>
  <c r="AS62" i="34"/>
  <c r="AL62" i="34"/>
  <c r="AU62" i="34" s="1"/>
  <c r="AS80" i="34"/>
  <c r="AL80" i="34"/>
  <c r="AU80" i="34" s="1"/>
  <c r="AJ53" i="90"/>
  <c r="AK53" i="90"/>
  <c r="AT53" i="90" s="1"/>
  <c r="AJ4" i="34"/>
  <c r="AK4" i="34"/>
  <c r="AT4" i="34" s="1"/>
  <c r="AJ10" i="34"/>
  <c r="AS28" i="34"/>
  <c r="AL28" i="34"/>
  <c r="AU28" i="34" s="1"/>
  <c r="AS46" i="34"/>
  <c r="AL46" i="34"/>
  <c r="AU46" i="34" s="1"/>
  <c r="AS64" i="34"/>
  <c r="AL64" i="34"/>
  <c r="AU64" i="34" s="1"/>
  <c r="AS82" i="34"/>
  <c r="AL82" i="34"/>
  <c r="AU82" i="34" s="1"/>
  <c r="X86" i="89"/>
  <c r="Y86" i="89"/>
  <c r="AK31" i="90"/>
  <c r="AT31" i="90" s="1"/>
  <c r="AJ31" i="90"/>
  <c r="AJ67" i="90"/>
  <c r="AK67" i="90"/>
  <c r="AT67" i="90" s="1"/>
  <c r="AH91" i="25"/>
  <c r="AQ91" i="25" s="1"/>
  <c r="AJ81" i="90"/>
  <c r="AJ30" i="90"/>
  <c r="Y91" i="33"/>
  <c r="X91" i="33"/>
  <c r="Z91" i="33" s="1"/>
  <c r="AS29" i="34"/>
  <c r="AL29" i="34"/>
  <c r="AU29" i="34" s="1"/>
  <c r="AS83" i="34"/>
  <c r="AL83" i="34"/>
  <c r="AU83" i="34" s="1"/>
  <c r="AS72" i="90"/>
  <c r="AL72" i="90"/>
  <c r="AU72" i="90" s="1"/>
  <c r="AH88" i="74"/>
  <c r="AQ88" i="74" s="1"/>
  <c r="AS18" i="90"/>
  <c r="AL18" i="90"/>
  <c r="AU18" i="90" s="1"/>
  <c r="AS79" i="34"/>
  <c r="AL79" i="34"/>
  <c r="AU79" i="34" s="1"/>
  <c r="AJ65" i="90"/>
  <c r="AK65" i="90"/>
  <c r="AT65" i="90" s="1"/>
  <c r="AS20" i="34"/>
  <c r="AL20" i="34"/>
  <c r="AU20" i="34" s="1"/>
  <c r="AS56" i="34"/>
  <c r="AL56" i="34"/>
  <c r="AU56" i="34" s="1"/>
  <c r="AS40" i="34"/>
  <c r="AL40" i="34"/>
  <c r="AU40" i="34" s="1"/>
  <c r="AS76" i="34"/>
  <c r="AL76" i="34"/>
  <c r="AU76" i="34" s="1"/>
  <c r="AI91" i="85"/>
  <c r="AN91" i="85"/>
  <c r="AI88" i="29"/>
  <c r="AN88" i="29"/>
  <c r="AJ26" i="90"/>
  <c r="AK26" i="90"/>
  <c r="AT26" i="90" s="1"/>
  <c r="AJ12" i="34"/>
  <c r="AK12" i="34"/>
  <c r="AT12" i="34" s="1"/>
  <c r="AK22" i="90"/>
  <c r="AT22" i="90" s="1"/>
  <c r="AJ22" i="90"/>
  <c r="AJ41" i="90"/>
  <c r="AK41" i="90"/>
  <c r="AT41" i="90" s="1"/>
  <c r="AJ17" i="34"/>
  <c r="AK17" i="34"/>
  <c r="AT17" i="34" s="1"/>
  <c r="AR93" i="77"/>
  <c r="AJ38" i="90"/>
  <c r="AK38" i="90"/>
  <c r="AT38" i="90" s="1"/>
  <c r="AJ74" i="90"/>
  <c r="AK74" i="90"/>
  <c r="AT74" i="90" s="1"/>
  <c r="AJ51" i="90"/>
  <c r="AN92" i="81"/>
  <c r="AI92" i="81"/>
  <c r="AS36" i="90"/>
  <c r="AL36" i="90"/>
  <c r="AU36" i="90" s="1"/>
  <c r="AH87" i="94"/>
  <c r="AQ87" i="94" s="1"/>
  <c r="AJ24" i="34"/>
  <c r="AK24" i="34"/>
  <c r="AT24" i="34" s="1"/>
  <c r="AS42" i="34"/>
  <c r="AL42" i="34"/>
  <c r="AU42" i="34" s="1"/>
  <c r="AS60" i="34"/>
  <c r="AL60" i="34"/>
  <c r="AU60" i="34" s="1"/>
  <c r="AS78" i="34"/>
  <c r="AL78" i="34"/>
  <c r="AU78" i="34" s="1"/>
  <c r="AS69" i="34"/>
  <c r="AL69" i="34"/>
  <c r="AU69" i="34" s="1"/>
  <c r="AJ7" i="34"/>
  <c r="AK7" i="34"/>
  <c r="AT7" i="34" s="1"/>
  <c r="AK34" i="90"/>
  <c r="AT34" i="90" s="1"/>
  <c r="AJ34" i="90"/>
  <c r="AJ70" i="90"/>
  <c r="AK70" i="90"/>
  <c r="AT70" i="90" s="1"/>
  <c r="AJ35" i="90"/>
  <c r="AK35" i="90"/>
  <c r="AT35" i="90" s="1"/>
  <c r="AS78" i="90"/>
  <c r="AL78" i="90"/>
  <c r="AU78" i="90" s="1"/>
  <c r="AJ5" i="90"/>
  <c r="AK5" i="90"/>
  <c r="AT5" i="90" s="1"/>
  <c r="AJ71" i="90"/>
  <c r="AK71" i="90"/>
  <c r="AT71" i="90" s="1"/>
  <c r="AS3" i="34"/>
  <c r="AL3" i="34"/>
  <c r="AU3" i="34" s="1"/>
  <c r="AS81" i="34"/>
  <c r="AL81" i="34"/>
  <c r="AU81" i="34" s="1"/>
  <c r="X92" i="41"/>
  <c r="Y92" i="41"/>
  <c r="Z92" i="41" s="1"/>
  <c r="AJ16" i="34"/>
  <c r="AS34" i="34"/>
  <c r="AL34" i="34"/>
  <c r="AU34" i="34" s="1"/>
  <c r="X92" i="85"/>
  <c r="Y92" i="85"/>
  <c r="Z92" i="85" s="1"/>
  <c r="AK37" i="90"/>
  <c r="AT37" i="90" s="1"/>
  <c r="AJ37" i="90"/>
  <c r="AJ73" i="90"/>
  <c r="AK73" i="90"/>
  <c r="AT73" i="90" s="1"/>
  <c r="AS45" i="34"/>
  <c r="AL45" i="34"/>
  <c r="AU45" i="34" s="1"/>
  <c r="AS47" i="34"/>
  <c r="AL47" i="34"/>
  <c r="AU47" i="34" s="1"/>
  <c r="AJ6" i="34"/>
  <c r="AK6" i="34"/>
  <c r="AT6" i="34" s="1"/>
  <c r="AK16" i="90"/>
  <c r="AT16" i="90" s="1"/>
  <c r="AJ16" i="90"/>
  <c r="AJ29" i="90"/>
  <c r="AK29" i="90"/>
  <c r="AT29" i="90" s="1"/>
  <c r="AS22" i="34"/>
  <c r="AL22" i="34"/>
  <c r="AU22" i="34" s="1"/>
  <c r="AS58" i="34"/>
  <c r="AL58" i="34"/>
  <c r="AU58" i="34" s="1"/>
  <c r="W92" i="37"/>
  <c r="AG91" i="37"/>
  <c r="AP91" i="37" s="1"/>
  <c r="AF91" i="37"/>
  <c r="AO91" i="37" s="1"/>
  <c r="AE91" i="37"/>
  <c r="AS84" i="90"/>
  <c r="AL84" i="90"/>
  <c r="AU84" i="90" s="1"/>
  <c r="AJ62" i="90"/>
  <c r="AK62" i="90"/>
  <c r="AT62" i="90" s="1"/>
  <c r="AS6" i="90"/>
  <c r="AL6" i="90"/>
  <c r="AU6" i="90" s="1"/>
  <c r="AS36" i="34"/>
  <c r="AL36" i="34"/>
  <c r="AU36" i="34" s="1"/>
  <c r="AS72" i="34"/>
  <c r="AL72" i="34"/>
  <c r="AU72" i="34" s="1"/>
  <c r="AH91" i="93"/>
  <c r="AQ91" i="93" s="1"/>
  <c r="AJ23" i="34"/>
  <c r="AK23" i="34"/>
  <c r="AT23" i="34" s="1"/>
  <c r="AS41" i="34"/>
  <c r="AL41" i="34"/>
  <c r="AU41" i="34" s="1"/>
  <c r="AS59" i="34"/>
  <c r="AL59" i="34"/>
  <c r="AU59" i="34" s="1"/>
  <c r="AS77" i="34"/>
  <c r="AL77" i="34"/>
  <c r="AU77" i="34" s="1"/>
  <c r="Y92" i="73"/>
  <c r="X92" i="73"/>
  <c r="Z92" i="73" s="1"/>
  <c r="AJ44" i="90"/>
  <c r="AK44" i="90"/>
  <c r="AT44" i="90" s="1"/>
  <c r="AJ80" i="90"/>
  <c r="AK80" i="90"/>
  <c r="AT80" i="90" s="1"/>
  <c r="AS27" i="90"/>
  <c r="AL27" i="90"/>
  <c r="AU27" i="90" s="1"/>
  <c r="Z93" i="81"/>
  <c r="X93" i="81"/>
  <c r="Y93" i="81"/>
  <c r="AS39" i="34"/>
  <c r="AL39" i="34"/>
  <c r="AU39" i="34" s="1"/>
  <c r="Z87" i="94"/>
  <c r="Z89" i="45"/>
  <c r="Y89" i="45"/>
  <c r="X89" i="45"/>
  <c r="AJ45" i="90"/>
  <c r="AU91" i="78"/>
  <c r="C11" i="78" s="1"/>
  <c r="F31" i="97" s="1"/>
  <c r="AS66" i="90"/>
  <c r="AL66" i="90"/>
  <c r="AU66" i="90" s="1"/>
  <c r="AJ13" i="34"/>
  <c r="AK13" i="34"/>
  <c r="AT13" i="34" s="1"/>
  <c r="AS37" i="34"/>
  <c r="AL37" i="34"/>
  <c r="AU37" i="34" s="1"/>
  <c r="AS55" i="34"/>
  <c r="AL55" i="34"/>
  <c r="AU55" i="34" s="1"/>
  <c r="AS73" i="34"/>
  <c r="AL73" i="34"/>
  <c r="AU73" i="34" s="1"/>
  <c r="AH94" i="77"/>
  <c r="AQ94" i="77" s="1"/>
  <c r="AB4" i="90"/>
  <c r="AJ3" i="90"/>
  <c r="AK40" i="90"/>
  <c r="AT40" i="90" s="1"/>
  <c r="AJ40" i="90"/>
  <c r="AJ76" i="90"/>
  <c r="AK76" i="90"/>
  <c r="AT76" i="90" s="1"/>
  <c r="AJ47" i="90"/>
  <c r="AK47" i="90"/>
  <c r="AT47" i="90" s="1"/>
  <c r="AS12" i="90"/>
  <c r="AL12" i="90"/>
  <c r="AU12" i="90" s="1"/>
  <c r="AN89" i="90"/>
  <c r="AN91" i="90" s="1"/>
  <c r="AI89" i="90"/>
  <c r="AS14" i="34"/>
  <c r="AL14" i="34"/>
  <c r="AU14" i="34" s="1"/>
  <c r="AS32" i="34"/>
  <c r="AL32" i="34"/>
  <c r="AU32" i="34" s="1"/>
  <c r="AS50" i="34"/>
  <c r="AL50" i="34"/>
  <c r="AU50" i="34" s="1"/>
  <c r="AS68" i="34"/>
  <c r="AL68" i="34"/>
  <c r="AU68" i="34" s="1"/>
  <c r="AS87" i="34"/>
  <c r="AL87" i="34"/>
  <c r="AU87" i="34" s="1"/>
  <c r="AJ11" i="90"/>
  <c r="AK11" i="90"/>
  <c r="AT11" i="90" s="1"/>
  <c r="AJ89" i="90"/>
  <c r="AS89" i="90" s="1"/>
  <c r="AK89" i="90"/>
  <c r="AT89" i="90" s="1"/>
  <c r="AJ24" i="90"/>
  <c r="AN91" i="41"/>
  <c r="AI91" i="41"/>
  <c r="AS52" i="34"/>
  <c r="AL52" i="34"/>
  <c r="AU52" i="34" s="1"/>
  <c r="AS70" i="34"/>
  <c r="AL70" i="34"/>
  <c r="AU70" i="34" s="1"/>
  <c r="AS88" i="34"/>
  <c r="AL88" i="34"/>
  <c r="AU88" i="34" s="1"/>
  <c r="AH91" i="37"/>
  <c r="AQ91" i="37" s="1"/>
  <c r="AS4" i="78"/>
  <c r="AS91" i="78" s="1"/>
  <c r="AL4" i="78"/>
  <c r="AU4" i="78" s="1"/>
  <c r="AJ7" i="90"/>
  <c r="AK7" i="90"/>
  <c r="AT7" i="90" s="1"/>
  <c r="AK43" i="90"/>
  <c r="AT43" i="90" s="1"/>
  <c r="AJ43" i="90"/>
  <c r="AJ79" i="90"/>
  <c r="AK79" i="90"/>
  <c r="AT79" i="90" s="1"/>
  <c r="Z91" i="25"/>
  <c r="AN90" i="33"/>
  <c r="AI90" i="33"/>
  <c r="AJ5" i="34"/>
  <c r="AF91" i="33" l="1"/>
  <c r="AO91" i="33" s="1"/>
  <c r="AG91" i="33"/>
  <c r="AP91" i="33" s="1"/>
  <c r="W92" i="33"/>
  <c r="AE91" i="33"/>
  <c r="AF92" i="73"/>
  <c r="AO92" i="73" s="1"/>
  <c r="AE92" i="73"/>
  <c r="W93" i="73"/>
  <c r="AG92" i="73"/>
  <c r="AP92" i="73" s="1"/>
  <c r="W93" i="41"/>
  <c r="AG92" i="41"/>
  <c r="AP92" i="41" s="1"/>
  <c r="AF92" i="41"/>
  <c r="AO92" i="41" s="1"/>
  <c r="AE92" i="41"/>
  <c r="AF92" i="85"/>
  <c r="AO92" i="85" s="1"/>
  <c r="AE92" i="85"/>
  <c r="W93" i="85"/>
  <c r="AG92" i="85"/>
  <c r="AP92" i="85" s="1"/>
  <c r="AS43" i="90"/>
  <c r="AL43" i="90"/>
  <c r="AU43" i="90" s="1"/>
  <c r="AS79" i="90"/>
  <c r="AL79" i="90"/>
  <c r="AU79" i="90" s="1"/>
  <c r="AR91" i="41"/>
  <c r="AS11" i="90"/>
  <c r="AL11" i="90"/>
  <c r="AU11" i="90" s="1"/>
  <c r="AS76" i="90"/>
  <c r="AL76" i="90"/>
  <c r="AU76" i="90" s="1"/>
  <c r="AF89" i="45"/>
  <c r="AO89" i="45" s="1"/>
  <c r="AE89" i="45"/>
  <c r="W90" i="45"/>
  <c r="AG89" i="45"/>
  <c r="AP89" i="45" s="1"/>
  <c r="W94" i="81"/>
  <c r="AG93" i="81"/>
  <c r="AP93" i="81" s="1"/>
  <c r="AF93" i="81"/>
  <c r="AO93" i="81" s="1"/>
  <c r="AE93" i="81"/>
  <c r="AS44" i="90"/>
  <c r="AL44" i="90"/>
  <c r="AU44" i="90" s="1"/>
  <c r="AS62" i="90"/>
  <c r="AL62" i="90"/>
  <c r="AU62" i="90" s="1"/>
  <c r="AS37" i="90"/>
  <c r="AL37" i="90"/>
  <c r="AU37" i="90" s="1"/>
  <c r="AS5" i="90"/>
  <c r="AL5" i="90"/>
  <c r="AU5" i="90" s="1"/>
  <c r="AS70" i="90"/>
  <c r="AL70" i="90"/>
  <c r="AU70" i="90" s="1"/>
  <c r="AS51" i="90"/>
  <c r="AL51" i="90"/>
  <c r="AU51" i="90" s="1"/>
  <c r="AR88" i="29"/>
  <c r="AS65" i="90"/>
  <c r="AL65" i="90"/>
  <c r="AU65" i="90" s="1"/>
  <c r="AT91" i="34"/>
  <c r="AS28" i="90"/>
  <c r="AL28" i="90"/>
  <c r="AU28" i="90" s="1"/>
  <c r="AS68" i="90"/>
  <c r="AL68" i="90"/>
  <c r="AU68" i="90" s="1"/>
  <c r="AS11" i="34"/>
  <c r="AL11" i="34"/>
  <c r="AU11" i="34" s="1"/>
  <c r="AS61" i="90"/>
  <c r="AL61" i="90"/>
  <c r="AU61" i="90" s="1"/>
  <c r="AS58" i="90"/>
  <c r="AL58" i="90"/>
  <c r="AU58" i="90" s="1"/>
  <c r="AS52" i="90"/>
  <c r="AL52" i="90"/>
  <c r="AU52" i="90" s="1"/>
  <c r="W88" i="94"/>
  <c r="AG87" i="94"/>
  <c r="AP87" i="94" s="1"/>
  <c r="AF87" i="94"/>
  <c r="AO87" i="94" s="1"/>
  <c r="AE87" i="94"/>
  <c r="AS4" i="34"/>
  <c r="AL4" i="34"/>
  <c r="AU4" i="34" s="1"/>
  <c r="AS83" i="90"/>
  <c r="AL83" i="90"/>
  <c r="AU83" i="90" s="1"/>
  <c r="AS18" i="34"/>
  <c r="AL18" i="34"/>
  <c r="AU18" i="34" s="1"/>
  <c r="AS25" i="90"/>
  <c r="AL25" i="90"/>
  <c r="AU25" i="90" s="1"/>
  <c r="AS17" i="34"/>
  <c r="AL17" i="34"/>
  <c r="AU17" i="34" s="1"/>
  <c r="AS55" i="90"/>
  <c r="AL55" i="90"/>
  <c r="AU55" i="90" s="1"/>
  <c r="AS46" i="90"/>
  <c r="AL46" i="90"/>
  <c r="AU46" i="90" s="1"/>
  <c r="AS19" i="34"/>
  <c r="AL19" i="34"/>
  <c r="AU19" i="34" s="1"/>
  <c r="AI91" i="93"/>
  <c r="AN91" i="93"/>
  <c r="AS5" i="34"/>
  <c r="AL5" i="34"/>
  <c r="AU5" i="34" s="1"/>
  <c r="AS29" i="90"/>
  <c r="AL29" i="90"/>
  <c r="AU29" i="90" s="1"/>
  <c r="AS16" i="34"/>
  <c r="AL16" i="34"/>
  <c r="AU16" i="34" s="1"/>
  <c r="AS34" i="90"/>
  <c r="AL34" i="90"/>
  <c r="AU34" i="90" s="1"/>
  <c r="AS30" i="90"/>
  <c r="AL30" i="90"/>
  <c r="AU30" i="90" s="1"/>
  <c r="AS88" i="90"/>
  <c r="AL88" i="90"/>
  <c r="AU88" i="90" s="1"/>
  <c r="AS82" i="90"/>
  <c r="AL82" i="90"/>
  <c r="AU82" i="90" s="1"/>
  <c r="AI88" i="74"/>
  <c r="AN88" i="74"/>
  <c r="AR90" i="33"/>
  <c r="AS12" i="34"/>
  <c r="AS91" i="34" s="1"/>
  <c r="AL12" i="34"/>
  <c r="AU12" i="34" s="1"/>
  <c r="AH89" i="29"/>
  <c r="AQ89" i="29" s="1"/>
  <c r="AS3" i="90"/>
  <c r="AL3" i="90"/>
  <c r="AU3" i="90" s="1"/>
  <c r="AS45" i="90"/>
  <c r="AL45" i="90"/>
  <c r="AU45" i="90" s="1"/>
  <c r="AI91" i="37"/>
  <c r="AN91" i="37"/>
  <c r="AH92" i="85"/>
  <c r="AQ92" i="85" s="1"/>
  <c r="AH92" i="41"/>
  <c r="AQ92" i="41" s="1"/>
  <c r="AS67" i="90"/>
  <c r="AL67" i="90"/>
  <c r="AU67" i="90" s="1"/>
  <c r="AS53" i="90"/>
  <c r="AL53" i="90"/>
  <c r="AU53" i="90" s="1"/>
  <c r="AS23" i="90"/>
  <c r="AL23" i="90"/>
  <c r="AU23" i="90" s="1"/>
  <c r="AR89" i="34"/>
  <c r="AR91" i="34" s="1"/>
  <c r="AL89" i="34"/>
  <c r="AU89" i="34" s="1"/>
  <c r="AR91" i="73"/>
  <c r="AS49" i="90"/>
  <c r="AL49" i="90"/>
  <c r="AU49" i="90" s="1"/>
  <c r="AS17" i="90"/>
  <c r="AL17" i="90"/>
  <c r="AU17" i="90" s="1"/>
  <c r="Z95" i="77"/>
  <c r="X95" i="77"/>
  <c r="Y95" i="77"/>
  <c r="AS14" i="90"/>
  <c r="AL14" i="90"/>
  <c r="AU14" i="90" s="1"/>
  <c r="AS50" i="90"/>
  <c r="AL50" i="90"/>
  <c r="AU50" i="90" s="1"/>
  <c r="AS7" i="90"/>
  <c r="AL7" i="90"/>
  <c r="AU7" i="90" s="1"/>
  <c r="AS47" i="90"/>
  <c r="AL47" i="90"/>
  <c r="AU47" i="90" s="1"/>
  <c r="AJ4" i="90"/>
  <c r="AK4" i="90"/>
  <c r="AT4" i="90" s="1"/>
  <c r="AT91" i="90" s="1"/>
  <c r="AH89" i="45"/>
  <c r="AQ89" i="45" s="1"/>
  <c r="AS80" i="90"/>
  <c r="AL80" i="90"/>
  <c r="AU80" i="90" s="1"/>
  <c r="AS71" i="90"/>
  <c r="AL71" i="90"/>
  <c r="AU71" i="90" s="1"/>
  <c r="AS35" i="90"/>
  <c r="AL35" i="90"/>
  <c r="AU35" i="90" s="1"/>
  <c r="AS7" i="34"/>
  <c r="AL7" i="34"/>
  <c r="AU7" i="34" s="1"/>
  <c r="AR92" i="81"/>
  <c r="AS38" i="90"/>
  <c r="AL38" i="90"/>
  <c r="AU38" i="90" s="1"/>
  <c r="AS41" i="90"/>
  <c r="AL41" i="90"/>
  <c r="AU41" i="90" s="1"/>
  <c r="AS26" i="90"/>
  <c r="AL26" i="90"/>
  <c r="AU26" i="90" s="1"/>
  <c r="AH91" i="33"/>
  <c r="AQ91" i="33" s="1"/>
  <c r="AS31" i="90"/>
  <c r="AL31" i="90"/>
  <c r="AU31" i="90" s="1"/>
  <c r="AS15" i="90"/>
  <c r="AL15" i="90"/>
  <c r="AU15" i="90" s="1"/>
  <c r="AS77" i="90"/>
  <c r="AL77" i="90"/>
  <c r="AU77" i="90" s="1"/>
  <c r="AS19" i="90"/>
  <c r="AL19" i="90"/>
  <c r="AU19" i="90" s="1"/>
  <c r="AS8" i="90"/>
  <c r="AL8" i="90"/>
  <c r="AU8" i="90" s="1"/>
  <c r="AR85" i="89"/>
  <c r="AS20" i="90"/>
  <c r="AL20" i="90"/>
  <c r="AU20" i="90" s="1"/>
  <c r="Z89" i="29"/>
  <c r="AS13" i="90"/>
  <c r="AL13" i="90"/>
  <c r="AU13" i="90" s="1"/>
  <c r="AI94" i="77"/>
  <c r="AN94" i="77"/>
  <c r="AS40" i="90"/>
  <c r="AL40" i="90"/>
  <c r="AU40" i="90" s="1"/>
  <c r="AH92" i="73"/>
  <c r="AQ92" i="73" s="1"/>
  <c r="Z92" i="37"/>
  <c r="Y92" i="37"/>
  <c r="X92" i="37"/>
  <c r="AH86" i="89"/>
  <c r="AQ86" i="89" s="1"/>
  <c r="AS9" i="90"/>
  <c r="AL9" i="90"/>
  <c r="AU9" i="90" s="1"/>
  <c r="AS56" i="90"/>
  <c r="AL56" i="90"/>
  <c r="AU56" i="90" s="1"/>
  <c r="Z92" i="93"/>
  <c r="Y92" i="93"/>
  <c r="X92" i="93"/>
  <c r="AS24" i="90"/>
  <c r="AL24" i="90"/>
  <c r="AU24" i="90" s="1"/>
  <c r="AS16" i="90"/>
  <c r="AL16" i="90"/>
  <c r="AU16" i="90" s="1"/>
  <c r="AS24" i="34"/>
  <c r="AL24" i="34"/>
  <c r="AU24" i="34" s="1"/>
  <c r="AS74" i="90"/>
  <c r="AL74" i="90"/>
  <c r="AU74" i="90" s="1"/>
  <c r="AR91" i="85"/>
  <c r="AS81" i="90"/>
  <c r="AL81" i="90"/>
  <c r="AU81" i="90" s="1"/>
  <c r="Z86" i="89"/>
  <c r="AS32" i="90"/>
  <c r="AL32" i="90"/>
  <c r="AU32" i="90" s="1"/>
  <c r="AE91" i="25"/>
  <c r="W92" i="25"/>
  <c r="AG91" i="25"/>
  <c r="AP91" i="25" s="1"/>
  <c r="AF91" i="25"/>
  <c r="AO91" i="25" s="1"/>
  <c r="AL89" i="90"/>
  <c r="AU89" i="90" s="1"/>
  <c r="AR89" i="90"/>
  <c r="AR91" i="90" s="1"/>
  <c r="AS13" i="34"/>
  <c r="AL13" i="34"/>
  <c r="AU13" i="34" s="1"/>
  <c r="AH93" i="81"/>
  <c r="AQ93" i="81" s="1"/>
  <c r="AS23" i="34"/>
  <c r="AL23" i="34"/>
  <c r="AU23" i="34" s="1"/>
  <c r="AS6" i="34"/>
  <c r="AL6" i="34"/>
  <c r="AU6" i="34" s="1"/>
  <c r="AS73" i="90"/>
  <c r="AL73" i="90"/>
  <c r="AU73" i="90" s="1"/>
  <c r="AS22" i="90"/>
  <c r="AL22" i="90"/>
  <c r="AU22" i="90" s="1"/>
  <c r="AS10" i="34"/>
  <c r="AL10" i="34"/>
  <c r="AU10" i="34" s="1"/>
  <c r="AS64" i="90"/>
  <c r="AL64" i="90"/>
  <c r="AU64" i="90" s="1"/>
  <c r="AR88" i="45"/>
  <c r="AS86" i="90"/>
  <c r="AL86" i="90"/>
  <c r="AU86" i="90" s="1"/>
  <c r="AS87" i="90"/>
  <c r="AL87" i="90"/>
  <c r="AU87" i="90" s="1"/>
  <c r="AS54" i="90"/>
  <c r="AL54" i="90"/>
  <c r="AU54" i="90" s="1"/>
  <c r="AS57" i="90"/>
  <c r="AL57" i="90"/>
  <c r="AU57" i="90" s="1"/>
  <c r="AS59" i="90"/>
  <c r="AL59" i="90"/>
  <c r="AU59" i="90" s="1"/>
  <c r="AS10" i="90"/>
  <c r="AL10" i="90"/>
  <c r="AU10" i="90" s="1"/>
  <c r="AS85" i="90"/>
  <c r="AL85" i="90"/>
  <c r="AU85" i="90" s="1"/>
  <c r="AS25" i="34"/>
  <c r="AL25" i="34"/>
  <c r="AU25" i="34" s="1"/>
  <c r="Y89" i="74"/>
  <c r="X89" i="74"/>
  <c r="AU91" i="34" l="1"/>
  <c r="C11" i="34" s="1"/>
  <c r="X93" i="41"/>
  <c r="Y93" i="41"/>
  <c r="Z93" i="41" s="1"/>
  <c r="Y92" i="25"/>
  <c r="Z92" i="25"/>
  <c r="X92" i="25"/>
  <c r="AG95" i="77"/>
  <c r="AP95" i="77" s="1"/>
  <c r="AF95" i="77"/>
  <c r="AO95" i="77" s="1"/>
  <c r="AE95" i="77"/>
  <c r="W96" i="77"/>
  <c r="AR88" i="74"/>
  <c r="X94" i="81"/>
  <c r="Y94" i="81"/>
  <c r="Z93" i="85"/>
  <c r="Y93" i="85"/>
  <c r="X93" i="85"/>
  <c r="AI91" i="25"/>
  <c r="AN91" i="25"/>
  <c r="AG89" i="29"/>
  <c r="AP89" i="29" s="1"/>
  <c r="AF89" i="29"/>
  <c r="AO89" i="29" s="1"/>
  <c r="AE89" i="29"/>
  <c r="W90" i="29"/>
  <c r="AS4" i="90"/>
  <c r="AS91" i="90" s="1"/>
  <c r="AL4" i="90"/>
  <c r="AU4" i="90" s="1"/>
  <c r="AI92" i="85"/>
  <c r="AN92" i="85"/>
  <c r="AR91" i="37"/>
  <c r="X88" i="94"/>
  <c r="Z88" i="94" s="1"/>
  <c r="Y88" i="94"/>
  <c r="AI93" i="81"/>
  <c r="AN93" i="81"/>
  <c r="X90" i="45"/>
  <c r="Y90" i="45"/>
  <c r="AN91" i="33"/>
  <c r="AI91" i="33"/>
  <c r="AH89" i="74"/>
  <c r="AQ89" i="74" s="1"/>
  <c r="AQ91" i="74" s="1"/>
  <c r="AZ3" i="74"/>
  <c r="AX6" i="74" s="1"/>
  <c r="S6" i="74" s="1"/>
  <c r="AC6" i="74" s="1"/>
  <c r="AB7" i="74" s="1"/>
  <c r="AX10" i="74"/>
  <c r="S10" i="74" s="1"/>
  <c r="AC10" i="74" s="1"/>
  <c r="AB11" i="74" s="1"/>
  <c r="AX16" i="74"/>
  <c r="S16" i="74" s="1"/>
  <c r="AC16" i="74" s="1"/>
  <c r="AB17" i="74" s="1"/>
  <c r="AX22" i="74"/>
  <c r="S22" i="74" s="1"/>
  <c r="AC22" i="74" s="1"/>
  <c r="AB23" i="74" s="1"/>
  <c r="AX28" i="74"/>
  <c r="S28" i="74" s="1"/>
  <c r="AC28" i="74" s="1"/>
  <c r="AB29" i="74" s="1"/>
  <c r="AX34" i="74"/>
  <c r="S34" i="74" s="1"/>
  <c r="AC34" i="74" s="1"/>
  <c r="AB35" i="74" s="1"/>
  <c r="AX40" i="74"/>
  <c r="S40" i="74" s="1"/>
  <c r="AC40" i="74" s="1"/>
  <c r="AB41" i="74" s="1"/>
  <c r="AX46" i="74"/>
  <c r="S46" i="74" s="1"/>
  <c r="AC46" i="74" s="1"/>
  <c r="AB47" i="74" s="1"/>
  <c r="AX52" i="74"/>
  <c r="S52" i="74" s="1"/>
  <c r="AC52" i="74" s="1"/>
  <c r="AB53" i="74" s="1"/>
  <c r="AX58" i="74"/>
  <c r="S58" i="74" s="1"/>
  <c r="AC58" i="74" s="1"/>
  <c r="AB59" i="74" s="1"/>
  <c r="AX64" i="74"/>
  <c r="S64" i="74" s="1"/>
  <c r="AC64" i="74" s="1"/>
  <c r="AB65" i="74" s="1"/>
  <c r="AX70" i="74"/>
  <c r="S70" i="74" s="1"/>
  <c r="AC70" i="74" s="1"/>
  <c r="AB71" i="74" s="1"/>
  <c r="AX76" i="74"/>
  <c r="S76" i="74" s="1"/>
  <c r="AC76" i="74" s="1"/>
  <c r="AB77" i="74" s="1"/>
  <c r="AX82" i="74"/>
  <c r="S82" i="74" s="1"/>
  <c r="AC82" i="74" s="1"/>
  <c r="AB83" i="74" s="1"/>
  <c r="AX84" i="74"/>
  <c r="S84" i="74" s="1"/>
  <c r="AC84" i="74" s="1"/>
  <c r="AB85" i="74" s="1"/>
  <c r="AI92" i="41"/>
  <c r="AN92" i="41"/>
  <c r="X92" i="33"/>
  <c r="Y92" i="33"/>
  <c r="AR91" i="93"/>
  <c r="AI87" i="94"/>
  <c r="AN87" i="94"/>
  <c r="AN89" i="45"/>
  <c r="AI89" i="45"/>
  <c r="Z93" i="73"/>
  <c r="Y93" i="73"/>
  <c r="X93" i="73"/>
  <c r="AG92" i="93"/>
  <c r="AP92" i="93" s="1"/>
  <c r="W93" i="93"/>
  <c r="AF92" i="93"/>
  <c r="AO92" i="93" s="1"/>
  <c r="AE92" i="93"/>
  <c r="AE92" i="37"/>
  <c r="W93" i="37"/>
  <c r="AF92" i="37"/>
  <c r="AO92" i="37" s="1"/>
  <c r="AG92" i="37"/>
  <c r="AP92" i="37" s="1"/>
  <c r="W87" i="89"/>
  <c r="AF86" i="89"/>
  <c r="AO86" i="89" s="1"/>
  <c r="AE86" i="89"/>
  <c r="AG86" i="89"/>
  <c r="AP86" i="89" s="1"/>
  <c r="AR94" i="77"/>
  <c r="Z89" i="74"/>
  <c r="AH92" i="93"/>
  <c r="AQ92" i="93" s="1"/>
  <c r="AH92" i="37"/>
  <c r="AQ92" i="37" s="1"/>
  <c r="AH95" i="77"/>
  <c r="AQ95" i="77" s="1"/>
  <c r="AU91" i="90"/>
  <c r="C11" i="90" s="1"/>
  <c r="F43" i="97" s="1"/>
  <c r="AI92" i="73"/>
  <c r="AN92" i="73"/>
  <c r="AK7" i="74" l="1"/>
  <c r="AT7" i="74" s="1"/>
  <c r="AF88" i="94"/>
  <c r="AO88" i="94" s="1"/>
  <c r="AE88" i="94"/>
  <c r="AG88" i="94"/>
  <c r="AP88" i="94" s="1"/>
  <c r="W89" i="94"/>
  <c r="AE93" i="41"/>
  <c r="W94" i="41"/>
  <c r="AF93" i="41"/>
  <c r="AO93" i="41" s="1"/>
  <c r="AG93" i="41"/>
  <c r="AP93" i="41" s="1"/>
  <c r="AK85" i="74"/>
  <c r="AT85" i="74" s="1"/>
  <c r="AJ65" i="74"/>
  <c r="AK65" i="74"/>
  <c r="AT65" i="74" s="1"/>
  <c r="AJ41" i="74"/>
  <c r="AK41" i="74"/>
  <c r="AT41" i="74" s="1"/>
  <c r="AK23" i="74"/>
  <c r="AT23" i="74" s="1"/>
  <c r="Y96" i="77"/>
  <c r="X96" i="77"/>
  <c r="Z96" i="77" s="1"/>
  <c r="AR92" i="73"/>
  <c r="AR92" i="41"/>
  <c r="AX83" i="74"/>
  <c r="S83" i="74" s="1"/>
  <c r="AC83" i="74" s="1"/>
  <c r="AB84" i="74" s="1"/>
  <c r="AX77" i="74"/>
  <c r="S77" i="74" s="1"/>
  <c r="AC77" i="74" s="1"/>
  <c r="AB78" i="74" s="1"/>
  <c r="AX71" i="74"/>
  <c r="S71" i="74" s="1"/>
  <c r="AC71" i="74" s="1"/>
  <c r="AB72" i="74" s="1"/>
  <c r="AX65" i="74"/>
  <c r="S65" i="74" s="1"/>
  <c r="AC65" i="74" s="1"/>
  <c r="AB66" i="74" s="1"/>
  <c r="AX59" i="74"/>
  <c r="S59" i="74" s="1"/>
  <c r="AC59" i="74" s="1"/>
  <c r="AB60" i="74" s="1"/>
  <c r="AX53" i="74"/>
  <c r="S53" i="74" s="1"/>
  <c r="AC53" i="74" s="1"/>
  <c r="AB54" i="74" s="1"/>
  <c r="AX47" i="74"/>
  <c r="S47" i="74" s="1"/>
  <c r="AC47" i="74" s="1"/>
  <c r="AB48" i="74" s="1"/>
  <c r="AX41" i="74"/>
  <c r="S41" i="74" s="1"/>
  <c r="AC41" i="74" s="1"/>
  <c r="AB42" i="74" s="1"/>
  <c r="AX35" i="74"/>
  <c r="S35" i="74" s="1"/>
  <c r="AC35" i="74" s="1"/>
  <c r="AB36" i="74" s="1"/>
  <c r="AX29" i="74"/>
  <c r="S29" i="74" s="1"/>
  <c r="AC29" i="74" s="1"/>
  <c r="AB30" i="74" s="1"/>
  <c r="AX23" i="74"/>
  <c r="S23" i="74" s="1"/>
  <c r="AC23" i="74" s="1"/>
  <c r="AB24" i="74" s="1"/>
  <c r="AX17" i="74"/>
  <c r="S17" i="74" s="1"/>
  <c r="AC17" i="74" s="1"/>
  <c r="AB18" i="74" s="1"/>
  <c r="AX11" i="74"/>
  <c r="S11" i="74" s="1"/>
  <c r="AC11" i="74" s="1"/>
  <c r="AB12" i="74" s="1"/>
  <c r="AX5" i="74"/>
  <c r="S5" i="74" s="1"/>
  <c r="AC5" i="74" s="1"/>
  <c r="AB6" i="74" s="1"/>
  <c r="AR92" i="85"/>
  <c r="AG93" i="85"/>
  <c r="AP93" i="85" s="1"/>
  <c r="AF93" i="85"/>
  <c r="AO93" i="85" s="1"/>
  <c r="AE93" i="85"/>
  <c r="W94" i="85"/>
  <c r="AH92" i="25"/>
  <c r="AQ92" i="25" s="1"/>
  <c r="AG93" i="73"/>
  <c r="AP93" i="73" s="1"/>
  <c r="AF93" i="73"/>
  <c r="AO93" i="73" s="1"/>
  <c r="AE93" i="73"/>
  <c r="W94" i="73"/>
  <c r="AJ77" i="74"/>
  <c r="AK77" i="74"/>
  <c r="AT77" i="74" s="1"/>
  <c r="AK53" i="74"/>
  <c r="AT53" i="74" s="1"/>
  <c r="AJ29" i="74"/>
  <c r="AK29" i="74"/>
  <c r="AT29" i="74" s="1"/>
  <c r="AR89" i="45"/>
  <c r="AX87" i="74"/>
  <c r="S87" i="74" s="1"/>
  <c r="AC87" i="74" s="1"/>
  <c r="AB88" i="74" s="1"/>
  <c r="AX69" i="74"/>
  <c r="S69" i="74" s="1"/>
  <c r="AC69" i="74" s="1"/>
  <c r="AB70" i="74" s="1"/>
  <c r="AX63" i="74"/>
  <c r="S63" i="74" s="1"/>
  <c r="AC63" i="74" s="1"/>
  <c r="AB64" i="74" s="1"/>
  <c r="AX57" i="74"/>
  <c r="S57" i="74" s="1"/>
  <c r="AC57" i="74" s="1"/>
  <c r="AB58" i="74" s="1"/>
  <c r="AX51" i="74"/>
  <c r="S51" i="74" s="1"/>
  <c r="AC51" i="74" s="1"/>
  <c r="AB52" i="74" s="1"/>
  <c r="AX45" i="74"/>
  <c r="S45" i="74" s="1"/>
  <c r="AC45" i="74" s="1"/>
  <c r="AB46" i="74" s="1"/>
  <c r="AX39" i="74"/>
  <c r="S39" i="74" s="1"/>
  <c r="AC39" i="74" s="1"/>
  <c r="AB40" i="74" s="1"/>
  <c r="AX33" i="74"/>
  <c r="S33" i="74" s="1"/>
  <c r="AC33" i="74" s="1"/>
  <c r="AB34" i="74" s="1"/>
  <c r="AX27" i="74"/>
  <c r="S27" i="74" s="1"/>
  <c r="AC27" i="74" s="1"/>
  <c r="AB28" i="74" s="1"/>
  <c r="AX21" i="74"/>
  <c r="S21" i="74" s="1"/>
  <c r="AC21" i="74" s="1"/>
  <c r="AB22" i="74" s="1"/>
  <c r="AX15" i="74"/>
  <c r="S15" i="74" s="1"/>
  <c r="AC15" i="74" s="1"/>
  <c r="AB16" i="74" s="1"/>
  <c r="AX9" i="74"/>
  <c r="S9" i="74" s="1"/>
  <c r="AC9" i="74" s="1"/>
  <c r="AB10" i="74" s="1"/>
  <c r="AX4" i="74"/>
  <c r="S4" i="74" s="1"/>
  <c r="AC4" i="74" s="1"/>
  <c r="AB5" i="74" s="1"/>
  <c r="AH90" i="45"/>
  <c r="AQ90" i="45" s="1"/>
  <c r="AH94" i="81"/>
  <c r="AQ94" i="81" s="1"/>
  <c r="AJ83" i="74"/>
  <c r="AK83" i="74"/>
  <c r="AT83" i="74" s="1"/>
  <c r="AJ59" i="74"/>
  <c r="AK59" i="74"/>
  <c r="AT59" i="74" s="1"/>
  <c r="AJ35" i="74"/>
  <c r="AK35" i="74"/>
  <c r="AT35" i="74" s="1"/>
  <c r="AJ11" i="74"/>
  <c r="AK11" i="74"/>
  <c r="AT11" i="74" s="1"/>
  <c r="AH88" i="94"/>
  <c r="AQ88" i="94" s="1"/>
  <c r="AG92" i="25"/>
  <c r="AP92" i="25" s="1"/>
  <c r="AF92" i="25"/>
  <c r="AO92" i="25" s="1"/>
  <c r="AE92" i="25"/>
  <c r="W93" i="25"/>
  <c r="AX75" i="74"/>
  <c r="S75" i="74" s="1"/>
  <c r="AC75" i="74" s="1"/>
  <c r="AB76" i="74" s="1"/>
  <c r="AN86" i="89"/>
  <c r="AI86" i="89"/>
  <c r="Y93" i="93"/>
  <c r="X93" i="93"/>
  <c r="AH92" i="33"/>
  <c r="AQ92" i="33" s="1"/>
  <c r="AX88" i="74"/>
  <c r="S88" i="74" s="1"/>
  <c r="AC88" i="74" s="1"/>
  <c r="AB89" i="74" s="1"/>
  <c r="AX80" i="74"/>
  <c r="S80" i="74" s="1"/>
  <c r="AC80" i="74" s="1"/>
  <c r="AB81" i="74" s="1"/>
  <c r="AX74" i="74"/>
  <c r="S74" i="74" s="1"/>
  <c r="AC74" i="74" s="1"/>
  <c r="AB75" i="74" s="1"/>
  <c r="AX68" i="74"/>
  <c r="S68" i="74" s="1"/>
  <c r="AC68" i="74" s="1"/>
  <c r="AB69" i="74" s="1"/>
  <c r="AX62" i="74"/>
  <c r="S62" i="74" s="1"/>
  <c r="AC62" i="74" s="1"/>
  <c r="AB63" i="74" s="1"/>
  <c r="AX56" i="74"/>
  <c r="S56" i="74" s="1"/>
  <c r="AC56" i="74" s="1"/>
  <c r="AB57" i="74" s="1"/>
  <c r="AX50" i="74"/>
  <c r="S50" i="74" s="1"/>
  <c r="AC50" i="74" s="1"/>
  <c r="AB51" i="74" s="1"/>
  <c r="AX44" i="74"/>
  <c r="S44" i="74" s="1"/>
  <c r="AC44" i="74" s="1"/>
  <c r="AB45" i="74" s="1"/>
  <c r="AX38" i="74"/>
  <c r="S38" i="74" s="1"/>
  <c r="AC38" i="74" s="1"/>
  <c r="AB39" i="74" s="1"/>
  <c r="AX32" i="74"/>
  <c r="S32" i="74" s="1"/>
  <c r="AC32" i="74" s="1"/>
  <c r="AB33" i="74" s="1"/>
  <c r="AX26" i="74"/>
  <c r="S26" i="74" s="1"/>
  <c r="AC26" i="74" s="1"/>
  <c r="AB27" i="74" s="1"/>
  <c r="AX20" i="74"/>
  <c r="S20" i="74" s="1"/>
  <c r="AC20" i="74" s="1"/>
  <c r="AB21" i="74" s="1"/>
  <c r="AX14" i="74"/>
  <c r="S14" i="74" s="1"/>
  <c r="AC14" i="74" s="1"/>
  <c r="AB15" i="74" s="1"/>
  <c r="AX8" i="74"/>
  <c r="S8" i="74" s="1"/>
  <c r="AC8" i="74" s="1"/>
  <c r="AB9" i="74" s="1"/>
  <c r="AX3" i="74"/>
  <c r="S3" i="74" s="1"/>
  <c r="AC3" i="74" s="1"/>
  <c r="Z90" i="45"/>
  <c r="AR91" i="25"/>
  <c r="Z94" i="81"/>
  <c r="AN95" i="77"/>
  <c r="AI95" i="77"/>
  <c r="AX81" i="74"/>
  <c r="S81" i="74" s="1"/>
  <c r="AC81" i="74" s="1"/>
  <c r="AB82" i="74" s="1"/>
  <c r="X93" i="37"/>
  <c r="Y93" i="37"/>
  <c r="Z93" i="37" s="1"/>
  <c r="Z92" i="33"/>
  <c r="AX85" i="74"/>
  <c r="S85" i="74" s="1"/>
  <c r="AC85" i="74" s="1"/>
  <c r="AB86" i="74" s="1"/>
  <c r="AX79" i="74"/>
  <c r="S79" i="74" s="1"/>
  <c r="AC79" i="74" s="1"/>
  <c r="AB80" i="74" s="1"/>
  <c r="AX73" i="74"/>
  <c r="S73" i="74" s="1"/>
  <c r="AC73" i="74" s="1"/>
  <c r="AB74" i="74" s="1"/>
  <c r="AX67" i="74"/>
  <c r="S67" i="74" s="1"/>
  <c r="AC67" i="74" s="1"/>
  <c r="AB68" i="74" s="1"/>
  <c r="AX61" i="74"/>
  <c r="S61" i="74" s="1"/>
  <c r="AC61" i="74" s="1"/>
  <c r="AB62" i="74" s="1"/>
  <c r="AX55" i="74"/>
  <c r="S55" i="74" s="1"/>
  <c r="AC55" i="74" s="1"/>
  <c r="AB56" i="74" s="1"/>
  <c r="AX49" i="74"/>
  <c r="S49" i="74" s="1"/>
  <c r="AC49" i="74" s="1"/>
  <c r="AB50" i="74" s="1"/>
  <c r="AX43" i="74"/>
  <c r="S43" i="74" s="1"/>
  <c r="AC43" i="74" s="1"/>
  <c r="AB44" i="74" s="1"/>
  <c r="AX37" i="74"/>
  <c r="S37" i="74" s="1"/>
  <c r="AC37" i="74" s="1"/>
  <c r="AB38" i="74" s="1"/>
  <c r="AX31" i="74"/>
  <c r="S31" i="74" s="1"/>
  <c r="AC31" i="74" s="1"/>
  <c r="AB32" i="74" s="1"/>
  <c r="AX25" i="74"/>
  <c r="S25" i="74" s="1"/>
  <c r="AC25" i="74" s="1"/>
  <c r="AB26" i="74" s="1"/>
  <c r="AX19" i="74"/>
  <c r="S19" i="74" s="1"/>
  <c r="AC19" i="74" s="1"/>
  <c r="AB20" i="74" s="1"/>
  <c r="AX13" i="74"/>
  <c r="S13" i="74" s="1"/>
  <c r="AC13" i="74" s="1"/>
  <c r="AB14" i="74" s="1"/>
  <c r="AX7" i="74"/>
  <c r="S7" i="74" s="1"/>
  <c r="AC7" i="74" s="1"/>
  <c r="AB8" i="74" s="1"/>
  <c r="X90" i="29"/>
  <c r="Y90" i="29"/>
  <c r="AH93" i="85"/>
  <c r="AQ93" i="85" s="1"/>
  <c r="AH93" i="41"/>
  <c r="AQ93" i="41" s="1"/>
  <c r="AN92" i="93"/>
  <c r="AI92" i="93"/>
  <c r="AJ71" i="74"/>
  <c r="AK71" i="74"/>
  <c r="AT71" i="74" s="1"/>
  <c r="AJ47" i="74"/>
  <c r="AK47" i="74"/>
  <c r="AT47" i="74" s="1"/>
  <c r="AJ17" i="74"/>
  <c r="AK17" i="74"/>
  <c r="AT17" i="74" s="1"/>
  <c r="AE89" i="74"/>
  <c r="AX89" i="74"/>
  <c r="S89" i="74" s="1"/>
  <c r="AC89" i="74" s="1"/>
  <c r="AF89" i="74"/>
  <c r="AO89" i="74" s="1"/>
  <c r="AO91" i="74" s="1"/>
  <c r="AG89" i="74"/>
  <c r="AP89" i="74" s="1"/>
  <c r="AP91" i="74" s="1"/>
  <c r="X87" i="89"/>
  <c r="Y87" i="89"/>
  <c r="AI92" i="37"/>
  <c r="AN92" i="37"/>
  <c r="AH93" i="73"/>
  <c r="AQ93" i="73" s="1"/>
  <c r="AR87" i="94"/>
  <c r="AX86" i="74"/>
  <c r="S86" i="74" s="1"/>
  <c r="AC86" i="74" s="1"/>
  <c r="AB87" i="74" s="1"/>
  <c r="AX78" i="74"/>
  <c r="S78" i="74" s="1"/>
  <c r="AC78" i="74" s="1"/>
  <c r="AB79" i="74" s="1"/>
  <c r="AX72" i="74"/>
  <c r="S72" i="74" s="1"/>
  <c r="AC72" i="74" s="1"/>
  <c r="AB73" i="74" s="1"/>
  <c r="AX66" i="74"/>
  <c r="S66" i="74" s="1"/>
  <c r="AC66" i="74" s="1"/>
  <c r="AB67" i="74" s="1"/>
  <c r="AX60" i="74"/>
  <c r="S60" i="74" s="1"/>
  <c r="AC60" i="74" s="1"/>
  <c r="AB61" i="74" s="1"/>
  <c r="AX54" i="74"/>
  <c r="S54" i="74" s="1"/>
  <c r="AC54" i="74" s="1"/>
  <c r="AB55" i="74" s="1"/>
  <c r="AX48" i="74"/>
  <c r="S48" i="74" s="1"/>
  <c r="AC48" i="74" s="1"/>
  <c r="AB49" i="74" s="1"/>
  <c r="AX42" i="74"/>
  <c r="S42" i="74" s="1"/>
  <c r="AC42" i="74" s="1"/>
  <c r="AB43" i="74" s="1"/>
  <c r="AX36" i="74"/>
  <c r="S36" i="74" s="1"/>
  <c r="AC36" i="74" s="1"/>
  <c r="AB37" i="74" s="1"/>
  <c r="AX30" i="74"/>
  <c r="S30" i="74" s="1"/>
  <c r="AC30" i="74" s="1"/>
  <c r="AB31" i="74" s="1"/>
  <c r="AX24" i="74"/>
  <c r="S24" i="74" s="1"/>
  <c r="AC24" i="74" s="1"/>
  <c r="AB25" i="74" s="1"/>
  <c r="AX18" i="74"/>
  <c r="S18" i="74" s="1"/>
  <c r="AC18" i="74" s="1"/>
  <c r="AB19" i="74" s="1"/>
  <c r="AX12" i="74"/>
  <c r="S12" i="74" s="1"/>
  <c r="AC12" i="74" s="1"/>
  <c r="AB13" i="74" s="1"/>
  <c r="AR91" i="33"/>
  <c r="AR93" i="81"/>
  <c r="AN89" i="29"/>
  <c r="AI89" i="29"/>
  <c r="W97" i="77" l="1"/>
  <c r="AG96" i="77"/>
  <c r="AP96" i="77" s="1"/>
  <c r="AF96" i="77"/>
  <c r="AO96" i="77" s="1"/>
  <c r="AE96" i="77"/>
  <c r="AG93" i="37"/>
  <c r="AP93" i="37" s="1"/>
  <c r="AF93" i="37"/>
  <c r="AO93" i="37" s="1"/>
  <c r="AE93" i="37"/>
  <c r="W94" i="37"/>
  <c r="AH87" i="89"/>
  <c r="AQ87" i="89" s="1"/>
  <c r="AJ37" i="74"/>
  <c r="AK37" i="74"/>
  <c r="AT37" i="74" s="1"/>
  <c r="AJ73" i="74"/>
  <c r="AK73" i="74"/>
  <c r="AT73" i="74" s="1"/>
  <c r="AI89" i="74"/>
  <c r="AN89" i="74"/>
  <c r="AN91" i="74" s="1"/>
  <c r="AS71" i="74"/>
  <c r="AL71" i="74"/>
  <c r="AU71" i="74" s="1"/>
  <c r="AJ20" i="74"/>
  <c r="AK20" i="74"/>
  <c r="AT20" i="74" s="1"/>
  <c r="AJ56" i="74"/>
  <c r="AK56" i="74"/>
  <c r="AT56" i="74" s="1"/>
  <c r="W93" i="33"/>
  <c r="AG92" i="33"/>
  <c r="AP92" i="33" s="1"/>
  <c r="AF92" i="33"/>
  <c r="AO92" i="33" s="1"/>
  <c r="AE92" i="33"/>
  <c r="AJ9" i="74"/>
  <c r="AK9" i="74"/>
  <c r="AT9" i="74" s="1"/>
  <c r="AJ45" i="74"/>
  <c r="AK45" i="74"/>
  <c r="AT45" i="74" s="1"/>
  <c r="AJ81" i="74"/>
  <c r="AK81" i="74"/>
  <c r="AT81" i="74" s="1"/>
  <c r="AJ76" i="74"/>
  <c r="AK76" i="74"/>
  <c r="AT76" i="74" s="1"/>
  <c r="AS11" i="74"/>
  <c r="AL11" i="74"/>
  <c r="AU11" i="74" s="1"/>
  <c r="AS83" i="74"/>
  <c r="AL83" i="74"/>
  <c r="AU83" i="74" s="1"/>
  <c r="AJ10" i="74"/>
  <c r="AK10" i="74"/>
  <c r="AT10" i="74" s="1"/>
  <c r="AJ46" i="74"/>
  <c r="AK46" i="74"/>
  <c r="AT46" i="74" s="1"/>
  <c r="AJ36" i="74"/>
  <c r="AK36" i="74"/>
  <c r="AT36" i="74" s="1"/>
  <c r="AJ72" i="74"/>
  <c r="AK72" i="74"/>
  <c r="AT72" i="74" s="1"/>
  <c r="AJ15" i="74"/>
  <c r="AK15" i="74"/>
  <c r="AT15" i="74" s="1"/>
  <c r="AH93" i="93"/>
  <c r="AQ93" i="93" s="1"/>
  <c r="AJ16" i="74"/>
  <c r="AK16" i="74"/>
  <c r="AT16" i="74" s="1"/>
  <c r="AS77" i="74"/>
  <c r="AL77" i="74"/>
  <c r="AU77" i="74" s="1"/>
  <c r="AS41" i="74"/>
  <c r="AL41" i="74"/>
  <c r="AU41" i="74" s="1"/>
  <c r="AR89" i="29"/>
  <c r="AJ87" i="74"/>
  <c r="AK87" i="74"/>
  <c r="AT87" i="74" s="1"/>
  <c r="Z87" i="89"/>
  <c r="AS17" i="74"/>
  <c r="AL17" i="74"/>
  <c r="AU17" i="74" s="1"/>
  <c r="AH90" i="29"/>
  <c r="AQ90" i="29" s="1"/>
  <c r="AJ32" i="74"/>
  <c r="AK32" i="74"/>
  <c r="AT32" i="74" s="1"/>
  <c r="AJ68" i="74"/>
  <c r="AK68" i="74"/>
  <c r="AT68" i="74" s="1"/>
  <c r="AH93" i="37"/>
  <c r="AQ93" i="37" s="1"/>
  <c r="AJ21" i="74"/>
  <c r="AK21" i="74"/>
  <c r="AT21" i="74" s="1"/>
  <c r="AJ57" i="74"/>
  <c r="AK57" i="74"/>
  <c r="AT57" i="74" s="1"/>
  <c r="Y93" i="25"/>
  <c r="X93" i="25"/>
  <c r="AS35" i="74"/>
  <c r="AL35" i="74"/>
  <c r="AU35" i="74" s="1"/>
  <c r="AJ22" i="74"/>
  <c r="AK22" i="74"/>
  <c r="AT22" i="74" s="1"/>
  <c r="AJ58" i="74"/>
  <c r="AK58" i="74"/>
  <c r="AT58" i="74" s="1"/>
  <c r="AN93" i="85"/>
  <c r="AI93" i="85"/>
  <c r="AJ12" i="74"/>
  <c r="AK12" i="74"/>
  <c r="AT12" i="74" s="1"/>
  <c r="AJ48" i="74"/>
  <c r="AK48" i="74"/>
  <c r="AT48" i="74" s="1"/>
  <c r="AJ84" i="74"/>
  <c r="AK84" i="74"/>
  <c r="AT84" i="74" s="1"/>
  <c r="AN88" i="94"/>
  <c r="AI88" i="94"/>
  <c r="AJ27" i="74"/>
  <c r="AK27" i="74"/>
  <c r="AT27" i="74" s="1"/>
  <c r="AJ63" i="74"/>
  <c r="AK63" i="74"/>
  <c r="AT63" i="74" s="1"/>
  <c r="Z93" i="93"/>
  <c r="AN92" i="25"/>
  <c r="AI92" i="25"/>
  <c r="AJ28" i="74"/>
  <c r="AK28" i="74"/>
  <c r="AT28" i="74" s="1"/>
  <c r="AJ64" i="74"/>
  <c r="AK64" i="74"/>
  <c r="AT64" i="74" s="1"/>
  <c r="AS29" i="74"/>
  <c r="AL29" i="74"/>
  <c r="AU29" i="74" s="1"/>
  <c r="Y94" i="73"/>
  <c r="X94" i="73"/>
  <c r="AJ18" i="74"/>
  <c r="AK18" i="74"/>
  <c r="AT18" i="74" s="1"/>
  <c r="AJ54" i="74"/>
  <c r="AK54" i="74"/>
  <c r="AT54" i="74" s="1"/>
  <c r="AS65" i="74"/>
  <c r="AL65" i="74"/>
  <c r="AU65" i="74" s="1"/>
  <c r="Z94" i="41"/>
  <c r="X94" i="41"/>
  <c r="Y94" i="41"/>
  <c r="AJ79" i="74"/>
  <c r="AK79" i="74"/>
  <c r="AT79" i="74" s="1"/>
  <c r="AR92" i="93"/>
  <c r="AJ62" i="74"/>
  <c r="AK62" i="74"/>
  <c r="AT62" i="74" s="1"/>
  <c r="AE94" i="81"/>
  <c r="W95" i="81"/>
  <c r="AF94" i="81"/>
  <c r="AO94" i="81" s="1"/>
  <c r="AG94" i="81"/>
  <c r="AP94" i="81" s="1"/>
  <c r="AJ89" i="74"/>
  <c r="AS89" i="74" s="1"/>
  <c r="AK89" i="74"/>
  <c r="AT89" i="74" s="1"/>
  <c r="AJ52" i="74"/>
  <c r="AK52" i="74"/>
  <c r="AT52" i="74" s="1"/>
  <c r="Z94" i="85"/>
  <c r="X94" i="85"/>
  <c r="Y94" i="85"/>
  <c r="AJ42" i="74"/>
  <c r="AK42" i="74"/>
  <c r="AT42" i="74" s="1"/>
  <c r="AJ13" i="74"/>
  <c r="AK13" i="74"/>
  <c r="AT13" i="74" s="1"/>
  <c r="AJ19" i="74"/>
  <c r="AK19" i="74"/>
  <c r="AT19" i="74" s="1"/>
  <c r="AJ38" i="74"/>
  <c r="AK38" i="74"/>
  <c r="AT38" i="74" s="1"/>
  <c r="AJ25" i="74"/>
  <c r="AK25" i="74"/>
  <c r="AT25" i="74" s="1"/>
  <c r="AJ61" i="74"/>
  <c r="AK61" i="74"/>
  <c r="AT61" i="74" s="1"/>
  <c r="AS47" i="74"/>
  <c r="AL47" i="74"/>
  <c r="AU47" i="74" s="1"/>
  <c r="AJ8" i="74"/>
  <c r="AK8" i="74"/>
  <c r="AT8" i="74" s="1"/>
  <c r="AJ44" i="74"/>
  <c r="AK44" i="74"/>
  <c r="AT44" i="74" s="1"/>
  <c r="AJ80" i="74"/>
  <c r="AK80" i="74"/>
  <c r="AT80" i="74" s="1"/>
  <c r="AJ82" i="74"/>
  <c r="AK82" i="74"/>
  <c r="AT82" i="74" s="1"/>
  <c r="AG90" i="45"/>
  <c r="AP90" i="45" s="1"/>
  <c r="W91" i="45"/>
  <c r="AE90" i="45"/>
  <c r="AF90" i="45"/>
  <c r="AO90" i="45" s="1"/>
  <c r="AJ33" i="74"/>
  <c r="AK33" i="74"/>
  <c r="AT33" i="74" s="1"/>
  <c r="AJ69" i="74"/>
  <c r="AK69" i="74"/>
  <c r="AT69" i="74" s="1"/>
  <c r="AR86" i="89"/>
  <c r="AS59" i="74"/>
  <c r="AL59" i="74"/>
  <c r="AU59" i="74" s="1"/>
  <c r="AJ34" i="74"/>
  <c r="AK34" i="74"/>
  <c r="AT34" i="74" s="1"/>
  <c r="AJ70" i="74"/>
  <c r="AK70" i="74"/>
  <c r="AT70" i="74" s="1"/>
  <c r="AN93" i="73"/>
  <c r="AI93" i="73"/>
  <c r="AJ24" i="74"/>
  <c r="AK24" i="74"/>
  <c r="AT24" i="74" s="1"/>
  <c r="AJ60" i="74"/>
  <c r="AK60" i="74"/>
  <c r="AT60" i="74" s="1"/>
  <c r="AI93" i="41"/>
  <c r="AN93" i="41"/>
  <c r="AJ43" i="74"/>
  <c r="AK43" i="74"/>
  <c r="AT43" i="74" s="1"/>
  <c r="AJ26" i="74"/>
  <c r="AK26" i="74"/>
  <c r="AT26" i="74" s="1"/>
  <c r="AJ51" i="74"/>
  <c r="AK51" i="74"/>
  <c r="AT51" i="74" s="1"/>
  <c r="AJ6" i="74"/>
  <c r="AK6" i="74"/>
  <c r="AT6" i="74" s="1"/>
  <c r="AJ78" i="74"/>
  <c r="AK78" i="74"/>
  <c r="AT78" i="74" s="1"/>
  <c r="AH96" i="77"/>
  <c r="AQ96" i="77" s="1"/>
  <c r="AJ49" i="74"/>
  <c r="AK49" i="74"/>
  <c r="AT49" i="74" s="1"/>
  <c r="AJ55" i="74"/>
  <c r="AK55" i="74"/>
  <c r="AT55" i="74" s="1"/>
  <c r="Z90" i="29"/>
  <c r="AJ74" i="74"/>
  <c r="AK74" i="74"/>
  <c r="AT74" i="74" s="1"/>
  <c r="AJ31" i="74"/>
  <c r="AK31" i="74"/>
  <c r="AT31" i="74" s="1"/>
  <c r="AJ67" i="74"/>
  <c r="AK67" i="74"/>
  <c r="AT67" i="74" s="1"/>
  <c r="AR92" i="37"/>
  <c r="AJ14" i="74"/>
  <c r="AK14" i="74"/>
  <c r="AT14" i="74" s="1"/>
  <c r="AJ50" i="74"/>
  <c r="AK50" i="74"/>
  <c r="AT50" i="74" s="1"/>
  <c r="AJ86" i="74"/>
  <c r="AK86" i="74"/>
  <c r="AT86" i="74" s="1"/>
  <c r="AR95" i="77"/>
  <c r="AJ3" i="74"/>
  <c r="AB4" i="74"/>
  <c r="AJ39" i="74"/>
  <c r="AK39" i="74"/>
  <c r="AT39" i="74" s="1"/>
  <c r="AJ75" i="74"/>
  <c r="AK75" i="74"/>
  <c r="AT75" i="74" s="1"/>
  <c r="AJ5" i="74"/>
  <c r="AK5" i="74"/>
  <c r="AT5" i="74" s="1"/>
  <c r="AJ40" i="74"/>
  <c r="AK40" i="74"/>
  <c r="AT40" i="74" s="1"/>
  <c r="AJ88" i="74"/>
  <c r="AK88" i="74"/>
  <c r="AT88" i="74" s="1"/>
  <c r="AJ53" i="74"/>
  <c r="AJ30" i="74"/>
  <c r="AK30" i="74"/>
  <c r="AT30" i="74" s="1"/>
  <c r="AJ66" i="74"/>
  <c r="AK66" i="74"/>
  <c r="AT66" i="74" s="1"/>
  <c r="AJ23" i="74"/>
  <c r="AJ85" i="74"/>
  <c r="X89" i="94"/>
  <c r="Y89" i="94"/>
  <c r="AJ7" i="74"/>
  <c r="AS66" i="74" l="1"/>
  <c r="AL66" i="74"/>
  <c r="AU66" i="74" s="1"/>
  <c r="AS7" i="74"/>
  <c r="AL7" i="74"/>
  <c r="AU7" i="74" s="1"/>
  <c r="AS88" i="74"/>
  <c r="AL88" i="74"/>
  <c r="AU88" i="74" s="1"/>
  <c r="AS75" i="74"/>
  <c r="AL75" i="74"/>
  <c r="AU75" i="74" s="1"/>
  <c r="AS14" i="74"/>
  <c r="AL14" i="74"/>
  <c r="AU14" i="74" s="1"/>
  <c r="AS31" i="74"/>
  <c r="AL31" i="74"/>
  <c r="AU31" i="74" s="1"/>
  <c r="AS51" i="74"/>
  <c r="AL51" i="74"/>
  <c r="AU51" i="74" s="1"/>
  <c r="AR93" i="41"/>
  <c r="AS33" i="74"/>
  <c r="AL33" i="74"/>
  <c r="AU33" i="74" s="1"/>
  <c r="W95" i="85"/>
  <c r="AG94" i="85"/>
  <c r="AP94" i="85" s="1"/>
  <c r="AE94" i="85"/>
  <c r="AF94" i="85"/>
  <c r="AO94" i="85" s="1"/>
  <c r="AG94" i="41"/>
  <c r="AP94" i="41" s="1"/>
  <c r="AF94" i="41"/>
  <c r="AO94" i="41" s="1"/>
  <c r="AE94" i="41"/>
  <c r="W95" i="41"/>
  <c r="AS18" i="74"/>
  <c r="AL18" i="74"/>
  <c r="AU18" i="74" s="1"/>
  <c r="W94" i="93"/>
  <c r="AG93" i="93"/>
  <c r="AP93" i="93" s="1"/>
  <c r="AF93" i="93"/>
  <c r="AO93" i="93" s="1"/>
  <c r="AE93" i="93"/>
  <c r="AS12" i="74"/>
  <c r="AL12" i="74"/>
  <c r="AU12" i="74" s="1"/>
  <c r="AS22" i="74"/>
  <c r="AL22" i="74"/>
  <c r="AU22" i="74" s="1"/>
  <c r="AS32" i="74"/>
  <c r="AL32" i="74"/>
  <c r="AU32" i="74" s="1"/>
  <c r="AS16" i="74"/>
  <c r="AL16" i="74"/>
  <c r="AU16" i="74" s="1"/>
  <c r="AS20" i="74"/>
  <c r="AL20" i="74"/>
  <c r="AU20" i="74" s="1"/>
  <c r="AS73" i="74"/>
  <c r="AL73" i="74"/>
  <c r="AU73" i="74" s="1"/>
  <c r="AS49" i="74"/>
  <c r="AL49" i="74"/>
  <c r="AU49" i="74" s="1"/>
  <c r="AS82" i="74"/>
  <c r="AL82" i="74"/>
  <c r="AU82" i="74" s="1"/>
  <c r="AS8" i="74"/>
  <c r="AL8" i="74"/>
  <c r="AU8" i="74" s="1"/>
  <c r="AS25" i="74"/>
  <c r="AL25" i="74"/>
  <c r="AU25" i="74" s="1"/>
  <c r="AS13" i="74"/>
  <c r="AL13" i="74"/>
  <c r="AU13" i="74" s="1"/>
  <c r="X95" i="81"/>
  <c r="Y95" i="81"/>
  <c r="AH94" i="73"/>
  <c r="AQ94" i="73" s="1"/>
  <c r="AS64" i="74"/>
  <c r="AL64" i="74"/>
  <c r="AU64" i="74" s="1"/>
  <c r="AR93" i="85"/>
  <c r="AS57" i="74"/>
  <c r="AL57" i="74"/>
  <c r="AU57" i="74" s="1"/>
  <c r="AS15" i="74"/>
  <c r="AL15" i="74"/>
  <c r="AU15" i="74" s="1"/>
  <c r="AS46" i="74"/>
  <c r="AL46" i="74"/>
  <c r="AU46" i="74" s="1"/>
  <c r="AS45" i="74"/>
  <c r="AL45" i="74"/>
  <c r="AU45" i="74" s="1"/>
  <c r="AI96" i="77"/>
  <c r="AN96" i="77"/>
  <c r="AH89" i="94"/>
  <c r="AQ89" i="94" s="1"/>
  <c r="AQ91" i="94" s="1"/>
  <c r="AX3" i="94"/>
  <c r="S3" i="94" s="1"/>
  <c r="AC3" i="94" s="1"/>
  <c r="AX5" i="94"/>
  <c r="S5" i="94" s="1"/>
  <c r="AC5" i="94" s="1"/>
  <c r="AB6" i="94" s="1"/>
  <c r="AZ3" i="94"/>
  <c r="AX6" i="94" s="1"/>
  <c r="S6" i="94" s="1"/>
  <c r="AC6" i="94" s="1"/>
  <c r="AB7" i="94" s="1"/>
  <c r="AX9" i="94"/>
  <c r="S9" i="94" s="1"/>
  <c r="AC9" i="94" s="1"/>
  <c r="AB10" i="94" s="1"/>
  <c r="AX10" i="94"/>
  <c r="S10" i="94" s="1"/>
  <c r="AC10" i="94" s="1"/>
  <c r="AB11" i="94" s="1"/>
  <c r="AX11" i="94"/>
  <c r="S11" i="94" s="1"/>
  <c r="AC11" i="94" s="1"/>
  <c r="AB12" i="94" s="1"/>
  <c r="AX14" i="94"/>
  <c r="S14" i="94" s="1"/>
  <c r="AC14" i="94" s="1"/>
  <c r="AB15" i="94" s="1"/>
  <c r="AX15" i="94"/>
  <c r="S15" i="94" s="1"/>
  <c r="AC15" i="94" s="1"/>
  <c r="AB16" i="94" s="1"/>
  <c r="AX16" i="94"/>
  <c r="S16" i="94" s="1"/>
  <c r="AC16" i="94" s="1"/>
  <c r="AB17" i="94" s="1"/>
  <c r="AX17" i="94"/>
  <c r="S17" i="94" s="1"/>
  <c r="AC17" i="94" s="1"/>
  <c r="AB18" i="94" s="1"/>
  <c r="AX18" i="94"/>
  <c r="S18" i="94" s="1"/>
  <c r="AC18" i="94" s="1"/>
  <c r="AB19" i="94" s="1"/>
  <c r="AX20" i="94"/>
  <c r="S20" i="94" s="1"/>
  <c r="AC20" i="94" s="1"/>
  <c r="AB21" i="94" s="1"/>
  <c r="AX21" i="94"/>
  <c r="S21" i="94" s="1"/>
  <c r="AC21" i="94" s="1"/>
  <c r="AB22" i="94" s="1"/>
  <c r="AX22" i="94"/>
  <c r="S22" i="94" s="1"/>
  <c r="AC22" i="94" s="1"/>
  <c r="AB23" i="94" s="1"/>
  <c r="AX23" i="94"/>
  <c r="S23" i="94" s="1"/>
  <c r="AC23" i="94" s="1"/>
  <c r="AB24" i="94" s="1"/>
  <c r="AX24" i="94"/>
  <c r="S24" i="94" s="1"/>
  <c r="AC24" i="94" s="1"/>
  <c r="AB25" i="94" s="1"/>
  <c r="AX25" i="94"/>
  <c r="S25" i="94" s="1"/>
  <c r="AC25" i="94" s="1"/>
  <c r="AB26" i="94" s="1"/>
  <c r="AX26" i="94"/>
  <c r="S26" i="94" s="1"/>
  <c r="AC26" i="94" s="1"/>
  <c r="AB27" i="94" s="1"/>
  <c r="AX27" i="94"/>
  <c r="S27" i="94" s="1"/>
  <c r="AC27" i="94" s="1"/>
  <c r="AB28" i="94" s="1"/>
  <c r="AX28" i="94"/>
  <c r="S28" i="94" s="1"/>
  <c r="AC28" i="94" s="1"/>
  <c r="AB29" i="94" s="1"/>
  <c r="AX29" i="94"/>
  <c r="S29" i="94" s="1"/>
  <c r="AC29" i="94" s="1"/>
  <c r="AB30" i="94" s="1"/>
  <c r="AX30" i="94"/>
  <c r="S30" i="94" s="1"/>
  <c r="AC30" i="94" s="1"/>
  <c r="AB31" i="94" s="1"/>
  <c r="AX31" i="94"/>
  <c r="S31" i="94" s="1"/>
  <c r="AC31" i="94" s="1"/>
  <c r="AB32" i="94" s="1"/>
  <c r="AX32" i="94"/>
  <c r="S32" i="94" s="1"/>
  <c r="AC32" i="94" s="1"/>
  <c r="AB33" i="94" s="1"/>
  <c r="AX33" i="94"/>
  <c r="S33" i="94" s="1"/>
  <c r="AC33" i="94" s="1"/>
  <c r="AB34" i="94" s="1"/>
  <c r="AX34" i="94"/>
  <c r="S34" i="94" s="1"/>
  <c r="AC34" i="94" s="1"/>
  <c r="AB35" i="94" s="1"/>
  <c r="AX35" i="94"/>
  <c r="S35" i="94" s="1"/>
  <c r="AC35" i="94" s="1"/>
  <c r="AB36" i="94" s="1"/>
  <c r="AX36" i="94"/>
  <c r="S36" i="94" s="1"/>
  <c r="AC36" i="94" s="1"/>
  <c r="AB37" i="94" s="1"/>
  <c r="AX37" i="94"/>
  <c r="S37" i="94" s="1"/>
  <c r="AC37" i="94" s="1"/>
  <c r="AB38" i="94" s="1"/>
  <c r="AX38" i="94"/>
  <c r="S38" i="94" s="1"/>
  <c r="AC38" i="94" s="1"/>
  <c r="AB39" i="94" s="1"/>
  <c r="AX39" i="94"/>
  <c r="S39" i="94" s="1"/>
  <c r="AC39" i="94" s="1"/>
  <c r="AB40" i="94" s="1"/>
  <c r="AX40" i="94"/>
  <c r="S40" i="94" s="1"/>
  <c r="AC40" i="94" s="1"/>
  <c r="AB41" i="94" s="1"/>
  <c r="AX41" i="94"/>
  <c r="S41" i="94" s="1"/>
  <c r="AC41" i="94" s="1"/>
  <c r="AB42" i="94" s="1"/>
  <c r="AX42" i="94"/>
  <c r="S42" i="94" s="1"/>
  <c r="AC42" i="94" s="1"/>
  <c r="AB43" i="94" s="1"/>
  <c r="AX43" i="94"/>
  <c r="S43" i="94" s="1"/>
  <c r="AC43" i="94" s="1"/>
  <c r="AB44" i="94" s="1"/>
  <c r="AX44" i="94"/>
  <c r="S44" i="94" s="1"/>
  <c r="AC44" i="94" s="1"/>
  <c r="AB45" i="94" s="1"/>
  <c r="AX45" i="94"/>
  <c r="S45" i="94" s="1"/>
  <c r="AC45" i="94" s="1"/>
  <c r="AB46" i="94" s="1"/>
  <c r="AX46" i="94"/>
  <c r="S46" i="94" s="1"/>
  <c r="AC46" i="94" s="1"/>
  <c r="AB47" i="94" s="1"/>
  <c r="AX47" i="94"/>
  <c r="S47" i="94" s="1"/>
  <c r="AC47" i="94" s="1"/>
  <c r="AB48" i="94" s="1"/>
  <c r="AX48" i="94"/>
  <c r="S48" i="94" s="1"/>
  <c r="AC48" i="94" s="1"/>
  <c r="AB49" i="94" s="1"/>
  <c r="AX49" i="94"/>
  <c r="S49" i="94" s="1"/>
  <c r="AC49" i="94" s="1"/>
  <c r="AB50" i="94" s="1"/>
  <c r="AX50" i="94"/>
  <c r="S50" i="94" s="1"/>
  <c r="AC50" i="94" s="1"/>
  <c r="AB51" i="94" s="1"/>
  <c r="AX51" i="94"/>
  <c r="S51" i="94" s="1"/>
  <c r="AC51" i="94" s="1"/>
  <c r="AB52" i="94" s="1"/>
  <c r="AX52" i="94"/>
  <c r="S52" i="94" s="1"/>
  <c r="AC52" i="94" s="1"/>
  <c r="AB53" i="94" s="1"/>
  <c r="AX53" i="94"/>
  <c r="S53" i="94" s="1"/>
  <c r="AC53" i="94" s="1"/>
  <c r="AB54" i="94" s="1"/>
  <c r="AX54" i="94"/>
  <c r="S54" i="94" s="1"/>
  <c r="AC54" i="94" s="1"/>
  <c r="AB55" i="94" s="1"/>
  <c r="AX55" i="94"/>
  <c r="S55" i="94" s="1"/>
  <c r="AC55" i="94" s="1"/>
  <c r="AB56" i="94" s="1"/>
  <c r="AX56" i="94"/>
  <c r="S56" i="94" s="1"/>
  <c r="AC56" i="94" s="1"/>
  <c r="AB57" i="94" s="1"/>
  <c r="AX57" i="94"/>
  <c r="S57" i="94" s="1"/>
  <c r="AC57" i="94" s="1"/>
  <c r="AB58" i="94" s="1"/>
  <c r="AX58" i="94"/>
  <c r="S58" i="94" s="1"/>
  <c r="AC58" i="94" s="1"/>
  <c r="AB59" i="94" s="1"/>
  <c r="AX59" i="94"/>
  <c r="S59" i="94" s="1"/>
  <c r="AC59" i="94" s="1"/>
  <c r="AB60" i="94" s="1"/>
  <c r="AX60" i="94"/>
  <c r="S60" i="94" s="1"/>
  <c r="AC60" i="94" s="1"/>
  <c r="AB61" i="94" s="1"/>
  <c r="AX61" i="94"/>
  <c r="S61" i="94" s="1"/>
  <c r="AC61" i="94" s="1"/>
  <c r="AB62" i="94" s="1"/>
  <c r="AX62" i="94"/>
  <c r="S62" i="94" s="1"/>
  <c r="AC62" i="94" s="1"/>
  <c r="AB63" i="94" s="1"/>
  <c r="AX63" i="94"/>
  <c r="S63" i="94" s="1"/>
  <c r="AC63" i="94" s="1"/>
  <c r="AB64" i="94" s="1"/>
  <c r="AX64" i="94"/>
  <c r="S64" i="94" s="1"/>
  <c r="AC64" i="94" s="1"/>
  <c r="AB65" i="94" s="1"/>
  <c r="AX65" i="94"/>
  <c r="S65" i="94" s="1"/>
  <c r="AC65" i="94" s="1"/>
  <c r="AB66" i="94" s="1"/>
  <c r="AX66" i="94"/>
  <c r="S66" i="94" s="1"/>
  <c r="AC66" i="94" s="1"/>
  <c r="AB67" i="94" s="1"/>
  <c r="AX67" i="94"/>
  <c r="S67" i="94" s="1"/>
  <c r="AC67" i="94" s="1"/>
  <c r="AB68" i="94" s="1"/>
  <c r="AX68" i="94"/>
  <c r="S68" i="94" s="1"/>
  <c r="AC68" i="94" s="1"/>
  <c r="AB69" i="94" s="1"/>
  <c r="AX69" i="94"/>
  <c r="S69" i="94" s="1"/>
  <c r="AC69" i="94" s="1"/>
  <c r="AB70" i="94" s="1"/>
  <c r="AX70" i="94"/>
  <c r="S70" i="94" s="1"/>
  <c r="AC70" i="94" s="1"/>
  <c r="AB71" i="94" s="1"/>
  <c r="AX71" i="94"/>
  <c r="S71" i="94" s="1"/>
  <c r="AC71" i="94" s="1"/>
  <c r="AB72" i="94" s="1"/>
  <c r="AX72" i="94"/>
  <c r="S72" i="94" s="1"/>
  <c r="AC72" i="94" s="1"/>
  <c r="AB73" i="94" s="1"/>
  <c r="AX73" i="94"/>
  <c r="S73" i="94" s="1"/>
  <c r="AC73" i="94" s="1"/>
  <c r="AB74" i="94" s="1"/>
  <c r="AX74" i="94"/>
  <c r="S74" i="94" s="1"/>
  <c r="AC74" i="94" s="1"/>
  <c r="AB75" i="94" s="1"/>
  <c r="AX75" i="94"/>
  <c r="S75" i="94" s="1"/>
  <c r="AC75" i="94" s="1"/>
  <c r="AB76" i="94" s="1"/>
  <c r="AX76" i="94"/>
  <c r="S76" i="94" s="1"/>
  <c r="AC76" i="94" s="1"/>
  <c r="AB77" i="94" s="1"/>
  <c r="AX77" i="94"/>
  <c r="S77" i="94" s="1"/>
  <c r="AC77" i="94" s="1"/>
  <c r="AB78" i="94" s="1"/>
  <c r="AX78" i="94"/>
  <c r="S78" i="94" s="1"/>
  <c r="AC78" i="94" s="1"/>
  <c r="AB79" i="94" s="1"/>
  <c r="AX79" i="94"/>
  <c r="S79" i="94" s="1"/>
  <c r="AC79" i="94" s="1"/>
  <c r="AB80" i="94" s="1"/>
  <c r="AX80" i="94"/>
  <c r="S80" i="94" s="1"/>
  <c r="AC80" i="94" s="1"/>
  <c r="AB81" i="94" s="1"/>
  <c r="AX81" i="94"/>
  <c r="S81" i="94" s="1"/>
  <c r="AC81" i="94" s="1"/>
  <c r="AB82" i="94" s="1"/>
  <c r="AX82" i="94"/>
  <c r="S82" i="94" s="1"/>
  <c r="AC82" i="94" s="1"/>
  <c r="AB83" i="94" s="1"/>
  <c r="AX83" i="94"/>
  <c r="S83" i="94" s="1"/>
  <c r="AC83" i="94" s="1"/>
  <c r="AB84" i="94" s="1"/>
  <c r="AX88" i="94"/>
  <c r="S88" i="94" s="1"/>
  <c r="AC88" i="94" s="1"/>
  <c r="AB89" i="94" s="1"/>
  <c r="AX86" i="94"/>
  <c r="S86" i="94" s="1"/>
  <c r="AC86" i="94" s="1"/>
  <c r="AB87" i="94" s="1"/>
  <c r="AX84" i="94"/>
  <c r="S84" i="94" s="1"/>
  <c r="AC84" i="94" s="1"/>
  <c r="AB85" i="94" s="1"/>
  <c r="AX85" i="94"/>
  <c r="S85" i="94" s="1"/>
  <c r="AC85" i="94" s="1"/>
  <c r="AB86" i="94" s="1"/>
  <c r="AX87" i="94"/>
  <c r="S87" i="94" s="1"/>
  <c r="AC87" i="94" s="1"/>
  <c r="AB88" i="94" s="1"/>
  <c r="AS40" i="74"/>
  <c r="AL40" i="74"/>
  <c r="AU40" i="74" s="1"/>
  <c r="AS39" i="74"/>
  <c r="AL39" i="74"/>
  <c r="AU39" i="74" s="1"/>
  <c r="AS86" i="74"/>
  <c r="AL86" i="74"/>
  <c r="AU86" i="74" s="1"/>
  <c r="AS74" i="74"/>
  <c r="AL74" i="74"/>
  <c r="AU74" i="74" s="1"/>
  <c r="AS78" i="74"/>
  <c r="AL78" i="74"/>
  <c r="AU78" i="74" s="1"/>
  <c r="AS26" i="74"/>
  <c r="AL26" i="74"/>
  <c r="AU26" i="74" s="1"/>
  <c r="AS60" i="74"/>
  <c r="AL60" i="74"/>
  <c r="AU60" i="74" s="1"/>
  <c r="AS70" i="74"/>
  <c r="AL70" i="74"/>
  <c r="AU70" i="74" s="1"/>
  <c r="AN90" i="45"/>
  <c r="AI90" i="45"/>
  <c r="AS52" i="74"/>
  <c r="AL52" i="74"/>
  <c r="AU52" i="74" s="1"/>
  <c r="AS63" i="74"/>
  <c r="AL63" i="74"/>
  <c r="AU63" i="74" s="1"/>
  <c r="AS84" i="74"/>
  <c r="AL84" i="74"/>
  <c r="AU84" i="74" s="1"/>
  <c r="AG87" i="89"/>
  <c r="AP87" i="89" s="1"/>
  <c r="AF87" i="89"/>
  <c r="AO87" i="89" s="1"/>
  <c r="W88" i="89"/>
  <c r="AE87" i="89"/>
  <c r="Z93" i="33"/>
  <c r="X93" i="33"/>
  <c r="Y93" i="33"/>
  <c r="AS37" i="74"/>
  <c r="AL37" i="74"/>
  <c r="AU37" i="74" s="1"/>
  <c r="Y94" i="37"/>
  <c r="Z94" i="37" s="1"/>
  <c r="X94" i="37"/>
  <c r="Z89" i="94"/>
  <c r="AS30" i="74"/>
  <c r="AL30" i="74"/>
  <c r="AU30" i="74" s="1"/>
  <c r="AJ4" i="74"/>
  <c r="AK4" i="74"/>
  <c r="AT4" i="74" s="1"/>
  <c r="AT91" i="74" s="1"/>
  <c r="W91" i="29"/>
  <c r="AG90" i="29"/>
  <c r="AP90" i="29" s="1"/>
  <c r="AE90" i="29"/>
  <c r="AF90" i="29"/>
  <c r="AO90" i="29" s="1"/>
  <c r="Z91" i="45"/>
  <c r="X91" i="45"/>
  <c r="Y91" i="45"/>
  <c r="AS80" i="74"/>
  <c r="AL80" i="74"/>
  <c r="AU80" i="74" s="1"/>
  <c r="AS38" i="74"/>
  <c r="AL38" i="74"/>
  <c r="AU38" i="74" s="1"/>
  <c r="AS42" i="74"/>
  <c r="AL42" i="74"/>
  <c r="AU42" i="74" s="1"/>
  <c r="AN94" i="81"/>
  <c r="AI94" i="81"/>
  <c r="AS79" i="74"/>
  <c r="AL79" i="74"/>
  <c r="AU79" i="74" s="1"/>
  <c r="Z94" i="73"/>
  <c r="AS28" i="74"/>
  <c r="AL28" i="74"/>
  <c r="AU28" i="74" s="1"/>
  <c r="AH93" i="25"/>
  <c r="AQ93" i="25" s="1"/>
  <c r="AS21" i="74"/>
  <c r="AL21" i="74"/>
  <c r="AU21" i="74" s="1"/>
  <c r="AS72" i="74"/>
  <c r="AL72" i="74"/>
  <c r="AU72" i="74" s="1"/>
  <c r="AS10" i="74"/>
  <c r="AL10" i="74"/>
  <c r="AU10" i="74" s="1"/>
  <c r="AS76" i="74"/>
  <c r="AL76" i="74"/>
  <c r="AU76" i="74" s="1"/>
  <c r="AS9" i="74"/>
  <c r="AL9" i="74"/>
  <c r="AU9" i="74" s="1"/>
  <c r="AS85" i="74"/>
  <c r="AL85" i="74"/>
  <c r="AU85" i="74" s="1"/>
  <c r="AS53" i="74"/>
  <c r="AL53" i="74"/>
  <c r="AU53" i="74" s="1"/>
  <c r="AS5" i="74"/>
  <c r="AL5" i="74"/>
  <c r="AU5" i="74" s="1"/>
  <c r="AS3" i="74"/>
  <c r="AL3" i="74"/>
  <c r="AU3" i="74" s="1"/>
  <c r="AS50" i="74"/>
  <c r="AL50" i="74"/>
  <c r="AU50" i="74" s="1"/>
  <c r="AS67" i="74"/>
  <c r="AL67" i="74"/>
  <c r="AU67" i="74" s="1"/>
  <c r="AS6" i="74"/>
  <c r="AL6" i="74"/>
  <c r="AU6" i="74" s="1"/>
  <c r="AS43" i="74"/>
  <c r="AL43" i="74"/>
  <c r="AU43" i="74" s="1"/>
  <c r="AS24" i="74"/>
  <c r="AL24" i="74"/>
  <c r="AU24" i="74" s="1"/>
  <c r="AS34" i="74"/>
  <c r="AL34" i="74"/>
  <c r="AU34" i="74" s="1"/>
  <c r="AS69" i="74"/>
  <c r="AL69" i="74"/>
  <c r="AU69" i="74" s="1"/>
  <c r="AS54" i="74"/>
  <c r="AL54" i="74"/>
  <c r="AU54" i="74" s="1"/>
  <c r="AR92" i="25"/>
  <c r="AS27" i="74"/>
  <c r="AL27" i="74"/>
  <c r="AU27" i="74" s="1"/>
  <c r="AS48" i="74"/>
  <c r="AL48" i="74"/>
  <c r="AU48" i="74" s="1"/>
  <c r="AS58" i="74"/>
  <c r="AL58" i="74"/>
  <c r="AU58" i="74" s="1"/>
  <c r="AS68" i="74"/>
  <c r="AL68" i="74"/>
  <c r="AU68" i="74" s="1"/>
  <c r="AS87" i="74"/>
  <c r="AL87" i="74"/>
  <c r="AU87" i="74" s="1"/>
  <c r="AS56" i="74"/>
  <c r="AL56" i="74"/>
  <c r="AU56" i="74" s="1"/>
  <c r="AR89" i="74"/>
  <c r="AR91" i="74" s="1"/>
  <c r="AL89" i="74"/>
  <c r="AU89" i="74" s="1"/>
  <c r="AN93" i="37"/>
  <c r="AI93" i="37"/>
  <c r="AS23" i="74"/>
  <c r="AL23" i="74"/>
  <c r="AU23" i="74" s="1"/>
  <c r="AS55" i="74"/>
  <c r="AL55" i="74"/>
  <c r="AU55" i="74" s="1"/>
  <c r="AR93" i="73"/>
  <c r="AS44" i="74"/>
  <c r="AL44" i="74"/>
  <c r="AU44" i="74" s="1"/>
  <c r="AS61" i="74"/>
  <c r="AL61" i="74"/>
  <c r="AU61" i="74" s="1"/>
  <c r="AS19" i="74"/>
  <c r="AL19" i="74"/>
  <c r="AU19" i="74" s="1"/>
  <c r="AH94" i="85"/>
  <c r="AQ94" i="85" s="1"/>
  <c r="AS62" i="74"/>
  <c r="AL62" i="74"/>
  <c r="AU62" i="74" s="1"/>
  <c r="AH94" i="41"/>
  <c r="AQ94" i="41" s="1"/>
  <c r="AR88" i="94"/>
  <c r="Z93" i="25"/>
  <c r="AS36" i="74"/>
  <c r="AL36" i="74"/>
  <c r="AU36" i="74" s="1"/>
  <c r="AS81" i="74"/>
  <c r="AL81" i="74"/>
  <c r="AU81" i="74" s="1"/>
  <c r="AI92" i="33"/>
  <c r="AN92" i="33"/>
  <c r="Y97" i="77"/>
  <c r="X97" i="77"/>
  <c r="W95" i="37" l="1"/>
  <c r="AG94" i="37"/>
  <c r="AP94" i="37" s="1"/>
  <c r="AF94" i="37"/>
  <c r="AO94" i="37" s="1"/>
  <c r="AE94" i="37"/>
  <c r="AK7" i="94"/>
  <c r="AT7" i="94" s="1"/>
  <c r="AH97" i="77"/>
  <c r="AQ97" i="77" s="1"/>
  <c r="AR93" i="37"/>
  <c r="AJ71" i="94"/>
  <c r="AK71" i="94"/>
  <c r="AT71" i="94" s="1"/>
  <c r="AJ35" i="94"/>
  <c r="AK35" i="94"/>
  <c r="AT35" i="94" s="1"/>
  <c r="AJ17" i="94"/>
  <c r="AK17" i="94"/>
  <c r="AT17" i="94" s="1"/>
  <c r="AI93" i="93"/>
  <c r="AN93" i="93"/>
  <c r="AJ86" i="94"/>
  <c r="AK86" i="94"/>
  <c r="AT86" i="94" s="1"/>
  <c r="W95" i="73"/>
  <c r="AG94" i="73"/>
  <c r="AP94" i="73" s="1"/>
  <c r="AE94" i="73"/>
  <c r="AF94" i="73"/>
  <c r="AO94" i="73" s="1"/>
  <c r="AH91" i="45"/>
  <c r="AQ91" i="45" s="1"/>
  <c r="Z91" i="29"/>
  <c r="X91" i="29"/>
  <c r="Y91" i="29"/>
  <c r="AH94" i="37"/>
  <c r="AQ94" i="37" s="1"/>
  <c r="AH93" i="33"/>
  <c r="AQ93" i="33" s="1"/>
  <c r="AJ84" i="94"/>
  <c r="AK84" i="94"/>
  <c r="AT84" i="94" s="1"/>
  <c r="AJ78" i="94"/>
  <c r="AK78" i="94"/>
  <c r="AT78" i="94" s="1"/>
  <c r="AJ72" i="94"/>
  <c r="AK72" i="94"/>
  <c r="AT72" i="94" s="1"/>
  <c r="AJ66" i="94"/>
  <c r="AK66" i="94"/>
  <c r="AT66" i="94" s="1"/>
  <c r="AJ60" i="94"/>
  <c r="AK60" i="94"/>
  <c r="AT60" i="94" s="1"/>
  <c r="AJ54" i="94"/>
  <c r="AK54" i="94"/>
  <c r="AT54" i="94" s="1"/>
  <c r="AJ48" i="94"/>
  <c r="AK48" i="94"/>
  <c r="AT48" i="94" s="1"/>
  <c r="AK42" i="94"/>
  <c r="AT42" i="94" s="1"/>
  <c r="AJ42" i="94"/>
  <c r="AK36" i="94"/>
  <c r="AT36" i="94" s="1"/>
  <c r="AJ36" i="94"/>
  <c r="AJ30" i="94"/>
  <c r="AK30" i="94"/>
  <c r="AT30" i="94" s="1"/>
  <c r="AK24" i="94"/>
  <c r="AT24" i="94" s="1"/>
  <c r="AJ24" i="94"/>
  <c r="AK18" i="94"/>
  <c r="AT18" i="94" s="1"/>
  <c r="AJ18" i="94"/>
  <c r="AK12" i="94"/>
  <c r="AT12" i="94" s="1"/>
  <c r="AR96" i="77"/>
  <c r="AF93" i="33"/>
  <c r="AO93" i="33" s="1"/>
  <c r="W94" i="33"/>
  <c r="AG93" i="33"/>
  <c r="AP93" i="33" s="1"/>
  <c r="AE93" i="33"/>
  <c r="AR90" i="45"/>
  <c r="AK65" i="94"/>
  <c r="AT65" i="94" s="1"/>
  <c r="AJ65" i="94"/>
  <c r="AJ41" i="94"/>
  <c r="AK41" i="94"/>
  <c r="AT41" i="94" s="1"/>
  <c r="AJ6" i="94"/>
  <c r="AK6" i="94"/>
  <c r="AT6" i="94" s="1"/>
  <c r="AH95" i="81"/>
  <c r="AQ95" i="81" s="1"/>
  <c r="AI87" i="89"/>
  <c r="AN87" i="89"/>
  <c r="AJ82" i="94"/>
  <c r="AK82" i="94"/>
  <c r="AT82" i="94" s="1"/>
  <c r="AJ58" i="94"/>
  <c r="AK58" i="94"/>
  <c r="AT58" i="94" s="1"/>
  <c r="AJ40" i="94"/>
  <c r="AK40" i="94"/>
  <c r="AT40" i="94" s="1"/>
  <c r="AJ34" i="94"/>
  <c r="AK34" i="94"/>
  <c r="AT34" i="94" s="1"/>
  <c r="AJ28" i="94"/>
  <c r="AK28" i="94"/>
  <c r="AT28" i="94" s="1"/>
  <c r="AJ22" i="94"/>
  <c r="AK22" i="94"/>
  <c r="AT22" i="94" s="1"/>
  <c r="AJ16" i="94"/>
  <c r="AK16" i="94"/>
  <c r="AT16" i="94" s="1"/>
  <c r="AJ10" i="94"/>
  <c r="AK10" i="94"/>
  <c r="AT10" i="94" s="1"/>
  <c r="AJ3" i="94"/>
  <c r="AB4" i="94"/>
  <c r="Z95" i="81"/>
  <c r="AI94" i="85"/>
  <c r="AN94" i="85"/>
  <c r="AJ83" i="94"/>
  <c r="AK83" i="94"/>
  <c r="AT83" i="94" s="1"/>
  <c r="AK53" i="94"/>
  <c r="AT53" i="94" s="1"/>
  <c r="AJ53" i="94"/>
  <c r="AJ23" i="94"/>
  <c r="AK23" i="94"/>
  <c r="AT23" i="94" s="1"/>
  <c r="AJ76" i="94"/>
  <c r="AK76" i="94"/>
  <c r="AT76" i="94" s="1"/>
  <c r="AJ64" i="94"/>
  <c r="AK64" i="94"/>
  <c r="AT64" i="94" s="1"/>
  <c r="AJ52" i="94"/>
  <c r="AK52" i="94"/>
  <c r="AT52" i="94" s="1"/>
  <c r="AJ46" i="94"/>
  <c r="AK46" i="94"/>
  <c r="AT46" i="94" s="1"/>
  <c r="Z97" i="77"/>
  <c r="AR94" i="81"/>
  <c r="AI90" i="29"/>
  <c r="AN90" i="29"/>
  <c r="Z88" i="89"/>
  <c r="X88" i="89"/>
  <c r="Y88" i="89"/>
  <c r="AJ85" i="94"/>
  <c r="AK85" i="94"/>
  <c r="AT85" i="94" s="1"/>
  <c r="AJ81" i="94"/>
  <c r="AK81" i="94"/>
  <c r="AT81" i="94" s="1"/>
  <c r="AJ75" i="94"/>
  <c r="AK75" i="94"/>
  <c r="AT75" i="94" s="1"/>
  <c r="AJ69" i="94"/>
  <c r="AK69" i="94"/>
  <c r="AT69" i="94" s="1"/>
  <c r="AJ63" i="94"/>
  <c r="AK63" i="94"/>
  <c r="AT63" i="94" s="1"/>
  <c r="AJ57" i="94"/>
  <c r="AK57" i="94"/>
  <c r="AT57" i="94" s="1"/>
  <c r="AJ51" i="94"/>
  <c r="AK51" i="94"/>
  <c r="AT51" i="94" s="1"/>
  <c r="AJ45" i="94"/>
  <c r="AK45" i="94"/>
  <c r="AT45" i="94" s="1"/>
  <c r="AK39" i="94"/>
  <c r="AT39" i="94" s="1"/>
  <c r="AJ39" i="94"/>
  <c r="AK33" i="94"/>
  <c r="AT33" i="94" s="1"/>
  <c r="AJ33" i="94"/>
  <c r="AK27" i="94"/>
  <c r="AT27" i="94" s="1"/>
  <c r="AJ27" i="94"/>
  <c r="AJ21" i="94"/>
  <c r="AK21" i="94"/>
  <c r="AT21" i="94" s="1"/>
  <c r="AK15" i="94"/>
  <c r="AT15" i="94" s="1"/>
  <c r="AJ15" i="94"/>
  <c r="AX8" i="94"/>
  <c r="S8" i="94" s="1"/>
  <c r="AC8" i="94" s="1"/>
  <c r="AB9" i="94" s="1"/>
  <c r="AX4" i="94"/>
  <c r="S4" i="94" s="1"/>
  <c r="AC4" i="94" s="1"/>
  <c r="AB5" i="94" s="1"/>
  <c r="Z95" i="41"/>
  <c r="Y95" i="41"/>
  <c r="X95" i="41"/>
  <c r="W92" i="45"/>
  <c r="AF91" i="45"/>
  <c r="AO91" i="45" s="1"/>
  <c r="AE91" i="45"/>
  <c r="AG91" i="45"/>
  <c r="AP91" i="45" s="1"/>
  <c r="AJ88" i="94"/>
  <c r="AK88" i="94"/>
  <c r="AT88" i="94" s="1"/>
  <c r="AJ59" i="94"/>
  <c r="AK59" i="94"/>
  <c r="AT59" i="94" s="1"/>
  <c r="AJ11" i="94"/>
  <c r="AK11" i="94"/>
  <c r="AT11" i="94" s="1"/>
  <c r="AJ87" i="94"/>
  <c r="AK87" i="94"/>
  <c r="AT87" i="94" s="1"/>
  <c r="AJ80" i="94"/>
  <c r="AK80" i="94"/>
  <c r="AT80" i="94" s="1"/>
  <c r="AK74" i="94"/>
  <c r="AT74" i="94" s="1"/>
  <c r="AJ74" i="94"/>
  <c r="AJ68" i="94"/>
  <c r="AK68" i="94"/>
  <c r="AT68" i="94" s="1"/>
  <c r="AJ62" i="94"/>
  <c r="AK62" i="94"/>
  <c r="AT62" i="94" s="1"/>
  <c r="AJ56" i="94"/>
  <c r="AK56" i="94"/>
  <c r="AT56" i="94" s="1"/>
  <c r="AJ50" i="94"/>
  <c r="AK50" i="94"/>
  <c r="AT50" i="94" s="1"/>
  <c r="AJ44" i="94"/>
  <c r="AK44" i="94"/>
  <c r="AT44" i="94" s="1"/>
  <c r="AJ38" i="94"/>
  <c r="AK38" i="94"/>
  <c r="AT38" i="94" s="1"/>
  <c r="AJ32" i="94"/>
  <c r="AK32" i="94"/>
  <c r="AT32" i="94" s="1"/>
  <c r="AJ26" i="94"/>
  <c r="AK26" i="94"/>
  <c r="AT26" i="94" s="1"/>
  <c r="AX19" i="94"/>
  <c r="S19" i="94" s="1"/>
  <c r="AC19" i="94" s="1"/>
  <c r="AB20" i="94" s="1"/>
  <c r="AX13" i="94"/>
  <c r="S13" i="94" s="1"/>
  <c r="AC13" i="94" s="1"/>
  <c r="AB14" i="94" s="1"/>
  <c r="AX7" i="94"/>
  <c r="S7" i="94" s="1"/>
  <c r="AC7" i="94" s="1"/>
  <c r="AB8" i="94" s="1"/>
  <c r="AN94" i="41"/>
  <c r="AI94" i="41"/>
  <c r="AJ77" i="94"/>
  <c r="AK77" i="94"/>
  <c r="AT77" i="94" s="1"/>
  <c r="AK47" i="94"/>
  <c r="AT47" i="94" s="1"/>
  <c r="AJ47" i="94"/>
  <c r="AJ29" i="94"/>
  <c r="AK29" i="94"/>
  <c r="AT29" i="94" s="1"/>
  <c r="AS4" i="74"/>
  <c r="AS91" i="74" s="1"/>
  <c r="AL4" i="74"/>
  <c r="AU4" i="74" s="1"/>
  <c r="AJ70" i="94"/>
  <c r="AK70" i="94"/>
  <c r="AT70" i="94" s="1"/>
  <c r="W94" i="25"/>
  <c r="AG93" i="25"/>
  <c r="AP93" i="25" s="1"/>
  <c r="AF93" i="25"/>
  <c r="AO93" i="25" s="1"/>
  <c r="AE93" i="25"/>
  <c r="AR92" i="33"/>
  <c r="AU91" i="74"/>
  <c r="C11" i="74" s="1"/>
  <c r="F27" i="97" s="1"/>
  <c r="AG89" i="94"/>
  <c r="AP89" i="94" s="1"/>
  <c r="AP91" i="94" s="1"/>
  <c r="AF89" i="94"/>
  <c r="AO89" i="94" s="1"/>
  <c r="AO91" i="94" s="1"/>
  <c r="AX89" i="94"/>
  <c r="S89" i="94" s="1"/>
  <c r="AC89" i="94" s="1"/>
  <c r="AE89" i="94"/>
  <c r="AJ89" i="94"/>
  <c r="AS89" i="94" s="1"/>
  <c r="AK89" i="94"/>
  <c r="AT89" i="94" s="1"/>
  <c r="AJ79" i="94"/>
  <c r="AK79" i="94"/>
  <c r="AT79" i="94" s="1"/>
  <c r="AJ73" i="94"/>
  <c r="AK73" i="94"/>
  <c r="AT73" i="94" s="1"/>
  <c r="AJ67" i="94"/>
  <c r="AK67" i="94"/>
  <c r="AT67" i="94" s="1"/>
  <c r="AJ61" i="94"/>
  <c r="AK61" i="94"/>
  <c r="AT61" i="94" s="1"/>
  <c r="AJ55" i="94"/>
  <c r="AK55" i="94"/>
  <c r="AT55" i="94" s="1"/>
  <c r="AJ49" i="94"/>
  <c r="AK49" i="94"/>
  <c r="AT49" i="94" s="1"/>
  <c r="AJ43" i="94"/>
  <c r="AK43" i="94"/>
  <c r="AT43" i="94" s="1"/>
  <c r="AJ37" i="94"/>
  <c r="AK37" i="94"/>
  <c r="AT37" i="94" s="1"/>
  <c r="AJ31" i="94"/>
  <c r="AK31" i="94"/>
  <c r="AT31" i="94" s="1"/>
  <c r="AJ25" i="94"/>
  <c r="AK25" i="94"/>
  <c r="AT25" i="94" s="1"/>
  <c r="AK19" i="94"/>
  <c r="AT19" i="94" s="1"/>
  <c r="AX12" i="94"/>
  <c r="S12" i="94" s="1"/>
  <c r="AC12" i="94" s="1"/>
  <c r="AB13" i="94" s="1"/>
  <c r="X94" i="93"/>
  <c r="Z94" i="93" s="1"/>
  <c r="Y94" i="93"/>
  <c r="Y95" i="85"/>
  <c r="X95" i="85"/>
  <c r="AE94" i="93" l="1"/>
  <c r="W95" i="93"/>
  <c r="AG94" i="93"/>
  <c r="AP94" i="93" s="1"/>
  <c r="AF94" i="93"/>
  <c r="AO94" i="93" s="1"/>
  <c r="AS25" i="94"/>
  <c r="AL25" i="94"/>
  <c r="AU25" i="94" s="1"/>
  <c r="W89" i="89"/>
  <c r="AE88" i="89"/>
  <c r="AG88" i="89"/>
  <c r="AP88" i="89" s="1"/>
  <c r="AF88" i="89"/>
  <c r="AO88" i="89" s="1"/>
  <c r="AI94" i="37"/>
  <c r="AN94" i="37"/>
  <c r="AJ20" i="94"/>
  <c r="AK20" i="94"/>
  <c r="AT20" i="94" s="1"/>
  <c r="AS38" i="94"/>
  <c r="AL38" i="94"/>
  <c r="AU38" i="94" s="1"/>
  <c r="AS56" i="94"/>
  <c r="AL56" i="94"/>
  <c r="AU56" i="94" s="1"/>
  <c r="AS11" i="94"/>
  <c r="AL11" i="94"/>
  <c r="AU11" i="94" s="1"/>
  <c r="AI91" i="45"/>
  <c r="AN91" i="45"/>
  <c r="W96" i="41"/>
  <c r="AG95" i="41"/>
  <c r="AP95" i="41" s="1"/>
  <c r="AF95" i="41"/>
  <c r="AO95" i="41" s="1"/>
  <c r="AE95" i="41"/>
  <c r="AS21" i="94"/>
  <c r="AL21" i="94"/>
  <c r="AU21" i="94" s="1"/>
  <c r="AS57" i="94"/>
  <c r="AL57" i="94"/>
  <c r="AU57" i="94" s="1"/>
  <c r="AS75" i="94"/>
  <c r="AL75" i="94"/>
  <c r="AU75" i="94" s="1"/>
  <c r="AH88" i="89"/>
  <c r="AQ88" i="89" s="1"/>
  <c r="AE97" i="77"/>
  <c r="W98" i="77"/>
  <c r="AF97" i="77"/>
  <c r="AO97" i="77" s="1"/>
  <c r="AG97" i="77"/>
  <c r="AP97" i="77" s="1"/>
  <c r="AS64" i="94"/>
  <c r="AL64" i="94"/>
  <c r="AU64" i="94" s="1"/>
  <c r="AJ4" i="94"/>
  <c r="AK4" i="94"/>
  <c r="AT4" i="94" s="1"/>
  <c r="X94" i="33"/>
  <c r="Y94" i="33"/>
  <c r="AS18" i="94"/>
  <c r="AL18" i="94"/>
  <c r="AU18" i="94" s="1"/>
  <c r="AS36" i="94"/>
  <c r="AL36" i="94"/>
  <c r="AU36" i="94" s="1"/>
  <c r="AF91" i="29"/>
  <c r="AO91" i="29" s="1"/>
  <c r="AE91" i="29"/>
  <c r="W92" i="29"/>
  <c r="AG91" i="29"/>
  <c r="AP91" i="29" s="1"/>
  <c r="AJ7" i="94"/>
  <c r="AJ5" i="94"/>
  <c r="AK5" i="94"/>
  <c r="AT5" i="94" s="1"/>
  <c r="AS27" i="94"/>
  <c r="AL27" i="94"/>
  <c r="AU27" i="94" s="1"/>
  <c r="AS22" i="94"/>
  <c r="AL22" i="94"/>
  <c r="AU22" i="94" s="1"/>
  <c r="AS54" i="94"/>
  <c r="AL54" i="94"/>
  <c r="AU54" i="94" s="1"/>
  <c r="AS72" i="94"/>
  <c r="AL72" i="94"/>
  <c r="AU72" i="94" s="1"/>
  <c r="AI94" i="73"/>
  <c r="AN94" i="73"/>
  <c r="AS44" i="94"/>
  <c r="AL44" i="94"/>
  <c r="AU44" i="94" s="1"/>
  <c r="AS80" i="94"/>
  <c r="AL80" i="94"/>
  <c r="AU80" i="94" s="1"/>
  <c r="AJ9" i="94"/>
  <c r="AK9" i="94"/>
  <c r="AT9" i="94" s="1"/>
  <c r="AS45" i="94"/>
  <c r="AL45" i="94"/>
  <c r="AU45" i="94" s="1"/>
  <c r="AS63" i="94"/>
  <c r="AL63" i="94"/>
  <c r="AU63" i="94" s="1"/>
  <c r="AS81" i="94"/>
  <c r="AL81" i="94"/>
  <c r="AU81" i="94" s="1"/>
  <c r="AS46" i="94"/>
  <c r="AL46" i="94"/>
  <c r="AU46" i="94" s="1"/>
  <c r="AS76" i="94"/>
  <c r="AL76" i="94"/>
  <c r="AU76" i="94" s="1"/>
  <c r="AS83" i="94"/>
  <c r="AL83" i="94"/>
  <c r="AU83" i="94" s="1"/>
  <c r="AS6" i="94"/>
  <c r="AL6" i="94"/>
  <c r="AU6" i="94" s="1"/>
  <c r="AS24" i="94"/>
  <c r="AL24" i="94"/>
  <c r="AU24" i="94" s="1"/>
  <c r="AS42" i="94"/>
  <c r="AL42" i="94"/>
  <c r="AU42" i="94" s="1"/>
  <c r="AS3" i="94"/>
  <c r="AL3" i="94"/>
  <c r="AU3" i="94" s="1"/>
  <c r="AS40" i="94"/>
  <c r="AL40" i="94"/>
  <c r="AU40" i="94" s="1"/>
  <c r="AR87" i="89"/>
  <c r="AS67" i="94"/>
  <c r="AL67" i="94"/>
  <c r="AU67" i="94" s="1"/>
  <c r="AS15" i="94"/>
  <c r="AL15" i="94"/>
  <c r="AU15" i="94" s="1"/>
  <c r="AS33" i="94"/>
  <c r="AL33" i="94"/>
  <c r="AU33" i="94" s="1"/>
  <c r="AR90" i="29"/>
  <c r="AS10" i="94"/>
  <c r="AL10" i="94"/>
  <c r="AU10" i="94" s="1"/>
  <c r="AS28" i="94"/>
  <c r="AL28" i="94"/>
  <c r="AU28" i="94" s="1"/>
  <c r="AS58" i="94"/>
  <c r="AL58" i="94"/>
  <c r="AU58" i="94" s="1"/>
  <c r="AI93" i="33"/>
  <c r="AN93" i="33"/>
  <c r="AS60" i="94"/>
  <c r="AL60" i="94"/>
  <c r="AU60" i="94" s="1"/>
  <c r="AS78" i="94"/>
  <c r="AL78" i="94"/>
  <c r="AU78" i="94" s="1"/>
  <c r="AR93" i="93"/>
  <c r="AS71" i="94"/>
  <c r="AL71" i="94"/>
  <c r="AU71" i="94" s="1"/>
  <c r="AS43" i="94"/>
  <c r="AL43" i="94"/>
  <c r="AU43" i="94" s="1"/>
  <c r="AS79" i="94"/>
  <c r="AL79" i="94"/>
  <c r="AU79" i="94" s="1"/>
  <c r="AS77" i="94"/>
  <c r="AL77" i="94"/>
  <c r="AU77" i="94" s="1"/>
  <c r="AS86" i="94"/>
  <c r="AL86" i="94"/>
  <c r="AU86" i="94" s="1"/>
  <c r="AR94" i="41"/>
  <c r="AS26" i="94"/>
  <c r="AL26" i="94"/>
  <c r="AU26" i="94" s="1"/>
  <c r="AS62" i="94"/>
  <c r="AL62" i="94"/>
  <c r="AU62" i="94" s="1"/>
  <c r="AS59" i="94"/>
  <c r="AL59" i="94"/>
  <c r="AU59" i="94" s="1"/>
  <c r="AH95" i="85"/>
  <c r="AQ95" i="85" s="1"/>
  <c r="AS31" i="94"/>
  <c r="AL31" i="94"/>
  <c r="AU31" i="94" s="1"/>
  <c r="Y94" i="25"/>
  <c r="X94" i="25"/>
  <c r="AN89" i="94"/>
  <c r="AN91" i="94" s="1"/>
  <c r="AI89" i="94"/>
  <c r="AS47" i="94"/>
  <c r="AL47" i="94"/>
  <c r="AU47" i="94" s="1"/>
  <c r="AJ8" i="94"/>
  <c r="AK8" i="94"/>
  <c r="AT8" i="94" s="1"/>
  <c r="AS32" i="94"/>
  <c r="AL32" i="94"/>
  <c r="AU32" i="94" s="1"/>
  <c r="AS50" i="94"/>
  <c r="AL50" i="94"/>
  <c r="AU50" i="94" s="1"/>
  <c r="AS68" i="94"/>
  <c r="AL68" i="94"/>
  <c r="AU68" i="94" s="1"/>
  <c r="AS87" i="94"/>
  <c r="AL87" i="94"/>
  <c r="AU87" i="94" s="1"/>
  <c r="AS88" i="94"/>
  <c r="AL88" i="94"/>
  <c r="AU88" i="94" s="1"/>
  <c r="AH95" i="41"/>
  <c r="AQ95" i="41" s="1"/>
  <c r="AS51" i="94"/>
  <c r="AL51" i="94"/>
  <c r="AU51" i="94" s="1"/>
  <c r="AS69" i="94"/>
  <c r="AL69" i="94"/>
  <c r="AU69" i="94" s="1"/>
  <c r="AS85" i="94"/>
  <c r="AL85" i="94"/>
  <c r="AU85" i="94" s="1"/>
  <c r="AS52" i="94"/>
  <c r="AL52" i="94"/>
  <c r="AU52" i="94" s="1"/>
  <c r="AS23" i="94"/>
  <c r="AL23" i="94"/>
  <c r="AU23" i="94" s="1"/>
  <c r="AR94" i="85"/>
  <c r="AS41" i="94"/>
  <c r="AL41" i="94"/>
  <c r="AU41" i="94" s="1"/>
  <c r="Y95" i="73"/>
  <c r="Z95" i="73"/>
  <c r="X95" i="73"/>
  <c r="AH94" i="93"/>
  <c r="AQ94" i="93" s="1"/>
  <c r="AS61" i="94"/>
  <c r="AL61" i="94"/>
  <c r="AU61" i="94" s="1"/>
  <c r="AS35" i="94"/>
  <c r="AL35" i="94"/>
  <c r="AU35" i="94" s="1"/>
  <c r="AJ13" i="94"/>
  <c r="AK13" i="94"/>
  <c r="AT13" i="94" s="1"/>
  <c r="AS49" i="94"/>
  <c r="AL49" i="94"/>
  <c r="AU49" i="94" s="1"/>
  <c r="AS29" i="94"/>
  <c r="AL29" i="94"/>
  <c r="AU29" i="94" s="1"/>
  <c r="Y92" i="45"/>
  <c r="Z92" i="45" s="1"/>
  <c r="X92" i="45"/>
  <c r="Z95" i="85"/>
  <c r="AJ19" i="94"/>
  <c r="AS37" i="94"/>
  <c r="AL37" i="94"/>
  <c r="AU37" i="94" s="1"/>
  <c r="AS55" i="94"/>
  <c r="AL55" i="94"/>
  <c r="AU55" i="94" s="1"/>
  <c r="AS73" i="94"/>
  <c r="AL73" i="94"/>
  <c r="AU73" i="94" s="1"/>
  <c r="AI93" i="25"/>
  <c r="AN93" i="25"/>
  <c r="AS70" i="94"/>
  <c r="AL70" i="94"/>
  <c r="AU70" i="94" s="1"/>
  <c r="AJ14" i="94"/>
  <c r="AK14" i="94"/>
  <c r="AT14" i="94" s="1"/>
  <c r="AS74" i="94"/>
  <c r="AL74" i="94"/>
  <c r="AU74" i="94" s="1"/>
  <c r="AS39" i="94"/>
  <c r="AL39" i="94"/>
  <c r="AU39" i="94" s="1"/>
  <c r="AS53" i="94"/>
  <c r="AL53" i="94"/>
  <c r="AU53" i="94" s="1"/>
  <c r="AG95" i="81"/>
  <c r="AP95" i="81" s="1"/>
  <c r="AF95" i="81"/>
  <c r="AO95" i="81" s="1"/>
  <c r="W96" i="81"/>
  <c r="AE95" i="81"/>
  <c r="AS16" i="94"/>
  <c r="AL16" i="94"/>
  <c r="AU16" i="94" s="1"/>
  <c r="AS34" i="94"/>
  <c r="AL34" i="94"/>
  <c r="AU34" i="94" s="1"/>
  <c r="AS82" i="94"/>
  <c r="AL82" i="94"/>
  <c r="AU82" i="94" s="1"/>
  <c r="AS65" i="94"/>
  <c r="AL65" i="94"/>
  <c r="AU65" i="94" s="1"/>
  <c r="AJ12" i="94"/>
  <c r="AS30" i="94"/>
  <c r="AL30" i="94"/>
  <c r="AU30" i="94" s="1"/>
  <c r="AS48" i="94"/>
  <c r="AL48" i="94"/>
  <c r="AU48" i="94" s="1"/>
  <c r="AS66" i="94"/>
  <c r="AL66" i="94"/>
  <c r="AU66" i="94" s="1"/>
  <c r="AS84" i="94"/>
  <c r="AL84" i="94"/>
  <c r="AU84" i="94" s="1"/>
  <c r="AH91" i="29"/>
  <c r="AQ91" i="29" s="1"/>
  <c r="AS17" i="94"/>
  <c r="AL17" i="94"/>
  <c r="AU17" i="94" s="1"/>
  <c r="Y95" i="37"/>
  <c r="X95" i="37"/>
  <c r="AF92" i="45" l="1"/>
  <c r="AO92" i="45" s="1"/>
  <c r="AE92" i="45"/>
  <c r="AG92" i="45"/>
  <c r="AP92" i="45" s="1"/>
  <c r="W93" i="45"/>
  <c r="Z96" i="81"/>
  <c r="Y96" i="81"/>
  <c r="X96" i="81"/>
  <c r="AR93" i="33"/>
  <c r="AS12" i="94"/>
  <c r="AL12" i="94"/>
  <c r="AU12" i="94" s="1"/>
  <c r="AN95" i="81"/>
  <c r="AI95" i="81"/>
  <c r="AH92" i="45"/>
  <c r="AQ92" i="45" s="1"/>
  <c r="AH95" i="73"/>
  <c r="AQ95" i="73" s="1"/>
  <c r="AL89" i="94"/>
  <c r="AU89" i="94" s="1"/>
  <c r="AR89" i="94"/>
  <c r="AR91" i="94" s="1"/>
  <c r="AS4" i="94"/>
  <c r="AL4" i="94"/>
  <c r="AU4" i="94" s="1"/>
  <c r="Z98" i="77"/>
  <c r="X98" i="77"/>
  <c r="Y98" i="77"/>
  <c r="AR91" i="45"/>
  <c r="AS13" i="94"/>
  <c r="AL13" i="94"/>
  <c r="AU13" i="94" s="1"/>
  <c r="AH94" i="25"/>
  <c r="AQ94" i="25" s="1"/>
  <c r="AI91" i="29"/>
  <c r="AN91" i="29"/>
  <c r="AI95" i="41"/>
  <c r="AN95" i="41"/>
  <c r="AS5" i="94"/>
  <c r="AS91" i="94" s="1"/>
  <c r="AL5" i="94"/>
  <c r="AU5" i="94" s="1"/>
  <c r="AU91" i="94" s="1"/>
  <c r="C11" i="94" s="1"/>
  <c r="F47" i="97" s="1"/>
  <c r="AH94" i="33"/>
  <c r="AQ94" i="33" s="1"/>
  <c r="AS20" i="94"/>
  <c r="AL20" i="94"/>
  <c r="AU20" i="94" s="1"/>
  <c r="AI88" i="89"/>
  <c r="AN88" i="89"/>
  <c r="AF95" i="73"/>
  <c r="AO95" i="73" s="1"/>
  <c r="AE95" i="73"/>
  <c r="W96" i="73"/>
  <c r="AG95" i="73"/>
  <c r="AP95" i="73" s="1"/>
  <c r="Y92" i="29"/>
  <c r="X92" i="29"/>
  <c r="Z92" i="29" s="1"/>
  <c r="AI97" i="77"/>
  <c r="AN97" i="77"/>
  <c r="AH95" i="37"/>
  <c r="AQ95" i="37" s="1"/>
  <c r="AR93" i="25"/>
  <c r="AS8" i="94"/>
  <c r="AL8" i="94"/>
  <c r="AU8" i="94" s="1"/>
  <c r="AS19" i="94"/>
  <c r="AL19" i="94"/>
  <c r="AU19" i="94" s="1"/>
  <c r="Z94" i="25"/>
  <c r="AS7" i="94"/>
  <c r="AL7" i="94"/>
  <c r="AU7" i="94" s="1"/>
  <c r="Z94" i="33"/>
  <c r="Z89" i="89"/>
  <c r="X89" i="89"/>
  <c r="Y89" i="89"/>
  <c r="Y95" i="93"/>
  <c r="X95" i="93"/>
  <c r="Z95" i="37"/>
  <c r="AS14" i="94"/>
  <c r="AL14" i="94"/>
  <c r="AU14" i="94" s="1"/>
  <c r="AF95" i="85"/>
  <c r="AO95" i="85" s="1"/>
  <c r="AE95" i="85"/>
  <c r="W96" i="85"/>
  <c r="AG95" i="85"/>
  <c r="AP95" i="85" s="1"/>
  <c r="AS9" i="94"/>
  <c r="AL9" i="94"/>
  <c r="AU9" i="94" s="1"/>
  <c r="AR94" i="73"/>
  <c r="AT91" i="94"/>
  <c r="Z96" i="41"/>
  <c r="X96" i="41"/>
  <c r="Y96" i="41"/>
  <c r="AR94" i="37"/>
  <c r="AI94" i="93"/>
  <c r="AN94" i="93"/>
  <c r="AG92" i="29" l="1"/>
  <c r="AP92" i="29" s="1"/>
  <c r="AF92" i="29"/>
  <c r="AO92" i="29" s="1"/>
  <c r="AE92" i="29"/>
  <c r="W93" i="29"/>
  <c r="AF89" i="89"/>
  <c r="AO89" i="89" s="1"/>
  <c r="W90" i="89"/>
  <c r="AE89" i="89"/>
  <c r="AG89" i="89"/>
  <c r="AP89" i="89" s="1"/>
  <c r="Z93" i="45"/>
  <c r="X93" i="45"/>
  <c r="Y93" i="45"/>
  <c r="AE96" i="41"/>
  <c r="W97" i="41"/>
  <c r="AF96" i="41"/>
  <c r="AO96" i="41" s="1"/>
  <c r="AG96" i="41"/>
  <c r="AP96" i="41" s="1"/>
  <c r="AH89" i="89"/>
  <c r="AQ89" i="89" s="1"/>
  <c r="AR97" i="77"/>
  <c r="Y96" i="73"/>
  <c r="X96" i="73"/>
  <c r="AR91" i="29"/>
  <c r="AH98" i="77"/>
  <c r="AQ98" i="77" s="1"/>
  <c r="AQ100" i="77" s="1"/>
  <c r="AZ3" i="77"/>
  <c r="AX7" i="77" s="1"/>
  <c r="S7" i="77" s="1"/>
  <c r="AC7" i="77" s="1"/>
  <c r="AB8" i="77" s="1"/>
  <c r="AX5" i="77"/>
  <c r="S5" i="77" s="1"/>
  <c r="AC5" i="77" s="1"/>
  <c r="AB6" i="77" s="1"/>
  <c r="AX8" i="77"/>
  <c r="S8" i="77" s="1"/>
  <c r="AC8" i="77" s="1"/>
  <c r="AB9" i="77" s="1"/>
  <c r="AX9" i="77"/>
  <c r="S9" i="77" s="1"/>
  <c r="AC9" i="77" s="1"/>
  <c r="AB10" i="77" s="1"/>
  <c r="AX10" i="77"/>
  <c r="S10" i="77" s="1"/>
  <c r="AC10" i="77" s="1"/>
  <c r="AB11" i="77" s="1"/>
  <c r="AX11" i="77"/>
  <c r="S11" i="77" s="1"/>
  <c r="AC11" i="77" s="1"/>
  <c r="AB12" i="77" s="1"/>
  <c r="AX12" i="77"/>
  <c r="S12" i="77" s="1"/>
  <c r="AC12" i="77" s="1"/>
  <c r="AB13" i="77" s="1"/>
  <c r="AX13" i="77"/>
  <c r="S13" i="77" s="1"/>
  <c r="AC13" i="77" s="1"/>
  <c r="AB14" i="77" s="1"/>
  <c r="AX14" i="77"/>
  <c r="S14" i="77" s="1"/>
  <c r="AC14" i="77" s="1"/>
  <c r="AB15" i="77" s="1"/>
  <c r="AX15" i="77"/>
  <c r="S15" i="77" s="1"/>
  <c r="AC15" i="77" s="1"/>
  <c r="AB16" i="77" s="1"/>
  <c r="AX16" i="77"/>
  <c r="S16" i="77" s="1"/>
  <c r="AC16" i="77" s="1"/>
  <c r="AB17" i="77" s="1"/>
  <c r="AX17" i="77"/>
  <c r="S17" i="77" s="1"/>
  <c r="AC17" i="77" s="1"/>
  <c r="AB18" i="77" s="1"/>
  <c r="AX18" i="77"/>
  <c r="S18" i="77" s="1"/>
  <c r="AC18" i="77" s="1"/>
  <c r="AB19" i="77" s="1"/>
  <c r="AX19" i="77"/>
  <c r="S19" i="77" s="1"/>
  <c r="AC19" i="77" s="1"/>
  <c r="AB20" i="77" s="1"/>
  <c r="AX20" i="77"/>
  <c r="S20" i="77" s="1"/>
  <c r="AC20" i="77" s="1"/>
  <c r="AB21" i="77" s="1"/>
  <c r="AX21" i="77"/>
  <c r="S21" i="77" s="1"/>
  <c r="AC21" i="77" s="1"/>
  <c r="AB22" i="77" s="1"/>
  <c r="AX22" i="77"/>
  <c r="S22" i="77" s="1"/>
  <c r="AC22" i="77" s="1"/>
  <c r="AB23" i="77" s="1"/>
  <c r="AX23" i="77"/>
  <c r="S23" i="77" s="1"/>
  <c r="AC23" i="77" s="1"/>
  <c r="AB24" i="77" s="1"/>
  <c r="AX24" i="77"/>
  <c r="S24" i="77" s="1"/>
  <c r="AC24" i="77" s="1"/>
  <c r="AB25" i="77" s="1"/>
  <c r="AX25" i="77"/>
  <c r="S25" i="77" s="1"/>
  <c r="AC25" i="77" s="1"/>
  <c r="AB26" i="77" s="1"/>
  <c r="AX26" i="77"/>
  <c r="S26" i="77" s="1"/>
  <c r="AC26" i="77" s="1"/>
  <c r="AB27" i="77" s="1"/>
  <c r="AX27" i="77"/>
  <c r="S27" i="77" s="1"/>
  <c r="AC27" i="77" s="1"/>
  <c r="AB28" i="77" s="1"/>
  <c r="AX28" i="77"/>
  <c r="S28" i="77" s="1"/>
  <c r="AC28" i="77" s="1"/>
  <c r="AB29" i="77" s="1"/>
  <c r="AX29" i="77"/>
  <c r="S29" i="77" s="1"/>
  <c r="AC29" i="77" s="1"/>
  <c r="AB30" i="77" s="1"/>
  <c r="AX30" i="77"/>
  <c r="S30" i="77" s="1"/>
  <c r="AC30" i="77" s="1"/>
  <c r="AB31" i="77" s="1"/>
  <c r="AX31" i="77"/>
  <c r="S31" i="77" s="1"/>
  <c r="AC31" i="77" s="1"/>
  <c r="AB32" i="77" s="1"/>
  <c r="AX32" i="77"/>
  <c r="S32" i="77" s="1"/>
  <c r="AC32" i="77" s="1"/>
  <c r="AB33" i="77" s="1"/>
  <c r="AX33" i="77"/>
  <c r="S33" i="77" s="1"/>
  <c r="AC33" i="77" s="1"/>
  <c r="AB34" i="77" s="1"/>
  <c r="AX34" i="77"/>
  <c r="S34" i="77" s="1"/>
  <c r="AC34" i="77" s="1"/>
  <c r="AB35" i="77" s="1"/>
  <c r="AX35" i="77"/>
  <c r="S35" i="77" s="1"/>
  <c r="AC35" i="77" s="1"/>
  <c r="AB36" i="77" s="1"/>
  <c r="AX36" i="77"/>
  <c r="S36" i="77" s="1"/>
  <c r="AC36" i="77" s="1"/>
  <c r="AB37" i="77" s="1"/>
  <c r="AX37" i="77"/>
  <c r="S37" i="77" s="1"/>
  <c r="AC37" i="77" s="1"/>
  <c r="AB38" i="77" s="1"/>
  <c r="AX38" i="77"/>
  <c r="S38" i="77" s="1"/>
  <c r="AC38" i="77" s="1"/>
  <c r="AB39" i="77" s="1"/>
  <c r="AX39" i="77"/>
  <c r="S39" i="77" s="1"/>
  <c r="AC39" i="77" s="1"/>
  <c r="AB40" i="77" s="1"/>
  <c r="AX40" i="77"/>
  <c r="S40" i="77" s="1"/>
  <c r="AC40" i="77" s="1"/>
  <c r="AB41" i="77" s="1"/>
  <c r="AX41" i="77"/>
  <c r="S41" i="77" s="1"/>
  <c r="AC41" i="77" s="1"/>
  <c r="AB42" i="77" s="1"/>
  <c r="AX42" i="77"/>
  <c r="S42" i="77" s="1"/>
  <c r="AC42" i="77" s="1"/>
  <c r="AB43" i="77" s="1"/>
  <c r="AX43" i="77"/>
  <c r="S43" i="77" s="1"/>
  <c r="AC43" i="77" s="1"/>
  <c r="AB44" i="77" s="1"/>
  <c r="AX44" i="77"/>
  <c r="S44" i="77" s="1"/>
  <c r="AC44" i="77" s="1"/>
  <c r="AB45" i="77" s="1"/>
  <c r="AX45" i="77"/>
  <c r="S45" i="77" s="1"/>
  <c r="AC45" i="77" s="1"/>
  <c r="AB46" i="77" s="1"/>
  <c r="AX46" i="77"/>
  <c r="S46" i="77" s="1"/>
  <c r="AC46" i="77" s="1"/>
  <c r="AB47" i="77" s="1"/>
  <c r="AX47" i="77"/>
  <c r="S47" i="77" s="1"/>
  <c r="AC47" i="77" s="1"/>
  <c r="AB48" i="77" s="1"/>
  <c r="AX48" i="77"/>
  <c r="S48" i="77" s="1"/>
  <c r="AC48" i="77" s="1"/>
  <c r="AB49" i="77" s="1"/>
  <c r="AX49" i="77"/>
  <c r="S49" i="77" s="1"/>
  <c r="AC49" i="77" s="1"/>
  <c r="AB50" i="77" s="1"/>
  <c r="AX50" i="77"/>
  <c r="S50" i="77" s="1"/>
  <c r="AC50" i="77" s="1"/>
  <c r="AB51" i="77" s="1"/>
  <c r="AX51" i="77"/>
  <c r="S51" i="77" s="1"/>
  <c r="AC51" i="77" s="1"/>
  <c r="AB52" i="77" s="1"/>
  <c r="AX52" i="77"/>
  <c r="S52" i="77" s="1"/>
  <c r="AC52" i="77" s="1"/>
  <c r="AB53" i="77" s="1"/>
  <c r="AX53" i="77"/>
  <c r="S53" i="77" s="1"/>
  <c r="AC53" i="77" s="1"/>
  <c r="AB54" i="77" s="1"/>
  <c r="AX54" i="77"/>
  <c r="S54" i="77" s="1"/>
  <c r="AC54" i="77" s="1"/>
  <c r="AB55" i="77" s="1"/>
  <c r="AX55" i="77"/>
  <c r="S55" i="77" s="1"/>
  <c r="AC55" i="77" s="1"/>
  <c r="AB56" i="77" s="1"/>
  <c r="AX56" i="77"/>
  <c r="S56" i="77" s="1"/>
  <c r="AC56" i="77" s="1"/>
  <c r="AB57" i="77" s="1"/>
  <c r="AX57" i="77"/>
  <c r="S57" i="77" s="1"/>
  <c r="AC57" i="77" s="1"/>
  <c r="AB58" i="77" s="1"/>
  <c r="AX58" i="77"/>
  <c r="S58" i="77" s="1"/>
  <c r="AC58" i="77" s="1"/>
  <c r="AB59" i="77" s="1"/>
  <c r="AX59" i="77"/>
  <c r="S59" i="77" s="1"/>
  <c r="AC59" i="77" s="1"/>
  <c r="AB60" i="77" s="1"/>
  <c r="AX60" i="77"/>
  <c r="S60" i="77" s="1"/>
  <c r="AC60" i="77" s="1"/>
  <c r="AB61" i="77" s="1"/>
  <c r="AX61" i="77"/>
  <c r="S61" i="77" s="1"/>
  <c r="AC61" i="77" s="1"/>
  <c r="AB62" i="77" s="1"/>
  <c r="AX62" i="77"/>
  <c r="S62" i="77" s="1"/>
  <c r="AC62" i="77" s="1"/>
  <c r="AB63" i="77" s="1"/>
  <c r="AX63" i="77"/>
  <c r="S63" i="77" s="1"/>
  <c r="AC63" i="77" s="1"/>
  <c r="AB64" i="77" s="1"/>
  <c r="AX64" i="77"/>
  <c r="S64" i="77" s="1"/>
  <c r="AC64" i="77" s="1"/>
  <c r="AB65" i="77" s="1"/>
  <c r="AX65" i="77"/>
  <c r="S65" i="77" s="1"/>
  <c r="AC65" i="77" s="1"/>
  <c r="AB66" i="77" s="1"/>
  <c r="AX66" i="77"/>
  <c r="S66" i="77" s="1"/>
  <c r="AC66" i="77" s="1"/>
  <c r="AB67" i="77" s="1"/>
  <c r="AX67" i="77"/>
  <c r="S67" i="77" s="1"/>
  <c r="AC67" i="77" s="1"/>
  <c r="AB68" i="77" s="1"/>
  <c r="AX68" i="77"/>
  <c r="S68" i="77" s="1"/>
  <c r="AC68" i="77" s="1"/>
  <c r="AB69" i="77" s="1"/>
  <c r="AX69" i="77"/>
  <c r="S69" i="77" s="1"/>
  <c r="AC69" i="77" s="1"/>
  <c r="AB70" i="77" s="1"/>
  <c r="AX70" i="77"/>
  <c r="S70" i="77" s="1"/>
  <c r="AC70" i="77" s="1"/>
  <c r="AB71" i="77" s="1"/>
  <c r="AX71" i="77"/>
  <c r="S71" i="77" s="1"/>
  <c r="AC71" i="77" s="1"/>
  <c r="AB72" i="77" s="1"/>
  <c r="AX72" i="77"/>
  <c r="S72" i="77" s="1"/>
  <c r="AC72" i="77" s="1"/>
  <c r="AB73" i="77" s="1"/>
  <c r="AX73" i="77"/>
  <c r="S73" i="77" s="1"/>
  <c r="AC73" i="77" s="1"/>
  <c r="AB74" i="77" s="1"/>
  <c r="AX74" i="77"/>
  <c r="S74" i="77" s="1"/>
  <c r="AC74" i="77" s="1"/>
  <c r="AB75" i="77" s="1"/>
  <c r="AX75" i="77"/>
  <c r="S75" i="77" s="1"/>
  <c r="AC75" i="77" s="1"/>
  <c r="AB76" i="77" s="1"/>
  <c r="AX76" i="77"/>
  <c r="S76" i="77" s="1"/>
  <c r="AC76" i="77" s="1"/>
  <c r="AB77" i="77" s="1"/>
  <c r="AX77" i="77"/>
  <c r="S77" i="77" s="1"/>
  <c r="AC77" i="77" s="1"/>
  <c r="AB78" i="77" s="1"/>
  <c r="AX78" i="77"/>
  <c r="S78" i="77" s="1"/>
  <c r="AC78" i="77" s="1"/>
  <c r="AB79" i="77" s="1"/>
  <c r="AX79" i="77"/>
  <c r="S79" i="77" s="1"/>
  <c r="AC79" i="77" s="1"/>
  <c r="AB80" i="77" s="1"/>
  <c r="AX80" i="77"/>
  <c r="S80" i="77" s="1"/>
  <c r="AC80" i="77" s="1"/>
  <c r="AB81" i="77" s="1"/>
  <c r="AX81" i="77"/>
  <c r="S81" i="77" s="1"/>
  <c r="AC81" i="77" s="1"/>
  <c r="AB82" i="77" s="1"/>
  <c r="AX82" i="77"/>
  <c r="S82" i="77" s="1"/>
  <c r="AC82" i="77" s="1"/>
  <c r="AB83" i="77" s="1"/>
  <c r="AX83" i="77"/>
  <c r="S83" i="77" s="1"/>
  <c r="AC83" i="77" s="1"/>
  <c r="AB84" i="77" s="1"/>
  <c r="AX84" i="77"/>
  <c r="S84" i="77" s="1"/>
  <c r="AC84" i="77" s="1"/>
  <c r="AB85" i="77" s="1"/>
  <c r="AX85" i="77"/>
  <c r="S85" i="77" s="1"/>
  <c r="AC85" i="77" s="1"/>
  <c r="AB86" i="77" s="1"/>
  <c r="AX86" i="77"/>
  <c r="S86" i="77" s="1"/>
  <c r="AC86" i="77" s="1"/>
  <c r="AB87" i="77" s="1"/>
  <c r="AX87" i="77"/>
  <c r="S87" i="77" s="1"/>
  <c r="AC87" i="77" s="1"/>
  <c r="AB88" i="77" s="1"/>
  <c r="AX88" i="77"/>
  <c r="S88" i="77" s="1"/>
  <c r="AC88" i="77" s="1"/>
  <c r="AB89" i="77" s="1"/>
  <c r="AX89" i="77"/>
  <c r="S89" i="77" s="1"/>
  <c r="AC89" i="77" s="1"/>
  <c r="AB90" i="77" s="1"/>
  <c r="AX90" i="77"/>
  <c r="S90" i="77" s="1"/>
  <c r="AC90" i="77" s="1"/>
  <c r="AB91" i="77" s="1"/>
  <c r="AX91" i="77"/>
  <c r="S91" i="77" s="1"/>
  <c r="AC91" i="77" s="1"/>
  <c r="AB92" i="77" s="1"/>
  <c r="AX92" i="77"/>
  <c r="S92" i="77" s="1"/>
  <c r="AC92" i="77" s="1"/>
  <c r="AB93" i="77" s="1"/>
  <c r="AX96" i="77"/>
  <c r="S96" i="77" s="1"/>
  <c r="AC96" i="77" s="1"/>
  <c r="AB97" i="77" s="1"/>
  <c r="AX94" i="77"/>
  <c r="S94" i="77" s="1"/>
  <c r="AC94" i="77" s="1"/>
  <c r="AB95" i="77" s="1"/>
  <c r="AX93" i="77"/>
  <c r="S93" i="77" s="1"/>
  <c r="AC93" i="77" s="1"/>
  <c r="AB94" i="77" s="1"/>
  <c r="AX95" i="77"/>
  <c r="S95" i="77" s="1"/>
  <c r="AC95" i="77" s="1"/>
  <c r="AB96" i="77" s="1"/>
  <c r="AX97" i="77"/>
  <c r="S97" i="77" s="1"/>
  <c r="AC97" i="77" s="1"/>
  <c r="AB98" i="77" s="1"/>
  <c r="W97" i="81"/>
  <c r="AG96" i="81"/>
  <c r="AP96" i="81" s="1"/>
  <c r="AE96" i="81"/>
  <c r="AF96" i="81"/>
  <c r="AO96" i="81" s="1"/>
  <c r="AG98" i="77"/>
  <c r="AP98" i="77" s="1"/>
  <c r="AP100" i="77" s="1"/>
  <c r="AF98" i="77"/>
  <c r="AO98" i="77" s="1"/>
  <c r="AO100" i="77" s="1"/>
  <c r="AE98" i="77"/>
  <c r="AC98" i="77"/>
  <c r="Z96" i="85"/>
  <c r="Y96" i="85"/>
  <c r="X96" i="85"/>
  <c r="AH95" i="93"/>
  <c r="AQ95" i="93" s="1"/>
  <c r="AF94" i="33"/>
  <c r="AO94" i="33" s="1"/>
  <c r="AG94" i="33"/>
  <c r="AP94" i="33" s="1"/>
  <c r="W95" i="33"/>
  <c r="AE94" i="33"/>
  <c r="AR94" i="93"/>
  <c r="AI95" i="85"/>
  <c r="AN95" i="85"/>
  <c r="AE95" i="37"/>
  <c r="W96" i="37"/>
  <c r="AF95" i="37"/>
  <c r="AO95" i="37" s="1"/>
  <c r="AG95" i="37"/>
  <c r="AP95" i="37" s="1"/>
  <c r="Z95" i="93"/>
  <c r="AR88" i="89"/>
  <c r="AR95" i="41"/>
  <c r="AR95" i="81"/>
  <c r="AH96" i="81"/>
  <c r="AQ96" i="81" s="1"/>
  <c r="AN92" i="45"/>
  <c r="AI92" i="45"/>
  <c r="AH92" i="29"/>
  <c r="AQ92" i="29" s="1"/>
  <c r="AI95" i="73"/>
  <c r="AN95" i="73"/>
  <c r="AH96" i="41"/>
  <c r="AQ96" i="41" s="1"/>
  <c r="AE94" i="25"/>
  <c r="W95" i="25"/>
  <c r="AG94" i="25"/>
  <c r="AP94" i="25" s="1"/>
  <c r="AF94" i="25"/>
  <c r="AO94" i="25" s="1"/>
  <c r="AJ8" i="77" l="1"/>
  <c r="AK8" i="77"/>
  <c r="AT8" i="77" s="1"/>
  <c r="AJ94" i="77"/>
  <c r="AK94" i="77"/>
  <c r="AT94" i="77" s="1"/>
  <c r="AJ78" i="77"/>
  <c r="AK78" i="77"/>
  <c r="AT78" i="77" s="1"/>
  <c r="AJ42" i="77"/>
  <c r="AK42" i="77"/>
  <c r="AT42" i="77" s="1"/>
  <c r="AK6" i="77"/>
  <c r="AT6" i="77" s="1"/>
  <c r="AG93" i="45"/>
  <c r="AP93" i="45" s="1"/>
  <c r="W94" i="45"/>
  <c r="AE93" i="45"/>
  <c r="AF93" i="45"/>
  <c r="AO93" i="45" s="1"/>
  <c r="AJ95" i="77"/>
  <c r="AK95" i="77"/>
  <c r="AT95" i="77" s="1"/>
  <c r="AJ65" i="77"/>
  <c r="AK65" i="77"/>
  <c r="AT65" i="77" s="1"/>
  <c r="Y95" i="25"/>
  <c r="X95" i="25"/>
  <c r="AJ96" i="77"/>
  <c r="AK96" i="77"/>
  <c r="AT96" i="77" s="1"/>
  <c r="AJ91" i="77"/>
  <c r="AK91" i="77"/>
  <c r="AT91" i="77" s="1"/>
  <c r="AJ85" i="77"/>
  <c r="AK85" i="77"/>
  <c r="AT85" i="77" s="1"/>
  <c r="AJ79" i="77"/>
  <c r="AK79" i="77"/>
  <c r="AT79" i="77" s="1"/>
  <c r="AJ73" i="77"/>
  <c r="AK73" i="77"/>
  <c r="AT73" i="77" s="1"/>
  <c r="AJ67" i="77"/>
  <c r="AK67" i="77"/>
  <c r="AT67" i="77" s="1"/>
  <c r="AJ61" i="77"/>
  <c r="AK61" i="77"/>
  <c r="AT61" i="77" s="1"/>
  <c r="AJ55" i="77"/>
  <c r="AK55" i="77"/>
  <c r="AT55" i="77" s="1"/>
  <c r="AJ49" i="77"/>
  <c r="AK49" i="77"/>
  <c r="AT49" i="77" s="1"/>
  <c r="AJ43" i="77"/>
  <c r="AK43" i="77"/>
  <c r="AT43" i="77" s="1"/>
  <c r="AJ37" i="77"/>
  <c r="AK37" i="77"/>
  <c r="AT37" i="77" s="1"/>
  <c r="AJ31" i="77"/>
  <c r="AK31" i="77"/>
  <c r="AT31" i="77" s="1"/>
  <c r="AJ25" i="77"/>
  <c r="AK25" i="77"/>
  <c r="AT25" i="77" s="1"/>
  <c r="AJ19" i="77"/>
  <c r="AK19" i="77"/>
  <c r="AT19" i="77" s="1"/>
  <c r="AJ13" i="77"/>
  <c r="AK13" i="77"/>
  <c r="AT13" i="77" s="1"/>
  <c r="AX6" i="77"/>
  <c r="S6" i="77" s="1"/>
  <c r="AC6" i="77" s="1"/>
  <c r="AB7" i="77" s="1"/>
  <c r="AH93" i="45"/>
  <c r="AQ93" i="45" s="1"/>
  <c r="AJ90" i="77"/>
  <c r="AK90" i="77"/>
  <c r="AT90" i="77" s="1"/>
  <c r="AJ60" i="77"/>
  <c r="AK60" i="77"/>
  <c r="AT60" i="77" s="1"/>
  <c r="AK30" i="77"/>
  <c r="AT30" i="77" s="1"/>
  <c r="AJ30" i="77"/>
  <c r="AI95" i="37"/>
  <c r="AN95" i="37"/>
  <c r="AJ83" i="77"/>
  <c r="AK83" i="77"/>
  <c r="AT83" i="77" s="1"/>
  <c r="AJ77" i="77"/>
  <c r="AK77" i="77"/>
  <c r="AT77" i="77" s="1"/>
  <c r="AJ53" i="77"/>
  <c r="AK53" i="77"/>
  <c r="AT53" i="77" s="1"/>
  <c r="AJ47" i="77"/>
  <c r="AK47" i="77"/>
  <c r="AT47" i="77" s="1"/>
  <c r="AJ41" i="77"/>
  <c r="AK41" i="77"/>
  <c r="AT41" i="77" s="1"/>
  <c r="AJ35" i="77"/>
  <c r="AK35" i="77"/>
  <c r="AT35" i="77" s="1"/>
  <c r="AJ29" i="77"/>
  <c r="AK29" i="77"/>
  <c r="AT29" i="77" s="1"/>
  <c r="AJ23" i="77"/>
  <c r="AK23" i="77"/>
  <c r="AT23" i="77" s="1"/>
  <c r="AJ17" i="77"/>
  <c r="AK17" i="77"/>
  <c r="AT17" i="77" s="1"/>
  <c r="AJ11" i="77"/>
  <c r="AK11" i="77"/>
  <c r="AT11" i="77" s="1"/>
  <c r="AH96" i="73"/>
  <c r="AQ96" i="73" s="1"/>
  <c r="X93" i="29"/>
  <c r="Y93" i="29"/>
  <c r="AI94" i="25"/>
  <c r="AN94" i="25"/>
  <c r="AJ84" i="77"/>
  <c r="AK84" i="77"/>
  <c r="AT84" i="77" s="1"/>
  <c r="AJ54" i="77"/>
  <c r="AK54" i="77"/>
  <c r="AT54" i="77" s="1"/>
  <c r="AK24" i="77"/>
  <c r="AT24" i="77" s="1"/>
  <c r="AJ24" i="77"/>
  <c r="AG95" i="93"/>
  <c r="AP95" i="93" s="1"/>
  <c r="AF95" i="93"/>
  <c r="AO95" i="93" s="1"/>
  <c r="AE95" i="93"/>
  <c r="W96" i="93"/>
  <c r="AN98" i="77"/>
  <c r="AN100" i="77" s="1"/>
  <c r="AI98" i="77"/>
  <c r="AJ97" i="77"/>
  <c r="AK97" i="77"/>
  <c r="AT97" i="77" s="1"/>
  <c r="AJ88" i="77"/>
  <c r="AK88" i="77"/>
  <c r="AT88" i="77" s="1"/>
  <c r="AJ82" i="77"/>
  <c r="AK82" i="77"/>
  <c r="AT82" i="77" s="1"/>
  <c r="AJ76" i="77"/>
  <c r="AK76" i="77"/>
  <c r="AT76" i="77" s="1"/>
  <c r="AJ70" i="77"/>
  <c r="AK70" i="77"/>
  <c r="AT70" i="77" s="1"/>
  <c r="AJ64" i="77"/>
  <c r="AK64" i="77"/>
  <c r="AT64" i="77" s="1"/>
  <c r="AJ58" i="77"/>
  <c r="AK58" i="77"/>
  <c r="AT58" i="77" s="1"/>
  <c r="AJ52" i="77"/>
  <c r="AK52" i="77"/>
  <c r="AT52" i="77" s="1"/>
  <c r="AJ46" i="77"/>
  <c r="AK46" i="77"/>
  <c r="AT46" i="77" s="1"/>
  <c r="AJ40" i="77"/>
  <c r="AK40" i="77"/>
  <c r="AT40" i="77" s="1"/>
  <c r="AJ34" i="77"/>
  <c r="AK34" i="77"/>
  <c r="AT34" i="77" s="1"/>
  <c r="AJ28" i="77"/>
  <c r="AK28" i="77"/>
  <c r="AT28" i="77" s="1"/>
  <c r="AJ22" i="77"/>
  <c r="AK22" i="77"/>
  <c r="AT22" i="77" s="1"/>
  <c r="AJ16" i="77"/>
  <c r="AK16" i="77"/>
  <c r="AT16" i="77" s="1"/>
  <c r="AJ10" i="77"/>
  <c r="AK10" i="77"/>
  <c r="AT10" i="77" s="1"/>
  <c r="AX4" i="77"/>
  <c r="S4" i="77" s="1"/>
  <c r="AC4" i="77" s="1"/>
  <c r="AB5" i="77" s="1"/>
  <c r="X97" i="41"/>
  <c r="Y97" i="41"/>
  <c r="Z97" i="41" s="1"/>
  <c r="AN92" i="29"/>
  <c r="AI92" i="29"/>
  <c r="X96" i="37"/>
  <c r="Y96" i="37"/>
  <c r="AI94" i="33"/>
  <c r="AN94" i="33"/>
  <c r="AI96" i="81"/>
  <c r="AN96" i="81"/>
  <c r="AJ66" i="77"/>
  <c r="AK66" i="77"/>
  <c r="AT66" i="77" s="1"/>
  <c r="AJ36" i="77"/>
  <c r="AK36" i="77"/>
  <c r="AT36" i="77" s="1"/>
  <c r="AJ18" i="77"/>
  <c r="AK18" i="77"/>
  <c r="AT18" i="77" s="1"/>
  <c r="AR95" i="73"/>
  <c r="AJ89" i="77"/>
  <c r="AK89" i="77"/>
  <c r="AT89" i="77" s="1"/>
  <c r="AJ71" i="77"/>
  <c r="AK71" i="77"/>
  <c r="AT71" i="77" s="1"/>
  <c r="AR95" i="85"/>
  <c r="X97" i="81"/>
  <c r="Y97" i="81"/>
  <c r="AJ93" i="77"/>
  <c r="AK93" i="77"/>
  <c r="AT93" i="77" s="1"/>
  <c r="AJ87" i="77"/>
  <c r="AK87" i="77"/>
  <c r="AT87" i="77" s="1"/>
  <c r="AJ81" i="77"/>
  <c r="AK81" i="77"/>
  <c r="AT81" i="77" s="1"/>
  <c r="AJ75" i="77"/>
  <c r="AK75" i="77"/>
  <c r="AT75" i="77" s="1"/>
  <c r="AJ69" i="77"/>
  <c r="AK69" i="77"/>
  <c r="AT69" i="77" s="1"/>
  <c r="AJ63" i="77"/>
  <c r="AK63" i="77"/>
  <c r="AT63" i="77" s="1"/>
  <c r="AJ57" i="77"/>
  <c r="AK57" i="77"/>
  <c r="AT57" i="77" s="1"/>
  <c r="AJ51" i="77"/>
  <c r="AK51" i="77"/>
  <c r="AT51" i="77" s="1"/>
  <c r="AJ45" i="77"/>
  <c r="AK45" i="77"/>
  <c r="AT45" i="77" s="1"/>
  <c r="AJ39" i="77"/>
  <c r="AK39" i="77"/>
  <c r="AT39" i="77" s="1"/>
  <c r="AK33" i="77"/>
  <c r="AT33" i="77" s="1"/>
  <c r="AJ33" i="77"/>
  <c r="AK27" i="77"/>
  <c r="AT27" i="77" s="1"/>
  <c r="AJ27" i="77"/>
  <c r="AJ21" i="77"/>
  <c r="AK21" i="77"/>
  <c r="AT21" i="77" s="1"/>
  <c r="AK15" i="77"/>
  <c r="AT15" i="77" s="1"/>
  <c r="AJ15" i="77"/>
  <c r="AJ9" i="77"/>
  <c r="AK9" i="77"/>
  <c r="AT9" i="77" s="1"/>
  <c r="AX3" i="77"/>
  <c r="S3" i="77" s="1"/>
  <c r="AC3" i="77" s="1"/>
  <c r="Z96" i="73"/>
  <c r="AI96" i="41"/>
  <c r="AN96" i="41"/>
  <c r="AI89" i="89"/>
  <c r="AN89" i="89"/>
  <c r="AG96" i="85"/>
  <c r="AP96" i="85" s="1"/>
  <c r="AF96" i="85"/>
  <c r="AO96" i="85" s="1"/>
  <c r="AE96" i="85"/>
  <c r="W97" i="85"/>
  <c r="AJ72" i="77"/>
  <c r="AK72" i="77"/>
  <c r="AT72" i="77" s="1"/>
  <c r="AJ48" i="77"/>
  <c r="AK48" i="77"/>
  <c r="AT48" i="77" s="1"/>
  <c r="AK12" i="77"/>
  <c r="AT12" i="77" s="1"/>
  <c r="AJ12" i="77"/>
  <c r="AR92" i="45"/>
  <c r="X95" i="33"/>
  <c r="Y95" i="33"/>
  <c r="AJ59" i="77"/>
  <c r="AK59" i="77"/>
  <c r="AT59" i="77" s="1"/>
  <c r="AH96" i="85"/>
  <c r="AQ96" i="85" s="1"/>
  <c r="AJ98" i="77"/>
  <c r="AS98" i="77" s="1"/>
  <c r="AK98" i="77"/>
  <c r="AT98" i="77" s="1"/>
  <c r="AJ92" i="77"/>
  <c r="AK92" i="77"/>
  <c r="AT92" i="77" s="1"/>
  <c r="AJ86" i="77"/>
  <c r="AK86" i="77"/>
  <c r="AT86" i="77" s="1"/>
  <c r="AJ80" i="77"/>
  <c r="AK80" i="77"/>
  <c r="AT80" i="77" s="1"/>
  <c r="AJ74" i="77"/>
  <c r="AK74" i="77"/>
  <c r="AT74" i="77" s="1"/>
  <c r="AJ68" i="77"/>
  <c r="AK68" i="77"/>
  <c r="AT68" i="77" s="1"/>
  <c r="AJ62" i="77"/>
  <c r="AK62" i="77"/>
  <c r="AT62" i="77" s="1"/>
  <c r="AJ56" i="77"/>
  <c r="AK56" i="77"/>
  <c r="AT56" i="77" s="1"/>
  <c r="AJ50" i="77"/>
  <c r="AK50" i="77"/>
  <c r="AT50" i="77" s="1"/>
  <c r="AJ44" i="77"/>
  <c r="AK44" i="77"/>
  <c r="AT44" i="77" s="1"/>
  <c r="AJ38" i="77"/>
  <c r="AK38" i="77"/>
  <c r="AT38" i="77" s="1"/>
  <c r="AJ32" i="77"/>
  <c r="AK32" i="77"/>
  <c r="AT32" i="77" s="1"/>
  <c r="AJ26" i="77"/>
  <c r="AK26" i="77"/>
  <c r="AT26" i="77" s="1"/>
  <c r="AJ20" i="77"/>
  <c r="AK20" i="77"/>
  <c r="AT20" i="77" s="1"/>
  <c r="AJ14" i="77"/>
  <c r="AK14" i="77"/>
  <c r="AT14" i="77" s="1"/>
  <c r="X90" i="89"/>
  <c r="Y90" i="89"/>
  <c r="AG97" i="41" l="1"/>
  <c r="AP97" i="41" s="1"/>
  <c r="AF97" i="41"/>
  <c r="AO97" i="41" s="1"/>
  <c r="AE97" i="41"/>
  <c r="W98" i="41"/>
  <c r="AS59" i="77"/>
  <c r="AL59" i="77"/>
  <c r="AU59" i="77" s="1"/>
  <c r="AS12" i="77"/>
  <c r="AL12" i="77"/>
  <c r="AU12" i="77" s="1"/>
  <c r="AR89" i="89"/>
  <c r="AS9" i="77"/>
  <c r="AL9" i="77"/>
  <c r="AU9" i="77" s="1"/>
  <c r="AS45" i="77"/>
  <c r="AL45" i="77"/>
  <c r="AU45" i="77" s="1"/>
  <c r="AS63" i="77"/>
  <c r="AL63" i="77"/>
  <c r="AU63" i="77" s="1"/>
  <c r="AS81" i="77"/>
  <c r="AL81" i="77"/>
  <c r="AU81" i="77" s="1"/>
  <c r="AH97" i="81"/>
  <c r="AQ97" i="81" s="1"/>
  <c r="AS10" i="77"/>
  <c r="AL10" i="77"/>
  <c r="AU10" i="77" s="1"/>
  <c r="AS28" i="77"/>
  <c r="AL28" i="77"/>
  <c r="AU28" i="77" s="1"/>
  <c r="AS46" i="77"/>
  <c r="AL46" i="77"/>
  <c r="AU46" i="77" s="1"/>
  <c r="AS64" i="77"/>
  <c r="AL64" i="77"/>
  <c r="AU64" i="77" s="1"/>
  <c r="AS82" i="77"/>
  <c r="AL82" i="77"/>
  <c r="AU82" i="77" s="1"/>
  <c r="AS24" i="77"/>
  <c r="AL24" i="77"/>
  <c r="AU24" i="77" s="1"/>
  <c r="AS65" i="77"/>
  <c r="AL65" i="77"/>
  <c r="AU65" i="77" s="1"/>
  <c r="X94" i="45"/>
  <c r="Y94" i="45"/>
  <c r="AS14" i="77"/>
  <c r="AL14" i="77"/>
  <c r="AU14" i="77" s="1"/>
  <c r="AS32" i="77"/>
  <c r="AL32" i="77"/>
  <c r="AU32" i="77" s="1"/>
  <c r="AS50" i="77"/>
  <c r="AL50" i="77"/>
  <c r="AU50" i="77" s="1"/>
  <c r="AS68" i="77"/>
  <c r="AL68" i="77"/>
  <c r="AU68" i="77" s="1"/>
  <c r="AS86" i="77"/>
  <c r="AL86" i="77"/>
  <c r="AU86" i="77" s="1"/>
  <c r="Y97" i="85"/>
  <c r="X97" i="85"/>
  <c r="AS15" i="77"/>
  <c r="AL15" i="77"/>
  <c r="AU15" i="77" s="1"/>
  <c r="AS33" i="77"/>
  <c r="AL33" i="77"/>
  <c r="AU33" i="77" s="1"/>
  <c r="Z97" i="81"/>
  <c r="AS89" i="77"/>
  <c r="AL89" i="77"/>
  <c r="AU89" i="77" s="1"/>
  <c r="AS36" i="77"/>
  <c r="AL36" i="77"/>
  <c r="AU36" i="77" s="1"/>
  <c r="AR94" i="33"/>
  <c r="Z96" i="93"/>
  <c r="Y96" i="93"/>
  <c r="X96" i="93"/>
  <c r="AR94" i="25"/>
  <c r="AS17" i="77"/>
  <c r="AL17" i="77"/>
  <c r="AU17" i="77" s="1"/>
  <c r="AS35" i="77"/>
  <c r="AL35" i="77"/>
  <c r="AU35" i="77" s="1"/>
  <c r="AS53" i="77"/>
  <c r="AL53" i="77"/>
  <c r="AU53" i="77" s="1"/>
  <c r="AR95" i="37"/>
  <c r="AS90" i="77"/>
  <c r="AL90" i="77"/>
  <c r="AU90" i="77" s="1"/>
  <c r="AJ7" i="77"/>
  <c r="AK7" i="77"/>
  <c r="AT7" i="77" s="1"/>
  <c r="AS25" i="77"/>
  <c r="AL25" i="77"/>
  <c r="AU25" i="77" s="1"/>
  <c r="AS43" i="77"/>
  <c r="AL43" i="77"/>
  <c r="AU43" i="77" s="1"/>
  <c r="AS61" i="77"/>
  <c r="AL61" i="77"/>
  <c r="AU61" i="77" s="1"/>
  <c r="AS79" i="77"/>
  <c r="AL79" i="77"/>
  <c r="AU79" i="77" s="1"/>
  <c r="AS96" i="77"/>
  <c r="AL96" i="77"/>
  <c r="AU96" i="77" s="1"/>
  <c r="AS78" i="77"/>
  <c r="AL78" i="77"/>
  <c r="AU78" i="77" s="1"/>
  <c r="AH95" i="33"/>
  <c r="AQ95" i="33" s="1"/>
  <c r="AN96" i="85"/>
  <c r="AI96" i="85"/>
  <c r="AR96" i="41"/>
  <c r="AS51" i="77"/>
  <c r="AL51" i="77"/>
  <c r="AU51" i="77" s="1"/>
  <c r="AS69" i="77"/>
  <c r="AL69" i="77"/>
  <c r="AU69" i="77" s="1"/>
  <c r="AS87" i="77"/>
  <c r="AL87" i="77"/>
  <c r="AU87" i="77" s="1"/>
  <c r="AH97" i="41"/>
  <c r="AQ97" i="41" s="1"/>
  <c r="AS16" i="77"/>
  <c r="AL16" i="77"/>
  <c r="AU16" i="77" s="1"/>
  <c r="AS34" i="77"/>
  <c r="AL34" i="77"/>
  <c r="AU34" i="77" s="1"/>
  <c r="AS52" i="77"/>
  <c r="AL52" i="77"/>
  <c r="AU52" i="77" s="1"/>
  <c r="AS70" i="77"/>
  <c r="AL70" i="77"/>
  <c r="AU70" i="77" s="1"/>
  <c r="AS88" i="77"/>
  <c r="AL88" i="77"/>
  <c r="AU88" i="77" s="1"/>
  <c r="AN95" i="93"/>
  <c r="AI95" i="93"/>
  <c r="AS30" i="77"/>
  <c r="AL30" i="77"/>
  <c r="AU30" i="77" s="1"/>
  <c r="AH95" i="25"/>
  <c r="AQ95" i="25" s="1"/>
  <c r="AS95" i="77"/>
  <c r="AL95" i="77"/>
  <c r="AU95" i="77" s="1"/>
  <c r="AJ6" i="77"/>
  <c r="AS20" i="77"/>
  <c r="AL20" i="77"/>
  <c r="AU20" i="77" s="1"/>
  <c r="AS38" i="77"/>
  <c r="AL38" i="77"/>
  <c r="AU38" i="77" s="1"/>
  <c r="AS56" i="77"/>
  <c r="AL56" i="77"/>
  <c r="AU56" i="77" s="1"/>
  <c r="AS74" i="77"/>
  <c r="AL74" i="77"/>
  <c r="AU74" i="77" s="1"/>
  <c r="AS92" i="77"/>
  <c r="AL92" i="77"/>
  <c r="AU92" i="77" s="1"/>
  <c r="Z95" i="33"/>
  <c r="AS48" i="77"/>
  <c r="AL48" i="77"/>
  <c r="AU48" i="77" s="1"/>
  <c r="AG96" i="73"/>
  <c r="AP96" i="73" s="1"/>
  <c r="AF96" i="73"/>
  <c r="AO96" i="73" s="1"/>
  <c r="AE96" i="73"/>
  <c r="W97" i="73"/>
  <c r="AS66" i="77"/>
  <c r="AL66" i="77"/>
  <c r="AU66" i="77" s="1"/>
  <c r="AH96" i="37"/>
  <c r="AQ96" i="37" s="1"/>
  <c r="AS54" i="77"/>
  <c r="AL54" i="77"/>
  <c r="AU54" i="77" s="1"/>
  <c r="AH93" i="29"/>
  <c r="AQ93" i="29" s="1"/>
  <c r="AS23" i="77"/>
  <c r="AL23" i="77"/>
  <c r="AU23" i="77" s="1"/>
  <c r="AS41" i="77"/>
  <c r="AL41" i="77"/>
  <c r="AU41" i="77" s="1"/>
  <c r="AS77" i="77"/>
  <c r="AL77" i="77"/>
  <c r="AU77" i="77" s="1"/>
  <c r="AS13" i="77"/>
  <c r="AL13" i="77"/>
  <c r="AU13" i="77" s="1"/>
  <c r="AS31" i="77"/>
  <c r="AL31" i="77"/>
  <c r="AU31" i="77" s="1"/>
  <c r="AS49" i="77"/>
  <c r="AL49" i="77"/>
  <c r="AU49" i="77" s="1"/>
  <c r="AS67" i="77"/>
  <c r="AL67" i="77"/>
  <c r="AU67" i="77" s="1"/>
  <c r="AS85" i="77"/>
  <c r="AL85" i="77"/>
  <c r="AU85" i="77" s="1"/>
  <c r="Z95" i="25"/>
  <c r="AS94" i="77"/>
  <c r="AL94" i="77"/>
  <c r="AU94" i="77" s="1"/>
  <c r="AB4" i="77"/>
  <c r="AJ3" i="77"/>
  <c r="AS21" i="77"/>
  <c r="AL21" i="77"/>
  <c r="AU21" i="77" s="1"/>
  <c r="AS39" i="77"/>
  <c r="AL39" i="77"/>
  <c r="AU39" i="77" s="1"/>
  <c r="AS57" i="77"/>
  <c r="AL57" i="77"/>
  <c r="AU57" i="77" s="1"/>
  <c r="AS75" i="77"/>
  <c r="AL75" i="77"/>
  <c r="AU75" i="77" s="1"/>
  <c r="AS93" i="77"/>
  <c r="AL93" i="77"/>
  <c r="AU93" i="77" s="1"/>
  <c r="Z96" i="37"/>
  <c r="AJ5" i="77"/>
  <c r="AK5" i="77"/>
  <c r="AT5" i="77" s="1"/>
  <c r="AS22" i="77"/>
  <c r="AL22" i="77"/>
  <c r="AU22" i="77" s="1"/>
  <c r="AS40" i="77"/>
  <c r="AL40" i="77"/>
  <c r="AU40" i="77" s="1"/>
  <c r="AS58" i="77"/>
  <c r="AL58" i="77"/>
  <c r="AU58" i="77" s="1"/>
  <c r="AS76" i="77"/>
  <c r="AL76" i="77"/>
  <c r="AU76" i="77" s="1"/>
  <c r="AS97" i="77"/>
  <c r="AL97" i="77"/>
  <c r="AU97" i="77" s="1"/>
  <c r="Z93" i="29"/>
  <c r="AH90" i="89"/>
  <c r="AQ90" i="89" s="1"/>
  <c r="Z90" i="89"/>
  <c r="AS26" i="77"/>
  <c r="AL26" i="77"/>
  <c r="AU26" i="77" s="1"/>
  <c r="AS44" i="77"/>
  <c r="AL44" i="77"/>
  <c r="AU44" i="77" s="1"/>
  <c r="AS62" i="77"/>
  <c r="AL62" i="77"/>
  <c r="AU62" i="77" s="1"/>
  <c r="AS80" i="77"/>
  <c r="AL80" i="77"/>
  <c r="AU80" i="77" s="1"/>
  <c r="AS72" i="77"/>
  <c r="AL72" i="77"/>
  <c r="AU72" i="77" s="1"/>
  <c r="AS27" i="77"/>
  <c r="AL27" i="77"/>
  <c r="AU27" i="77" s="1"/>
  <c r="AS71" i="77"/>
  <c r="AL71" i="77"/>
  <c r="AU71" i="77" s="1"/>
  <c r="AS18" i="77"/>
  <c r="AL18" i="77"/>
  <c r="AU18" i="77" s="1"/>
  <c r="AR96" i="81"/>
  <c r="AR92" i="29"/>
  <c r="AL98" i="77"/>
  <c r="AU98" i="77" s="1"/>
  <c r="AR98" i="77"/>
  <c r="AR100" i="77" s="1"/>
  <c r="AS84" i="77"/>
  <c r="AL84" i="77"/>
  <c r="AU84" i="77" s="1"/>
  <c r="AS11" i="77"/>
  <c r="AL11" i="77"/>
  <c r="AU11" i="77" s="1"/>
  <c r="AS29" i="77"/>
  <c r="AL29" i="77"/>
  <c r="AU29" i="77" s="1"/>
  <c r="AS47" i="77"/>
  <c r="AL47" i="77"/>
  <c r="AU47" i="77" s="1"/>
  <c r="AS83" i="77"/>
  <c r="AL83" i="77"/>
  <c r="AU83" i="77" s="1"/>
  <c r="AS60" i="77"/>
  <c r="AL60" i="77"/>
  <c r="AU60" i="77" s="1"/>
  <c r="AS19" i="77"/>
  <c r="AL19" i="77"/>
  <c r="AU19" i="77" s="1"/>
  <c r="AS37" i="77"/>
  <c r="AL37" i="77"/>
  <c r="AU37" i="77" s="1"/>
  <c r="AS55" i="77"/>
  <c r="AL55" i="77"/>
  <c r="AU55" i="77" s="1"/>
  <c r="AS73" i="77"/>
  <c r="AL73" i="77"/>
  <c r="AU73" i="77" s="1"/>
  <c r="AS91" i="77"/>
  <c r="AL91" i="77"/>
  <c r="AU91" i="77" s="1"/>
  <c r="AN93" i="45"/>
  <c r="AI93" i="45"/>
  <c r="AS42" i="77"/>
  <c r="AL42" i="77"/>
  <c r="AU42" i="77" s="1"/>
  <c r="AS8" i="77"/>
  <c r="AL8" i="77"/>
  <c r="AU8" i="77" s="1"/>
  <c r="AR95" i="93" l="1"/>
  <c r="W97" i="93"/>
  <c r="AG96" i="93"/>
  <c r="AP96" i="93" s="1"/>
  <c r="AE96" i="93"/>
  <c r="AF96" i="93"/>
  <c r="AO96" i="93" s="1"/>
  <c r="AH97" i="85"/>
  <c r="AQ97" i="85" s="1"/>
  <c r="AG95" i="25"/>
  <c r="AP95" i="25" s="1"/>
  <c r="AF95" i="25"/>
  <c r="AO95" i="25" s="1"/>
  <c r="AE95" i="25"/>
  <c r="W96" i="25"/>
  <c r="AR96" i="85"/>
  <c r="AE97" i="81"/>
  <c r="AF97" i="81"/>
  <c r="AO97" i="81" s="1"/>
  <c r="W98" i="81"/>
  <c r="AG97" i="81"/>
  <c r="AP97" i="81" s="1"/>
  <c r="X98" i="41"/>
  <c r="Y98" i="41"/>
  <c r="AS6" i="77"/>
  <c r="AL6" i="77"/>
  <c r="AU6" i="77" s="1"/>
  <c r="Z97" i="85"/>
  <c r="AH94" i="45"/>
  <c r="AQ94" i="45" s="1"/>
  <c r="AF90" i="89"/>
  <c r="AO90" i="89" s="1"/>
  <c r="AE90" i="89"/>
  <c r="W91" i="89"/>
  <c r="AG90" i="89"/>
  <c r="AP90" i="89" s="1"/>
  <c r="W94" i="29"/>
  <c r="AG93" i="29"/>
  <c r="AP93" i="29" s="1"/>
  <c r="AE93" i="29"/>
  <c r="AF93" i="29"/>
  <c r="AO93" i="29" s="1"/>
  <c r="AS5" i="77"/>
  <c r="AL5" i="77"/>
  <c r="AU5" i="77" s="1"/>
  <c r="AS3" i="77"/>
  <c r="AL3" i="77"/>
  <c r="AU3" i="77" s="1"/>
  <c r="Y97" i="73"/>
  <c r="X97" i="73"/>
  <c r="W96" i="33"/>
  <c r="AE95" i="33"/>
  <c r="AG95" i="33"/>
  <c r="AP95" i="33" s="1"/>
  <c r="AF95" i="33"/>
  <c r="AO95" i="33" s="1"/>
  <c r="AS7" i="77"/>
  <c r="AL7" i="77"/>
  <c r="AU7" i="77" s="1"/>
  <c r="Z94" i="45"/>
  <c r="AN97" i="41"/>
  <c r="AI97" i="41"/>
  <c r="AG96" i="37"/>
  <c r="AP96" i="37" s="1"/>
  <c r="AF96" i="37"/>
  <c r="AO96" i="37" s="1"/>
  <c r="AE96" i="37"/>
  <c r="W97" i="37"/>
  <c r="AJ4" i="77"/>
  <c r="AK4" i="77"/>
  <c r="AT4" i="77" s="1"/>
  <c r="AT100" i="77" s="1"/>
  <c r="AN96" i="73"/>
  <c r="AI96" i="73"/>
  <c r="AH96" i="93"/>
  <c r="AQ96" i="93" s="1"/>
  <c r="AR93" i="45"/>
  <c r="AR96" i="73" l="1"/>
  <c r="AH97" i="73"/>
  <c r="AQ97" i="73" s="1"/>
  <c r="Y96" i="25"/>
  <c r="X96" i="25"/>
  <c r="AI96" i="37"/>
  <c r="AN96" i="37"/>
  <c r="W95" i="45"/>
  <c r="AG94" i="45"/>
  <c r="AP94" i="45" s="1"/>
  <c r="AF94" i="45"/>
  <c r="AO94" i="45" s="1"/>
  <c r="AE94" i="45"/>
  <c r="Z96" i="33"/>
  <c r="X96" i="33"/>
  <c r="Y96" i="33"/>
  <c r="W98" i="85"/>
  <c r="AG97" i="85"/>
  <c r="AP97" i="85" s="1"/>
  <c r="AE97" i="85"/>
  <c r="AF97" i="85"/>
  <c r="AO97" i="85" s="1"/>
  <c r="AI96" i="93"/>
  <c r="AN96" i="93"/>
  <c r="Z94" i="29"/>
  <c r="Y94" i="29"/>
  <c r="X94" i="29"/>
  <c r="X91" i="89"/>
  <c r="Y91" i="89"/>
  <c r="AN95" i="25"/>
  <c r="AI95" i="25"/>
  <c r="Y97" i="93"/>
  <c r="X97" i="93"/>
  <c r="AS4" i="77"/>
  <c r="AS100" i="77" s="1"/>
  <c r="AL4" i="77"/>
  <c r="AU4" i="77" s="1"/>
  <c r="AU100" i="77" s="1"/>
  <c r="C11" i="77" s="1"/>
  <c r="F30" i="97" s="1"/>
  <c r="AR97" i="41"/>
  <c r="Z97" i="73"/>
  <c r="AI93" i="29"/>
  <c r="AN93" i="29"/>
  <c r="AN90" i="89"/>
  <c r="AI90" i="89"/>
  <c r="AH98" i="41"/>
  <c r="AQ98" i="41" s="1"/>
  <c r="AQ100" i="41" s="1"/>
  <c r="AX4" i="41"/>
  <c r="S4" i="41" s="1"/>
  <c r="AC4" i="41" s="1"/>
  <c r="AB5" i="41" s="1"/>
  <c r="AZ3" i="41"/>
  <c r="AX3" i="41" s="1"/>
  <c r="S3" i="41" s="1"/>
  <c r="AC3" i="41" s="1"/>
  <c r="AX5" i="41"/>
  <c r="S5" i="41" s="1"/>
  <c r="AC5" i="41" s="1"/>
  <c r="AB6" i="41" s="1"/>
  <c r="AX6" i="41"/>
  <c r="S6" i="41" s="1"/>
  <c r="AC6" i="41" s="1"/>
  <c r="AB7" i="41" s="1"/>
  <c r="AX7" i="41"/>
  <c r="S7" i="41" s="1"/>
  <c r="AC7" i="41" s="1"/>
  <c r="AB8" i="41" s="1"/>
  <c r="AX8" i="41"/>
  <c r="S8" i="41" s="1"/>
  <c r="AC8" i="41" s="1"/>
  <c r="AB9" i="41" s="1"/>
  <c r="AX9" i="41"/>
  <c r="S9" i="41" s="1"/>
  <c r="AC9" i="41" s="1"/>
  <c r="AB10" i="41" s="1"/>
  <c r="AX10" i="41"/>
  <c r="S10" i="41" s="1"/>
  <c r="AC10" i="41" s="1"/>
  <c r="AB11" i="41" s="1"/>
  <c r="AX11" i="41"/>
  <c r="S11" i="41" s="1"/>
  <c r="AC11" i="41" s="1"/>
  <c r="AB12" i="41" s="1"/>
  <c r="AX12" i="41"/>
  <c r="S12" i="41" s="1"/>
  <c r="AC12" i="41" s="1"/>
  <c r="AB13" i="41" s="1"/>
  <c r="AX13" i="41"/>
  <c r="S13" i="41" s="1"/>
  <c r="AC13" i="41" s="1"/>
  <c r="AB14" i="41" s="1"/>
  <c r="AX14" i="41"/>
  <c r="S14" i="41" s="1"/>
  <c r="AC14" i="41" s="1"/>
  <c r="AB15" i="41" s="1"/>
  <c r="AX15" i="41"/>
  <c r="S15" i="41" s="1"/>
  <c r="AC15" i="41" s="1"/>
  <c r="AB16" i="41" s="1"/>
  <c r="AX16" i="41"/>
  <c r="S16" i="41" s="1"/>
  <c r="AC16" i="41" s="1"/>
  <c r="AB17" i="41" s="1"/>
  <c r="AX17" i="41"/>
  <c r="S17" i="41" s="1"/>
  <c r="AC17" i="41" s="1"/>
  <c r="AB18" i="41" s="1"/>
  <c r="AX18" i="41"/>
  <c r="S18" i="41" s="1"/>
  <c r="AC18" i="41" s="1"/>
  <c r="AB19" i="41" s="1"/>
  <c r="AX19" i="41"/>
  <c r="S19" i="41" s="1"/>
  <c r="AC19" i="41" s="1"/>
  <c r="AB20" i="41" s="1"/>
  <c r="AX20" i="41"/>
  <c r="S20" i="41" s="1"/>
  <c r="AC20" i="41" s="1"/>
  <c r="AB21" i="41" s="1"/>
  <c r="AX21" i="41"/>
  <c r="S21" i="41" s="1"/>
  <c r="AC21" i="41" s="1"/>
  <c r="AB22" i="41" s="1"/>
  <c r="AX22" i="41"/>
  <c r="S22" i="41" s="1"/>
  <c r="AC22" i="41" s="1"/>
  <c r="AB23" i="41" s="1"/>
  <c r="AX23" i="41"/>
  <c r="S23" i="41" s="1"/>
  <c r="AC23" i="41" s="1"/>
  <c r="AB24" i="41" s="1"/>
  <c r="AX24" i="41"/>
  <c r="S24" i="41" s="1"/>
  <c r="AC24" i="41" s="1"/>
  <c r="AB25" i="41" s="1"/>
  <c r="AX25" i="41"/>
  <c r="S25" i="41" s="1"/>
  <c r="AC25" i="41" s="1"/>
  <c r="AB26" i="41" s="1"/>
  <c r="AX26" i="41"/>
  <c r="S26" i="41" s="1"/>
  <c r="AC26" i="41" s="1"/>
  <c r="AB27" i="41" s="1"/>
  <c r="AX27" i="41"/>
  <c r="S27" i="41" s="1"/>
  <c r="AC27" i="41" s="1"/>
  <c r="AB28" i="41" s="1"/>
  <c r="AX28" i="41"/>
  <c r="S28" i="41" s="1"/>
  <c r="AC28" i="41" s="1"/>
  <c r="AB29" i="41" s="1"/>
  <c r="AX29" i="41"/>
  <c r="S29" i="41" s="1"/>
  <c r="AC29" i="41" s="1"/>
  <c r="AB30" i="41" s="1"/>
  <c r="AX30" i="41"/>
  <c r="S30" i="41" s="1"/>
  <c r="AC30" i="41" s="1"/>
  <c r="AB31" i="41" s="1"/>
  <c r="AX31" i="41"/>
  <c r="S31" i="41" s="1"/>
  <c r="AC31" i="41" s="1"/>
  <c r="AB32" i="41" s="1"/>
  <c r="AX32" i="41"/>
  <c r="S32" i="41" s="1"/>
  <c r="AC32" i="41" s="1"/>
  <c r="AB33" i="41" s="1"/>
  <c r="AX33" i="41"/>
  <c r="S33" i="41" s="1"/>
  <c r="AC33" i="41" s="1"/>
  <c r="AB34" i="41" s="1"/>
  <c r="AX34" i="41"/>
  <c r="S34" i="41" s="1"/>
  <c r="AC34" i="41" s="1"/>
  <c r="AB35" i="41" s="1"/>
  <c r="AX35" i="41"/>
  <c r="S35" i="41" s="1"/>
  <c r="AC35" i="41" s="1"/>
  <c r="AB36" i="41" s="1"/>
  <c r="AX36" i="41"/>
  <c r="S36" i="41" s="1"/>
  <c r="AC36" i="41" s="1"/>
  <c r="AB37" i="41" s="1"/>
  <c r="AX37" i="41"/>
  <c r="S37" i="41" s="1"/>
  <c r="AC37" i="41" s="1"/>
  <c r="AB38" i="41" s="1"/>
  <c r="AX38" i="41"/>
  <c r="S38" i="41" s="1"/>
  <c r="AC38" i="41" s="1"/>
  <c r="AB39" i="41" s="1"/>
  <c r="AX39" i="41"/>
  <c r="S39" i="41" s="1"/>
  <c r="AC39" i="41" s="1"/>
  <c r="AB40" i="41" s="1"/>
  <c r="AX40" i="41"/>
  <c r="S40" i="41" s="1"/>
  <c r="AC40" i="41" s="1"/>
  <c r="AB41" i="41" s="1"/>
  <c r="AX41" i="41"/>
  <c r="S41" i="41" s="1"/>
  <c r="AC41" i="41" s="1"/>
  <c r="AB42" i="41" s="1"/>
  <c r="AX42" i="41"/>
  <c r="S42" i="41" s="1"/>
  <c r="AC42" i="41" s="1"/>
  <c r="AB43" i="41" s="1"/>
  <c r="AX43" i="41"/>
  <c r="S43" i="41" s="1"/>
  <c r="AC43" i="41" s="1"/>
  <c r="AB44" i="41" s="1"/>
  <c r="AX44" i="41"/>
  <c r="S44" i="41" s="1"/>
  <c r="AC44" i="41" s="1"/>
  <c r="AB45" i="41" s="1"/>
  <c r="AX45" i="41"/>
  <c r="S45" i="41" s="1"/>
  <c r="AC45" i="41" s="1"/>
  <c r="AB46" i="41" s="1"/>
  <c r="AX46" i="41"/>
  <c r="S46" i="41" s="1"/>
  <c r="AC46" i="41" s="1"/>
  <c r="AB47" i="41" s="1"/>
  <c r="AX47" i="41"/>
  <c r="S47" i="41" s="1"/>
  <c r="AC47" i="41" s="1"/>
  <c r="AB48" i="41" s="1"/>
  <c r="AX48" i="41"/>
  <c r="S48" i="41" s="1"/>
  <c r="AC48" i="41" s="1"/>
  <c r="AB49" i="41" s="1"/>
  <c r="AX49" i="41"/>
  <c r="S49" i="41" s="1"/>
  <c r="AC49" i="41" s="1"/>
  <c r="AB50" i="41" s="1"/>
  <c r="AX50" i="41"/>
  <c r="S50" i="41" s="1"/>
  <c r="AC50" i="41" s="1"/>
  <c r="AB51" i="41" s="1"/>
  <c r="AX51" i="41"/>
  <c r="S51" i="41" s="1"/>
  <c r="AC51" i="41" s="1"/>
  <c r="AB52" i="41" s="1"/>
  <c r="AX52" i="41"/>
  <c r="S52" i="41" s="1"/>
  <c r="AC52" i="41" s="1"/>
  <c r="AB53" i="41" s="1"/>
  <c r="AX53" i="41"/>
  <c r="S53" i="41" s="1"/>
  <c r="AC53" i="41" s="1"/>
  <c r="AB54" i="41" s="1"/>
  <c r="AX54" i="41"/>
  <c r="S54" i="41" s="1"/>
  <c r="AC54" i="41" s="1"/>
  <c r="AB55" i="41" s="1"/>
  <c r="AX55" i="41"/>
  <c r="S55" i="41" s="1"/>
  <c r="AC55" i="41" s="1"/>
  <c r="AB56" i="41" s="1"/>
  <c r="AX56" i="41"/>
  <c r="S56" i="41" s="1"/>
  <c r="AC56" i="41" s="1"/>
  <c r="AB57" i="41" s="1"/>
  <c r="AX57" i="41"/>
  <c r="S57" i="41" s="1"/>
  <c r="AC57" i="41" s="1"/>
  <c r="AB58" i="41" s="1"/>
  <c r="AX58" i="41"/>
  <c r="S58" i="41" s="1"/>
  <c r="AC58" i="41" s="1"/>
  <c r="AB59" i="41" s="1"/>
  <c r="AX59" i="41"/>
  <c r="S59" i="41" s="1"/>
  <c r="AC59" i="41" s="1"/>
  <c r="AB60" i="41" s="1"/>
  <c r="AX60" i="41"/>
  <c r="S60" i="41" s="1"/>
  <c r="AC60" i="41" s="1"/>
  <c r="AB61" i="41" s="1"/>
  <c r="AX61" i="41"/>
  <c r="S61" i="41" s="1"/>
  <c r="AC61" i="41" s="1"/>
  <c r="AB62" i="41" s="1"/>
  <c r="AX62" i="41"/>
  <c r="S62" i="41" s="1"/>
  <c r="AC62" i="41" s="1"/>
  <c r="AB63" i="41" s="1"/>
  <c r="AX63" i="41"/>
  <c r="S63" i="41" s="1"/>
  <c r="AC63" i="41" s="1"/>
  <c r="AB64" i="41" s="1"/>
  <c r="AX64" i="41"/>
  <c r="S64" i="41" s="1"/>
  <c r="AC64" i="41" s="1"/>
  <c r="AB65" i="41" s="1"/>
  <c r="AX65" i="41"/>
  <c r="S65" i="41" s="1"/>
  <c r="AC65" i="41" s="1"/>
  <c r="AB66" i="41" s="1"/>
  <c r="AX66" i="41"/>
  <c r="S66" i="41" s="1"/>
  <c r="AC66" i="41" s="1"/>
  <c r="AB67" i="41" s="1"/>
  <c r="AX67" i="41"/>
  <c r="S67" i="41" s="1"/>
  <c r="AC67" i="41" s="1"/>
  <c r="AB68" i="41" s="1"/>
  <c r="AX68" i="41"/>
  <c r="S68" i="41" s="1"/>
  <c r="AC68" i="41" s="1"/>
  <c r="AB69" i="41" s="1"/>
  <c r="AX69" i="41"/>
  <c r="S69" i="41" s="1"/>
  <c r="AC69" i="41" s="1"/>
  <c r="AB70" i="41" s="1"/>
  <c r="AX70" i="41"/>
  <c r="S70" i="41" s="1"/>
  <c r="AC70" i="41" s="1"/>
  <c r="AB71" i="41" s="1"/>
  <c r="AX71" i="41"/>
  <c r="S71" i="41" s="1"/>
  <c r="AC71" i="41" s="1"/>
  <c r="AB72" i="41" s="1"/>
  <c r="AX72" i="41"/>
  <c r="S72" i="41" s="1"/>
  <c r="AC72" i="41" s="1"/>
  <c r="AB73" i="41" s="1"/>
  <c r="AX73" i="41"/>
  <c r="S73" i="41" s="1"/>
  <c r="AC73" i="41" s="1"/>
  <c r="AB74" i="41" s="1"/>
  <c r="AX74" i="41"/>
  <c r="S74" i="41" s="1"/>
  <c r="AC74" i="41" s="1"/>
  <c r="AB75" i="41" s="1"/>
  <c r="AX75" i="41"/>
  <c r="S75" i="41" s="1"/>
  <c r="AC75" i="41" s="1"/>
  <c r="AB76" i="41" s="1"/>
  <c r="AX76" i="41"/>
  <c r="S76" i="41" s="1"/>
  <c r="AC76" i="41" s="1"/>
  <c r="AB77" i="41" s="1"/>
  <c r="AX77" i="41"/>
  <c r="S77" i="41" s="1"/>
  <c r="AC77" i="41" s="1"/>
  <c r="AB78" i="41" s="1"/>
  <c r="AX78" i="41"/>
  <c r="S78" i="41" s="1"/>
  <c r="AC78" i="41" s="1"/>
  <c r="AB79" i="41" s="1"/>
  <c r="AX79" i="41"/>
  <c r="S79" i="41" s="1"/>
  <c r="AC79" i="41" s="1"/>
  <c r="AB80" i="41" s="1"/>
  <c r="AX80" i="41"/>
  <c r="S80" i="41" s="1"/>
  <c r="AC80" i="41" s="1"/>
  <c r="AB81" i="41" s="1"/>
  <c r="AX81" i="41"/>
  <c r="S81" i="41" s="1"/>
  <c r="AC81" i="41" s="1"/>
  <c r="AB82" i="41" s="1"/>
  <c r="AX82" i="41"/>
  <c r="S82" i="41" s="1"/>
  <c r="AC82" i="41" s="1"/>
  <c r="AB83" i="41" s="1"/>
  <c r="AX83" i="41"/>
  <c r="S83" i="41" s="1"/>
  <c r="AC83" i="41" s="1"/>
  <c r="AB84" i="41" s="1"/>
  <c r="AX84" i="41"/>
  <c r="S84" i="41" s="1"/>
  <c r="AC84" i="41" s="1"/>
  <c r="AB85" i="41" s="1"/>
  <c r="AX85" i="41"/>
  <c r="S85" i="41" s="1"/>
  <c r="AC85" i="41" s="1"/>
  <c r="AB86" i="41" s="1"/>
  <c r="AX86" i="41"/>
  <c r="S86" i="41" s="1"/>
  <c r="AC86" i="41" s="1"/>
  <c r="AB87" i="41" s="1"/>
  <c r="AX87" i="41"/>
  <c r="S87" i="41" s="1"/>
  <c r="AC87" i="41" s="1"/>
  <c r="AB88" i="41" s="1"/>
  <c r="AX88" i="41"/>
  <c r="S88" i="41" s="1"/>
  <c r="AC88" i="41" s="1"/>
  <c r="AB89" i="41" s="1"/>
  <c r="AX89" i="41"/>
  <c r="S89" i="41" s="1"/>
  <c r="AC89" i="41" s="1"/>
  <c r="AB90" i="41" s="1"/>
  <c r="AX90" i="41"/>
  <c r="S90" i="41" s="1"/>
  <c r="AC90" i="41" s="1"/>
  <c r="AB91" i="41" s="1"/>
  <c r="AX91" i="41"/>
  <c r="S91" i="41" s="1"/>
  <c r="AC91" i="41" s="1"/>
  <c r="AB92" i="41" s="1"/>
  <c r="AX92" i="41"/>
  <c r="S92" i="41" s="1"/>
  <c r="AC92" i="41" s="1"/>
  <c r="AB93" i="41" s="1"/>
  <c r="AX94" i="41"/>
  <c r="S94" i="41" s="1"/>
  <c r="AC94" i="41" s="1"/>
  <c r="AB95" i="41" s="1"/>
  <c r="AX97" i="41"/>
  <c r="S97" i="41" s="1"/>
  <c r="AC97" i="41" s="1"/>
  <c r="AB98" i="41" s="1"/>
  <c r="AX95" i="41"/>
  <c r="S95" i="41" s="1"/>
  <c r="AC95" i="41" s="1"/>
  <c r="AB96" i="41" s="1"/>
  <c r="AX93" i="41"/>
  <c r="S93" i="41" s="1"/>
  <c r="AC93" i="41" s="1"/>
  <c r="AB94" i="41" s="1"/>
  <c r="AX96" i="41"/>
  <c r="S96" i="41" s="1"/>
  <c r="AC96" i="41" s="1"/>
  <c r="AB97" i="41" s="1"/>
  <c r="AN97" i="81"/>
  <c r="AI97" i="81"/>
  <c r="X98" i="81"/>
  <c r="Z98" i="81" s="1"/>
  <c r="Y98" i="81"/>
  <c r="Y97" i="37"/>
  <c r="X97" i="37"/>
  <c r="AI95" i="33"/>
  <c r="AN95" i="33"/>
  <c r="Z98" i="41"/>
  <c r="AG98" i="81" l="1"/>
  <c r="AP98" i="81" s="1"/>
  <c r="AP100" i="81" s="1"/>
  <c r="AF98" i="81"/>
  <c r="AO98" i="81" s="1"/>
  <c r="AO100" i="81" s="1"/>
  <c r="AE98" i="81"/>
  <c r="AC98" i="81"/>
  <c r="AJ3" i="41"/>
  <c r="AB4" i="41"/>
  <c r="AJ90" i="41"/>
  <c r="AK90" i="41"/>
  <c r="AT90" i="41" s="1"/>
  <c r="AJ72" i="41"/>
  <c r="AK72" i="41"/>
  <c r="AT72" i="41" s="1"/>
  <c r="AJ48" i="41"/>
  <c r="AK48" i="41"/>
  <c r="AT48" i="41" s="1"/>
  <c r="AJ30" i="41"/>
  <c r="AK30" i="41"/>
  <c r="AT30" i="41" s="1"/>
  <c r="AJ12" i="41"/>
  <c r="AK12" i="41"/>
  <c r="AT12" i="41" s="1"/>
  <c r="AJ95" i="41"/>
  <c r="AK95" i="41"/>
  <c r="AT95" i="41" s="1"/>
  <c r="AJ82" i="41"/>
  <c r="AK82" i="41"/>
  <c r="AT82" i="41" s="1"/>
  <c r="AJ58" i="41"/>
  <c r="AK58" i="41"/>
  <c r="AT58" i="41" s="1"/>
  <c r="AJ28" i="41"/>
  <c r="AK28" i="41"/>
  <c r="AT28" i="41" s="1"/>
  <c r="AJ94" i="41"/>
  <c r="AK94" i="41"/>
  <c r="AT94" i="41" s="1"/>
  <c r="AJ91" i="41"/>
  <c r="AK91" i="41"/>
  <c r="AT91" i="41" s="1"/>
  <c r="AJ85" i="41"/>
  <c r="AK85" i="41"/>
  <c r="AT85" i="41" s="1"/>
  <c r="AJ79" i="41"/>
  <c r="AK79" i="41"/>
  <c r="AT79" i="41" s="1"/>
  <c r="AJ73" i="41"/>
  <c r="AK73" i="41"/>
  <c r="AT73" i="41" s="1"/>
  <c r="AJ67" i="41"/>
  <c r="AK67" i="41"/>
  <c r="AT67" i="41" s="1"/>
  <c r="AJ61" i="41"/>
  <c r="AK61" i="41"/>
  <c r="AT61" i="41" s="1"/>
  <c r="AJ55" i="41"/>
  <c r="AK55" i="41"/>
  <c r="AT55" i="41" s="1"/>
  <c r="AJ49" i="41"/>
  <c r="AK49" i="41"/>
  <c r="AT49" i="41" s="1"/>
  <c r="AJ43" i="41"/>
  <c r="AK43" i="41"/>
  <c r="AT43" i="41" s="1"/>
  <c r="AJ37" i="41"/>
  <c r="AK37" i="41"/>
  <c r="AT37" i="41" s="1"/>
  <c r="AJ31" i="41"/>
  <c r="AK31" i="41"/>
  <c r="AT31" i="41" s="1"/>
  <c r="AJ25" i="41"/>
  <c r="AK25" i="41"/>
  <c r="AT25" i="41" s="1"/>
  <c r="AJ19" i="41"/>
  <c r="AK19" i="41"/>
  <c r="AT19" i="41" s="1"/>
  <c r="AJ13" i="41"/>
  <c r="AK13" i="41"/>
  <c r="AT13" i="41" s="1"/>
  <c r="AJ7" i="41"/>
  <c r="AK7" i="41"/>
  <c r="AT7" i="41" s="1"/>
  <c r="AR90" i="89"/>
  <c r="AR95" i="25"/>
  <c r="AF96" i="33"/>
  <c r="AO96" i="33" s="1"/>
  <c r="AG96" i="33"/>
  <c r="AP96" i="33" s="1"/>
  <c r="W97" i="33"/>
  <c r="AE96" i="33"/>
  <c r="AR95" i="33"/>
  <c r="AJ89" i="41"/>
  <c r="AK89" i="41"/>
  <c r="AT89" i="41" s="1"/>
  <c r="AJ83" i="41"/>
  <c r="AK83" i="41"/>
  <c r="AT83" i="41" s="1"/>
  <c r="AJ77" i="41"/>
  <c r="AK77" i="41"/>
  <c r="AT77" i="41" s="1"/>
  <c r="AJ71" i="41"/>
  <c r="AK71" i="41"/>
  <c r="AT71" i="41" s="1"/>
  <c r="AJ65" i="41"/>
  <c r="AK65" i="41"/>
  <c r="AT65" i="41" s="1"/>
  <c r="AJ59" i="41"/>
  <c r="AK59" i="41"/>
  <c r="AT59" i="41" s="1"/>
  <c r="AJ53" i="41"/>
  <c r="AK53" i="41"/>
  <c r="AT53" i="41" s="1"/>
  <c r="AJ47" i="41"/>
  <c r="AK47" i="41"/>
  <c r="AT47" i="41" s="1"/>
  <c r="AJ41" i="41"/>
  <c r="AK41" i="41"/>
  <c r="AT41" i="41" s="1"/>
  <c r="AJ35" i="41"/>
  <c r="AK35" i="41"/>
  <c r="AT35" i="41" s="1"/>
  <c r="AJ29" i="41"/>
  <c r="AK29" i="41"/>
  <c r="AT29" i="41" s="1"/>
  <c r="AJ23" i="41"/>
  <c r="AK23" i="41"/>
  <c r="AT23" i="41" s="1"/>
  <c r="AJ17" i="41"/>
  <c r="AK17" i="41"/>
  <c r="AT17" i="41" s="1"/>
  <c r="AJ11" i="41"/>
  <c r="AK11" i="41"/>
  <c r="AT11" i="41" s="1"/>
  <c r="Z98" i="85"/>
  <c r="X98" i="85"/>
  <c r="Y98" i="85"/>
  <c r="AH96" i="25"/>
  <c r="AQ96" i="25" s="1"/>
  <c r="AH98" i="81"/>
  <c r="AQ98" i="81" s="1"/>
  <c r="AQ100" i="81" s="1"/>
  <c r="AX4" i="81"/>
  <c r="S4" i="81" s="1"/>
  <c r="AC4" i="81" s="1"/>
  <c r="AB5" i="81" s="1"/>
  <c r="AZ3" i="81"/>
  <c r="AX5" i="81" s="1"/>
  <c r="S5" i="81" s="1"/>
  <c r="AC5" i="81" s="1"/>
  <c r="AB6" i="81" s="1"/>
  <c r="AX7" i="81"/>
  <c r="S7" i="81" s="1"/>
  <c r="AC7" i="81" s="1"/>
  <c r="AB8" i="81" s="1"/>
  <c r="AX8" i="81"/>
  <c r="S8" i="81" s="1"/>
  <c r="AC8" i="81" s="1"/>
  <c r="AB9" i="81" s="1"/>
  <c r="AX9" i="81"/>
  <c r="S9" i="81" s="1"/>
  <c r="AC9" i="81" s="1"/>
  <c r="AB10" i="81" s="1"/>
  <c r="AX10" i="81"/>
  <c r="S10" i="81" s="1"/>
  <c r="AC10" i="81" s="1"/>
  <c r="AB11" i="81" s="1"/>
  <c r="AX11" i="81"/>
  <c r="S11" i="81" s="1"/>
  <c r="AC11" i="81" s="1"/>
  <c r="AB12" i="81" s="1"/>
  <c r="AX12" i="81"/>
  <c r="S12" i="81" s="1"/>
  <c r="AC12" i="81" s="1"/>
  <c r="AB13" i="81" s="1"/>
  <c r="AX13" i="81"/>
  <c r="S13" i="81" s="1"/>
  <c r="AC13" i="81" s="1"/>
  <c r="AB14" i="81" s="1"/>
  <c r="AX14" i="81"/>
  <c r="S14" i="81" s="1"/>
  <c r="AC14" i="81" s="1"/>
  <c r="AB15" i="81" s="1"/>
  <c r="AX15" i="81"/>
  <c r="S15" i="81" s="1"/>
  <c r="AC15" i="81" s="1"/>
  <c r="AB16" i="81" s="1"/>
  <c r="AX16" i="81"/>
  <c r="S16" i="81" s="1"/>
  <c r="AC16" i="81" s="1"/>
  <c r="AB17" i="81" s="1"/>
  <c r="AX17" i="81"/>
  <c r="S17" i="81" s="1"/>
  <c r="AC17" i="81" s="1"/>
  <c r="AB18" i="81" s="1"/>
  <c r="AX18" i="81"/>
  <c r="S18" i="81" s="1"/>
  <c r="AC18" i="81" s="1"/>
  <c r="AB19" i="81" s="1"/>
  <c r="AX19" i="81"/>
  <c r="S19" i="81" s="1"/>
  <c r="AC19" i="81" s="1"/>
  <c r="AB20" i="81" s="1"/>
  <c r="AX20" i="81"/>
  <c r="S20" i="81" s="1"/>
  <c r="AC20" i="81" s="1"/>
  <c r="AB21" i="81" s="1"/>
  <c r="AX21" i="81"/>
  <c r="S21" i="81" s="1"/>
  <c r="AC21" i="81" s="1"/>
  <c r="AB22" i="81" s="1"/>
  <c r="AX22" i="81"/>
  <c r="S22" i="81" s="1"/>
  <c r="AC22" i="81" s="1"/>
  <c r="AB23" i="81" s="1"/>
  <c r="AX23" i="81"/>
  <c r="S23" i="81" s="1"/>
  <c r="AC23" i="81" s="1"/>
  <c r="AB24" i="81" s="1"/>
  <c r="AX24" i="81"/>
  <c r="S24" i="81" s="1"/>
  <c r="AC24" i="81" s="1"/>
  <c r="AB25" i="81" s="1"/>
  <c r="AX25" i="81"/>
  <c r="S25" i="81" s="1"/>
  <c r="AC25" i="81" s="1"/>
  <c r="AB26" i="81" s="1"/>
  <c r="AX26" i="81"/>
  <c r="S26" i="81" s="1"/>
  <c r="AC26" i="81" s="1"/>
  <c r="AB27" i="81" s="1"/>
  <c r="AX27" i="81"/>
  <c r="S27" i="81" s="1"/>
  <c r="AC27" i="81" s="1"/>
  <c r="AB28" i="81" s="1"/>
  <c r="AX28" i="81"/>
  <c r="S28" i="81" s="1"/>
  <c r="AC28" i="81" s="1"/>
  <c r="AB29" i="81" s="1"/>
  <c r="AX29" i="81"/>
  <c r="S29" i="81" s="1"/>
  <c r="AC29" i="81" s="1"/>
  <c r="AB30" i="81" s="1"/>
  <c r="AX30" i="81"/>
  <c r="S30" i="81" s="1"/>
  <c r="AC30" i="81" s="1"/>
  <c r="AB31" i="81" s="1"/>
  <c r="AX31" i="81"/>
  <c r="S31" i="81" s="1"/>
  <c r="AC31" i="81" s="1"/>
  <c r="AB32" i="81" s="1"/>
  <c r="AX32" i="81"/>
  <c r="S32" i="81" s="1"/>
  <c r="AC32" i="81" s="1"/>
  <c r="AB33" i="81" s="1"/>
  <c r="AX33" i="81"/>
  <c r="S33" i="81" s="1"/>
  <c r="AC33" i="81" s="1"/>
  <c r="AB34" i="81" s="1"/>
  <c r="AX34" i="81"/>
  <c r="S34" i="81" s="1"/>
  <c r="AC34" i="81" s="1"/>
  <c r="AB35" i="81" s="1"/>
  <c r="AX35" i="81"/>
  <c r="S35" i="81" s="1"/>
  <c r="AC35" i="81" s="1"/>
  <c r="AB36" i="81" s="1"/>
  <c r="AX36" i="81"/>
  <c r="S36" i="81" s="1"/>
  <c r="AC36" i="81" s="1"/>
  <c r="AB37" i="81" s="1"/>
  <c r="AX37" i="81"/>
  <c r="S37" i="81" s="1"/>
  <c r="AC37" i="81" s="1"/>
  <c r="AB38" i="81" s="1"/>
  <c r="AX38" i="81"/>
  <c r="S38" i="81" s="1"/>
  <c r="AC38" i="81" s="1"/>
  <c r="AB39" i="81" s="1"/>
  <c r="AX39" i="81"/>
  <c r="S39" i="81" s="1"/>
  <c r="AC39" i="81" s="1"/>
  <c r="AB40" i="81" s="1"/>
  <c r="AX40" i="81"/>
  <c r="S40" i="81" s="1"/>
  <c r="AC40" i="81" s="1"/>
  <c r="AB41" i="81" s="1"/>
  <c r="AX41" i="81"/>
  <c r="S41" i="81" s="1"/>
  <c r="AC41" i="81" s="1"/>
  <c r="AB42" i="81" s="1"/>
  <c r="AX42" i="81"/>
  <c r="S42" i="81" s="1"/>
  <c r="AC42" i="81" s="1"/>
  <c r="AB43" i="81" s="1"/>
  <c r="AX43" i="81"/>
  <c r="S43" i="81" s="1"/>
  <c r="AC43" i="81" s="1"/>
  <c r="AB44" i="81" s="1"/>
  <c r="AX44" i="81"/>
  <c r="S44" i="81" s="1"/>
  <c r="AC44" i="81" s="1"/>
  <c r="AB45" i="81" s="1"/>
  <c r="AX45" i="81"/>
  <c r="S45" i="81" s="1"/>
  <c r="AC45" i="81" s="1"/>
  <c r="AB46" i="81" s="1"/>
  <c r="AX46" i="81"/>
  <c r="S46" i="81" s="1"/>
  <c r="AC46" i="81" s="1"/>
  <c r="AB47" i="81" s="1"/>
  <c r="AX47" i="81"/>
  <c r="S47" i="81" s="1"/>
  <c r="AC47" i="81" s="1"/>
  <c r="AB48" i="81" s="1"/>
  <c r="AX48" i="81"/>
  <c r="S48" i="81" s="1"/>
  <c r="AC48" i="81" s="1"/>
  <c r="AB49" i="81" s="1"/>
  <c r="AX49" i="81"/>
  <c r="S49" i="81" s="1"/>
  <c r="AC49" i="81" s="1"/>
  <c r="AB50" i="81" s="1"/>
  <c r="AX50" i="81"/>
  <c r="S50" i="81" s="1"/>
  <c r="AC50" i="81" s="1"/>
  <c r="AB51" i="81" s="1"/>
  <c r="AX51" i="81"/>
  <c r="S51" i="81" s="1"/>
  <c r="AC51" i="81" s="1"/>
  <c r="AB52" i="81" s="1"/>
  <c r="AX52" i="81"/>
  <c r="S52" i="81" s="1"/>
  <c r="AC52" i="81" s="1"/>
  <c r="AB53" i="81" s="1"/>
  <c r="AX53" i="81"/>
  <c r="S53" i="81" s="1"/>
  <c r="AC53" i="81" s="1"/>
  <c r="AB54" i="81" s="1"/>
  <c r="AX54" i="81"/>
  <c r="S54" i="81" s="1"/>
  <c r="AC54" i="81" s="1"/>
  <c r="AB55" i="81" s="1"/>
  <c r="AX55" i="81"/>
  <c r="S55" i="81" s="1"/>
  <c r="AC55" i="81" s="1"/>
  <c r="AB56" i="81" s="1"/>
  <c r="AX56" i="81"/>
  <c r="S56" i="81" s="1"/>
  <c r="AC56" i="81" s="1"/>
  <c r="AB57" i="81" s="1"/>
  <c r="AX57" i="81"/>
  <c r="S57" i="81" s="1"/>
  <c r="AC57" i="81" s="1"/>
  <c r="AB58" i="81" s="1"/>
  <c r="AX58" i="81"/>
  <c r="S58" i="81" s="1"/>
  <c r="AC58" i="81" s="1"/>
  <c r="AB59" i="81" s="1"/>
  <c r="AX59" i="81"/>
  <c r="S59" i="81" s="1"/>
  <c r="AC59" i="81" s="1"/>
  <c r="AB60" i="81" s="1"/>
  <c r="AX60" i="81"/>
  <c r="S60" i="81" s="1"/>
  <c r="AC60" i="81" s="1"/>
  <c r="AB61" i="81" s="1"/>
  <c r="AX61" i="81"/>
  <c r="S61" i="81" s="1"/>
  <c r="AC61" i="81" s="1"/>
  <c r="AB62" i="81" s="1"/>
  <c r="AX62" i="81"/>
  <c r="S62" i="81" s="1"/>
  <c r="AC62" i="81" s="1"/>
  <c r="AB63" i="81" s="1"/>
  <c r="AX63" i="81"/>
  <c r="S63" i="81" s="1"/>
  <c r="AC63" i="81" s="1"/>
  <c r="AB64" i="81" s="1"/>
  <c r="AX64" i="81"/>
  <c r="S64" i="81" s="1"/>
  <c r="AC64" i="81" s="1"/>
  <c r="AB65" i="81" s="1"/>
  <c r="AX65" i="81"/>
  <c r="S65" i="81" s="1"/>
  <c r="AC65" i="81" s="1"/>
  <c r="AB66" i="81" s="1"/>
  <c r="AX66" i="81"/>
  <c r="S66" i="81" s="1"/>
  <c r="AC66" i="81" s="1"/>
  <c r="AB67" i="81" s="1"/>
  <c r="AX67" i="81"/>
  <c r="S67" i="81" s="1"/>
  <c r="AC67" i="81" s="1"/>
  <c r="AB68" i="81" s="1"/>
  <c r="AX68" i="81"/>
  <c r="S68" i="81" s="1"/>
  <c r="AC68" i="81" s="1"/>
  <c r="AB69" i="81" s="1"/>
  <c r="AX69" i="81"/>
  <c r="S69" i="81" s="1"/>
  <c r="AC69" i="81" s="1"/>
  <c r="AB70" i="81" s="1"/>
  <c r="AX70" i="81"/>
  <c r="S70" i="81" s="1"/>
  <c r="AC70" i="81" s="1"/>
  <c r="AB71" i="81" s="1"/>
  <c r="AX71" i="81"/>
  <c r="S71" i="81" s="1"/>
  <c r="AC71" i="81" s="1"/>
  <c r="AB72" i="81" s="1"/>
  <c r="AX72" i="81"/>
  <c r="S72" i="81" s="1"/>
  <c r="AC72" i="81" s="1"/>
  <c r="AB73" i="81" s="1"/>
  <c r="AX73" i="81"/>
  <c r="S73" i="81" s="1"/>
  <c r="AC73" i="81" s="1"/>
  <c r="AB74" i="81" s="1"/>
  <c r="AX74" i="81"/>
  <c r="S74" i="81" s="1"/>
  <c r="AC74" i="81" s="1"/>
  <c r="AB75" i="81" s="1"/>
  <c r="AX75" i="81"/>
  <c r="S75" i="81" s="1"/>
  <c r="AC75" i="81" s="1"/>
  <c r="AB76" i="81" s="1"/>
  <c r="AX76" i="81"/>
  <c r="S76" i="81" s="1"/>
  <c r="AC76" i="81" s="1"/>
  <c r="AB77" i="81" s="1"/>
  <c r="AX77" i="81"/>
  <c r="S77" i="81" s="1"/>
  <c r="AC77" i="81" s="1"/>
  <c r="AB78" i="81" s="1"/>
  <c r="AX78" i="81"/>
  <c r="S78" i="81" s="1"/>
  <c r="AC78" i="81" s="1"/>
  <c r="AB79" i="81" s="1"/>
  <c r="AX79" i="81"/>
  <c r="S79" i="81" s="1"/>
  <c r="AC79" i="81" s="1"/>
  <c r="AB80" i="81" s="1"/>
  <c r="AX80" i="81"/>
  <c r="S80" i="81" s="1"/>
  <c r="AC80" i="81" s="1"/>
  <c r="AB81" i="81" s="1"/>
  <c r="AX81" i="81"/>
  <c r="S81" i="81" s="1"/>
  <c r="AC81" i="81" s="1"/>
  <c r="AB82" i="81" s="1"/>
  <c r="AX82" i="81"/>
  <c r="S82" i="81" s="1"/>
  <c r="AC82" i="81" s="1"/>
  <c r="AB83" i="81" s="1"/>
  <c r="AX83" i="81"/>
  <c r="S83" i="81" s="1"/>
  <c r="AC83" i="81" s="1"/>
  <c r="AB84" i="81" s="1"/>
  <c r="AX84" i="81"/>
  <c r="S84" i="81" s="1"/>
  <c r="AC84" i="81" s="1"/>
  <c r="AB85" i="81" s="1"/>
  <c r="AX85" i="81"/>
  <c r="S85" i="81" s="1"/>
  <c r="AC85" i="81" s="1"/>
  <c r="AB86" i="81" s="1"/>
  <c r="AX86" i="81"/>
  <c r="S86" i="81" s="1"/>
  <c r="AC86" i="81" s="1"/>
  <c r="AB87" i="81" s="1"/>
  <c r="AX87" i="81"/>
  <c r="S87" i="81" s="1"/>
  <c r="AC87" i="81" s="1"/>
  <c r="AB88" i="81" s="1"/>
  <c r="AX88" i="81"/>
  <c r="S88" i="81" s="1"/>
  <c r="AC88" i="81" s="1"/>
  <c r="AB89" i="81" s="1"/>
  <c r="AX89" i="81"/>
  <c r="S89" i="81" s="1"/>
  <c r="AC89" i="81" s="1"/>
  <c r="AB90" i="81" s="1"/>
  <c r="AX90" i="81"/>
  <c r="S90" i="81" s="1"/>
  <c r="AC90" i="81" s="1"/>
  <c r="AB91" i="81" s="1"/>
  <c r="AX91" i="81"/>
  <c r="S91" i="81" s="1"/>
  <c r="AC91" i="81" s="1"/>
  <c r="AB92" i="81" s="1"/>
  <c r="AX92" i="81"/>
  <c r="S92" i="81" s="1"/>
  <c r="AC92" i="81" s="1"/>
  <c r="AB93" i="81" s="1"/>
  <c r="AX94" i="81"/>
  <c r="S94" i="81" s="1"/>
  <c r="AC94" i="81" s="1"/>
  <c r="AB95" i="81" s="1"/>
  <c r="AX93" i="81"/>
  <c r="S93" i="81" s="1"/>
  <c r="AC93" i="81" s="1"/>
  <c r="AB94" i="81" s="1"/>
  <c r="AX95" i="81"/>
  <c r="S95" i="81" s="1"/>
  <c r="AC95" i="81" s="1"/>
  <c r="AB96" i="81" s="1"/>
  <c r="AX96" i="81"/>
  <c r="S96" i="81" s="1"/>
  <c r="AC96" i="81" s="1"/>
  <c r="AB97" i="81" s="1"/>
  <c r="AX97" i="81"/>
  <c r="S97" i="81" s="1"/>
  <c r="AC97" i="81" s="1"/>
  <c r="AB98" i="81" s="1"/>
  <c r="AJ54" i="41"/>
  <c r="AK54" i="41"/>
  <c r="AT54" i="41" s="1"/>
  <c r="AR97" i="81"/>
  <c r="AJ70" i="41"/>
  <c r="AK70" i="41"/>
  <c r="AT70" i="41" s="1"/>
  <c r="AJ46" i="41"/>
  <c r="AK46" i="41"/>
  <c r="AT46" i="41" s="1"/>
  <c r="AJ34" i="41"/>
  <c r="AK34" i="41"/>
  <c r="AT34" i="41" s="1"/>
  <c r="AJ10" i="41"/>
  <c r="AK10" i="41"/>
  <c r="AT10" i="41" s="1"/>
  <c r="AJ5" i="41"/>
  <c r="AK5" i="41"/>
  <c r="AT5" i="41" s="1"/>
  <c r="AR93" i="29"/>
  <c r="AH97" i="93"/>
  <c r="AQ97" i="93" s="1"/>
  <c r="AH91" i="89"/>
  <c r="AQ91" i="89" s="1"/>
  <c r="AR96" i="93"/>
  <c r="AJ96" i="41"/>
  <c r="AK96" i="41"/>
  <c r="AT96" i="41" s="1"/>
  <c r="AJ78" i="41"/>
  <c r="AK78" i="41"/>
  <c r="AT78" i="41" s="1"/>
  <c r="AJ60" i="41"/>
  <c r="AK60" i="41"/>
  <c r="AT60" i="41" s="1"/>
  <c r="AJ36" i="41"/>
  <c r="AK36" i="41"/>
  <c r="AT36" i="41" s="1"/>
  <c r="AJ6" i="41"/>
  <c r="AK6" i="41"/>
  <c r="AT6" i="41" s="1"/>
  <c r="AI94" i="45"/>
  <c r="AN94" i="45"/>
  <c r="AJ88" i="41"/>
  <c r="AK88" i="41"/>
  <c r="AT88" i="41" s="1"/>
  <c r="AJ64" i="41"/>
  <c r="AK64" i="41"/>
  <c r="AT64" i="41" s="1"/>
  <c r="AJ40" i="41"/>
  <c r="AK40" i="41"/>
  <c r="AT40" i="41" s="1"/>
  <c r="AJ16" i="41"/>
  <c r="AK16" i="41"/>
  <c r="AT16" i="41" s="1"/>
  <c r="AJ93" i="41"/>
  <c r="AK93" i="41"/>
  <c r="AT93" i="41" s="1"/>
  <c r="AJ87" i="41"/>
  <c r="AK87" i="41"/>
  <c r="AT87" i="41" s="1"/>
  <c r="AJ81" i="41"/>
  <c r="AK81" i="41"/>
  <c r="AT81" i="41" s="1"/>
  <c r="AJ75" i="41"/>
  <c r="AK75" i="41"/>
  <c r="AT75" i="41" s="1"/>
  <c r="AJ69" i="41"/>
  <c r="AK69" i="41"/>
  <c r="AT69" i="41" s="1"/>
  <c r="AJ63" i="41"/>
  <c r="AK63" i="41"/>
  <c r="AT63" i="41" s="1"/>
  <c r="AJ57" i="41"/>
  <c r="AK57" i="41"/>
  <c r="AT57" i="41" s="1"/>
  <c r="AJ51" i="41"/>
  <c r="AK51" i="41"/>
  <c r="AT51" i="41" s="1"/>
  <c r="AJ45" i="41"/>
  <c r="AK45" i="41"/>
  <c r="AT45" i="41" s="1"/>
  <c r="AJ39" i="41"/>
  <c r="AK39" i="41"/>
  <c r="AT39" i="41" s="1"/>
  <c r="AJ33" i="41"/>
  <c r="AK33" i="41"/>
  <c r="AT33" i="41" s="1"/>
  <c r="AJ27" i="41"/>
  <c r="AK27" i="41"/>
  <c r="AT27" i="41" s="1"/>
  <c r="AJ21" i="41"/>
  <c r="AK21" i="41"/>
  <c r="AT21" i="41" s="1"/>
  <c r="AJ15" i="41"/>
  <c r="AK15" i="41"/>
  <c r="AT15" i="41" s="1"/>
  <c r="AJ9" i="41"/>
  <c r="AK9" i="41"/>
  <c r="AT9" i="41" s="1"/>
  <c r="W98" i="73"/>
  <c r="AG97" i="73"/>
  <c r="AP97" i="73" s="1"/>
  <c r="AE97" i="73"/>
  <c r="AF97" i="73"/>
  <c r="AO97" i="73" s="1"/>
  <c r="Z91" i="89"/>
  <c r="Z96" i="25"/>
  <c r="AJ84" i="41"/>
  <c r="AK84" i="41"/>
  <c r="AT84" i="41" s="1"/>
  <c r="AJ66" i="41"/>
  <c r="AK66" i="41"/>
  <c r="AT66" i="41" s="1"/>
  <c r="AJ42" i="41"/>
  <c r="AK42" i="41"/>
  <c r="AT42" i="41" s="1"/>
  <c r="AJ24" i="41"/>
  <c r="AK24" i="41"/>
  <c r="AT24" i="41" s="1"/>
  <c r="AJ18" i="41"/>
  <c r="AK18" i="41"/>
  <c r="AT18" i="41" s="1"/>
  <c r="AF94" i="29"/>
  <c r="AO94" i="29" s="1"/>
  <c r="AE94" i="29"/>
  <c r="W95" i="29"/>
  <c r="AG94" i="29"/>
  <c r="AP94" i="29" s="1"/>
  <c r="AR96" i="37"/>
  <c r="AH97" i="37"/>
  <c r="AQ97" i="37" s="1"/>
  <c r="AJ76" i="41"/>
  <c r="AK76" i="41"/>
  <c r="AT76" i="41" s="1"/>
  <c r="AJ52" i="41"/>
  <c r="AK52" i="41"/>
  <c r="AT52" i="41" s="1"/>
  <c r="AJ22" i="41"/>
  <c r="AK22" i="41"/>
  <c r="AT22" i="41" s="1"/>
  <c r="AG98" i="41"/>
  <c r="AP98" i="41" s="1"/>
  <c r="AP100" i="41" s="1"/>
  <c r="AF98" i="41"/>
  <c r="AO98" i="41" s="1"/>
  <c r="AO100" i="41" s="1"/>
  <c r="AE98" i="41"/>
  <c r="AC98" i="41"/>
  <c r="AJ98" i="41" s="1"/>
  <c r="AS98" i="41" s="1"/>
  <c r="Z97" i="37"/>
  <c r="AJ97" i="41"/>
  <c r="AK97" i="41"/>
  <c r="AT97" i="41" s="1"/>
  <c r="AJ92" i="41"/>
  <c r="AK92" i="41"/>
  <c r="AT92" i="41" s="1"/>
  <c r="AJ86" i="41"/>
  <c r="AK86" i="41"/>
  <c r="AT86" i="41" s="1"/>
  <c r="AJ80" i="41"/>
  <c r="AK80" i="41"/>
  <c r="AT80" i="41" s="1"/>
  <c r="AJ74" i="41"/>
  <c r="AK74" i="41"/>
  <c r="AT74" i="41" s="1"/>
  <c r="AJ68" i="41"/>
  <c r="AK68" i="41"/>
  <c r="AT68" i="41" s="1"/>
  <c r="AJ62" i="41"/>
  <c r="AK62" i="41"/>
  <c r="AT62" i="41" s="1"/>
  <c r="AJ56" i="41"/>
  <c r="AK56" i="41"/>
  <c r="AT56" i="41" s="1"/>
  <c r="AJ50" i="41"/>
  <c r="AK50" i="41"/>
  <c r="AT50" i="41" s="1"/>
  <c r="AJ44" i="41"/>
  <c r="AK44" i="41"/>
  <c r="AT44" i="41" s="1"/>
  <c r="AJ38" i="41"/>
  <c r="AK38" i="41"/>
  <c r="AT38" i="41" s="1"/>
  <c r="AJ32" i="41"/>
  <c r="AK32" i="41"/>
  <c r="AT32" i="41" s="1"/>
  <c r="AJ26" i="41"/>
  <c r="AK26" i="41"/>
  <c r="AT26" i="41" s="1"/>
  <c r="AJ20" i="41"/>
  <c r="AK20" i="41"/>
  <c r="AT20" i="41" s="1"/>
  <c r="AJ14" i="41"/>
  <c r="AK14" i="41"/>
  <c r="AT14" i="41" s="1"/>
  <c r="AJ8" i="41"/>
  <c r="AK8" i="41"/>
  <c r="AT8" i="41" s="1"/>
  <c r="Z97" i="93"/>
  <c r="AH94" i="29"/>
  <c r="AQ94" i="29" s="1"/>
  <c r="AI97" i="85"/>
  <c r="AN97" i="85"/>
  <c r="AH96" i="33"/>
  <c r="AQ96" i="33" s="1"/>
  <c r="Y95" i="45"/>
  <c r="Z95" i="45" s="1"/>
  <c r="X95" i="45"/>
  <c r="AF95" i="45" l="1"/>
  <c r="AO95" i="45" s="1"/>
  <c r="AE95" i="45"/>
  <c r="AG95" i="45"/>
  <c r="AP95" i="45" s="1"/>
  <c r="W96" i="45"/>
  <c r="AK6" i="81"/>
  <c r="AT6" i="81" s="1"/>
  <c r="W97" i="25"/>
  <c r="AG96" i="25"/>
  <c r="AP96" i="25" s="1"/>
  <c r="AF96" i="25"/>
  <c r="AO96" i="25" s="1"/>
  <c r="AE96" i="25"/>
  <c r="AS57" i="41"/>
  <c r="AL57" i="41"/>
  <c r="AU57" i="41" s="1"/>
  <c r="AS54" i="41"/>
  <c r="AL54" i="41"/>
  <c r="AU54" i="41" s="1"/>
  <c r="AJ81" i="81"/>
  <c r="AK81" i="81"/>
  <c r="AT81" i="81" s="1"/>
  <c r="AJ63" i="81"/>
  <c r="AK63" i="81"/>
  <c r="AT63" i="81" s="1"/>
  <c r="AJ45" i="81"/>
  <c r="AK45" i="81"/>
  <c r="AT45" i="81" s="1"/>
  <c r="AJ21" i="81"/>
  <c r="AK21" i="81"/>
  <c r="AT21" i="81" s="1"/>
  <c r="AS14" i="41"/>
  <c r="AL14" i="41"/>
  <c r="AU14" i="41" s="1"/>
  <c r="AS50" i="41"/>
  <c r="AL50" i="41"/>
  <c r="AU50" i="41" s="1"/>
  <c r="AS68" i="41"/>
  <c r="AL68" i="41"/>
  <c r="AU68" i="41" s="1"/>
  <c r="AS33" i="41"/>
  <c r="AL33" i="41"/>
  <c r="AU33" i="41" s="1"/>
  <c r="AS69" i="41"/>
  <c r="AL69" i="41"/>
  <c r="AU69" i="41" s="1"/>
  <c r="AS87" i="41"/>
  <c r="AL87" i="41"/>
  <c r="AU87" i="41" s="1"/>
  <c r="AR94" i="45"/>
  <c r="AJ77" i="81"/>
  <c r="AK77" i="81"/>
  <c r="AT77" i="81" s="1"/>
  <c r="AI98" i="41"/>
  <c r="AN98" i="41"/>
  <c r="AN100" i="41" s="1"/>
  <c r="AS52" i="41"/>
  <c r="AL52" i="41"/>
  <c r="AU52" i="41" s="1"/>
  <c r="X95" i="29"/>
  <c r="Y95" i="29"/>
  <c r="AS24" i="41"/>
  <c r="AL24" i="41"/>
  <c r="AU24" i="41" s="1"/>
  <c r="AS84" i="41"/>
  <c r="AL84" i="41"/>
  <c r="AU84" i="41" s="1"/>
  <c r="AJ95" i="81"/>
  <c r="AK95" i="81"/>
  <c r="AT95" i="81" s="1"/>
  <c r="AJ88" i="81"/>
  <c r="AK88" i="81"/>
  <c r="AT88" i="81" s="1"/>
  <c r="AJ82" i="81"/>
  <c r="AK82" i="81"/>
  <c r="AT82" i="81" s="1"/>
  <c r="AJ76" i="81"/>
  <c r="AK76" i="81"/>
  <c r="AT76" i="81" s="1"/>
  <c r="AJ70" i="81"/>
  <c r="AK70" i="81"/>
  <c r="AT70" i="81" s="1"/>
  <c r="AJ64" i="81"/>
  <c r="AK64" i="81"/>
  <c r="AT64" i="81" s="1"/>
  <c r="AJ58" i="81"/>
  <c r="AK58" i="81"/>
  <c r="AT58" i="81" s="1"/>
  <c r="AJ52" i="81"/>
  <c r="AK52" i="81"/>
  <c r="AT52" i="81" s="1"/>
  <c r="AJ46" i="81"/>
  <c r="AK46" i="81"/>
  <c r="AT46" i="81" s="1"/>
  <c r="AJ40" i="81"/>
  <c r="AK40" i="81"/>
  <c r="AT40" i="81" s="1"/>
  <c r="AJ34" i="81"/>
  <c r="AK34" i="81"/>
  <c r="AT34" i="81" s="1"/>
  <c r="AJ28" i="81"/>
  <c r="AK28" i="81"/>
  <c r="AT28" i="81" s="1"/>
  <c r="AJ22" i="81"/>
  <c r="AK22" i="81"/>
  <c r="AT22" i="81" s="1"/>
  <c r="AJ16" i="81"/>
  <c r="AK16" i="81"/>
  <c r="AT16" i="81" s="1"/>
  <c r="AK10" i="81"/>
  <c r="AT10" i="81" s="1"/>
  <c r="AJ10" i="81"/>
  <c r="AX3" i="81"/>
  <c r="S3" i="81" s="1"/>
  <c r="AC3" i="81" s="1"/>
  <c r="AS11" i="41"/>
  <c r="AL11" i="41"/>
  <c r="AU11" i="41" s="1"/>
  <c r="AS29" i="41"/>
  <c r="AL29" i="41"/>
  <c r="AU29" i="41" s="1"/>
  <c r="AS47" i="41"/>
  <c r="AL47" i="41"/>
  <c r="AU47" i="41" s="1"/>
  <c r="AS65" i="41"/>
  <c r="AL65" i="41"/>
  <c r="AU65" i="41" s="1"/>
  <c r="AS83" i="41"/>
  <c r="AL83" i="41"/>
  <c r="AU83" i="41" s="1"/>
  <c r="AK4" i="41"/>
  <c r="AT4" i="41" s="1"/>
  <c r="AJ4" i="41"/>
  <c r="AR97" i="85"/>
  <c r="AS20" i="41"/>
  <c r="AL20" i="41"/>
  <c r="AU20" i="41" s="1"/>
  <c r="AS74" i="41"/>
  <c r="AL74" i="41"/>
  <c r="AU74" i="41" s="1"/>
  <c r="AI94" i="29"/>
  <c r="AN94" i="29"/>
  <c r="Y98" i="73"/>
  <c r="Z98" i="73"/>
  <c r="X98" i="73"/>
  <c r="AS75" i="41"/>
  <c r="AL75" i="41"/>
  <c r="AU75" i="41" s="1"/>
  <c r="AJ87" i="81"/>
  <c r="AK87" i="81"/>
  <c r="AT87" i="81" s="1"/>
  <c r="AK57" i="81"/>
  <c r="AT57" i="81" s="1"/>
  <c r="AJ57" i="81"/>
  <c r="AK39" i="81"/>
  <c r="AT39" i="81" s="1"/>
  <c r="AJ39" i="81"/>
  <c r="AJ27" i="81"/>
  <c r="AK27" i="81"/>
  <c r="AT27" i="81" s="1"/>
  <c r="AJ15" i="81"/>
  <c r="AK15" i="81"/>
  <c r="AT15" i="81" s="1"/>
  <c r="AJ5" i="81"/>
  <c r="AK5" i="81"/>
  <c r="AT5" i="81" s="1"/>
  <c r="AN96" i="33"/>
  <c r="AI96" i="33"/>
  <c r="AS13" i="41"/>
  <c r="AL13" i="41"/>
  <c r="AU13" i="41" s="1"/>
  <c r="AS31" i="41"/>
  <c r="AL31" i="41"/>
  <c r="AU31" i="41" s="1"/>
  <c r="AS49" i="41"/>
  <c r="AL49" i="41"/>
  <c r="AU49" i="41" s="1"/>
  <c r="AS67" i="41"/>
  <c r="AL67" i="41"/>
  <c r="AU67" i="41" s="1"/>
  <c r="AS85" i="41"/>
  <c r="AL85" i="41"/>
  <c r="AU85" i="41" s="1"/>
  <c r="AS28" i="41"/>
  <c r="AL28" i="41"/>
  <c r="AU28" i="41" s="1"/>
  <c r="AS95" i="41"/>
  <c r="AL95" i="41"/>
  <c r="AU95" i="41" s="1"/>
  <c r="AS48" i="41"/>
  <c r="AL48" i="41"/>
  <c r="AU48" i="41" s="1"/>
  <c r="AS3" i="41"/>
  <c r="AL3" i="41"/>
  <c r="AU3" i="41" s="1"/>
  <c r="AS76" i="41"/>
  <c r="AL76" i="41"/>
  <c r="AU76" i="41" s="1"/>
  <c r="AS42" i="41"/>
  <c r="AL42" i="41"/>
  <c r="AU42" i="41" s="1"/>
  <c r="AG91" i="89"/>
  <c r="AP91" i="89" s="1"/>
  <c r="W92" i="89"/>
  <c r="AF91" i="89"/>
  <c r="AO91" i="89" s="1"/>
  <c r="AE91" i="89"/>
  <c r="AK98" i="81"/>
  <c r="AT98" i="81" s="1"/>
  <c r="AJ98" i="81"/>
  <c r="AS98" i="81" s="1"/>
  <c r="AJ92" i="81"/>
  <c r="AK92" i="81"/>
  <c r="AT92" i="81" s="1"/>
  <c r="AK86" i="81"/>
  <c r="AT86" i="81" s="1"/>
  <c r="AJ86" i="81"/>
  <c r="AK80" i="81"/>
  <c r="AT80" i="81" s="1"/>
  <c r="AJ80" i="81"/>
  <c r="AJ74" i="81"/>
  <c r="AK74" i="81"/>
  <c r="AT74" i="81" s="1"/>
  <c r="AK68" i="81"/>
  <c r="AT68" i="81" s="1"/>
  <c r="AJ68" i="81"/>
  <c r="AK62" i="81"/>
  <c r="AT62" i="81" s="1"/>
  <c r="AJ62" i="81"/>
  <c r="AJ56" i="81"/>
  <c r="AK56" i="81"/>
  <c r="AT56" i="81" s="1"/>
  <c r="AK50" i="81"/>
  <c r="AT50" i="81" s="1"/>
  <c r="AJ50" i="81"/>
  <c r="AK44" i="81"/>
  <c r="AT44" i="81" s="1"/>
  <c r="AJ44" i="81"/>
  <c r="AJ38" i="81"/>
  <c r="AK38" i="81"/>
  <c r="AT38" i="81" s="1"/>
  <c r="AK32" i="81"/>
  <c r="AT32" i="81" s="1"/>
  <c r="AJ32" i="81"/>
  <c r="AK26" i="81"/>
  <c r="AT26" i="81" s="1"/>
  <c r="AJ26" i="81"/>
  <c r="AJ20" i="81"/>
  <c r="AK20" i="81"/>
  <c r="AT20" i="81" s="1"/>
  <c r="AJ14" i="81"/>
  <c r="AK14" i="81"/>
  <c r="AT14" i="81" s="1"/>
  <c r="AJ8" i="81"/>
  <c r="AK8" i="81"/>
  <c r="AT8" i="81" s="1"/>
  <c r="AS17" i="41"/>
  <c r="AL17" i="41"/>
  <c r="AU17" i="41" s="1"/>
  <c r="AS35" i="41"/>
  <c r="AL35" i="41"/>
  <c r="AU35" i="41" s="1"/>
  <c r="AS53" i="41"/>
  <c r="AL53" i="41"/>
  <c r="AU53" i="41" s="1"/>
  <c r="AS71" i="41"/>
  <c r="AL71" i="41"/>
  <c r="AU71" i="41" s="1"/>
  <c r="AS89" i="41"/>
  <c r="AL89" i="41"/>
  <c r="AU89" i="41" s="1"/>
  <c r="Z97" i="33"/>
  <c r="X97" i="33"/>
  <c r="Y97" i="33"/>
  <c r="AJ97" i="81"/>
  <c r="AK97" i="81"/>
  <c r="AT97" i="81" s="1"/>
  <c r="AJ91" i="81"/>
  <c r="AK91" i="81"/>
  <c r="AT91" i="81" s="1"/>
  <c r="AJ85" i="81"/>
  <c r="AK85" i="81"/>
  <c r="AT85" i="81" s="1"/>
  <c r="AJ79" i="81"/>
  <c r="AK79" i="81"/>
  <c r="AT79" i="81" s="1"/>
  <c r="AJ73" i="81"/>
  <c r="AK73" i="81"/>
  <c r="AT73" i="81" s="1"/>
  <c r="AJ67" i="81"/>
  <c r="AK67" i="81"/>
  <c r="AT67" i="81" s="1"/>
  <c r="AJ61" i="81"/>
  <c r="AK61" i="81"/>
  <c r="AT61" i="81" s="1"/>
  <c r="AJ55" i="81"/>
  <c r="AK55" i="81"/>
  <c r="AT55" i="81" s="1"/>
  <c r="AJ49" i="81"/>
  <c r="AK49" i="81"/>
  <c r="AT49" i="81" s="1"/>
  <c r="AJ43" i="81"/>
  <c r="AK43" i="81"/>
  <c r="AT43" i="81" s="1"/>
  <c r="AJ37" i="81"/>
  <c r="AK37" i="81"/>
  <c r="AT37" i="81" s="1"/>
  <c r="AJ31" i="81"/>
  <c r="AK31" i="81"/>
  <c r="AT31" i="81" s="1"/>
  <c r="AJ25" i="81"/>
  <c r="AK25" i="81"/>
  <c r="AT25" i="81" s="1"/>
  <c r="AJ19" i="81"/>
  <c r="AK19" i="81"/>
  <c r="AT19" i="81" s="1"/>
  <c r="AJ13" i="81"/>
  <c r="AK13" i="81"/>
  <c r="AT13" i="81" s="1"/>
  <c r="AX6" i="81"/>
  <c r="S6" i="81" s="1"/>
  <c r="AC6" i="81" s="1"/>
  <c r="AB7" i="81" s="1"/>
  <c r="AH98" i="85"/>
  <c r="AQ98" i="85" s="1"/>
  <c r="AQ100" i="85" s="1"/>
  <c r="AX4" i="85"/>
  <c r="S4" i="85" s="1"/>
  <c r="AC4" i="85" s="1"/>
  <c r="AB5" i="85" s="1"/>
  <c r="AZ3" i="85"/>
  <c r="AX5" i="85" s="1"/>
  <c r="S5" i="85" s="1"/>
  <c r="AC5" i="85" s="1"/>
  <c r="AB6" i="85" s="1"/>
  <c r="AX6" i="85"/>
  <c r="S6" i="85" s="1"/>
  <c r="AC6" i="85" s="1"/>
  <c r="AB7" i="85" s="1"/>
  <c r="AX9" i="85"/>
  <c r="S9" i="85" s="1"/>
  <c r="AC9" i="85" s="1"/>
  <c r="AB10" i="85" s="1"/>
  <c r="AX10" i="85"/>
  <c r="S10" i="85" s="1"/>
  <c r="AC10" i="85" s="1"/>
  <c r="AB11" i="85" s="1"/>
  <c r="AX12" i="85"/>
  <c r="S12" i="85" s="1"/>
  <c r="AC12" i="85" s="1"/>
  <c r="AB13" i="85" s="1"/>
  <c r="AX15" i="85"/>
  <c r="S15" i="85" s="1"/>
  <c r="AC15" i="85" s="1"/>
  <c r="AB16" i="85" s="1"/>
  <c r="AX16" i="85"/>
  <c r="S16" i="85" s="1"/>
  <c r="AC16" i="85" s="1"/>
  <c r="AB17" i="85" s="1"/>
  <c r="AX18" i="85"/>
  <c r="S18" i="85" s="1"/>
  <c r="AC18" i="85" s="1"/>
  <c r="AB19" i="85" s="1"/>
  <c r="AX20" i="85"/>
  <c r="S20" i="85" s="1"/>
  <c r="AC20" i="85" s="1"/>
  <c r="AB21" i="85" s="1"/>
  <c r="AX21" i="85"/>
  <c r="S21" i="85" s="1"/>
  <c r="AC21" i="85" s="1"/>
  <c r="AB22" i="85" s="1"/>
  <c r="AX22" i="85"/>
  <c r="S22" i="85" s="1"/>
  <c r="AC22" i="85" s="1"/>
  <c r="AB23" i="85" s="1"/>
  <c r="AX23" i="85"/>
  <c r="S23" i="85" s="1"/>
  <c r="AC23" i="85" s="1"/>
  <c r="AB24" i="85" s="1"/>
  <c r="AX24" i="85"/>
  <c r="S24" i="85" s="1"/>
  <c r="AC24" i="85" s="1"/>
  <c r="AB25" i="85" s="1"/>
  <c r="AX25" i="85"/>
  <c r="S25" i="85" s="1"/>
  <c r="AC25" i="85" s="1"/>
  <c r="AB26" i="85" s="1"/>
  <c r="AX26" i="85"/>
  <c r="S26" i="85" s="1"/>
  <c r="AC26" i="85" s="1"/>
  <c r="AB27" i="85" s="1"/>
  <c r="AX27" i="85"/>
  <c r="S27" i="85" s="1"/>
  <c r="AC27" i="85" s="1"/>
  <c r="AB28" i="85" s="1"/>
  <c r="AX28" i="85"/>
  <c r="S28" i="85" s="1"/>
  <c r="AC28" i="85" s="1"/>
  <c r="AB29" i="85" s="1"/>
  <c r="AX29" i="85"/>
  <c r="S29" i="85" s="1"/>
  <c r="AC29" i="85" s="1"/>
  <c r="AB30" i="85" s="1"/>
  <c r="AX30" i="85"/>
  <c r="S30" i="85" s="1"/>
  <c r="AC30" i="85" s="1"/>
  <c r="AB31" i="85" s="1"/>
  <c r="AX31" i="85"/>
  <c r="S31" i="85" s="1"/>
  <c r="AC31" i="85" s="1"/>
  <c r="AB32" i="85" s="1"/>
  <c r="AX32" i="85"/>
  <c r="S32" i="85" s="1"/>
  <c r="AC32" i="85" s="1"/>
  <c r="AB33" i="85" s="1"/>
  <c r="AX33" i="85"/>
  <c r="S33" i="85" s="1"/>
  <c r="AC33" i="85" s="1"/>
  <c r="AB34" i="85" s="1"/>
  <c r="AX34" i="85"/>
  <c r="S34" i="85" s="1"/>
  <c r="AC34" i="85" s="1"/>
  <c r="AB35" i="85" s="1"/>
  <c r="AX35" i="85"/>
  <c r="S35" i="85" s="1"/>
  <c r="AC35" i="85" s="1"/>
  <c r="AB36" i="85" s="1"/>
  <c r="AX36" i="85"/>
  <c r="S36" i="85" s="1"/>
  <c r="AC36" i="85" s="1"/>
  <c r="AB37" i="85" s="1"/>
  <c r="AX37" i="85"/>
  <c r="S37" i="85" s="1"/>
  <c r="AC37" i="85" s="1"/>
  <c r="AB38" i="85" s="1"/>
  <c r="AX38" i="85"/>
  <c r="S38" i="85" s="1"/>
  <c r="AC38" i="85" s="1"/>
  <c r="AB39" i="85" s="1"/>
  <c r="AX39" i="85"/>
  <c r="S39" i="85" s="1"/>
  <c r="AC39" i="85" s="1"/>
  <c r="AB40" i="85" s="1"/>
  <c r="AX40" i="85"/>
  <c r="S40" i="85" s="1"/>
  <c r="AC40" i="85" s="1"/>
  <c r="AB41" i="85" s="1"/>
  <c r="AX41" i="85"/>
  <c r="S41" i="85" s="1"/>
  <c r="AC41" i="85" s="1"/>
  <c r="AB42" i="85" s="1"/>
  <c r="AX42" i="85"/>
  <c r="S42" i="85" s="1"/>
  <c r="AC42" i="85" s="1"/>
  <c r="AB43" i="85" s="1"/>
  <c r="AX43" i="85"/>
  <c r="S43" i="85" s="1"/>
  <c r="AC43" i="85" s="1"/>
  <c r="AB44" i="85" s="1"/>
  <c r="AX44" i="85"/>
  <c r="S44" i="85" s="1"/>
  <c r="AC44" i="85" s="1"/>
  <c r="AB45" i="85" s="1"/>
  <c r="AX45" i="85"/>
  <c r="S45" i="85" s="1"/>
  <c r="AC45" i="85" s="1"/>
  <c r="AB46" i="85" s="1"/>
  <c r="AX46" i="85"/>
  <c r="S46" i="85" s="1"/>
  <c r="AC46" i="85" s="1"/>
  <c r="AB47" i="85" s="1"/>
  <c r="AX47" i="85"/>
  <c r="S47" i="85" s="1"/>
  <c r="AC47" i="85" s="1"/>
  <c r="AB48" i="85" s="1"/>
  <c r="AX48" i="85"/>
  <c r="S48" i="85" s="1"/>
  <c r="AC48" i="85" s="1"/>
  <c r="AB49" i="85" s="1"/>
  <c r="AX49" i="85"/>
  <c r="S49" i="85" s="1"/>
  <c r="AC49" i="85" s="1"/>
  <c r="AB50" i="85" s="1"/>
  <c r="AX50" i="85"/>
  <c r="S50" i="85" s="1"/>
  <c r="AC50" i="85" s="1"/>
  <c r="AB51" i="85" s="1"/>
  <c r="AX51" i="85"/>
  <c r="S51" i="85" s="1"/>
  <c r="AC51" i="85" s="1"/>
  <c r="AB52" i="85" s="1"/>
  <c r="AX52" i="85"/>
  <c r="S52" i="85" s="1"/>
  <c r="AC52" i="85" s="1"/>
  <c r="AB53" i="85" s="1"/>
  <c r="AX53" i="85"/>
  <c r="S53" i="85" s="1"/>
  <c r="AC53" i="85" s="1"/>
  <c r="AB54" i="85" s="1"/>
  <c r="AX54" i="85"/>
  <c r="S54" i="85" s="1"/>
  <c r="AC54" i="85" s="1"/>
  <c r="AB55" i="85" s="1"/>
  <c r="AX55" i="85"/>
  <c r="S55" i="85" s="1"/>
  <c r="AC55" i="85" s="1"/>
  <c r="AB56" i="85" s="1"/>
  <c r="AX56" i="85"/>
  <c r="S56" i="85" s="1"/>
  <c r="AC56" i="85" s="1"/>
  <c r="AB57" i="85" s="1"/>
  <c r="AX57" i="85"/>
  <c r="S57" i="85" s="1"/>
  <c r="AC57" i="85" s="1"/>
  <c r="AB58" i="85" s="1"/>
  <c r="AX58" i="85"/>
  <c r="S58" i="85" s="1"/>
  <c r="AC58" i="85" s="1"/>
  <c r="AB59" i="85" s="1"/>
  <c r="AX59" i="85"/>
  <c r="S59" i="85" s="1"/>
  <c r="AC59" i="85" s="1"/>
  <c r="AB60" i="85" s="1"/>
  <c r="AX60" i="85"/>
  <c r="S60" i="85" s="1"/>
  <c r="AC60" i="85" s="1"/>
  <c r="AB61" i="85" s="1"/>
  <c r="AX61" i="85"/>
  <c r="S61" i="85" s="1"/>
  <c r="AC61" i="85" s="1"/>
  <c r="AB62" i="85" s="1"/>
  <c r="AX62" i="85"/>
  <c r="S62" i="85" s="1"/>
  <c r="AC62" i="85" s="1"/>
  <c r="AB63" i="85" s="1"/>
  <c r="AX63" i="85"/>
  <c r="S63" i="85" s="1"/>
  <c r="AC63" i="85" s="1"/>
  <c r="AB64" i="85" s="1"/>
  <c r="AX64" i="85"/>
  <c r="S64" i="85" s="1"/>
  <c r="AC64" i="85" s="1"/>
  <c r="AB65" i="85" s="1"/>
  <c r="AX65" i="85"/>
  <c r="S65" i="85" s="1"/>
  <c r="AC65" i="85" s="1"/>
  <c r="AB66" i="85" s="1"/>
  <c r="AX66" i="85"/>
  <c r="S66" i="85" s="1"/>
  <c r="AC66" i="85" s="1"/>
  <c r="AB67" i="85" s="1"/>
  <c r="AX67" i="85"/>
  <c r="S67" i="85" s="1"/>
  <c r="AC67" i="85" s="1"/>
  <c r="AB68" i="85" s="1"/>
  <c r="AX68" i="85"/>
  <c r="S68" i="85" s="1"/>
  <c r="AC68" i="85" s="1"/>
  <c r="AB69" i="85" s="1"/>
  <c r="AX69" i="85"/>
  <c r="S69" i="85" s="1"/>
  <c r="AC69" i="85" s="1"/>
  <c r="AB70" i="85" s="1"/>
  <c r="AX70" i="85"/>
  <c r="S70" i="85" s="1"/>
  <c r="AC70" i="85" s="1"/>
  <c r="AB71" i="85" s="1"/>
  <c r="AX71" i="85"/>
  <c r="S71" i="85" s="1"/>
  <c r="AC71" i="85" s="1"/>
  <c r="AB72" i="85" s="1"/>
  <c r="AX72" i="85"/>
  <c r="S72" i="85" s="1"/>
  <c r="AC72" i="85" s="1"/>
  <c r="AB73" i="85" s="1"/>
  <c r="AX73" i="85"/>
  <c r="S73" i="85" s="1"/>
  <c r="AC73" i="85" s="1"/>
  <c r="AB74" i="85" s="1"/>
  <c r="AX74" i="85"/>
  <c r="S74" i="85" s="1"/>
  <c r="AC74" i="85" s="1"/>
  <c r="AB75" i="85" s="1"/>
  <c r="AX75" i="85"/>
  <c r="S75" i="85" s="1"/>
  <c r="AC75" i="85" s="1"/>
  <c r="AB76" i="85" s="1"/>
  <c r="AX76" i="85"/>
  <c r="S76" i="85" s="1"/>
  <c r="AC76" i="85" s="1"/>
  <c r="AB77" i="85" s="1"/>
  <c r="AX77" i="85"/>
  <c r="S77" i="85" s="1"/>
  <c r="AC77" i="85" s="1"/>
  <c r="AB78" i="85" s="1"/>
  <c r="AX78" i="85"/>
  <c r="S78" i="85" s="1"/>
  <c r="AC78" i="85" s="1"/>
  <c r="AB79" i="85" s="1"/>
  <c r="AX79" i="85"/>
  <c r="S79" i="85" s="1"/>
  <c r="AC79" i="85" s="1"/>
  <c r="AB80" i="85" s="1"/>
  <c r="AX80" i="85"/>
  <c r="S80" i="85" s="1"/>
  <c r="AC80" i="85" s="1"/>
  <c r="AB81" i="85" s="1"/>
  <c r="AX81" i="85"/>
  <c r="S81" i="85" s="1"/>
  <c r="AC81" i="85" s="1"/>
  <c r="AB82" i="85" s="1"/>
  <c r="AX82" i="85"/>
  <c r="S82" i="85" s="1"/>
  <c r="AC82" i="85" s="1"/>
  <c r="AB83" i="85" s="1"/>
  <c r="AX83" i="85"/>
  <c r="S83" i="85" s="1"/>
  <c r="AC83" i="85" s="1"/>
  <c r="AB84" i="85" s="1"/>
  <c r="AX84" i="85"/>
  <c r="S84" i="85" s="1"/>
  <c r="AC84" i="85" s="1"/>
  <c r="AB85" i="85" s="1"/>
  <c r="AX85" i="85"/>
  <c r="S85" i="85" s="1"/>
  <c r="AC85" i="85" s="1"/>
  <c r="AB86" i="85" s="1"/>
  <c r="AX86" i="85"/>
  <c r="S86" i="85" s="1"/>
  <c r="AC86" i="85" s="1"/>
  <c r="AB87" i="85" s="1"/>
  <c r="AX87" i="85"/>
  <c r="S87" i="85" s="1"/>
  <c r="AC87" i="85" s="1"/>
  <c r="AB88" i="85" s="1"/>
  <c r="AX88" i="85"/>
  <c r="S88" i="85" s="1"/>
  <c r="AC88" i="85" s="1"/>
  <c r="AB89" i="85" s="1"/>
  <c r="AX89" i="85"/>
  <c r="S89" i="85" s="1"/>
  <c r="AC89" i="85" s="1"/>
  <c r="AB90" i="85" s="1"/>
  <c r="AX90" i="85"/>
  <c r="S90" i="85" s="1"/>
  <c r="AC90" i="85" s="1"/>
  <c r="AB91" i="85" s="1"/>
  <c r="AX91" i="85"/>
  <c r="S91" i="85" s="1"/>
  <c r="AC91" i="85" s="1"/>
  <c r="AB92" i="85" s="1"/>
  <c r="AX92" i="85"/>
  <c r="S92" i="85" s="1"/>
  <c r="AC92" i="85" s="1"/>
  <c r="AB93" i="85" s="1"/>
  <c r="AX94" i="85"/>
  <c r="S94" i="85" s="1"/>
  <c r="AC94" i="85" s="1"/>
  <c r="AB95" i="85" s="1"/>
  <c r="AX93" i="85"/>
  <c r="S93" i="85" s="1"/>
  <c r="AC93" i="85" s="1"/>
  <c r="AB94" i="85" s="1"/>
  <c r="AX96" i="85"/>
  <c r="S96" i="85" s="1"/>
  <c r="AC96" i="85" s="1"/>
  <c r="AB97" i="85" s="1"/>
  <c r="AX95" i="85"/>
  <c r="S95" i="85" s="1"/>
  <c r="AC95" i="85" s="1"/>
  <c r="AB96" i="85" s="1"/>
  <c r="AX97" i="85"/>
  <c r="S97" i="85" s="1"/>
  <c r="AC97" i="85" s="1"/>
  <c r="AB98" i="85" s="1"/>
  <c r="AK98" i="41"/>
  <c r="AT98" i="41" s="1"/>
  <c r="AS19" i="41"/>
  <c r="AL19" i="41"/>
  <c r="AU19" i="41" s="1"/>
  <c r="AS37" i="41"/>
  <c r="AL37" i="41"/>
  <c r="AU37" i="41" s="1"/>
  <c r="AS55" i="41"/>
  <c r="AL55" i="41"/>
  <c r="AU55" i="41" s="1"/>
  <c r="AS73" i="41"/>
  <c r="AL73" i="41"/>
  <c r="AU73" i="41" s="1"/>
  <c r="AS91" i="41"/>
  <c r="AL91" i="41"/>
  <c r="AU91" i="41" s="1"/>
  <c r="AS58" i="41"/>
  <c r="AL58" i="41"/>
  <c r="AU58" i="41" s="1"/>
  <c r="AS12" i="41"/>
  <c r="AL12" i="41"/>
  <c r="AU12" i="41" s="1"/>
  <c r="AS72" i="41"/>
  <c r="AL72" i="41"/>
  <c r="AU72" i="41" s="1"/>
  <c r="AN98" i="81"/>
  <c r="AN100" i="81" s="1"/>
  <c r="AI98" i="81"/>
  <c r="AE97" i="93"/>
  <c r="AF97" i="93"/>
  <c r="AO97" i="93" s="1"/>
  <c r="W98" i="93"/>
  <c r="AG97" i="93"/>
  <c r="AP97" i="93" s="1"/>
  <c r="AS38" i="41"/>
  <c r="AL38" i="41"/>
  <c r="AU38" i="41" s="1"/>
  <c r="AS92" i="41"/>
  <c r="AL92" i="41"/>
  <c r="AU92" i="41" s="1"/>
  <c r="AS21" i="41"/>
  <c r="AL21" i="41"/>
  <c r="AU21" i="41" s="1"/>
  <c r="AS39" i="41"/>
  <c r="AL39" i="41"/>
  <c r="AU39" i="41" s="1"/>
  <c r="AS93" i="41"/>
  <c r="AL93" i="41"/>
  <c r="AU93" i="41" s="1"/>
  <c r="AS6" i="41"/>
  <c r="AL6" i="41"/>
  <c r="AU6" i="41" s="1"/>
  <c r="AS5" i="41"/>
  <c r="AL5" i="41"/>
  <c r="AU5" i="41" s="1"/>
  <c r="AK93" i="81"/>
  <c r="AT93" i="81" s="1"/>
  <c r="AJ93" i="81"/>
  <c r="AJ69" i="81"/>
  <c r="AK69" i="81"/>
  <c r="AT69" i="81" s="1"/>
  <c r="AJ9" i="81"/>
  <c r="AK9" i="81"/>
  <c r="AT9" i="81" s="1"/>
  <c r="AS8" i="41"/>
  <c r="AL8" i="41"/>
  <c r="AU8" i="41" s="1"/>
  <c r="AS26" i="41"/>
  <c r="AL26" i="41"/>
  <c r="AU26" i="41" s="1"/>
  <c r="AS44" i="41"/>
  <c r="AL44" i="41"/>
  <c r="AU44" i="41" s="1"/>
  <c r="AS62" i="41"/>
  <c r="AL62" i="41"/>
  <c r="AU62" i="41" s="1"/>
  <c r="AS80" i="41"/>
  <c r="AL80" i="41"/>
  <c r="AU80" i="41" s="1"/>
  <c r="AS97" i="41"/>
  <c r="AL97" i="41"/>
  <c r="AU97" i="41" s="1"/>
  <c r="AS9" i="41"/>
  <c r="AL9" i="41"/>
  <c r="AU9" i="41" s="1"/>
  <c r="AS27" i="41"/>
  <c r="AL27" i="41"/>
  <c r="AU27" i="41" s="1"/>
  <c r="AS45" i="41"/>
  <c r="AL45" i="41"/>
  <c r="AU45" i="41" s="1"/>
  <c r="AS63" i="41"/>
  <c r="AL63" i="41"/>
  <c r="AU63" i="41" s="1"/>
  <c r="AS81" i="41"/>
  <c r="AL81" i="41"/>
  <c r="AU81" i="41" s="1"/>
  <c r="AS16" i="41"/>
  <c r="AL16" i="41"/>
  <c r="AU16" i="41" s="1"/>
  <c r="AS88" i="41"/>
  <c r="AL88" i="41"/>
  <c r="AU88" i="41" s="1"/>
  <c r="AS36" i="41"/>
  <c r="AL36" i="41"/>
  <c r="AU36" i="41" s="1"/>
  <c r="AS96" i="41"/>
  <c r="AL96" i="41"/>
  <c r="AU96" i="41" s="1"/>
  <c r="AS10" i="41"/>
  <c r="AL10" i="41"/>
  <c r="AU10" i="41" s="1"/>
  <c r="AS70" i="41"/>
  <c r="AL70" i="41"/>
  <c r="AU70" i="41" s="1"/>
  <c r="AH95" i="45"/>
  <c r="AQ95" i="45" s="1"/>
  <c r="AG97" i="37"/>
  <c r="AP97" i="37" s="1"/>
  <c r="AE97" i="37"/>
  <c r="W98" i="37"/>
  <c r="AF97" i="37"/>
  <c r="AO97" i="37" s="1"/>
  <c r="AS22" i="41"/>
  <c r="AL22" i="41"/>
  <c r="AU22" i="41" s="1"/>
  <c r="AS18" i="41"/>
  <c r="AL18" i="41"/>
  <c r="AU18" i="41" s="1"/>
  <c r="AS66" i="41"/>
  <c r="AL66" i="41"/>
  <c r="AU66" i="41" s="1"/>
  <c r="AI97" i="73"/>
  <c r="AN97" i="73"/>
  <c r="AJ96" i="81"/>
  <c r="AK96" i="81"/>
  <c r="AT96" i="81" s="1"/>
  <c r="AJ90" i="81"/>
  <c r="AK90" i="81"/>
  <c r="AT90" i="81" s="1"/>
  <c r="AJ84" i="81"/>
  <c r="AK84" i="81"/>
  <c r="AT84" i="81" s="1"/>
  <c r="AJ78" i="81"/>
  <c r="AK78" i="81"/>
  <c r="AT78" i="81" s="1"/>
  <c r="AJ72" i="81"/>
  <c r="AK72" i="81"/>
  <c r="AT72" i="81" s="1"/>
  <c r="AJ66" i="81"/>
  <c r="AK66" i="81"/>
  <c r="AT66" i="81" s="1"/>
  <c r="AJ60" i="81"/>
  <c r="AK60" i="81"/>
  <c r="AT60" i="81" s="1"/>
  <c r="AJ54" i="81"/>
  <c r="AK54" i="81"/>
  <c r="AT54" i="81" s="1"/>
  <c r="AJ48" i="81"/>
  <c r="AK48" i="81"/>
  <c r="AT48" i="81" s="1"/>
  <c r="AJ42" i="81"/>
  <c r="AK42" i="81"/>
  <c r="AT42" i="81" s="1"/>
  <c r="AJ36" i="81"/>
  <c r="AK36" i="81"/>
  <c r="AT36" i="81" s="1"/>
  <c r="AJ30" i="81"/>
  <c r="AK30" i="81"/>
  <c r="AT30" i="81" s="1"/>
  <c r="AJ24" i="81"/>
  <c r="AK24" i="81"/>
  <c r="AT24" i="81" s="1"/>
  <c r="AJ18" i="81"/>
  <c r="AK18" i="81"/>
  <c r="AT18" i="81" s="1"/>
  <c r="AJ12" i="81"/>
  <c r="AK12" i="81"/>
  <c r="AT12" i="81" s="1"/>
  <c r="AF98" i="85"/>
  <c r="AO98" i="85" s="1"/>
  <c r="AO100" i="85" s="1"/>
  <c r="AE98" i="85"/>
  <c r="AG98" i="85"/>
  <c r="AP98" i="85" s="1"/>
  <c r="AP100" i="85" s="1"/>
  <c r="AC98" i="85"/>
  <c r="AS23" i="41"/>
  <c r="AL23" i="41"/>
  <c r="AU23" i="41" s="1"/>
  <c r="AS41" i="41"/>
  <c r="AL41" i="41"/>
  <c r="AU41" i="41" s="1"/>
  <c r="AS59" i="41"/>
  <c r="AL59" i="41"/>
  <c r="AU59" i="41" s="1"/>
  <c r="AS77" i="41"/>
  <c r="AL77" i="41"/>
  <c r="AU77" i="41" s="1"/>
  <c r="AS56" i="41"/>
  <c r="AL56" i="41"/>
  <c r="AU56" i="41" s="1"/>
  <c r="AS64" i="41"/>
  <c r="AL64" i="41"/>
  <c r="AU64" i="41" s="1"/>
  <c r="AS78" i="41"/>
  <c r="AL78" i="41"/>
  <c r="AU78" i="41" s="1"/>
  <c r="AS46" i="41"/>
  <c r="AL46" i="41"/>
  <c r="AU46" i="41" s="1"/>
  <c r="AK75" i="81"/>
  <c r="AT75" i="81" s="1"/>
  <c r="AJ75" i="81"/>
  <c r="AJ51" i="81"/>
  <c r="AK51" i="81"/>
  <c r="AT51" i="81" s="1"/>
  <c r="AJ33" i="81"/>
  <c r="AK33" i="81"/>
  <c r="AT33" i="81" s="1"/>
  <c r="AS32" i="41"/>
  <c r="AL32" i="41"/>
  <c r="AU32" i="41" s="1"/>
  <c r="AS86" i="41"/>
  <c r="AL86" i="41"/>
  <c r="AU86" i="41" s="1"/>
  <c r="AS15" i="41"/>
  <c r="AL15" i="41"/>
  <c r="AU15" i="41" s="1"/>
  <c r="AS51" i="41"/>
  <c r="AL51" i="41"/>
  <c r="AU51" i="41" s="1"/>
  <c r="AS40" i="41"/>
  <c r="AL40" i="41"/>
  <c r="AU40" i="41" s="1"/>
  <c r="AS60" i="41"/>
  <c r="AL60" i="41"/>
  <c r="AU60" i="41" s="1"/>
  <c r="AS34" i="41"/>
  <c r="AL34" i="41"/>
  <c r="AU34" i="41" s="1"/>
  <c r="AJ94" i="81"/>
  <c r="AK94" i="81"/>
  <c r="AT94" i="81" s="1"/>
  <c r="AK89" i="81"/>
  <c r="AT89" i="81" s="1"/>
  <c r="AJ89" i="81"/>
  <c r="AK83" i="81"/>
  <c r="AT83" i="81" s="1"/>
  <c r="AJ83" i="81"/>
  <c r="AK71" i="81"/>
  <c r="AT71" i="81" s="1"/>
  <c r="AJ71" i="81"/>
  <c r="AK65" i="81"/>
  <c r="AT65" i="81" s="1"/>
  <c r="AJ65" i="81"/>
  <c r="AJ59" i="81"/>
  <c r="AK59" i="81"/>
  <c r="AT59" i="81" s="1"/>
  <c r="AK53" i="81"/>
  <c r="AT53" i="81" s="1"/>
  <c r="AJ53" i="81"/>
  <c r="AK47" i="81"/>
  <c r="AT47" i="81" s="1"/>
  <c r="AJ47" i="81"/>
  <c r="AJ41" i="81"/>
  <c r="AK41" i="81"/>
  <c r="AT41" i="81" s="1"/>
  <c r="AK35" i="81"/>
  <c r="AT35" i="81" s="1"/>
  <c r="AJ35" i="81"/>
  <c r="AK29" i="81"/>
  <c r="AT29" i="81" s="1"/>
  <c r="AJ29" i="81"/>
  <c r="AJ23" i="81"/>
  <c r="AK23" i="81"/>
  <c r="AT23" i="81" s="1"/>
  <c r="AK17" i="81"/>
  <c r="AT17" i="81" s="1"/>
  <c r="AJ17" i="81"/>
  <c r="AJ11" i="81"/>
  <c r="AK11" i="81"/>
  <c r="AT11" i="81" s="1"/>
  <c r="AS7" i="41"/>
  <c r="AL7" i="41"/>
  <c r="AU7" i="41" s="1"/>
  <c r="AS25" i="41"/>
  <c r="AL25" i="41"/>
  <c r="AU25" i="41" s="1"/>
  <c r="AS43" i="41"/>
  <c r="AL43" i="41"/>
  <c r="AU43" i="41" s="1"/>
  <c r="AS61" i="41"/>
  <c r="AL61" i="41"/>
  <c r="AU61" i="41" s="1"/>
  <c r="AS79" i="41"/>
  <c r="AL79" i="41"/>
  <c r="AU79" i="41" s="1"/>
  <c r="AS94" i="41"/>
  <c r="AL94" i="41"/>
  <c r="AU94" i="41" s="1"/>
  <c r="AS82" i="41"/>
  <c r="AL82" i="41"/>
  <c r="AU82" i="41" s="1"/>
  <c r="AS30" i="41"/>
  <c r="AL30" i="41"/>
  <c r="AU30" i="41" s="1"/>
  <c r="AS90" i="41"/>
  <c r="AL90" i="41"/>
  <c r="AU90" i="41" s="1"/>
  <c r="AK6" i="85" l="1"/>
  <c r="AT6" i="85" s="1"/>
  <c r="AJ6" i="85"/>
  <c r="AS83" i="81"/>
  <c r="AL83" i="81"/>
  <c r="AU83" i="81" s="1"/>
  <c r="AS75" i="81"/>
  <c r="AL75" i="81"/>
  <c r="AU75" i="81" s="1"/>
  <c r="AS23" i="81"/>
  <c r="AL23" i="81"/>
  <c r="AU23" i="81" s="1"/>
  <c r="AS41" i="81"/>
  <c r="AL41" i="81"/>
  <c r="AU41" i="81" s="1"/>
  <c r="AS59" i="81"/>
  <c r="AL59" i="81"/>
  <c r="AU59" i="81" s="1"/>
  <c r="AS18" i="81"/>
  <c r="AL18" i="81"/>
  <c r="AU18" i="81" s="1"/>
  <c r="AS36" i="81"/>
  <c r="AL36" i="81"/>
  <c r="AU36" i="81" s="1"/>
  <c r="AS54" i="81"/>
  <c r="AL54" i="81"/>
  <c r="AU54" i="81" s="1"/>
  <c r="AS72" i="81"/>
  <c r="AL72" i="81"/>
  <c r="AU72" i="81" s="1"/>
  <c r="AS90" i="81"/>
  <c r="AL90" i="81"/>
  <c r="AU90" i="81" s="1"/>
  <c r="Z98" i="37"/>
  <c r="X98" i="37"/>
  <c r="Y98" i="37"/>
  <c r="AJ94" i="85"/>
  <c r="AK94" i="85"/>
  <c r="AT94" i="85" s="1"/>
  <c r="AJ89" i="85"/>
  <c r="AK89" i="85"/>
  <c r="AT89" i="85" s="1"/>
  <c r="AJ83" i="85"/>
  <c r="AK83" i="85"/>
  <c r="AT83" i="85" s="1"/>
  <c r="AJ77" i="85"/>
  <c r="AK77" i="85"/>
  <c r="AT77" i="85" s="1"/>
  <c r="AJ71" i="85"/>
  <c r="AK71" i="85"/>
  <c r="AT71" i="85" s="1"/>
  <c r="AJ65" i="85"/>
  <c r="AK65" i="85"/>
  <c r="AT65" i="85" s="1"/>
  <c r="AJ59" i="85"/>
  <c r="AK59" i="85"/>
  <c r="AT59" i="85" s="1"/>
  <c r="AJ53" i="85"/>
  <c r="AK53" i="85"/>
  <c r="AT53" i="85" s="1"/>
  <c r="AJ47" i="85"/>
  <c r="AK47" i="85"/>
  <c r="AT47" i="85" s="1"/>
  <c r="AJ41" i="85"/>
  <c r="AK41" i="85"/>
  <c r="AT41" i="85" s="1"/>
  <c r="AJ35" i="85"/>
  <c r="AK35" i="85"/>
  <c r="AT35" i="85" s="1"/>
  <c r="AJ29" i="85"/>
  <c r="AK29" i="85"/>
  <c r="AT29" i="85" s="1"/>
  <c r="AJ23" i="85"/>
  <c r="AK23" i="85"/>
  <c r="AT23" i="85" s="1"/>
  <c r="AK17" i="85"/>
  <c r="AT17" i="85" s="1"/>
  <c r="AK11" i="85"/>
  <c r="AT11" i="85" s="1"/>
  <c r="AS13" i="81"/>
  <c r="AL13" i="81"/>
  <c r="AU13" i="81" s="1"/>
  <c r="AS31" i="81"/>
  <c r="AL31" i="81"/>
  <c r="AU31" i="81" s="1"/>
  <c r="AS49" i="81"/>
  <c r="AL49" i="81"/>
  <c r="AU49" i="81" s="1"/>
  <c r="AS67" i="81"/>
  <c r="AL67" i="81"/>
  <c r="AU67" i="81" s="1"/>
  <c r="AS85" i="81"/>
  <c r="AL85" i="81"/>
  <c r="AU85" i="81" s="1"/>
  <c r="AH97" i="33"/>
  <c r="AQ97" i="33" s="1"/>
  <c r="AS26" i="81"/>
  <c r="AL26" i="81"/>
  <c r="AU26" i="81" s="1"/>
  <c r="AS44" i="81"/>
  <c r="AL44" i="81"/>
  <c r="AU44" i="81" s="1"/>
  <c r="AS62" i="81"/>
  <c r="AL62" i="81"/>
  <c r="AU62" i="81" s="1"/>
  <c r="AS80" i="81"/>
  <c r="AL80" i="81"/>
  <c r="AU80" i="81" s="1"/>
  <c r="AS27" i="81"/>
  <c r="AL27" i="81"/>
  <c r="AU27" i="81" s="1"/>
  <c r="AS87" i="81"/>
  <c r="AL87" i="81"/>
  <c r="AU87" i="81" s="1"/>
  <c r="AS16" i="81"/>
  <c r="AL16" i="81"/>
  <c r="AU16" i="81" s="1"/>
  <c r="AS34" i="81"/>
  <c r="AL34" i="81"/>
  <c r="AU34" i="81" s="1"/>
  <c r="AS52" i="81"/>
  <c r="AL52" i="81"/>
  <c r="AU52" i="81" s="1"/>
  <c r="AS70" i="81"/>
  <c r="AL70" i="81"/>
  <c r="AU70" i="81" s="1"/>
  <c r="AS88" i="81"/>
  <c r="AL88" i="81"/>
  <c r="AU88" i="81" s="1"/>
  <c r="AI96" i="25"/>
  <c r="AN96" i="25"/>
  <c r="AJ6" i="81"/>
  <c r="AS65" i="81"/>
  <c r="AL65" i="81"/>
  <c r="AU65" i="81" s="1"/>
  <c r="AI98" i="85"/>
  <c r="AN98" i="85"/>
  <c r="AN100" i="85" s="1"/>
  <c r="AJ95" i="85"/>
  <c r="AK95" i="85"/>
  <c r="AT95" i="85" s="1"/>
  <c r="AJ76" i="85"/>
  <c r="AK76" i="85"/>
  <c r="AT76" i="85" s="1"/>
  <c r="AJ58" i="85"/>
  <c r="AK58" i="85"/>
  <c r="AT58" i="85" s="1"/>
  <c r="AJ34" i="85"/>
  <c r="AK34" i="85"/>
  <c r="AT34" i="85" s="1"/>
  <c r="AJ28" i="85"/>
  <c r="AK28" i="85"/>
  <c r="AT28" i="85" s="1"/>
  <c r="AJ10" i="85"/>
  <c r="AK10" i="85"/>
  <c r="AT10" i="85" s="1"/>
  <c r="AF97" i="33"/>
  <c r="AO97" i="33" s="1"/>
  <c r="W98" i="33"/>
  <c r="AG97" i="33"/>
  <c r="AP97" i="33" s="1"/>
  <c r="AE97" i="33"/>
  <c r="AS8" i="81"/>
  <c r="AL8" i="81"/>
  <c r="AU8" i="81" s="1"/>
  <c r="AL98" i="41"/>
  <c r="AU98" i="41" s="1"/>
  <c r="AR98" i="41"/>
  <c r="AR100" i="41" s="1"/>
  <c r="AS81" i="81"/>
  <c r="AL81" i="81"/>
  <c r="AU81" i="81" s="1"/>
  <c r="Y96" i="45"/>
  <c r="Z96" i="45" s="1"/>
  <c r="X96" i="45"/>
  <c r="AS11" i="81"/>
  <c r="AL11" i="81"/>
  <c r="AU11" i="81" s="1"/>
  <c r="AS33" i="81"/>
  <c r="AL33" i="81"/>
  <c r="AU33" i="81" s="1"/>
  <c r="AS24" i="81"/>
  <c r="AL24" i="81"/>
  <c r="AU24" i="81" s="1"/>
  <c r="AS42" i="81"/>
  <c r="AL42" i="81"/>
  <c r="AU42" i="81" s="1"/>
  <c r="AS60" i="81"/>
  <c r="AL60" i="81"/>
  <c r="AU60" i="81" s="1"/>
  <c r="AS78" i="81"/>
  <c r="AL78" i="81"/>
  <c r="AU78" i="81" s="1"/>
  <c r="AS96" i="81"/>
  <c r="AL96" i="81"/>
  <c r="AU96" i="81" s="1"/>
  <c r="AS9" i="81"/>
  <c r="AL9" i="81"/>
  <c r="AU9" i="81" s="1"/>
  <c r="AL98" i="81"/>
  <c r="AU98" i="81" s="1"/>
  <c r="AR98" i="81"/>
  <c r="AR100" i="81" s="1"/>
  <c r="AK93" i="85"/>
  <c r="AT93" i="85" s="1"/>
  <c r="AJ93" i="85"/>
  <c r="AK87" i="85"/>
  <c r="AT87" i="85" s="1"/>
  <c r="AJ87" i="85"/>
  <c r="AK81" i="85"/>
  <c r="AT81" i="85" s="1"/>
  <c r="AJ81" i="85"/>
  <c r="AK75" i="85"/>
  <c r="AT75" i="85" s="1"/>
  <c r="AJ75" i="85"/>
  <c r="AK69" i="85"/>
  <c r="AT69" i="85" s="1"/>
  <c r="AJ69" i="85"/>
  <c r="AK63" i="85"/>
  <c r="AT63" i="85" s="1"/>
  <c r="AJ63" i="85"/>
  <c r="AK57" i="85"/>
  <c r="AT57" i="85" s="1"/>
  <c r="AJ57" i="85"/>
  <c r="AK51" i="85"/>
  <c r="AT51" i="85" s="1"/>
  <c r="AJ51" i="85"/>
  <c r="AK45" i="85"/>
  <c r="AT45" i="85" s="1"/>
  <c r="AJ45" i="85"/>
  <c r="AK39" i="85"/>
  <c r="AT39" i="85" s="1"/>
  <c r="AJ39" i="85"/>
  <c r="AK33" i="85"/>
  <c r="AT33" i="85" s="1"/>
  <c r="AJ33" i="85"/>
  <c r="AK27" i="85"/>
  <c r="AT27" i="85" s="1"/>
  <c r="AJ27" i="85"/>
  <c r="AK21" i="85"/>
  <c r="AT21" i="85" s="1"/>
  <c r="AJ21" i="85"/>
  <c r="AX14" i="85"/>
  <c r="S14" i="85" s="1"/>
  <c r="AC14" i="85" s="1"/>
  <c r="AB15" i="85" s="1"/>
  <c r="AX8" i="85"/>
  <c r="S8" i="85" s="1"/>
  <c r="AC8" i="85" s="1"/>
  <c r="AB9" i="85" s="1"/>
  <c r="AX3" i="85"/>
  <c r="S3" i="85" s="1"/>
  <c r="AC3" i="85" s="1"/>
  <c r="AS19" i="81"/>
  <c r="AL19" i="81"/>
  <c r="AU19" i="81" s="1"/>
  <c r="AS37" i="81"/>
  <c r="AL37" i="81"/>
  <c r="AU37" i="81" s="1"/>
  <c r="AS55" i="81"/>
  <c r="AL55" i="81"/>
  <c r="AU55" i="81" s="1"/>
  <c r="AS73" i="81"/>
  <c r="AL73" i="81"/>
  <c r="AU73" i="81" s="1"/>
  <c r="AS91" i="81"/>
  <c r="AL91" i="81"/>
  <c r="AU91" i="81" s="1"/>
  <c r="AS32" i="81"/>
  <c r="AL32" i="81"/>
  <c r="AU32" i="81" s="1"/>
  <c r="AS50" i="81"/>
  <c r="AL50" i="81"/>
  <c r="AU50" i="81" s="1"/>
  <c r="AS68" i="81"/>
  <c r="AL68" i="81"/>
  <c r="AU68" i="81" s="1"/>
  <c r="AS86" i="81"/>
  <c r="AL86" i="81"/>
  <c r="AU86" i="81" s="1"/>
  <c r="AN91" i="89"/>
  <c r="AI91" i="89"/>
  <c r="AS5" i="81"/>
  <c r="AL5" i="81"/>
  <c r="AU5" i="81" s="1"/>
  <c r="AS4" i="41"/>
  <c r="AS100" i="41" s="1"/>
  <c r="AL4" i="41"/>
  <c r="AU4" i="41" s="1"/>
  <c r="AB4" i="81"/>
  <c r="AJ3" i="81"/>
  <c r="AS22" i="81"/>
  <c r="AL22" i="81"/>
  <c r="AU22" i="81" s="1"/>
  <c r="AS40" i="81"/>
  <c r="AL40" i="81"/>
  <c r="AU40" i="81" s="1"/>
  <c r="AS58" i="81"/>
  <c r="AL58" i="81"/>
  <c r="AU58" i="81" s="1"/>
  <c r="AS76" i="81"/>
  <c r="AL76" i="81"/>
  <c r="AU76" i="81" s="1"/>
  <c r="AS95" i="81"/>
  <c r="AL95" i="81"/>
  <c r="AU95" i="81" s="1"/>
  <c r="AH95" i="29"/>
  <c r="AQ95" i="29" s="1"/>
  <c r="AS47" i="81"/>
  <c r="AL47" i="81"/>
  <c r="AU47" i="81" s="1"/>
  <c r="AS89" i="81"/>
  <c r="AL89" i="81"/>
  <c r="AU89" i="81" s="1"/>
  <c r="AI97" i="37"/>
  <c r="AN97" i="37"/>
  <c r="AN97" i="93"/>
  <c r="AI97" i="93"/>
  <c r="AJ88" i="85"/>
  <c r="AK88" i="85"/>
  <c r="AT88" i="85" s="1"/>
  <c r="AJ70" i="85"/>
  <c r="AK70" i="85"/>
  <c r="AT70" i="85" s="1"/>
  <c r="AJ52" i="85"/>
  <c r="AK52" i="85"/>
  <c r="AT52" i="85" s="1"/>
  <c r="AJ40" i="85"/>
  <c r="AK40" i="85"/>
  <c r="AT40" i="85" s="1"/>
  <c r="AJ22" i="85"/>
  <c r="AK22" i="85"/>
  <c r="AT22" i="85" s="1"/>
  <c r="AJ5" i="85"/>
  <c r="AK5" i="85"/>
  <c r="AT5" i="85" s="1"/>
  <c r="AS39" i="81"/>
  <c r="AL39" i="81"/>
  <c r="AU39" i="81" s="1"/>
  <c r="AR94" i="29"/>
  <c r="AS21" i="81"/>
  <c r="AL21" i="81"/>
  <c r="AU21" i="81" s="1"/>
  <c r="AS17" i="81"/>
  <c r="AL17" i="81"/>
  <c r="AU17" i="81" s="1"/>
  <c r="AS35" i="81"/>
  <c r="AL35" i="81"/>
  <c r="AU35" i="81" s="1"/>
  <c r="AS53" i="81"/>
  <c r="AL53" i="81"/>
  <c r="AU53" i="81" s="1"/>
  <c r="AS71" i="81"/>
  <c r="AL71" i="81"/>
  <c r="AU71" i="81" s="1"/>
  <c r="AJ98" i="85"/>
  <c r="AS98" i="85" s="1"/>
  <c r="AK98" i="85"/>
  <c r="AT98" i="85" s="1"/>
  <c r="AJ92" i="85"/>
  <c r="AK92" i="85"/>
  <c r="AT92" i="85" s="1"/>
  <c r="AJ86" i="85"/>
  <c r="AK86" i="85"/>
  <c r="AT86" i="85" s="1"/>
  <c r="AJ80" i="85"/>
  <c r="AK80" i="85"/>
  <c r="AT80" i="85" s="1"/>
  <c r="AJ74" i="85"/>
  <c r="AK74" i="85"/>
  <c r="AT74" i="85" s="1"/>
  <c r="AJ68" i="85"/>
  <c r="AK68" i="85"/>
  <c r="AT68" i="85" s="1"/>
  <c r="AJ62" i="85"/>
  <c r="AK62" i="85"/>
  <c r="AT62" i="85" s="1"/>
  <c r="AJ56" i="85"/>
  <c r="AK56" i="85"/>
  <c r="AT56" i="85" s="1"/>
  <c r="AJ50" i="85"/>
  <c r="AK50" i="85"/>
  <c r="AT50" i="85" s="1"/>
  <c r="AJ44" i="85"/>
  <c r="AK44" i="85"/>
  <c r="AT44" i="85" s="1"/>
  <c r="AJ38" i="85"/>
  <c r="AK38" i="85"/>
  <c r="AT38" i="85" s="1"/>
  <c r="AJ32" i="85"/>
  <c r="AK32" i="85"/>
  <c r="AT32" i="85" s="1"/>
  <c r="AJ26" i="85"/>
  <c r="AK26" i="85"/>
  <c r="AT26" i="85" s="1"/>
  <c r="AX19" i="85"/>
  <c r="S19" i="85" s="1"/>
  <c r="AC19" i="85" s="1"/>
  <c r="AB20" i="85" s="1"/>
  <c r="AX13" i="85"/>
  <c r="S13" i="85" s="1"/>
  <c r="AC13" i="85" s="1"/>
  <c r="AB14" i="85" s="1"/>
  <c r="AX7" i="85"/>
  <c r="S7" i="85" s="1"/>
  <c r="AC7" i="85" s="1"/>
  <c r="AB8" i="85" s="1"/>
  <c r="AS14" i="81"/>
  <c r="AL14" i="81"/>
  <c r="AU14" i="81" s="1"/>
  <c r="AS57" i="81"/>
  <c r="AL57" i="81"/>
  <c r="AU57" i="81" s="1"/>
  <c r="AH98" i="73"/>
  <c r="AQ98" i="73" s="1"/>
  <c r="AQ100" i="73" s="1"/>
  <c r="AZ3" i="73"/>
  <c r="AX3" i="73" s="1"/>
  <c r="S3" i="73" s="1"/>
  <c r="AC3" i="73" s="1"/>
  <c r="AX5" i="73"/>
  <c r="S5" i="73" s="1"/>
  <c r="AC5" i="73" s="1"/>
  <c r="AB6" i="73" s="1"/>
  <c r="AX6" i="73"/>
  <c r="S6" i="73" s="1"/>
  <c r="AC6" i="73" s="1"/>
  <c r="AB7" i="73" s="1"/>
  <c r="AX7" i="73"/>
  <c r="S7" i="73" s="1"/>
  <c r="AC7" i="73" s="1"/>
  <c r="AB8" i="73" s="1"/>
  <c r="AX8" i="73"/>
  <c r="S8" i="73" s="1"/>
  <c r="AC8" i="73" s="1"/>
  <c r="AB9" i="73" s="1"/>
  <c r="AX9" i="73"/>
  <c r="S9" i="73" s="1"/>
  <c r="AC9" i="73" s="1"/>
  <c r="AB10" i="73" s="1"/>
  <c r="AX10" i="73"/>
  <c r="S10" i="73" s="1"/>
  <c r="AC10" i="73" s="1"/>
  <c r="AB11" i="73" s="1"/>
  <c r="AX11" i="73"/>
  <c r="S11" i="73" s="1"/>
  <c r="AC11" i="73" s="1"/>
  <c r="AB12" i="73" s="1"/>
  <c r="AX12" i="73"/>
  <c r="S12" i="73" s="1"/>
  <c r="AC12" i="73" s="1"/>
  <c r="AB13" i="73" s="1"/>
  <c r="AX13" i="73"/>
  <c r="S13" i="73" s="1"/>
  <c r="AC13" i="73" s="1"/>
  <c r="AB14" i="73" s="1"/>
  <c r="AX14" i="73"/>
  <c r="S14" i="73" s="1"/>
  <c r="AC14" i="73" s="1"/>
  <c r="AB15" i="73" s="1"/>
  <c r="AX15" i="73"/>
  <c r="S15" i="73" s="1"/>
  <c r="AC15" i="73" s="1"/>
  <c r="AB16" i="73" s="1"/>
  <c r="AX16" i="73"/>
  <c r="S16" i="73" s="1"/>
  <c r="AC16" i="73" s="1"/>
  <c r="AB17" i="73" s="1"/>
  <c r="AX17" i="73"/>
  <c r="S17" i="73" s="1"/>
  <c r="AC17" i="73" s="1"/>
  <c r="AB18" i="73" s="1"/>
  <c r="AX18" i="73"/>
  <c r="S18" i="73" s="1"/>
  <c r="AC18" i="73" s="1"/>
  <c r="AB19" i="73" s="1"/>
  <c r="AX19" i="73"/>
  <c r="S19" i="73" s="1"/>
  <c r="AC19" i="73" s="1"/>
  <c r="AB20" i="73" s="1"/>
  <c r="AX20" i="73"/>
  <c r="S20" i="73" s="1"/>
  <c r="AC20" i="73" s="1"/>
  <c r="AB21" i="73" s="1"/>
  <c r="AX21" i="73"/>
  <c r="S21" i="73" s="1"/>
  <c r="AC21" i="73" s="1"/>
  <c r="AB22" i="73" s="1"/>
  <c r="AX22" i="73"/>
  <c r="S22" i="73" s="1"/>
  <c r="AC22" i="73" s="1"/>
  <c r="AB23" i="73" s="1"/>
  <c r="AX23" i="73"/>
  <c r="S23" i="73" s="1"/>
  <c r="AC23" i="73" s="1"/>
  <c r="AB24" i="73" s="1"/>
  <c r="AX24" i="73"/>
  <c r="S24" i="73" s="1"/>
  <c r="AC24" i="73" s="1"/>
  <c r="AB25" i="73" s="1"/>
  <c r="AX25" i="73"/>
  <c r="S25" i="73" s="1"/>
  <c r="AC25" i="73" s="1"/>
  <c r="AB26" i="73" s="1"/>
  <c r="AX26" i="73"/>
  <c r="S26" i="73" s="1"/>
  <c r="AC26" i="73" s="1"/>
  <c r="AB27" i="73" s="1"/>
  <c r="AX27" i="73"/>
  <c r="S27" i="73" s="1"/>
  <c r="AC27" i="73" s="1"/>
  <c r="AB28" i="73" s="1"/>
  <c r="AX28" i="73"/>
  <c r="S28" i="73" s="1"/>
  <c r="AC28" i="73" s="1"/>
  <c r="AB29" i="73" s="1"/>
  <c r="AX29" i="73"/>
  <c r="S29" i="73" s="1"/>
  <c r="AC29" i="73" s="1"/>
  <c r="AB30" i="73" s="1"/>
  <c r="AX30" i="73"/>
  <c r="S30" i="73" s="1"/>
  <c r="AC30" i="73" s="1"/>
  <c r="AB31" i="73" s="1"/>
  <c r="AX31" i="73"/>
  <c r="S31" i="73" s="1"/>
  <c r="AC31" i="73" s="1"/>
  <c r="AB32" i="73" s="1"/>
  <c r="AX32" i="73"/>
  <c r="S32" i="73" s="1"/>
  <c r="AC32" i="73" s="1"/>
  <c r="AB33" i="73" s="1"/>
  <c r="AX33" i="73"/>
  <c r="S33" i="73" s="1"/>
  <c r="AC33" i="73" s="1"/>
  <c r="AB34" i="73" s="1"/>
  <c r="AX34" i="73"/>
  <c r="S34" i="73" s="1"/>
  <c r="AC34" i="73" s="1"/>
  <c r="AB35" i="73" s="1"/>
  <c r="AX35" i="73"/>
  <c r="S35" i="73" s="1"/>
  <c r="AC35" i="73" s="1"/>
  <c r="AB36" i="73" s="1"/>
  <c r="AX36" i="73"/>
  <c r="S36" i="73" s="1"/>
  <c r="AC36" i="73" s="1"/>
  <c r="AB37" i="73" s="1"/>
  <c r="AX37" i="73"/>
  <c r="S37" i="73" s="1"/>
  <c r="AC37" i="73" s="1"/>
  <c r="AB38" i="73" s="1"/>
  <c r="AX38" i="73"/>
  <c r="S38" i="73" s="1"/>
  <c r="AC38" i="73" s="1"/>
  <c r="AB39" i="73" s="1"/>
  <c r="AX39" i="73"/>
  <c r="S39" i="73" s="1"/>
  <c r="AC39" i="73" s="1"/>
  <c r="AB40" i="73" s="1"/>
  <c r="AX40" i="73"/>
  <c r="S40" i="73" s="1"/>
  <c r="AC40" i="73" s="1"/>
  <c r="AB41" i="73" s="1"/>
  <c r="AX41" i="73"/>
  <c r="S41" i="73" s="1"/>
  <c r="AC41" i="73" s="1"/>
  <c r="AB42" i="73" s="1"/>
  <c r="AX42" i="73"/>
  <c r="S42" i="73" s="1"/>
  <c r="AC42" i="73" s="1"/>
  <c r="AB43" i="73" s="1"/>
  <c r="AX43" i="73"/>
  <c r="S43" i="73" s="1"/>
  <c r="AC43" i="73" s="1"/>
  <c r="AB44" i="73" s="1"/>
  <c r="AX44" i="73"/>
  <c r="S44" i="73" s="1"/>
  <c r="AC44" i="73" s="1"/>
  <c r="AB45" i="73" s="1"/>
  <c r="AX45" i="73"/>
  <c r="S45" i="73" s="1"/>
  <c r="AC45" i="73" s="1"/>
  <c r="AB46" i="73" s="1"/>
  <c r="AX46" i="73"/>
  <c r="S46" i="73" s="1"/>
  <c r="AC46" i="73" s="1"/>
  <c r="AB47" i="73" s="1"/>
  <c r="AX47" i="73"/>
  <c r="S47" i="73" s="1"/>
  <c r="AC47" i="73" s="1"/>
  <c r="AB48" i="73" s="1"/>
  <c r="AX48" i="73"/>
  <c r="S48" i="73" s="1"/>
  <c r="AC48" i="73" s="1"/>
  <c r="AB49" i="73" s="1"/>
  <c r="AX49" i="73"/>
  <c r="S49" i="73" s="1"/>
  <c r="AC49" i="73" s="1"/>
  <c r="AB50" i="73" s="1"/>
  <c r="AX50" i="73"/>
  <c r="S50" i="73" s="1"/>
  <c r="AC50" i="73" s="1"/>
  <c r="AB51" i="73" s="1"/>
  <c r="AX51" i="73"/>
  <c r="S51" i="73" s="1"/>
  <c r="AC51" i="73" s="1"/>
  <c r="AB52" i="73" s="1"/>
  <c r="AX52" i="73"/>
  <c r="S52" i="73" s="1"/>
  <c r="AC52" i="73" s="1"/>
  <c r="AB53" i="73" s="1"/>
  <c r="AX53" i="73"/>
  <c r="S53" i="73" s="1"/>
  <c r="AC53" i="73" s="1"/>
  <c r="AB54" i="73" s="1"/>
  <c r="AX54" i="73"/>
  <c r="S54" i="73" s="1"/>
  <c r="AC54" i="73" s="1"/>
  <c r="AB55" i="73" s="1"/>
  <c r="AX55" i="73"/>
  <c r="S55" i="73" s="1"/>
  <c r="AC55" i="73" s="1"/>
  <c r="AB56" i="73" s="1"/>
  <c r="AX56" i="73"/>
  <c r="S56" i="73" s="1"/>
  <c r="AC56" i="73" s="1"/>
  <c r="AB57" i="73" s="1"/>
  <c r="AX57" i="73"/>
  <c r="S57" i="73" s="1"/>
  <c r="AC57" i="73" s="1"/>
  <c r="AB58" i="73" s="1"/>
  <c r="AX58" i="73"/>
  <c r="S58" i="73" s="1"/>
  <c r="AC58" i="73" s="1"/>
  <c r="AB59" i="73" s="1"/>
  <c r="AX59" i="73"/>
  <c r="S59" i="73" s="1"/>
  <c r="AC59" i="73" s="1"/>
  <c r="AB60" i="73" s="1"/>
  <c r="AX60" i="73"/>
  <c r="S60" i="73" s="1"/>
  <c r="AC60" i="73" s="1"/>
  <c r="AB61" i="73" s="1"/>
  <c r="AX61" i="73"/>
  <c r="S61" i="73" s="1"/>
  <c r="AC61" i="73" s="1"/>
  <c r="AB62" i="73" s="1"/>
  <c r="AX62" i="73"/>
  <c r="S62" i="73" s="1"/>
  <c r="AC62" i="73" s="1"/>
  <c r="AB63" i="73" s="1"/>
  <c r="AX63" i="73"/>
  <c r="S63" i="73" s="1"/>
  <c r="AC63" i="73" s="1"/>
  <c r="AB64" i="73" s="1"/>
  <c r="AX64" i="73"/>
  <c r="S64" i="73" s="1"/>
  <c r="AC64" i="73" s="1"/>
  <c r="AB65" i="73" s="1"/>
  <c r="AX65" i="73"/>
  <c r="S65" i="73" s="1"/>
  <c r="AC65" i="73" s="1"/>
  <c r="AB66" i="73" s="1"/>
  <c r="AX66" i="73"/>
  <c r="S66" i="73" s="1"/>
  <c r="AC66" i="73" s="1"/>
  <c r="AB67" i="73" s="1"/>
  <c r="AX67" i="73"/>
  <c r="S67" i="73" s="1"/>
  <c r="AC67" i="73" s="1"/>
  <c r="AB68" i="73" s="1"/>
  <c r="AX68" i="73"/>
  <c r="S68" i="73" s="1"/>
  <c r="AC68" i="73" s="1"/>
  <c r="AB69" i="73" s="1"/>
  <c r="AX69" i="73"/>
  <c r="S69" i="73" s="1"/>
  <c r="AC69" i="73" s="1"/>
  <c r="AB70" i="73" s="1"/>
  <c r="AX70" i="73"/>
  <c r="S70" i="73" s="1"/>
  <c r="AC70" i="73" s="1"/>
  <c r="AB71" i="73" s="1"/>
  <c r="AX71" i="73"/>
  <c r="S71" i="73" s="1"/>
  <c r="AC71" i="73" s="1"/>
  <c r="AB72" i="73" s="1"/>
  <c r="AX72" i="73"/>
  <c r="S72" i="73" s="1"/>
  <c r="AC72" i="73" s="1"/>
  <c r="AB73" i="73" s="1"/>
  <c r="AX73" i="73"/>
  <c r="S73" i="73" s="1"/>
  <c r="AC73" i="73" s="1"/>
  <c r="AB74" i="73" s="1"/>
  <c r="AX74" i="73"/>
  <c r="S74" i="73" s="1"/>
  <c r="AC74" i="73" s="1"/>
  <c r="AB75" i="73" s="1"/>
  <c r="AX75" i="73"/>
  <c r="S75" i="73" s="1"/>
  <c r="AC75" i="73" s="1"/>
  <c r="AB76" i="73" s="1"/>
  <c r="AX76" i="73"/>
  <c r="S76" i="73" s="1"/>
  <c r="AC76" i="73" s="1"/>
  <c r="AB77" i="73" s="1"/>
  <c r="AX77" i="73"/>
  <c r="S77" i="73" s="1"/>
  <c r="AC77" i="73" s="1"/>
  <c r="AB78" i="73" s="1"/>
  <c r="AX78" i="73"/>
  <c r="S78" i="73" s="1"/>
  <c r="AC78" i="73" s="1"/>
  <c r="AB79" i="73" s="1"/>
  <c r="AX79" i="73"/>
  <c r="S79" i="73" s="1"/>
  <c r="AC79" i="73" s="1"/>
  <c r="AB80" i="73" s="1"/>
  <c r="AX80" i="73"/>
  <c r="S80" i="73" s="1"/>
  <c r="AC80" i="73" s="1"/>
  <c r="AB81" i="73" s="1"/>
  <c r="AX81" i="73"/>
  <c r="S81" i="73" s="1"/>
  <c r="AC81" i="73" s="1"/>
  <c r="AB82" i="73" s="1"/>
  <c r="AX82" i="73"/>
  <c r="S82" i="73" s="1"/>
  <c r="AC82" i="73" s="1"/>
  <c r="AB83" i="73" s="1"/>
  <c r="AX83" i="73"/>
  <c r="S83" i="73" s="1"/>
  <c r="AC83" i="73" s="1"/>
  <c r="AB84" i="73" s="1"/>
  <c r="AX84" i="73"/>
  <c r="S84" i="73" s="1"/>
  <c r="AC84" i="73" s="1"/>
  <c r="AB85" i="73" s="1"/>
  <c r="AX85" i="73"/>
  <c r="S85" i="73" s="1"/>
  <c r="AC85" i="73" s="1"/>
  <c r="AB86" i="73" s="1"/>
  <c r="AX86" i="73"/>
  <c r="S86" i="73" s="1"/>
  <c r="AC86" i="73" s="1"/>
  <c r="AB87" i="73" s="1"/>
  <c r="AX87" i="73"/>
  <c r="S87" i="73" s="1"/>
  <c r="AC87" i="73" s="1"/>
  <c r="AB88" i="73" s="1"/>
  <c r="AX88" i="73"/>
  <c r="S88" i="73" s="1"/>
  <c r="AC88" i="73" s="1"/>
  <c r="AB89" i="73" s="1"/>
  <c r="AX89" i="73"/>
  <c r="S89" i="73" s="1"/>
  <c r="AC89" i="73" s="1"/>
  <c r="AB90" i="73" s="1"/>
  <c r="AX90" i="73"/>
  <c r="S90" i="73" s="1"/>
  <c r="AC90" i="73" s="1"/>
  <c r="AB91" i="73" s="1"/>
  <c r="AX91" i="73"/>
  <c r="S91" i="73" s="1"/>
  <c r="AC91" i="73" s="1"/>
  <c r="AB92" i="73" s="1"/>
  <c r="AX92" i="73"/>
  <c r="S92" i="73" s="1"/>
  <c r="AC92" i="73" s="1"/>
  <c r="AB93" i="73" s="1"/>
  <c r="AX96" i="73"/>
  <c r="S96" i="73" s="1"/>
  <c r="AC96" i="73" s="1"/>
  <c r="AB97" i="73" s="1"/>
  <c r="AX94" i="73"/>
  <c r="S94" i="73" s="1"/>
  <c r="AC94" i="73" s="1"/>
  <c r="AB95" i="73" s="1"/>
  <c r="AX95" i="73"/>
  <c r="S95" i="73" s="1"/>
  <c r="AC95" i="73" s="1"/>
  <c r="AB96" i="73" s="1"/>
  <c r="AX93" i="73"/>
  <c r="S93" i="73" s="1"/>
  <c r="AC93" i="73" s="1"/>
  <c r="AB94" i="73" s="1"/>
  <c r="AX97" i="73"/>
  <c r="S97" i="73" s="1"/>
  <c r="AC97" i="73" s="1"/>
  <c r="AB98" i="73" s="1"/>
  <c r="AT100" i="41"/>
  <c r="AS10" i="81"/>
  <c r="AL10" i="81"/>
  <c r="AU10" i="81" s="1"/>
  <c r="Z95" i="29"/>
  <c r="AS77" i="81"/>
  <c r="AL77" i="81"/>
  <c r="AU77" i="81" s="1"/>
  <c r="AS45" i="81"/>
  <c r="AL45" i="81"/>
  <c r="AU45" i="81" s="1"/>
  <c r="AS29" i="81"/>
  <c r="AL29" i="81"/>
  <c r="AU29" i="81" s="1"/>
  <c r="AJ82" i="85"/>
  <c r="AK82" i="85"/>
  <c r="AT82" i="85" s="1"/>
  <c r="AJ64" i="85"/>
  <c r="AK64" i="85"/>
  <c r="AT64" i="85" s="1"/>
  <c r="AJ46" i="85"/>
  <c r="AK46" i="85"/>
  <c r="AT46" i="85" s="1"/>
  <c r="AJ16" i="85"/>
  <c r="AK16" i="85"/>
  <c r="AT16" i="85" s="1"/>
  <c r="AS94" i="81"/>
  <c r="AL94" i="81"/>
  <c r="AU94" i="81" s="1"/>
  <c r="AS51" i="81"/>
  <c r="AL51" i="81"/>
  <c r="AU51" i="81" s="1"/>
  <c r="AS12" i="81"/>
  <c r="AL12" i="81"/>
  <c r="AU12" i="81" s="1"/>
  <c r="AS30" i="81"/>
  <c r="AL30" i="81"/>
  <c r="AU30" i="81" s="1"/>
  <c r="AS48" i="81"/>
  <c r="AL48" i="81"/>
  <c r="AU48" i="81" s="1"/>
  <c r="AS66" i="81"/>
  <c r="AL66" i="81"/>
  <c r="AU66" i="81" s="1"/>
  <c r="AS84" i="81"/>
  <c r="AL84" i="81"/>
  <c r="AU84" i="81" s="1"/>
  <c r="AR97" i="73"/>
  <c r="AS69" i="81"/>
  <c r="AL69" i="81"/>
  <c r="AU69" i="81" s="1"/>
  <c r="AK96" i="85"/>
  <c r="AT96" i="85" s="1"/>
  <c r="AJ96" i="85"/>
  <c r="AJ91" i="85"/>
  <c r="AK91" i="85"/>
  <c r="AT91" i="85" s="1"/>
  <c r="AJ85" i="85"/>
  <c r="AK85" i="85"/>
  <c r="AT85" i="85" s="1"/>
  <c r="AJ79" i="85"/>
  <c r="AK79" i="85"/>
  <c r="AT79" i="85" s="1"/>
  <c r="AJ73" i="85"/>
  <c r="AK73" i="85"/>
  <c r="AT73" i="85" s="1"/>
  <c r="AJ67" i="85"/>
  <c r="AK67" i="85"/>
  <c r="AT67" i="85" s="1"/>
  <c r="AJ61" i="85"/>
  <c r="AK61" i="85"/>
  <c r="AT61" i="85" s="1"/>
  <c r="AJ55" i="85"/>
  <c r="AK55" i="85"/>
  <c r="AT55" i="85" s="1"/>
  <c r="AJ49" i="85"/>
  <c r="AK49" i="85"/>
  <c r="AT49" i="85" s="1"/>
  <c r="AJ43" i="85"/>
  <c r="AK43" i="85"/>
  <c r="AT43" i="85" s="1"/>
  <c r="AJ37" i="85"/>
  <c r="AK37" i="85"/>
  <c r="AT37" i="85" s="1"/>
  <c r="AJ31" i="85"/>
  <c r="AK31" i="85"/>
  <c r="AT31" i="85" s="1"/>
  <c r="AJ25" i="85"/>
  <c r="AK25" i="85"/>
  <c r="AT25" i="85" s="1"/>
  <c r="AK19" i="85"/>
  <c r="AT19" i="85" s="1"/>
  <c r="AJ13" i="85"/>
  <c r="AK13" i="85"/>
  <c r="AT13" i="85" s="1"/>
  <c r="AJ7" i="85"/>
  <c r="AK7" i="85"/>
  <c r="AT7" i="85" s="1"/>
  <c r="AJ7" i="81"/>
  <c r="AK7" i="81"/>
  <c r="AT7" i="81" s="1"/>
  <c r="AS25" i="81"/>
  <c r="AL25" i="81"/>
  <c r="AU25" i="81" s="1"/>
  <c r="AS43" i="81"/>
  <c r="AL43" i="81"/>
  <c r="AU43" i="81" s="1"/>
  <c r="AS61" i="81"/>
  <c r="AL61" i="81"/>
  <c r="AU61" i="81" s="1"/>
  <c r="AS79" i="81"/>
  <c r="AL79" i="81"/>
  <c r="AU79" i="81" s="1"/>
  <c r="AS97" i="81"/>
  <c r="AL97" i="81"/>
  <c r="AU97" i="81" s="1"/>
  <c r="Y92" i="89"/>
  <c r="X92" i="89"/>
  <c r="Z92" i="89" s="1"/>
  <c r="AS15" i="81"/>
  <c r="AL15" i="81"/>
  <c r="AU15" i="81" s="1"/>
  <c r="AF98" i="73"/>
  <c r="AO98" i="73" s="1"/>
  <c r="AO100" i="73" s="1"/>
  <c r="AE98" i="73"/>
  <c r="AG98" i="73"/>
  <c r="AP98" i="73" s="1"/>
  <c r="AP100" i="73" s="1"/>
  <c r="AC98" i="73"/>
  <c r="AS28" i="81"/>
  <c r="AL28" i="81"/>
  <c r="AU28" i="81" s="1"/>
  <c r="AS46" i="81"/>
  <c r="AL46" i="81"/>
  <c r="AU46" i="81" s="1"/>
  <c r="AS64" i="81"/>
  <c r="AL64" i="81"/>
  <c r="AU64" i="81" s="1"/>
  <c r="AS82" i="81"/>
  <c r="AL82" i="81"/>
  <c r="AU82" i="81" s="1"/>
  <c r="Z97" i="25"/>
  <c r="Y97" i="25"/>
  <c r="X97" i="25"/>
  <c r="AN95" i="45"/>
  <c r="AI95" i="45"/>
  <c r="AS93" i="81"/>
  <c r="AL93" i="81"/>
  <c r="AU93" i="81" s="1"/>
  <c r="X98" i="93"/>
  <c r="Y98" i="93"/>
  <c r="AJ97" i="85"/>
  <c r="AK97" i="85"/>
  <c r="AT97" i="85" s="1"/>
  <c r="AK90" i="85"/>
  <c r="AT90" i="85" s="1"/>
  <c r="AJ90" i="85"/>
  <c r="AK84" i="85"/>
  <c r="AT84" i="85" s="1"/>
  <c r="AJ84" i="85"/>
  <c r="AK78" i="85"/>
  <c r="AT78" i="85" s="1"/>
  <c r="AJ78" i="85"/>
  <c r="AK72" i="85"/>
  <c r="AT72" i="85" s="1"/>
  <c r="AJ72" i="85"/>
  <c r="AK66" i="85"/>
  <c r="AT66" i="85" s="1"/>
  <c r="AJ66" i="85"/>
  <c r="AK60" i="85"/>
  <c r="AT60" i="85" s="1"/>
  <c r="AJ60" i="85"/>
  <c r="AK54" i="85"/>
  <c r="AT54" i="85" s="1"/>
  <c r="AJ54" i="85"/>
  <c r="AK48" i="85"/>
  <c r="AT48" i="85" s="1"/>
  <c r="AJ48" i="85"/>
  <c r="AK42" i="85"/>
  <c r="AT42" i="85" s="1"/>
  <c r="AJ42" i="85"/>
  <c r="AK36" i="85"/>
  <c r="AT36" i="85" s="1"/>
  <c r="AJ36" i="85"/>
  <c r="AK30" i="85"/>
  <c r="AT30" i="85" s="1"/>
  <c r="AJ30" i="85"/>
  <c r="AK24" i="85"/>
  <c r="AT24" i="85" s="1"/>
  <c r="AJ24" i="85"/>
  <c r="AX17" i="85"/>
  <c r="S17" i="85" s="1"/>
  <c r="AC17" i="85" s="1"/>
  <c r="AB18" i="85" s="1"/>
  <c r="AX11" i="85"/>
  <c r="S11" i="85" s="1"/>
  <c r="AC11" i="85" s="1"/>
  <c r="AB12" i="85" s="1"/>
  <c r="AS20" i="81"/>
  <c r="AL20" i="81"/>
  <c r="AU20" i="81" s="1"/>
  <c r="AS38" i="81"/>
  <c r="AL38" i="81"/>
  <c r="AU38" i="81" s="1"/>
  <c r="AS56" i="81"/>
  <c r="AL56" i="81"/>
  <c r="AU56" i="81" s="1"/>
  <c r="AS74" i="81"/>
  <c r="AL74" i="81"/>
  <c r="AU74" i="81" s="1"/>
  <c r="AS92" i="81"/>
  <c r="AL92" i="81"/>
  <c r="AU92" i="81" s="1"/>
  <c r="AU100" i="41"/>
  <c r="C11" i="41" s="1"/>
  <c r="AR96" i="33"/>
  <c r="AS63" i="81"/>
  <c r="AL63" i="81"/>
  <c r="AU63" i="81" s="1"/>
  <c r="AB4" i="73" l="1"/>
  <c r="AJ3" i="73"/>
  <c r="AF92" i="89"/>
  <c r="AO92" i="89" s="1"/>
  <c r="AG92" i="89"/>
  <c r="AP92" i="89" s="1"/>
  <c r="AE92" i="89"/>
  <c r="W93" i="89"/>
  <c r="AG96" i="45"/>
  <c r="AP96" i="45" s="1"/>
  <c r="AF96" i="45"/>
  <c r="AO96" i="45" s="1"/>
  <c r="W97" i="45"/>
  <c r="AE96" i="45"/>
  <c r="AS30" i="85"/>
  <c r="AL30" i="85"/>
  <c r="AU30" i="85" s="1"/>
  <c r="AS31" i="85"/>
  <c r="AL31" i="85"/>
  <c r="AU31" i="85" s="1"/>
  <c r="AJ94" i="73"/>
  <c r="AK94" i="73"/>
  <c r="AT94" i="73" s="1"/>
  <c r="AJ67" i="73"/>
  <c r="AK67" i="73"/>
  <c r="AT67" i="73" s="1"/>
  <c r="AE97" i="25"/>
  <c r="W98" i="25"/>
  <c r="AG97" i="25"/>
  <c r="AP97" i="25" s="1"/>
  <c r="AF97" i="25"/>
  <c r="AO97" i="25" s="1"/>
  <c r="AS96" i="85"/>
  <c r="AL96" i="85"/>
  <c r="AU96" i="85" s="1"/>
  <c r="AJ88" i="73"/>
  <c r="AK88" i="73"/>
  <c r="AT88" i="73" s="1"/>
  <c r="AJ70" i="73"/>
  <c r="AK70" i="73"/>
  <c r="AT70" i="73" s="1"/>
  <c r="AJ40" i="73"/>
  <c r="AK40" i="73"/>
  <c r="AT40" i="73" s="1"/>
  <c r="AS97" i="85"/>
  <c r="AL97" i="85"/>
  <c r="AU97" i="85" s="1"/>
  <c r="AR95" i="45"/>
  <c r="AJ98" i="73"/>
  <c r="AS98" i="73" s="1"/>
  <c r="AK98" i="73"/>
  <c r="AT98" i="73" s="1"/>
  <c r="AJ92" i="73"/>
  <c r="AK92" i="73"/>
  <c r="AT92" i="73" s="1"/>
  <c r="AJ86" i="73"/>
  <c r="AK86" i="73"/>
  <c r="AT86" i="73" s="1"/>
  <c r="AJ80" i="73"/>
  <c r="AK80" i="73"/>
  <c r="AT80" i="73" s="1"/>
  <c r="AJ74" i="73"/>
  <c r="AK74" i="73"/>
  <c r="AT74" i="73" s="1"/>
  <c r="AJ68" i="73"/>
  <c r="AK68" i="73"/>
  <c r="AT68" i="73" s="1"/>
  <c r="AJ62" i="73"/>
  <c r="AK62" i="73"/>
  <c r="AT62" i="73" s="1"/>
  <c r="AJ56" i="73"/>
  <c r="AK56" i="73"/>
  <c r="AT56" i="73" s="1"/>
  <c r="AJ50" i="73"/>
  <c r="AK50" i="73"/>
  <c r="AT50" i="73" s="1"/>
  <c r="AJ44" i="73"/>
  <c r="AK44" i="73"/>
  <c r="AT44" i="73" s="1"/>
  <c r="AJ38" i="73"/>
  <c r="AK38" i="73"/>
  <c r="AT38" i="73" s="1"/>
  <c r="AJ32" i="73"/>
  <c r="AK32" i="73"/>
  <c r="AT32" i="73" s="1"/>
  <c r="AJ26" i="73"/>
  <c r="AK26" i="73"/>
  <c r="AT26" i="73" s="1"/>
  <c r="AJ20" i="73"/>
  <c r="AK20" i="73"/>
  <c r="AT20" i="73" s="1"/>
  <c r="AJ14" i="73"/>
  <c r="AK14" i="73"/>
  <c r="AT14" i="73" s="1"/>
  <c r="AJ8" i="73"/>
  <c r="AK8" i="73"/>
  <c r="AT8" i="73" s="1"/>
  <c r="AJ14" i="85"/>
  <c r="AK14" i="85"/>
  <c r="AT14" i="85" s="1"/>
  <c r="AR97" i="93"/>
  <c r="AJ4" i="81"/>
  <c r="AK4" i="81"/>
  <c r="AT4" i="81" s="1"/>
  <c r="AT100" i="81" s="1"/>
  <c r="AS27" i="85"/>
  <c r="AL27" i="85"/>
  <c r="AU27" i="85" s="1"/>
  <c r="AS45" i="85"/>
  <c r="AL45" i="85"/>
  <c r="AU45" i="85" s="1"/>
  <c r="AS63" i="85"/>
  <c r="AL63" i="85"/>
  <c r="AU63" i="85" s="1"/>
  <c r="AS81" i="85"/>
  <c r="AL81" i="85"/>
  <c r="AU81" i="85" s="1"/>
  <c r="AH96" i="45"/>
  <c r="AQ96" i="45" s="1"/>
  <c r="AS6" i="81"/>
  <c r="AL6" i="81"/>
  <c r="AU6" i="81" s="1"/>
  <c r="AJ11" i="85"/>
  <c r="AS29" i="85"/>
  <c r="AL29" i="85"/>
  <c r="AU29" i="85" s="1"/>
  <c r="AS47" i="85"/>
  <c r="AL47" i="85"/>
  <c r="AU47" i="85" s="1"/>
  <c r="AS65" i="85"/>
  <c r="AL65" i="85"/>
  <c r="AU65" i="85" s="1"/>
  <c r="AS83" i="85"/>
  <c r="AL83" i="85"/>
  <c r="AU83" i="85" s="1"/>
  <c r="AH98" i="37"/>
  <c r="AQ98" i="37" s="1"/>
  <c r="AQ100" i="37" s="1"/>
  <c r="AX3" i="37"/>
  <c r="S3" i="37" s="1"/>
  <c r="AC3" i="37" s="1"/>
  <c r="AX4" i="37"/>
  <c r="S4" i="37" s="1"/>
  <c r="AC4" i="37" s="1"/>
  <c r="AB5" i="37" s="1"/>
  <c r="AZ3" i="37"/>
  <c r="AX5" i="37"/>
  <c r="S5" i="37" s="1"/>
  <c r="AC5" i="37" s="1"/>
  <c r="AB6" i="37" s="1"/>
  <c r="AX6" i="37"/>
  <c r="S6" i="37" s="1"/>
  <c r="AC6" i="37" s="1"/>
  <c r="AB7" i="37" s="1"/>
  <c r="AX7" i="37"/>
  <c r="S7" i="37" s="1"/>
  <c r="AC7" i="37" s="1"/>
  <c r="AB8" i="37" s="1"/>
  <c r="AX8" i="37"/>
  <c r="S8" i="37" s="1"/>
  <c r="AC8" i="37" s="1"/>
  <c r="AB9" i="37" s="1"/>
  <c r="AX9" i="37"/>
  <c r="S9" i="37" s="1"/>
  <c r="AC9" i="37" s="1"/>
  <c r="AB10" i="37" s="1"/>
  <c r="AX10" i="37"/>
  <c r="S10" i="37" s="1"/>
  <c r="AC10" i="37" s="1"/>
  <c r="AB11" i="37" s="1"/>
  <c r="AX11" i="37"/>
  <c r="S11" i="37" s="1"/>
  <c r="AC11" i="37" s="1"/>
  <c r="AB12" i="37" s="1"/>
  <c r="AX12" i="37"/>
  <c r="S12" i="37" s="1"/>
  <c r="AC12" i="37" s="1"/>
  <c r="AB13" i="37" s="1"/>
  <c r="AX13" i="37"/>
  <c r="S13" i="37" s="1"/>
  <c r="AC13" i="37" s="1"/>
  <c r="AB14" i="37" s="1"/>
  <c r="AX14" i="37"/>
  <c r="S14" i="37" s="1"/>
  <c r="AC14" i="37" s="1"/>
  <c r="AB15" i="37" s="1"/>
  <c r="AX15" i="37"/>
  <c r="S15" i="37" s="1"/>
  <c r="AC15" i="37" s="1"/>
  <c r="AB16" i="37" s="1"/>
  <c r="AX16" i="37"/>
  <c r="S16" i="37" s="1"/>
  <c r="AC16" i="37" s="1"/>
  <c r="AB17" i="37" s="1"/>
  <c r="AX17" i="37"/>
  <c r="S17" i="37" s="1"/>
  <c r="AC17" i="37" s="1"/>
  <c r="AB18" i="37" s="1"/>
  <c r="AX18" i="37"/>
  <c r="S18" i="37" s="1"/>
  <c r="AC18" i="37" s="1"/>
  <c r="AB19" i="37" s="1"/>
  <c r="AX19" i="37"/>
  <c r="S19" i="37" s="1"/>
  <c r="AC19" i="37" s="1"/>
  <c r="AB20" i="37" s="1"/>
  <c r="AX20" i="37"/>
  <c r="S20" i="37" s="1"/>
  <c r="AC20" i="37" s="1"/>
  <c r="AB21" i="37" s="1"/>
  <c r="AX21" i="37"/>
  <c r="S21" i="37" s="1"/>
  <c r="AC21" i="37" s="1"/>
  <c r="AB22" i="37" s="1"/>
  <c r="AX22" i="37"/>
  <c r="S22" i="37" s="1"/>
  <c r="AC22" i="37" s="1"/>
  <c r="AB23" i="37" s="1"/>
  <c r="AX23" i="37"/>
  <c r="S23" i="37" s="1"/>
  <c r="AC23" i="37" s="1"/>
  <c r="AB24" i="37" s="1"/>
  <c r="AX24" i="37"/>
  <c r="S24" i="37" s="1"/>
  <c r="AC24" i="37" s="1"/>
  <c r="AB25" i="37" s="1"/>
  <c r="AX25" i="37"/>
  <c r="S25" i="37" s="1"/>
  <c r="AC25" i="37" s="1"/>
  <c r="AB26" i="37" s="1"/>
  <c r="AX26" i="37"/>
  <c r="S26" i="37" s="1"/>
  <c r="AC26" i="37" s="1"/>
  <c r="AB27" i="37" s="1"/>
  <c r="AX27" i="37"/>
  <c r="S27" i="37" s="1"/>
  <c r="AC27" i="37" s="1"/>
  <c r="AB28" i="37" s="1"/>
  <c r="AX28" i="37"/>
  <c r="S28" i="37" s="1"/>
  <c r="AC28" i="37" s="1"/>
  <c r="AB29" i="37" s="1"/>
  <c r="AX29" i="37"/>
  <c r="S29" i="37" s="1"/>
  <c r="AC29" i="37" s="1"/>
  <c r="AB30" i="37" s="1"/>
  <c r="AX30" i="37"/>
  <c r="S30" i="37" s="1"/>
  <c r="AC30" i="37" s="1"/>
  <c r="AB31" i="37" s="1"/>
  <c r="AX31" i="37"/>
  <c r="S31" i="37" s="1"/>
  <c r="AC31" i="37" s="1"/>
  <c r="AB32" i="37" s="1"/>
  <c r="AX32" i="37"/>
  <c r="S32" i="37" s="1"/>
  <c r="AC32" i="37" s="1"/>
  <c r="AB33" i="37" s="1"/>
  <c r="AX33" i="37"/>
  <c r="S33" i="37" s="1"/>
  <c r="AC33" i="37" s="1"/>
  <c r="AB34" i="37" s="1"/>
  <c r="AX34" i="37"/>
  <c r="S34" i="37" s="1"/>
  <c r="AC34" i="37" s="1"/>
  <c r="AB35" i="37" s="1"/>
  <c r="AX35" i="37"/>
  <c r="S35" i="37" s="1"/>
  <c r="AC35" i="37" s="1"/>
  <c r="AB36" i="37" s="1"/>
  <c r="AX36" i="37"/>
  <c r="S36" i="37" s="1"/>
  <c r="AC36" i="37" s="1"/>
  <c r="AB37" i="37" s="1"/>
  <c r="AX37" i="37"/>
  <c r="S37" i="37" s="1"/>
  <c r="AC37" i="37" s="1"/>
  <c r="AB38" i="37" s="1"/>
  <c r="AX38" i="37"/>
  <c r="S38" i="37" s="1"/>
  <c r="AC38" i="37" s="1"/>
  <c r="AB39" i="37" s="1"/>
  <c r="AX39" i="37"/>
  <c r="S39" i="37" s="1"/>
  <c r="AC39" i="37" s="1"/>
  <c r="AB40" i="37" s="1"/>
  <c r="AX40" i="37"/>
  <c r="S40" i="37" s="1"/>
  <c r="AC40" i="37" s="1"/>
  <c r="AB41" i="37" s="1"/>
  <c r="AX41" i="37"/>
  <c r="S41" i="37" s="1"/>
  <c r="AC41" i="37" s="1"/>
  <c r="AB42" i="37" s="1"/>
  <c r="AX42" i="37"/>
  <c r="S42" i="37" s="1"/>
  <c r="AC42" i="37" s="1"/>
  <c r="AB43" i="37" s="1"/>
  <c r="AX43" i="37"/>
  <c r="S43" i="37" s="1"/>
  <c r="AC43" i="37" s="1"/>
  <c r="AB44" i="37" s="1"/>
  <c r="AX44" i="37"/>
  <c r="S44" i="37" s="1"/>
  <c r="AC44" i="37" s="1"/>
  <c r="AB45" i="37" s="1"/>
  <c r="AX45" i="37"/>
  <c r="S45" i="37" s="1"/>
  <c r="AC45" i="37" s="1"/>
  <c r="AB46" i="37" s="1"/>
  <c r="AX46" i="37"/>
  <c r="S46" i="37" s="1"/>
  <c r="AC46" i="37" s="1"/>
  <c r="AB47" i="37" s="1"/>
  <c r="AX47" i="37"/>
  <c r="S47" i="37" s="1"/>
  <c r="AC47" i="37" s="1"/>
  <c r="AB48" i="37" s="1"/>
  <c r="AX48" i="37"/>
  <c r="S48" i="37" s="1"/>
  <c r="AC48" i="37" s="1"/>
  <c r="AB49" i="37" s="1"/>
  <c r="AX49" i="37"/>
  <c r="S49" i="37" s="1"/>
  <c r="AC49" i="37" s="1"/>
  <c r="AB50" i="37" s="1"/>
  <c r="AX50" i="37"/>
  <c r="S50" i="37" s="1"/>
  <c r="AC50" i="37" s="1"/>
  <c r="AB51" i="37" s="1"/>
  <c r="AX51" i="37"/>
  <c r="S51" i="37" s="1"/>
  <c r="AC51" i="37" s="1"/>
  <c r="AB52" i="37" s="1"/>
  <c r="AX52" i="37"/>
  <c r="S52" i="37" s="1"/>
  <c r="AC52" i="37" s="1"/>
  <c r="AB53" i="37" s="1"/>
  <c r="AX53" i="37"/>
  <c r="S53" i="37" s="1"/>
  <c r="AC53" i="37" s="1"/>
  <c r="AB54" i="37" s="1"/>
  <c r="AX54" i="37"/>
  <c r="S54" i="37" s="1"/>
  <c r="AC54" i="37" s="1"/>
  <c r="AB55" i="37" s="1"/>
  <c r="AX55" i="37"/>
  <c r="S55" i="37" s="1"/>
  <c r="AC55" i="37" s="1"/>
  <c r="AB56" i="37" s="1"/>
  <c r="AX56" i="37"/>
  <c r="S56" i="37" s="1"/>
  <c r="AC56" i="37" s="1"/>
  <c r="AB57" i="37" s="1"/>
  <c r="AX57" i="37"/>
  <c r="S57" i="37" s="1"/>
  <c r="AC57" i="37" s="1"/>
  <c r="AB58" i="37" s="1"/>
  <c r="AX58" i="37"/>
  <c r="S58" i="37" s="1"/>
  <c r="AC58" i="37" s="1"/>
  <c r="AB59" i="37" s="1"/>
  <c r="AX59" i="37"/>
  <c r="S59" i="37" s="1"/>
  <c r="AC59" i="37" s="1"/>
  <c r="AB60" i="37" s="1"/>
  <c r="AX60" i="37"/>
  <c r="S60" i="37" s="1"/>
  <c r="AC60" i="37" s="1"/>
  <c r="AB61" i="37" s="1"/>
  <c r="AX61" i="37"/>
  <c r="S61" i="37" s="1"/>
  <c r="AC61" i="37" s="1"/>
  <c r="AB62" i="37" s="1"/>
  <c r="AX62" i="37"/>
  <c r="S62" i="37" s="1"/>
  <c r="AC62" i="37" s="1"/>
  <c r="AB63" i="37" s="1"/>
  <c r="AX63" i="37"/>
  <c r="S63" i="37" s="1"/>
  <c r="AC63" i="37" s="1"/>
  <c r="AB64" i="37" s="1"/>
  <c r="AX64" i="37"/>
  <c r="S64" i="37" s="1"/>
  <c r="AC64" i="37" s="1"/>
  <c r="AB65" i="37" s="1"/>
  <c r="AX65" i="37"/>
  <c r="S65" i="37" s="1"/>
  <c r="AC65" i="37" s="1"/>
  <c r="AB66" i="37" s="1"/>
  <c r="AX66" i="37"/>
  <c r="S66" i="37" s="1"/>
  <c r="AC66" i="37" s="1"/>
  <c r="AB67" i="37" s="1"/>
  <c r="AX67" i="37"/>
  <c r="S67" i="37" s="1"/>
  <c r="AC67" i="37" s="1"/>
  <c r="AB68" i="37" s="1"/>
  <c r="AX68" i="37"/>
  <c r="S68" i="37" s="1"/>
  <c r="AC68" i="37" s="1"/>
  <c r="AB69" i="37" s="1"/>
  <c r="AX69" i="37"/>
  <c r="S69" i="37" s="1"/>
  <c r="AC69" i="37" s="1"/>
  <c r="AB70" i="37" s="1"/>
  <c r="AX70" i="37"/>
  <c r="S70" i="37" s="1"/>
  <c r="AC70" i="37" s="1"/>
  <c r="AB71" i="37" s="1"/>
  <c r="AX71" i="37"/>
  <c r="S71" i="37" s="1"/>
  <c r="AC71" i="37" s="1"/>
  <c r="AB72" i="37" s="1"/>
  <c r="AX72" i="37"/>
  <c r="S72" i="37" s="1"/>
  <c r="AC72" i="37" s="1"/>
  <c r="AB73" i="37" s="1"/>
  <c r="AX73" i="37"/>
  <c r="S73" i="37" s="1"/>
  <c r="AC73" i="37" s="1"/>
  <c r="AB74" i="37" s="1"/>
  <c r="AX74" i="37"/>
  <c r="S74" i="37" s="1"/>
  <c r="AC74" i="37" s="1"/>
  <c r="AB75" i="37" s="1"/>
  <c r="AX75" i="37"/>
  <c r="S75" i="37" s="1"/>
  <c r="AC75" i="37" s="1"/>
  <c r="AB76" i="37" s="1"/>
  <c r="AX76" i="37"/>
  <c r="S76" i="37" s="1"/>
  <c r="AC76" i="37" s="1"/>
  <c r="AB77" i="37" s="1"/>
  <c r="AX77" i="37"/>
  <c r="S77" i="37" s="1"/>
  <c r="AC77" i="37" s="1"/>
  <c r="AB78" i="37" s="1"/>
  <c r="AX78" i="37"/>
  <c r="S78" i="37" s="1"/>
  <c r="AC78" i="37" s="1"/>
  <c r="AB79" i="37" s="1"/>
  <c r="AX79" i="37"/>
  <c r="S79" i="37" s="1"/>
  <c r="AC79" i="37" s="1"/>
  <c r="AB80" i="37" s="1"/>
  <c r="AX80" i="37"/>
  <c r="S80" i="37" s="1"/>
  <c r="AC80" i="37" s="1"/>
  <c r="AB81" i="37" s="1"/>
  <c r="AX81" i="37"/>
  <c r="S81" i="37" s="1"/>
  <c r="AC81" i="37" s="1"/>
  <c r="AB82" i="37" s="1"/>
  <c r="AX82" i="37"/>
  <c r="S82" i="37" s="1"/>
  <c r="AC82" i="37" s="1"/>
  <c r="AB83" i="37" s="1"/>
  <c r="AX83" i="37"/>
  <c r="S83" i="37" s="1"/>
  <c r="AC83" i="37" s="1"/>
  <c r="AB84" i="37" s="1"/>
  <c r="AX84" i="37"/>
  <c r="S84" i="37" s="1"/>
  <c r="AC84" i="37" s="1"/>
  <c r="AB85" i="37" s="1"/>
  <c r="AX85" i="37"/>
  <c r="S85" i="37" s="1"/>
  <c r="AC85" i="37" s="1"/>
  <c r="AB86" i="37" s="1"/>
  <c r="AX86" i="37"/>
  <c r="S86" i="37" s="1"/>
  <c r="AC86" i="37" s="1"/>
  <c r="AB87" i="37" s="1"/>
  <c r="AX87" i="37"/>
  <c r="S87" i="37" s="1"/>
  <c r="AC87" i="37" s="1"/>
  <c r="AB88" i="37" s="1"/>
  <c r="AX88" i="37"/>
  <c r="S88" i="37" s="1"/>
  <c r="AC88" i="37" s="1"/>
  <c r="AB89" i="37" s="1"/>
  <c r="AX89" i="37"/>
  <c r="S89" i="37" s="1"/>
  <c r="AC89" i="37" s="1"/>
  <c r="AB90" i="37" s="1"/>
  <c r="AX90" i="37"/>
  <c r="S90" i="37" s="1"/>
  <c r="AC90" i="37" s="1"/>
  <c r="AB91" i="37" s="1"/>
  <c r="AX91" i="37"/>
  <c r="S91" i="37" s="1"/>
  <c r="AC91" i="37" s="1"/>
  <c r="AB92" i="37" s="1"/>
  <c r="AX92" i="37"/>
  <c r="S92" i="37" s="1"/>
  <c r="AC92" i="37" s="1"/>
  <c r="AB93" i="37" s="1"/>
  <c r="AX93" i="37"/>
  <c r="S93" i="37" s="1"/>
  <c r="AC93" i="37" s="1"/>
  <c r="AB94" i="37" s="1"/>
  <c r="AX95" i="37"/>
  <c r="S95" i="37" s="1"/>
  <c r="AC95" i="37" s="1"/>
  <c r="AB96" i="37" s="1"/>
  <c r="AX96" i="37"/>
  <c r="S96" i="37" s="1"/>
  <c r="AC96" i="37" s="1"/>
  <c r="AB97" i="37" s="1"/>
  <c r="AX94" i="37"/>
  <c r="S94" i="37" s="1"/>
  <c r="AC94" i="37" s="1"/>
  <c r="AB95" i="37" s="1"/>
  <c r="AX97" i="37"/>
  <c r="S97" i="37" s="1"/>
  <c r="AC97" i="37" s="1"/>
  <c r="AB98" i="37" s="1"/>
  <c r="AS84" i="85"/>
  <c r="AL84" i="85"/>
  <c r="AU84" i="85" s="1"/>
  <c r="AJ91" i="73"/>
  <c r="AK91" i="73"/>
  <c r="AT91" i="73" s="1"/>
  <c r="AJ79" i="73"/>
  <c r="AK79" i="73"/>
  <c r="AT79" i="73" s="1"/>
  <c r="AJ49" i="73"/>
  <c r="AK49" i="73"/>
  <c r="AT49" i="73" s="1"/>
  <c r="AJ37" i="73"/>
  <c r="AK37" i="73"/>
  <c r="AT37" i="73" s="1"/>
  <c r="AJ25" i="73"/>
  <c r="AK25" i="73"/>
  <c r="AT25" i="73" s="1"/>
  <c r="AJ13" i="73"/>
  <c r="AK13" i="73"/>
  <c r="AT13" i="73" s="1"/>
  <c r="AJ20" i="85"/>
  <c r="AK20" i="85"/>
  <c r="AT20" i="85" s="1"/>
  <c r="AS74" i="85"/>
  <c r="AL74" i="85"/>
  <c r="AU74" i="85" s="1"/>
  <c r="AS5" i="85"/>
  <c r="AL5" i="85"/>
  <c r="AU5" i="85" s="1"/>
  <c r="AB4" i="85"/>
  <c r="AJ3" i="85"/>
  <c r="AS95" i="85"/>
  <c r="AL95" i="85"/>
  <c r="AU95" i="85" s="1"/>
  <c r="AF98" i="37"/>
  <c r="AO98" i="37" s="1"/>
  <c r="AO100" i="37" s="1"/>
  <c r="AE98" i="37"/>
  <c r="AG98" i="37"/>
  <c r="AP98" i="37" s="1"/>
  <c r="AP100" i="37" s="1"/>
  <c r="AC98" i="37"/>
  <c r="AH98" i="93"/>
  <c r="AQ98" i="93" s="1"/>
  <c r="AQ100" i="93" s="1"/>
  <c r="AZ3" i="93"/>
  <c r="AX5" i="93" s="1"/>
  <c r="S5" i="93" s="1"/>
  <c r="AC5" i="93" s="1"/>
  <c r="AB6" i="93" s="1"/>
  <c r="AX9" i="93"/>
  <c r="S9" i="93" s="1"/>
  <c r="AC9" i="93" s="1"/>
  <c r="AB10" i="93" s="1"/>
  <c r="AX15" i="93"/>
  <c r="S15" i="93" s="1"/>
  <c r="AC15" i="93" s="1"/>
  <c r="AB16" i="93" s="1"/>
  <c r="AX21" i="93"/>
  <c r="S21" i="93" s="1"/>
  <c r="AC21" i="93" s="1"/>
  <c r="AB22" i="93" s="1"/>
  <c r="AX27" i="93"/>
  <c r="S27" i="93" s="1"/>
  <c r="AC27" i="93" s="1"/>
  <c r="AB28" i="93" s="1"/>
  <c r="AX33" i="93"/>
  <c r="S33" i="93" s="1"/>
  <c r="AC33" i="93" s="1"/>
  <c r="AB34" i="93" s="1"/>
  <c r="AX39" i="93"/>
  <c r="S39" i="93" s="1"/>
  <c r="AC39" i="93" s="1"/>
  <c r="AB40" i="93" s="1"/>
  <c r="AX45" i="93"/>
  <c r="S45" i="93" s="1"/>
  <c r="AC45" i="93" s="1"/>
  <c r="AB46" i="93" s="1"/>
  <c r="AX51" i="93"/>
  <c r="S51" i="93" s="1"/>
  <c r="AC51" i="93" s="1"/>
  <c r="AB52" i="93" s="1"/>
  <c r="AX57" i="93"/>
  <c r="S57" i="93" s="1"/>
  <c r="AC57" i="93" s="1"/>
  <c r="AB58" i="93" s="1"/>
  <c r="AX63" i="93"/>
  <c r="S63" i="93" s="1"/>
  <c r="AC63" i="93" s="1"/>
  <c r="AB64" i="93" s="1"/>
  <c r="AX69" i="93"/>
  <c r="S69" i="93" s="1"/>
  <c r="AC69" i="93" s="1"/>
  <c r="AB70" i="93" s="1"/>
  <c r="AX75" i="93"/>
  <c r="S75" i="93" s="1"/>
  <c r="AC75" i="93" s="1"/>
  <c r="AB76" i="93" s="1"/>
  <c r="AX81" i="93"/>
  <c r="S81" i="93" s="1"/>
  <c r="AC81" i="93" s="1"/>
  <c r="AB82" i="93" s="1"/>
  <c r="AX87" i="93"/>
  <c r="S87" i="93" s="1"/>
  <c r="AC87" i="93" s="1"/>
  <c r="AB88" i="93" s="1"/>
  <c r="AX94" i="93"/>
  <c r="S94" i="93" s="1"/>
  <c r="AC94" i="93" s="1"/>
  <c r="AB95" i="93" s="1"/>
  <c r="AH97" i="25"/>
  <c r="AQ97" i="25" s="1"/>
  <c r="AG95" i="29"/>
  <c r="AP95" i="29" s="1"/>
  <c r="AF95" i="29"/>
  <c r="AO95" i="29" s="1"/>
  <c r="AE95" i="29"/>
  <c r="W96" i="29"/>
  <c r="AK96" i="73"/>
  <c r="AT96" i="73" s="1"/>
  <c r="AJ96" i="73"/>
  <c r="AK90" i="73"/>
  <c r="AT90" i="73" s="1"/>
  <c r="AJ90" i="73"/>
  <c r="AK84" i="73"/>
  <c r="AT84" i="73" s="1"/>
  <c r="AJ84" i="73"/>
  <c r="AK78" i="73"/>
  <c r="AT78" i="73" s="1"/>
  <c r="AJ78" i="73"/>
  <c r="AK72" i="73"/>
  <c r="AT72" i="73" s="1"/>
  <c r="AJ72" i="73"/>
  <c r="AK66" i="73"/>
  <c r="AT66" i="73" s="1"/>
  <c r="AJ66" i="73"/>
  <c r="AK60" i="73"/>
  <c r="AT60" i="73" s="1"/>
  <c r="AJ60" i="73"/>
  <c r="AK54" i="73"/>
  <c r="AT54" i="73" s="1"/>
  <c r="AJ54" i="73"/>
  <c r="AK48" i="73"/>
  <c r="AT48" i="73" s="1"/>
  <c r="AJ48" i="73"/>
  <c r="AK42" i="73"/>
  <c r="AT42" i="73" s="1"/>
  <c r="AJ42" i="73"/>
  <c r="AK36" i="73"/>
  <c r="AT36" i="73" s="1"/>
  <c r="AJ36" i="73"/>
  <c r="AK30" i="73"/>
  <c r="AT30" i="73" s="1"/>
  <c r="AJ30" i="73"/>
  <c r="AK24" i="73"/>
  <c r="AT24" i="73" s="1"/>
  <c r="AJ24" i="73"/>
  <c r="AK18" i="73"/>
  <c r="AT18" i="73" s="1"/>
  <c r="AJ18" i="73"/>
  <c r="AK12" i="73"/>
  <c r="AT12" i="73" s="1"/>
  <c r="AJ12" i="73"/>
  <c r="AK6" i="73"/>
  <c r="AT6" i="73" s="1"/>
  <c r="AJ6" i="73"/>
  <c r="AJ9" i="85"/>
  <c r="AK9" i="85"/>
  <c r="AT9" i="85" s="1"/>
  <c r="AS33" i="85"/>
  <c r="AL33" i="85"/>
  <c r="AU33" i="85" s="1"/>
  <c r="AS51" i="85"/>
  <c r="AL51" i="85"/>
  <c r="AU51" i="85" s="1"/>
  <c r="AS69" i="85"/>
  <c r="AL69" i="85"/>
  <c r="AU69" i="85" s="1"/>
  <c r="AS87" i="85"/>
  <c r="AL87" i="85"/>
  <c r="AU87" i="85" s="1"/>
  <c r="AR96" i="25"/>
  <c r="AJ17" i="85"/>
  <c r="AS35" i="85"/>
  <c r="AL35" i="85"/>
  <c r="AU35" i="85" s="1"/>
  <c r="AS53" i="85"/>
  <c r="AL53" i="85"/>
  <c r="AU53" i="85" s="1"/>
  <c r="AS71" i="85"/>
  <c r="AL71" i="85"/>
  <c r="AU71" i="85" s="1"/>
  <c r="AS89" i="85"/>
  <c r="AL89" i="85"/>
  <c r="AU89" i="85" s="1"/>
  <c r="AS49" i="85"/>
  <c r="AL49" i="85"/>
  <c r="AU49" i="85" s="1"/>
  <c r="AS85" i="85"/>
  <c r="AL85" i="85"/>
  <c r="AU85" i="85" s="1"/>
  <c r="AJ85" i="73"/>
  <c r="AK85" i="73"/>
  <c r="AT85" i="73" s="1"/>
  <c r="AJ61" i="73"/>
  <c r="AK61" i="73"/>
  <c r="AT61" i="73" s="1"/>
  <c r="AJ43" i="73"/>
  <c r="AK43" i="73"/>
  <c r="AT43" i="73" s="1"/>
  <c r="AJ31" i="73"/>
  <c r="AK31" i="73"/>
  <c r="AT31" i="73" s="1"/>
  <c r="AJ19" i="73"/>
  <c r="AK19" i="73"/>
  <c r="AT19" i="73" s="1"/>
  <c r="AJ7" i="73"/>
  <c r="AK7" i="73"/>
  <c r="AT7" i="73" s="1"/>
  <c r="AS38" i="85"/>
  <c r="AL38" i="85"/>
  <c r="AU38" i="85" s="1"/>
  <c r="AS56" i="85"/>
  <c r="AL56" i="85"/>
  <c r="AU56" i="85" s="1"/>
  <c r="AS92" i="85"/>
  <c r="AL92" i="85"/>
  <c r="AU92" i="85" s="1"/>
  <c r="AS52" i="85"/>
  <c r="AL52" i="85"/>
  <c r="AU52" i="85" s="1"/>
  <c r="AS34" i="85"/>
  <c r="AL34" i="85"/>
  <c r="AU34" i="85" s="1"/>
  <c r="AJ12" i="85"/>
  <c r="AK12" i="85"/>
  <c r="AT12" i="85" s="1"/>
  <c r="AS36" i="85"/>
  <c r="AL36" i="85"/>
  <c r="AU36" i="85" s="1"/>
  <c r="AS54" i="85"/>
  <c r="AL54" i="85"/>
  <c r="AU54" i="85" s="1"/>
  <c r="AS72" i="85"/>
  <c r="AL72" i="85"/>
  <c r="AU72" i="85" s="1"/>
  <c r="AS90" i="85"/>
  <c r="AL90" i="85"/>
  <c r="AU90" i="85" s="1"/>
  <c r="Z98" i="93"/>
  <c r="AI98" i="73"/>
  <c r="AN98" i="73"/>
  <c r="AN100" i="73" s="1"/>
  <c r="AS7" i="81"/>
  <c r="AL7" i="81"/>
  <c r="AU7" i="81" s="1"/>
  <c r="AJ19" i="85"/>
  <c r="AS37" i="85"/>
  <c r="AL37" i="85"/>
  <c r="AU37" i="85" s="1"/>
  <c r="AS55" i="85"/>
  <c r="AL55" i="85"/>
  <c r="AU55" i="85" s="1"/>
  <c r="AS73" i="85"/>
  <c r="AL73" i="85"/>
  <c r="AU73" i="85" s="1"/>
  <c r="AS91" i="85"/>
  <c r="AL91" i="85"/>
  <c r="AU91" i="85" s="1"/>
  <c r="AS46" i="85"/>
  <c r="AL46" i="85"/>
  <c r="AU46" i="85" s="1"/>
  <c r="AJ95" i="73"/>
  <c r="AK95" i="73"/>
  <c r="AT95" i="73" s="1"/>
  <c r="AJ89" i="73"/>
  <c r="AK89" i="73"/>
  <c r="AT89" i="73" s="1"/>
  <c r="AJ83" i="73"/>
  <c r="AK83" i="73"/>
  <c r="AT83" i="73" s="1"/>
  <c r="AJ77" i="73"/>
  <c r="AK77" i="73"/>
  <c r="AT77" i="73" s="1"/>
  <c r="AJ71" i="73"/>
  <c r="AK71" i="73"/>
  <c r="AT71" i="73" s="1"/>
  <c r="AJ65" i="73"/>
  <c r="AK65" i="73"/>
  <c r="AT65" i="73" s="1"/>
  <c r="AJ59" i="73"/>
  <c r="AK59" i="73"/>
  <c r="AT59" i="73" s="1"/>
  <c r="AJ53" i="73"/>
  <c r="AK53" i="73"/>
  <c r="AT53" i="73" s="1"/>
  <c r="AJ47" i="73"/>
  <c r="AK47" i="73"/>
  <c r="AT47" i="73" s="1"/>
  <c r="AJ41" i="73"/>
  <c r="AK41" i="73"/>
  <c r="AT41" i="73" s="1"/>
  <c r="AJ35" i="73"/>
  <c r="AK35" i="73"/>
  <c r="AT35" i="73" s="1"/>
  <c r="AJ29" i="73"/>
  <c r="AK29" i="73"/>
  <c r="AT29" i="73" s="1"/>
  <c r="AJ23" i="73"/>
  <c r="AK23" i="73"/>
  <c r="AT23" i="73" s="1"/>
  <c r="AJ17" i="73"/>
  <c r="AK17" i="73"/>
  <c r="AT17" i="73" s="1"/>
  <c r="AK11" i="73"/>
  <c r="AT11" i="73" s="1"/>
  <c r="AJ11" i="73"/>
  <c r="AS26" i="85"/>
  <c r="AL26" i="85"/>
  <c r="AU26" i="85" s="1"/>
  <c r="AS44" i="85"/>
  <c r="AL44" i="85"/>
  <c r="AU44" i="85" s="1"/>
  <c r="AS62" i="85"/>
  <c r="AL62" i="85"/>
  <c r="AU62" i="85" s="1"/>
  <c r="AS80" i="85"/>
  <c r="AL80" i="85"/>
  <c r="AU80" i="85" s="1"/>
  <c r="AS22" i="85"/>
  <c r="AL22" i="85"/>
  <c r="AU22" i="85" s="1"/>
  <c r="AS70" i="85"/>
  <c r="AL70" i="85"/>
  <c r="AU70" i="85" s="1"/>
  <c r="AR97" i="37"/>
  <c r="AJ15" i="85"/>
  <c r="AK15" i="85"/>
  <c r="AT15" i="85" s="1"/>
  <c r="AN97" i="33"/>
  <c r="AI97" i="33"/>
  <c r="AS10" i="85"/>
  <c r="AL10" i="85"/>
  <c r="AU10" i="85" s="1"/>
  <c r="AS58" i="85"/>
  <c r="AL58" i="85"/>
  <c r="AU58" i="85" s="1"/>
  <c r="AL98" i="85"/>
  <c r="AU98" i="85" s="1"/>
  <c r="AR98" i="85"/>
  <c r="AR100" i="85" s="1"/>
  <c r="AS48" i="85"/>
  <c r="AL48" i="85"/>
  <c r="AU48" i="85" s="1"/>
  <c r="AS13" i="85"/>
  <c r="AL13" i="85"/>
  <c r="AU13" i="85" s="1"/>
  <c r="AS16" i="85"/>
  <c r="AL16" i="85"/>
  <c r="AU16" i="85" s="1"/>
  <c r="AJ73" i="73"/>
  <c r="AK73" i="73"/>
  <c r="AT73" i="73" s="1"/>
  <c r="AJ97" i="73"/>
  <c r="AK97" i="73"/>
  <c r="AT97" i="73" s="1"/>
  <c r="AJ76" i="73"/>
  <c r="AK76" i="73"/>
  <c r="AT76" i="73" s="1"/>
  <c r="AJ58" i="73"/>
  <c r="AK58" i="73"/>
  <c r="AT58" i="73" s="1"/>
  <c r="AJ52" i="73"/>
  <c r="AK52" i="73"/>
  <c r="AT52" i="73" s="1"/>
  <c r="AJ34" i="73"/>
  <c r="AK34" i="73"/>
  <c r="AT34" i="73" s="1"/>
  <c r="AJ28" i="73"/>
  <c r="AK28" i="73"/>
  <c r="AT28" i="73" s="1"/>
  <c r="AJ22" i="73"/>
  <c r="AK22" i="73"/>
  <c r="AT22" i="73" s="1"/>
  <c r="AJ16" i="73"/>
  <c r="AK16" i="73"/>
  <c r="AT16" i="73" s="1"/>
  <c r="AJ10" i="73"/>
  <c r="AK10" i="73"/>
  <c r="AT10" i="73" s="1"/>
  <c r="AX4" i="73"/>
  <c r="S4" i="73" s="1"/>
  <c r="AC4" i="73" s="1"/>
  <c r="AB5" i="73" s="1"/>
  <c r="AS21" i="85"/>
  <c r="AL21" i="85"/>
  <c r="AU21" i="85" s="1"/>
  <c r="AS39" i="85"/>
  <c r="AL39" i="85"/>
  <c r="AU39" i="85" s="1"/>
  <c r="AS57" i="85"/>
  <c r="AL57" i="85"/>
  <c r="AU57" i="85" s="1"/>
  <c r="AS75" i="85"/>
  <c r="AL75" i="85"/>
  <c r="AU75" i="85" s="1"/>
  <c r="AS93" i="85"/>
  <c r="AL93" i="85"/>
  <c r="AU93" i="85" s="1"/>
  <c r="AS23" i="85"/>
  <c r="AL23" i="85"/>
  <c r="AU23" i="85" s="1"/>
  <c r="AS41" i="85"/>
  <c r="AL41" i="85"/>
  <c r="AU41" i="85" s="1"/>
  <c r="AS59" i="85"/>
  <c r="AL59" i="85"/>
  <c r="AU59" i="85" s="1"/>
  <c r="AS77" i="85"/>
  <c r="AL77" i="85"/>
  <c r="AU77" i="85" s="1"/>
  <c r="AS94" i="85"/>
  <c r="AL94" i="85"/>
  <c r="AU94" i="85" s="1"/>
  <c r="AS6" i="85"/>
  <c r="AL6" i="85"/>
  <c r="AU6" i="85" s="1"/>
  <c r="AS66" i="85"/>
  <c r="AL66" i="85"/>
  <c r="AU66" i="85" s="1"/>
  <c r="AH92" i="89"/>
  <c r="AQ92" i="89" s="1"/>
  <c r="AS67" i="85"/>
  <c r="AL67" i="85"/>
  <c r="AU67" i="85" s="1"/>
  <c r="AS82" i="85"/>
  <c r="AL82" i="85"/>
  <c r="AU82" i="85" s="1"/>
  <c r="AJ55" i="73"/>
  <c r="AK55" i="73"/>
  <c r="AT55" i="73" s="1"/>
  <c r="AJ18" i="85"/>
  <c r="AK18" i="85"/>
  <c r="AT18" i="85" s="1"/>
  <c r="AJ82" i="73"/>
  <c r="AK82" i="73"/>
  <c r="AT82" i="73" s="1"/>
  <c r="AJ64" i="73"/>
  <c r="AK64" i="73"/>
  <c r="AT64" i="73" s="1"/>
  <c r="AJ46" i="73"/>
  <c r="AK46" i="73"/>
  <c r="AT46" i="73" s="1"/>
  <c r="AS24" i="85"/>
  <c r="AL24" i="85"/>
  <c r="AU24" i="85" s="1"/>
  <c r="AS42" i="85"/>
  <c r="AL42" i="85"/>
  <c r="AU42" i="85" s="1"/>
  <c r="AS60" i="85"/>
  <c r="AL60" i="85"/>
  <c r="AU60" i="85" s="1"/>
  <c r="AS78" i="85"/>
  <c r="AL78" i="85"/>
  <c r="AU78" i="85" s="1"/>
  <c r="AS7" i="85"/>
  <c r="AL7" i="85"/>
  <c r="AU7" i="85" s="1"/>
  <c r="AS25" i="85"/>
  <c r="AL25" i="85"/>
  <c r="AU25" i="85" s="1"/>
  <c r="AS43" i="85"/>
  <c r="AL43" i="85"/>
  <c r="AU43" i="85" s="1"/>
  <c r="AS61" i="85"/>
  <c r="AL61" i="85"/>
  <c r="AU61" i="85" s="1"/>
  <c r="AS79" i="85"/>
  <c r="AL79" i="85"/>
  <c r="AU79" i="85" s="1"/>
  <c r="AS64" i="85"/>
  <c r="AL64" i="85"/>
  <c r="AU64" i="85" s="1"/>
  <c r="AK93" i="73"/>
  <c r="AT93" i="73" s="1"/>
  <c r="AJ93" i="73"/>
  <c r="AK87" i="73"/>
  <c r="AT87" i="73" s="1"/>
  <c r="AJ87" i="73"/>
  <c r="AK81" i="73"/>
  <c r="AT81" i="73" s="1"/>
  <c r="AJ81" i="73"/>
  <c r="AK75" i="73"/>
  <c r="AT75" i="73" s="1"/>
  <c r="AJ75" i="73"/>
  <c r="AK69" i="73"/>
  <c r="AT69" i="73" s="1"/>
  <c r="AJ69" i="73"/>
  <c r="AK63" i="73"/>
  <c r="AT63" i="73" s="1"/>
  <c r="AJ63" i="73"/>
  <c r="AK57" i="73"/>
  <c r="AT57" i="73" s="1"/>
  <c r="AJ57" i="73"/>
  <c r="AK51" i="73"/>
  <c r="AT51" i="73" s="1"/>
  <c r="AJ51" i="73"/>
  <c r="AK45" i="73"/>
  <c r="AT45" i="73" s="1"/>
  <c r="AJ45" i="73"/>
  <c r="AK39" i="73"/>
  <c r="AT39" i="73" s="1"/>
  <c r="AJ39" i="73"/>
  <c r="AK33" i="73"/>
  <c r="AT33" i="73" s="1"/>
  <c r="AJ33" i="73"/>
  <c r="AK27" i="73"/>
  <c r="AT27" i="73" s="1"/>
  <c r="AJ27" i="73"/>
  <c r="AK21" i="73"/>
  <c r="AT21" i="73" s="1"/>
  <c r="AJ21" i="73"/>
  <c r="AK15" i="73"/>
  <c r="AT15" i="73" s="1"/>
  <c r="AJ15" i="73"/>
  <c r="AJ9" i="73"/>
  <c r="AK9" i="73"/>
  <c r="AT9" i="73" s="1"/>
  <c r="AJ8" i="85"/>
  <c r="AK8" i="85"/>
  <c r="AT8" i="85" s="1"/>
  <c r="AS32" i="85"/>
  <c r="AL32" i="85"/>
  <c r="AU32" i="85" s="1"/>
  <c r="AS50" i="85"/>
  <c r="AL50" i="85"/>
  <c r="AU50" i="85" s="1"/>
  <c r="AS68" i="85"/>
  <c r="AL68" i="85"/>
  <c r="AU68" i="85" s="1"/>
  <c r="AS86" i="85"/>
  <c r="AL86" i="85"/>
  <c r="AU86" i="85" s="1"/>
  <c r="AS40" i="85"/>
  <c r="AL40" i="85"/>
  <c r="AU40" i="85" s="1"/>
  <c r="AS88" i="85"/>
  <c r="AL88" i="85"/>
  <c r="AU88" i="85" s="1"/>
  <c r="AS3" i="81"/>
  <c r="AL3" i="81"/>
  <c r="AU3" i="81" s="1"/>
  <c r="AR91" i="89"/>
  <c r="Z98" i="33"/>
  <c r="X98" i="33"/>
  <c r="Y98" i="33"/>
  <c r="AS28" i="85"/>
  <c r="AL28" i="85"/>
  <c r="AU28" i="85" s="1"/>
  <c r="AS76" i="85"/>
  <c r="AL76" i="85"/>
  <c r="AU76" i="85" s="1"/>
  <c r="AK6" i="93" l="1"/>
  <c r="AT6" i="93" s="1"/>
  <c r="AS59" i="73"/>
  <c r="AL59" i="73"/>
  <c r="AU59" i="73" s="1"/>
  <c r="AK95" i="93"/>
  <c r="AT95" i="93" s="1"/>
  <c r="AK52" i="93"/>
  <c r="AT52" i="93" s="1"/>
  <c r="AK22" i="93"/>
  <c r="AT22" i="93" s="1"/>
  <c r="AK57" i="37"/>
  <c r="AT57" i="37" s="1"/>
  <c r="AJ57" i="37"/>
  <c r="AS27" i="73"/>
  <c r="AL27" i="73"/>
  <c r="AU27" i="73" s="1"/>
  <c r="AS11" i="73"/>
  <c r="AL11" i="73"/>
  <c r="AU11" i="73" s="1"/>
  <c r="AX80" i="93"/>
  <c r="S80" i="93" s="1"/>
  <c r="AC80" i="93" s="1"/>
  <c r="AB81" i="93" s="1"/>
  <c r="AX44" i="93"/>
  <c r="S44" i="93" s="1"/>
  <c r="AC44" i="93" s="1"/>
  <c r="AB45" i="93" s="1"/>
  <c r="AS9" i="73"/>
  <c r="AL9" i="73"/>
  <c r="AU9" i="73" s="1"/>
  <c r="AS82" i="73"/>
  <c r="AL82" i="73"/>
  <c r="AU82" i="73" s="1"/>
  <c r="AS33" i="73"/>
  <c r="AL33" i="73"/>
  <c r="AU33" i="73" s="1"/>
  <c r="AS69" i="73"/>
  <c r="AL69" i="73"/>
  <c r="AU69" i="73" s="1"/>
  <c r="AL98" i="73"/>
  <c r="AU98" i="73" s="1"/>
  <c r="AR98" i="73"/>
  <c r="AR100" i="73" s="1"/>
  <c r="AH98" i="33"/>
  <c r="AQ98" i="33" s="1"/>
  <c r="AQ100" i="33" s="1"/>
  <c r="AX4" i="33"/>
  <c r="S4" i="33" s="1"/>
  <c r="AC4" i="33" s="1"/>
  <c r="AB5" i="33" s="1"/>
  <c r="AZ3" i="33"/>
  <c r="AX3" i="33"/>
  <c r="S3" i="33" s="1"/>
  <c r="AC3" i="33" s="1"/>
  <c r="AX5" i="33"/>
  <c r="S5" i="33" s="1"/>
  <c r="AC5" i="33" s="1"/>
  <c r="AB6" i="33" s="1"/>
  <c r="AX6" i="33"/>
  <c r="S6" i="33" s="1"/>
  <c r="AC6" i="33" s="1"/>
  <c r="AB7" i="33" s="1"/>
  <c r="AX7" i="33"/>
  <c r="S7" i="33" s="1"/>
  <c r="AC7" i="33" s="1"/>
  <c r="AB8" i="33" s="1"/>
  <c r="AX8" i="33"/>
  <c r="S8" i="33" s="1"/>
  <c r="AC8" i="33" s="1"/>
  <c r="AB9" i="33" s="1"/>
  <c r="AX9" i="33"/>
  <c r="S9" i="33" s="1"/>
  <c r="AC9" i="33" s="1"/>
  <c r="AB10" i="33" s="1"/>
  <c r="AX10" i="33"/>
  <c r="S10" i="33" s="1"/>
  <c r="AC10" i="33" s="1"/>
  <c r="AB11" i="33" s="1"/>
  <c r="AX11" i="33"/>
  <c r="S11" i="33" s="1"/>
  <c r="AC11" i="33" s="1"/>
  <c r="AB12" i="33" s="1"/>
  <c r="AX12" i="33"/>
  <c r="S12" i="33" s="1"/>
  <c r="AC12" i="33" s="1"/>
  <c r="AB13" i="33" s="1"/>
  <c r="AX13" i="33"/>
  <c r="S13" i="33" s="1"/>
  <c r="AC13" i="33" s="1"/>
  <c r="AB14" i="33" s="1"/>
  <c r="AX14" i="33"/>
  <c r="S14" i="33" s="1"/>
  <c r="AC14" i="33" s="1"/>
  <c r="AB15" i="33" s="1"/>
  <c r="AX15" i="33"/>
  <c r="S15" i="33" s="1"/>
  <c r="AC15" i="33" s="1"/>
  <c r="AB16" i="33" s="1"/>
  <c r="AX16" i="33"/>
  <c r="S16" i="33" s="1"/>
  <c r="AC16" i="33" s="1"/>
  <c r="AB17" i="33" s="1"/>
  <c r="AX17" i="33"/>
  <c r="S17" i="33" s="1"/>
  <c r="AC17" i="33" s="1"/>
  <c r="AB18" i="33" s="1"/>
  <c r="AX18" i="33"/>
  <c r="S18" i="33" s="1"/>
  <c r="AC18" i="33" s="1"/>
  <c r="AB19" i="33" s="1"/>
  <c r="AX19" i="33"/>
  <c r="S19" i="33" s="1"/>
  <c r="AC19" i="33" s="1"/>
  <c r="AB20" i="33" s="1"/>
  <c r="AX20" i="33"/>
  <c r="S20" i="33" s="1"/>
  <c r="AC20" i="33" s="1"/>
  <c r="AB21" i="33" s="1"/>
  <c r="AX21" i="33"/>
  <c r="S21" i="33" s="1"/>
  <c r="AC21" i="33" s="1"/>
  <c r="AB22" i="33" s="1"/>
  <c r="AX22" i="33"/>
  <c r="S22" i="33" s="1"/>
  <c r="AC22" i="33" s="1"/>
  <c r="AB23" i="33" s="1"/>
  <c r="AX23" i="33"/>
  <c r="S23" i="33" s="1"/>
  <c r="AC23" i="33" s="1"/>
  <c r="AB24" i="33" s="1"/>
  <c r="AX24" i="33"/>
  <c r="S24" i="33" s="1"/>
  <c r="AC24" i="33" s="1"/>
  <c r="AB25" i="33" s="1"/>
  <c r="AX25" i="33"/>
  <c r="S25" i="33" s="1"/>
  <c r="AC25" i="33" s="1"/>
  <c r="AB26" i="33" s="1"/>
  <c r="AX26" i="33"/>
  <c r="S26" i="33" s="1"/>
  <c r="AC26" i="33" s="1"/>
  <c r="AB27" i="33" s="1"/>
  <c r="AX27" i="33"/>
  <c r="S27" i="33" s="1"/>
  <c r="AC27" i="33" s="1"/>
  <c r="AB28" i="33" s="1"/>
  <c r="AX28" i="33"/>
  <c r="S28" i="33" s="1"/>
  <c r="AC28" i="33" s="1"/>
  <c r="AB29" i="33" s="1"/>
  <c r="AX29" i="33"/>
  <c r="S29" i="33" s="1"/>
  <c r="AC29" i="33" s="1"/>
  <c r="AB30" i="33" s="1"/>
  <c r="AX30" i="33"/>
  <c r="S30" i="33" s="1"/>
  <c r="AC30" i="33" s="1"/>
  <c r="AB31" i="33" s="1"/>
  <c r="AX31" i="33"/>
  <c r="S31" i="33" s="1"/>
  <c r="AC31" i="33" s="1"/>
  <c r="AB32" i="33" s="1"/>
  <c r="AX32" i="33"/>
  <c r="S32" i="33" s="1"/>
  <c r="AC32" i="33" s="1"/>
  <c r="AB33" i="33" s="1"/>
  <c r="AX33" i="33"/>
  <c r="S33" i="33" s="1"/>
  <c r="AC33" i="33" s="1"/>
  <c r="AB34" i="33" s="1"/>
  <c r="AX34" i="33"/>
  <c r="S34" i="33" s="1"/>
  <c r="AC34" i="33" s="1"/>
  <c r="AB35" i="33" s="1"/>
  <c r="AX35" i="33"/>
  <c r="S35" i="33" s="1"/>
  <c r="AC35" i="33" s="1"/>
  <c r="AB36" i="33" s="1"/>
  <c r="AX36" i="33"/>
  <c r="S36" i="33" s="1"/>
  <c r="AC36" i="33" s="1"/>
  <c r="AB37" i="33" s="1"/>
  <c r="AX37" i="33"/>
  <c r="S37" i="33" s="1"/>
  <c r="AC37" i="33" s="1"/>
  <c r="AB38" i="33" s="1"/>
  <c r="AX38" i="33"/>
  <c r="S38" i="33" s="1"/>
  <c r="AC38" i="33" s="1"/>
  <c r="AB39" i="33" s="1"/>
  <c r="AX39" i="33"/>
  <c r="S39" i="33" s="1"/>
  <c r="AC39" i="33" s="1"/>
  <c r="AB40" i="33" s="1"/>
  <c r="AX40" i="33"/>
  <c r="S40" i="33" s="1"/>
  <c r="AC40" i="33" s="1"/>
  <c r="AB41" i="33" s="1"/>
  <c r="AX41" i="33"/>
  <c r="S41" i="33" s="1"/>
  <c r="AC41" i="33" s="1"/>
  <c r="AB42" i="33" s="1"/>
  <c r="AX42" i="33"/>
  <c r="S42" i="33" s="1"/>
  <c r="AC42" i="33" s="1"/>
  <c r="AB43" i="33" s="1"/>
  <c r="AX43" i="33"/>
  <c r="S43" i="33" s="1"/>
  <c r="AC43" i="33" s="1"/>
  <c r="AB44" i="33" s="1"/>
  <c r="AX44" i="33"/>
  <c r="S44" i="33" s="1"/>
  <c r="AC44" i="33" s="1"/>
  <c r="AB45" i="33" s="1"/>
  <c r="AX45" i="33"/>
  <c r="S45" i="33" s="1"/>
  <c r="AC45" i="33" s="1"/>
  <c r="AB46" i="33" s="1"/>
  <c r="AX46" i="33"/>
  <c r="S46" i="33" s="1"/>
  <c r="AC46" i="33" s="1"/>
  <c r="AB47" i="33" s="1"/>
  <c r="AX47" i="33"/>
  <c r="S47" i="33" s="1"/>
  <c r="AC47" i="33" s="1"/>
  <c r="AB48" i="33" s="1"/>
  <c r="AX48" i="33"/>
  <c r="S48" i="33" s="1"/>
  <c r="AC48" i="33" s="1"/>
  <c r="AB49" i="33" s="1"/>
  <c r="AX49" i="33"/>
  <c r="S49" i="33" s="1"/>
  <c r="AC49" i="33" s="1"/>
  <c r="AB50" i="33" s="1"/>
  <c r="AX50" i="33"/>
  <c r="S50" i="33" s="1"/>
  <c r="AC50" i="33" s="1"/>
  <c r="AB51" i="33" s="1"/>
  <c r="AX51" i="33"/>
  <c r="S51" i="33" s="1"/>
  <c r="AC51" i="33" s="1"/>
  <c r="AB52" i="33" s="1"/>
  <c r="AX52" i="33"/>
  <c r="S52" i="33" s="1"/>
  <c r="AC52" i="33" s="1"/>
  <c r="AB53" i="33" s="1"/>
  <c r="AX53" i="33"/>
  <c r="S53" i="33" s="1"/>
  <c r="AC53" i="33" s="1"/>
  <c r="AB54" i="33" s="1"/>
  <c r="AX54" i="33"/>
  <c r="S54" i="33" s="1"/>
  <c r="AC54" i="33" s="1"/>
  <c r="AB55" i="33" s="1"/>
  <c r="AX55" i="33"/>
  <c r="S55" i="33" s="1"/>
  <c r="AC55" i="33" s="1"/>
  <c r="AB56" i="33" s="1"/>
  <c r="AX56" i="33"/>
  <c r="S56" i="33" s="1"/>
  <c r="AC56" i="33" s="1"/>
  <c r="AB57" i="33" s="1"/>
  <c r="AX57" i="33"/>
  <c r="S57" i="33" s="1"/>
  <c r="AC57" i="33" s="1"/>
  <c r="AB58" i="33" s="1"/>
  <c r="AX58" i="33"/>
  <c r="S58" i="33" s="1"/>
  <c r="AC58" i="33" s="1"/>
  <c r="AB59" i="33" s="1"/>
  <c r="AX59" i="33"/>
  <c r="S59" i="33" s="1"/>
  <c r="AC59" i="33" s="1"/>
  <c r="AB60" i="33" s="1"/>
  <c r="AX60" i="33"/>
  <c r="S60" i="33" s="1"/>
  <c r="AC60" i="33" s="1"/>
  <c r="AB61" i="33" s="1"/>
  <c r="AX61" i="33"/>
  <c r="S61" i="33" s="1"/>
  <c r="AC61" i="33" s="1"/>
  <c r="AB62" i="33" s="1"/>
  <c r="AX62" i="33"/>
  <c r="S62" i="33" s="1"/>
  <c r="AC62" i="33" s="1"/>
  <c r="AB63" i="33" s="1"/>
  <c r="AX63" i="33"/>
  <c r="S63" i="33" s="1"/>
  <c r="AC63" i="33" s="1"/>
  <c r="AB64" i="33" s="1"/>
  <c r="AX64" i="33"/>
  <c r="S64" i="33" s="1"/>
  <c r="AC64" i="33" s="1"/>
  <c r="AB65" i="33" s="1"/>
  <c r="AX65" i="33"/>
  <c r="S65" i="33" s="1"/>
  <c r="AC65" i="33" s="1"/>
  <c r="AB66" i="33" s="1"/>
  <c r="AX66" i="33"/>
  <c r="S66" i="33" s="1"/>
  <c r="AC66" i="33" s="1"/>
  <c r="AB67" i="33" s="1"/>
  <c r="AX67" i="33"/>
  <c r="S67" i="33" s="1"/>
  <c r="AC67" i="33" s="1"/>
  <c r="AB68" i="33" s="1"/>
  <c r="AX68" i="33"/>
  <c r="S68" i="33" s="1"/>
  <c r="AC68" i="33" s="1"/>
  <c r="AB69" i="33" s="1"/>
  <c r="AX69" i="33"/>
  <c r="S69" i="33" s="1"/>
  <c r="AC69" i="33" s="1"/>
  <c r="AB70" i="33" s="1"/>
  <c r="AX70" i="33"/>
  <c r="S70" i="33" s="1"/>
  <c r="AC70" i="33" s="1"/>
  <c r="AB71" i="33" s="1"/>
  <c r="AX71" i="33"/>
  <c r="S71" i="33" s="1"/>
  <c r="AC71" i="33" s="1"/>
  <c r="AB72" i="33" s="1"/>
  <c r="AX72" i="33"/>
  <c r="S72" i="33" s="1"/>
  <c r="AC72" i="33" s="1"/>
  <c r="AB73" i="33" s="1"/>
  <c r="AX73" i="33"/>
  <c r="S73" i="33" s="1"/>
  <c r="AC73" i="33" s="1"/>
  <c r="AB74" i="33" s="1"/>
  <c r="AX74" i="33"/>
  <c r="S74" i="33" s="1"/>
  <c r="AC74" i="33" s="1"/>
  <c r="AB75" i="33" s="1"/>
  <c r="AX75" i="33"/>
  <c r="S75" i="33" s="1"/>
  <c r="AC75" i="33" s="1"/>
  <c r="AB76" i="33" s="1"/>
  <c r="AX76" i="33"/>
  <c r="S76" i="33" s="1"/>
  <c r="AC76" i="33" s="1"/>
  <c r="AB77" i="33" s="1"/>
  <c r="AX77" i="33"/>
  <c r="S77" i="33" s="1"/>
  <c r="AC77" i="33" s="1"/>
  <c r="AB78" i="33" s="1"/>
  <c r="AX78" i="33"/>
  <c r="S78" i="33" s="1"/>
  <c r="AC78" i="33" s="1"/>
  <c r="AB79" i="33" s="1"/>
  <c r="AX79" i="33"/>
  <c r="S79" i="33" s="1"/>
  <c r="AC79" i="33" s="1"/>
  <c r="AB80" i="33" s="1"/>
  <c r="AX80" i="33"/>
  <c r="S80" i="33" s="1"/>
  <c r="AC80" i="33" s="1"/>
  <c r="AB81" i="33" s="1"/>
  <c r="AX81" i="33"/>
  <c r="S81" i="33" s="1"/>
  <c r="AC81" i="33" s="1"/>
  <c r="AB82" i="33" s="1"/>
  <c r="AX82" i="33"/>
  <c r="S82" i="33" s="1"/>
  <c r="AC82" i="33" s="1"/>
  <c r="AB83" i="33" s="1"/>
  <c r="AX83" i="33"/>
  <c r="S83" i="33" s="1"/>
  <c r="AC83" i="33" s="1"/>
  <c r="AB84" i="33" s="1"/>
  <c r="AX84" i="33"/>
  <c r="S84" i="33" s="1"/>
  <c r="AC84" i="33" s="1"/>
  <c r="AB85" i="33" s="1"/>
  <c r="AX85" i="33"/>
  <c r="S85" i="33" s="1"/>
  <c r="AC85" i="33" s="1"/>
  <c r="AB86" i="33" s="1"/>
  <c r="AX86" i="33"/>
  <c r="S86" i="33" s="1"/>
  <c r="AC86" i="33" s="1"/>
  <c r="AB87" i="33" s="1"/>
  <c r="AX87" i="33"/>
  <c r="S87" i="33" s="1"/>
  <c r="AC87" i="33" s="1"/>
  <c r="AB88" i="33" s="1"/>
  <c r="AX88" i="33"/>
  <c r="S88" i="33" s="1"/>
  <c r="AC88" i="33" s="1"/>
  <c r="AB89" i="33" s="1"/>
  <c r="AX89" i="33"/>
  <c r="S89" i="33" s="1"/>
  <c r="AC89" i="33" s="1"/>
  <c r="AB90" i="33" s="1"/>
  <c r="AX90" i="33"/>
  <c r="S90" i="33" s="1"/>
  <c r="AC90" i="33" s="1"/>
  <c r="AB91" i="33" s="1"/>
  <c r="AX91" i="33"/>
  <c r="S91" i="33" s="1"/>
  <c r="AC91" i="33" s="1"/>
  <c r="AB92" i="33" s="1"/>
  <c r="AX92" i="33"/>
  <c r="S92" i="33" s="1"/>
  <c r="AC92" i="33" s="1"/>
  <c r="AB93" i="33" s="1"/>
  <c r="AX96" i="33"/>
  <c r="S96" i="33" s="1"/>
  <c r="AC96" i="33" s="1"/>
  <c r="AB97" i="33" s="1"/>
  <c r="AX94" i="33"/>
  <c r="S94" i="33" s="1"/>
  <c r="AC94" i="33" s="1"/>
  <c r="AB95" i="33" s="1"/>
  <c r="AX95" i="33"/>
  <c r="S95" i="33" s="1"/>
  <c r="AC95" i="33" s="1"/>
  <c r="AB96" i="33" s="1"/>
  <c r="AX93" i="33"/>
  <c r="S93" i="33" s="1"/>
  <c r="AC93" i="33" s="1"/>
  <c r="AB94" i="33" s="1"/>
  <c r="AX97" i="33"/>
  <c r="S97" i="33" s="1"/>
  <c r="AC97" i="33" s="1"/>
  <c r="AB98" i="33" s="1"/>
  <c r="AS21" i="73"/>
  <c r="AL21" i="73"/>
  <c r="AU21" i="73" s="1"/>
  <c r="AS39" i="73"/>
  <c r="AL39" i="73"/>
  <c r="AU39" i="73" s="1"/>
  <c r="AS57" i="73"/>
  <c r="AL57" i="73"/>
  <c r="AU57" i="73" s="1"/>
  <c r="AS75" i="73"/>
  <c r="AL75" i="73"/>
  <c r="AU75" i="73" s="1"/>
  <c r="AS93" i="73"/>
  <c r="AL93" i="73"/>
  <c r="AU93" i="73" s="1"/>
  <c r="AS19" i="85"/>
  <c r="AL19" i="85"/>
  <c r="AU19" i="85" s="1"/>
  <c r="Y96" i="29"/>
  <c r="Z96" i="29" s="1"/>
  <c r="X96" i="29"/>
  <c r="AX93" i="93"/>
  <c r="S93" i="93" s="1"/>
  <c r="AC93" i="93" s="1"/>
  <c r="AB94" i="93" s="1"/>
  <c r="AX88" i="93"/>
  <c r="S88" i="93" s="1"/>
  <c r="AC88" i="93" s="1"/>
  <c r="AB89" i="93" s="1"/>
  <c r="AX82" i="93"/>
  <c r="S82" i="93" s="1"/>
  <c r="AC82" i="93" s="1"/>
  <c r="AB83" i="93" s="1"/>
  <c r="AX76" i="93"/>
  <c r="S76" i="93" s="1"/>
  <c r="AC76" i="93" s="1"/>
  <c r="AB77" i="93" s="1"/>
  <c r="AX70" i="93"/>
  <c r="S70" i="93" s="1"/>
  <c r="AC70" i="93" s="1"/>
  <c r="AB71" i="93" s="1"/>
  <c r="AX64" i="93"/>
  <c r="S64" i="93" s="1"/>
  <c r="AC64" i="93" s="1"/>
  <c r="AB65" i="93" s="1"/>
  <c r="AX58" i="93"/>
  <c r="S58" i="93" s="1"/>
  <c r="AC58" i="93" s="1"/>
  <c r="AB59" i="93" s="1"/>
  <c r="AX52" i="93"/>
  <c r="S52" i="93" s="1"/>
  <c r="AC52" i="93" s="1"/>
  <c r="AB53" i="93" s="1"/>
  <c r="AX46" i="93"/>
  <c r="S46" i="93" s="1"/>
  <c r="AC46" i="93" s="1"/>
  <c r="AB47" i="93" s="1"/>
  <c r="AX40" i="93"/>
  <c r="S40" i="93" s="1"/>
  <c r="AC40" i="93" s="1"/>
  <c r="AB41" i="93" s="1"/>
  <c r="AX34" i="93"/>
  <c r="S34" i="93" s="1"/>
  <c r="AC34" i="93" s="1"/>
  <c r="AB35" i="93" s="1"/>
  <c r="AX28" i="93"/>
  <c r="S28" i="93" s="1"/>
  <c r="AC28" i="93" s="1"/>
  <c r="AB29" i="93" s="1"/>
  <c r="AX22" i="93"/>
  <c r="S22" i="93" s="1"/>
  <c r="AC22" i="93" s="1"/>
  <c r="AB23" i="93" s="1"/>
  <c r="AX16" i="93"/>
  <c r="S16" i="93" s="1"/>
  <c r="AC16" i="93" s="1"/>
  <c r="AB17" i="93" s="1"/>
  <c r="AX10" i="93"/>
  <c r="S10" i="93" s="1"/>
  <c r="AC10" i="93" s="1"/>
  <c r="AB11" i="93" s="1"/>
  <c r="AX3" i="93"/>
  <c r="S3" i="93" s="1"/>
  <c r="AC3" i="93" s="1"/>
  <c r="AI98" i="37"/>
  <c r="AN98" i="37"/>
  <c r="AN100" i="37" s="1"/>
  <c r="AJ94" i="37"/>
  <c r="AK94" i="37"/>
  <c r="AT94" i="37" s="1"/>
  <c r="AJ88" i="37"/>
  <c r="AK88" i="37"/>
  <c r="AT88" i="37" s="1"/>
  <c r="AJ82" i="37"/>
  <c r="AK82" i="37"/>
  <c r="AT82" i="37" s="1"/>
  <c r="AJ76" i="37"/>
  <c r="AK76" i="37"/>
  <c r="AT76" i="37" s="1"/>
  <c r="AJ70" i="37"/>
  <c r="AK70" i="37"/>
  <c r="AT70" i="37" s="1"/>
  <c r="AJ64" i="37"/>
  <c r="AK64" i="37"/>
  <c r="AT64" i="37" s="1"/>
  <c r="AJ58" i="37"/>
  <c r="AK58" i="37"/>
  <c r="AT58" i="37" s="1"/>
  <c r="AJ52" i="37"/>
  <c r="AK52" i="37"/>
  <c r="AT52" i="37" s="1"/>
  <c r="AJ46" i="37"/>
  <c r="AK46" i="37"/>
  <c r="AT46" i="37" s="1"/>
  <c r="AJ40" i="37"/>
  <c r="AK40" i="37"/>
  <c r="AT40" i="37" s="1"/>
  <c r="AJ34" i="37"/>
  <c r="AK34" i="37"/>
  <c r="AT34" i="37" s="1"/>
  <c r="AJ28" i="37"/>
  <c r="AK28" i="37"/>
  <c r="AT28" i="37" s="1"/>
  <c r="AJ22" i="37"/>
  <c r="AK22" i="37"/>
  <c r="AT22" i="37" s="1"/>
  <c r="AJ16" i="37"/>
  <c r="AK16" i="37"/>
  <c r="AT16" i="37" s="1"/>
  <c r="AJ10" i="37"/>
  <c r="AK10" i="37"/>
  <c r="AT10" i="37" s="1"/>
  <c r="AJ5" i="37"/>
  <c r="AK5" i="37"/>
  <c r="AT5" i="37" s="1"/>
  <c r="AS14" i="73"/>
  <c r="AL14" i="73"/>
  <c r="AU14" i="73" s="1"/>
  <c r="AS32" i="73"/>
  <c r="AL32" i="73"/>
  <c r="AU32" i="73" s="1"/>
  <c r="AS50" i="73"/>
  <c r="AL50" i="73"/>
  <c r="AU50" i="73" s="1"/>
  <c r="AS68" i="73"/>
  <c r="AL68" i="73"/>
  <c r="AU68" i="73" s="1"/>
  <c r="AS86" i="73"/>
  <c r="AL86" i="73"/>
  <c r="AU86" i="73" s="1"/>
  <c r="AS70" i="73"/>
  <c r="AL70" i="73"/>
  <c r="AU70" i="73" s="1"/>
  <c r="AI92" i="89"/>
  <c r="AN92" i="89"/>
  <c r="AS77" i="73"/>
  <c r="AL77" i="73"/>
  <c r="AU77" i="73" s="1"/>
  <c r="AS85" i="73"/>
  <c r="AL85" i="73"/>
  <c r="AU85" i="73" s="1"/>
  <c r="AS72" i="73"/>
  <c r="AL72" i="73"/>
  <c r="AU72" i="73" s="1"/>
  <c r="AK82" i="93"/>
  <c r="AT82" i="93" s="1"/>
  <c r="AJ40" i="93"/>
  <c r="AK40" i="93"/>
  <c r="AT40" i="93" s="1"/>
  <c r="AS13" i="73"/>
  <c r="AL13" i="73"/>
  <c r="AU13" i="73" s="1"/>
  <c r="AK87" i="37"/>
  <c r="AT87" i="37" s="1"/>
  <c r="AJ87" i="37"/>
  <c r="AK81" i="37"/>
  <c r="AT81" i="37" s="1"/>
  <c r="AJ81" i="37"/>
  <c r="AK69" i="37"/>
  <c r="AT69" i="37" s="1"/>
  <c r="AJ69" i="37"/>
  <c r="AJ39" i="37"/>
  <c r="AK39" i="37"/>
  <c r="AT39" i="37" s="1"/>
  <c r="AJ33" i="37"/>
  <c r="AK33" i="37"/>
  <c r="AT33" i="37" s="1"/>
  <c r="AJ27" i="37"/>
  <c r="AK27" i="37"/>
  <c r="AT27" i="37" s="1"/>
  <c r="AJ21" i="37"/>
  <c r="AK21" i="37"/>
  <c r="AT21" i="37" s="1"/>
  <c r="AJ15" i="37"/>
  <c r="AK15" i="37"/>
  <c r="AT15" i="37" s="1"/>
  <c r="AJ9" i="37"/>
  <c r="AK9" i="37"/>
  <c r="AT9" i="37" s="1"/>
  <c r="AB4" i="37"/>
  <c r="AJ3" i="37"/>
  <c r="AS94" i="73"/>
  <c r="AL94" i="73"/>
  <c r="AU94" i="73" s="1"/>
  <c r="AN96" i="45"/>
  <c r="AI96" i="45"/>
  <c r="AS10" i="73"/>
  <c r="AL10" i="73"/>
  <c r="AU10" i="73" s="1"/>
  <c r="AJ70" i="93"/>
  <c r="AK70" i="93"/>
  <c r="AT70" i="93" s="1"/>
  <c r="AJ34" i="93"/>
  <c r="AK34" i="93"/>
  <c r="AT34" i="93" s="1"/>
  <c r="AS49" i="73"/>
  <c r="AL49" i="73"/>
  <c r="AU49" i="73" s="1"/>
  <c r="AK75" i="37"/>
  <c r="AT75" i="37" s="1"/>
  <c r="AJ75" i="37"/>
  <c r="AX86" i="93"/>
  <c r="S86" i="93" s="1"/>
  <c r="AC86" i="93" s="1"/>
  <c r="AB87" i="93" s="1"/>
  <c r="AX62" i="93"/>
  <c r="S62" i="93" s="1"/>
  <c r="AC62" i="93" s="1"/>
  <c r="AB63" i="93" s="1"/>
  <c r="AX56" i="93"/>
  <c r="S56" i="93" s="1"/>
  <c r="AC56" i="93" s="1"/>
  <c r="AB57" i="93" s="1"/>
  <c r="AX32" i="93"/>
  <c r="S32" i="93" s="1"/>
  <c r="AC32" i="93" s="1"/>
  <c r="AB33" i="93" s="1"/>
  <c r="AX26" i="93"/>
  <c r="S26" i="93" s="1"/>
  <c r="AC26" i="93" s="1"/>
  <c r="AB27" i="93" s="1"/>
  <c r="AX20" i="93"/>
  <c r="S20" i="93" s="1"/>
  <c r="AC20" i="93" s="1"/>
  <c r="AB21" i="93" s="1"/>
  <c r="AX14" i="93"/>
  <c r="S14" i="93" s="1"/>
  <c r="AC14" i="93" s="1"/>
  <c r="AB15" i="93" s="1"/>
  <c r="AX8" i="93"/>
  <c r="S8" i="93" s="1"/>
  <c r="AC8" i="93" s="1"/>
  <c r="AB9" i="93" s="1"/>
  <c r="AX4" i="93"/>
  <c r="S4" i="93" s="1"/>
  <c r="AC4" i="93" s="1"/>
  <c r="AB5" i="93" s="1"/>
  <c r="AJ98" i="37"/>
  <c r="AS98" i="37" s="1"/>
  <c r="AK98" i="37"/>
  <c r="AT98" i="37" s="1"/>
  <c r="AJ92" i="37"/>
  <c r="AK92" i="37"/>
  <c r="AT92" i="37" s="1"/>
  <c r="AJ86" i="37"/>
  <c r="AK86" i="37"/>
  <c r="AT86" i="37" s="1"/>
  <c r="AJ80" i="37"/>
  <c r="AK80" i="37"/>
  <c r="AT80" i="37" s="1"/>
  <c r="AJ74" i="37"/>
  <c r="AK74" i="37"/>
  <c r="AT74" i="37" s="1"/>
  <c r="AJ68" i="37"/>
  <c r="AK68" i="37"/>
  <c r="AT68" i="37" s="1"/>
  <c r="AJ62" i="37"/>
  <c r="AK62" i="37"/>
  <c r="AT62" i="37" s="1"/>
  <c r="AJ56" i="37"/>
  <c r="AK56" i="37"/>
  <c r="AT56" i="37" s="1"/>
  <c r="AJ50" i="37"/>
  <c r="AK50" i="37"/>
  <c r="AT50" i="37" s="1"/>
  <c r="AJ44" i="37"/>
  <c r="AK44" i="37"/>
  <c r="AT44" i="37" s="1"/>
  <c r="AJ38" i="37"/>
  <c r="AK38" i="37"/>
  <c r="AT38" i="37" s="1"/>
  <c r="AJ32" i="37"/>
  <c r="AK32" i="37"/>
  <c r="AT32" i="37" s="1"/>
  <c r="AJ26" i="37"/>
  <c r="AK26" i="37"/>
  <c r="AT26" i="37" s="1"/>
  <c r="AJ20" i="37"/>
  <c r="AK20" i="37"/>
  <c r="AT20" i="37" s="1"/>
  <c r="AJ14" i="37"/>
  <c r="AK14" i="37"/>
  <c r="AT14" i="37" s="1"/>
  <c r="AJ8" i="37"/>
  <c r="AK8" i="37"/>
  <c r="AT8" i="37" s="1"/>
  <c r="AS14" i="85"/>
  <c r="AL14" i="85"/>
  <c r="AU14" i="85" s="1"/>
  <c r="AS20" i="73"/>
  <c r="AL20" i="73"/>
  <c r="AU20" i="73" s="1"/>
  <c r="AS38" i="73"/>
  <c r="AL38" i="73"/>
  <c r="AU38" i="73" s="1"/>
  <c r="AS56" i="73"/>
  <c r="AL56" i="73"/>
  <c r="AU56" i="73" s="1"/>
  <c r="AS74" i="73"/>
  <c r="AL74" i="73"/>
  <c r="AU74" i="73" s="1"/>
  <c r="AS92" i="73"/>
  <c r="AL92" i="73"/>
  <c r="AU92" i="73" s="1"/>
  <c r="AS88" i="73"/>
  <c r="AL88" i="73"/>
  <c r="AU88" i="73" s="1"/>
  <c r="Y98" i="25"/>
  <c r="Z98" i="25"/>
  <c r="X98" i="25"/>
  <c r="X97" i="45"/>
  <c r="Y97" i="45"/>
  <c r="Z97" i="45" s="1"/>
  <c r="AS28" i="73"/>
  <c r="AL28" i="73"/>
  <c r="AU28" i="73" s="1"/>
  <c r="AS95" i="73"/>
  <c r="AL95" i="73"/>
  <c r="AU95" i="73" s="1"/>
  <c r="AS31" i="73"/>
  <c r="AL31" i="73"/>
  <c r="AU31" i="73" s="1"/>
  <c r="AS36" i="73"/>
  <c r="AL36" i="73"/>
  <c r="AU36" i="73" s="1"/>
  <c r="AS90" i="73"/>
  <c r="AL90" i="73"/>
  <c r="AU90" i="73" s="1"/>
  <c r="AJ76" i="93"/>
  <c r="AK76" i="93"/>
  <c r="AT76" i="93" s="1"/>
  <c r="AK46" i="93"/>
  <c r="AT46" i="93" s="1"/>
  <c r="AK10" i="93"/>
  <c r="AT10" i="93" s="1"/>
  <c r="AK93" i="37"/>
  <c r="AT93" i="37" s="1"/>
  <c r="AJ93" i="37"/>
  <c r="AJ45" i="37"/>
  <c r="AK45" i="37"/>
  <c r="AT45" i="37" s="1"/>
  <c r="AS63" i="73"/>
  <c r="AL63" i="73"/>
  <c r="AU63" i="73" s="1"/>
  <c r="AS16" i="73"/>
  <c r="AL16" i="73"/>
  <c r="AU16" i="73" s="1"/>
  <c r="AS34" i="73"/>
  <c r="AL34" i="73"/>
  <c r="AU34" i="73" s="1"/>
  <c r="AS76" i="73"/>
  <c r="AL76" i="73"/>
  <c r="AU76" i="73" s="1"/>
  <c r="AS29" i="73"/>
  <c r="AL29" i="73"/>
  <c r="AU29" i="73" s="1"/>
  <c r="AS47" i="73"/>
  <c r="AL47" i="73"/>
  <c r="AU47" i="73" s="1"/>
  <c r="AS65" i="73"/>
  <c r="AL65" i="73"/>
  <c r="AU65" i="73" s="1"/>
  <c r="AS83" i="73"/>
  <c r="AL83" i="73"/>
  <c r="AU83" i="73" s="1"/>
  <c r="AS12" i="85"/>
  <c r="AL12" i="85"/>
  <c r="AU12" i="85" s="1"/>
  <c r="AS7" i="73"/>
  <c r="AL7" i="73"/>
  <c r="AU7" i="73" s="1"/>
  <c r="AS43" i="73"/>
  <c r="AL43" i="73"/>
  <c r="AU43" i="73" s="1"/>
  <c r="AS6" i="73"/>
  <c r="AL6" i="73"/>
  <c r="AU6" i="73" s="1"/>
  <c r="AS24" i="73"/>
  <c r="AL24" i="73"/>
  <c r="AU24" i="73" s="1"/>
  <c r="AS42" i="73"/>
  <c r="AL42" i="73"/>
  <c r="AU42" i="73" s="1"/>
  <c r="AS60" i="73"/>
  <c r="AL60" i="73"/>
  <c r="AU60" i="73" s="1"/>
  <c r="AS78" i="73"/>
  <c r="AL78" i="73"/>
  <c r="AU78" i="73" s="1"/>
  <c r="AS96" i="73"/>
  <c r="AL96" i="73"/>
  <c r="AU96" i="73" s="1"/>
  <c r="AX97" i="93"/>
  <c r="S97" i="93" s="1"/>
  <c r="AC97" i="93" s="1"/>
  <c r="AB98" i="93" s="1"/>
  <c r="AX91" i="93"/>
  <c r="S91" i="93" s="1"/>
  <c r="AC91" i="93" s="1"/>
  <c r="AB92" i="93" s="1"/>
  <c r="AX85" i="93"/>
  <c r="S85" i="93" s="1"/>
  <c r="AC85" i="93" s="1"/>
  <c r="AB86" i="93" s="1"/>
  <c r="AX79" i="93"/>
  <c r="S79" i="93" s="1"/>
  <c r="AC79" i="93" s="1"/>
  <c r="AB80" i="93" s="1"/>
  <c r="AX73" i="93"/>
  <c r="S73" i="93" s="1"/>
  <c r="AC73" i="93" s="1"/>
  <c r="AB74" i="93" s="1"/>
  <c r="AX67" i="93"/>
  <c r="S67" i="93" s="1"/>
  <c r="AC67" i="93" s="1"/>
  <c r="AB68" i="93" s="1"/>
  <c r="AX61" i="93"/>
  <c r="S61" i="93" s="1"/>
  <c r="AC61" i="93" s="1"/>
  <c r="AB62" i="93" s="1"/>
  <c r="AX55" i="93"/>
  <c r="S55" i="93" s="1"/>
  <c r="AC55" i="93" s="1"/>
  <c r="AB56" i="93" s="1"/>
  <c r="AX49" i="93"/>
  <c r="S49" i="93" s="1"/>
  <c r="AC49" i="93" s="1"/>
  <c r="AB50" i="93" s="1"/>
  <c r="AX43" i="93"/>
  <c r="S43" i="93" s="1"/>
  <c r="AC43" i="93" s="1"/>
  <c r="AB44" i="93" s="1"/>
  <c r="AX37" i="93"/>
  <c r="S37" i="93" s="1"/>
  <c r="AC37" i="93" s="1"/>
  <c r="AB38" i="93" s="1"/>
  <c r="AX31" i="93"/>
  <c r="S31" i="93" s="1"/>
  <c r="AC31" i="93" s="1"/>
  <c r="AB32" i="93" s="1"/>
  <c r="AX25" i="93"/>
  <c r="S25" i="93" s="1"/>
  <c r="AC25" i="93" s="1"/>
  <c r="AB26" i="93" s="1"/>
  <c r="AX19" i="93"/>
  <c r="S19" i="93" s="1"/>
  <c r="AC19" i="93" s="1"/>
  <c r="AB20" i="93" s="1"/>
  <c r="AX13" i="93"/>
  <c r="S13" i="93" s="1"/>
  <c r="AC13" i="93" s="1"/>
  <c r="AB14" i="93" s="1"/>
  <c r="AX7" i="93"/>
  <c r="S7" i="93" s="1"/>
  <c r="AC7" i="93" s="1"/>
  <c r="AB8" i="93" s="1"/>
  <c r="AS25" i="73"/>
  <c r="AL25" i="73"/>
  <c r="AU25" i="73" s="1"/>
  <c r="AS79" i="73"/>
  <c r="AL79" i="73"/>
  <c r="AU79" i="73" s="1"/>
  <c r="AJ95" i="37"/>
  <c r="AK95" i="37"/>
  <c r="AT95" i="37" s="1"/>
  <c r="AJ91" i="37"/>
  <c r="AK91" i="37"/>
  <c r="AT91" i="37" s="1"/>
  <c r="AJ85" i="37"/>
  <c r="AK85" i="37"/>
  <c r="AT85" i="37" s="1"/>
  <c r="AJ79" i="37"/>
  <c r="AK79" i="37"/>
  <c r="AT79" i="37" s="1"/>
  <c r="AJ73" i="37"/>
  <c r="AK73" i="37"/>
  <c r="AT73" i="37" s="1"/>
  <c r="AJ67" i="37"/>
  <c r="AK67" i="37"/>
  <c r="AT67" i="37" s="1"/>
  <c r="AJ61" i="37"/>
  <c r="AK61" i="37"/>
  <c r="AT61" i="37" s="1"/>
  <c r="AJ55" i="37"/>
  <c r="AK55" i="37"/>
  <c r="AT55" i="37" s="1"/>
  <c r="AJ49" i="37"/>
  <c r="AK49" i="37"/>
  <c r="AT49" i="37" s="1"/>
  <c r="AJ43" i="37"/>
  <c r="AK43" i="37"/>
  <c r="AT43" i="37" s="1"/>
  <c r="AJ37" i="37"/>
  <c r="AK37" i="37"/>
  <c r="AT37" i="37" s="1"/>
  <c r="AJ31" i="37"/>
  <c r="AK31" i="37"/>
  <c r="AT31" i="37" s="1"/>
  <c r="AJ25" i="37"/>
  <c r="AK25" i="37"/>
  <c r="AT25" i="37" s="1"/>
  <c r="AJ19" i="37"/>
  <c r="AK19" i="37"/>
  <c r="AT19" i="37" s="1"/>
  <c r="AJ13" i="37"/>
  <c r="AK13" i="37"/>
  <c r="AT13" i="37" s="1"/>
  <c r="AJ7" i="37"/>
  <c r="AK7" i="37"/>
  <c r="AT7" i="37" s="1"/>
  <c r="AI97" i="25"/>
  <c r="AN97" i="25"/>
  <c r="AC98" i="33"/>
  <c r="AE98" i="33"/>
  <c r="AG98" i="33"/>
  <c r="AP98" i="33" s="1"/>
  <c r="AP100" i="33" s="1"/>
  <c r="AF98" i="33"/>
  <c r="AO98" i="33" s="1"/>
  <c r="AO100" i="33" s="1"/>
  <c r="AS55" i="73"/>
  <c r="AL55" i="73"/>
  <c r="AU55" i="73" s="1"/>
  <c r="AS58" i="73"/>
  <c r="AL58" i="73"/>
  <c r="AU58" i="73" s="1"/>
  <c r="AS23" i="73"/>
  <c r="AL23" i="73"/>
  <c r="AU23" i="73" s="1"/>
  <c r="AS54" i="73"/>
  <c r="AL54" i="73"/>
  <c r="AU54" i="73" s="1"/>
  <c r="AN95" i="29"/>
  <c r="AI95" i="29"/>
  <c r="AJ58" i="93"/>
  <c r="AK58" i="93"/>
  <c r="AT58" i="93" s="1"/>
  <c r="AJ28" i="93"/>
  <c r="AK28" i="93"/>
  <c r="AT28" i="93" s="1"/>
  <c r="AK51" i="37"/>
  <c r="AT51" i="37" s="1"/>
  <c r="AJ51" i="37"/>
  <c r="AS45" i="73"/>
  <c r="AL45" i="73"/>
  <c r="AU45" i="73" s="1"/>
  <c r="AR97" i="33"/>
  <c r="AS17" i="85"/>
  <c r="AL17" i="85"/>
  <c r="AU17" i="85" s="1"/>
  <c r="AX92" i="93"/>
  <c r="S92" i="93" s="1"/>
  <c r="AC92" i="93" s="1"/>
  <c r="AB93" i="93" s="1"/>
  <c r="AX68" i="93"/>
  <c r="S68" i="93" s="1"/>
  <c r="AC68" i="93" s="1"/>
  <c r="AB69" i="93" s="1"/>
  <c r="AX50" i="93"/>
  <c r="S50" i="93" s="1"/>
  <c r="AC50" i="93" s="1"/>
  <c r="AB51" i="93" s="1"/>
  <c r="AX95" i="93"/>
  <c r="S95" i="93" s="1"/>
  <c r="AC95" i="93" s="1"/>
  <c r="AB96" i="93" s="1"/>
  <c r="AX90" i="93"/>
  <c r="S90" i="93" s="1"/>
  <c r="AC90" i="93" s="1"/>
  <c r="AB91" i="93" s="1"/>
  <c r="AX84" i="93"/>
  <c r="S84" i="93" s="1"/>
  <c r="AC84" i="93" s="1"/>
  <c r="AB85" i="93" s="1"/>
  <c r="AX78" i="93"/>
  <c r="S78" i="93" s="1"/>
  <c r="AC78" i="93" s="1"/>
  <c r="AB79" i="93" s="1"/>
  <c r="AX72" i="93"/>
  <c r="S72" i="93" s="1"/>
  <c r="AC72" i="93" s="1"/>
  <c r="AB73" i="93" s="1"/>
  <c r="AX66" i="93"/>
  <c r="S66" i="93" s="1"/>
  <c r="AC66" i="93" s="1"/>
  <c r="AB67" i="93" s="1"/>
  <c r="AX60" i="93"/>
  <c r="S60" i="93" s="1"/>
  <c r="AC60" i="93" s="1"/>
  <c r="AB61" i="93" s="1"/>
  <c r="AX54" i="93"/>
  <c r="S54" i="93" s="1"/>
  <c r="AC54" i="93" s="1"/>
  <c r="AB55" i="93" s="1"/>
  <c r="AX48" i="93"/>
  <c r="S48" i="93" s="1"/>
  <c r="AC48" i="93" s="1"/>
  <c r="AB49" i="93" s="1"/>
  <c r="AX42" i="93"/>
  <c r="S42" i="93" s="1"/>
  <c r="AC42" i="93" s="1"/>
  <c r="AB43" i="93" s="1"/>
  <c r="AX36" i="93"/>
  <c r="S36" i="93" s="1"/>
  <c r="AC36" i="93" s="1"/>
  <c r="AB37" i="93" s="1"/>
  <c r="AX30" i="93"/>
  <c r="S30" i="93" s="1"/>
  <c r="AC30" i="93" s="1"/>
  <c r="AB31" i="93" s="1"/>
  <c r="AX24" i="93"/>
  <c r="S24" i="93" s="1"/>
  <c r="AC24" i="93" s="1"/>
  <c r="AB25" i="93" s="1"/>
  <c r="AX18" i="93"/>
  <c r="S18" i="93" s="1"/>
  <c r="AC18" i="93" s="1"/>
  <c r="AB19" i="93" s="1"/>
  <c r="AX12" i="93"/>
  <c r="S12" i="93" s="1"/>
  <c r="AC12" i="93" s="1"/>
  <c r="AB13" i="93" s="1"/>
  <c r="AX6" i="93"/>
  <c r="S6" i="93" s="1"/>
  <c r="AC6" i="93" s="1"/>
  <c r="AB7" i="93" s="1"/>
  <c r="AS3" i="85"/>
  <c r="AL3" i="85"/>
  <c r="AU3" i="85" s="1"/>
  <c r="AJ97" i="37"/>
  <c r="AK97" i="37"/>
  <c r="AT97" i="37" s="1"/>
  <c r="AK90" i="37"/>
  <c r="AT90" i="37" s="1"/>
  <c r="AJ90" i="37"/>
  <c r="AK84" i="37"/>
  <c r="AT84" i="37" s="1"/>
  <c r="AJ84" i="37"/>
  <c r="AK78" i="37"/>
  <c r="AT78" i="37" s="1"/>
  <c r="AJ78" i="37"/>
  <c r="AK72" i="37"/>
  <c r="AT72" i="37" s="1"/>
  <c r="AJ72" i="37"/>
  <c r="AK66" i="37"/>
  <c r="AT66" i="37" s="1"/>
  <c r="AJ66" i="37"/>
  <c r="AK60" i="37"/>
  <c r="AT60" i="37" s="1"/>
  <c r="AJ60" i="37"/>
  <c r="AK54" i="37"/>
  <c r="AT54" i="37" s="1"/>
  <c r="AJ54" i="37"/>
  <c r="AJ48" i="37"/>
  <c r="AK48" i="37"/>
  <c r="AT48" i="37" s="1"/>
  <c r="AJ42" i="37"/>
  <c r="AK42" i="37"/>
  <c r="AT42" i="37" s="1"/>
  <c r="AJ36" i="37"/>
  <c r="AK36" i="37"/>
  <c r="AT36" i="37" s="1"/>
  <c r="AJ30" i="37"/>
  <c r="AK30" i="37"/>
  <c r="AT30" i="37" s="1"/>
  <c r="AJ24" i="37"/>
  <c r="AK24" i="37"/>
  <c r="AT24" i="37" s="1"/>
  <c r="AJ18" i="37"/>
  <c r="AK18" i="37"/>
  <c r="AT18" i="37" s="1"/>
  <c r="AJ12" i="37"/>
  <c r="AK12" i="37"/>
  <c r="AT12" i="37" s="1"/>
  <c r="AJ6" i="37"/>
  <c r="AK6" i="37"/>
  <c r="AT6" i="37" s="1"/>
  <c r="AS4" i="81"/>
  <c r="AL4" i="81"/>
  <c r="AU4" i="81" s="1"/>
  <c r="AS8" i="73"/>
  <c r="AL8" i="73"/>
  <c r="AU8" i="73" s="1"/>
  <c r="AS26" i="73"/>
  <c r="AL26" i="73"/>
  <c r="AU26" i="73" s="1"/>
  <c r="AS44" i="73"/>
  <c r="AL44" i="73"/>
  <c r="AU44" i="73" s="1"/>
  <c r="AS62" i="73"/>
  <c r="AL62" i="73"/>
  <c r="AU62" i="73" s="1"/>
  <c r="AS80" i="73"/>
  <c r="AL80" i="73"/>
  <c r="AU80" i="73" s="1"/>
  <c r="AS40" i="73"/>
  <c r="AL40" i="73"/>
  <c r="AU40" i="73" s="1"/>
  <c r="AS3" i="73"/>
  <c r="AL3" i="73"/>
  <c r="AU3" i="73" s="1"/>
  <c r="AS8" i="85"/>
  <c r="AL8" i="85"/>
  <c r="AU8" i="85" s="1"/>
  <c r="AS64" i="73"/>
  <c r="AL64" i="73"/>
  <c r="AU64" i="73" s="1"/>
  <c r="AS73" i="73"/>
  <c r="AL73" i="73"/>
  <c r="AU73" i="73" s="1"/>
  <c r="AS41" i="73"/>
  <c r="AL41" i="73"/>
  <c r="AU41" i="73" s="1"/>
  <c r="AS18" i="73"/>
  <c r="AL18" i="73"/>
  <c r="AU18" i="73" s="1"/>
  <c r="AJ88" i="93"/>
  <c r="AK88" i="93"/>
  <c r="AT88" i="93" s="1"/>
  <c r="AJ64" i="93"/>
  <c r="AK64" i="93"/>
  <c r="AT64" i="93" s="1"/>
  <c r="AJ16" i="93"/>
  <c r="AK16" i="93"/>
  <c r="AT16" i="93" s="1"/>
  <c r="AK63" i="37"/>
  <c r="AT63" i="37" s="1"/>
  <c r="AJ63" i="37"/>
  <c r="AS81" i="73"/>
  <c r="AL81" i="73"/>
  <c r="AU81" i="73" s="1"/>
  <c r="AS9" i="85"/>
  <c r="AL9" i="85"/>
  <c r="AU9" i="85" s="1"/>
  <c r="AX74" i="93"/>
  <c r="S74" i="93" s="1"/>
  <c r="AC74" i="93" s="1"/>
  <c r="AB75" i="93" s="1"/>
  <c r="AX38" i="93"/>
  <c r="S38" i="93" s="1"/>
  <c r="AC38" i="93" s="1"/>
  <c r="AB39" i="93" s="1"/>
  <c r="AU100" i="81"/>
  <c r="C11" i="81" s="1"/>
  <c r="F34" i="97" s="1"/>
  <c r="AS15" i="73"/>
  <c r="AL15" i="73"/>
  <c r="AU15" i="73" s="1"/>
  <c r="AS51" i="73"/>
  <c r="AL51" i="73"/>
  <c r="AU51" i="73" s="1"/>
  <c r="AS87" i="73"/>
  <c r="AL87" i="73"/>
  <c r="AU87" i="73" s="1"/>
  <c r="AS100" i="81"/>
  <c r="AS46" i="73"/>
  <c r="AL46" i="73"/>
  <c r="AU46" i="73" s="1"/>
  <c r="AS18" i="85"/>
  <c r="AL18" i="85"/>
  <c r="AU18" i="85" s="1"/>
  <c r="AJ5" i="73"/>
  <c r="AK5" i="73"/>
  <c r="AT5" i="73" s="1"/>
  <c r="AS22" i="73"/>
  <c r="AL22" i="73"/>
  <c r="AU22" i="73" s="1"/>
  <c r="AS52" i="73"/>
  <c r="AL52" i="73"/>
  <c r="AU52" i="73" s="1"/>
  <c r="AS97" i="73"/>
  <c r="AL97" i="73"/>
  <c r="AU97" i="73" s="1"/>
  <c r="AS15" i="85"/>
  <c r="AL15" i="85"/>
  <c r="AU15" i="85" s="1"/>
  <c r="AS17" i="73"/>
  <c r="AL17" i="73"/>
  <c r="AU17" i="73" s="1"/>
  <c r="AS35" i="73"/>
  <c r="AL35" i="73"/>
  <c r="AU35" i="73" s="1"/>
  <c r="AS53" i="73"/>
  <c r="AL53" i="73"/>
  <c r="AU53" i="73" s="1"/>
  <c r="AS71" i="73"/>
  <c r="AL71" i="73"/>
  <c r="AU71" i="73" s="1"/>
  <c r="AS89" i="73"/>
  <c r="AL89" i="73"/>
  <c r="AU89" i="73" s="1"/>
  <c r="AG98" i="93"/>
  <c r="AP98" i="93" s="1"/>
  <c r="AP100" i="93" s="1"/>
  <c r="AE98" i="93"/>
  <c r="AC98" i="93"/>
  <c r="AF98" i="93"/>
  <c r="AO98" i="93" s="1"/>
  <c r="AO100" i="93" s="1"/>
  <c r="AS19" i="73"/>
  <c r="AL19" i="73"/>
  <c r="AU19" i="73" s="1"/>
  <c r="AS61" i="73"/>
  <c r="AL61" i="73"/>
  <c r="AU61" i="73" s="1"/>
  <c r="AS12" i="73"/>
  <c r="AL12" i="73"/>
  <c r="AU12" i="73" s="1"/>
  <c r="AS30" i="73"/>
  <c r="AL30" i="73"/>
  <c r="AU30" i="73" s="1"/>
  <c r="AS48" i="73"/>
  <c r="AL48" i="73"/>
  <c r="AU48" i="73" s="1"/>
  <c r="AS66" i="73"/>
  <c r="AL66" i="73"/>
  <c r="AU66" i="73" s="1"/>
  <c r="AS84" i="73"/>
  <c r="AL84" i="73"/>
  <c r="AU84" i="73" s="1"/>
  <c r="AX96" i="93"/>
  <c r="S96" i="93" s="1"/>
  <c r="AC96" i="93" s="1"/>
  <c r="AB97" i="93" s="1"/>
  <c r="AX89" i="93"/>
  <c r="S89" i="93" s="1"/>
  <c r="AC89" i="93" s="1"/>
  <c r="AB90" i="93" s="1"/>
  <c r="AX83" i="93"/>
  <c r="S83" i="93" s="1"/>
  <c r="AC83" i="93" s="1"/>
  <c r="AB84" i="93" s="1"/>
  <c r="AX77" i="93"/>
  <c r="S77" i="93" s="1"/>
  <c r="AC77" i="93" s="1"/>
  <c r="AB78" i="93" s="1"/>
  <c r="AX71" i="93"/>
  <c r="S71" i="93" s="1"/>
  <c r="AC71" i="93" s="1"/>
  <c r="AB72" i="93" s="1"/>
  <c r="AX65" i="93"/>
  <c r="S65" i="93" s="1"/>
  <c r="AC65" i="93" s="1"/>
  <c r="AB66" i="93" s="1"/>
  <c r="AX59" i="93"/>
  <c r="S59" i="93" s="1"/>
  <c r="AC59" i="93" s="1"/>
  <c r="AB60" i="93" s="1"/>
  <c r="AX53" i="93"/>
  <c r="S53" i="93" s="1"/>
  <c r="AC53" i="93" s="1"/>
  <c r="AB54" i="93" s="1"/>
  <c r="AX47" i="93"/>
  <c r="S47" i="93" s="1"/>
  <c r="AC47" i="93" s="1"/>
  <c r="AB48" i="93" s="1"/>
  <c r="AX41" i="93"/>
  <c r="S41" i="93" s="1"/>
  <c r="AC41" i="93" s="1"/>
  <c r="AB42" i="93" s="1"/>
  <c r="AX35" i="93"/>
  <c r="S35" i="93" s="1"/>
  <c r="AC35" i="93" s="1"/>
  <c r="AB36" i="93" s="1"/>
  <c r="AX29" i="93"/>
  <c r="S29" i="93" s="1"/>
  <c r="AC29" i="93" s="1"/>
  <c r="AB30" i="93" s="1"/>
  <c r="AX23" i="93"/>
  <c r="S23" i="93" s="1"/>
  <c r="AC23" i="93" s="1"/>
  <c r="AB24" i="93" s="1"/>
  <c r="AX17" i="93"/>
  <c r="S17" i="93" s="1"/>
  <c r="AC17" i="93" s="1"/>
  <c r="AB18" i="93" s="1"/>
  <c r="AX11" i="93"/>
  <c r="S11" i="93" s="1"/>
  <c r="AC11" i="93" s="1"/>
  <c r="AB12" i="93" s="1"/>
  <c r="AJ4" i="85"/>
  <c r="AK4" i="85"/>
  <c r="AT4" i="85" s="1"/>
  <c r="AT100" i="85" s="1"/>
  <c r="AS20" i="85"/>
  <c r="AL20" i="85"/>
  <c r="AU20" i="85" s="1"/>
  <c r="AS37" i="73"/>
  <c r="AL37" i="73"/>
  <c r="AU37" i="73" s="1"/>
  <c r="AS91" i="73"/>
  <c r="AL91" i="73"/>
  <c r="AU91" i="73" s="1"/>
  <c r="AJ96" i="37"/>
  <c r="AK96" i="37"/>
  <c r="AT96" i="37" s="1"/>
  <c r="AJ89" i="37"/>
  <c r="AK89" i="37"/>
  <c r="AT89" i="37" s="1"/>
  <c r="AJ83" i="37"/>
  <c r="AK83" i="37"/>
  <c r="AT83" i="37" s="1"/>
  <c r="AJ77" i="37"/>
  <c r="AK77" i="37"/>
  <c r="AT77" i="37" s="1"/>
  <c r="AJ71" i="37"/>
  <c r="AK71" i="37"/>
  <c r="AT71" i="37" s="1"/>
  <c r="AJ65" i="37"/>
  <c r="AK65" i="37"/>
  <c r="AT65" i="37" s="1"/>
  <c r="AJ59" i="37"/>
  <c r="AK59" i="37"/>
  <c r="AT59" i="37" s="1"/>
  <c r="AJ53" i="37"/>
  <c r="AK53" i="37"/>
  <c r="AT53" i="37" s="1"/>
  <c r="AJ47" i="37"/>
  <c r="AK47" i="37"/>
  <c r="AT47" i="37" s="1"/>
  <c r="AJ41" i="37"/>
  <c r="AK41" i="37"/>
  <c r="AT41" i="37" s="1"/>
  <c r="AJ35" i="37"/>
  <c r="AK35" i="37"/>
  <c r="AT35" i="37" s="1"/>
  <c r="AJ29" i="37"/>
  <c r="AK29" i="37"/>
  <c r="AT29" i="37" s="1"/>
  <c r="AJ23" i="37"/>
  <c r="AK23" i="37"/>
  <c r="AT23" i="37" s="1"/>
  <c r="AJ17" i="37"/>
  <c r="AK17" i="37"/>
  <c r="AT17" i="37" s="1"/>
  <c r="AK11" i="37"/>
  <c r="AT11" i="37" s="1"/>
  <c r="AJ11" i="37"/>
  <c r="AS11" i="85"/>
  <c r="AL11" i="85"/>
  <c r="AU11" i="85" s="1"/>
  <c r="AS67" i="73"/>
  <c r="AL67" i="73"/>
  <c r="AU67" i="73" s="1"/>
  <c r="X93" i="89"/>
  <c r="Z93" i="89" s="1"/>
  <c r="Y93" i="89"/>
  <c r="AJ4" i="73"/>
  <c r="AK4" i="73"/>
  <c r="AT4" i="73" s="1"/>
  <c r="AT100" i="73" s="1"/>
  <c r="W94" i="89" l="1"/>
  <c r="AG93" i="89"/>
  <c r="AP93" i="89" s="1"/>
  <c r="AF93" i="89"/>
  <c r="AO93" i="89" s="1"/>
  <c r="AE93" i="89"/>
  <c r="W98" i="45"/>
  <c r="AG97" i="45"/>
  <c r="AP97" i="45" s="1"/>
  <c r="AF97" i="45"/>
  <c r="AO97" i="45" s="1"/>
  <c r="AE97" i="45"/>
  <c r="W97" i="29"/>
  <c r="AG96" i="29"/>
  <c r="AP96" i="29" s="1"/>
  <c r="AE96" i="29"/>
  <c r="AF96" i="29"/>
  <c r="AO96" i="29" s="1"/>
  <c r="AK36" i="93"/>
  <c r="AT36" i="93" s="1"/>
  <c r="AJ36" i="93"/>
  <c r="AS5" i="73"/>
  <c r="AL5" i="73"/>
  <c r="AU5" i="73" s="1"/>
  <c r="AJ32" i="93"/>
  <c r="AK32" i="93"/>
  <c r="AT32" i="93" s="1"/>
  <c r="AJ73" i="93"/>
  <c r="AK73" i="93"/>
  <c r="AT73" i="93" s="1"/>
  <c r="AS23" i="37"/>
  <c r="AL23" i="37"/>
  <c r="AU23" i="37" s="1"/>
  <c r="AS41" i="37"/>
  <c r="AL41" i="37"/>
  <c r="AU41" i="37" s="1"/>
  <c r="AS59" i="37"/>
  <c r="AL59" i="37"/>
  <c r="AU59" i="37" s="1"/>
  <c r="AS77" i="37"/>
  <c r="AL77" i="37"/>
  <c r="AU77" i="37" s="1"/>
  <c r="AS96" i="37"/>
  <c r="AL96" i="37"/>
  <c r="AU96" i="37" s="1"/>
  <c r="AK30" i="93"/>
  <c r="AT30" i="93" s="1"/>
  <c r="AJ30" i="93"/>
  <c r="AJ66" i="93"/>
  <c r="AK66" i="93"/>
  <c r="AT66" i="93" s="1"/>
  <c r="AS60" i="37"/>
  <c r="AL60" i="37"/>
  <c r="AU60" i="37" s="1"/>
  <c r="AS78" i="37"/>
  <c r="AL78" i="37"/>
  <c r="AU78" i="37" s="1"/>
  <c r="AJ19" i="93"/>
  <c r="AK19" i="93"/>
  <c r="AT19" i="93" s="1"/>
  <c r="AJ55" i="93"/>
  <c r="AK55" i="93"/>
  <c r="AT55" i="93" s="1"/>
  <c r="AJ91" i="93"/>
  <c r="AK91" i="93"/>
  <c r="AT91" i="93" s="1"/>
  <c r="AS13" i="37"/>
  <c r="AL13" i="37"/>
  <c r="AU13" i="37" s="1"/>
  <c r="AS31" i="37"/>
  <c r="AL31" i="37"/>
  <c r="AU31" i="37" s="1"/>
  <c r="AS49" i="37"/>
  <c r="AL49" i="37"/>
  <c r="AU49" i="37" s="1"/>
  <c r="AS67" i="37"/>
  <c r="AL67" i="37"/>
  <c r="AU67" i="37" s="1"/>
  <c r="AS85" i="37"/>
  <c r="AL85" i="37"/>
  <c r="AU85" i="37" s="1"/>
  <c r="AJ26" i="93"/>
  <c r="AK26" i="93"/>
  <c r="AT26" i="93" s="1"/>
  <c r="AJ62" i="93"/>
  <c r="AK62" i="93"/>
  <c r="AT62" i="93" s="1"/>
  <c r="AK98" i="93"/>
  <c r="AT98" i="93" s="1"/>
  <c r="AJ98" i="93"/>
  <c r="AS98" i="93" s="1"/>
  <c r="AS45" i="37"/>
  <c r="AL45" i="37"/>
  <c r="AU45" i="37" s="1"/>
  <c r="AJ46" i="93"/>
  <c r="AS14" i="37"/>
  <c r="AL14" i="37"/>
  <c r="AU14" i="37" s="1"/>
  <c r="AS32" i="37"/>
  <c r="AL32" i="37"/>
  <c r="AU32" i="37" s="1"/>
  <c r="AS50" i="37"/>
  <c r="AL50" i="37"/>
  <c r="AU50" i="37" s="1"/>
  <c r="AS68" i="37"/>
  <c r="AL68" i="37"/>
  <c r="AU68" i="37" s="1"/>
  <c r="AS86" i="37"/>
  <c r="AL86" i="37"/>
  <c r="AU86" i="37" s="1"/>
  <c r="AJ9" i="93"/>
  <c r="AK9" i="93"/>
  <c r="AT9" i="93" s="1"/>
  <c r="AJ63" i="93"/>
  <c r="AK63" i="93"/>
  <c r="AT63" i="93" s="1"/>
  <c r="AR96" i="45"/>
  <c r="AS69" i="37"/>
  <c r="AL69" i="37"/>
  <c r="AU69" i="37" s="1"/>
  <c r="AB4" i="93"/>
  <c r="AJ3" i="93"/>
  <c r="AJ41" i="93"/>
  <c r="AK41" i="93"/>
  <c r="AT41" i="93" s="1"/>
  <c r="AJ77" i="93"/>
  <c r="AK77" i="93"/>
  <c r="AT77" i="93" s="1"/>
  <c r="AJ93" i="33"/>
  <c r="AK93" i="33"/>
  <c r="AT93" i="33" s="1"/>
  <c r="AJ87" i="33"/>
  <c r="AK87" i="33"/>
  <c r="AT87" i="33" s="1"/>
  <c r="AJ81" i="33"/>
  <c r="AK81" i="33"/>
  <c r="AT81" i="33" s="1"/>
  <c r="AJ75" i="33"/>
  <c r="AK75" i="33"/>
  <c r="AT75" i="33" s="1"/>
  <c r="AJ69" i="33"/>
  <c r="AK69" i="33"/>
  <c r="AT69" i="33" s="1"/>
  <c r="AJ63" i="33"/>
  <c r="AK63" i="33"/>
  <c r="AT63" i="33" s="1"/>
  <c r="AJ57" i="33"/>
  <c r="AK57" i="33"/>
  <c r="AT57" i="33" s="1"/>
  <c r="AJ51" i="33"/>
  <c r="AK51" i="33"/>
  <c r="AT51" i="33" s="1"/>
  <c r="AJ45" i="33"/>
  <c r="AK45" i="33"/>
  <c r="AT45" i="33" s="1"/>
  <c r="AJ39" i="33"/>
  <c r="AK39" i="33"/>
  <c r="AT39" i="33" s="1"/>
  <c r="AJ33" i="33"/>
  <c r="AK33" i="33"/>
  <c r="AT33" i="33" s="1"/>
  <c r="AJ27" i="33"/>
  <c r="AK27" i="33"/>
  <c r="AT27" i="33" s="1"/>
  <c r="AJ21" i="33"/>
  <c r="AK21" i="33"/>
  <c r="AT21" i="33" s="1"/>
  <c r="AJ15" i="33"/>
  <c r="AK15" i="33"/>
  <c r="AT15" i="33" s="1"/>
  <c r="AJ9" i="33"/>
  <c r="AK9" i="33"/>
  <c r="AT9" i="33" s="1"/>
  <c r="AK5" i="33"/>
  <c r="AT5" i="33" s="1"/>
  <c r="AJ5" i="33"/>
  <c r="AK45" i="93"/>
  <c r="AT45" i="93" s="1"/>
  <c r="AJ45" i="93"/>
  <c r="AS57" i="37"/>
  <c r="AL57" i="37"/>
  <c r="AU57" i="37" s="1"/>
  <c r="AJ96" i="93"/>
  <c r="AK96" i="93"/>
  <c r="AT96" i="93" s="1"/>
  <c r="AS93" i="37"/>
  <c r="AL93" i="37"/>
  <c r="AU93" i="37" s="1"/>
  <c r="AJ15" i="93"/>
  <c r="AK15" i="93"/>
  <c r="AT15" i="93" s="1"/>
  <c r="AJ87" i="93"/>
  <c r="AK87" i="93"/>
  <c r="AT87" i="93" s="1"/>
  <c r="AS34" i="93"/>
  <c r="AL34" i="93"/>
  <c r="AU34" i="93" s="1"/>
  <c r="AS9" i="37"/>
  <c r="AL9" i="37"/>
  <c r="AU9" i="37" s="1"/>
  <c r="AS27" i="37"/>
  <c r="AL27" i="37"/>
  <c r="AU27" i="37" s="1"/>
  <c r="AR92" i="89"/>
  <c r="AS16" i="37"/>
  <c r="AL16" i="37"/>
  <c r="AU16" i="37" s="1"/>
  <c r="AS34" i="37"/>
  <c r="AL34" i="37"/>
  <c r="AU34" i="37" s="1"/>
  <c r="AS52" i="37"/>
  <c r="AL52" i="37"/>
  <c r="AU52" i="37" s="1"/>
  <c r="AS70" i="37"/>
  <c r="AL70" i="37"/>
  <c r="AU70" i="37" s="1"/>
  <c r="AK11" i="93"/>
  <c r="AT11" i="93" s="1"/>
  <c r="AJ11" i="93"/>
  <c r="AJ47" i="93"/>
  <c r="AK47" i="93"/>
  <c r="AT47" i="93" s="1"/>
  <c r="AJ83" i="93"/>
  <c r="AK83" i="93"/>
  <c r="AT83" i="93" s="1"/>
  <c r="AJ98" i="33"/>
  <c r="AS98" i="33" s="1"/>
  <c r="AK98" i="33"/>
  <c r="AT98" i="33" s="1"/>
  <c r="AJ92" i="33"/>
  <c r="AK92" i="33"/>
  <c r="AT92" i="33" s="1"/>
  <c r="AJ86" i="33"/>
  <c r="AK86" i="33"/>
  <c r="AT86" i="33" s="1"/>
  <c r="AJ80" i="33"/>
  <c r="AK80" i="33"/>
  <c r="AT80" i="33" s="1"/>
  <c r="AJ74" i="33"/>
  <c r="AK74" i="33"/>
  <c r="AT74" i="33" s="1"/>
  <c r="AJ68" i="33"/>
  <c r="AK68" i="33"/>
  <c r="AT68" i="33" s="1"/>
  <c r="AJ62" i="33"/>
  <c r="AK62" i="33"/>
  <c r="AT62" i="33" s="1"/>
  <c r="AJ56" i="33"/>
  <c r="AK56" i="33"/>
  <c r="AT56" i="33" s="1"/>
  <c r="AJ50" i="33"/>
  <c r="AK50" i="33"/>
  <c r="AT50" i="33" s="1"/>
  <c r="AJ44" i="33"/>
  <c r="AK44" i="33"/>
  <c r="AT44" i="33" s="1"/>
  <c r="AJ38" i="33"/>
  <c r="AK38" i="33"/>
  <c r="AT38" i="33" s="1"/>
  <c r="AJ32" i="33"/>
  <c r="AK32" i="33"/>
  <c r="AT32" i="33" s="1"/>
  <c r="AK26" i="33"/>
  <c r="AT26" i="33" s="1"/>
  <c r="AJ26" i="33"/>
  <c r="AK20" i="33"/>
  <c r="AT20" i="33" s="1"/>
  <c r="AJ20" i="33"/>
  <c r="AK14" i="33"/>
  <c r="AT14" i="33" s="1"/>
  <c r="AJ14" i="33"/>
  <c r="AK8" i="33"/>
  <c r="AT8" i="33" s="1"/>
  <c r="AJ8" i="33"/>
  <c r="AJ81" i="93"/>
  <c r="AK81" i="93"/>
  <c r="AT81" i="93" s="1"/>
  <c r="AJ95" i="93"/>
  <c r="AS6" i="37"/>
  <c r="AL6" i="37"/>
  <c r="AU6" i="37" s="1"/>
  <c r="AS97" i="37"/>
  <c r="AL97" i="37"/>
  <c r="AU97" i="37" s="1"/>
  <c r="AJ68" i="93"/>
  <c r="AK68" i="93"/>
  <c r="AT68" i="93" s="1"/>
  <c r="AS88" i="37"/>
  <c r="AL88" i="37"/>
  <c r="AU88" i="37" s="1"/>
  <c r="AS29" i="37"/>
  <c r="AL29" i="37"/>
  <c r="AU29" i="37" s="1"/>
  <c r="AS47" i="37"/>
  <c r="AL47" i="37"/>
  <c r="AU47" i="37" s="1"/>
  <c r="AS65" i="37"/>
  <c r="AL65" i="37"/>
  <c r="AU65" i="37" s="1"/>
  <c r="AS83" i="37"/>
  <c r="AL83" i="37"/>
  <c r="AU83" i="37" s="1"/>
  <c r="AS4" i="85"/>
  <c r="AL4" i="85"/>
  <c r="AU4" i="85" s="1"/>
  <c r="AU100" i="85" s="1"/>
  <c r="C11" i="85" s="1"/>
  <c r="F38" i="97" s="1"/>
  <c r="AK42" i="93"/>
  <c r="AT42" i="93" s="1"/>
  <c r="AJ42" i="93"/>
  <c r="AJ78" i="93"/>
  <c r="AK78" i="93"/>
  <c r="AT78" i="93" s="1"/>
  <c r="AK39" i="93"/>
  <c r="AT39" i="93" s="1"/>
  <c r="AJ39" i="93"/>
  <c r="AS63" i="37"/>
  <c r="AL63" i="37"/>
  <c r="AU63" i="37" s="1"/>
  <c r="AS66" i="37"/>
  <c r="AL66" i="37"/>
  <c r="AU66" i="37" s="1"/>
  <c r="AS84" i="37"/>
  <c r="AL84" i="37"/>
  <c r="AU84" i="37" s="1"/>
  <c r="AJ31" i="93"/>
  <c r="AK31" i="93"/>
  <c r="AT31" i="93" s="1"/>
  <c r="AJ67" i="93"/>
  <c r="AK67" i="93"/>
  <c r="AT67" i="93" s="1"/>
  <c r="AK51" i="93"/>
  <c r="AT51" i="93" s="1"/>
  <c r="AJ51" i="93"/>
  <c r="AS28" i="93"/>
  <c r="AL28" i="93"/>
  <c r="AU28" i="93" s="1"/>
  <c r="AR97" i="25"/>
  <c r="AS19" i="37"/>
  <c r="AL19" i="37"/>
  <c r="AU19" i="37" s="1"/>
  <c r="AS37" i="37"/>
  <c r="AL37" i="37"/>
  <c r="AU37" i="37" s="1"/>
  <c r="AS55" i="37"/>
  <c r="AL55" i="37"/>
  <c r="AU55" i="37" s="1"/>
  <c r="AS73" i="37"/>
  <c r="AL73" i="37"/>
  <c r="AU73" i="37" s="1"/>
  <c r="AS91" i="37"/>
  <c r="AL91" i="37"/>
  <c r="AU91" i="37" s="1"/>
  <c r="AJ38" i="93"/>
  <c r="AK38" i="93"/>
  <c r="AT38" i="93" s="1"/>
  <c r="AJ74" i="93"/>
  <c r="AK74" i="93"/>
  <c r="AT74" i="93" s="1"/>
  <c r="AS76" i="93"/>
  <c r="AL76" i="93"/>
  <c r="AU76" i="93" s="1"/>
  <c r="AH97" i="45"/>
  <c r="AQ97" i="45" s="1"/>
  <c r="AS20" i="37"/>
  <c r="AL20" i="37"/>
  <c r="AU20" i="37" s="1"/>
  <c r="AS38" i="37"/>
  <c r="AL38" i="37"/>
  <c r="AU38" i="37" s="1"/>
  <c r="AS56" i="37"/>
  <c r="AL56" i="37"/>
  <c r="AU56" i="37" s="1"/>
  <c r="AS74" i="37"/>
  <c r="AL74" i="37"/>
  <c r="AU74" i="37" s="1"/>
  <c r="AS92" i="37"/>
  <c r="AL92" i="37"/>
  <c r="AU92" i="37" s="1"/>
  <c r="AK21" i="93"/>
  <c r="AT21" i="93" s="1"/>
  <c r="AJ21" i="93"/>
  <c r="AS75" i="37"/>
  <c r="AL75" i="37"/>
  <c r="AU75" i="37" s="1"/>
  <c r="AS81" i="37"/>
  <c r="AL81" i="37"/>
  <c r="AU81" i="37" s="1"/>
  <c r="AJ17" i="93"/>
  <c r="AK17" i="93"/>
  <c r="AT17" i="93" s="1"/>
  <c r="AJ53" i="93"/>
  <c r="AK53" i="93"/>
  <c r="AT53" i="93" s="1"/>
  <c r="AK89" i="93"/>
  <c r="AT89" i="93" s="1"/>
  <c r="AJ89" i="93"/>
  <c r="AJ94" i="33"/>
  <c r="AK94" i="33"/>
  <c r="AT94" i="33" s="1"/>
  <c r="AJ91" i="33"/>
  <c r="AK91" i="33"/>
  <c r="AT91" i="33" s="1"/>
  <c r="AJ85" i="33"/>
  <c r="AK85" i="33"/>
  <c r="AT85" i="33" s="1"/>
  <c r="AJ79" i="33"/>
  <c r="AK79" i="33"/>
  <c r="AT79" i="33" s="1"/>
  <c r="AK73" i="33"/>
  <c r="AT73" i="33" s="1"/>
  <c r="AJ73" i="33"/>
  <c r="AJ67" i="33"/>
  <c r="AK67" i="33"/>
  <c r="AT67" i="33" s="1"/>
  <c r="AJ61" i="33"/>
  <c r="AK61" i="33"/>
  <c r="AT61" i="33" s="1"/>
  <c r="AK55" i="33"/>
  <c r="AT55" i="33" s="1"/>
  <c r="AJ55" i="33"/>
  <c r="AJ49" i="33"/>
  <c r="AK49" i="33"/>
  <c r="AT49" i="33" s="1"/>
  <c r="AJ43" i="33"/>
  <c r="AK43" i="33"/>
  <c r="AT43" i="33" s="1"/>
  <c r="AJ37" i="33"/>
  <c r="AK37" i="33"/>
  <c r="AT37" i="33" s="1"/>
  <c r="AJ31" i="33"/>
  <c r="AK31" i="33"/>
  <c r="AT31" i="33" s="1"/>
  <c r="AJ25" i="33"/>
  <c r="AK25" i="33"/>
  <c r="AT25" i="33" s="1"/>
  <c r="AK19" i="33"/>
  <c r="AT19" i="33" s="1"/>
  <c r="AJ19" i="33"/>
  <c r="AK13" i="33"/>
  <c r="AT13" i="33" s="1"/>
  <c r="AJ13" i="33"/>
  <c r="AK7" i="33"/>
  <c r="AT7" i="33" s="1"/>
  <c r="AJ7" i="33"/>
  <c r="AH93" i="89"/>
  <c r="AQ93" i="89" s="1"/>
  <c r="AJ25" i="93"/>
  <c r="AK25" i="93"/>
  <c r="AT25" i="93" s="1"/>
  <c r="AK12" i="93"/>
  <c r="AT12" i="93" s="1"/>
  <c r="AJ12" i="93"/>
  <c r="AS12" i="37"/>
  <c r="AL12" i="37"/>
  <c r="AU12" i="37" s="1"/>
  <c r="AS48" i="37"/>
  <c r="AL48" i="37"/>
  <c r="AU48" i="37" s="1"/>
  <c r="AS100" i="85"/>
  <c r="AJ69" i="93"/>
  <c r="AK69" i="93"/>
  <c r="AT69" i="93" s="1"/>
  <c r="AJ8" i="93"/>
  <c r="AK8" i="93"/>
  <c r="AT8" i="93" s="1"/>
  <c r="AJ44" i="93"/>
  <c r="AK44" i="93"/>
  <c r="AT44" i="93" s="1"/>
  <c r="AJ80" i="93"/>
  <c r="AK80" i="93"/>
  <c r="AT80" i="93" s="1"/>
  <c r="AK27" i="93"/>
  <c r="AT27" i="93" s="1"/>
  <c r="AJ27" i="93"/>
  <c r="AS70" i="93"/>
  <c r="AL70" i="93"/>
  <c r="AU70" i="93" s="1"/>
  <c r="AS15" i="37"/>
  <c r="AL15" i="37"/>
  <c r="AU15" i="37" s="1"/>
  <c r="AS33" i="37"/>
  <c r="AL33" i="37"/>
  <c r="AU33" i="37" s="1"/>
  <c r="AS40" i="93"/>
  <c r="AL40" i="93"/>
  <c r="AU40" i="93" s="1"/>
  <c r="AS5" i="37"/>
  <c r="AL5" i="37"/>
  <c r="AU5" i="37" s="1"/>
  <c r="AS22" i="37"/>
  <c r="AL22" i="37"/>
  <c r="AU22" i="37" s="1"/>
  <c r="AS40" i="37"/>
  <c r="AL40" i="37"/>
  <c r="AU40" i="37" s="1"/>
  <c r="AS58" i="37"/>
  <c r="AL58" i="37"/>
  <c r="AU58" i="37" s="1"/>
  <c r="AS76" i="37"/>
  <c r="AL76" i="37"/>
  <c r="AU76" i="37" s="1"/>
  <c r="AS94" i="37"/>
  <c r="AL94" i="37"/>
  <c r="AU94" i="37" s="1"/>
  <c r="AJ23" i="93"/>
  <c r="AK23" i="93"/>
  <c r="AT23" i="93" s="1"/>
  <c r="AJ59" i="93"/>
  <c r="AK59" i="93"/>
  <c r="AT59" i="93" s="1"/>
  <c r="AJ94" i="93"/>
  <c r="AK94" i="93"/>
  <c r="AT94" i="93" s="1"/>
  <c r="AJ96" i="33"/>
  <c r="AK96" i="33"/>
  <c r="AT96" i="33" s="1"/>
  <c r="AJ90" i="33"/>
  <c r="AK90" i="33"/>
  <c r="AT90" i="33" s="1"/>
  <c r="AJ84" i="33"/>
  <c r="AK84" i="33"/>
  <c r="AT84" i="33" s="1"/>
  <c r="AJ78" i="33"/>
  <c r="AK78" i="33"/>
  <c r="AT78" i="33" s="1"/>
  <c r="AJ72" i="33"/>
  <c r="AK72" i="33"/>
  <c r="AT72" i="33" s="1"/>
  <c r="AJ66" i="33"/>
  <c r="AK66" i="33"/>
  <c r="AT66" i="33" s="1"/>
  <c r="AJ60" i="33"/>
  <c r="AK60" i="33"/>
  <c r="AT60" i="33" s="1"/>
  <c r="AJ54" i="33"/>
  <c r="AK54" i="33"/>
  <c r="AT54" i="33" s="1"/>
  <c r="AJ48" i="33"/>
  <c r="AK48" i="33"/>
  <c r="AT48" i="33" s="1"/>
  <c r="AJ42" i="33"/>
  <c r="AK42" i="33"/>
  <c r="AT42" i="33" s="1"/>
  <c r="AJ36" i="33"/>
  <c r="AK36" i="33"/>
  <c r="AT36" i="33" s="1"/>
  <c r="AJ30" i="33"/>
  <c r="AK30" i="33"/>
  <c r="AT30" i="33" s="1"/>
  <c r="AJ24" i="33"/>
  <c r="AK24" i="33"/>
  <c r="AT24" i="33" s="1"/>
  <c r="AJ18" i="33"/>
  <c r="AK18" i="33"/>
  <c r="AT18" i="33" s="1"/>
  <c r="AJ12" i="33"/>
  <c r="AK12" i="33"/>
  <c r="AT12" i="33" s="1"/>
  <c r="AJ6" i="33"/>
  <c r="AK6" i="33"/>
  <c r="AT6" i="33" s="1"/>
  <c r="AJ22" i="93"/>
  <c r="AJ72" i="93"/>
  <c r="AK72" i="93"/>
  <c r="AT72" i="93" s="1"/>
  <c r="AS24" i="37"/>
  <c r="AL24" i="37"/>
  <c r="AU24" i="37" s="1"/>
  <c r="AS42" i="37"/>
  <c r="AL42" i="37"/>
  <c r="AU42" i="37" s="1"/>
  <c r="AK48" i="93"/>
  <c r="AT48" i="93" s="1"/>
  <c r="AJ48" i="93"/>
  <c r="AJ75" i="93"/>
  <c r="AK75" i="93"/>
  <c r="AT75" i="93" s="1"/>
  <c r="AS88" i="93"/>
  <c r="AL88" i="93"/>
  <c r="AU88" i="93" s="1"/>
  <c r="AS30" i="37"/>
  <c r="AL30" i="37"/>
  <c r="AU30" i="37" s="1"/>
  <c r="AS17" i="37"/>
  <c r="AL17" i="37"/>
  <c r="AU17" i="37" s="1"/>
  <c r="AS35" i="37"/>
  <c r="AL35" i="37"/>
  <c r="AU35" i="37" s="1"/>
  <c r="AS53" i="37"/>
  <c r="AL53" i="37"/>
  <c r="AU53" i="37" s="1"/>
  <c r="AS71" i="37"/>
  <c r="AL71" i="37"/>
  <c r="AU71" i="37" s="1"/>
  <c r="AS89" i="37"/>
  <c r="AL89" i="37"/>
  <c r="AU89" i="37" s="1"/>
  <c r="AK18" i="93"/>
  <c r="AT18" i="93" s="1"/>
  <c r="AJ18" i="93"/>
  <c r="AK54" i="93"/>
  <c r="AT54" i="93" s="1"/>
  <c r="AJ54" i="93"/>
  <c r="AJ90" i="93"/>
  <c r="AK90" i="93"/>
  <c r="AT90" i="93" s="1"/>
  <c r="AN98" i="93"/>
  <c r="AN100" i="93" s="1"/>
  <c r="AI98" i="93"/>
  <c r="AS54" i="37"/>
  <c r="AL54" i="37"/>
  <c r="AU54" i="37" s="1"/>
  <c r="AS72" i="37"/>
  <c r="AL72" i="37"/>
  <c r="AU72" i="37" s="1"/>
  <c r="AS90" i="37"/>
  <c r="AL90" i="37"/>
  <c r="AU90" i="37" s="1"/>
  <c r="AJ7" i="93"/>
  <c r="AK7" i="93"/>
  <c r="AT7" i="93" s="1"/>
  <c r="AJ43" i="93"/>
  <c r="AK43" i="93"/>
  <c r="AT43" i="93" s="1"/>
  <c r="AJ79" i="93"/>
  <c r="AK79" i="93"/>
  <c r="AT79" i="93" s="1"/>
  <c r="AJ93" i="93"/>
  <c r="AK93" i="93"/>
  <c r="AT93" i="93" s="1"/>
  <c r="AS58" i="93"/>
  <c r="AL58" i="93"/>
  <c r="AU58" i="93" s="1"/>
  <c r="AS7" i="37"/>
  <c r="AL7" i="37"/>
  <c r="AU7" i="37" s="1"/>
  <c r="AS25" i="37"/>
  <c r="AL25" i="37"/>
  <c r="AU25" i="37" s="1"/>
  <c r="AS43" i="37"/>
  <c r="AL43" i="37"/>
  <c r="AU43" i="37" s="1"/>
  <c r="AS61" i="37"/>
  <c r="AL61" i="37"/>
  <c r="AU61" i="37" s="1"/>
  <c r="AS79" i="37"/>
  <c r="AL79" i="37"/>
  <c r="AU79" i="37" s="1"/>
  <c r="AS95" i="37"/>
  <c r="AL95" i="37"/>
  <c r="AU95" i="37" s="1"/>
  <c r="AJ14" i="93"/>
  <c r="AK14" i="93"/>
  <c r="AT14" i="93" s="1"/>
  <c r="AJ50" i="93"/>
  <c r="AK50" i="93"/>
  <c r="AT50" i="93" s="1"/>
  <c r="AJ86" i="93"/>
  <c r="AK86" i="93"/>
  <c r="AT86" i="93" s="1"/>
  <c r="AJ10" i="93"/>
  <c r="AH98" i="25"/>
  <c r="AQ98" i="25" s="1"/>
  <c r="AQ100" i="25" s="1"/>
  <c r="AX3" i="25"/>
  <c r="S3" i="25" s="1"/>
  <c r="AC3" i="25" s="1"/>
  <c r="AX4" i="25"/>
  <c r="S4" i="25" s="1"/>
  <c r="AC4" i="25" s="1"/>
  <c r="AB5" i="25" s="1"/>
  <c r="AZ3" i="25"/>
  <c r="AX5" i="25"/>
  <c r="S5" i="25" s="1"/>
  <c r="AC5" i="25" s="1"/>
  <c r="AB6" i="25" s="1"/>
  <c r="AX6" i="25"/>
  <c r="S6" i="25" s="1"/>
  <c r="AC6" i="25" s="1"/>
  <c r="AB7" i="25" s="1"/>
  <c r="AX7" i="25"/>
  <c r="S7" i="25" s="1"/>
  <c r="AC7" i="25" s="1"/>
  <c r="AB8" i="25" s="1"/>
  <c r="AX8" i="25"/>
  <c r="S8" i="25" s="1"/>
  <c r="AC8" i="25" s="1"/>
  <c r="AB9" i="25" s="1"/>
  <c r="AX9" i="25"/>
  <c r="S9" i="25" s="1"/>
  <c r="AC9" i="25" s="1"/>
  <c r="AB10" i="25" s="1"/>
  <c r="AX10" i="25"/>
  <c r="S10" i="25" s="1"/>
  <c r="AC10" i="25" s="1"/>
  <c r="AB11" i="25" s="1"/>
  <c r="AX11" i="25"/>
  <c r="S11" i="25" s="1"/>
  <c r="AC11" i="25" s="1"/>
  <c r="AB12" i="25" s="1"/>
  <c r="AX12" i="25"/>
  <c r="S12" i="25" s="1"/>
  <c r="AC12" i="25" s="1"/>
  <c r="AB13" i="25" s="1"/>
  <c r="AX13" i="25"/>
  <c r="S13" i="25" s="1"/>
  <c r="AC13" i="25" s="1"/>
  <c r="AB14" i="25" s="1"/>
  <c r="AX14" i="25"/>
  <c r="S14" i="25" s="1"/>
  <c r="AC14" i="25" s="1"/>
  <c r="AB15" i="25" s="1"/>
  <c r="AX15" i="25"/>
  <c r="S15" i="25" s="1"/>
  <c r="AC15" i="25" s="1"/>
  <c r="AB16" i="25" s="1"/>
  <c r="AX16" i="25"/>
  <c r="S16" i="25" s="1"/>
  <c r="AC16" i="25" s="1"/>
  <c r="AB17" i="25" s="1"/>
  <c r="AX17" i="25"/>
  <c r="S17" i="25" s="1"/>
  <c r="AC17" i="25" s="1"/>
  <c r="AB18" i="25" s="1"/>
  <c r="AX18" i="25"/>
  <c r="S18" i="25" s="1"/>
  <c r="AC18" i="25" s="1"/>
  <c r="AB19" i="25" s="1"/>
  <c r="AX19" i="25"/>
  <c r="S19" i="25" s="1"/>
  <c r="AC19" i="25" s="1"/>
  <c r="AB20" i="25" s="1"/>
  <c r="AX20" i="25"/>
  <c r="S20" i="25" s="1"/>
  <c r="AC20" i="25" s="1"/>
  <c r="AB21" i="25" s="1"/>
  <c r="AX21" i="25"/>
  <c r="S21" i="25" s="1"/>
  <c r="AC21" i="25" s="1"/>
  <c r="AB22" i="25" s="1"/>
  <c r="AX22" i="25"/>
  <c r="S22" i="25" s="1"/>
  <c r="AC22" i="25" s="1"/>
  <c r="AB23" i="25" s="1"/>
  <c r="AX23" i="25"/>
  <c r="S23" i="25" s="1"/>
  <c r="AC23" i="25" s="1"/>
  <c r="AB24" i="25" s="1"/>
  <c r="AX24" i="25"/>
  <c r="S24" i="25" s="1"/>
  <c r="AC24" i="25" s="1"/>
  <c r="AB25" i="25" s="1"/>
  <c r="AX25" i="25"/>
  <c r="S25" i="25" s="1"/>
  <c r="AC25" i="25" s="1"/>
  <c r="AB26" i="25" s="1"/>
  <c r="AX26" i="25"/>
  <c r="S26" i="25" s="1"/>
  <c r="AC26" i="25" s="1"/>
  <c r="AB27" i="25" s="1"/>
  <c r="AX27" i="25"/>
  <c r="S27" i="25" s="1"/>
  <c r="AC27" i="25" s="1"/>
  <c r="AB28" i="25" s="1"/>
  <c r="AX28" i="25"/>
  <c r="S28" i="25" s="1"/>
  <c r="AC28" i="25" s="1"/>
  <c r="AB29" i="25" s="1"/>
  <c r="AX29" i="25"/>
  <c r="S29" i="25" s="1"/>
  <c r="AC29" i="25" s="1"/>
  <c r="AB30" i="25" s="1"/>
  <c r="AX30" i="25"/>
  <c r="S30" i="25" s="1"/>
  <c r="AC30" i="25" s="1"/>
  <c r="AB31" i="25" s="1"/>
  <c r="AX31" i="25"/>
  <c r="S31" i="25" s="1"/>
  <c r="AC31" i="25" s="1"/>
  <c r="AB32" i="25" s="1"/>
  <c r="AX32" i="25"/>
  <c r="S32" i="25" s="1"/>
  <c r="AC32" i="25" s="1"/>
  <c r="AB33" i="25" s="1"/>
  <c r="AX33" i="25"/>
  <c r="S33" i="25" s="1"/>
  <c r="AC33" i="25" s="1"/>
  <c r="AB34" i="25" s="1"/>
  <c r="AX34" i="25"/>
  <c r="S34" i="25" s="1"/>
  <c r="AC34" i="25" s="1"/>
  <c r="AB35" i="25" s="1"/>
  <c r="AX35" i="25"/>
  <c r="S35" i="25" s="1"/>
  <c r="AC35" i="25" s="1"/>
  <c r="AB36" i="25" s="1"/>
  <c r="AX36" i="25"/>
  <c r="S36" i="25" s="1"/>
  <c r="AC36" i="25" s="1"/>
  <c r="AB37" i="25" s="1"/>
  <c r="AX37" i="25"/>
  <c r="S37" i="25" s="1"/>
  <c r="AC37" i="25" s="1"/>
  <c r="AB38" i="25" s="1"/>
  <c r="AX38" i="25"/>
  <c r="S38" i="25" s="1"/>
  <c r="AC38" i="25" s="1"/>
  <c r="AB39" i="25" s="1"/>
  <c r="AX39" i="25"/>
  <c r="S39" i="25" s="1"/>
  <c r="AC39" i="25" s="1"/>
  <c r="AB40" i="25" s="1"/>
  <c r="AX40" i="25"/>
  <c r="S40" i="25" s="1"/>
  <c r="AC40" i="25" s="1"/>
  <c r="AB41" i="25" s="1"/>
  <c r="AX41" i="25"/>
  <c r="S41" i="25" s="1"/>
  <c r="AC41" i="25" s="1"/>
  <c r="AB42" i="25" s="1"/>
  <c r="AX42" i="25"/>
  <c r="S42" i="25" s="1"/>
  <c r="AC42" i="25" s="1"/>
  <c r="AB43" i="25" s="1"/>
  <c r="AX43" i="25"/>
  <c r="S43" i="25" s="1"/>
  <c r="AC43" i="25" s="1"/>
  <c r="AB44" i="25" s="1"/>
  <c r="AX44" i="25"/>
  <c r="S44" i="25" s="1"/>
  <c r="AC44" i="25" s="1"/>
  <c r="AB45" i="25" s="1"/>
  <c r="AX45" i="25"/>
  <c r="S45" i="25" s="1"/>
  <c r="AC45" i="25" s="1"/>
  <c r="AB46" i="25" s="1"/>
  <c r="AX46" i="25"/>
  <c r="S46" i="25" s="1"/>
  <c r="AC46" i="25" s="1"/>
  <c r="AB47" i="25" s="1"/>
  <c r="AX47" i="25"/>
  <c r="S47" i="25" s="1"/>
  <c r="AC47" i="25" s="1"/>
  <c r="AB48" i="25" s="1"/>
  <c r="AX48" i="25"/>
  <c r="S48" i="25" s="1"/>
  <c r="AC48" i="25" s="1"/>
  <c r="AB49" i="25" s="1"/>
  <c r="AX49" i="25"/>
  <c r="S49" i="25" s="1"/>
  <c r="AC49" i="25" s="1"/>
  <c r="AB50" i="25" s="1"/>
  <c r="AX50" i="25"/>
  <c r="S50" i="25" s="1"/>
  <c r="AC50" i="25" s="1"/>
  <c r="AB51" i="25" s="1"/>
  <c r="AX51" i="25"/>
  <c r="S51" i="25" s="1"/>
  <c r="AC51" i="25" s="1"/>
  <c r="AB52" i="25" s="1"/>
  <c r="AX52" i="25"/>
  <c r="S52" i="25" s="1"/>
  <c r="AC52" i="25" s="1"/>
  <c r="AB53" i="25" s="1"/>
  <c r="AX53" i="25"/>
  <c r="S53" i="25" s="1"/>
  <c r="AC53" i="25" s="1"/>
  <c r="AB54" i="25" s="1"/>
  <c r="AX54" i="25"/>
  <c r="S54" i="25" s="1"/>
  <c r="AC54" i="25" s="1"/>
  <c r="AB55" i="25" s="1"/>
  <c r="AX55" i="25"/>
  <c r="S55" i="25" s="1"/>
  <c r="AC55" i="25" s="1"/>
  <c r="AB56" i="25" s="1"/>
  <c r="AX56" i="25"/>
  <c r="S56" i="25" s="1"/>
  <c r="AC56" i="25" s="1"/>
  <c r="AB57" i="25" s="1"/>
  <c r="AX57" i="25"/>
  <c r="S57" i="25" s="1"/>
  <c r="AC57" i="25" s="1"/>
  <c r="AB58" i="25" s="1"/>
  <c r="AX58" i="25"/>
  <c r="S58" i="25" s="1"/>
  <c r="AC58" i="25" s="1"/>
  <c r="AB59" i="25" s="1"/>
  <c r="AX59" i="25"/>
  <c r="S59" i="25" s="1"/>
  <c r="AC59" i="25" s="1"/>
  <c r="AB60" i="25" s="1"/>
  <c r="AX60" i="25"/>
  <c r="S60" i="25" s="1"/>
  <c r="AC60" i="25" s="1"/>
  <c r="AB61" i="25" s="1"/>
  <c r="AX61" i="25"/>
  <c r="S61" i="25" s="1"/>
  <c r="AC61" i="25" s="1"/>
  <c r="AB62" i="25" s="1"/>
  <c r="AX62" i="25"/>
  <c r="S62" i="25" s="1"/>
  <c r="AC62" i="25" s="1"/>
  <c r="AB63" i="25" s="1"/>
  <c r="AX63" i="25"/>
  <c r="S63" i="25" s="1"/>
  <c r="AC63" i="25" s="1"/>
  <c r="AB64" i="25" s="1"/>
  <c r="AX64" i="25"/>
  <c r="S64" i="25" s="1"/>
  <c r="AC64" i="25" s="1"/>
  <c r="AB65" i="25" s="1"/>
  <c r="AX65" i="25"/>
  <c r="S65" i="25" s="1"/>
  <c r="AC65" i="25" s="1"/>
  <c r="AB66" i="25" s="1"/>
  <c r="AX66" i="25"/>
  <c r="S66" i="25" s="1"/>
  <c r="AC66" i="25" s="1"/>
  <c r="AB67" i="25" s="1"/>
  <c r="AX67" i="25"/>
  <c r="S67" i="25" s="1"/>
  <c r="AC67" i="25" s="1"/>
  <c r="AB68" i="25" s="1"/>
  <c r="AX68" i="25"/>
  <c r="S68" i="25" s="1"/>
  <c r="AC68" i="25" s="1"/>
  <c r="AB69" i="25" s="1"/>
  <c r="AX69" i="25"/>
  <c r="S69" i="25" s="1"/>
  <c r="AC69" i="25" s="1"/>
  <c r="AB70" i="25" s="1"/>
  <c r="AX70" i="25"/>
  <c r="S70" i="25" s="1"/>
  <c r="AC70" i="25" s="1"/>
  <c r="AB71" i="25" s="1"/>
  <c r="AX71" i="25"/>
  <c r="S71" i="25" s="1"/>
  <c r="AC71" i="25" s="1"/>
  <c r="AB72" i="25" s="1"/>
  <c r="AX72" i="25"/>
  <c r="S72" i="25" s="1"/>
  <c r="AC72" i="25" s="1"/>
  <c r="AB73" i="25" s="1"/>
  <c r="AX73" i="25"/>
  <c r="S73" i="25" s="1"/>
  <c r="AC73" i="25" s="1"/>
  <c r="AB74" i="25" s="1"/>
  <c r="AX74" i="25"/>
  <c r="S74" i="25" s="1"/>
  <c r="AC74" i="25" s="1"/>
  <c r="AB75" i="25" s="1"/>
  <c r="AX75" i="25"/>
  <c r="S75" i="25" s="1"/>
  <c r="AC75" i="25" s="1"/>
  <c r="AB76" i="25" s="1"/>
  <c r="AX76" i="25"/>
  <c r="S76" i="25" s="1"/>
  <c r="AC76" i="25" s="1"/>
  <c r="AB77" i="25" s="1"/>
  <c r="AX77" i="25"/>
  <c r="S77" i="25" s="1"/>
  <c r="AC77" i="25" s="1"/>
  <c r="AB78" i="25" s="1"/>
  <c r="AX78" i="25"/>
  <c r="S78" i="25" s="1"/>
  <c r="AC78" i="25" s="1"/>
  <c r="AB79" i="25" s="1"/>
  <c r="AX79" i="25"/>
  <c r="S79" i="25" s="1"/>
  <c r="AC79" i="25" s="1"/>
  <c r="AB80" i="25" s="1"/>
  <c r="AX80" i="25"/>
  <c r="S80" i="25" s="1"/>
  <c r="AC80" i="25" s="1"/>
  <c r="AB81" i="25" s="1"/>
  <c r="AX81" i="25"/>
  <c r="S81" i="25" s="1"/>
  <c r="AC81" i="25" s="1"/>
  <c r="AB82" i="25" s="1"/>
  <c r="AX82" i="25"/>
  <c r="S82" i="25" s="1"/>
  <c r="AC82" i="25" s="1"/>
  <c r="AB83" i="25" s="1"/>
  <c r="AX83" i="25"/>
  <c r="S83" i="25" s="1"/>
  <c r="AC83" i="25" s="1"/>
  <c r="AB84" i="25" s="1"/>
  <c r="AX84" i="25"/>
  <c r="S84" i="25" s="1"/>
  <c r="AC84" i="25" s="1"/>
  <c r="AB85" i="25" s="1"/>
  <c r="AX85" i="25"/>
  <c r="S85" i="25" s="1"/>
  <c r="AC85" i="25" s="1"/>
  <c r="AB86" i="25" s="1"/>
  <c r="AX86" i="25"/>
  <c r="S86" i="25" s="1"/>
  <c r="AC86" i="25" s="1"/>
  <c r="AB87" i="25" s="1"/>
  <c r="AX87" i="25"/>
  <c r="S87" i="25" s="1"/>
  <c r="AC87" i="25" s="1"/>
  <c r="AB88" i="25" s="1"/>
  <c r="AX88" i="25"/>
  <c r="S88" i="25" s="1"/>
  <c r="AC88" i="25" s="1"/>
  <c r="AB89" i="25" s="1"/>
  <c r="AX89" i="25"/>
  <c r="S89" i="25" s="1"/>
  <c r="AC89" i="25" s="1"/>
  <c r="AB90" i="25" s="1"/>
  <c r="AX90" i="25"/>
  <c r="S90" i="25" s="1"/>
  <c r="AC90" i="25" s="1"/>
  <c r="AB91" i="25" s="1"/>
  <c r="AX91" i="25"/>
  <c r="S91" i="25" s="1"/>
  <c r="AC91" i="25" s="1"/>
  <c r="AB92" i="25" s="1"/>
  <c r="AX92" i="25"/>
  <c r="S92" i="25" s="1"/>
  <c r="AC92" i="25" s="1"/>
  <c r="AB93" i="25" s="1"/>
  <c r="AX94" i="25"/>
  <c r="S94" i="25" s="1"/>
  <c r="AC94" i="25" s="1"/>
  <c r="AB95" i="25" s="1"/>
  <c r="AX96" i="25"/>
  <c r="S96" i="25" s="1"/>
  <c r="AC96" i="25" s="1"/>
  <c r="AB97" i="25" s="1"/>
  <c r="AX93" i="25"/>
  <c r="S93" i="25" s="1"/>
  <c r="AC93" i="25" s="1"/>
  <c r="AB94" i="25" s="1"/>
  <c r="AX97" i="25"/>
  <c r="S97" i="25" s="1"/>
  <c r="AC97" i="25" s="1"/>
  <c r="AB98" i="25" s="1"/>
  <c r="AX95" i="25"/>
  <c r="S95" i="25" s="1"/>
  <c r="AC95" i="25" s="1"/>
  <c r="AB96" i="25" s="1"/>
  <c r="AS8" i="37"/>
  <c r="AL8" i="37"/>
  <c r="AU8" i="37" s="1"/>
  <c r="AS26" i="37"/>
  <c r="AL26" i="37"/>
  <c r="AU26" i="37" s="1"/>
  <c r="AS44" i="37"/>
  <c r="AL44" i="37"/>
  <c r="AU44" i="37" s="1"/>
  <c r="AS62" i="37"/>
  <c r="AL62" i="37"/>
  <c r="AU62" i="37" s="1"/>
  <c r="AS80" i="37"/>
  <c r="AL80" i="37"/>
  <c r="AU80" i="37" s="1"/>
  <c r="AK33" i="93"/>
  <c r="AT33" i="93" s="1"/>
  <c r="AJ33" i="93"/>
  <c r="AS3" i="37"/>
  <c r="AL3" i="37"/>
  <c r="AU3" i="37" s="1"/>
  <c r="AS87" i="37"/>
  <c r="AL87" i="37"/>
  <c r="AU87" i="37" s="1"/>
  <c r="AJ29" i="93"/>
  <c r="AK29" i="93"/>
  <c r="AT29" i="93" s="1"/>
  <c r="AJ65" i="93"/>
  <c r="AK65" i="93"/>
  <c r="AT65" i="93" s="1"/>
  <c r="AH96" i="29"/>
  <c r="AQ96" i="29" s="1"/>
  <c r="AJ95" i="33"/>
  <c r="AK95" i="33"/>
  <c r="AT95" i="33" s="1"/>
  <c r="AJ89" i="33"/>
  <c r="AK89" i="33"/>
  <c r="AT89" i="33" s="1"/>
  <c r="AJ83" i="33"/>
  <c r="AK83" i="33"/>
  <c r="AT83" i="33" s="1"/>
  <c r="AJ77" i="33"/>
  <c r="AK77" i="33"/>
  <c r="AT77" i="33" s="1"/>
  <c r="AJ71" i="33"/>
  <c r="AK71" i="33"/>
  <c r="AT71" i="33" s="1"/>
  <c r="AJ65" i="33"/>
  <c r="AK65" i="33"/>
  <c r="AT65" i="33" s="1"/>
  <c r="AJ59" i="33"/>
  <c r="AK59" i="33"/>
  <c r="AT59" i="33" s="1"/>
  <c r="AJ53" i="33"/>
  <c r="AK53" i="33"/>
  <c r="AT53" i="33" s="1"/>
  <c r="AJ47" i="33"/>
  <c r="AK47" i="33"/>
  <c r="AT47" i="33" s="1"/>
  <c r="AJ41" i="33"/>
  <c r="AK41" i="33"/>
  <c r="AT41" i="33" s="1"/>
  <c r="AJ35" i="33"/>
  <c r="AK35" i="33"/>
  <c r="AT35" i="33" s="1"/>
  <c r="AK29" i="33"/>
  <c r="AT29" i="33" s="1"/>
  <c r="AJ29" i="33"/>
  <c r="AK23" i="33"/>
  <c r="AT23" i="33" s="1"/>
  <c r="AJ23" i="33"/>
  <c r="AK17" i="33"/>
  <c r="AT17" i="33" s="1"/>
  <c r="AJ17" i="33"/>
  <c r="AJ11" i="33"/>
  <c r="AK11" i="33"/>
  <c r="AT11" i="33" s="1"/>
  <c r="AJ3" i="33"/>
  <c r="AB4" i="33"/>
  <c r="AJ6" i="93"/>
  <c r="AS11" i="37"/>
  <c r="AL11" i="37"/>
  <c r="AU11" i="37" s="1"/>
  <c r="AS64" i="93"/>
  <c r="AL64" i="93"/>
  <c r="AU64" i="93" s="1"/>
  <c r="AJ61" i="93"/>
  <c r="AK61" i="93"/>
  <c r="AT61" i="93" s="1"/>
  <c r="AJ84" i="93"/>
  <c r="AK84" i="93"/>
  <c r="AT84" i="93" s="1"/>
  <c r="AJ37" i="93"/>
  <c r="AK37" i="93"/>
  <c r="AT37" i="93" s="1"/>
  <c r="AS4" i="73"/>
  <c r="AS100" i="73" s="1"/>
  <c r="AL4" i="73"/>
  <c r="AU4" i="73" s="1"/>
  <c r="AU100" i="73" s="1"/>
  <c r="C11" i="73" s="1"/>
  <c r="F26" i="97" s="1"/>
  <c r="AK24" i="93"/>
  <c r="AT24" i="93" s="1"/>
  <c r="AJ24" i="93"/>
  <c r="AJ60" i="93"/>
  <c r="AK60" i="93"/>
  <c r="AT60" i="93" s="1"/>
  <c r="AJ97" i="93"/>
  <c r="AK97" i="93"/>
  <c r="AT97" i="93" s="1"/>
  <c r="AS16" i="93"/>
  <c r="AL16" i="93"/>
  <c r="AU16" i="93" s="1"/>
  <c r="AS18" i="37"/>
  <c r="AL18" i="37"/>
  <c r="AU18" i="37" s="1"/>
  <c r="AS36" i="37"/>
  <c r="AL36" i="37"/>
  <c r="AU36" i="37" s="1"/>
  <c r="AJ13" i="93"/>
  <c r="AK13" i="93"/>
  <c r="AT13" i="93" s="1"/>
  <c r="AJ49" i="93"/>
  <c r="AK49" i="93"/>
  <c r="AT49" i="93" s="1"/>
  <c r="AJ85" i="93"/>
  <c r="AK85" i="93"/>
  <c r="AT85" i="93" s="1"/>
  <c r="AS51" i="37"/>
  <c r="AL51" i="37"/>
  <c r="AU51" i="37" s="1"/>
  <c r="AR95" i="29"/>
  <c r="AN98" i="33"/>
  <c r="AN100" i="33" s="1"/>
  <c r="AI98" i="33"/>
  <c r="AK20" i="93"/>
  <c r="AT20" i="93" s="1"/>
  <c r="AJ20" i="93"/>
  <c r="AJ56" i="93"/>
  <c r="AK56" i="93"/>
  <c r="AT56" i="93" s="1"/>
  <c r="AK92" i="93"/>
  <c r="AT92" i="93" s="1"/>
  <c r="AJ92" i="93"/>
  <c r="AG98" i="25"/>
  <c r="AP98" i="25" s="1"/>
  <c r="AP100" i="25" s="1"/>
  <c r="AF98" i="25"/>
  <c r="AO98" i="25" s="1"/>
  <c r="AO100" i="25" s="1"/>
  <c r="AE98" i="25"/>
  <c r="AC98" i="25"/>
  <c r="AJ5" i="93"/>
  <c r="AK5" i="93"/>
  <c r="AT5" i="93" s="1"/>
  <c r="AJ57" i="93"/>
  <c r="AK57" i="93"/>
  <c r="AT57" i="93" s="1"/>
  <c r="AJ4" i="37"/>
  <c r="AK4" i="37"/>
  <c r="AT4" i="37" s="1"/>
  <c r="AT100" i="37" s="1"/>
  <c r="AS21" i="37"/>
  <c r="AL21" i="37"/>
  <c r="AU21" i="37" s="1"/>
  <c r="AS39" i="37"/>
  <c r="AL39" i="37"/>
  <c r="AU39" i="37" s="1"/>
  <c r="AJ82" i="93"/>
  <c r="AS10" i="37"/>
  <c r="AL10" i="37"/>
  <c r="AU10" i="37" s="1"/>
  <c r="AS28" i="37"/>
  <c r="AL28" i="37"/>
  <c r="AU28" i="37" s="1"/>
  <c r="AS46" i="37"/>
  <c r="AL46" i="37"/>
  <c r="AU46" i="37" s="1"/>
  <c r="AS64" i="37"/>
  <c r="AL64" i="37"/>
  <c r="AU64" i="37" s="1"/>
  <c r="AS82" i="37"/>
  <c r="AL82" i="37"/>
  <c r="AU82" i="37" s="1"/>
  <c r="AL98" i="37"/>
  <c r="AU98" i="37" s="1"/>
  <c r="AR98" i="37"/>
  <c r="AR100" i="37" s="1"/>
  <c r="AJ35" i="93"/>
  <c r="AK35" i="93"/>
  <c r="AT35" i="93" s="1"/>
  <c r="AJ71" i="93"/>
  <c r="AK71" i="93"/>
  <c r="AT71" i="93" s="1"/>
  <c r="AJ97" i="33"/>
  <c r="AK97" i="33"/>
  <c r="AT97" i="33" s="1"/>
  <c r="AJ88" i="33"/>
  <c r="AK88" i="33"/>
  <c r="AT88" i="33" s="1"/>
  <c r="AK82" i="33"/>
  <c r="AT82" i="33" s="1"/>
  <c r="AJ82" i="33"/>
  <c r="AJ76" i="33"/>
  <c r="AK76" i="33"/>
  <c r="AT76" i="33" s="1"/>
  <c r="AJ70" i="33"/>
  <c r="AK70" i="33"/>
  <c r="AT70" i="33" s="1"/>
  <c r="AK64" i="33"/>
  <c r="AT64" i="33" s="1"/>
  <c r="AJ64" i="33"/>
  <c r="AJ58" i="33"/>
  <c r="AK58" i="33"/>
  <c r="AT58" i="33" s="1"/>
  <c r="AJ52" i="33"/>
  <c r="AK52" i="33"/>
  <c r="AT52" i="33" s="1"/>
  <c r="AK46" i="33"/>
  <c r="AT46" i="33" s="1"/>
  <c r="AJ46" i="33"/>
  <c r="AJ40" i="33"/>
  <c r="AK40" i="33"/>
  <c r="AT40" i="33" s="1"/>
  <c r="AJ34" i="33"/>
  <c r="AK34" i="33"/>
  <c r="AT34" i="33" s="1"/>
  <c r="AJ28" i="33"/>
  <c r="AK28" i="33"/>
  <c r="AT28" i="33" s="1"/>
  <c r="AJ22" i="33"/>
  <c r="AK22" i="33"/>
  <c r="AT22" i="33" s="1"/>
  <c r="AK16" i="33"/>
  <c r="AT16" i="33" s="1"/>
  <c r="AJ16" i="33"/>
  <c r="AK10" i="33"/>
  <c r="AT10" i="33" s="1"/>
  <c r="AJ10" i="33"/>
  <c r="AJ52" i="93"/>
  <c r="AS37" i="93" l="1"/>
  <c r="AL37" i="93"/>
  <c r="AU37" i="93" s="1"/>
  <c r="AK33" i="25"/>
  <c r="AT33" i="25" s="1"/>
  <c r="AJ33" i="25"/>
  <c r="AS34" i="33"/>
  <c r="AL34" i="33"/>
  <c r="AU34" i="33" s="1"/>
  <c r="AS52" i="33"/>
  <c r="AL52" i="33"/>
  <c r="AU52" i="33" s="1"/>
  <c r="AS70" i="33"/>
  <c r="AL70" i="33"/>
  <c r="AU70" i="33" s="1"/>
  <c r="AS88" i="33"/>
  <c r="AL88" i="33"/>
  <c r="AU88" i="33" s="1"/>
  <c r="AS35" i="93"/>
  <c r="AL35" i="93"/>
  <c r="AU35" i="93" s="1"/>
  <c r="AS3" i="33"/>
  <c r="AL3" i="33"/>
  <c r="AU3" i="33" s="1"/>
  <c r="AS41" i="33"/>
  <c r="AL41" i="33"/>
  <c r="AU41" i="33" s="1"/>
  <c r="AS59" i="33"/>
  <c r="AL59" i="33"/>
  <c r="AU59" i="33" s="1"/>
  <c r="AS77" i="33"/>
  <c r="AL77" i="33"/>
  <c r="AU77" i="33" s="1"/>
  <c r="AS95" i="33"/>
  <c r="AL95" i="33"/>
  <c r="AU95" i="33" s="1"/>
  <c r="AJ95" i="25"/>
  <c r="AK95" i="25"/>
  <c r="AT95" i="25" s="1"/>
  <c r="AK88" i="25"/>
  <c r="AT88" i="25" s="1"/>
  <c r="AJ88" i="25"/>
  <c r="AK82" i="25"/>
  <c r="AT82" i="25" s="1"/>
  <c r="AJ82" i="25"/>
  <c r="AK76" i="25"/>
  <c r="AT76" i="25" s="1"/>
  <c r="AJ76" i="25"/>
  <c r="AK70" i="25"/>
  <c r="AT70" i="25" s="1"/>
  <c r="AJ70" i="25"/>
  <c r="AK64" i="25"/>
  <c r="AT64" i="25" s="1"/>
  <c r="AJ64" i="25"/>
  <c r="AK58" i="25"/>
  <c r="AT58" i="25" s="1"/>
  <c r="AJ58" i="25"/>
  <c r="AK52" i="25"/>
  <c r="AT52" i="25" s="1"/>
  <c r="AJ52" i="25"/>
  <c r="AK46" i="25"/>
  <c r="AT46" i="25" s="1"/>
  <c r="AJ46" i="25"/>
  <c r="AK40" i="25"/>
  <c r="AT40" i="25" s="1"/>
  <c r="AJ40" i="25"/>
  <c r="AK34" i="25"/>
  <c r="AT34" i="25" s="1"/>
  <c r="AJ34" i="25"/>
  <c r="AK28" i="25"/>
  <c r="AT28" i="25" s="1"/>
  <c r="AJ28" i="25"/>
  <c r="AK22" i="25"/>
  <c r="AT22" i="25" s="1"/>
  <c r="AJ22" i="25"/>
  <c r="AK16" i="25"/>
  <c r="AT16" i="25" s="1"/>
  <c r="AJ16" i="25"/>
  <c r="AJ10" i="25"/>
  <c r="AK10" i="25"/>
  <c r="AT10" i="25" s="1"/>
  <c r="AJ5" i="25"/>
  <c r="AK5" i="25"/>
  <c r="AT5" i="25" s="1"/>
  <c r="AS54" i="93"/>
  <c r="AL54" i="93"/>
  <c r="AU54" i="93" s="1"/>
  <c r="AS13" i="33"/>
  <c r="AL13" i="33"/>
  <c r="AU13" i="33" s="1"/>
  <c r="AS89" i="93"/>
  <c r="AL89" i="93"/>
  <c r="AU89" i="93" s="1"/>
  <c r="AS74" i="93"/>
  <c r="AL74" i="93"/>
  <c r="AU74" i="93" s="1"/>
  <c r="AS14" i="33"/>
  <c r="AL14" i="33"/>
  <c r="AU14" i="33" s="1"/>
  <c r="AS46" i="93"/>
  <c r="AL46" i="93"/>
  <c r="AU46" i="93" s="1"/>
  <c r="AS62" i="93"/>
  <c r="AL62" i="93"/>
  <c r="AU62" i="93" s="1"/>
  <c r="AS19" i="93"/>
  <c r="AL19" i="93"/>
  <c r="AU19" i="93" s="1"/>
  <c r="AS66" i="93"/>
  <c r="AL66" i="93"/>
  <c r="AU66" i="93" s="1"/>
  <c r="Y98" i="45"/>
  <c r="Z98" i="45"/>
  <c r="X98" i="45"/>
  <c r="AS82" i="93"/>
  <c r="AL82" i="93"/>
  <c r="AU82" i="93" s="1"/>
  <c r="AK81" i="25"/>
  <c r="AT81" i="25" s="1"/>
  <c r="AJ81" i="25"/>
  <c r="AK39" i="25"/>
  <c r="AT39" i="25" s="1"/>
  <c r="AJ39" i="25"/>
  <c r="AB4" i="25"/>
  <c r="AJ3" i="25"/>
  <c r="AS50" i="93"/>
  <c r="AL50" i="93"/>
  <c r="AU50" i="93" s="1"/>
  <c r="AS93" i="93"/>
  <c r="AL93" i="93"/>
  <c r="AU93" i="93" s="1"/>
  <c r="AS7" i="93"/>
  <c r="AL7" i="93"/>
  <c r="AU7" i="93" s="1"/>
  <c r="AS6" i="33"/>
  <c r="AL6" i="33"/>
  <c r="AU6" i="33" s="1"/>
  <c r="AS24" i="33"/>
  <c r="AL24" i="33"/>
  <c r="AU24" i="33" s="1"/>
  <c r="AS42" i="33"/>
  <c r="AL42" i="33"/>
  <c r="AU42" i="33" s="1"/>
  <c r="AS60" i="33"/>
  <c r="AL60" i="33"/>
  <c r="AU60" i="33" s="1"/>
  <c r="AS78" i="33"/>
  <c r="AL78" i="33"/>
  <c r="AU78" i="33" s="1"/>
  <c r="AS96" i="33"/>
  <c r="AL96" i="33"/>
  <c r="AU96" i="33" s="1"/>
  <c r="AS23" i="93"/>
  <c r="AL23" i="93"/>
  <c r="AU23" i="93" s="1"/>
  <c r="AS80" i="93"/>
  <c r="AL80" i="93"/>
  <c r="AU80" i="93" s="1"/>
  <c r="AS69" i="93"/>
  <c r="AL69" i="93"/>
  <c r="AU69" i="93" s="1"/>
  <c r="AS12" i="93"/>
  <c r="AL12" i="93"/>
  <c r="AU12" i="93" s="1"/>
  <c r="AS31" i="33"/>
  <c r="AL31" i="33"/>
  <c r="AU31" i="33" s="1"/>
  <c r="AS49" i="33"/>
  <c r="AL49" i="33"/>
  <c r="AU49" i="33" s="1"/>
  <c r="AS67" i="33"/>
  <c r="AL67" i="33"/>
  <c r="AU67" i="33" s="1"/>
  <c r="AS85" i="33"/>
  <c r="AL85" i="33"/>
  <c r="AU85" i="33" s="1"/>
  <c r="AS39" i="93"/>
  <c r="AL39" i="93"/>
  <c r="AU39" i="93" s="1"/>
  <c r="AS95" i="93"/>
  <c r="AL95" i="93"/>
  <c r="AU95" i="93" s="1"/>
  <c r="AS32" i="33"/>
  <c r="AL32" i="33"/>
  <c r="AU32" i="33" s="1"/>
  <c r="AS50" i="33"/>
  <c r="AL50" i="33"/>
  <c r="AU50" i="33" s="1"/>
  <c r="AS68" i="33"/>
  <c r="AL68" i="33"/>
  <c r="AU68" i="33" s="1"/>
  <c r="AS86" i="33"/>
  <c r="AL86" i="33"/>
  <c r="AU86" i="33" s="1"/>
  <c r="AS83" i="93"/>
  <c r="AL83" i="93"/>
  <c r="AU83" i="93" s="1"/>
  <c r="AS15" i="93"/>
  <c r="AL15" i="93"/>
  <c r="AU15" i="93" s="1"/>
  <c r="AS9" i="33"/>
  <c r="AL9" i="33"/>
  <c r="AU9" i="33" s="1"/>
  <c r="AS27" i="33"/>
  <c r="AL27" i="33"/>
  <c r="AU27" i="33" s="1"/>
  <c r="AS45" i="33"/>
  <c r="AL45" i="33"/>
  <c r="AU45" i="33" s="1"/>
  <c r="AS63" i="33"/>
  <c r="AL63" i="33"/>
  <c r="AU63" i="33" s="1"/>
  <c r="AS81" i="33"/>
  <c r="AL81" i="33"/>
  <c r="AU81" i="33" s="1"/>
  <c r="AS77" i="93"/>
  <c r="AL77" i="93"/>
  <c r="AU77" i="93" s="1"/>
  <c r="AS9" i="93"/>
  <c r="AL9" i="93"/>
  <c r="AU9" i="93" s="1"/>
  <c r="AS30" i="93"/>
  <c r="AL30" i="93"/>
  <c r="AU30" i="93" s="1"/>
  <c r="AS36" i="93"/>
  <c r="AL36" i="93"/>
  <c r="AU36" i="93" s="1"/>
  <c r="Z97" i="29"/>
  <c r="X97" i="29"/>
  <c r="Y97" i="29"/>
  <c r="AI93" i="89"/>
  <c r="AN93" i="89"/>
  <c r="AS56" i="93"/>
  <c r="AL56" i="93"/>
  <c r="AU56" i="93" s="1"/>
  <c r="AS29" i="33"/>
  <c r="AL29" i="33"/>
  <c r="AU29" i="33" s="1"/>
  <c r="AK27" i="25"/>
  <c r="AT27" i="25" s="1"/>
  <c r="AJ27" i="25"/>
  <c r="AS40" i="33"/>
  <c r="AL40" i="33"/>
  <c r="AU40" i="33" s="1"/>
  <c r="AS11" i="33"/>
  <c r="AL11" i="33"/>
  <c r="AU11" i="33" s="1"/>
  <c r="AS47" i="33"/>
  <c r="AL47" i="33"/>
  <c r="AU47" i="33" s="1"/>
  <c r="AS83" i="33"/>
  <c r="AL83" i="33"/>
  <c r="AU83" i="33" s="1"/>
  <c r="AS33" i="93"/>
  <c r="AL33" i="93"/>
  <c r="AU33" i="93" s="1"/>
  <c r="AK96" i="25"/>
  <c r="AT96" i="25" s="1"/>
  <c r="AJ96" i="25"/>
  <c r="AJ86" i="25"/>
  <c r="AK86" i="25"/>
  <c r="AT86" i="25" s="1"/>
  <c r="AJ80" i="25"/>
  <c r="AK80" i="25"/>
  <c r="AT80" i="25" s="1"/>
  <c r="AJ74" i="25"/>
  <c r="AK74" i="25"/>
  <c r="AT74" i="25" s="1"/>
  <c r="AJ68" i="25"/>
  <c r="AK68" i="25"/>
  <c r="AT68" i="25" s="1"/>
  <c r="AJ62" i="25"/>
  <c r="AK62" i="25"/>
  <c r="AT62" i="25" s="1"/>
  <c r="AJ56" i="25"/>
  <c r="AK56" i="25"/>
  <c r="AT56" i="25" s="1"/>
  <c r="AJ50" i="25"/>
  <c r="AK50" i="25"/>
  <c r="AT50" i="25" s="1"/>
  <c r="AJ44" i="25"/>
  <c r="AK44" i="25"/>
  <c r="AT44" i="25" s="1"/>
  <c r="AJ38" i="25"/>
  <c r="AK38" i="25"/>
  <c r="AT38" i="25" s="1"/>
  <c r="AJ32" i="25"/>
  <c r="AK32" i="25"/>
  <c r="AT32" i="25" s="1"/>
  <c r="AJ26" i="25"/>
  <c r="AK26" i="25"/>
  <c r="AT26" i="25" s="1"/>
  <c r="AJ20" i="25"/>
  <c r="AK20" i="25"/>
  <c r="AT20" i="25" s="1"/>
  <c r="AJ14" i="25"/>
  <c r="AK14" i="25"/>
  <c r="AT14" i="25" s="1"/>
  <c r="AJ8" i="25"/>
  <c r="AK8" i="25"/>
  <c r="AT8" i="25" s="1"/>
  <c r="AR98" i="93"/>
  <c r="AR100" i="93" s="1"/>
  <c r="AL98" i="93"/>
  <c r="AU98" i="93" s="1"/>
  <c r="AS18" i="93"/>
  <c r="AL18" i="93"/>
  <c r="AU18" i="93" s="1"/>
  <c r="AS75" i="93"/>
  <c r="AL75" i="93"/>
  <c r="AU75" i="93" s="1"/>
  <c r="AS19" i="33"/>
  <c r="AL19" i="33"/>
  <c r="AU19" i="33" s="1"/>
  <c r="AS55" i="33"/>
  <c r="AL55" i="33"/>
  <c r="AU55" i="33" s="1"/>
  <c r="AS73" i="33"/>
  <c r="AL73" i="33"/>
  <c r="AU73" i="33" s="1"/>
  <c r="AS38" i="93"/>
  <c r="AL38" i="93"/>
  <c r="AU38" i="93" s="1"/>
  <c r="AS67" i="93"/>
  <c r="AL67" i="93"/>
  <c r="AU67" i="93" s="1"/>
  <c r="AS68" i="93"/>
  <c r="AL68" i="93"/>
  <c r="AU68" i="93" s="1"/>
  <c r="AS20" i="33"/>
  <c r="AL20" i="33"/>
  <c r="AU20" i="33" s="1"/>
  <c r="AS45" i="93"/>
  <c r="AL45" i="93"/>
  <c r="AU45" i="93" s="1"/>
  <c r="AS26" i="93"/>
  <c r="AL26" i="93"/>
  <c r="AU26" i="93" s="1"/>
  <c r="AS91" i="93"/>
  <c r="AL91" i="93"/>
  <c r="AU91" i="93" s="1"/>
  <c r="AS73" i="93"/>
  <c r="AL73" i="93"/>
  <c r="AU73" i="93" s="1"/>
  <c r="AI97" i="45"/>
  <c r="AN97" i="45"/>
  <c r="AS4" i="37"/>
  <c r="AL4" i="37"/>
  <c r="AU4" i="37" s="1"/>
  <c r="AU100" i="37" s="1"/>
  <c r="C11" i="37" s="1"/>
  <c r="AS49" i="93"/>
  <c r="AL49" i="93"/>
  <c r="AU49" i="93" s="1"/>
  <c r="AS65" i="93"/>
  <c r="AL65" i="93"/>
  <c r="AU65" i="93" s="1"/>
  <c r="AS100" i="37"/>
  <c r="AK69" i="25"/>
  <c r="AT69" i="25" s="1"/>
  <c r="AJ69" i="25"/>
  <c r="AK45" i="25"/>
  <c r="AT45" i="25" s="1"/>
  <c r="AJ45" i="25"/>
  <c r="AK9" i="25"/>
  <c r="AT9" i="25" s="1"/>
  <c r="AJ9" i="25"/>
  <c r="AS52" i="93"/>
  <c r="AL52" i="93"/>
  <c r="AU52" i="93" s="1"/>
  <c r="AS22" i="33"/>
  <c r="AL22" i="33"/>
  <c r="AU22" i="33" s="1"/>
  <c r="AS58" i="33"/>
  <c r="AL58" i="33"/>
  <c r="AU58" i="33" s="1"/>
  <c r="AS76" i="33"/>
  <c r="AL76" i="33"/>
  <c r="AU76" i="33" s="1"/>
  <c r="AS97" i="33"/>
  <c r="AL97" i="33"/>
  <c r="AU97" i="33" s="1"/>
  <c r="AS20" i="93"/>
  <c r="AL20" i="93"/>
  <c r="AU20" i="93" s="1"/>
  <c r="AS24" i="93"/>
  <c r="AL24" i="93"/>
  <c r="AU24" i="93" s="1"/>
  <c r="AS65" i="33"/>
  <c r="AL65" i="33"/>
  <c r="AU65" i="33" s="1"/>
  <c r="AJ92" i="25"/>
  <c r="AK92" i="25"/>
  <c r="AT92" i="25" s="1"/>
  <c r="AS10" i="33"/>
  <c r="AL10" i="33"/>
  <c r="AU10" i="33" s="1"/>
  <c r="AS46" i="33"/>
  <c r="AL46" i="33"/>
  <c r="AU46" i="33" s="1"/>
  <c r="AS64" i="33"/>
  <c r="AL64" i="33"/>
  <c r="AU64" i="33" s="1"/>
  <c r="AS82" i="33"/>
  <c r="AL82" i="33"/>
  <c r="AU82" i="33" s="1"/>
  <c r="AS57" i="93"/>
  <c r="AL57" i="93"/>
  <c r="AU57" i="93" s="1"/>
  <c r="AS13" i="93"/>
  <c r="AL13" i="93"/>
  <c r="AU13" i="93" s="1"/>
  <c r="AS84" i="93"/>
  <c r="AL84" i="93"/>
  <c r="AU84" i="93" s="1"/>
  <c r="AS17" i="33"/>
  <c r="AL17" i="33"/>
  <c r="AU17" i="33" s="1"/>
  <c r="AS29" i="93"/>
  <c r="AL29" i="93"/>
  <c r="AU29" i="93" s="1"/>
  <c r="AJ98" i="25"/>
  <c r="AS98" i="25" s="1"/>
  <c r="AK98" i="25"/>
  <c r="AT98" i="25" s="1"/>
  <c r="AK91" i="25"/>
  <c r="AT91" i="25" s="1"/>
  <c r="AJ91" i="25"/>
  <c r="AK85" i="25"/>
  <c r="AT85" i="25" s="1"/>
  <c r="AJ85" i="25"/>
  <c r="AK79" i="25"/>
  <c r="AT79" i="25" s="1"/>
  <c r="AJ79" i="25"/>
  <c r="AK73" i="25"/>
  <c r="AT73" i="25" s="1"/>
  <c r="AJ73" i="25"/>
  <c r="AK67" i="25"/>
  <c r="AT67" i="25" s="1"/>
  <c r="AJ67" i="25"/>
  <c r="AK61" i="25"/>
  <c r="AT61" i="25" s="1"/>
  <c r="AJ61" i="25"/>
  <c r="AK55" i="25"/>
  <c r="AT55" i="25" s="1"/>
  <c r="AJ55" i="25"/>
  <c r="AK49" i="25"/>
  <c r="AT49" i="25" s="1"/>
  <c r="AJ49" i="25"/>
  <c r="AK43" i="25"/>
  <c r="AT43" i="25" s="1"/>
  <c r="AJ43" i="25"/>
  <c r="AK37" i="25"/>
  <c r="AT37" i="25" s="1"/>
  <c r="AJ37" i="25"/>
  <c r="AK31" i="25"/>
  <c r="AT31" i="25" s="1"/>
  <c r="AJ31" i="25"/>
  <c r="AK25" i="25"/>
  <c r="AT25" i="25" s="1"/>
  <c r="AJ25" i="25"/>
  <c r="AK19" i="25"/>
  <c r="AT19" i="25" s="1"/>
  <c r="AJ19" i="25"/>
  <c r="AK13" i="25"/>
  <c r="AT13" i="25" s="1"/>
  <c r="AJ13" i="25"/>
  <c r="AJ7" i="25"/>
  <c r="AK7" i="25"/>
  <c r="AT7" i="25" s="1"/>
  <c r="AS10" i="93"/>
  <c r="AL10" i="93"/>
  <c r="AU10" i="93" s="1"/>
  <c r="AS14" i="93"/>
  <c r="AL14" i="93"/>
  <c r="AU14" i="93" s="1"/>
  <c r="AS79" i="93"/>
  <c r="AL79" i="93"/>
  <c r="AU79" i="93" s="1"/>
  <c r="AS48" i="93"/>
  <c r="AL48" i="93"/>
  <c r="AU48" i="93" s="1"/>
  <c r="AS12" i="33"/>
  <c r="AL12" i="33"/>
  <c r="AU12" i="33" s="1"/>
  <c r="AS30" i="33"/>
  <c r="AL30" i="33"/>
  <c r="AU30" i="33" s="1"/>
  <c r="AS48" i="33"/>
  <c r="AL48" i="33"/>
  <c r="AU48" i="33" s="1"/>
  <c r="AS66" i="33"/>
  <c r="AL66" i="33"/>
  <c r="AU66" i="33" s="1"/>
  <c r="AS84" i="33"/>
  <c r="AL84" i="33"/>
  <c r="AU84" i="33" s="1"/>
  <c r="AS94" i="93"/>
  <c r="AL94" i="93"/>
  <c r="AU94" i="93" s="1"/>
  <c r="AS44" i="93"/>
  <c r="AL44" i="93"/>
  <c r="AU44" i="93" s="1"/>
  <c r="AS37" i="33"/>
  <c r="AL37" i="33"/>
  <c r="AU37" i="33" s="1"/>
  <c r="AS91" i="33"/>
  <c r="AL91" i="33"/>
  <c r="AU91" i="33" s="1"/>
  <c r="AS53" i="93"/>
  <c r="AL53" i="93"/>
  <c r="AU53" i="93" s="1"/>
  <c r="AS81" i="93"/>
  <c r="AL81" i="93"/>
  <c r="AU81" i="93" s="1"/>
  <c r="AS38" i="33"/>
  <c r="AL38" i="33"/>
  <c r="AU38" i="33" s="1"/>
  <c r="AS56" i="33"/>
  <c r="AL56" i="33"/>
  <c r="AU56" i="33" s="1"/>
  <c r="AS74" i="33"/>
  <c r="AL74" i="33"/>
  <c r="AU74" i="33" s="1"/>
  <c r="AS92" i="33"/>
  <c r="AL92" i="33"/>
  <c r="AU92" i="33" s="1"/>
  <c r="AS47" i="93"/>
  <c r="AL47" i="93"/>
  <c r="AU47" i="93" s="1"/>
  <c r="AS15" i="33"/>
  <c r="AL15" i="33"/>
  <c r="AU15" i="33" s="1"/>
  <c r="AS33" i="33"/>
  <c r="AL33" i="33"/>
  <c r="AU33" i="33" s="1"/>
  <c r="AS51" i="33"/>
  <c r="AL51" i="33"/>
  <c r="AU51" i="33" s="1"/>
  <c r="AS69" i="33"/>
  <c r="AL69" i="33"/>
  <c r="AU69" i="33" s="1"/>
  <c r="AS87" i="33"/>
  <c r="AL87" i="33"/>
  <c r="AU87" i="33" s="1"/>
  <c r="AS41" i="93"/>
  <c r="AL41" i="93"/>
  <c r="AU41" i="93" s="1"/>
  <c r="AN98" i="25"/>
  <c r="AN100" i="25" s="1"/>
  <c r="AI98" i="25"/>
  <c r="AS60" i="93"/>
  <c r="AL60" i="93"/>
  <c r="AU60" i="93" s="1"/>
  <c r="AK87" i="25"/>
  <c r="AT87" i="25" s="1"/>
  <c r="AJ87" i="25"/>
  <c r="AK63" i="25"/>
  <c r="AT63" i="25" s="1"/>
  <c r="AJ63" i="25"/>
  <c r="AK51" i="25"/>
  <c r="AT51" i="25" s="1"/>
  <c r="AJ51" i="25"/>
  <c r="AK15" i="25"/>
  <c r="AT15" i="25" s="1"/>
  <c r="AJ15" i="25"/>
  <c r="AS71" i="93"/>
  <c r="AL71" i="93"/>
  <c r="AU71" i="93" s="1"/>
  <c r="AL98" i="33"/>
  <c r="AU98" i="33" s="1"/>
  <c r="AR98" i="33"/>
  <c r="AR100" i="33" s="1"/>
  <c r="AS6" i="93"/>
  <c r="AL6" i="93"/>
  <c r="AU6" i="93" s="1"/>
  <c r="AS35" i="33"/>
  <c r="AL35" i="33"/>
  <c r="AU35" i="33" s="1"/>
  <c r="AS71" i="33"/>
  <c r="AL71" i="33"/>
  <c r="AU71" i="33" s="1"/>
  <c r="AS89" i="33"/>
  <c r="AL89" i="33"/>
  <c r="AU89" i="33" s="1"/>
  <c r="AK94" i="25"/>
  <c r="AT94" i="25" s="1"/>
  <c r="AJ94" i="25"/>
  <c r="AK90" i="25"/>
  <c r="AT90" i="25" s="1"/>
  <c r="AJ90" i="25"/>
  <c r="AK78" i="25"/>
  <c r="AT78" i="25" s="1"/>
  <c r="AJ78" i="25"/>
  <c r="AK72" i="25"/>
  <c r="AT72" i="25" s="1"/>
  <c r="AJ72" i="25"/>
  <c r="AK66" i="25"/>
  <c r="AT66" i="25" s="1"/>
  <c r="AJ66" i="25"/>
  <c r="AK60" i="25"/>
  <c r="AT60" i="25" s="1"/>
  <c r="AJ60" i="25"/>
  <c r="AK54" i="25"/>
  <c r="AT54" i="25" s="1"/>
  <c r="AJ54" i="25"/>
  <c r="AK48" i="25"/>
  <c r="AT48" i="25" s="1"/>
  <c r="AJ48" i="25"/>
  <c r="AK42" i="25"/>
  <c r="AT42" i="25" s="1"/>
  <c r="AJ42" i="25"/>
  <c r="AK36" i="25"/>
  <c r="AT36" i="25" s="1"/>
  <c r="AJ36" i="25"/>
  <c r="AK30" i="25"/>
  <c r="AT30" i="25" s="1"/>
  <c r="AJ30" i="25"/>
  <c r="AK24" i="25"/>
  <c r="AT24" i="25" s="1"/>
  <c r="AJ24" i="25"/>
  <c r="AK18" i="25"/>
  <c r="AT18" i="25" s="1"/>
  <c r="AJ18" i="25"/>
  <c r="AK12" i="25"/>
  <c r="AT12" i="25" s="1"/>
  <c r="AJ12" i="25"/>
  <c r="AJ6" i="25"/>
  <c r="AK6" i="25"/>
  <c r="AT6" i="25" s="1"/>
  <c r="AS72" i="93"/>
  <c r="AL72" i="93"/>
  <c r="AU72" i="93" s="1"/>
  <c r="AS27" i="93"/>
  <c r="AL27" i="93"/>
  <c r="AU27" i="93" s="1"/>
  <c r="AS25" i="93"/>
  <c r="AL25" i="93"/>
  <c r="AU25" i="93" s="1"/>
  <c r="AS7" i="33"/>
  <c r="AL7" i="33"/>
  <c r="AU7" i="33" s="1"/>
  <c r="AS21" i="93"/>
  <c r="AL21" i="93"/>
  <c r="AU21" i="93" s="1"/>
  <c r="AS31" i="93"/>
  <c r="AL31" i="93"/>
  <c r="AU31" i="93" s="1"/>
  <c r="AS78" i="93"/>
  <c r="AL78" i="93"/>
  <c r="AU78" i="93" s="1"/>
  <c r="AS8" i="33"/>
  <c r="AL8" i="33"/>
  <c r="AU8" i="33" s="1"/>
  <c r="AS26" i="33"/>
  <c r="AL26" i="33"/>
  <c r="AU26" i="33" s="1"/>
  <c r="AS11" i="93"/>
  <c r="AL11" i="93"/>
  <c r="AU11" i="93" s="1"/>
  <c r="AS5" i="33"/>
  <c r="AL5" i="33"/>
  <c r="AU5" i="33" s="1"/>
  <c r="AS3" i="93"/>
  <c r="AL3" i="93"/>
  <c r="AU3" i="93" s="1"/>
  <c r="AS55" i="93"/>
  <c r="AL55" i="93"/>
  <c r="AU55" i="93" s="1"/>
  <c r="AS32" i="93"/>
  <c r="AL32" i="93"/>
  <c r="AU32" i="93" s="1"/>
  <c r="AI96" i="29"/>
  <c r="AN96" i="29"/>
  <c r="AK93" i="25"/>
  <c r="AT93" i="25" s="1"/>
  <c r="AJ93" i="25"/>
  <c r="AK75" i="25"/>
  <c r="AT75" i="25" s="1"/>
  <c r="AJ75" i="25"/>
  <c r="AK57" i="25"/>
  <c r="AT57" i="25" s="1"/>
  <c r="AJ57" i="25"/>
  <c r="AK21" i="25"/>
  <c r="AT21" i="25" s="1"/>
  <c r="AJ21" i="25"/>
  <c r="AS28" i="33"/>
  <c r="AL28" i="33"/>
  <c r="AU28" i="33" s="1"/>
  <c r="AS92" i="93"/>
  <c r="AL92" i="93"/>
  <c r="AU92" i="93" s="1"/>
  <c r="AS53" i="33"/>
  <c r="AL53" i="33"/>
  <c r="AU53" i="33" s="1"/>
  <c r="AK84" i="25"/>
  <c r="AT84" i="25" s="1"/>
  <c r="AJ84" i="25"/>
  <c r="AS16" i="33"/>
  <c r="AL16" i="33"/>
  <c r="AU16" i="33" s="1"/>
  <c r="AS5" i="93"/>
  <c r="AL5" i="93"/>
  <c r="AU5" i="93" s="1"/>
  <c r="AS85" i="93"/>
  <c r="AL85" i="93"/>
  <c r="AU85" i="93" s="1"/>
  <c r="AS97" i="93"/>
  <c r="AL97" i="93"/>
  <c r="AU97" i="93" s="1"/>
  <c r="AS61" i="93"/>
  <c r="AL61" i="93"/>
  <c r="AU61" i="93" s="1"/>
  <c r="AK4" i="33"/>
  <c r="AT4" i="33" s="1"/>
  <c r="AT100" i="33" s="1"/>
  <c r="AJ4" i="33"/>
  <c r="AS23" i="33"/>
  <c r="AL23" i="33"/>
  <c r="AU23" i="33" s="1"/>
  <c r="AK97" i="25"/>
  <c r="AT97" i="25" s="1"/>
  <c r="AJ97" i="25"/>
  <c r="AJ89" i="25"/>
  <c r="AK89" i="25"/>
  <c r="AT89" i="25" s="1"/>
  <c r="AJ83" i="25"/>
  <c r="AK83" i="25"/>
  <c r="AT83" i="25" s="1"/>
  <c r="AJ77" i="25"/>
  <c r="AK77" i="25"/>
  <c r="AT77" i="25" s="1"/>
  <c r="AJ71" i="25"/>
  <c r="AK71" i="25"/>
  <c r="AT71" i="25" s="1"/>
  <c r="AJ65" i="25"/>
  <c r="AK65" i="25"/>
  <c r="AT65" i="25" s="1"/>
  <c r="AJ59" i="25"/>
  <c r="AK59" i="25"/>
  <c r="AT59" i="25" s="1"/>
  <c r="AJ53" i="25"/>
  <c r="AK53" i="25"/>
  <c r="AT53" i="25" s="1"/>
  <c r="AJ47" i="25"/>
  <c r="AK47" i="25"/>
  <c r="AT47" i="25" s="1"/>
  <c r="AJ41" i="25"/>
  <c r="AK41" i="25"/>
  <c r="AT41" i="25" s="1"/>
  <c r="AJ35" i="25"/>
  <c r="AK35" i="25"/>
  <c r="AT35" i="25" s="1"/>
  <c r="AJ29" i="25"/>
  <c r="AK29" i="25"/>
  <c r="AT29" i="25" s="1"/>
  <c r="AJ23" i="25"/>
  <c r="AK23" i="25"/>
  <c r="AT23" i="25" s="1"/>
  <c r="AJ17" i="25"/>
  <c r="AK17" i="25"/>
  <c r="AT17" i="25" s="1"/>
  <c r="AJ11" i="25"/>
  <c r="AK11" i="25"/>
  <c r="AT11" i="25" s="1"/>
  <c r="AS86" i="93"/>
  <c r="AL86" i="93"/>
  <c r="AU86" i="93" s="1"/>
  <c r="AS43" i="93"/>
  <c r="AL43" i="93"/>
  <c r="AU43" i="93" s="1"/>
  <c r="AS90" i="93"/>
  <c r="AL90" i="93"/>
  <c r="AU90" i="93" s="1"/>
  <c r="AS22" i="93"/>
  <c r="AL22" i="93"/>
  <c r="AU22" i="93" s="1"/>
  <c r="AS18" i="33"/>
  <c r="AL18" i="33"/>
  <c r="AU18" i="33" s="1"/>
  <c r="AS36" i="33"/>
  <c r="AL36" i="33"/>
  <c r="AU36" i="33" s="1"/>
  <c r="AS54" i="33"/>
  <c r="AL54" i="33"/>
  <c r="AU54" i="33" s="1"/>
  <c r="AS72" i="33"/>
  <c r="AL72" i="33"/>
  <c r="AU72" i="33" s="1"/>
  <c r="AS90" i="33"/>
  <c r="AL90" i="33"/>
  <c r="AU90" i="33" s="1"/>
  <c r="AS59" i="93"/>
  <c r="AL59" i="93"/>
  <c r="AU59" i="93" s="1"/>
  <c r="AS8" i="93"/>
  <c r="AL8" i="93"/>
  <c r="AU8" i="93" s="1"/>
  <c r="AS25" i="33"/>
  <c r="AL25" i="33"/>
  <c r="AU25" i="33" s="1"/>
  <c r="AS43" i="33"/>
  <c r="AL43" i="33"/>
  <c r="AU43" i="33" s="1"/>
  <c r="AS61" i="33"/>
  <c r="AL61" i="33"/>
  <c r="AU61" i="33" s="1"/>
  <c r="AS79" i="33"/>
  <c r="AL79" i="33"/>
  <c r="AU79" i="33" s="1"/>
  <c r="AS94" i="33"/>
  <c r="AL94" i="33"/>
  <c r="AU94" i="33" s="1"/>
  <c r="AS17" i="93"/>
  <c r="AL17" i="93"/>
  <c r="AU17" i="93" s="1"/>
  <c r="AS51" i="93"/>
  <c r="AL51" i="93"/>
  <c r="AU51" i="93" s="1"/>
  <c r="AS42" i="93"/>
  <c r="AL42" i="93"/>
  <c r="AU42" i="93" s="1"/>
  <c r="AS44" i="33"/>
  <c r="AL44" i="33"/>
  <c r="AU44" i="33" s="1"/>
  <c r="AS62" i="33"/>
  <c r="AL62" i="33"/>
  <c r="AU62" i="33" s="1"/>
  <c r="AS80" i="33"/>
  <c r="AL80" i="33"/>
  <c r="AU80" i="33" s="1"/>
  <c r="AS87" i="93"/>
  <c r="AL87" i="93"/>
  <c r="AU87" i="93" s="1"/>
  <c r="AS96" i="93"/>
  <c r="AL96" i="93"/>
  <c r="AU96" i="93" s="1"/>
  <c r="AS21" i="33"/>
  <c r="AL21" i="33"/>
  <c r="AU21" i="33" s="1"/>
  <c r="AS39" i="33"/>
  <c r="AL39" i="33"/>
  <c r="AU39" i="33" s="1"/>
  <c r="AS57" i="33"/>
  <c r="AL57" i="33"/>
  <c r="AU57" i="33" s="1"/>
  <c r="AS75" i="33"/>
  <c r="AL75" i="33"/>
  <c r="AU75" i="33" s="1"/>
  <c r="AS93" i="33"/>
  <c r="AL93" i="33"/>
  <c r="AU93" i="33" s="1"/>
  <c r="AJ4" i="93"/>
  <c r="AK4" i="93"/>
  <c r="AT4" i="93" s="1"/>
  <c r="AT100" i="93" s="1"/>
  <c r="AS63" i="93"/>
  <c r="AL63" i="93"/>
  <c r="AU63" i="93" s="1"/>
  <c r="Z94" i="89"/>
  <c r="Y94" i="89"/>
  <c r="X94" i="89"/>
  <c r="AS4" i="33" l="1"/>
  <c r="AL4" i="33"/>
  <c r="AU4" i="33" s="1"/>
  <c r="AS84" i="25"/>
  <c r="AL84" i="25"/>
  <c r="AU84" i="25" s="1"/>
  <c r="AS75" i="25"/>
  <c r="AL75" i="25"/>
  <c r="AU75" i="25" s="1"/>
  <c r="AS12" i="25"/>
  <c r="AL12" i="25"/>
  <c r="AU12" i="25" s="1"/>
  <c r="AS30" i="25"/>
  <c r="AL30" i="25"/>
  <c r="AU30" i="25" s="1"/>
  <c r="AS48" i="25"/>
  <c r="AL48" i="25"/>
  <c r="AU48" i="25" s="1"/>
  <c r="AS66" i="25"/>
  <c r="AL66" i="25"/>
  <c r="AU66" i="25" s="1"/>
  <c r="AS90" i="25"/>
  <c r="AL90" i="25"/>
  <c r="AU90" i="25" s="1"/>
  <c r="AS51" i="25"/>
  <c r="AL51" i="25"/>
  <c r="AU51" i="25" s="1"/>
  <c r="AS19" i="25"/>
  <c r="AL19" i="25"/>
  <c r="AU19" i="25" s="1"/>
  <c r="AS37" i="25"/>
  <c r="AL37" i="25"/>
  <c r="AU37" i="25" s="1"/>
  <c r="AS55" i="25"/>
  <c r="AL55" i="25"/>
  <c r="AU55" i="25" s="1"/>
  <c r="AS73" i="25"/>
  <c r="AL73" i="25"/>
  <c r="AU73" i="25" s="1"/>
  <c r="AS91" i="25"/>
  <c r="AL91" i="25"/>
  <c r="AU91" i="25" s="1"/>
  <c r="AS45" i="25"/>
  <c r="AL45" i="25"/>
  <c r="AU45" i="25" s="1"/>
  <c r="AR97" i="45"/>
  <c r="AS8" i="25"/>
  <c r="AL8" i="25"/>
  <c r="AU8" i="25" s="1"/>
  <c r="AS26" i="25"/>
  <c r="AL26" i="25"/>
  <c r="AU26" i="25" s="1"/>
  <c r="AS44" i="25"/>
  <c r="AL44" i="25"/>
  <c r="AU44" i="25" s="1"/>
  <c r="AS62" i="25"/>
  <c r="AL62" i="25"/>
  <c r="AU62" i="25" s="1"/>
  <c r="AS80" i="25"/>
  <c r="AL80" i="25"/>
  <c r="AU80" i="25" s="1"/>
  <c r="AH97" i="29"/>
  <c r="AQ97" i="29" s="1"/>
  <c r="AS39" i="25"/>
  <c r="AL39" i="25"/>
  <c r="AU39" i="25" s="1"/>
  <c r="AH98" i="45"/>
  <c r="AQ98" i="45" s="1"/>
  <c r="AQ100" i="45" s="1"/>
  <c r="AX3" i="45"/>
  <c r="S3" i="45" s="1"/>
  <c r="AC3" i="45" s="1"/>
  <c r="AZ3" i="45"/>
  <c r="AX6" i="45" s="1"/>
  <c r="S6" i="45" s="1"/>
  <c r="AC6" i="45" s="1"/>
  <c r="AB7" i="45" s="1"/>
  <c r="AX4" i="45"/>
  <c r="S4" i="45" s="1"/>
  <c r="AC4" i="45" s="1"/>
  <c r="AB5" i="45" s="1"/>
  <c r="AX5" i="45"/>
  <c r="S5" i="45" s="1"/>
  <c r="AC5" i="45" s="1"/>
  <c r="AB6" i="45" s="1"/>
  <c r="AX8" i="45"/>
  <c r="S8" i="45" s="1"/>
  <c r="AC8" i="45" s="1"/>
  <c r="AB9" i="45" s="1"/>
  <c r="AX9" i="45"/>
  <c r="S9" i="45" s="1"/>
  <c r="AC9" i="45" s="1"/>
  <c r="AB10" i="45" s="1"/>
  <c r="AX10" i="45"/>
  <c r="S10" i="45" s="1"/>
  <c r="AC10" i="45" s="1"/>
  <c r="AB11" i="45" s="1"/>
  <c r="AX11" i="45"/>
  <c r="S11" i="45" s="1"/>
  <c r="AC11" i="45" s="1"/>
  <c r="AB12" i="45" s="1"/>
  <c r="AX12" i="45"/>
  <c r="S12" i="45" s="1"/>
  <c r="AC12" i="45" s="1"/>
  <c r="AB13" i="45" s="1"/>
  <c r="AX13" i="45"/>
  <c r="S13" i="45" s="1"/>
  <c r="AC13" i="45" s="1"/>
  <c r="AB14" i="45" s="1"/>
  <c r="AX14" i="45"/>
  <c r="S14" i="45" s="1"/>
  <c r="AC14" i="45" s="1"/>
  <c r="AB15" i="45" s="1"/>
  <c r="AX15" i="45"/>
  <c r="S15" i="45" s="1"/>
  <c r="AC15" i="45" s="1"/>
  <c r="AB16" i="45" s="1"/>
  <c r="AX16" i="45"/>
  <c r="S16" i="45" s="1"/>
  <c r="AC16" i="45" s="1"/>
  <c r="AB17" i="45" s="1"/>
  <c r="AX17" i="45"/>
  <c r="S17" i="45" s="1"/>
  <c r="AC17" i="45" s="1"/>
  <c r="AB18" i="45" s="1"/>
  <c r="AX18" i="45"/>
  <c r="S18" i="45" s="1"/>
  <c r="AC18" i="45" s="1"/>
  <c r="AB19" i="45" s="1"/>
  <c r="AX19" i="45"/>
  <c r="S19" i="45" s="1"/>
  <c r="AC19" i="45" s="1"/>
  <c r="AB20" i="45" s="1"/>
  <c r="AX20" i="45"/>
  <c r="S20" i="45" s="1"/>
  <c r="AC20" i="45" s="1"/>
  <c r="AB21" i="45" s="1"/>
  <c r="AX21" i="45"/>
  <c r="S21" i="45" s="1"/>
  <c r="AC21" i="45" s="1"/>
  <c r="AB22" i="45" s="1"/>
  <c r="AX22" i="45"/>
  <c r="S22" i="45" s="1"/>
  <c r="AC22" i="45" s="1"/>
  <c r="AB23" i="45" s="1"/>
  <c r="AX23" i="45"/>
  <c r="S23" i="45" s="1"/>
  <c r="AC23" i="45" s="1"/>
  <c r="AB24" i="45" s="1"/>
  <c r="AX24" i="45"/>
  <c r="S24" i="45" s="1"/>
  <c r="AC24" i="45" s="1"/>
  <c r="AB25" i="45" s="1"/>
  <c r="AX25" i="45"/>
  <c r="S25" i="45" s="1"/>
  <c r="AC25" i="45" s="1"/>
  <c r="AB26" i="45" s="1"/>
  <c r="AX26" i="45"/>
  <c r="S26" i="45" s="1"/>
  <c r="AC26" i="45" s="1"/>
  <c r="AB27" i="45" s="1"/>
  <c r="AX27" i="45"/>
  <c r="S27" i="45" s="1"/>
  <c r="AC27" i="45" s="1"/>
  <c r="AB28" i="45" s="1"/>
  <c r="AX28" i="45"/>
  <c r="S28" i="45" s="1"/>
  <c r="AC28" i="45" s="1"/>
  <c r="AB29" i="45" s="1"/>
  <c r="AX29" i="45"/>
  <c r="S29" i="45" s="1"/>
  <c r="AC29" i="45" s="1"/>
  <c r="AB30" i="45" s="1"/>
  <c r="AX30" i="45"/>
  <c r="S30" i="45" s="1"/>
  <c r="AC30" i="45" s="1"/>
  <c r="AB31" i="45" s="1"/>
  <c r="AX31" i="45"/>
  <c r="S31" i="45" s="1"/>
  <c r="AC31" i="45" s="1"/>
  <c r="AB32" i="45" s="1"/>
  <c r="AX32" i="45"/>
  <c r="S32" i="45" s="1"/>
  <c r="AC32" i="45" s="1"/>
  <c r="AB33" i="45" s="1"/>
  <c r="AX33" i="45"/>
  <c r="S33" i="45" s="1"/>
  <c r="AC33" i="45" s="1"/>
  <c r="AB34" i="45" s="1"/>
  <c r="AX34" i="45"/>
  <c r="S34" i="45" s="1"/>
  <c r="AC34" i="45" s="1"/>
  <c r="AB35" i="45" s="1"/>
  <c r="AX35" i="45"/>
  <c r="S35" i="45" s="1"/>
  <c r="AC35" i="45" s="1"/>
  <c r="AB36" i="45" s="1"/>
  <c r="AX36" i="45"/>
  <c r="S36" i="45" s="1"/>
  <c r="AC36" i="45" s="1"/>
  <c r="AB37" i="45" s="1"/>
  <c r="AX37" i="45"/>
  <c r="S37" i="45" s="1"/>
  <c r="AC37" i="45" s="1"/>
  <c r="AB38" i="45" s="1"/>
  <c r="AX38" i="45"/>
  <c r="S38" i="45" s="1"/>
  <c r="AC38" i="45" s="1"/>
  <c r="AB39" i="45" s="1"/>
  <c r="AX39" i="45"/>
  <c r="S39" i="45" s="1"/>
  <c r="AC39" i="45" s="1"/>
  <c r="AB40" i="45" s="1"/>
  <c r="AX40" i="45"/>
  <c r="S40" i="45" s="1"/>
  <c r="AC40" i="45" s="1"/>
  <c r="AB41" i="45" s="1"/>
  <c r="AX41" i="45"/>
  <c r="S41" i="45" s="1"/>
  <c r="AC41" i="45" s="1"/>
  <c r="AB42" i="45" s="1"/>
  <c r="AX42" i="45"/>
  <c r="S42" i="45" s="1"/>
  <c r="AC42" i="45" s="1"/>
  <c r="AB43" i="45" s="1"/>
  <c r="AX43" i="45"/>
  <c r="S43" i="45" s="1"/>
  <c r="AC43" i="45" s="1"/>
  <c r="AB44" i="45" s="1"/>
  <c r="AX44" i="45"/>
  <c r="S44" i="45" s="1"/>
  <c r="AC44" i="45" s="1"/>
  <c r="AB45" i="45" s="1"/>
  <c r="AX45" i="45"/>
  <c r="S45" i="45" s="1"/>
  <c r="AC45" i="45" s="1"/>
  <c r="AB46" i="45" s="1"/>
  <c r="AX46" i="45"/>
  <c r="S46" i="45" s="1"/>
  <c r="AC46" i="45" s="1"/>
  <c r="AB47" i="45" s="1"/>
  <c r="AX47" i="45"/>
  <c r="S47" i="45" s="1"/>
  <c r="AC47" i="45" s="1"/>
  <c r="AB48" i="45" s="1"/>
  <c r="AX48" i="45"/>
  <c r="S48" i="45" s="1"/>
  <c r="AC48" i="45" s="1"/>
  <c r="AB49" i="45" s="1"/>
  <c r="AX49" i="45"/>
  <c r="S49" i="45" s="1"/>
  <c r="AC49" i="45" s="1"/>
  <c r="AB50" i="45" s="1"/>
  <c r="AX50" i="45"/>
  <c r="S50" i="45" s="1"/>
  <c r="AC50" i="45" s="1"/>
  <c r="AB51" i="45" s="1"/>
  <c r="AX51" i="45"/>
  <c r="S51" i="45" s="1"/>
  <c r="AC51" i="45" s="1"/>
  <c r="AB52" i="45" s="1"/>
  <c r="AX52" i="45"/>
  <c r="S52" i="45" s="1"/>
  <c r="AC52" i="45" s="1"/>
  <c r="AB53" i="45" s="1"/>
  <c r="AX53" i="45"/>
  <c r="S53" i="45" s="1"/>
  <c r="AC53" i="45" s="1"/>
  <c r="AB54" i="45" s="1"/>
  <c r="AX54" i="45"/>
  <c r="S54" i="45" s="1"/>
  <c r="AC54" i="45" s="1"/>
  <c r="AB55" i="45" s="1"/>
  <c r="AX55" i="45"/>
  <c r="S55" i="45" s="1"/>
  <c r="AC55" i="45" s="1"/>
  <c r="AB56" i="45" s="1"/>
  <c r="AX56" i="45"/>
  <c r="S56" i="45" s="1"/>
  <c r="AC56" i="45" s="1"/>
  <c r="AB57" i="45" s="1"/>
  <c r="AX57" i="45"/>
  <c r="S57" i="45" s="1"/>
  <c r="AC57" i="45" s="1"/>
  <c r="AB58" i="45" s="1"/>
  <c r="AX58" i="45"/>
  <c r="S58" i="45" s="1"/>
  <c r="AC58" i="45" s="1"/>
  <c r="AB59" i="45" s="1"/>
  <c r="AX59" i="45"/>
  <c r="S59" i="45" s="1"/>
  <c r="AC59" i="45" s="1"/>
  <c r="AB60" i="45" s="1"/>
  <c r="AX60" i="45"/>
  <c r="S60" i="45" s="1"/>
  <c r="AC60" i="45" s="1"/>
  <c r="AB61" i="45" s="1"/>
  <c r="AX61" i="45"/>
  <c r="S61" i="45" s="1"/>
  <c r="AC61" i="45" s="1"/>
  <c r="AB62" i="45" s="1"/>
  <c r="AX62" i="45"/>
  <c r="S62" i="45" s="1"/>
  <c r="AC62" i="45" s="1"/>
  <c r="AB63" i="45" s="1"/>
  <c r="AX63" i="45"/>
  <c r="S63" i="45" s="1"/>
  <c r="AC63" i="45" s="1"/>
  <c r="AB64" i="45" s="1"/>
  <c r="AX64" i="45"/>
  <c r="S64" i="45" s="1"/>
  <c r="AC64" i="45" s="1"/>
  <c r="AB65" i="45" s="1"/>
  <c r="AX65" i="45"/>
  <c r="S65" i="45" s="1"/>
  <c r="AC65" i="45" s="1"/>
  <c r="AB66" i="45" s="1"/>
  <c r="AX66" i="45"/>
  <c r="S66" i="45" s="1"/>
  <c r="AC66" i="45" s="1"/>
  <c r="AB67" i="45" s="1"/>
  <c r="AX67" i="45"/>
  <c r="S67" i="45" s="1"/>
  <c r="AC67" i="45" s="1"/>
  <c r="AB68" i="45" s="1"/>
  <c r="AX68" i="45"/>
  <c r="S68" i="45" s="1"/>
  <c r="AC68" i="45" s="1"/>
  <c r="AB69" i="45" s="1"/>
  <c r="AX69" i="45"/>
  <c r="S69" i="45" s="1"/>
  <c r="AC69" i="45" s="1"/>
  <c r="AB70" i="45" s="1"/>
  <c r="AX70" i="45"/>
  <c r="S70" i="45" s="1"/>
  <c r="AC70" i="45" s="1"/>
  <c r="AB71" i="45" s="1"/>
  <c r="AX71" i="45"/>
  <c r="S71" i="45" s="1"/>
  <c r="AC71" i="45" s="1"/>
  <c r="AB72" i="45" s="1"/>
  <c r="AX72" i="45"/>
  <c r="S72" i="45" s="1"/>
  <c r="AC72" i="45" s="1"/>
  <c r="AB73" i="45" s="1"/>
  <c r="AX73" i="45"/>
  <c r="S73" i="45" s="1"/>
  <c r="AC73" i="45" s="1"/>
  <c r="AB74" i="45" s="1"/>
  <c r="AX74" i="45"/>
  <c r="S74" i="45" s="1"/>
  <c r="AC74" i="45" s="1"/>
  <c r="AB75" i="45" s="1"/>
  <c r="AX75" i="45"/>
  <c r="S75" i="45" s="1"/>
  <c r="AC75" i="45" s="1"/>
  <c r="AB76" i="45" s="1"/>
  <c r="AX76" i="45"/>
  <c r="S76" i="45" s="1"/>
  <c r="AC76" i="45" s="1"/>
  <c r="AB77" i="45" s="1"/>
  <c r="AX77" i="45"/>
  <c r="S77" i="45" s="1"/>
  <c r="AC77" i="45" s="1"/>
  <c r="AB78" i="45" s="1"/>
  <c r="AX78" i="45"/>
  <c r="S78" i="45" s="1"/>
  <c r="AC78" i="45" s="1"/>
  <c r="AB79" i="45" s="1"/>
  <c r="AX79" i="45"/>
  <c r="S79" i="45" s="1"/>
  <c r="AC79" i="45" s="1"/>
  <c r="AB80" i="45" s="1"/>
  <c r="AX80" i="45"/>
  <c r="S80" i="45" s="1"/>
  <c r="AC80" i="45" s="1"/>
  <c r="AB81" i="45" s="1"/>
  <c r="AX81" i="45"/>
  <c r="S81" i="45" s="1"/>
  <c r="AC81" i="45" s="1"/>
  <c r="AB82" i="45" s="1"/>
  <c r="AX82" i="45"/>
  <c r="S82" i="45" s="1"/>
  <c r="AC82" i="45" s="1"/>
  <c r="AB83" i="45" s="1"/>
  <c r="AX83" i="45"/>
  <c r="S83" i="45" s="1"/>
  <c r="AC83" i="45" s="1"/>
  <c r="AB84" i="45" s="1"/>
  <c r="AX84" i="45"/>
  <c r="S84" i="45" s="1"/>
  <c r="AC84" i="45" s="1"/>
  <c r="AB85" i="45" s="1"/>
  <c r="AX85" i="45"/>
  <c r="S85" i="45" s="1"/>
  <c r="AC85" i="45" s="1"/>
  <c r="AB86" i="45" s="1"/>
  <c r="AX86" i="45"/>
  <c r="S86" i="45" s="1"/>
  <c r="AC86" i="45" s="1"/>
  <c r="AB87" i="45" s="1"/>
  <c r="AX87" i="45"/>
  <c r="S87" i="45" s="1"/>
  <c r="AC87" i="45" s="1"/>
  <c r="AB88" i="45" s="1"/>
  <c r="AX88" i="45"/>
  <c r="S88" i="45" s="1"/>
  <c r="AC88" i="45" s="1"/>
  <c r="AB89" i="45" s="1"/>
  <c r="AX89" i="45"/>
  <c r="S89" i="45" s="1"/>
  <c r="AC89" i="45" s="1"/>
  <c r="AB90" i="45" s="1"/>
  <c r="AX90" i="45"/>
  <c r="S90" i="45" s="1"/>
  <c r="AC90" i="45" s="1"/>
  <c r="AB91" i="45" s="1"/>
  <c r="AX91" i="45"/>
  <c r="S91" i="45" s="1"/>
  <c r="AC91" i="45" s="1"/>
  <c r="AB92" i="45" s="1"/>
  <c r="AX92" i="45"/>
  <c r="S92" i="45" s="1"/>
  <c r="AC92" i="45" s="1"/>
  <c r="AB93" i="45" s="1"/>
  <c r="AX97" i="45"/>
  <c r="S97" i="45" s="1"/>
  <c r="AC97" i="45" s="1"/>
  <c r="AB98" i="45" s="1"/>
  <c r="AX93" i="45"/>
  <c r="S93" i="45" s="1"/>
  <c r="AC93" i="45" s="1"/>
  <c r="AB94" i="45" s="1"/>
  <c r="AX96" i="45"/>
  <c r="S96" i="45" s="1"/>
  <c r="AC96" i="45" s="1"/>
  <c r="AB97" i="45" s="1"/>
  <c r="AX94" i="45"/>
  <c r="S94" i="45" s="1"/>
  <c r="AC94" i="45" s="1"/>
  <c r="AB95" i="45" s="1"/>
  <c r="AX95" i="45"/>
  <c r="S95" i="45" s="1"/>
  <c r="AC95" i="45" s="1"/>
  <c r="AB96" i="45" s="1"/>
  <c r="AS10" i="25"/>
  <c r="AL10" i="25"/>
  <c r="AU10" i="25" s="1"/>
  <c r="W95" i="89"/>
  <c r="AG94" i="89"/>
  <c r="AP94" i="89" s="1"/>
  <c r="AF94" i="89"/>
  <c r="AO94" i="89" s="1"/>
  <c r="AE94" i="89"/>
  <c r="AS35" i="25"/>
  <c r="AL35" i="25"/>
  <c r="AU35" i="25" s="1"/>
  <c r="AS97" i="25"/>
  <c r="AL97" i="25"/>
  <c r="AU97" i="25" s="1"/>
  <c r="AS21" i="25"/>
  <c r="AL21" i="25"/>
  <c r="AU21" i="25" s="1"/>
  <c r="AS93" i="25"/>
  <c r="AL93" i="25"/>
  <c r="AU93" i="25" s="1"/>
  <c r="AS18" i="25"/>
  <c r="AL18" i="25"/>
  <c r="AU18" i="25" s="1"/>
  <c r="AS36" i="25"/>
  <c r="AL36" i="25"/>
  <c r="AU36" i="25" s="1"/>
  <c r="AS54" i="25"/>
  <c r="AL54" i="25"/>
  <c r="AU54" i="25" s="1"/>
  <c r="AS72" i="25"/>
  <c r="AL72" i="25"/>
  <c r="AU72" i="25" s="1"/>
  <c r="AS94" i="25"/>
  <c r="AL94" i="25"/>
  <c r="AU94" i="25" s="1"/>
  <c r="AS63" i="25"/>
  <c r="AL63" i="25"/>
  <c r="AU63" i="25" s="1"/>
  <c r="AL98" i="25"/>
  <c r="AU98" i="25" s="1"/>
  <c r="AR98" i="25"/>
  <c r="AR100" i="25" s="1"/>
  <c r="AS25" i="25"/>
  <c r="AL25" i="25"/>
  <c r="AU25" i="25" s="1"/>
  <c r="AS43" i="25"/>
  <c r="AL43" i="25"/>
  <c r="AU43" i="25" s="1"/>
  <c r="AS61" i="25"/>
  <c r="AL61" i="25"/>
  <c r="AU61" i="25" s="1"/>
  <c r="AS79" i="25"/>
  <c r="AL79" i="25"/>
  <c r="AU79" i="25" s="1"/>
  <c r="AS69" i="25"/>
  <c r="AL69" i="25"/>
  <c r="AU69" i="25" s="1"/>
  <c r="AS14" i="25"/>
  <c r="AL14" i="25"/>
  <c r="AU14" i="25" s="1"/>
  <c r="AS32" i="25"/>
  <c r="AL32" i="25"/>
  <c r="AU32" i="25" s="1"/>
  <c r="AS50" i="25"/>
  <c r="AL50" i="25"/>
  <c r="AU50" i="25" s="1"/>
  <c r="AS68" i="25"/>
  <c r="AL68" i="25"/>
  <c r="AU68" i="25" s="1"/>
  <c r="AS86" i="25"/>
  <c r="AL86" i="25"/>
  <c r="AU86" i="25" s="1"/>
  <c r="AS81" i="25"/>
  <c r="AL81" i="25"/>
  <c r="AU81" i="25" s="1"/>
  <c r="AU100" i="33"/>
  <c r="C11" i="33" s="1"/>
  <c r="AS33" i="25"/>
  <c r="AL33" i="25"/>
  <c r="AU33" i="25" s="1"/>
  <c r="AS71" i="25"/>
  <c r="AL71" i="25"/>
  <c r="AU71" i="25" s="1"/>
  <c r="AS23" i="25"/>
  <c r="AL23" i="25"/>
  <c r="AU23" i="25" s="1"/>
  <c r="AS41" i="25"/>
  <c r="AL41" i="25"/>
  <c r="AU41" i="25" s="1"/>
  <c r="AS59" i="25"/>
  <c r="AL59" i="25"/>
  <c r="AU59" i="25" s="1"/>
  <c r="AS77" i="25"/>
  <c r="AL77" i="25"/>
  <c r="AU77" i="25" s="1"/>
  <c r="AS7" i="25"/>
  <c r="AL7" i="25"/>
  <c r="AU7" i="25" s="1"/>
  <c r="AS96" i="25"/>
  <c r="AL96" i="25"/>
  <c r="AU96" i="25" s="1"/>
  <c r="AS27" i="25"/>
  <c r="AL27" i="25"/>
  <c r="AU27" i="25" s="1"/>
  <c r="AS22" i="25"/>
  <c r="AL22" i="25"/>
  <c r="AU22" i="25" s="1"/>
  <c r="AS40" i="25"/>
  <c r="AL40" i="25"/>
  <c r="AU40" i="25" s="1"/>
  <c r="AS58" i="25"/>
  <c r="AL58" i="25"/>
  <c r="AU58" i="25" s="1"/>
  <c r="AS76" i="25"/>
  <c r="AL76" i="25"/>
  <c r="AU76" i="25" s="1"/>
  <c r="AS100" i="33"/>
  <c r="AS17" i="25"/>
  <c r="AL17" i="25"/>
  <c r="AU17" i="25" s="1"/>
  <c r="AS57" i="25"/>
  <c r="AL57" i="25"/>
  <c r="AU57" i="25" s="1"/>
  <c r="AS24" i="25"/>
  <c r="AL24" i="25"/>
  <c r="AU24" i="25" s="1"/>
  <c r="AS42" i="25"/>
  <c r="AL42" i="25"/>
  <c r="AU42" i="25" s="1"/>
  <c r="AS60" i="25"/>
  <c r="AL60" i="25"/>
  <c r="AU60" i="25" s="1"/>
  <c r="AS78" i="25"/>
  <c r="AL78" i="25"/>
  <c r="AU78" i="25" s="1"/>
  <c r="AS15" i="25"/>
  <c r="AL15" i="25"/>
  <c r="AU15" i="25" s="1"/>
  <c r="AS87" i="25"/>
  <c r="AL87" i="25"/>
  <c r="AU87" i="25" s="1"/>
  <c r="AS13" i="25"/>
  <c r="AL13" i="25"/>
  <c r="AU13" i="25" s="1"/>
  <c r="AS31" i="25"/>
  <c r="AL31" i="25"/>
  <c r="AU31" i="25" s="1"/>
  <c r="AS49" i="25"/>
  <c r="AL49" i="25"/>
  <c r="AU49" i="25" s="1"/>
  <c r="AS67" i="25"/>
  <c r="AL67" i="25"/>
  <c r="AU67" i="25" s="1"/>
  <c r="AS85" i="25"/>
  <c r="AL85" i="25"/>
  <c r="AU85" i="25" s="1"/>
  <c r="AS9" i="25"/>
  <c r="AL9" i="25"/>
  <c r="AU9" i="25" s="1"/>
  <c r="AS20" i="25"/>
  <c r="AL20" i="25"/>
  <c r="AU20" i="25" s="1"/>
  <c r="AS38" i="25"/>
  <c r="AL38" i="25"/>
  <c r="AU38" i="25" s="1"/>
  <c r="AS56" i="25"/>
  <c r="AL56" i="25"/>
  <c r="AU56" i="25" s="1"/>
  <c r="AS74" i="25"/>
  <c r="AL74" i="25"/>
  <c r="AU74" i="25" s="1"/>
  <c r="AR93" i="89"/>
  <c r="AS3" i="25"/>
  <c r="AL3" i="25"/>
  <c r="AU3" i="25" s="1"/>
  <c r="AS5" i="25"/>
  <c r="AL5" i="25"/>
  <c r="AU5" i="25" s="1"/>
  <c r="AS95" i="25"/>
  <c r="AL95" i="25"/>
  <c r="AU95" i="25" s="1"/>
  <c r="AS53" i="25"/>
  <c r="AL53" i="25"/>
  <c r="AU53" i="25" s="1"/>
  <c r="AS89" i="25"/>
  <c r="AL89" i="25"/>
  <c r="AU89" i="25" s="1"/>
  <c r="AF97" i="29"/>
  <c r="AO97" i="29" s="1"/>
  <c r="AE97" i="29"/>
  <c r="W98" i="29"/>
  <c r="AG97" i="29"/>
  <c r="AP97" i="29" s="1"/>
  <c r="AF98" i="45"/>
  <c r="AO98" i="45" s="1"/>
  <c r="AO100" i="45" s="1"/>
  <c r="AE98" i="45"/>
  <c r="AG98" i="45"/>
  <c r="AP98" i="45" s="1"/>
  <c r="AP100" i="45" s="1"/>
  <c r="AC98" i="45"/>
  <c r="AS16" i="25"/>
  <c r="AL16" i="25"/>
  <c r="AU16" i="25" s="1"/>
  <c r="AS34" i="25"/>
  <c r="AL34" i="25"/>
  <c r="AU34" i="25" s="1"/>
  <c r="AS52" i="25"/>
  <c r="AL52" i="25"/>
  <c r="AU52" i="25" s="1"/>
  <c r="AS70" i="25"/>
  <c r="AL70" i="25"/>
  <c r="AU70" i="25" s="1"/>
  <c r="AS88" i="25"/>
  <c r="AL88" i="25"/>
  <c r="AU88" i="25" s="1"/>
  <c r="AH94" i="89"/>
  <c r="AQ94" i="89" s="1"/>
  <c r="AS4" i="93"/>
  <c r="AS100" i="93" s="1"/>
  <c r="AL4" i="93"/>
  <c r="AU4" i="93" s="1"/>
  <c r="AU100" i="93" s="1"/>
  <c r="C11" i="93" s="1"/>
  <c r="F46" i="97" s="1"/>
  <c r="AS11" i="25"/>
  <c r="AL11" i="25"/>
  <c r="AU11" i="25" s="1"/>
  <c r="AS29" i="25"/>
  <c r="AL29" i="25"/>
  <c r="AU29" i="25" s="1"/>
  <c r="AS47" i="25"/>
  <c r="AL47" i="25"/>
  <c r="AU47" i="25" s="1"/>
  <c r="AS65" i="25"/>
  <c r="AL65" i="25"/>
  <c r="AU65" i="25" s="1"/>
  <c r="AS83" i="25"/>
  <c r="AL83" i="25"/>
  <c r="AU83" i="25" s="1"/>
  <c r="AR96" i="29"/>
  <c r="AS6" i="25"/>
  <c r="AL6" i="25"/>
  <c r="AU6" i="25" s="1"/>
  <c r="AS92" i="25"/>
  <c r="AL92" i="25"/>
  <c r="AU92" i="25" s="1"/>
  <c r="AJ4" i="25"/>
  <c r="AK4" i="25"/>
  <c r="AT4" i="25" s="1"/>
  <c r="AT100" i="25" s="1"/>
  <c r="AS28" i="25"/>
  <c r="AL28" i="25"/>
  <c r="AU28" i="25" s="1"/>
  <c r="AS46" i="25"/>
  <c r="AL46" i="25"/>
  <c r="AU46" i="25" s="1"/>
  <c r="AS64" i="25"/>
  <c r="AL64" i="25"/>
  <c r="AU64" i="25" s="1"/>
  <c r="AS82" i="25"/>
  <c r="AL82" i="25"/>
  <c r="AU82" i="25" s="1"/>
  <c r="AK7" i="45" l="1"/>
  <c r="AT7" i="45" s="1"/>
  <c r="AI98" i="45"/>
  <c r="AN98" i="45"/>
  <c r="AN100" i="45" s="1"/>
  <c r="AJ77" i="45"/>
  <c r="AK77" i="45"/>
  <c r="AT77" i="45" s="1"/>
  <c r="AK35" i="45"/>
  <c r="AT35" i="45" s="1"/>
  <c r="AJ35" i="45"/>
  <c r="AS4" i="25"/>
  <c r="AL4" i="25"/>
  <c r="AU4" i="25" s="1"/>
  <c r="AI97" i="29"/>
  <c r="AN97" i="29"/>
  <c r="AJ97" i="45"/>
  <c r="AK97" i="45"/>
  <c r="AT97" i="45" s="1"/>
  <c r="AK90" i="45"/>
  <c r="AT90" i="45" s="1"/>
  <c r="AJ90" i="45"/>
  <c r="AJ84" i="45"/>
  <c r="AK84" i="45"/>
  <c r="AT84" i="45" s="1"/>
  <c r="AK78" i="45"/>
  <c r="AT78" i="45" s="1"/>
  <c r="AJ78" i="45"/>
  <c r="AK72" i="45"/>
  <c r="AT72" i="45" s="1"/>
  <c r="AJ72" i="45"/>
  <c r="AJ66" i="45"/>
  <c r="AK66" i="45"/>
  <c r="AT66" i="45" s="1"/>
  <c r="AK60" i="45"/>
  <c r="AT60" i="45" s="1"/>
  <c r="AJ60" i="45"/>
  <c r="AK54" i="45"/>
  <c r="AT54" i="45" s="1"/>
  <c r="AJ54" i="45"/>
  <c r="AJ48" i="45"/>
  <c r="AK48" i="45"/>
  <c r="AT48" i="45" s="1"/>
  <c r="AK42" i="45"/>
  <c r="AT42" i="45" s="1"/>
  <c r="AJ42" i="45"/>
  <c r="AJ36" i="45"/>
  <c r="AK36" i="45"/>
  <c r="AT36" i="45" s="1"/>
  <c r="AJ30" i="45"/>
  <c r="AK30" i="45"/>
  <c r="AT30" i="45" s="1"/>
  <c r="AJ24" i="45"/>
  <c r="AK24" i="45"/>
  <c r="AT24" i="45" s="1"/>
  <c r="AJ18" i="45"/>
  <c r="AK18" i="45"/>
  <c r="AT18" i="45" s="1"/>
  <c r="AJ12" i="45"/>
  <c r="AK12" i="45"/>
  <c r="AT12" i="45" s="1"/>
  <c r="AJ6" i="45"/>
  <c r="AK6" i="45"/>
  <c r="AT6" i="45" s="1"/>
  <c r="AJ89" i="45"/>
  <c r="AK89" i="45"/>
  <c r="AT89" i="45" s="1"/>
  <c r="AJ71" i="45"/>
  <c r="AK71" i="45"/>
  <c r="AT71" i="45" s="1"/>
  <c r="AJ41" i="45"/>
  <c r="AK41" i="45"/>
  <c r="AT41" i="45" s="1"/>
  <c r="AJ5" i="45"/>
  <c r="AK5" i="45"/>
  <c r="AT5" i="45" s="1"/>
  <c r="AJ98" i="45"/>
  <c r="AS98" i="45" s="1"/>
  <c r="AK98" i="45"/>
  <c r="AT98" i="45" s="1"/>
  <c r="AJ88" i="45"/>
  <c r="AK88" i="45"/>
  <c r="AT88" i="45" s="1"/>
  <c r="AJ82" i="45"/>
  <c r="AK82" i="45"/>
  <c r="AT82" i="45" s="1"/>
  <c r="AJ76" i="45"/>
  <c r="AK76" i="45"/>
  <c r="AT76" i="45" s="1"/>
  <c r="AJ70" i="45"/>
  <c r="AK70" i="45"/>
  <c r="AT70" i="45" s="1"/>
  <c r="AJ64" i="45"/>
  <c r="AK64" i="45"/>
  <c r="AT64" i="45" s="1"/>
  <c r="AJ58" i="45"/>
  <c r="AK58" i="45"/>
  <c r="AT58" i="45" s="1"/>
  <c r="AJ52" i="45"/>
  <c r="AK52" i="45"/>
  <c r="AT52" i="45" s="1"/>
  <c r="AJ46" i="45"/>
  <c r="AK46" i="45"/>
  <c r="AT46" i="45" s="1"/>
  <c r="AJ40" i="45"/>
  <c r="AK40" i="45"/>
  <c r="AT40" i="45" s="1"/>
  <c r="AJ34" i="45"/>
  <c r="AK34" i="45"/>
  <c r="AT34" i="45" s="1"/>
  <c r="AJ28" i="45"/>
  <c r="AK28" i="45"/>
  <c r="AT28" i="45" s="1"/>
  <c r="AJ22" i="45"/>
  <c r="AK22" i="45"/>
  <c r="AT22" i="45" s="1"/>
  <c r="AJ16" i="45"/>
  <c r="AK16" i="45"/>
  <c r="AT16" i="45" s="1"/>
  <c r="AK10" i="45"/>
  <c r="AT10" i="45" s="1"/>
  <c r="AJ10" i="45"/>
  <c r="Z95" i="89"/>
  <c r="X95" i="89"/>
  <c r="Y95" i="89"/>
  <c r="AJ65" i="45"/>
  <c r="AK65" i="45"/>
  <c r="AT65" i="45" s="1"/>
  <c r="AJ23" i="45"/>
  <c r="AK23" i="45"/>
  <c r="AT23" i="45" s="1"/>
  <c r="AK93" i="45"/>
  <c r="AT93" i="45" s="1"/>
  <c r="AJ93" i="45"/>
  <c r="AK87" i="45"/>
  <c r="AT87" i="45" s="1"/>
  <c r="AJ87" i="45"/>
  <c r="AJ81" i="45"/>
  <c r="AK81" i="45"/>
  <c r="AT81" i="45" s="1"/>
  <c r="AK75" i="45"/>
  <c r="AT75" i="45" s="1"/>
  <c r="AJ75" i="45"/>
  <c r="AK69" i="45"/>
  <c r="AT69" i="45" s="1"/>
  <c r="AJ69" i="45"/>
  <c r="AJ63" i="45"/>
  <c r="AK63" i="45"/>
  <c r="AT63" i="45" s="1"/>
  <c r="AK57" i="45"/>
  <c r="AT57" i="45" s="1"/>
  <c r="AJ57" i="45"/>
  <c r="AK51" i="45"/>
  <c r="AT51" i="45" s="1"/>
  <c r="AJ51" i="45"/>
  <c r="AJ45" i="45"/>
  <c r="AK45" i="45"/>
  <c r="AT45" i="45" s="1"/>
  <c r="AK39" i="45"/>
  <c r="AT39" i="45" s="1"/>
  <c r="AJ39" i="45"/>
  <c r="AJ33" i="45"/>
  <c r="AK33" i="45"/>
  <c r="AT33" i="45" s="1"/>
  <c r="AJ27" i="45"/>
  <c r="AK27" i="45"/>
  <c r="AT27" i="45" s="1"/>
  <c r="AJ21" i="45"/>
  <c r="AK21" i="45"/>
  <c r="AT21" i="45" s="1"/>
  <c r="AJ15" i="45"/>
  <c r="AK15" i="45"/>
  <c r="AT15" i="45" s="1"/>
  <c r="AJ9" i="45"/>
  <c r="AK9" i="45"/>
  <c r="AT9" i="45" s="1"/>
  <c r="AJ3" i="45"/>
  <c r="AB4" i="45"/>
  <c r="AJ94" i="45"/>
  <c r="AK94" i="45"/>
  <c r="AT94" i="45" s="1"/>
  <c r="AJ53" i="45"/>
  <c r="AK53" i="45"/>
  <c r="AT53" i="45" s="1"/>
  <c r="AK29" i="45"/>
  <c r="AT29" i="45" s="1"/>
  <c r="AJ29" i="45"/>
  <c r="AK11" i="45"/>
  <c r="AT11" i="45" s="1"/>
  <c r="AJ11" i="45"/>
  <c r="AU100" i="25"/>
  <c r="C11" i="25" s="1"/>
  <c r="AI94" i="89"/>
  <c r="AN94" i="89"/>
  <c r="AK96" i="45"/>
  <c r="AT96" i="45" s="1"/>
  <c r="AJ96" i="45"/>
  <c r="AJ92" i="45"/>
  <c r="AK92" i="45"/>
  <c r="AT92" i="45" s="1"/>
  <c r="AJ86" i="45"/>
  <c r="AK86" i="45"/>
  <c r="AT86" i="45" s="1"/>
  <c r="AJ80" i="45"/>
  <c r="AK80" i="45"/>
  <c r="AT80" i="45" s="1"/>
  <c r="AJ74" i="45"/>
  <c r="AK74" i="45"/>
  <c r="AT74" i="45" s="1"/>
  <c r="AJ68" i="45"/>
  <c r="AK68" i="45"/>
  <c r="AT68" i="45" s="1"/>
  <c r="AJ62" i="45"/>
  <c r="AK62" i="45"/>
  <c r="AT62" i="45" s="1"/>
  <c r="AJ56" i="45"/>
  <c r="AK56" i="45"/>
  <c r="AT56" i="45" s="1"/>
  <c r="AJ50" i="45"/>
  <c r="AK50" i="45"/>
  <c r="AT50" i="45" s="1"/>
  <c r="AJ44" i="45"/>
  <c r="AK44" i="45"/>
  <c r="AT44" i="45" s="1"/>
  <c r="AJ38" i="45"/>
  <c r="AK38" i="45"/>
  <c r="AT38" i="45" s="1"/>
  <c r="AJ32" i="45"/>
  <c r="AK32" i="45"/>
  <c r="AT32" i="45" s="1"/>
  <c r="AK26" i="45"/>
  <c r="AT26" i="45" s="1"/>
  <c r="AJ26" i="45"/>
  <c r="AK20" i="45"/>
  <c r="AT20" i="45" s="1"/>
  <c r="AJ20" i="45"/>
  <c r="AJ14" i="45"/>
  <c r="AK14" i="45"/>
  <c r="AT14" i="45" s="1"/>
  <c r="AX7" i="45"/>
  <c r="S7" i="45" s="1"/>
  <c r="AC7" i="45" s="1"/>
  <c r="AB8" i="45" s="1"/>
  <c r="AJ83" i="45"/>
  <c r="AK83" i="45"/>
  <c r="AT83" i="45" s="1"/>
  <c r="AJ59" i="45"/>
  <c r="AK59" i="45"/>
  <c r="AT59" i="45" s="1"/>
  <c r="AJ47" i="45"/>
  <c r="AK47" i="45"/>
  <c r="AT47" i="45" s="1"/>
  <c r="AK17" i="45"/>
  <c r="AT17" i="45" s="1"/>
  <c r="AJ17" i="45"/>
  <c r="Y98" i="29"/>
  <c r="X98" i="29"/>
  <c r="AS100" i="25"/>
  <c r="AJ95" i="45"/>
  <c r="AK95" i="45"/>
  <c r="AT95" i="45" s="1"/>
  <c r="AJ91" i="45"/>
  <c r="AK91" i="45"/>
  <c r="AT91" i="45" s="1"/>
  <c r="AJ85" i="45"/>
  <c r="AK85" i="45"/>
  <c r="AT85" i="45" s="1"/>
  <c r="AJ79" i="45"/>
  <c r="AK79" i="45"/>
  <c r="AT79" i="45" s="1"/>
  <c r="AJ73" i="45"/>
  <c r="AK73" i="45"/>
  <c r="AT73" i="45" s="1"/>
  <c r="AJ67" i="45"/>
  <c r="AK67" i="45"/>
  <c r="AT67" i="45" s="1"/>
  <c r="AJ61" i="45"/>
  <c r="AK61" i="45"/>
  <c r="AT61" i="45" s="1"/>
  <c r="AJ55" i="45"/>
  <c r="AK55" i="45"/>
  <c r="AT55" i="45" s="1"/>
  <c r="AJ49" i="45"/>
  <c r="AK49" i="45"/>
  <c r="AT49" i="45" s="1"/>
  <c r="AJ43" i="45"/>
  <c r="AK43" i="45"/>
  <c r="AT43" i="45" s="1"/>
  <c r="AJ37" i="45"/>
  <c r="AK37" i="45"/>
  <c r="AT37" i="45" s="1"/>
  <c r="AJ31" i="45"/>
  <c r="AK31" i="45"/>
  <c r="AT31" i="45" s="1"/>
  <c r="AJ25" i="45"/>
  <c r="AK25" i="45"/>
  <c r="AT25" i="45" s="1"/>
  <c r="AJ19" i="45"/>
  <c r="AK19" i="45"/>
  <c r="AT19" i="45" s="1"/>
  <c r="AJ13" i="45"/>
  <c r="AK13" i="45"/>
  <c r="AT13" i="45" s="1"/>
  <c r="AS32" i="45" l="1"/>
  <c r="AL32" i="45"/>
  <c r="AU32" i="45" s="1"/>
  <c r="AR94" i="89"/>
  <c r="AS22" i="45"/>
  <c r="AL22" i="45"/>
  <c r="AU22" i="45" s="1"/>
  <c r="AS58" i="45"/>
  <c r="AL58" i="45"/>
  <c r="AU58" i="45" s="1"/>
  <c r="AS76" i="45"/>
  <c r="AL76" i="45"/>
  <c r="AU76" i="45" s="1"/>
  <c r="AS71" i="45"/>
  <c r="AL71" i="45"/>
  <c r="AU71" i="45" s="1"/>
  <c r="AS12" i="45"/>
  <c r="AL12" i="45"/>
  <c r="AU12" i="45" s="1"/>
  <c r="AS30" i="45"/>
  <c r="AL30" i="45"/>
  <c r="AU30" i="45" s="1"/>
  <c r="AS66" i="45"/>
  <c r="AL66" i="45"/>
  <c r="AU66" i="45" s="1"/>
  <c r="AS13" i="45"/>
  <c r="AL13" i="45"/>
  <c r="AU13" i="45" s="1"/>
  <c r="AS31" i="45"/>
  <c r="AL31" i="45"/>
  <c r="AU31" i="45" s="1"/>
  <c r="AS49" i="45"/>
  <c r="AL49" i="45"/>
  <c r="AU49" i="45" s="1"/>
  <c r="AS67" i="45"/>
  <c r="AL67" i="45"/>
  <c r="AU67" i="45" s="1"/>
  <c r="AS85" i="45"/>
  <c r="AL85" i="45"/>
  <c r="AU85" i="45" s="1"/>
  <c r="AH98" i="29"/>
  <c r="AQ98" i="29" s="1"/>
  <c r="AQ100" i="29" s="1"/>
  <c r="AZ3" i="29"/>
  <c r="AX3" i="29" s="1"/>
  <c r="S3" i="29" s="1"/>
  <c r="AC3" i="29" s="1"/>
  <c r="AX6" i="29"/>
  <c r="S6" i="29" s="1"/>
  <c r="AC6" i="29" s="1"/>
  <c r="AB7" i="29" s="1"/>
  <c r="AX7" i="29"/>
  <c r="S7" i="29" s="1"/>
  <c r="AC7" i="29" s="1"/>
  <c r="AB8" i="29" s="1"/>
  <c r="AX8" i="29"/>
  <c r="S8" i="29" s="1"/>
  <c r="AC8" i="29" s="1"/>
  <c r="AB9" i="29" s="1"/>
  <c r="AX9" i="29"/>
  <c r="S9" i="29" s="1"/>
  <c r="AC9" i="29" s="1"/>
  <c r="AB10" i="29" s="1"/>
  <c r="AX10" i="29"/>
  <c r="S10" i="29" s="1"/>
  <c r="AC10" i="29" s="1"/>
  <c r="AB11" i="29" s="1"/>
  <c r="AX11" i="29"/>
  <c r="S11" i="29" s="1"/>
  <c r="AC11" i="29" s="1"/>
  <c r="AB12" i="29" s="1"/>
  <c r="AX12" i="29"/>
  <c r="S12" i="29" s="1"/>
  <c r="AC12" i="29" s="1"/>
  <c r="AB13" i="29" s="1"/>
  <c r="AX13" i="29"/>
  <c r="S13" i="29" s="1"/>
  <c r="AC13" i="29" s="1"/>
  <c r="AB14" i="29" s="1"/>
  <c r="AX14" i="29"/>
  <c r="S14" i="29" s="1"/>
  <c r="AC14" i="29" s="1"/>
  <c r="AB15" i="29" s="1"/>
  <c r="AX15" i="29"/>
  <c r="S15" i="29" s="1"/>
  <c r="AC15" i="29" s="1"/>
  <c r="AB16" i="29" s="1"/>
  <c r="AX16" i="29"/>
  <c r="S16" i="29" s="1"/>
  <c r="AC16" i="29" s="1"/>
  <c r="AB17" i="29" s="1"/>
  <c r="AX17" i="29"/>
  <c r="S17" i="29" s="1"/>
  <c r="AC17" i="29" s="1"/>
  <c r="AB18" i="29" s="1"/>
  <c r="AX18" i="29"/>
  <c r="S18" i="29" s="1"/>
  <c r="AC18" i="29" s="1"/>
  <c r="AB19" i="29" s="1"/>
  <c r="AX19" i="29"/>
  <c r="S19" i="29" s="1"/>
  <c r="AC19" i="29" s="1"/>
  <c r="AB20" i="29" s="1"/>
  <c r="AX20" i="29"/>
  <c r="S20" i="29" s="1"/>
  <c r="AC20" i="29" s="1"/>
  <c r="AB21" i="29" s="1"/>
  <c r="AX21" i="29"/>
  <c r="S21" i="29" s="1"/>
  <c r="AC21" i="29" s="1"/>
  <c r="AB22" i="29" s="1"/>
  <c r="AX22" i="29"/>
  <c r="S22" i="29" s="1"/>
  <c r="AC22" i="29" s="1"/>
  <c r="AB23" i="29" s="1"/>
  <c r="AX23" i="29"/>
  <c r="S23" i="29" s="1"/>
  <c r="AC23" i="29" s="1"/>
  <c r="AB24" i="29" s="1"/>
  <c r="AX24" i="29"/>
  <c r="S24" i="29" s="1"/>
  <c r="AC24" i="29" s="1"/>
  <c r="AB25" i="29" s="1"/>
  <c r="AX25" i="29"/>
  <c r="S25" i="29" s="1"/>
  <c r="AC25" i="29" s="1"/>
  <c r="AB26" i="29" s="1"/>
  <c r="AX26" i="29"/>
  <c r="S26" i="29" s="1"/>
  <c r="AC26" i="29" s="1"/>
  <c r="AB27" i="29" s="1"/>
  <c r="AX27" i="29"/>
  <c r="S27" i="29" s="1"/>
  <c r="AC27" i="29" s="1"/>
  <c r="AB28" i="29" s="1"/>
  <c r="AX28" i="29"/>
  <c r="S28" i="29" s="1"/>
  <c r="AC28" i="29" s="1"/>
  <c r="AB29" i="29" s="1"/>
  <c r="AX29" i="29"/>
  <c r="S29" i="29" s="1"/>
  <c r="AC29" i="29" s="1"/>
  <c r="AB30" i="29" s="1"/>
  <c r="AX30" i="29"/>
  <c r="S30" i="29" s="1"/>
  <c r="AC30" i="29" s="1"/>
  <c r="AB31" i="29" s="1"/>
  <c r="AX31" i="29"/>
  <c r="S31" i="29" s="1"/>
  <c r="AC31" i="29" s="1"/>
  <c r="AB32" i="29" s="1"/>
  <c r="AX32" i="29"/>
  <c r="S32" i="29" s="1"/>
  <c r="AC32" i="29" s="1"/>
  <c r="AB33" i="29" s="1"/>
  <c r="AX33" i="29"/>
  <c r="S33" i="29" s="1"/>
  <c r="AC33" i="29" s="1"/>
  <c r="AB34" i="29" s="1"/>
  <c r="AX34" i="29"/>
  <c r="S34" i="29" s="1"/>
  <c r="AC34" i="29" s="1"/>
  <c r="AB35" i="29" s="1"/>
  <c r="AX35" i="29"/>
  <c r="S35" i="29" s="1"/>
  <c r="AC35" i="29" s="1"/>
  <c r="AB36" i="29" s="1"/>
  <c r="AX36" i="29"/>
  <c r="S36" i="29" s="1"/>
  <c r="AC36" i="29" s="1"/>
  <c r="AB37" i="29" s="1"/>
  <c r="AX37" i="29"/>
  <c r="S37" i="29" s="1"/>
  <c r="AC37" i="29" s="1"/>
  <c r="AB38" i="29" s="1"/>
  <c r="AX38" i="29"/>
  <c r="S38" i="29" s="1"/>
  <c r="AC38" i="29" s="1"/>
  <c r="AB39" i="29" s="1"/>
  <c r="AX39" i="29"/>
  <c r="S39" i="29" s="1"/>
  <c r="AC39" i="29" s="1"/>
  <c r="AB40" i="29" s="1"/>
  <c r="AX40" i="29"/>
  <c r="S40" i="29" s="1"/>
  <c r="AC40" i="29" s="1"/>
  <c r="AB41" i="29" s="1"/>
  <c r="AX41" i="29"/>
  <c r="S41" i="29" s="1"/>
  <c r="AC41" i="29" s="1"/>
  <c r="AB42" i="29" s="1"/>
  <c r="AX42" i="29"/>
  <c r="S42" i="29" s="1"/>
  <c r="AC42" i="29" s="1"/>
  <c r="AB43" i="29" s="1"/>
  <c r="AX43" i="29"/>
  <c r="S43" i="29" s="1"/>
  <c r="AC43" i="29" s="1"/>
  <c r="AB44" i="29" s="1"/>
  <c r="AX44" i="29"/>
  <c r="S44" i="29" s="1"/>
  <c r="AC44" i="29" s="1"/>
  <c r="AB45" i="29" s="1"/>
  <c r="AX45" i="29"/>
  <c r="S45" i="29" s="1"/>
  <c r="AC45" i="29" s="1"/>
  <c r="AB46" i="29" s="1"/>
  <c r="AX46" i="29"/>
  <c r="S46" i="29" s="1"/>
  <c r="AC46" i="29" s="1"/>
  <c r="AB47" i="29" s="1"/>
  <c r="AX47" i="29"/>
  <c r="S47" i="29" s="1"/>
  <c r="AC47" i="29" s="1"/>
  <c r="AB48" i="29" s="1"/>
  <c r="AX48" i="29"/>
  <c r="S48" i="29" s="1"/>
  <c r="AC48" i="29" s="1"/>
  <c r="AB49" i="29" s="1"/>
  <c r="AX49" i="29"/>
  <c r="S49" i="29" s="1"/>
  <c r="AC49" i="29" s="1"/>
  <c r="AB50" i="29" s="1"/>
  <c r="AX50" i="29"/>
  <c r="S50" i="29" s="1"/>
  <c r="AC50" i="29" s="1"/>
  <c r="AB51" i="29" s="1"/>
  <c r="AX51" i="29"/>
  <c r="S51" i="29" s="1"/>
  <c r="AC51" i="29" s="1"/>
  <c r="AB52" i="29" s="1"/>
  <c r="AX52" i="29"/>
  <c r="S52" i="29" s="1"/>
  <c r="AC52" i="29" s="1"/>
  <c r="AB53" i="29" s="1"/>
  <c r="AX53" i="29"/>
  <c r="S53" i="29" s="1"/>
  <c r="AC53" i="29" s="1"/>
  <c r="AB54" i="29" s="1"/>
  <c r="AX54" i="29"/>
  <c r="S54" i="29" s="1"/>
  <c r="AC54" i="29" s="1"/>
  <c r="AB55" i="29" s="1"/>
  <c r="AX55" i="29"/>
  <c r="S55" i="29" s="1"/>
  <c r="AC55" i="29" s="1"/>
  <c r="AB56" i="29" s="1"/>
  <c r="AX56" i="29"/>
  <c r="S56" i="29" s="1"/>
  <c r="AC56" i="29" s="1"/>
  <c r="AB57" i="29" s="1"/>
  <c r="AX57" i="29"/>
  <c r="S57" i="29" s="1"/>
  <c r="AC57" i="29" s="1"/>
  <c r="AB58" i="29" s="1"/>
  <c r="AX58" i="29"/>
  <c r="S58" i="29" s="1"/>
  <c r="AC58" i="29" s="1"/>
  <c r="AB59" i="29" s="1"/>
  <c r="AX59" i="29"/>
  <c r="S59" i="29" s="1"/>
  <c r="AC59" i="29" s="1"/>
  <c r="AB60" i="29" s="1"/>
  <c r="AX60" i="29"/>
  <c r="S60" i="29" s="1"/>
  <c r="AC60" i="29" s="1"/>
  <c r="AB61" i="29" s="1"/>
  <c r="AX61" i="29"/>
  <c r="S61" i="29" s="1"/>
  <c r="AC61" i="29" s="1"/>
  <c r="AB62" i="29" s="1"/>
  <c r="AX62" i="29"/>
  <c r="S62" i="29" s="1"/>
  <c r="AC62" i="29" s="1"/>
  <c r="AB63" i="29" s="1"/>
  <c r="AX63" i="29"/>
  <c r="S63" i="29" s="1"/>
  <c r="AC63" i="29" s="1"/>
  <c r="AB64" i="29" s="1"/>
  <c r="AX64" i="29"/>
  <c r="S64" i="29" s="1"/>
  <c r="AC64" i="29" s="1"/>
  <c r="AB65" i="29" s="1"/>
  <c r="AX65" i="29"/>
  <c r="S65" i="29" s="1"/>
  <c r="AC65" i="29" s="1"/>
  <c r="AB66" i="29" s="1"/>
  <c r="AX66" i="29"/>
  <c r="S66" i="29" s="1"/>
  <c r="AC66" i="29" s="1"/>
  <c r="AB67" i="29" s="1"/>
  <c r="AX67" i="29"/>
  <c r="S67" i="29" s="1"/>
  <c r="AC67" i="29" s="1"/>
  <c r="AB68" i="29" s="1"/>
  <c r="AX68" i="29"/>
  <c r="S68" i="29" s="1"/>
  <c r="AC68" i="29" s="1"/>
  <c r="AB69" i="29" s="1"/>
  <c r="AX69" i="29"/>
  <c r="S69" i="29" s="1"/>
  <c r="AC69" i="29" s="1"/>
  <c r="AB70" i="29" s="1"/>
  <c r="AX70" i="29"/>
  <c r="S70" i="29" s="1"/>
  <c r="AC70" i="29" s="1"/>
  <c r="AB71" i="29" s="1"/>
  <c r="AX71" i="29"/>
  <c r="S71" i="29" s="1"/>
  <c r="AC71" i="29" s="1"/>
  <c r="AB72" i="29" s="1"/>
  <c r="AX72" i="29"/>
  <c r="S72" i="29" s="1"/>
  <c r="AC72" i="29" s="1"/>
  <c r="AB73" i="29" s="1"/>
  <c r="AX73" i="29"/>
  <c r="S73" i="29" s="1"/>
  <c r="AC73" i="29" s="1"/>
  <c r="AB74" i="29" s="1"/>
  <c r="AX74" i="29"/>
  <c r="S74" i="29" s="1"/>
  <c r="AC74" i="29" s="1"/>
  <c r="AB75" i="29" s="1"/>
  <c r="AX75" i="29"/>
  <c r="S75" i="29" s="1"/>
  <c r="AC75" i="29" s="1"/>
  <c r="AB76" i="29" s="1"/>
  <c r="AX76" i="29"/>
  <c r="S76" i="29" s="1"/>
  <c r="AC76" i="29" s="1"/>
  <c r="AB77" i="29" s="1"/>
  <c r="AX77" i="29"/>
  <c r="S77" i="29" s="1"/>
  <c r="AC77" i="29" s="1"/>
  <c r="AB78" i="29" s="1"/>
  <c r="AX78" i="29"/>
  <c r="S78" i="29" s="1"/>
  <c r="AC78" i="29" s="1"/>
  <c r="AB79" i="29" s="1"/>
  <c r="AX79" i="29"/>
  <c r="S79" i="29" s="1"/>
  <c r="AC79" i="29" s="1"/>
  <c r="AB80" i="29" s="1"/>
  <c r="AX80" i="29"/>
  <c r="S80" i="29" s="1"/>
  <c r="AC80" i="29" s="1"/>
  <c r="AB81" i="29" s="1"/>
  <c r="AX81" i="29"/>
  <c r="S81" i="29" s="1"/>
  <c r="AC81" i="29" s="1"/>
  <c r="AB82" i="29" s="1"/>
  <c r="AX82" i="29"/>
  <c r="S82" i="29" s="1"/>
  <c r="AC82" i="29" s="1"/>
  <c r="AB83" i="29" s="1"/>
  <c r="AX83" i="29"/>
  <c r="S83" i="29" s="1"/>
  <c r="AC83" i="29" s="1"/>
  <c r="AB84" i="29" s="1"/>
  <c r="AX84" i="29"/>
  <c r="S84" i="29" s="1"/>
  <c r="AC84" i="29" s="1"/>
  <c r="AB85" i="29" s="1"/>
  <c r="AX85" i="29"/>
  <c r="S85" i="29" s="1"/>
  <c r="AC85" i="29" s="1"/>
  <c r="AB86" i="29" s="1"/>
  <c r="AX86" i="29"/>
  <c r="S86" i="29" s="1"/>
  <c r="AC86" i="29" s="1"/>
  <c r="AB87" i="29" s="1"/>
  <c r="AX87" i="29"/>
  <c r="S87" i="29" s="1"/>
  <c r="AC87" i="29" s="1"/>
  <c r="AB88" i="29" s="1"/>
  <c r="AX88" i="29"/>
  <c r="S88" i="29" s="1"/>
  <c r="AC88" i="29" s="1"/>
  <c r="AB89" i="29" s="1"/>
  <c r="AX89" i="29"/>
  <c r="S89" i="29" s="1"/>
  <c r="AC89" i="29" s="1"/>
  <c r="AB90" i="29" s="1"/>
  <c r="AX90" i="29"/>
  <c r="S90" i="29" s="1"/>
  <c r="AC90" i="29" s="1"/>
  <c r="AB91" i="29" s="1"/>
  <c r="AX91" i="29"/>
  <c r="S91" i="29" s="1"/>
  <c r="AC91" i="29" s="1"/>
  <c r="AB92" i="29" s="1"/>
  <c r="AX92" i="29"/>
  <c r="S92" i="29" s="1"/>
  <c r="AC92" i="29" s="1"/>
  <c r="AB93" i="29" s="1"/>
  <c r="AX96" i="29"/>
  <c r="S96" i="29" s="1"/>
  <c r="AC96" i="29" s="1"/>
  <c r="AB97" i="29" s="1"/>
  <c r="AX95" i="29"/>
  <c r="S95" i="29" s="1"/>
  <c r="AC95" i="29" s="1"/>
  <c r="AB96" i="29" s="1"/>
  <c r="AX97" i="29"/>
  <c r="S97" i="29" s="1"/>
  <c r="AC97" i="29" s="1"/>
  <c r="AB98" i="29" s="1"/>
  <c r="AX93" i="29"/>
  <c r="S93" i="29" s="1"/>
  <c r="AC93" i="29" s="1"/>
  <c r="AB94" i="29" s="1"/>
  <c r="AX94" i="29"/>
  <c r="S94" i="29" s="1"/>
  <c r="AC94" i="29" s="1"/>
  <c r="AB95" i="29" s="1"/>
  <c r="AS47" i="45"/>
  <c r="AL47" i="45"/>
  <c r="AU47" i="45" s="1"/>
  <c r="AS3" i="45"/>
  <c r="AL3" i="45"/>
  <c r="AU3" i="45" s="1"/>
  <c r="AS21" i="45"/>
  <c r="AL21" i="45"/>
  <c r="AU21" i="45" s="1"/>
  <c r="AH95" i="89"/>
  <c r="AQ95" i="89" s="1"/>
  <c r="AS86" i="45"/>
  <c r="AL86" i="45"/>
  <c r="AU86" i="45" s="1"/>
  <c r="AS77" i="45"/>
  <c r="AL77" i="45"/>
  <c r="AU77" i="45" s="1"/>
  <c r="AS19" i="45"/>
  <c r="AL19" i="45"/>
  <c r="AU19" i="45" s="1"/>
  <c r="AS37" i="45"/>
  <c r="AL37" i="45"/>
  <c r="AU37" i="45" s="1"/>
  <c r="AS55" i="45"/>
  <c r="AL55" i="45"/>
  <c r="AU55" i="45" s="1"/>
  <c r="AS73" i="45"/>
  <c r="AL73" i="45"/>
  <c r="AU73" i="45" s="1"/>
  <c r="AS91" i="45"/>
  <c r="AL91" i="45"/>
  <c r="AU91" i="45" s="1"/>
  <c r="Z98" i="29"/>
  <c r="AS59" i="45"/>
  <c r="AL59" i="45"/>
  <c r="AU59" i="45" s="1"/>
  <c r="AS20" i="45"/>
  <c r="AL20" i="45"/>
  <c r="AU20" i="45" s="1"/>
  <c r="AS53" i="45"/>
  <c r="AL53" i="45"/>
  <c r="AU53" i="45" s="1"/>
  <c r="AS9" i="45"/>
  <c r="AL9" i="45"/>
  <c r="AU9" i="45" s="1"/>
  <c r="AS27" i="45"/>
  <c r="AL27" i="45"/>
  <c r="AU27" i="45" s="1"/>
  <c r="AS45" i="45"/>
  <c r="AL45" i="45"/>
  <c r="AU45" i="45" s="1"/>
  <c r="AS63" i="45"/>
  <c r="AL63" i="45"/>
  <c r="AU63" i="45" s="1"/>
  <c r="AS81" i="45"/>
  <c r="AL81" i="45"/>
  <c r="AU81" i="45" s="1"/>
  <c r="AS23" i="45"/>
  <c r="AL23" i="45"/>
  <c r="AU23" i="45" s="1"/>
  <c r="AS10" i="45"/>
  <c r="AL10" i="45"/>
  <c r="AU10" i="45" s="1"/>
  <c r="AS54" i="45"/>
  <c r="AL54" i="45"/>
  <c r="AU54" i="45" s="1"/>
  <c r="AS72" i="45"/>
  <c r="AL72" i="45"/>
  <c r="AU72" i="45" s="1"/>
  <c r="AS90" i="45"/>
  <c r="AL90" i="45"/>
  <c r="AU90" i="45" s="1"/>
  <c r="AS50" i="45"/>
  <c r="AL50" i="45"/>
  <c r="AU50" i="45" s="1"/>
  <c r="AR97" i="29"/>
  <c r="AS17" i="45"/>
  <c r="AL17" i="45"/>
  <c r="AU17" i="45" s="1"/>
  <c r="AS38" i="45"/>
  <c r="AL38" i="45"/>
  <c r="AU38" i="45" s="1"/>
  <c r="AS56" i="45"/>
  <c r="AL56" i="45"/>
  <c r="AU56" i="45" s="1"/>
  <c r="AS74" i="45"/>
  <c r="AL74" i="45"/>
  <c r="AU74" i="45" s="1"/>
  <c r="AS92" i="45"/>
  <c r="AL92" i="45"/>
  <c r="AU92" i="45" s="1"/>
  <c r="AS11" i="45"/>
  <c r="AL11" i="45"/>
  <c r="AU11" i="45" s="1"/>
  <c r="AS51" i="45"/>
  <c r="AL51" i="45"/>
  <c r="AU51" i="45" s="1"/>
  <c r="AS69" i="45"/>
  <c r="AL69" i="45"/>
  <c r="AU69" i="45" s="1"/>
  <c r="AS87" i="45"/>
  <c r="AL87" i="45"/>
  <c r="AU87" i="45" s="1"/>
  <c r="AS28" i="45"/>
  <c r="AL28" i="45"/>
  <c r="AU28" i="45" s="1"/>
  <c r="AS46" i="45"/>
  <c r="AL46" i="45"/>
  <c r="AU46" i="45" s="1"/>
  <c r="AS64" i="45"/>
  <c r="AL64" i="45"/>
  <c r="AU64" i="45" s="1"/>
  <c r="AS82" i="45"/>
  <c r="AL82" i="45"/>
  <c r="AU82" i="45" s="1"/>
  <c r="AS5" i="45"/>
  <c r="AL5" i="45"/>
  <c r="AU5" i="45" s="1"/>
  <c r="AS89" i="45"/>
  <c r="AL89" i="45"/>
  <c r="AU89" i="45" s="1"/>
  <c r="AS18" i="45"/>
  <c r="AL18" i="45"/>
  <c r="AU18" i="45" s="1"/>
  <c r="AS36" i="45"/>
  <c r="AL36" i="45"/>
  <c r="AU36" i="45" s="1"/>
  <c r="AL98" i="45"/>
  <c r="AU98" i="45" s="1"/>
  <c r="AR98" i="45"/>
  <c r="AR100" i="45" s="1"/>
  <c r="AS68" i="45"/>
  <c r="AL68" i="45"/>
  <c r="AU68" i="45" s="1"/>
  <c r="AS84" i="45"/>
  <c r="AL84" i="45"/>
  <c r="AU84" i="45" s="1"/>
  <c r="AS25" i="45"/>
  <c r="AL25" i="45"/>
  <c r="AU25" i="45" s="1"/>
  <c r="AS43" i="45"/>
  <c r="AL43" i="45"/>
  <c r="AU43" i="45" s="1"/>
  <c r="AS61" i="45"/>
  <c r="AL61" i="45"/>
  <c r="AU61" i="45" s="1"/>
  <c r="AS79" i="45"/>
  <c r="AL79" i="45"/>
  <c r="AU79" i="45" s="1"/>
  <c r="AS95" i="45"/>
  <c r="AL95" i="45"/>
  <c r="AU95" i="45" s="1"/>
  <c r="AS83" i="45"/>
  <c r="AL83" i="45"/>
  <c r="AU83" i="45" s="1"/>
  <c r="AS26" i="45"/>
  <c r="AL26" i="45"/>
  <c r="AU26" i="45" s="1"/>
  <c r="AS96" i="45"/>
  <c r="AL96" i="45"/>
  <c r="AU96" i="45" s="1"/>
  <c r="AS94" i="45"/>
  <c r="AL94" i="45"/>
  <c r="AU94" i="45" s="1"/>
  <c r="AS15" i="45"/>
  <c r="AL15" i="45"/>
  <c r="AU15" i="45" s="1"/>
  <c r="AS33" i="45"/>
  <c r="AL33" i="45"/>
  <c r="AU33" i="45" s="1"/>
  <c r="AS65" i="45"/>
  <c r="AL65" i="45"/>
  <c r="AU65" i="45" s="1"/>
  <c r="AS42" i="45"/>
  <c r="AL42" i="45"/>
  <c r="AU42" i="45" s="1"/>
  <c r="AS60" i="45"/>
  <c r="AL60" i="45"/>
  <c r="AU60" i="45" s="1"/>
  <c r="AS78" i="45"/>
  <c r="AL78" i="45"/>
  <c r="AU78" i="45" s="1"/>
  <c r="AS35" i="45"/>
  <c r="AL35" i="45"/>
  <c r="AU35" i="45" s="1"/>
  <c r="AS14" i="45"/>
  <c r="AL14" i="45"/>
  <c r="AU14" i="45" s="1"/>
  <c r="AF95" i="89"/>
  <c r="AO95" i="89" s="1"/>
  <c r="W96" i="89"/>
  <c r="AG95" i="89"/>
  <c r="AP95" i="89" s="1"/>
  <c r="AE95" i="89"/>
  <c r="AS40" i="45"/>
  <c r="AL40" i="45"/>
  <c r="AU40" i="45" s="1"/>
  <c r="AS48" i="45"/>
  <c r="AL48" i="45"/>
  <c r="AU48" i="45" s="1"/>
  <c r="AJ8" i="45"/>
  <c r="AK8" i="45"/>
  <c r="AT8" i="45" s="1"/>
  <c r="AS44" i="45"/>
  <c r="AL44" i="45"/>
  <c r="AU44" i="45" s="1"/>
  <c r="AS62" i="45"/>
  <c r="AL62" i="45"/>
  <c r="AU62" i="45" s="1"/>
  <c r="AS80" i="45"/>
  <c r="AL80" i="45"/>
  <c r="AU80" i="45" s="1"/>
  <c r="AS29" i="45"/>
  <c r="AL29" i="45"/>
  <c r="AU29" i="45" s="1"/>
  <c r="AJ4" i="45"/>
  <c r="AK4" i="45"/>
  <c r="AT4" i="45" s="1"/>
  <c r="AS39" i="45"/>
  <c r="AL39" i="45"/>
  <c r="AU39" i="45" s="1"/>
  <c r="AS57" i="45"/>
  <c r="AL57" i="45"/>
  <c r="AU57" i="45" s="1"/>
  <c r="AS75" i="45"/>
  <c r="AL75" i="45"/>
  <c r="AU75" i="45" s="1"/>
  <c r="AS93" i="45"/>
  <c r="AL93" i="45"/>
  <c r="AU93" i="45" s="1"/>
  <c r="AS16" i="45"/>
  <c r="AL16" i="45"/>
  <c r="AU16" i="45" s="1"/>
  <c r="AS34" i="45"/>
  <c r="AL34" i="45"/>
  <c r="AU34" i="45" s="1"/>
  <c r="AS52" i="45"/>
  <c r="AL52" i="45"/>
  <c r="AU52" i="45" s="1"/>
  <c r="AS70" i="45"/>
  <c r="AL70" i="45"/>
  <c r="AU70" i="45" s="1"/>
  <c r="AS88" i="45"/>
  <c r="AL88" i="45"/>
  <c r="AU88" i="45" s="1"/>
  <c r="AS41" i="45"/>
  <c r="AL41" i="45"/>
  <c r="AU41" i="45" s="1"/>
  <c r="AS6" i="45"/>
  <c r="AL6" i="45"/>
  <c r="AU6" i="45" s="1"/>
  <c r="AS24" i="45"/>
  <c r="AL24" i="45"/>
  <c r="AU24" i="45" s="1"/>
  <c r="AS97" i="45"/>
  <c r="AL97" i="45"/>
  <c r="AU97" i="45" s="1"/>
  <c r="AJ7" i="45"/>
  <c r="AJ3" i="29" l="1"/>
  <c r="AB4" i="29"/>
  <c r="AS4" i="45"/>
  <c r="AL4" i="45"/>
  <c r="AU4" i="45" s="1"/>
  <c r="AJ74" i="29"/>
  <c r="AK74" i="29"/>
  <c r="AT74" i="29" s="1"/>
  <c r="AJ50" i="29"/>
  <c r="AK50" i="29"/>
  <c r="AT50" i="29" s="1"/>
  <c r="AJ20" i="29"/>
  <c r="AK20" i="29"/>
  <c r="AT20" i="29" s="1"/>
  <c r="AK91" i="29"/>
  <c r="AT91" i="29" s="1"/>
  <c r="AJ91" i="29"/>
  <c r="AK67" i="29"/>
  <c r="AT67" i="29" s="1"/>
  <c r="AJ67" i="29"/>
  <c r="AK49" i="29"/>
  <c r="AT49" i="29" s="1"/>
  <c r="AJ49" i="29"/>
  <c r="AK25" i="29"/>
  <c r="AT25" i="29" s="1"/>
  <c r="AJ25" i="29"/>
  <c r="AK13" i="29"/>
  <c r="AT13" i="29" s="1"/>
  <c r="AJ13" i="29"/>
  <c r="AT100" i="45"/>
  <c r="AJ93" i="29"/>
  <c r="AK93" i="29"/>
  <c r="AT93" i="29" s="1"/>
  <c r="AJ87" i="29"/>
  <c r="AK87" i="29"/>
  <c r="AT87" i="29" s="1"/>
  <c r="AJ81" i="29"/>
  <c r="AK81" i="29"/>
  <c r="AT81" i="29" s="1"/>
  <c r="AJ75" i="29"/>
  <c r="AK75" i="29"/>
  <c r="AT75" i="29" s="1"/>
  <c r="AJ69" i="29"/>
  <c r="AK69" i="29"/>
  <c r="AT69" i="29" s="1"/>
  <c r="AJ63" i="29"/>
  <c r="AK63" i="29"/>
  <c r="AT63" i="29" s="1"/>
  <c r="AJ57" i="29"/>
  <c r="AK57" i="29"/>
  <c r="AT57" i="29" s="1"/>
  <c r="AJ51" i="29"/>
  <c r="AK51" i="29"/>
  <c r="AT51" i="29" s="1"/>
  <c r="AJ45" i="29"/>
  <c r="AK45" i="29"/>
  <c r="AT45" i="29" s="1"/>
  <c r="AJ39" i="29"/>
  <c r="AK39" i="29"/>
  <c r="AT39" i="29" s="1"/>
  <c r="AJ33" i="29"/>
  <c r="AK33" i="29"/>
  <c r="AT33" i="29" s="1"/>
  <c r="AJ27" i="29"/>
  <c r="AK27" i="29"/>
  <c r="AT27" i="29" s="1"/>
  <c r="AJ21" i="29"/>
  <c r="AK21" i="29"/>
  <c r="AT21" i="29" s="1"/>
  <c r="AJ15" i="29"/>
  <c r="AK15" i="29"/>
  <c r="AT15" i="29" s="1"/>
  <c r="AK9" i="29"/>
  <c r="AT9" i="29" s="1"/>
  <c r="AJ9" i="29"/>
  <c r="AX4" i="29"/>
  <c r="S4" i="29" s="1"/>
  <c r="AC4" i="29" s="1"/>
  <c r="AB5" i="29" s="1"/>
  <c r="Z96" i="89"/>
  <c r="X96" i="89"/>
  <c r="Y96" i="89"/>
  <c r="AJ80" i="29"/>
  <c r="AK80" i="29"/>
  <c r="AT80" i="29" s="1"/>
  <c r="AJ26" i="29"/>
  <c r="AK26" i="29"/>
  <c r="AT26" i="29" s="1"/>
  <c r="AJ92" i="29"/>
  <c r="AK92" i="29"/>
  <c r="AT92" i="29" s="1"/>
  <c r="AJ56" i="29"/>
  <c r="AK56" i="29"/>
  <c r="AT56" i="29" s="1"/>
  <c r="AJ32" i="29"/>
  <c r="AK32" i="29"/>
  <c r="AT32" i="29" s="1"/>
  <c r="AK85" i="29"/>
  <c r="AT85" i="29" s="1"/>
  <c r="AJ85" i="29"/>
  <c r="AK55" i="29"/>
  <c r="AT55" i="29" s="1"/>
  <c r="AJ55" i="29"/>
  <c r="AK37" i="29"/>
  <c r="AT37" i="29" s="1"/>
  <c r="AJ37" i="29"/>
  <c r="AS7" i="45"/>
  <c r="AL7" i="45"/>
  <c r="AU7" i="45" s="1"/>
  <c r="AJ90" i="29"/>
  <c r="AK90" i="29"/>
  <c r="AT90" i="29" s="1"/>
  <c r="AJ84" i="29"/>
  <c r="AK84" i="29"/>
  <c r="AT84" i="29" s="1"/>
  <c r="AJ78" i="29"/>
  <c r="AK78" i="29"/>
  <c r="AT78" i="29" s="1"/>
  <c r="AJ72" i="29"/>
  <c r="AK72" i="29"/>
  <c r="AT72" i="29" s="1"/>
  <c r="AJ66" i="29"/>
  <c r="AK66" i="29"/>
  <c r="AT66" i="29" s="1"/>
  <c r="AJ60" i="29"/>
  <c r="AK60" i="29"/>
  <c r="AT60" i="29" s="1"/>
  <c r="AJ54" i="29"/>
  <c r="AK54" i="29"/>
  <c r="AT54" i="29" s="1"/>
  <c r="AJ48" i="29"/>
  <c r="AK48" i="29"/>
  <c r="AT48" i="29" s="1"/>
  <c r="AJ42" i="29"/>
  <c r="AK42" i="29"/>
  <c r="AT42" i="29" s="1"/>
  <c r="AJ36" i="29"/>
  <c r="AK36" i="29"/>
  <c r="AT36" i="29" s="1"/>
  <c r="AJ30" i="29"/>
  <c r="AK30" i="29"/>
  <c r="AT30" i="29" s="1"/>
  <c r="AJ24" i="29"/>
  <c r="AK24" i="29"/>
  <c r="AT24" i="29" s="1"/>
  <c r="AJ18" i="29"/>
  <c r="AK18" i="29"/>
  <c r="AT18" i="29" s="1"/>
  <c r="AJ12" i="29"/>
  <c r="AK12" i="29"/>
  <c r="AT12" i="29" s="1"/>
  <c r="AX5" i="29"/>
  <c r="S5" i="29" s="1"/>
  <c r="AC5" i="29" s="1"/>
  <c r="AB6" i="29" s="1"/>
  <c r="AJ86" i="29"/>
  <c r="AK86" i="29"/>
  <c r="AT86" i="29" s="1"/>
  <c r="AJ62" i="29"/>
  <c r="AK62" i="29"/>
  <c r="AT62" i="29" s="1"/>
  <c r="AJ38" i="29"/>
  <c r="AK38" i="29"/>
  <c r="AT38" i="29" s="1"/>
  <c r="AK8" i="29"/>
  <c r="AT8" i="29" s="1"/>
  <c r="AJ8" i="29"/>
  <c r="AK79" i="29"/>
  <c r="AT79" i="29" s="1"/>
  <c r="AJ79" i="29"/>
  <c r="AK61" i="29"/>
  <c r="AT61" i="29" s="1"/>
  <c r="AJ61" i="29"/>
  <c r="AK31" i="29"/>
  <c r="AT31" i="29" s="1"/>
  <c r="AJ31" i="29"/>
  <c r="AI95" i="89"/>
  <c r="AN95" i="89"/>
  <c r="AJ96" i="29"/>
  <c r="AK96" i="29"/>
  <c r="AT96" i="29" s="1"/>
  <c r="AJ89" i="29"/>
  <c r="AK89" i="29"/>
  <c r="AT89" i="29" s="1"/>
  <c r="AJ83" i="29"/>
  <c r="AK83" i="29"/>
  <c r="AT83" i="29" s="1"/>
  <c r="AJ77" i="29"/>
  <c r="AK77" i="29"/>
  <c r="AT77" i="29" s="1"/>
  <c r="AJ71" i="29"/>
  <c r="AK71" i="29"/>
  <c r="AT71" i="29" s="1"/>
  <c r="AJ65" i="29"/>
  <c r="AK65" i="29"/>
  <c r="AT65" i="29" s="1"/>
  <c r="AJ59" i="29"/>
  <c r="AK59" i="29"/>
  <c r="AT59" i="29" s="1"/>
  <c r="AJ53" i="29"/>
  <c r="AK53" i="29"/>
  <c r="AT53" i="29" s="1"/>
  <c r="AJ47" i="29"/>
  <c r="AK47" i="29"/>
  <c r="AT47" i="29" s="1"/>
  <c r="AJ41" i="29"/>
  <c r="AK41" i="29"/>
  <c r="AT41" i="29" s="1"/>
  <c r="AJ35" i="29"/>
  <c r="AK35" i="29"/>
  <c r="AT35" i="29" s="1"/>
  <c r="AJ29" i="29"/>
  <c r="AK29" i="29"/>
  <c r="AT29" i="29" s="1"/>
  <c r="AJ23" i="29"/>
  <c r="AK23" i="29"/>
  <c r="AT23" i="29" s="1"/>
  <c r="AJ17" i="29"/>
  <c r="AK17" i="29"/>
  <c r="AT17" i="29" s="1"/>
  <c r="AJ11" i="29"/>
  <c r="AK11" i="29"/>
  <c r="AT11" i="29" s="1"/>
  <c r="AJ95" i="29"/>
  <c r="AK95" i="29"/>
  <c r="AT95" i="29" s="1"/>
  <c r="AJ68" i="29"/>
  <c r="AK68" i="29"/>
  <c r="AT68" i="29" s="1"/>
  <c r="AJ44" i="29"/>
  <c r="AK44" i="29"/>
  <c r="AT44" i="29" s="1"/>
  <c r="AJ14" i="29"/>
  <c r="AK14" i="29"/>
  <c r="AT14" i="29" s="1"/>
  <c r="AK94" i="29"/>
  <c r="AT94" i="29" s="1"/>
  <c r="AJ94" i="29"/>
  <c r="AK73" i="29"/>
  <c r="AT73" i="29" s="1"/>
  <c r="AJ73" i="29"/>
  <c r="AK43" i="29"/>
  <c r="AT43" i="29" s="1"/>
  <c r="AJ43" i="29"/>
  <c r="AK19" i="29"/>
  <c r="AT19" i="29" s="1"/>
  <c r="AJ19" i="29"/>
  <c r="AK7" i="29"/>
  <c r="AT7" i="29" s="1"/>
  <c r="AJ7" i="29"/>
  <c r="AS8" i="45"/>
  <c r="AS100" i="45" s="1"/>
  <c r="AL8" i="45"/>
  <c r="AU8" i="45" s="1"/>
  <c r="AU100" i="45" s="1"/>
  <c r="C11" i="45" s="1"/>
  <c r="AG98" i="29"/>
  <c r="AP98" i="29" s="1"/>
  <c r="AP100" i="29" s="1"/>
  <c r="AF98" i="29"/>
  <c r="AO98" i="29" s="1"/>
  <c r="AO100" i="29" s="1"/>
  <c r="AE98" i="29"/>
  <c r="AC98" i="29"/>
  <c r="AJ98" i="29" s="1"/>
  <c r="AS98" i="29" s="1"/>
  <c r="AK97" i="29"/>
  <c r="AT97" i="29" s="1"/>
  <c r="AJ97" i="29"/>
  <c r="AK88" i="29"/>
  <c r="AT88" i="29" s="1"/>
  <c r="AJ88" i="29"/>
  <c r="AK82" i="29"/>
  <c r="AT82" i="29" s="1"/>
  <c r="AJ82" i="29"/>
  <c r="AK76" i="29"/>
  <c r="AT76" i="29" s="1"/>
  <c r="AJ76" i="29"/>
  <c r="AK70" i="29"/>
  <c r="AT70" i="29" s="1"/>
  <c r="AJ70" i="29"/>
  <c r="AK64" i="29"/>
  <c r="AT64" i="29" s="1"/>
  <c r="AJ64" i="29"/>
  <c r="AK58" i="29"/>
  <c r="AT58" i="29" s="1"/>
  <c r="AJ58" i="29"/>
  <c r="AK52" i="29"/>
  <c r="AT52" i="29" s="1"/>
  <c r="AJ52" i="29"/>
  <c r="AK46" i="29"/>
  <c r="AT46" i="29" s="1"/>
  <c r="AJ46" i="29"/>
  <c r="AK40" i="29"/>
  <c r="AT40" i="29" s="1"/>
  <c r="AJ40" i="29"/>
  <c r="AK34" i="29"/>
  <c r="AT34" i="29" s="1"/>
  <c r="AJ34" i="29"/>
  <c r="AK28" i="29"/>
  <c r="AT28" i="29" s="1"/>
  <c r="AJ28" i="29"/>
  <c r="AK22" i="29"/>
  <c r="AT22" i="29" s="1"/>
  <c r="AJ22" i="29"/>
  <c r="AK16" i="29"/>
  <c r="AT16" i="29" s="1"/>
  <c r="AJ16" i="29"/>
  <c r="AJ10" i="29"/>
  <c r="AK10" i="29"/>
  <c r="AT10" i="29" s="1"/>
  <c r="AS17" i="29" l="1"/>
  <c r="AL17" i="29"/>
  <c r="AU17" i="29" s="1"/>
  <c r="AS74" i="29"/>
  <c r="AL74" i="29"/>
  <c r="AU74" i="29" s="1"/>
  <c r="AS40" i="29"/>
  <c r="AL40" i="29"/>
  <c r="AU40" i="29" s="1"/>
  <c r="AS16" i="29"/>
  <c r="AL16" i="29"/>
  <c r="AU16" i="29" s="1"/>
  <c r="AS34" i="29"/>
  <c r="AL34" i="29"/>
  <c r="AU34" i="29" s="1"/>
  <c r="AS52" i="29"/>
  <c r="AL52" i="29"/>
  <c r="AU52" i="29" s="1"/>
  <c r="AS70" i="29"/>
  <c r="AL70" i="29"/>
  <c r="AU70" i="29" s="1"/>
  <c r="AS88" i="29"/>
  <c r="AL88" i="29"/>
  <c r="AU88" i="29" s="1"/>
  <c r="AS19" i="29"/>
  <c r="AL19" i="29"/>
  <c r="AU19" i="29" s="1"/>
  <c r="AS94" i="29"/>
  <c r="AL94" i="29"/>
  <c r="AU94" i="29" s="1"/>
  <c r="AR95" i="89"/>
  <c r="AS62" i="29"/>
  <c r="AL62" i="29"/>
  <c r="AU62" i="29" s="1"/>
  <c r="AS92" i="29"/>
  <c r="AL92" i="29"/>
  <c r="AU92" i="29" s="1"/>
  <c r="AH96" i="89"/>
  <c r="AQ96" i="89" s="1"/>
  <c r="AS15" i="29"/>
  <c r="AL15" i="29"/>
  <c r="AU15" i="29" s="1"/>
  <c r="AS33" i="29"/>
  <c r="AL33" i="29"/>
  <c r="AU33" i="29" s="1"/>
  <c r="AS51" i="29"/>
  <c r="AL51" i="29"/>
  <c r="AU51" i="29" s="1"/>
  <c r="AS69" i="29"/>
  <c r="AL69" i="29"/>
  <c r="AU69" i="29" s="1"/>
  <c r="AS87" i="29"/>
  <c r="AL87" i="29"/>
  <c r="AU87" i="29" s="1"/>
  <c r="AS25" i="29"/>
  <c r="AL25" i="29"/>
  <c r="AU25" i="29" s="1"/>
  <c r="AS91" i="29"/>
  <c r="AL91" i="29"/>
  <c r="AU91" i="29" s="1"/>
  <c r="AS53" i="29"/>
  <c r="AL53" i="29"/>
  <c r="AU53" i="29" s="1"/>
  <c r="AS31" i="29"/>
  <c r="AL31" i="29"/>
  <c r="AU31" i="29" s="1"/>
  <c r="AS8" i="29"/>
  <c r="AL8" i="29"/>
  <c r="AU8" i="29" s="1"/>
  <c r="AS18" i="29"/>
  <c r="AL18" i="29"/>
  <c r="AU18" i="29" s="1"/>
  <c r="AS54" i="29"/>
  <c r="AL54" i="29"/>
  <c r="AU54" i="29" s="1"/>
  <c r="AS90" i="29"/>
  <c r="AL90" i="29"/>
  <c r="AU90" i="29" s="1"/>
  <c r="AS37" i="29"/>
  <c r="AL37" i="29"/>
  <c r="AU37" i="29" s="1"/>
  <c r="AS22" i="29"/>
  <c r="AL22" i="29"/>
  <c r="AU22" i="29" s="1"/>
  <c r="AS76" i="29"/>
  <c r="AL76" i="29"/>
  <c r="AU76" i="29" s="1"/>
  <c r="AS97" i="29"/>
  <c r="AL97" i="29"/>
  <c r="AU97" i="29" s="1"/>
  <c r="AS43" i="29"/>
  <c r="AL43" i="29"/>
  <c r="AU43" i="29" s="1"/>
  <c r="AS86" i="29"/>
  <c r="AL86" i="29"/>
  <c r="AU86" i="29" s="1"/>
  <c r="AK98" i="29"/>
  <c r="AT98" i="29" s="1"/>
  <c r="AS32" i="29"/>
  <c r="AL32" i="29"/>
  <c r="AU32" i="29" s="1"/>
  <c r="AS26" i="29"/>
  <c r="AL26" i="29"/>
  <c r="AU26" i="29" s="1"/>
  <c r="AJ5" i="29"/>
  <c r="AK5" i="29"/>
  <c r="AT5" i="29" s="1"/>
  <c r="AS21" i="29"/>
  <c r="AL21" i="29"/>
  <c r="AU21" i="29" s="1"/>
  <c r="AS39" i="29"/>
  <c r="AL39" i="29"/>
  <c r="AU39" i="29" s="1"/>
  <c r="AS57" i="29"/>
  <c r="AL57" i="29"/>
  <c r="AU57" i="29" s="1"/>
  <c r="AS75" i="29"/>
  <c r="AL75" i="29"/>
  <c r="AU75" i="29" s="1"/>
  <c r="AS93" i="29"/>
  <c r="AL93" i="29"/>
  <c r="AU93" i="29" s="1"/>
  <c r="AS49" i="29"/>
  <c r="AL49" i="29"/>
  <c r="AU49" i="29" s="1"/>
  <c r="AS14" i="29"/>
  <c r="AL14" i="29"/>
  <c r="AU14" i="29" s="1"/>
  <c r="AS95" i="29"/>
  <c r="AL95" i="29"/>
  <c r="AU95" i="29" s="1"/>
  <c r="AS23" i="29"/>
  <c r="AL23" i="29"/>
  <c r="AU23" i="29" s="1"/>
  <c r="AS41" i="29"/>
  <c r="AL41" i="29"/>
  <c r="AU41" i="29" s="1"/>
  <c r="AS59" i="29"/>
  <c r="AL59" i="29"/>
  <c r="AU59" i="29" s="1"/>
  <c r="AS77" i="29"/>
  <c r="AL77" i="29"/>
  <c r="AU77" i="29" s="1"/>
  <c r="AS96" i="29"/>
  <c r="AL96" i="29"/>
  <c r="AU96" i="29" s="1"/>
  <c r="AS61" i="29"/>
  <c r="AL61" i="29"/>
  <c r="AU61" i="29" s="1"/>
  <c r="AJ6" i="29"/>
  <c r="AK6" i="29"/>
  <c r="AT6" i="29" s="1"/>
  <c r="AS24" i="29"/>
  <c r="AL24" i="29"/>
  <c r="AU24" i="29" s="1"/>
  <c r="AS42" i="29"/>
  <c r="AL42" i="29"/>
  <c r="AU42" i="29" s="1"/>
  <c r="AS60" i="29"/>
  <c r="AL60" i="29"/>
  <c r="AU60" i="29" s="1"/>
  <c r="AS78" i="29"/>
  <c r="AL78" i="29"/>
  <c r="AU78" i="29" s="1"/>
  <c r="AS55" i="29"/>
  <c r="AL55" i="29"/>
  <c r="AU55" i="29" s="1"/>
  <c r="AS9" i="29"/>
  <c r="AL9" i="29"/>
  <c r="AU9" i="29" s="1"/>
  <c r="AS20" i="29"/>
  <c r="AL20" i="29"/>
  <c r="AU20" i="29" s="1"/>
  <c r="AS68" i="29"/>
  <c r="AL68" i="29"/>
  <c r="AU68" i="29" s="1"/>
  <c r="AS71" i="29"/>
  <c r="AL71" i="29"/>
  <c r="AU71" i="29" s="1"/>
  <c r="AS89" i="29"/>
  <c r="AL89" i="29"/>
  <c r="AU89" i="29" s="1"/>
  <c r="AS36" i="29"/>
  <c r="AL36" i="29"/>
  <c r="AU36" i="29" s="1"/>
  <c r="AS72" i="29"/>
  <c r="AL72" i="29"/>
  <c r="AU72" i="29" s="1"/>
  <c r="AF96" i="89"/>
  <c r="AO96" i="89" s="1"/>
  <c r="AG96" i="89"/>
  <c r="AP96" i="89" s="1"/>
  <c r="W97" i="89"/>
  <c r="AE96" i="89"/>
  <c r="AS38" i="29"/>
  <c r="AL38" i="29"/>
  <c r="AU38" i="29" s="1"/>
  <c r="AS56" i="29"/>
  <c r="AL56" i="29"/>
  <c r="AU56" i="29" s="1"/>
  <c r="AS80" i="29"/>
  <c r="AL80" i="29"/>
  <c r="AU80" i="29" s="1"/>
  <c r="AS27" i="29"/>
  <c r="AL27" i="29"/>
  <c r="AU27" i="29" s="1"/>
  <c r="AS45" i="29"/>
  <c r="AL45" i="29"/>
  <c r="AU45" i="29" s="1"/>
  <c r="AS63" i="29"/>
  <c r="AL63" i="29"/>
  <c r="AU63" i="29" s="1"/>
  <c r="AS81" i="29"/>
  <c r="AL81" i="29"/>
  <c r="AU81" i="29" s="1"/>
  <c r="AS13" i="29"/>
  <c r="AL13" i="29"/>
  <c r="AU13" i="29" s="1"/>
  <c r="AS67" i="29"/>
  <c r="AL67" i="29"/>
  <c r="AU67" i="29" s="1"/>
  <c r="AK4" i="29"/>
  <c r="AT4" i="29" s="1"/>
  <c r="AJ4" i="29"/>
  <c r="AS35" i="29"/>
  <c r="AL35" i="29"/>
  <c r="AU35" i="29" s="1"/>
  <c r="AS58" i="29"/>
  <c r="AL58" i="29"/>
  <c r="AU58" i="29" s="1"/>
  <c r="AS28" i="29"/>
  <c r="AL28" i="29"/>
  <c r="AU28" i="29" s="1"/>
  <c r="AS46" i="29"/>
  <c r="AL46" i="29"/>
  <c r="AU46" i="29" s="1"/>
  <c r="AS64" i="29"/>
  <c r="AL64" i="29"/>
  <c r="AU64" i="29" s="1"/>
  <c r="AS82" i="29"/>
  <c r="AL82" i="29"/>
  <c r="AU82" i="29" s="1"/>
  <c r="AS7" i="29"/>
  <c r="AL7" i="29"/>
  <c r="AU7" i="29" s="1"/>
  <c r="AS73" i="29"/>
  <c r="AL73" i="29"/>
  <c r="AU73" i="29" s="1"/>
  <c r="AS10" i="29"/>
  <c r="AL10" i="29"/>
  <c r="AU10" i="29" s="1"/>
  <c r="AN98" i="29"/>
  <c r="AN100" i="29" s="1"/>
  <c r="AI98" i="29"/>
  <c r="AS44" i="29"/>
  <c r="AL44" i="29"/>
  <c r="AU44" i="29" s="1"/>
  <c r="AS11" i="29"/>
  <c r="AL11" i="29"/>
  <c r="AU11" i="29" s="1"/>
  <c r="AS29" i="29"/>
  <c r="AL29" i="29"/>
  <c r="AU29" i="29" s="1"/>
  <c r="AS47" i="29"/>
  <c r="AL47" i="29"/>
  <c r="AU47" i="29" s="1"/>
  <c r="AS65" i="29"/>
  <c r="AL65" i="29"/>
  <c r="AU65" i="29" s="1"/>
  <c r="AS83" i="29"/>
  <c r="AL83" i="29"/>
  <c r="AU83" i="29" s="1"/>
  <c r="AS79" i="29"/>
  <c r="AL79" i="29"/>
  <c r="AU79" i="29" s="1"/>
  <c r="AS12" i="29"/>
  <c r="AL12" i="29"/>
  <c r="AU12" i="29" s="1"/>
  <c r="AS30" i="29"/>
  <c r="AL30" i="29"/>
  <c r="AU30" i="29" s="1"/>
  <c r="AS48" i="29"/>
  <c r="AL48" i="29"/>
  <c r="AU48" i="29" s="1"/>
  <c r="AS66" i="29"/>
  <c r="AL66" i="29"/>
  <c r="AU66" i="29" s="1"/>
  <c r="AS84" i="29"/>
  <c r="AL84" i="29"/>
  <c r="AU84" i="29" s="1"/>
  <c r="AS85" i="29"/>
  <c r="AL85" i="29"/>
  <c r="AU85" i="29" s="1"/>
  <c r="AS50" i="29"/>
  <c r="AL50" i="29"/>
  <c r="AU50" i="29" s="1"/>
  <c r="AS3" i="29"/>
  <c r="AL3" i="29"/>
  <c r="AU3" i="29" s="1"/>
  <c r="AT100" i="29" l="1"/>
  <c r="AS4" i="29"/>
  <c r="AS100" i="29" s="1"/>
  <c r="AL4" i="29"/>
  <c r="AU4" i="29" s="1"/>
  <c r="AI96" i="89"/>
  <c r="AN96" i="89"/>
  <c r="AS6" i="29"/>
  <c r="AL6" i="29"/>
  <c r="AU6" i="29" s="1"/>
  <c r="AS5" i="29"/>
  <c r="AL5" i="29"/>
  <c r="AU5" i="29" s="1"/>
  <c r="Z97" i="89"/>
  <c r="X97" i="89"/>
  <c r="Y97" i="89"/>
  <c r="AL98" i="29"/>
  <c r="AU98" i="29" s="1"/>
  <c r="AR98" i="29"/>
  <c r="AR100" i="29" s="1"/>
  <c r="AU100" i="29" l="1"/>
  <c r="C11" i="29" s="1"/>
  <c r="AH97" i="89"/>
  <c r="AQ97" i="89" s="1"/>
  <c r="W98" i="89"/>
  <c r="AE97" i="89"/>
  <c r="AF97" i="89"/>
  <c r="AO97" i="89" s="1"/>
  <c r="AG97" i="89"/>
  <c r="AP97" i="89" s="1"/>
  <c r="AR96" i="89"/>
  <c r="AI97" i="89" l="1"/>
  <c r="AN97" i="89"/>
  <c r="X98" i="89"/>
  <c r="Y98" i="89"/>
  <c r="AH98" i="89" l="1"/>
  <c r="AQ98" i="89" s="1"/>
  <c r="AQ100" i="89" s="1"/>
  <c r="AZ3" i="89"/>
  <c r="AX4" i="89"/>
  <c r="S4" i="89" s="1"/>
  <c r="AC4" i="89" s="1"/>
  <c r="AB5" i="89" s="1"/>
  <c r="AX3" i="89"/>
  <c r="S3" i="89" s="1"/>
  <c r="AC3" i="89" s="1"/>
  <c r="AX5" i="89"/>
  <c r="S5" i="89" s="1"/>
  <c r="AC5" i="89" s="1"/>
  <c r="AB6" i="89" s="1"/>
  <c r="AX6" i="89"/>
  <c r="S6" i="89" s="1"/>
  <c r="AC6" i="89" s="1"/>
  <c r="AB7" i="89" s="1"/>
  <c r="AX7" i="89"/>
  <c r="S7" i="89" s="1"/>
  <c r="AC7" i="89" s="1"/>
  <c r="AB8" i="89" s="1"/>
  <c r="AX8" i="89"/>
  <c r="S8" i="89" s="1"/>
  <c r="AC8" i="89" s="1"/>
  <c r="AB9" i="89" s="1"/>
  <c r="AX9" i="89"/>
  <c r="S9" i="89" s="1"/>
  <c r="AC9" i="89" s="1"/>
  <c r="AB10" i="89" s="1"/>
  <c r="AX10" i="89"/>
  <c r="S10" i="89" s="1"/>
  <c r="AC10" i="89" s="1"/>
  <c r="AB11" i="89" s="1"/>
  <c r="AX11" i="89"/>
  <c r="S11" i="89" s="1"/>
  <c r="AC11" i="89" s="1"/>
  <c r="AB12" i="89" s="1"/>
  <c r="AX12" i="89"/>
  <c r="S12" i="89" s="1"/>
  <c r="AC12" i="89" s="1"/>
  <c r="AB13" i="89" s="1"/>
  <c r="AX13" i="89"/>
  <c r="S13" i="89" s="1"/>
  <c r="AC13" i="89" s="1"/>
  <c r="AB14" i="89" s="1"/>
  <c r="AX14" i="89"/>
  <c r="S14" i="89" s="1"/>
  <c r="AC14" i="89" s="1"/>
  <c r="AB15" i="89" s="1"/>
  <c r="AX15" i="89"/>
  <c r="S15" i="89" s="1"/>
  <c r="AC15" i="89" s="1"/>
  <c r="AB16" i="89" s="1"/>
  <c r="AX16" i="89"/>
  <c r="S16" i="89" s="1"/>
  <c r="AC16" i="89" s="1"/>
  <c r="AB17" i="89" s="1"/>
  <c r="AX17" i="89"/>
  <c r="S17" i="89" s="1"/>
  <c r="AC17" i="89" s="1"/>
  <c r="AB18" i="89" s="1"/>
  <c r="AX18" i="89"/>
  <c r="S18" i="89" s="1"/>
  <c r="AC18" i="89" s="1"/>
  <c r="AB19" i="89" s="1"/>
  <c r="AX19" i="89"/>
  <c r="S19" i="89" s="1"/>
  <c r="AC19" i="89" s="1"/>
  <c r="AB20" i="89" s="1"/>
  <c r="AX20" i="89"/>
  <c r="S20" i="89" s="1"/>
  <c r="AC20" i="89" s="1"/>
  <c r="AB21" i="89" s="1"/>
  <c r="AX21" i="89"/>
  <c r="S21" i="89" s="1"/>
  <c r="AC21" i="89" s="1"/>
  <c r="AB22" i="89" s="1"/>
  <c r="AX22" i="89"/>
  <c r="S22" i="89" s="1"/>
  <c r="AC22" i="89" s="1"/>
  <c r="AB23" i="89" s="1"/>
  <c r="AX23" i="89"/>
  <c r="S23" i="89" s="1"/>
  <c r="AC23" i="89" s="1"/>
  <c r="AB24" i="89" s="1"/>
  <c r="AX24" i="89"/>
  <c r="S24" i="89" s="1"/>
  <c r="AC24" i="89" s="1"/>
  <c r="AB25" i="89" s="1"/>
  <c r="AX25" i="89"/>
  <c r="S25" i="89" s="1"/>
  <c r="AC25" i="89" s="1"/>
  <c r="AB26" i="89" s="1"/>
  <c r="AX26" i="89"/>
  <c r="S26" i="89" s="1"/>
  <c r="AC26" i="89" s="1"/>
  <c r="AB27" i="89" s="1"/>
  <c r="AX27" i="89"/>
  <c r="S27" i="89" s="1"/>
  <c r="AC27" i="89" s="1"/>
  <c r="AB28" i="89" s="1"/>
  <c r="AX28" i="89"/>
  <c r="S28" i="89" s="1"/>
  <c r="AC28" i="89" s="1"/>
  <c r="AB29" i="89" s="1"/>
  <c r="AX29" i="89"/>
  <c r="S29" i="89" s="1"/>
  <c r="AC29" i="89" s="1"/>
  <c r="AB30" i="89" s="1"/>
  <c r="AX30" i="89"/>
  <c r="S30" i="89" s="1"/>
  <c r="AC30" i="89" s="1"/>
  <c r="AB31" i="89" s="1"/>
  <c r="AX31" i="89"/>
  <c r="S31" i="89" s="1"/>
  <c r="AC31" i="89" s="1"/>
  <c r="AB32" i="89" s="1"/>
  <c r="AX32" i="89"/>
  <c r="S32" i="89" s="1"/>
  <c r="AC32" i="89" s="1"/>
  <c r="AB33" i="89" s="1"/>
  <c r="AX33" i="89"/>
  <c r="S33" i="89" s="1"/>
  <c r="AC33" i="89" s="1"/>
  <c r="AB34" i="89" s="1"/>
  <c r="AX34" i="89"/>
  <c r="S34" i="89" s="1"/>
  <c r="AC34" i="89" s="1"/>
  <c r="AB35" i="89" s="1"/>
  <c r="AX35" i="89"/>
  <c r="S35" i="89" s="1"/>
  <c r="AC35" i="89" s="1"/>
  <c r="AB36" i="89" s="1"/>
  <c r="AX36" i="89"/>
  <c r="S36" i="89" s="1"/>
  <c r="AC36" i="89" s="1"/>
  <c r="AB37" i="89" s="1"/>
  <c r="AX37" i="89"/>
  <c r="S37" i="89" s="1"/>
  <c r="AC37" i="89" s="1"/>
  <c r="AB38" i="89" s="1"/>
  <c r="AX38" i="89"/>
  <c r="S38" i="89" s="1"/>
  <c r="AC38" i="89" s="1"/>
  <c r="AB39" i="89" s="1"/>
  <c r="AX39" i="89"/>
  <c r="S39" i="89" s="1"/>
  <c r="AC39" i="89" s="1"/>
  <c r="AB40" i="89" s="1"/>
  <c r="AX40" i="89"/>
  <c r="S40" i="89" s="1"/>
  <c r="AC40" i="89" s="1"/>
  <c r="AB41" i="89" s="1"/>
  <c r="AX41" i="89"/>
  <c r="S41" i="89" s="1"/>
  <c r="AC41" i="89" s="1"/>
  <c r="AB42" i="89" s="1"/>
  <c r="AX42" i="89"/>
  <c r="S42" i="89" s="1"/>
  <c r="AC42" i="89" s="1"/>
  <c r="AB43" i="89" s="1"/>
  <c r="AX43" i="89"/>
  <c r="S43" i="89" s="1"/>
  <c r="AC43" i="89" s="1"/>
  <c r="AB44" i="89" s="1"/>
  <c r="AX44" i="89"/>
  <c r="S44" i="89" s="1"/>
  <c r="AC44" i="89" s="1"/>
  <c r="AB45" i="89" s="1"/>
  <c r="AX45" i="89"/>
  <c r="S45" i="89" s="1"/>
  <c r="AC45" i="89" s="1"/>
  <c r="AB46" i="89" s="1"/>
  <c r="AX46" i="89"/>
  <c r="S46" i="89" s="1"/>
  <c r="AC46" i="89" s="1"/>
  <c r="AB47" i="89" s="1"/>
  <c r="AX47" i="89"/>
  <c r="S47" i="89" s="1"/>
  <c r="AC47" i="89" s="1"/>
  <c r="AB48" i="89" s="1"/>
  <c r="AX48" i="89"/>
  <c r="S48" i="89" s="1"/>
  <c r="AC48" i="89" s="1"/>
  <c r="AB49" i="89" s="1"/>
  <c r="AX49" i="89"/>
  <c r="S49" i="89" s="1"/>
  <c r="AC49" i="89" s="1"/>
  <c r="AB50" i="89" s="1"/>
  <c r="AX50" i="89"/>
  <c r="S50" i="89" s="1"/>
  <c r="AC50" i="89" s="1"/>
  <c r="AB51" i="89" s="1"/>
  <c r="AX51" i="89"/>
  <c r="S51" i="89" s="1"/>
  <c r="AC51" i="89" s="1"/>
  <c r="AB52" i="89" s="1"/>
  <c r="AX52" i="89"/>
  <c r="S52" i="89" s="1"/>
  <c r="AC52" i="89" s="1"/>
  <c r="AB53" i="89" s="1"/>
  <c r="AX53" i="89"/>
  <c r="S53" i="89" s="1"/>
  <c r="AC53" i="89" s="1"/>
  <c r="AB54" i="89" s="1"/>
  <c r="AX54" i="89"/>
  <c r="S54" i="89" s="1"/>
  <c r="AC54" i="89" s="1"/>
  <c r="AB55" i="89" s="1"/>
  <c r="AX55" i="89"/>
  <c r="S55" i="89" s="1"/>
  <c r="AC55" i="89" s="1"/>
  <c r="AB56" i="89" s="1"/>
  <c r="AX56" i="89"/>
  <c r="S56" i="89" s="1"/>
  <c r="AC56" i="89" s="1"/>
  <c r="AB57" i="89" s="1"/>
  <c r="AX57" i="89"/>
  <c r="S57" i="89" s="1"/>
  <c r="AC57" i="89" s="1"/>
  <c r="AB58" i="89" s="1"/>
  <c r="AX58" i="89"/>
  <c r="S58" i="89" s="1"/>
  <c r="AC58" i="89" s="1"/>
  <c r="AB59" i="89" s="1"/>
  <c r="AX59" i="89"/>
  <c r="S59" i="89" s="1"/>
  <c r="AC59" i="89" s="1"/>
  <c r="AB60" i="89" s="1"/>
  <c r="AX60" i="89"/>
  <c r="S60" i="89" s="1"/>
  <c r="AC60" i="89" s="1"/>
  <c r="AB61" i="89" s="1"/>
  <c r="AX61" i="89"/>
  <c r="S61" i="89" s="1"/>
  <c r="AC61" i="89" s="1"/>
  <c r="AB62" i="89" s="1"/>
  <c r="AX62" i="89"/>
  <c r="S62" i="89" s="1"/>
  <c r="AC62" i="89" s="1"/>
  <c r="AB63" i="89" s="1"/>
  <c r="AX63" i="89"/>
  <c r="S63" i="89" s="1"/>
  <c r="AC63" i="89" s="1"/>
  <c r="AB64" i="89" s="1"/>
  <c r="AX64" i="89"/>
  <c r="S64" i="89" s="1"/>
  <c r="AC64" i="89" s="1"/>
  <c r="AB65" i="89" s="1"/>
  <c r="AX65" i="89"/>
  <c r="S65" i="89" s="1"/>
  <c r="AC65" i="89" s="1"/>
  <c r="AB66" i="89" s="1"/>
  <c r="AX66" i="89"/>
  <c r="S66" i="89" s="1"/>
  <c r="AC66" i="89" s="1"/>
  <c r="AB67" i="89" s="1"/>
  <c r="AX67" i="89"/>
  <c r="S67" i="89" s="1"/>
  <c r="AC67" i="89" s="1"/>
  <c r="AB68" i="89" s="1"/>
  <c r="AX68" i="89"/>
  <c r="S68" i="89" s="1"/>
  <c r="AC68" i="89" s="1"/>
  <c r="AB69" i="89" s="1"/>
  <c r="AX69" i="89"/>
  <c r="S69" i="89" s="1"/>
  <c r="AC69" i="89" s="1"/>
  <c r="AB70" i="89" s="1"/>
  <c r="AX70" i="89"/>
  <c r="S70" i="89" s="1"/>
  <c r="AC70" i="89" s="1"/>
  <c r="AB71" i="89" s="1"/>
  <c r="AX71" i="89"/>
  <c r="S71" i="89" s="1"/>
  <c r="AC71" i="89" s="1"/>
  <c r="AB72" i="89" s="1"/>
  <c r="AX72" i="89"/>
  <c r="S72" i="89" s="1"/>
  <c r="AC72" i="89" s="1"/>
  <c r="AB73" i="89" s="1"/>
  <c r="AX73" i="89"/>
  <c r="S73" i="89" s="1"/>
  <c r="AC73" i="89" s="1"/>
  <c r="AB74" i="89" s="1"/>
  <c r="AX74" i="89"/>
  <c r="S74" i="89" s="1"/>
  <c r="AC74" i="89" s="1"/>
  <c r="AB75" i="89" s="1"/>
  <c r="AX75" i="89"/>
  <c r="S75" i="89" s="1"/>
  <c r="AC75" i="89" s="1"/>
  <c r="AB76" i="89" s="1"/>
  <c r="AX76" i="89"/>
  <c r="S76" i="89" s="1"/>
  <c r="AC76" i="89" s="1"/>
  <c r="AB77" i="89" s="1"/>
  <c r="AX77" i="89"/>
  <c r="S77" i="89" s="1"/>
  <c r="AC77" i="89" s="1"/>
  <c r="AB78" i="89" s="1"/>
  <c r="AX78" i="89"/>
  <c r="S78" i="89" s="1"/>
  <c r="AC78" i="89" s="1"/>
  <c r="AB79" i="89" s="1"/>
  <c r="AX79" i="89"/>
  <c r="S79" i="89" s="1"/>
  <c r="AC79" i="89" s="1"/>
  <c r="AB80" i="89" s="1"/>
  <c r="AX80" i="89"/>
  <c r="S80" i="89" s="1"/>
  <c r="AC80" i="89" s="1"/>
  <c r="AB81" i="89" s="1"/>
  <c r="AX81" i="89"/>
  <c r="S81" i="89" s="1"/>
  <c r="AC81" i="89" s="1"/>
  <c r="AB82" i="89" s="1"/>
  <c r="AX82" i="89"/>
  <c r="S82" i="89" s="1"/>
  <c r="AC82" i="89" s="1"/>
  <c r="AB83" i="89" s="1"/>
  <c r="AX83" i="89"/>
  <c r="S83" i="89" s="1"/>
  <c r="AC83" i="89" s="1"/>
  <c r="AB84" i="89" s="1"/>
  <c r="AX84" i="89"/>
  <c r="S84" i="89" s="1"/>
  <c r="AC84" i="89" s="1"/>
  <c r="AB85" i="89" s="1"/>
  <c r="AX85" i="89"/>
  <c r="S85" i="89" s="1"/>
  <c r="AC85" i="89" s="1"/>
  <c r="AB86" i="89" s="1"/>
  <c r="AX86" i="89"/>
  <c r="S86" i="89" s="1"/>
  <c r="AC86" i="89" s="1"/>
  <c r="AB87" i="89" s="1"/>
  <c r="AX87" i="89"/>
  <c r="S87" i="89" s="1"/>
  <c r="AC87" i="89" s="1"/>
  <c r="AB88" i="89" s="1"/>
  <c r="AX88" i="89"/>
  <c r="S88" i="89" s="1"/>
  <c r="AC88" i="89" s="1"/>
  <c r="AB89" i="89" s="1"/>
  <c r="AX89" i="89"/>
  <c r="S89" i="89" s="1"/>
  <c r="AC89" i="89" s="1"/>
  <c r="AB90" i="89" s="1"/>
  <c r="AX90" i="89"/>
  <c r="S90" i="89" s="1"/>
  <c r="AC90" i="89" s="1"/>
  <c r="AB91" i="89" s="1"/>
  <c r="AX91" i="89"/>
  <c r="S91" i="89" s="1"/>
  <c r="AC91" i="89" s="1"/>
  <c r="AB92" i="89" s="1"/>
  <c r="AX92" i="89"/>
  <c r="S92" i="89" s="1"/>
  <c r="AC92" i="89" s="1"/>
  <c r="AB93" i="89" s="1"/>
  <c r="AX95" i="89"/>
  <c r="S95" i="89" s="1"/>
  <c r="AC95" i="89" s="1"/>
  <c r="AB96" i="89" s="1"/>
  <c r="AX94" i="89"/>
  <c r="S94" i="89" s="1"/>
  <c r="AC94" i="89" s="1"/>
  <c r="AB95" i="89" s="1"/>
  <c r="AX96" i="89"/>
  <c r="S96" i="89" s="1"/>
  <c r="AC96" i="89" s="1"/>
  <c r="AB97" i="89" s="1"/>
  <c r="AX93" i="89"/>
  <c r="S93" i="89" s="1"/>
  <c r="AC93" i="89" s="1"/>
  <c r="AB94" i="89" s="1"/>
  <c r="AX97" i="89"/>
  <c r="S97" i="89" s="1"/>
  <c r="AC97" i="89" s="1"/>
  <c r="AB98" i="89" s="1"/>
  <c r="Z98" i="89"/>
  <c r="AR97" i="89"/>
  <c r="AJ72" i="89" l="1"/>
  <c r="AK72" i="89"/>
  <c r="AT72" i="89" s="1"/>
  <c r="AJ94" i="89"/>
  <c r="AK94" i="89"/>
  <c r="AT94" i="89" s="1"/>
  <c r="AJ91" i="89"/>
  <c r="AK91" i="89"/>
  <c r="AT91" i="89" s="1"/>
  <c r="AJ85" i="89"/>
  <c r="AK85" i="89"/>
  <c r="AT85" i="89" s="1"/>
  <c r="AK79" i="89"/>
  <c r="AT79" i="89" s="1"/>
  <c r="AJ79" i="89"/>
  <c r="AK73" i="89"/>
  <c r="AT73" i="89" s="1"/>
  <c r="AJ73" i="89"/>
  <c r="AK67" i="89"/>
  <c r="AT67" i="89" s="1"/>
  <c r="AJ67" i="89"/>
  <c r="AK61" i="89"/>
  <c r="AT61" i="89" s="1"/>
  <c r="AJ61" i="89"/>
  <c r="AK55" i="89"/>
  <c r="AT55" i="89" s="1"/>
  <c r="AJ55" i="89"/>
  <c r="AK49" i="89"/>
  <c r="AT49" i="89" s="1"/>
  <c r="AJ49" i="89"/>
  <c r="AK43" i="89"/>
  <c r="AT43" i="89" s="1"/>
  <c r="AJ43" i="89"/>
  <c r="AK37" i="89"/>
  <c r="AT37" i="89" s="1"/>
  <c r="AJ37" i="89"/>
  <c r="AK31" i="89"/>
  <c r="AT31" i="89" s="1"/>
  <c r="AJ31" i="89"/>
  <c r="AK25" i="89"/>
  <c r="AT25" i="89" s="1"/>
  <c r="AJ25" i="89"/>
  <c r="AK19" i="89"/>
  <c r="AT19" i="89" s="1"/>
  <c r="AJ19" i="89"/>
  <c r="AJ13" i="89"/>
  <c r="AK13" i="89"/>
  <c r="AT13" i="89" s="1"/>
  <c r="AJ7" i="89"/>
  <c r="AK7" i="89"/>
  <c r="AT7" i="89" s="1"/>
  <c r="AJ78" i="89"/>
  <c r="AK78" i="89"/>
  <c r="AT78" i="89" s="1"/>
  <c r="AJ42" i="89"/>
  <c r="AK42" i="89"/>
  <c r="AT42" i="89" s="1"/>
  <c r="AJ36" i="89"/>
  <c r="AK36" i="89"/>
  <c r="AT36" i="89" s="1"/>
  <c r="AJ18" i="89"/>
  <c r="AK18" i="89"/>
  <c r="AT18" i="89" s="1"/>
  <c r="AJ12" i="89"/>
  <c r="AK12" i="89"/>
  <c r="AT12" i="89" s="1"/>
  <c r="AJ6" i="89"/>
  <c r="AK6" i="89"/>
  <c r="AT6" i="89" s="1"/>
  <c r="AJ97" i="89"/>
  <c r="AK97" i="89"/>
  <c r="AT97" i="89" s="1"/>
  <c r="AJ54" i="89"/>
  <c r="AK54" i="89"/>
  <c r="AT54" i="89" s="1"/>
  <c r="AJ95" i="89"/>
  <c r="AK95" i="89"/>
  <c r="AT95" i="89" s="1"/>
  <c r="AJ89" i="89"/>
  <c r="AK89" i="89"/>
  <c r="AT89" i="89" s="1"/>
  <c r="AJ83" i="89"/>
  <c r="AK83" i="89"/>
  <c r="AT83" i="89" s="1"/>
  <c r="AJ77" i="89"/>
  <c r="AK77" i="89"/>
  <c r="AT77" i="89" s="1"/>
  <c r="AK71" i="89"/>
  <c r="AT71" i="89" s="1"/>
  <c r="AJ71" i="89"/>
  <c r="AK65" i="89"/>
  <c r="AT65" i="89" s="1"/>
  <c r="AJ65" i="89"/>
  <c r="AJ59" i="89"/>
  <c r="AK59" i="89"/>
  <c r="AT59" i="89" s="1"/>
  <c r="AK53" i="89"/>
  <c r="AT53" i="89" s="1"/>
  <c r="AJ53" i="89"/>
  <c r="AK47" i="89"/>
  <c r="AT47" i="89" s="1"/>
  <c r="AJ47" i="89"/>
  <c r="AJ41" i="89"/>
  <c r="AK41" i="89"/>
  <c r="AT41" i="89" s="1"/>
  <c r="AK35" i="89"/>
  <c r="AT35" i="89" s="1"/>
  <c r="AJ35" i="89"/>
  <c r="AK29" i="89"/>
  <c r="AT29" i="89" s="1"/>
  <c r="AJ29" i="89"/>
  <c r="AJ23" i="89"/>
  <c r="AK23" i="89"/>
  <c r="AT23" i="89" s="1"/>
  <c r="AK17" i="89"/>
  <c r="AT17" i="89" s="1"/>
  <c r="AJ17" i="89"/>
  <c r="AJ11" i="89"/>
  <c r="AK11" i="89"/>
  <c r="AT11" i="89" s="1"/>
  <c r="AJ3" i="89"/>
  <c r="AB4" i="89"/>
  <c r="AJ48" i="89"/>
  <c r="AK48" i="89"/>
  <c r="AT48" i="89" s="1"/>
  <c r="AJ96" i="89"/>
  <c r="AK96" i="89"/>
  <c r="AT96" i="89" s="1"/>
  <c r="AJ88" i="89"/>
  <c r="AK88" i="89"/>
  <c r="AT88" i="89" s="1"/>
  <c r="AK82" i="89"/>
  <c r="AT82" i="89" s="1"/>
  <c r="AJ82" i="89"/>
  <c r="AK76" i="89"/>
  <c r="AT76" i="89" s="1"/>
  <c r="AJ76" i="89"/>
  <c r="AK70" i="89"/>
  <c r="AT70" i="89" s="1"/>
  <c r="AJ70" i="89"/>
  <c r="AK64" i="89"/>
  <c r="AT64" i="89" s="1"/>
  <c r="AJ64" i="89"/>
  <c r="AK58" i="89"/>
  <c r="AT58" i="89" s="1"/>
  <c r="AJ58" i="89"/>
  <c r="AK52" i="89"/>
  <c r="AT52" i="89" s="1"/>
  <c r="AJ52" i="89"/>
  <c r="AK46" i="89"/>
  <c r="AT46" i="89" s="1"/>
  <c r="AJ46" i="89"/>
  <c r="AK40" i="89"/>
  <c r="AT40" i="89" s="1"/>
  <c r="AJ40" i="89"/>
  <c r="AK34" i="89"/>
  <c r="AT34" i="89" s="1"/>
  <c r="AJ34" i="89"/>
  <c r="AK28" i="89"/>
  <c r="AT28" i="89" s="1"/>
  <c r="AJ28" i="89"/>
  <c r="AK22" i="89"/>
  <c r="AT22" i="89" s="1"/>
  <c r="AJ22" i="89"/>
  <c r="AK16" i="89"/>
  <c r="AT16" i="89" s="1"/>
  <c r="AJ16" i="89"/>
  <c r="AJ10" i="89"/>
  <c r="AK10" i="89"/>
  <c r="AT10" i="89" s="1"/>
  <c r="AJ5" i="89"/>
  <c r="AK5" i="89"/>
  <c r="AT5" i="89" s="1"/>
  <c r="AJ90" i="89"/>
  <c r="AK90" i="89"/>
  <c r="AT90" i="89" s="1"/>
  <c r="AJ66" i="89"/>
  <c r="AK66" i="89"/>
  <c r="AT66" i="89" s="1"/>
  <c r="AJ30" i="89"/>
  <c r="AK30" i="89"/>
  <c r="AT30" i="89" s="1"/>
  <c r="AF98" i="89"/>
  <c r="AO98" i="89" s="1"/>
  <c r="AO100" i="89" s="1"/>
  <c r="AE98" i="89"/>
  <c r="AG98" i="89"/>
  <c r="AP98" i="89" s="1"/>
  <c r="AP100" i="89" s="1"/>
  <c r="AC98" i="89"/>
  <c r="AJ98" i="89" s="1"/>
  <c r="AS98" i="89" s="1"/>
  <c r="AJ93" i="89"/>
  <c r="AK93" i="89"/>
  <c r="AT93" i="89" s="1"/>
  <c r="AK87" i="89"/>
  <c r="AT87" i="89" s="1"/>
  <c r="AJ87" i="89"/>
  <c r="AJ81" i="89"/>
  <c r="AK81" i="89"/>
  <c r="AT81" i="89" s="1"/>
  <c r="AJ75" i="89"/>
  <c r="AK75" i="89"/>
  <c r="AT75" i="89" s="1"/>
  <c r="AJ69" i="89"/>
  <c r="AK69" i="89"/>
  <c r="AT69" i="89" s="1"/>
  <c r="AJ63" i="89"/>
  <c r="AK63" i="89"/>
  <c r="AT63" i="89" s="1"/>
  <c r="AJ57" i="89"/>
  <c r="AK57" i="89"/>
  <c r="AT57" i="89" s="1"/>
  <c r="AJ51" i="89"/>
  <c r="AK51" i="89"/>
  <c r="AT51" i="89" s="1"/>
  <c r="AJ45" i="89"/>
  <c r="AK45" i="89"/>
  <c r="AT45" i="89" s="1"/>
  <c r="AJ39" i="89"/>
  <c r="AK39" i="89"/>
  <c r="AT39" i="89" s="1"/>
  <c r="AJ33" i="89"/>
  <c r="AK33" i="89"/>
  <c r="AT33" i="89" s="1"/>
  <c r="AJ27" i="89"/>
  <c r="AK27" i="89"/>
  <c r="AT27" i="89" s="1"/>
  <c r="AJ21" i="89"/>
  <c r="AK21" i="89"/>
  <c r="AT21" i="89" s="1"/>
  <c r="AJ15" i="89"/>
  <c r="AK15" i="89"/>
  <c r="AT15" i="89" s="1"/>
  <c r="AK9" i="89"/>
  <c r="AT9" i="89" s="1"/>
  <c r="AJ9" i="89"/>
  <c r="AJ84" i="89"/>
  <c r="AK84" i="89"/>
  <c r="AT84" i="89" s="1"/>
  <c r="AJ60" i="89"/>
  <c r="AK60" i="89"/>
  <c r="AT60" i="89" s="1"/>
  <c r="AJ24" i="89"/>
  <c r="AK24" i="89"/>
  <c r="AT24" i="89" s="1"/>
  <c r="AK98" i="89"/>
  <c r="AT98" i="89" s="1"/>
  <c r="AJ92" i="89"/>
  <c r="AK92" i="89"/>
  <c r="AT92" i="89" s="1"/>
  <c r="AJ86" i="89"/>
  <c r="AK86" i="89"/>
  <c r="AT86" i="89" s="1"/>
  <c r="AK80" i="89"/>
  <c r="AT80" i="89" s="1"/>
  <c r="AJ80" i="89"/>
  <c r="AK74" i="89"/>
  <c r="AT74" i="89" s="1"/>
  <c r="AJ74" i="89"/>
  <c r="AJ68" i="89"/>
  <c r="AK68" i="89"/>
  <c r="AT68" i="89" s="1"/>
  <c r="AK62" i="89"/>
  <c r="AT62" i="89" s="1"/>
  <c r="AJ62" i="89"/>
  <c r="AK56" i="89"/>
  <c r="AT56" i="89" s="1"/>
  <c r="AJ56" i="89"/>
  <c r="AJ50" i="89"/>
  <c r="AK50" i="89"/>
  <c r="AT50" i="89" s="1"/>
  <c r="AK44" i="89"/>
  <c r="AT44" i="89" s="1"/>
  <c r="AJ44" i="89"/>
  <c r="AK38" i="89"/>
  <c r="AT38" i="89" s="1"/>
  <c r="AJ38" i="89"/>
  <c r="AJ32" i="89"/>
  <c r="AK32" i="89"/>
  <c r="AT32" i="89" s="1"/>
  <c r="AK26" i="89"/>
  <c r="AT26" i="89" s="1"/>
  <c r="AJ26" i="89"/>
  <c r="AK20" i="89"/>
  <c r="AT20" i="89" s="1"/>
  <c r="AJ20" i="89"/>
  <c r="AJ14" i="89"/>
  <c r="AK14" i="89"/>
  <c r="AT14" i="89" s="1"/>
  <c r="AJ8" i="89"/>
  <c r="AK8" i="89"/>
  <c r="AT8" i="89" s="1"/>
  <c r="AS50" i="89" l="1"/>
  <c r="AL50" i="89"/>
  <c r="AU50" i="89" s="1"/>
  <c r="AS86" i="89"/>
  <c r="AL86" i="89"/>
  <c r="AU86" i="89" s="1"/>
  <c r="AS45" i="89"/>
  <c r="AL45" i="89"/>
  <c r="AU45" i="89" s="1"/>
  <c r="AS81" i="89"/>
  <c r="AL81" i="89"/>
  <c r="AU81" i="89" s="1"/>
  <c r="AS89" i="89"/>
  <c r="AL89" i="89"/>
  <c r="AU89" i="89" s="1"/>
  <c r="AS78" i="89"/>
  <c r="AL78" i="89"/>
  <c r="AU78" i="89" s="1"/>
  <c r="AS91" i="89"/>
  <c r="AL91" i="89"/>
  <c r="AU91" i="89" s="1"/>
  <c r="AS26" i="89"/>
  <c r="AL26" i="89"/>
  <c r="AU26" i="89" s="1"/>
  <c r="AS80" i="89"/>
  <c r="AL80" i="89"/>
  <c r="AU80" i="89" s="1"/>
  <c r="AS9" i="89"/>
  <c r="AL9" i="89"/>
  <c r="AU9" i="89" s="1"/>
  <c r="AS28" i="89"/>
  <c r="AL28" i="89"/>
  <c r="AU28" i="89" s="1"/>
  <c r="AS46" i="89"/>
  <c r="AL46" i="89"/>
  <c r="AU46" i="89" s="1"/>
  <c r="AS64" i="89"/>
  <c r="AL64" i="89"/>
  <c r="AU64" i="89" s="1"/>
  <c r="AS82" i="89"/>
  <c r="AL82" i="89"/>
  <c r="AU82" i="89" s="1"/>
  <c r="AS17" i="89"/>
  <c r="AL17" i="89"/>
  <c r="AU17" i="89" s="1"/>
  <c r="AS35" i="89"/>
  <c r="AL35" i="89"/>
  <c r="AU35" i="89" s="1"/>
  <c r="AS53" i="89"/>
  <c r="AL53" i="89"/>
  <c r="AU53" i="89" s="1"/>
  <c r="AS71" i="89"/>
  <c r="AL71" i="89"/>
  <c r="AU71" i="89" s="1"/>
  <c r="AS19" i="89"/>
  <c r="AL19" i="89"/>
  <c r="AU19" i="89" s="1"/>
  <c r="AS37" i="89"/>
  <c r="AL37" i="89"/>
  <c r="AU37" i="89" s="1"/>
  <c r="AS55" i="89"/>
  <c r="AL55" i="89"/>
  <c r="AU55" i="89" s="1"/>
  <c r="AS73" i="89"/>
  <c r="AL73" i="89"/>
  <c r="AU73" i="89" s="1"/>
  <c r="AS20" i="89"/>
  <c r="AL20" i="89"/>
  <c r="AU20" i="89" s="1"/>
  <c r="AS38" i="89"/>
  <c r="AL38" i="89"/>
  <c r="AU38" i="89" s="1"/>
  <c r="AS56" i="89"/>
  <c r="AL56" i="89"/>
  <c r="AU56" i="89" s="1"/>
  <c r="AS74" i="89"/>
  <c r="AL74" i="89"/>
  <c r="AU74" i="89" s="1"/>
  <c r="AS87" i="89"/>
  <c r="AL87" i="89"/>
  <c r="AU87" i="89" s="1"/>
  <c r="AN98" i="89"/>
  <c r="AN100" i="89" s="1"/>
  <c r="AI98" i="89"/>
  <c r="AS16" i="89"/>
  <c r="AL16" i="89"/>
  <c r="AU16" i="89" s="1"/>
  <c r="AS34" i="89"/>
  <c r="AL34" i="89"/>
  <c r="AU34" i="89" s="1"/>
  <c r="AS52" i="89"/>
  <c r="AL52" i="89"/>
  <c r="AU52" i="89" s="1"/>
  <c r="AS70" i="89"/>
  <c r="AL70" i="89"/>
  <c r="AU70" i="89" s="1"/>
  <c r="AJ4" i="89"/>
  <c r="AK4" i="89"/>
  <c r="AT4" i="89" s="1"/>
  <c r="AT100" i="89" s="1"/>
  <c r="AS25" i="89"/>
  <c r="AL25" i="89"/>
  <c r="AU25" i="89" s="1"/>
  <c r="AS43" i="89"/>
  <c r="AL43" i="89"/>
  <c r="AU43" i="89" s="1"/>
  <c r="AS61" i="89"/>
  <c r="AL61" i="89"/>
  <c r="AU61" i="89" s="1"/>
  <c r="AS79" i="89"/>
  <c r="AL79" i="89"/>
  <c r="AU79" i="89" s="1"/>
  <c r="AS32" i="89"/>
  <c r="AL32" i="89"/>
  <c r="AU32" i="89" s="1"/>
  <c r="AS92" i="89"/>
  <c r="AL92" i="89"/>
  <c r="AU92" i="89" s="1"/>
  <c r="AS60" i="89"/>
  <c r="AL60" i="89"/>
  <c r="AU60" i="89" s="1"/>
  <c r="AS15" i="89"/>
  <c r="AL15" i="89"/>
  <c r="AU15" i="89" s="1"/>
  <c r="AS33" i="89"/>
  <c r="AL33" i="89"/>
  <c r="AU33" i="89" s="1"/>
  <c r="AS51" i="89"/>
  <c r="AL51" i="89"/>
  <c r="AU51" i="89" s="1"/>
  <c r="AS69" i="89"/>
  <c r="AL69" i="89"/>
  <c r="AU69" i="89" s="1"/>
  <c r="AS90" i="89"/>
  <c r="AL90" i="89"/>
  <c r="AU90" i="89" s="1"/>
  <c r="AS88" i="89"/>
  <c r="AL88" i="89"/>
  <c r="AU88" i="89" s="1"/>
  <c r="AS3" i="89"/>
  <c r="AL3" i="89"/>
  <c r="AU3" i="89" s="1"/>
  <c r="AS23" i="89"/>
  <c r="AL23" i="89"/>
  <c r="AU23" i="89" s="1"/>
  <c r="AS41" i="89"/>
  <c r="AL41" i="89"/>
  <c r="AU41" i="89" s="1"/>
  <c r="AS59" i="89"/>
  <c r="AL59" i="89"/>
  <c r="AU59" i="89" s="1"/>
  <c r="AS77" i="89"/>
  <c r="AL77" i="89"/>
  <c r="AU77" i="89" s="1"/>
  <c r="AS95" i="89"/>
  <c r="AL95" i="89"/>
  <c r="AU95" i="89" s="1"/>
  <c r="AS6" i="89"/>
  <c r="AL6" i="89"/>
  <c r="AU6" i="89" s="1"/>
  <c r="AS36" i="89"/>
  <c r="AL36" i="89"/>
  <c r="AU36" i="89" s="1"/>
  <c r="AS7" i="89"/>
  <c r="AL7" i="89"/>
  <c r="AU7" i="89" s="1"/>
  <c r="AS94" i="89"/>
  <c r="AL94" i="89"/>
  <c r="AU94" i="89" s="1"/>
  <c r="AS10" i="89"/>
  <c r="AL10" i="89"/>
  <c r="AU10" i="89" s="1"/>
  <c r="AS18" i="89"/>
  <c r="AL18" i="89"/>
  <c r="AU18" i="89" s="1"/>
  <c r="AS44" i="89"/>
  <c r="AL44" i="89"/>
  <c r="AU44" i="89" s="1"/>
  <c r="AS22" i="89"/>
  <c r="AL22" i="89"/>
  <c r="AU22" i="89" s="1"/>
  <c r="AS40" i="89"/>
  <c r="AL40" i="89"/>
  <c r="AU40" i="89" s="1"/>
  <c r="AS58" i="89"/>
  <c r="AL58" i="89"/>
  <c r="AU58" i="89" s="1"/>
  <c r="AS76" i="89"/>
  <c r="AL76" i="89"/>
  <c r="AU76" i="89" s="1"/>
  <c r="AS29" i="89"/>
  <c r="AL29" i="89"/>
  <c r="AU29" i="89" s="1"/>
  <c r="AS47" i="89"/>
  <c r="AL47" i="89"/>
  <c r="AU47" i="89" s="1"/>
  <c r="AS65" i="89"/>
  <c r="AL65" i="89"/>
  <c r="AU65" i="89" s="1"/>
  <c r="AS31" i="89"/>
  <c r="AL31" i="89"/>
  <c r="AU31" i="89" s="1"/>
  <c r="AS49" i="89"/>
  <c r="AL49" i="89"/>
  <c r="AU49" i="89" s="1"/>
  <c r="AS67" i="89"/>
  <c r="AL67" i="89"/>
  <c r="AU67" i="89" s="1"/>
  <c r="AS14" i="89"/>
  <c r="AL14" i="89"/>
  <c r="AU14" i="89" s="1"/>
  <c r="AS68" i="89"/>
  <c r="AL68" i="89"/>
  <c r="AU68" i="89" s="1"/>
  <c r="AS24" i="89"/>
  <c r="AL24" i="89"/>
  <c r="AU24" i="89" s="1"/>
  <c r="AS27" i="89"/>
  <c r="AL27" i="89"/>
  <c r="AU27" i="89" s="1"/>
  <c r="AS63" i="89"/>
  <c r="AL63" i="89"/>
  <c r="AU63" i="89" s="1"/>
  <c r="AS66" i="89"/>
  <c r="AL66" i="89"/>
  <c r="AU66" i="89" s="1"/>
  <c r="AS48" i="89"/>
  <c r="AL48" i="89"/>
  <c r="AU48" i="89" s="1"/>
  <c r="AS97" i="89"/>
  <c r="AL97" i="89"/>
  <c r="AU97" i="89" s="1"/>
  <c r="AS62" i="89"/>
  <c r="AL62" i="89"/>
  <c r="AU62" i="89" s="1"/>
  <c r="AS8" i="89"/>
  <c r="AL8" i="89"/>
  <c r="AU8" i="89" s="1"/>
  <c r="AS84" i="89"/>
  <c r="AL84" i="89"/>
  <c r="AU84" i="89" s="1"/>
  <c r="AS21" i="89"/>
  <c r="AL21" i="89"/>
  <c r="AU21" i="89" s="1"/>
  <c r="AS39" i="89"/>
  <c r="AL39" i="89"/>
  <c r="AU39" i="89" s="1"/>
  <c r="AS57" i="89"/>
  <c r="AL57" i="89"/>
  <c r="AU57" i="89" s="1"/>
  <c r="AS75" i="89"/>
  <c r="AL75" i="89"/>
  <c r="AU75" i="89" s="1"/>
  <c r="AS93" i="89"/>
  <c r="AL93" i="89"/>
  <c r="AU93" i="89" s="1"/>
  <c r="AS30" i="89"/>
  <c r="AL30" i="89"/>
  <c r="AU30" i="89" s="1"/>
  <c r="AS5" i="89"/>
  <c r="AL5" i="89"/>
  <c r="AU5" i="89" s="1"/>
  <c r="AS96" i="89"/>
  <c r="AL96" i="89"/>
  <c r="AU96" i="89" s="1"/>
  <c r="AS11" i="89"/>
  <c r="AL11" i="89"/>
  <c r="AU11" i="89" s="1"/>
  <c r="AS83" i="89"/>
  <c r="AL83" i="89"/>
  <c r="AU83" i="89" s="1"/>
  <c r="AS54" i="89"/>
  <c r="AL54" i="89"/>
  <c r="AU54" i="89" s="1"/>
  <c r="AS12" i="89"/>
  <c r="AL12" i="89"/>
  <c r="AU12" i="89" s="1"/>
  <c r="AS42" i="89"/>
  <c r="AL42" i="89"/>
  <c r="AU42" i="89" s="1"/>
  <c r="AS13" i="89"/>
  <c r="AL13" i="89"/>
  <c r="AU13" i="89" s="1"/>
  <c r="AS85" i="89"/>
  <c r="AL85" i="89"/>
  <c r="AU85" i="89" s="1"/>
  <c r="AS72" i="89"/>
  <c r="AL72" i="89"/>
  <c r="AU72" i="89" s="1"/>
  <c r="AS4" i="89" l="1"/>
  <c r="AL4" i="89"/>
  <c r="AU4" i="89" s="1"/>
  <c r="AS100" i="89"/>
  <c r="AL98" i="89"/>
  <c r="AU98" i="89" s="1"/>
  <c r="AU100" i="89" s="1"/>
  <c r="C11" i="89" s="1"/>
  <c r="F42" i="97" s="1"/>
  <c r="AR98" i="89"/>
  <c r="AR100" i="89" s="1"/>
</calcChain>
</file>

<file path=xl/sharedStrings.xml><?xml version="1.0" encoding="utf-8"?>
<sst xmlns="http://schemas.openxmlformats.org/spreadsheetml/2006/main" count="5586" uniqueCount="59">
  <si>
    <t>Age 26</t>
  </si>
  <si>
    <t>Without decrements</t>
  </si>
  <si>
    <t>Decrement Info</t>
  </si>
  <si>
    <t>Decremented Reserves and Capital</t>
  </si>
  <si>
    <t>DISCOUNTED</t>
  </si>
  <si>
    <t>Year</t>
  </si>
  <si>
    <t>overnight</t>
  </si>
  <si>
    <t>1-yr</t>
  </si>
  <si>
    <t>i* (discount rate)</t>
  </si>
  <si>
    <t>1+i*</t>
  </si>
  <si>
    <t>v</t>
  </si>
  <si>
    <t>v^k</t>
  </si>
  <si>
    <t>Mortality</t>
  </si>
  <si>
    <t>Premiums</t>
  </si>
  <si>
    <t>Commission</t>
  </si>
  <si>
    <t>Expenses</t>
  </si>
  <si>
    <t>Death Benefit</t>
  </si>
  <si>
    <t>Reserve</t>
  </si>
  <si>
    <t>Mortality Rate</t>
  </si>
  <si>
    <t>Lapse Rate</t>
  </si>
  <si>
    <t>In Force (sop)</t>
  </si>
  <si>
    <t>Deaths</t>
  </si>
  <si>
    <t>Lapses</t>
  </si>
  <si>
    <t>In Force (eop)</t>
  </si>
  <si>
    <t>Reserve (sop)</t>
  </si>
  <si>
    <t>Reserve (eop)</t>
  </si>
  <si>
    <t>Premium
(sop)</t>
  </si>
  <si>
    <t>Commission
(sop)</t>
  </si>
  <si>
    <t>Expenses
(eop)</t>
  </si>
  <si>
    <t>Claims
(eop)</t>
  </si>
  <si>
    <t>Cash Flow</t>
  </si>
  <si>
    <t>Reserve Increase</t>
  </si>
  <si>
    <t>Interest</t>
  </si>
  <si>
    <t>Profit</t>
  </si>
  <si>
    <t>Reserves Release</t>
  </si>
  <si>
    <t>Net premium</t>
  </si>
  <si>
    <t>Premium</t>
  </si>
  <si>
    <t>1st</t>
  </si>
  <si>
    <t>2+</t>
  </si>
  <si>
    <t>Discount loading</t>
  </si>
  <si>
    <t>Premium Loading</t>
  </si>
  <si>
    <t>Age 35</t>
  </si>
  <si>
    <t>1+i</t>
  </si>
  <si>
    <t>Age 45</t>
  </si>
  <si>
    <t>Age 55</t>
  </si>
  <si>
    <t>Decremented Reserves</t>
  </si>
  <si>
    <t>rest</t>
  </si>
  <si>
    <t>Net Premium</t>
  </si>
  <si>
    <t>Type</t>
  </si>
  <si>
    <t>Age</t>
  </si>
  <si>
    <t>Loading</t>
  </si>
  <si>
    <t>Intervention</t>
  </si>
  <si>
    <t>T20</t>
  </si>
  <si>
    <t>SPWL</t>
  </si>
  <si>
    <t>Inflation</t>
  </si>
  <si>
    <t>Government of Lumaria Overnight Rate</t>
  </si>
  <si>
    <t>1-yr Risk Free Annual Spot Rate</t>
  </si>
  <si>
    <t>10-yr Risk Free Annual Spot Rate</t>
  </si>
  <si>
    <t xml:space="preserve">Predictions for Overnight and One Year after 2023 are made using ARIMA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</si>
</sst>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&quot;$&quot;#,##0_);[Red]\(&quot;$&quot;#,##0\)"/>
    <numFmt numFmtId="166" formatCode="0.00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charset val="1"/>
    </font>
    <font>
      <sz val="11"/>
      <color rgb="FF000000"/>
      <name val="Calibri"/>
    </font>
    <font>
      <b/>
      <sz val="11"/>
      <color rgb="FFFFFFFF"/>
      <name val="Calibri"/>
      <charset val="1"/>
    </font>
    <font>
      <sz val="10"/>
      <color theme="1"/>
      <name val="Calibri"/>
      <charset val="1"/>
    </font>
    <font>
      <b/>
      <sz val="14"/>
      <color rgb="FF024D7C"/>
      <name val="Calibri"/>
      <charset val="1"/>
    </font>
    <font>
      <sz val="11"/>
      <color rgb="FF000000"/>
      <name val="Aptos Narrow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24D7C"/>
        <bgColor indexed="64"/>
      </patternFill>
    </fill>
    <fill>
      <patternFill patternType="solid">
        <fgColor rgb="FFFFF2CC"/>
        <bgColor rgb="FF000000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  <border>
      <left style="thin">
        <color rgb="FF000000"/>
      </left>
      <right style="thin">
        <color rgb="FFCCCCCC"/>
      </right>
      <top style="thin">
        <color rgb="FFCCCCCC"/>
      </top>
      <bottom/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0" xfId="0" applyAlignment="1">
      <alignment wrapText="1"/>
    </xf>
    <xf numFmtId="0" fontId="2" fillId="0" borderId="0" xfId="0" applyFont="1"/>
    <xf numFmtId="10" fontId="0" fillId="0" borderId="0" xfId="0" applyNumberFormat="1"/>
    <xf numFmtId="0" fontId="3" fillId="0" borderId="0" xfId="0" applyFont="1" applyAlignment="1">
      <alignment readingOrder="1"/>
    </xf>
    <xf numFmtId="164" fontId="0" fillId="3" borderId="0" xfId="0" applyNumberFormat="1" applyFill="1"/>
    <xf numFmtId="164" fontId="0" fillId="0" borderId="0" xfId="0" applyNumberFormat="1"/>
    <xf numFmtId="164" fontId="0" fillId="2" borderId="0" xfId="0" applyNumberFormat="1" applyFill="1"/>
    <xf numFmtId="165" fontId="0" fillId="0" borderId="0" xfId="0" applyNumberFormat="1"/>
    <xf numFmtId="0" fontId="4" fillId="4" borderId="0" xfId="0" applyFont="1" applyFill="1"/>
    <xf numFmtId="2" fontId="0" fillId="3" borderId="0" xfId="0" applyNumberFormat="1" applyFill="1"/>
    <xf numFmtId="2" fontId="0" fillId="0" borderId="0" xfId="0" applyNumberFormat="1"/>
    <xf numFmtId="2" fontId="0" fillId="0" borderId="0" xfId="0" quotePrefix="1" applyNumberFormat="1"/>
    <xf numFmtId="0" fontId="5" fillId="5" borderId="1" xfId="0" applyFont="1" applyFill="1" applyBorder="1" applyAlignment="1">
      <alignment readingOrder="1"/>
    </xf>
    <xf numFmtId="0" fontId="5" fillId="5" borderId="2" xfId="0" applyFont="1" applyFill="1" applyBorder="1" applyAlignment="1">
      <alignment readingOrder="1"/>
    </xf>
    <xf numFmtId="0" fontId="6" fillId="0" borderId="3" xfId="0" applyFont="1" applyBorder="1" applyAlignment="1">
      <alignment readingOrder="1"/>
    </xf>
    <xf numFmtId="11" fontId="0" fillId="0" borderId="0" xfId="0" applyNumberFormat="1"/>
    <xf numFmtId="0" fontId="7" fillId="0" borderId="0" xfId="0" applyFont="1" applyAlignment="1">
      <alignment readingOrder="1"/>
    </xf>
    <xf numFmtId="0" fontId="2" fillId="6" borderId="0" xfId="0" applyFont="1" applyFill="1"/>
    <xf numFmtId="0" fontId="6" fillId="0" borderId="4" xfId="0" applyFont="1" applyBorder="1" applyAlignment="1">
      <alignment readingOrder="1"/>
    </xf>
    <xf numFmtId="0" fontId="5" fillId="5" borderId="5" xfId="0" applyFont="1" applyFill="1" applyBorder="1" applyAlignment="1">
      <alignment readingOrder="1"/>
    </xf>
    <xf numFmtId="0" fontId="5" fillId="5" borderId="5" xfId="0" applyFont="1" applyFill="1" applyBorder="1" applyAlignment="1">
      <alignment wrapText="1" readingOrder="1"/>
    </xf>
    <xf numFmtId="0" fontId="5" fillId="5" borderId="2" xfId="0" applyFont="1" applyFill="1" applyBorder="1" applyAlignment="1">
      <alignment wrapText="1" readingOrder="1"/>
    </xf>
    <xf numFmtId="10" fontId="3" fillId="0" borderId="6" xfId="0" applyNumberFormat="1" applyFont="1" applyBorder="1" applyAlignment="1">
      <alignment readingOrder="1"/>
    </xf>
    <xf numFmtId="10" fontId="3" fillId="0" borderId="7" xfId="0" applyNumberFormat="1" applyFont="1" applyBorder="1" applyAlignment="1">
      <alignment readingOrder="1"/>
    </xf>
    <xf numFmtId="10" fontId="3" fillId="0" borderId="8" xfId="0" applyNumberFormat="1" applyFont="1" applyBorder="1" applyAlignment="1">
      <alignment readingOrder="1"/>
    </xf>
    <xf numFmtId="10" fontId="3" fillId="0" borderId="0" xfId="0" applyNumberFormat="1" applyFont="1" applyAlignment="1">
      <alignment readingOrder="1"/>
    </xf>
    <xf numFmtId="0" fontId="6" fillId="0" borderId="9" xfId="0" applyFont="1" applyBorder="1" applyAlignment="1">
      <alignment readingOrder="1"/>
    </xf>
    <xf numFmtId="0" fontId="6" fillId="0" borderId="0" xfId="0" applyFont="1" applyAlignment="1">
      <alignment readingOrder="1"/>
    </xf>
    <xf numFmtId="10" fontId="3" fillId="0" borderId="10" xfId="0" applyNumberFormat="1" applyFont="1" applyBorder="1" applyAlignment="1">
      <alignment readingOrder="1"/>
    </xf>
    <xf numFmtId="10" fontId="3" fillId="0" borderId="11" xfId="0" applyNumberFormat="1" applyFont="1" applyBorder="1" applyAlignment="1">
      <alignment readingOrder="1"/>
    </xf>
    <xf numFmtId="10" fontId="3" fillId="0" borderId="12" xfId="0" applyNumberFormat="1" applyFont="1" applyBorder="1" applyAlignment="1">
      <alignment readingOrder="1"/>
    </xf>
    <xf numFmtId="10" fontId="3" fillId="0" borderId="13" xfId="0" applyNumberFormat="1" applyFont="1" applyBorder="1" applyAlignment="1">
      <alignment readingOrder="1"/>
    </xf>
    <xf numFmtId="166" fontId="8" fillId="0" borderId="0" xfId="0" applyNumberFormat="1" applyFont="1"/>
  </cellXfs>
  <cellStyles count="1">
    <cellStyle name="Normal" xfId="0" builtinId="0"/>
  </cellStyles>
  <dxfs count="9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2F5A1-45AE-429A-A99B-9D17287FDDC4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174.06481785995325</v>
      </c>
      <c r="K3">
        <v>1</v>
      </c>
      <c r="L3" s="2">
        <v>0</v>
      </c>
      <c r="O3">
        <f>$C$3</f>
        <v>174.06481785995325</v>
      </c>
      <c r="P3">
        <f>O3*B5</f>
        <v>139.2518542879626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2.5864216189465896</v>
      </c>
      <c r="AE3">
        <f t="shared" ref="AE3:AE23" si="1">$Z3*O3</f>
        <v>174.06481785995325</v>
      </c>
      <c r="AF3">
        <f t="shared" ref="AF3:AG23" si="2">-$Z3*P3</f>
        <v>-139.2518542879626</v>
      </c>
      <c r="AG3">
        <f t="shared" si="2"/>
        <v>-100</v>
      </c>
      <c r="AH3">
        <f t="shared" ref="AH3:AH23" si="3">-X3*R3</f>
        <v>0</v>
      </c>
      <c r="AI3">
        <f t="shared" ref="AI3:AI23" si="4">SUM(AE3:AH3)</f>
        <v>-65.18703642800935</v>
      </c>
      <c r="AJ3">
        <f t="shared" ref="AJ3:AJ23" si="5">AB3-AC3</f>
        <v>-2.5864216189465896</v>
      </c>
      <c r="AL3">
        <f t="shared" ref="AL3:AL23" si="6">SUM(AI3:AK3)</f>
        <v>-67.773458046955938</v>
      </c>
      <c r="AN3">
        <f t="shared" ref="AN3:AU23" si="7">AE3*$K3</f>
        <v>174.06481785995325</v>
      </c>
      <c r="AO3">
        <f t="shared" si="7"/>
        <v>-139.2518542879626</v>
      </c>
      <c r="AP3">
        <f t="shared" si="7"/>
        <v>-100</v>
      </c>
      <c r="AQ3">
        <f t="shared" si="7"/>
        <v>0</v>
      </c>
      <c r="AR3">
        <f t="shared" si="7"/>
        <v>-65.18703642800935</v>
      </c>
      <c r="AS3">
        <f t="shared" si="7"/>
        <v>-2.5864216189465896</v>
      </c>
      <c r="AT3">
        <f t="shared" si="7"/>
        <v>0</v>
      </c>
      <c r="AU3">
        <f t="shared" si="7"/>
        <v>-67.773458046955938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124.28196272281072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8">F4+$C$9</f>
        <v>6.59E-2</v>
      </c>
      <c r="I4" s="5">
        <f t="shared" ref="I4:I23" si="9">1+H4</f>
        <v>1.0659000000000001</v>
      </c>
      <c r="J4">
        <f t="shared" ref="J4:J23" si="10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50000</v>
      </c>
      <c r="S4">
        <f t="shared" ref="S4:S23" si="11">AX4</f>
        <v>2.5864216189465896</v>
      </c>
      <c r="U4">
        <f t="shared" ref="U4:U23" si="12">M4</f>
        <v>2.5950000000000001E-3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2.5950000000000001E-3</v>
      </c>
      <c r="Y4">
        <f t="shared" ref="Y4:Y23" si="16">V4*W4</f>
        <v>0.01</v>
      </c>
      <c r="Z4">
        <f t="shared" ref="Z4:Z23" si="17">MAX(0, W4-X4-Y4)</f>
        <v>0.98740499999999998</v>
      </c>
      <c r="AB4">
        <f t="shared" ref="AB4:AB23" si="18">AC3</f>
        <v>2.5864216189465896</v>
      </c>
      <c r="AC4">
        <f t="shared" ref="AC4:AC23" si="19">AX5</f>
        <v>7.0534850417613066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-129.75</v>
      </c>
      <c r="AI4">
        <f t="shared" si="4"/>
        <v>-129.75</v>
      </c>
      <c r="AJ4">
        <f t="shared" si="5"/>
        <v>-4.467063422814717</v>
      </c>
      <c r="AK4">
        <f>G4*MAX(0, SUM(AB4:AB4, AE4:AF4))</f>
        <v>5.6642633454930313E-2</v>
      </c>
      <c r="AL4">
        <f t="shared" si="6"/>
        <v>-134.16042078935976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-121.72811708415422</v>
      </c>
      <c r="AR4">
        <f t="shared" si="7"/>
        <v>-121.72811708415422</v>
      </c>
      <c r="AS4">
        <f t="shared" si="7"/>
        <v>-4.1908841568765514</v>
      </c>
      <c r="AT4">
        <f t="shared" si="7"/>
        <v>5.314066371604307E-2</v>
      </c>
      <c r="AU4">
        <f t="shared" si="7"/>
        <v>-125.86586057731471</v>
      </c>
      <c r="AW4">
        <v>1</v>
      </c>
      <c r="AX4">
        <f>(R4*SUMPRODUCT(K5:$K$23, X5:$X$23)-$AZ$3*SUMPRODUCT(K4:$K$22, W5:$W$23))/Z4</f>
        <v>2.5864216189465896</v>
      </c>
    </row>
    <row r="5" spans="1:52" x14ac:dyDescent="0.25">
      <c r="B5" s="2">
        <v>0.8</v>
      </c>
      <c r="C5" s="2"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8"/>
        <v>8.6400000000000005E-2</v>
      </c>
      <c r="I5" s="5">
        <f t="shared" si="9"/>
        <v>1.0864</v>
      </c>
      <c r="J5">
        <f t="shared" si="10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174.06481785995325</v>
      </c>
      <c r="P5">
        <f t="shared" ref="P5:P23" si="22">O5*$C$5</f>
        <v>8.7032408929976626</v>
      </c>
      <c r="Q5" s="4">
        <f t="shared" ref="Q5:Q23" si="23">$C$8</f>
        <v>12.5</v>
      </c>
      <c r="R5">
        <f t="shared" si="0"/>
        <v>50000</v>
      </c>
      <c r="S5">
        <f t="shared" si="11"/>
        <v>7.0534850417613066</v>
      </c>
      <c r="U5">
        <f t="shared" si="12"/>
        <v>2.5990000000000002E-3</v>
      </c>
      <c r="V5">
        <f t="shared" si="13"/>
        <v>0.01</v>
      </c>
      <c r="W5">
        <f t="shared" si="14"/>
        <v>0.98740499999999998</v>
      </c>
      <c r="X5">
        <f t="shared" si="15"/>
        <v>2.5662655950000001E-3</v>
      </c>
      <c r="Y5">
        <f t="shared" si="16"/>
        <v>9.8740500000000005E-3</v>
      </c>
      <c r="Z5">
        <f t="shared" si="17"/>
        <v>0.97496468440500006</v>
      </c>
      <c r="AB5">
        <f t="shared" si="18"/>
        <v>7.0534850417613066</v>
      </c>
      <c r="AC5">
        <f t="shared" si="19"/>
        <v>13.180611768891369</v>
      </c>
      <c r="AE5">
        <f t="shared" si="1"/>
        <v>169.70705021084314</v>
      </c>
      <c r="AF5">
        <f t="shared" si="2"/>
        <v>-8.4853525105421568</v>
      </c>
      <c r="AG5">
        <f t="shared" si="2"/>
        <v>-12.187058555062501</v>
      </c>
      <c r="AH5">
        <f t="shared" si="3"/>
        <v>-128.31327974999999</v>
      </c>
      <c r="AI5">
        <f t="shared" si="4"/>
        <v>20.721359395238494</v>
      </c>
      <c r="AJ5">
        <f t="shared" si="5"/>
        <v>-6.1271267271300625</v>
      </c>
      <c r="AK5">
        <f t="shared" ref="AK5:AK23" si="24">G5*SUM(AB5:AB5, AE5:AF5)</f>
        <v>6.8992824924245548</v>
      </c>
      <c r="AL5">
        <f t="shared" si="6"/>
        <v>21.493515160532986</v>
      </c>
      <c r="AN5">
        <f t="shared" si="7"/>
        <v>146.55264654521378</v>
      </c>
      <c r="AO5">
        <f t="shared" si="7"/>
        <v>-7.3276323272606891</v>
      </c>
      <c r="AP5">
        <f t="shared" si="7"/>
        <v>-10.52428689690219</v>
      </c>
      <c r="AQ5">
        <f t="shared" si="7"/>
        <v>-110.80653815440247</v>
      </c>
      <c r="AR5">
        <f t="shared" si="7"/>
        <v>17.894189166648438</v>
      </c>
      <c r="AS5">
        <f t="shared" si="7"/>
        <v>-5.2911569464157227</v>
      </c>
      <c r="AT5">
        <f t="shared" si="7"/>
        <v>5.9579617185713971</v>
      </c>
      <c r="AU5">
        <f t="shared" si="7"/>
        <v>18.560993938804113</v>
      </c>
      <c r="AW5">
        <v>2</v>
      </c>
      <c r="AX5">
        <f>(R5*SUMPRODUCT(K6:$K$23, X6:$X$23)-$AZ$3*SUMPRODUCT(K5:$K$22, W6:$W$23))/Z5</f>
        <v>7.0534850417613066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8"/>
        <v>0.10880000000000001</v>
      </c>
      <c r="I6" s="5">
        <f t="shared" si="9"/>
        <v>1.1088</v>
      </c>
      <c r="J6">
        <f t="shared" si="10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174.06481785995325</v>
      </c>
      <c r="P6">
        <f t="shared" si="22"/>
        <v>8.7032408929976626</v>
      </c>
      <c r="Q6" s="4">
        <f t="shared" si="23"/>
        <v>12.5</v>
      </c>
      <c r="R6">
        <f t="shared" si="0"/>
        <v>50000</v>
      </c>
      <c r="S6">
        <f t="shared" si="11"/>
        <v>13.180611768891369</v>
      </c>
      <c r="U6">
        <f t="shared" si="12"/>
        <v>2.6029999999999998E-3</v>
      </c>
      <c r="V6">
        <f t="shared" si="13"/>
        <v>0.01</v>
      </c>
      <c r="W6">
        <f t="shared" si="14"/>
        <v>0.97496468440500006</v>
      </c>
      <c r="X6">
        <f t="shared" si="15"/>
        <v>2.5378330735062152E-3</v>
      </c>
      <c r="Y6">
        <f t="shared" si="16"/>
        <v>9.7496468440500007E-3</v>
      </c>
      <c r="Z6">
        <f t="shared" si="17"/>
        <v>0.96267720448744387</v>
      </c>
      <c r="AB6">
        <f t="shared" si="18"/>
        <v>13.180611768891369</v>
      </c>
      <c r="AC6">
        <f t="shared" si="19"/>
        <v>18.271528959408549</v>
      </c>
      <c r="AE6">
        <f t="shared" si="1"/>
        <v>167.5682322570359</v>
      </c>
      <c r="AF6">
        <f t="shared" si="2"/>
        <v>-8.378411612851794</v>
      </c>
      <c r="AG6">
        <f t="shared" si="2"/>
        <v>-12.033465056093048</v>
      </c>
      <c r="AH6">
        <f t="shared" si="3"/>
        <v>-126.89165367531076</v>
      </c>
      <c r="AI6">
        <f t="shared" si="4"/>
        <v>20.264701912780296</v>
      </c>
      <c r="AJ6">
        <f t="shared" si="5"/>
        <v>-5.0909171905171799</v>
      </c>
      <c r="AK6">
        <f t="shared" si="24"/>
        <v>10.083670296164915</v>
      </c>
      <c r="AL6">
        <f t="shared" si="6"/>
        <v>25.257455018428033</v>
      </c>
      <c r="AN6">
        <f t="shared" si="7"/>
        <v>130.50653277489582</v>
      </c>
      <c r="AO6">
        <f t="shared" si="7"/>
        <v>-6.5253266387447892</v>
      </c>
      <c r="AP6">
        <f t="shared" si="7"/>
        <v>-9.3719780926592087</v>
      </c>
      <c r="AQ6">
        <f t="shared" si="7"/>
        <v>-98.826546870982682</v>
      </c>
      <c r="AR6">
        <f t="shared" si="7"/>
        <v>15.782681172509117</v>
      </c>
      <c r="AS6">
        <f t="shared" si="7"/>
        <v>-3.9649397873898851</v>
      </c>
      <c r="AT6">
        <f t="shared" si="7"/>
        <v>7.8534268117066306</v>
      </c>
      <c r="AU6">
        <f t="shared" si="7"/>
        <v>19.671168196825864</v>
      </c>
      <c r="AW6">
        <v>3</v>
      </c>
      <c r="AX6">
        <f>(R6*SUMPRODUCT(K7:$K$23, X7:$X$23)-$AZ$3*SUMPRODUCT(K6:$K$22, W7:$W$23))/Z6</f>
        <v>13.180611768891369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8"/>
        <v>0.1047</v>
      </c>
      <c r="I7" s="5">
        <f t="shared" si="9"/>
        <v>1.1047</v>
      </c>
      <c r="J7">
        <f t="shared" si="10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174.06481785995325</v>
      </c>
      <c r="P7">
        <f t="shared" si="22"/>
        <v>8.7032408929976626</v>
      </c>
      <c r="Q7" s="4">
        <f t="shared" si="23"/>
        <v>12.5</v>
      </c>
      <c r="R7">
        <f t="shared" si="0"/>
        <v>50000</v>
      </c>
      <c r="S7">
        <f t="shared" si="11"/>
        <v>18.271528959408549</v>
      </c>
      <c r="U7">
        <f t="shared" si="12"/>
        <v>2.6080000000000001E-3</v>
      </c>
      <c r="V7">
        <f t="shared" si="13"/>
        <v>0.01</v>
      </c>
      <c r="W7">
        <f t="shared" si="14"/>
        <v>0.96267720448744387</v>
      </c>
      <c r="X7">
        <f t="shared" si="15"/>
        <v>2.5106621493032537E-3</v>
      </c>
      <c r="Y7">
        <f t="shared" si="16"/>
        <v>9.6267720448744397E-3</v>
      </c>
      <c r="Z7">
        <f t="shared" si="17"/>
        <v>0.9505397702932662</v>
      </c>
      <c r="AB7">
        <f t="shared" si="18"/>
        <v>18.271528959408549</v>
      </c>
      <c r="AC7">
        <f t="shared" si="19"/>
        <v>20.230847099967786</v>
      </c>
      <c r="AE7">
        <f t="shared" si="1"/>
        <v>165.4555319847392</v>
      </c>
      <c r="AF7">
        <f t="shared" si="2"/>
        <v>-8.2727765992369591</v>
      </c>
      <c r="AG7">
        <f t="shared" si="2"/>
        <v>-11.881747128665827</v>
      </c>
      <c r="AH7">
        <f t="shared" si="3"/>
        <v>-125.53310746516269</v>
      </c>
      <c r="AI7">
        <f t="shared" si="4"/>
        <v>19.767900791673725</v>
      </c>
      <c r="AJ7">
        <f t="shared" si="5"/>
        <v>-1.9593181405592368</v>
      </c>
      <c r="AK7">
        <f t="shared" si="24"/>
        <v>8.6148053613351205</v>
      </c>
      <c r="AL7">
        <f t="shared" si="6"/>
        <v>26.423388012449607</v>
      </c>
      <c r="AN7">
        <f t="shared" si="7"/>
        <v>116.6480550463202</v>
      </c>
      <c r="AO7">
        <f t="shared" si="7"/>
        <v>-5.8324027523160096</v>
      </c>
      <c r="AP7">
        <f t="shared" si="7"/>
        <v>-8.3767685279867496</v>
      </c>
      <c r="AQ7">
        <f t="shared" si="7"/>
        <v>-88.502286107197321</v>
      </c>
      <c r="AR7">
        <f t="shared" si="7"/>
        <v>13.936597658820117</v>
      </c>
      <c r="AS7">
        <f t="shared" si="7"/>
        <v>-1.3813418479974908</v>
      </c>
      <c r="AT7">
        <f t="shared" si="7"/>
        <v>6.0735369675946558</v>
      </c>
      <c r="AU7">
        <f t="shared" si="7"/>
        <v>18.628792778417282</v>
      </c>
      <c r="AW7">
        <v>4</v>
      </c>
      <c r="AX7">
        <f>(R7*SUMPRODUCT(K8:$K$23, X8:$X$23)-$AZ$3*SUMPRODUCT(K7:$K$22, W8:$W$23))/Z7</f>
        <v>18.271528959408549</v>
      </c>
    </row>
    <row r="8" spans="1:52" x14ac:dyDescent="0.25">
      <c r="B8" s="2">
        <v>100</v>
      </c>
      <c r="C8" s="2"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8"/>
        <v>7.2500000000000009E-2</v>
      </c>
      <c r="I8" s="5">
        <f t="shared" si="9"/>
        <v>1.0725</v>
      </c>
      <c r="J8">
        <f t="shared" si="10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174.06481785995325</v>
      </c>
      <c r="P8">
        <f t="shared" si="22"/>
        <v>8.7032408929976626</v>
      </c>
      <c r="Q8" s="4">
        <f t="shared" si="23"/>
        <v>12.5</v>
      </c>
      <c r="R8">
        <f t="shared" si="0"/>
        <v>50000</v>
      </c>
      <c r="S8">
        <f t="shared" si="11"/>
        <v>20.230847099967786</v>
      </c>
      <c r="U8">
        <f t="shared" si="12"/>
        <v>2.614E-3</v>
      </c>
      <c r="V8">
        <f t="shared" si="13"/>
        <v>0.01</v>
      </c>
      <c r="W8">
        <f t="shared" si="14"/>
        <v>0.9505397702932662</v>
      </c>
      <c r="X8">
        <f t="shared" si="15"/>
        <v>2.4847109595465978E-3</v>
      </c>
      <c r="Y8">
        <f t="shared" si="16"/>
        <v>9.5053977029326622E-3</v>
      </c>
      <c r="Z8">
        <f t="shared" si="17"/>
        <v>0.9385496616307869</v>
      </c>
      <c r="AB8">
        <f t="shared" si="18"/>
        <v>20.230847099967786</v>
      </c>
      <c r="AC8">
        <f t="shared" si="19"/>
        <v>20.217104696265981</v>
      </c>
      <c r="AE8">
        <f t="shared" si="1"/>
        <v>163.36847590428368</v>
      </c>
      <c r="AF8">
        <f t="shared" si="2"/>
        <v>-8.1684237952141832</v>
      </c>
      <c r="AG8">
        <f t="shared" si="2"/>
        <v>-11.731870770384836</v>
      </c>
      <c r="AH8">
        <f t="shared" si="3"/>
        <v>-124.23554797732989</v>
      </c>
      <c r="AI8">
        <f t="shared" si="4"/>
        <v>19.232633361354786</v>
      </c>
      <c r="AJ8">
        <f t="shared" si="5"/>
        <v>1.3742403701805017E-2</v>
      </c>
      <c r="AK8">
        <f t="shared" si="24"/>
        <v>3.7366781531524937</v>
      </c>
      <c r="AL8">
        <f t="shared" si="6"/>
        <v>22.983053918209084</v>
      </c>
      <c r="AN8">
        <f t="shared" si="7"/>
        <v>107.3908218927421</v>
      </c>
      <c r="AO8">
        <f t="shared" si="7"/>
        <v>-5.3695410946371034</v>
      </c>
      <c r="AP8">
        <f t="shared" si="7"/>
        <v>-7.7119850534030059</v>
      </c>
      <c r="AQ8">
        <f t="shared" si="7"/>
        <v>-81.666658954433046</v>
      </c>
      <c r="AR8">
        <f t="shared" si="7"/>
        <v>12.642636790268938</v>
      </c>
      <c r="AS8">
        <f t="shared" si="7"/>
        <v>9.0336156969681621E-3</v>
      </c>
      <c r="AT8">
        <f t="shared" si="7"/>
        <v>2.4563180613303244</v>
      </c>
      <c r="AU8">
        <f t="shared" si="7"/>
        <v>15.107988467296231</v>
      </c>
      <c r="AW8">
        <v>5</v>
      </c>
      <c r="AX8">
        <f>(R8*SUMPRODUCT(K9:$K$23, X9:$X$23)-$AZ$3*SUMPRODUCT(K8:$K$22, W9:$W$23))/Z8</f>
        <v>20.230847099967786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8"/>
        <v>5.2200000000000003E-2</v>
      </c>
      <c r="I9" s="5">
        <f t="shared" si="9"/>
        <v>1.0522</v>
      </c>
      <c r="J9">
        <f t="shared" si="10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174.06481785995325</v>
      </c>
      <c r="P9">
        <f t="shared" si="22"/>
        <v>8.7032408929976626</v>
      </c>
      <c r="Q9" s="4">
        <f t="shared" si="23"/>
        <v>12.5</v>
      </c>
      <c r="R9">
        <f t="shared" si="0"/>
        <v>50000</v>
      </c>
      <c r="S9">
        <f t="shared" si="11"/>
        <v>20.217104696265981</v>
      </c>
      <c r="U9">
        <f t="shared" si="12"/>
        <v>2.624E-3</v>
      </c>
      <c r="V9">
        <f t="shared" si="13"/>
        <v>0.01</v>
      </c>
      <c r="W9">
        <f t="shared" si="14"/>
        <v>0.9385496616307869</v>
      </c>
      <c r="X9">
        <f t="shared" si="15"/>
        <v>2.4627543121191848E-3</v>
      </c>
      <c r="Y9">
        <f t="shared" si="16"/>
        <v>9.3854966163078694E-3</v>
      </c>
      <c r="Z9">
        <f t="shared" si="17"/>
        <v>0.9267014107023599</v>
      </c>
      <c r="AB9">
        <f t="shared" si="18"/>
        <v>20.217104696265981</v>
      </c>
      <c r="AC9">
        <f t="shared" si="19"/>
        <v>19.908767973224233</v>
      </c>
      <c r="AE9">
        <f t="shared" si="1"/>
        <v>161.306112264468</v>
      </c>
      <c r="AF9">
        <f t="shared" si="2"/>
        <v>-8.0653056132233996</v>
      </c>
      <c r="AG9">
        <f t="shared" si="2"/>
        <v>-11.583767633779498</v>
      </c>
      <c r="AH9">
        <f t="shared" si="3"/>
        <v>-123.13771560595924</v>
      </c>
      <c r="AI9">
        <f t="shared" si="4"/>
        <v>18.519323411505866</v>
      </c>
      <c r="AJ9">
        <f t="shared" si="5"/>
        <v>0.30833672304174797</v>
      </c>
      <c r="AK9">
        <f t="shared" si="24"/>
        <v>1.0234016769503125</v>
      </c>
      <c r="AL9">
        <f t="shared" si="6"/>
        <v>19.851061811497928</v>
      </c>
      <c r="AN9">
        <f t="shared" si="7"/>
        <v>100.77468176883494</v>
      </c>
      <c r="AO9">
        <f t="shared" si="7"/>
        <v>-5.0387340884417462</v>
      </c>
      <c r="AP9">
        <f t="shared" si="7"/>
        <v>-7.2368646208789649</v>
      </c>
      <c r="AQ9">
        <f t="shared" si="7"/>
        <v>-76.929286371904539</v>
      </c>
      <c r="AR9">
        <f t="shared" si="7"/>
        <v>11.569796687609687</v>
      </c>
      <c r="AS9">
        <f t="shared" si="7"/>
        <v>0.19263086008317434</v>
      </c>
      <c r="AT9">
        <f t="shared" si="7"/>
        <v>0.63936187456597426</v>
      </c>
      <c r="AU9">
        <f t="shared" si="7"/>
        <v>12.401789422258837</v>
      </c>
      <c r="AW9">
        <v>6</v>
      </c>
      <c r="AX9">
        <f>(R9*SUMPRODUCT(K10:$K$23, X10:$X$23)-$AZ$3*SUMPRODUCT(K9:$K$22, W10:$W$23))/Z9</f>
        <v>20.217104696265981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8"/>
        <v>5.2500000000000005E-2</v>
      </c>
      <c r="I10" s="5">
        <f t="shared" si="9"/>
        <v>1.0525</v>
      </c>
      <c r="J10">
        <f t="shared" si="10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174.06481785995325</v>
      </c>
      <c r="P10">
        <f t="shared" si="22"/>
        <v>8.7032408929976626</v>
      </c>
      <c r="Q10" s="4">
        <f t="shared" si="23"/>
        <v>12.5</v>
      </c>
      <c r="R10">
        <f t="shared" si="0"/>
        <v>50000</v>
      </c>
      <c r="S10">
        <f t="shared" si="11"/>
        <v>19.908767973224233</v>
      </c>
      <c r="U10">
        <f t="shared" si="12"/>
        <v>2.6350000000000002E-3</v>
      </c>
      <c r="V10">
        <f t="shared" si="13"/>
        <v>0.01</v>
      </c>
      <c r="W10">
        <f t="shared" si="14"/>
        <v>0.9267014107023599</v>
      </c>
      <c r="X10">
        <f t="shared" si="15"/>
        <v>2.4418582172007187E-3</v>
      </c>
      <c r="Y10">
        <f t="shared" si="16"/>
        <v>9.2670141070235988E-3</v>
      </c>
      <c r="Z10">
        <f t="shared" si="17"/>
        <v>0.91499253837813566</v>
      </c>
      <c r="AB10">
        <f t="shared" si="18"/>
        <v>19.908767973224233</v>
      </c>
      <c r="AC10">
        <f t="shared" si="19"/>
        <v>19.210397525805249</v>
      </c>
      <c r="AE10">
        <f t="shared" si="1"/>
        <v>159.26800953600647</v>
      </c>
      <c r="AF10">
        <f t="shared" si="2"/>
        <v>-7.9634004768003237</v>
      </c>
      <c r="AG10">
        <f t="shared" si="2"/>
        <v>-11.437406729726696</v>
      </c>
      <c r="AH10">
        <f t="shared" si="3"/>
        <v>-122.09291086003593</v>
      </c>
      <c r="AI10">
        <f t="shared" si="4"/>
        <v>17.774291469443526</v>
      </c>
      <c r="AJ10">
        <f t="shared" si="5"/>
        <v>0.69837044741898424</v>
      </c>
      <c r="AK10">
        <f t="shared" si="24"/>
        <v>0.70197484583296454</v>
      </c>
      <c r="AL10">
        <f t="shared" si="6"/>
        <v>19.174636762695474</v>
      </c>
      <c r="AN10">
        <f t="shared" si="7"/>
        <v>94.538141249107568</v>
      </c>
      <c r="AO10">
        <f t="shared" si="7"/>
        <v>-4.7269070624553784</v>
      </c>
      <c r="AP10">
        <f t="shared" si="7"/>
        <v>-6.789004120089464</v>
      </c>
      <c r="AQ10">
        <f t="shared" si="7"/>
        <v>-72.471784421913824</v>
      </c>
      <c r="AR10">
        <f t="shared" si="7"/>
        <v>10.550445644648905</v>
      </c>
      <c r="AS10">
        <f t="shared" si="7"/>
        <v>0.4145380117114626</v>
      </c>
      <c r="AT10">
        <f t="shared" si="7"/>
        <v>0.41667750681391058</v>
      </c>
      <c r="AU10">
        <f t="shared" si="7"/>
        <v>11.381661163174279</v>
      </c>
      <c r="AW10">
        <v>7</v>
      </c>
      <c r="AX10">
        <f>(R10*SUMPRODUCT(K11:$K$23, X11:$X$23)-$AZ$3*SUMPRODUCT(K10:$K$22, W11:$W$23))/Z10</f>
        <v>19.908767973224233</v>
      </c>
    </row>
    <row r="11" spans="1:52" x14ac:dyDescent="0.25">
      <c r="A11" t="s">
        <v>33</v>
      </c>
      <c r="C11" s="7">
        <f>AU25</f>
        <v>5.6399329650957952E-14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8"/>
        <v>5.1500000000000004E-2</v>
      </c>
      <c r="I11" s="5">
        <f t="shared" si="9"/>
        <v>1.0515000000000001</v>
      </c>
      <c r="J11">
        <f t="shared" si="10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174.06481785995325</v>
      </c>
      <c r="P11">
        <f t="shared" si="22"/>
        <v>8.7032408929976626</v>
      </c>
      <c r="Q11" s="4">
        <f t="shared" si="23"/>
        <v>12.5</v>
      </c>
      <c r="R11">
        <f t="shared" si="0"/>
        <v>50000</v>
      </c>
      <c r="S11">
        <f t="shared" si="11"/>
        <v>19.210397525805249</v>
      </c>
      <c r="U11">
        <f t="shared" si="12"/>
        <v>2.647E-3</v>
      </c>
      <c r="V11">
        <f t="shared" si="13"/>
        <v>0.01</v>
      </c>
      <c r="W11">
        <f t="shared" si="14"/>
        <v>0.91499253837813566</v>
      </c>
      <c r="X11">
        <f t="shared" si="15"/>
        <v>2.4219852490869253E-3</v>
      </c>
      <c r="Y11">
        <f t="shared" si="16"/>
        <v>9.1499253837813571E-3</v>
      </c>
      <c r="Z11">
        <f t="shared" si="17"/>
        <v>0.90342062774526743</v>
      </c>
      <c r="AB11">
        <f t="shared" si="18"/>
        <v>19.210397525805249</v>
      </c>
      <c r="AC11">
        <f t="shared" si="19"/>
        <v>18.196929217748487</v>
      </c>
      <c r="AE11">
        <f t="shared" si="1"/>
        <v>157.25374701940461</v>
      </c>
      <c r="AF11">
        <f t="shared" si="2"/>
        <v>-7.86268735097023</v>
      </c>
      <c r="AG11">
        <f t="shared" si="2"/>
        <v>-11.292757846815842</v>
      </c>
      <c r="AH11">
        <f t="shared" si="3"/>
        <v>-121.09926245434626</v>
      </c>
      <c r="AI11">
        <f t="shared" si="4"/>
        <v>16.999039367272289</v>
      </c>
      <c r="AJ11">
        <f t="shared" si="5"/>
        <v>1.0134683080567619</v>
      </c>
      <c r="AK11">
        <f t="shared" si="24"/>
        <v>0.40464349726617516</v>
      </c>
      <c r="AL11">
        <f t="shared" si="6"/>
        <v>18.417151172595226</v>
      </c>
      <c r="AN11">
        <f t="shared" si="7"/>
        <v>88.770820139543616</v>
      </c>
      <c r="AO11">
        <f t="shared" si="7"/>
        <v>-4.4385410069771805</v>
      </c>
      <c r="AP11">
        <f t="shared" si="7"/>
        <v>-6.3748393580434541</v>
      </c>
      <c r="AQ11">
        <f t="shared" si="7"/>
        <v>-68.361365310040171</v>
      </c>
      <c r="AR11">
        <f t="shared" si="7"/>
        <v>9.5960744644828182</v>
      </c>
      <c r="AS11">
        <f t="shared" si="7"/>
        <v>0.57210981993664556</v>
      </c>
      <c r="AT11">
        <f t="shared" si="7"/>
        <v>0.2284240331139395</v>
      </c>
      <c r="AU11">
        <f t="shared" si="7"/>
        <v>10.396608317533403</v>
      </c>
      <c r="AW11">
        <v>8</v>
      </c>
      <c r="AX11">
        <f>(R11*SUMPRODUCT(K12:$K$23, X12:$X$23)-$AZ$3*SUMPRODUCT(K11:$K$22, W12:$W$23))/Z11</f>
        <v>19.210397525805249</v>
      </c>
    </row>
    <row r="12" spans="1:52" x14ac:dyDescent="0.25">
      <c r="A12" t="s">
        <v>40</v>
      </c>
      <c r="C12"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8"/>
        <v>5.1900000000000002E-2</v>
      </c>
      <c r="I12" s="5">
        <f t="shared" si="9"/>
        <v>1.0519000000000001</v>
      </c>
      <c r="J12">
        <f t="shared" si="10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174.06481785995325</v>
      </c>
      <c r="P12">
        <f t="shared" si="22"/>
        <v>8.7032408929976626</v>
      </c>
      <c r="Q12" s="4">
        <f t="shared" si="23"/>
        <v>12.5</v>
      </c>
      <c r="R12">
        <f t="shared" si="0"/>
        <v>50000</v>
      </c>
      <c r="S12">
        <f t="shared" si="11"/>
        <v>18.196929217748487</v>
      </c>
      <c r="U12">
        <f t="shared" si="12"/>
        <v>2.6610000000000002E-3</v>
      </c>
      <c r="V12">
        <f t="shared" si="13"/>
        <v>0.01</v>
      </c>
      <c r="W12">
        <f t="shared" si="14"/>
        <v>0.90342062774526743</v>
      </c>
      <c r="X12">
        <f t="shared" si="15"/>
        <v>2.4040022904301566E-3</v>
      </c>
      <c r="Y12">
        <f t="shared" si="16"/>
        <v>9.0342062774526749E-3</v>
      </c>
      <c r="Z12">
        <f t="shared" si="17"/>
        <v>0.89198241917738463</v>
      </c>
      <c r="AB12">
        <f t="shared" si="18"/>
        <v>18.196929217748487</v>
      </c>
      <c r="AC12">
        <f t="shared" si="19"/>
        <v>16.832192157174443</v>
      </c>
      <c r="AE12">
        <f t="shared" si="1"/>
        <v>155.26275732839193</v>
      </c>
      <c r="AF12">
        <f t="shared" si="2"/>
        <v>-7.763137866419596</v>
      </c>
      <c r="AG12">
        <f t="shared" si="2"/>
        <v>-11.149780239717307</v>
      </c>
      <c r="AH12">
        <f t="shared" si="3"/>
        <v>-120.20011452150783</v>
      </c>
      <c r="AI12">
        <f t="shared" si="4"/>
        <v>16.149724700747214</v>
      </c>
      <c r="AJ12">
        <f t="shared" si="5"/>
        <v>1.3647370605740434</v>
      </c>
      <c r="AK12">
        <f t="shared" si="24"/>
        <v>0.38110206196335789</v>
      </c>
      <c r="AL12">
        <f t="shared" si="6"/>
        <v>17.895563823284615</v>
      </c>
      <c r="AN12">
        <f t="shared" si="7"/>
        <v>83.322457254260726</v>
      </c>
      <c r="AO12">
        <f t="shared" si="7"/>
        <v>-4.1661228627130358</v>
      </c>
      <c r="AP12">
        <f t="shared" si="7"/>
        <v>-5.9835797289963546</v>
      </c>
      <c r="AQ12">
        <f t="shared" si="7"/>
        <v>-64.505932243573085</v>
      </c>
      <c r="AR12">
        <f t="shared" si="7"/>
        <v>8.6668224189782599</v>
      </c>
      <c r="AS12">
        <f t="shared" si="7"/>
        <v>0.73239228356916553</v>
      </c>
      <c r="AT12">
        <f t="shared" si="7"/>
        <v>0.20452013614758718</v>
      </c>
      <c r="AU12">
        <f t="shared" si="7"/>
        <v>9.6037348386950114</v>
      </c>
      <c r="AW12">
        <v>9</v>
      </c>
      <c r="AX12">
        <f>(R12*SUMPRODUCT(K13:$K$23, X13:$X$23)-$AZ$3*SUMPRODUCT(K12:$K$22, W13:$W$23))/Z12</f>
        <v>18.196929217748487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8"/>
        <v>5.1700000000000003E-2</v>
      </c>
      <c r="I13" s="5">
        <f t="shared" si="9"/>
        <v>1.0517000000000001</v>
      </c>
      <c r="J13">
        <f t="shared" si="10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174.06481785995325</v>
      </c>
      <c r="P13">
        <f t="shared" si="22"/>
        <v>8.7032408929976626</v>
      </c>
      <c r="Q13" s="4">
        <f t="shared" si="23"/>
        <v>12.5</v>
      </c>
      <c r="R13">
        <f t="shared" si="0"/>
        <v>50000</v>
      </c>
      <c r="S13">
        <f t="shared" si="11"/>
        <v>16.832192157174443</v>
      </c>
      <c r="U13">
        <f t="shared" si="12"/>
        <v>2.676E-3</v>
      </c>
      <c r="V13">
        <f t="shared" si="13"/>
        <v>0.01</v>
      </c>
      <c r="W13">
        <f t="shared" si="14"/>
        <v>0.89198241917738463</v>
      </c>
      <c r="X13">
        <f t="shared" si="15"/>
        <v>2.3869449537186811E-3</v>
      </c>
      <c r="Y13">
        <f t="shared" si="16"/>
        <v>8.9198241917738466E-3</v>
      </c>
      <c r="Z13">
        <f t="shared" si="17"/>
        <v>0.88067565003189208</v>
      </c>
      <c r="AB13">
        <f t="shared" si="18"/>
        <v>16.832192157174443</v>
      </c>
      <c r="AC13">
        <f t="shared" si="19"/>
        <v>17.175715782760854</v>
      </c>
      <c r="AE13">
        <f t="shared" si="1"/>
        <v>153.29464661649723</v>
      </c>
      <c r="AF13">
        <f t="shared" si="2"/>
        <v>-7.6647323308248616</v>
      </c>
      <c r="AG13">
        <f t="shared" si="2"/>
        <v>-11.00844562539865</v>
      </c>
      <c r="AH13">
        <f t="shared" si="3"/>
        <v>-119.34724768593405</v>
      </c>
      <c r="AI13">
        <f t="shared" si="4"/>
        <v>15.274220974339684</v>
      </c>
      <c r="AJ13">
        <f t="shared" si="5"/>
        <v>-0.34352362558641047</v>
      </c>
      <c r="AK13">
        <f t="shared" si="24"/>
        <v>0.32492421288569356</v>
      </c>
      <c r="AL13">
        <f t="shared" si="6"/>
        <v>15.255621561638968</v>
      </c>
      <c r="AN13">
        <f t="shared" si="7"/>
        <v>78.22217532196035</v>
      </c>
      <c r="AO13">
        <f t="shared" si="7"/>
        <v>-3.9111087660980175</v>
      </c>
      <c r="AP13">
        <f t="shared" si="7"/>
        <v>-5.6173166039284927</v>
      </c>
      <c r="AQ13">
        <f t="shared" si="7"/>
        <v>-60.899721802012898</v>
      </c>
      <c r="AR13">
        <f t="shared" si="7"/>
        <v>7.7940281499209441</v>
      </c>
      <c r="AS13">
        <f t="shared" si="7"/>
        <v>-0.17529095673562711</v>
      </c>
      <c r="AT13">
        <f t="shared" si="7"/>
        <v>0.16580017181082335</v>
      </c>
      <c r="AU13">
        <f t="shared" si="7"/>
        <v>7.7845373649961402</v>
      </c>
      <c r="AW13">
        <v>10</v>
      </c>
      <c r="AX13">
        <f>(R13*SUMPRODUCT(K14:$K$23, X14:$X$23)-$AZ$3*SUMPRODUCT(K13:$K$22, W14:$W$23))/Z13</f>
        <v>16.832192157174443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8"/>
        <v>8.5572000000000009E-2</v>
      </c>
      <c r="I14" s="5">
        <f t="shared" si="9"/>
        <v>1.085572</v>
      </c>
      <c r="J14">
        <f t="shared" si="10"/>
        <v>0.92117335377109955</v>
      </c>
      <c r="K14">
        <f t="shared" si="20"/>
        <v>0.4700502279173957</v>
      </c>
      <c r="L14" s="2">
        <v>11</v>
      </c>
      <c r="M14" s="6">
        <v>2.6930000000000001E-3</v>
      </c>
      <c r="O14">
        <f t="shared" si="21"/>
        <v>174.06481785995325</v>
      </c>
      <c r="P14">
        <f t="shared" si="22"/>
        <v>8.7032408929976626</v>
      </c>
      <c r="Q14" s="4">
        <f t="shared" si="23"/>
        <v>12.5</v>
      </c>
      <c r="R14">
        <f t="shared" si="0"/>
        <v>50000</v>
      </c>
      <c r="S14">
        <f t="shared" si="11"/>
        <v>17.175715782760854</v>
      </c>
      <c r="U14">
        <f t="shared" si="12"/>
        <v>2.6930000000000001E-3</v>
      </c>
      <c r="V14">
        <f t="shared" si="13"/>
        <v>0.01</v>
      </c>
      <c r="W14">
        <f t="shared" si="14"/>
        <v>0.88067565003189208</v>
      </c>
      <c r="X14">
        <f t="shared" si="15"/>
        <v>2.3716595255358856E-3</v>
      </c>
      <c r="Y14">
        <f t="shared" si="16"/>
        <v>8.8067565003189206E-3</v>
      </c>
      <c r="Z14">
        <f t="shared" si="17"/>
        <v>0.86949723400603729</v>
      </c>
      <c r="AB14">
        <f t="shared" si="18"/>
        <v>17.175715782760854</v>
      </c>
      <c r="AC14">
        <f t="shared" si="19"/>
        <v>16.98777052083754</v>
      </c>
      <c r="AE14">
        <f t="shared" si="1"/>
        <v>151.34887766699404</v>
      </c>
      <c r="AF14">
        <f t="shared" si="2"/>
        <v>-7.5674438833497017</v>
      </c>
      <c r="AG14">
        <f t="shared" si="2"/>
        <v>-10.868715425075466</v>
      </c>
      <c r="AH14">
        <f t="shared" si="3"/>
        <v>-118.58297627679428</v>
      </c>
      <c r="AI14">
        <f t="shared" si="4"/>
        <v>14.329742081774583</v>
      </c>
      <c r="AJ14">
        <f t="shared" si="5"/>
        <v>0.18794526192331418</v>
      </c>
      <c r="AK14">
        <f t="shared" si="24"/>
        <v>11.267000469648364</v>
      </c>
      <c r="AL14">
        <f t="shared" si="6"/>
        <v>25.78468781334626</v>
      </c>
      <c r="AN14">
        <f t="shared" si="7"/>
        <v>71.14157444241259</v>
      </c>
      <c r="AO14">
        <f t="shared" si="7"/>
        <v>-3.5570787221206293</v>
      </c>
      <c r="AP14">
        <f t="shared" si="7"/>
        <v>-5.1088421627260372</v>
      </c>
      <c r="AQ14">
        <f t="shared" si="7"/>
        <v>-55.73995502603028</v>
      </c>
      <c r="AR14">
        <f t="shared" si="7"/>
        <v>6.7356985315356388</v>
      </c>
      <c r="AS14">
        <f t="shared" si="7"/>
        <v>8.8343713203048457E-2</v>
      </c>
      <c r="AT14">
        <f t="shared" si="7"/>
        <v>5.2960561387036176</v>
      </c>
      <c r="AU14">
        <f t="shared" si="7"/>
        <v>12.120098383442304</v>
      </c>
      <c r="AW14">
        <v>11</v>
      </c>
      <c r="AX14">
        <f>(R14*SUMPRODUCT(K15:$K$23, X15:$X$23)-$AZ$3*SUMPRODUCT(K14:$K$22, W15:$W$23))/Z14</f>
        <v>17.175715782760854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8"/>
        <v>8.5572000000000009E-2</v>
      </c>
      <c r="I15" s="5">
        <f t="shared" si="9"/>
        <v>1.085572</v>
      </c>
      <c r="J15">
        <f t="shared" si="10"/>
        <v>0.92117335377109955</v>
      </c>
      <c r="K15">
        <f t="shared" si="20"/>
        <v>0.43299774489153714</v>
      </c>
      <c r="L15" s="2">
        <v>12</v>
      </c>
      <c r="M15" s="6">
        <v>2.7169999999999998E-3</v>
      </c>
      <c r="O15">
        <f t="shared" si="21"/>
        <v>174.06481785995325</v>
      </c>
      <c r="P15">
        <f t="shared" si="22"/>
        <v>8.7032408929976626</v>
      </c>
      <c r="Q15" s="4">
        <f t="shared" si="23"/>
        <v>12.5</v>
      </c>
      <c r="R15">
        <f t="shared" si="0"/>
        <v>50000</v>
      </c>
      <c r="S15">
        <f t="shared" si="11"/>
        <v>16.98777052083754</v>
      </c>
      <c r="U15">
        <f t="shared" si="12"/>
        <v>2.7169999999999998E-3</v>
      </c>
      <c r="V15">
        <f t="shared" si="13"/>
        <v>0.01</v>
      </c>
      <c r="W15">
        <f t="shared" si="14"/>
        <v>0.86949723400603729</v>
      </c>
      <c r="X15">
        <f t="shared" si="15"/>
        <v>2.3624239847944029E-3</v>
      </c>
      <c r="Y15">
        <f t="shared" si="16"/>
        <v>8.6949723400603727E-3</v>
      </c>
      <c r="Z15">
        <f t="shared" si="17"/>
        <v>0.85843983768118259</v>
      </c>
      <c r="AB15">
        <f t="shared" si="18"/>
        <v>16.98777052083754</v>
      </c>
      <c r="AC15">
        <f t="shared" si="19"/>
        <v>16.264514934461864</v>
      </c>
      <c r="AE15">
        <f t="shared" si="1"/>
        <v>149.42417398970289</v>
      </c>
      <c r="AF15">
        <f t="shared" si="2"/>
        <v>-7.4712086994851443</v>
      </c>
      <c r="AG15">
        <f t="shared" si="2"/>
        <v>-10.730497971014783</v>
      </c>
      <c r="AH15">
        <f t="shared" si="3"/>
        <v>-118.12119923972014</v>
      </c>
      <c r="AI15">
        <f t="shared" si="4"/>
        <v>13.101268079482821</v>
      </c>
      <c r="AJ15">
        <f t="shared" si="5"/>
        <v>0.72325558637567511</v>
      </c>
      <c r="AK15">
        <f t="shared" si="24"/>
        <v>11.12585150677387</v>
      </c>
      <c r="AL15">
        <f t="shared" si="6"/>
        <v>24.950375172632366</v>
      </c>
      <c r="AN15">
        <f t="shared" si="7"/>
        <v>64.700330369822026</v>
      </c>
      <c r="AO15">
        <f t="shared" si="7"/>
        <v>-3.2350165184911015</v>
      </c>
      <c r="AP15">
        <f t="shared" si="7"/>
        <v>-4.6462814230126162</v>
      </c>
      <c r="AQ15">
        <f t="shared" si="7"/>
        <v>-51.146212894682769</v>
      </c>
      <c r="AR15">
        <f t="shared" si="7"/>
        <v>5.6728195336355416</v>
      </c>
      <c r="AS15">
        <f t="shared" si="7"/>
        <v>0.31316803788087366</v>
      </c>
      <c r="AT15">
        <f t="shared" si="7"/>
        <v>4.8174686124311963</v>
      </c>
      <c r="AU15">
        <f t="shared" si="7"/>
        <v>10.803456183947612</v>
      </c>
      <c r="AW15">
        <v>12</v>
      </c>
      <c r="AX15">
        <f>(R15*SUMPRODUCT(K16:$K$23, X16:$X$23)-$AZ$3*SUMPRODUCT(K15:$K$22, W16:$W$23))/Z15</f>
        <v>16.98777052083754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8"/>
        <v>8.5572000000000009E-2</v>
      </c>
      <c r="I16" s="5">
        <f t="shared" si="9"/>
        <v>1.085572</v>
      </c>
      <c r="J16">
        <f t="shared" si="10"/>
        <v>0.92117335377109955</v>
      </c>
      <c r="K16">
        <f t="shared" si="20"/>
        <v>0.39886598483706026</v>
      </c>
      <c r="L16" s="2">
        <v>13</v>
      </c>
      <c r="M16" s="6">
        <v>2.745E-3</v>
      </c>
      <c r="O16">
        <f t="shared" si="21"/>
        <v>174.06481785995325</v>
      </c>
      <c r="P16">
        <f t="shared" si="22"/>
        <v>8.7032408929976626</v>
      </c>
      <c r="Q16" s="4">
        <f t="shared" si="23"/>
        <v>12.5</v>
      </c>
      <c r="R16">
        <f t="shared" si="0"/>
        <v>50000</v>
      </c>
      <c r="S16">
        <f t="shared" si="11"/>
        <v>16.264514934461864</v>
      </c>
      <c r="U16">
        <f t="shared" si="12"/>
        <v>2.745E-3</v>
      </c>
      <c r="V16">
        <f t="shared" si="13"/>
        <v>0.01</v>
      </c>
      <c r="W16">
        <f t="shared" si="14"/>
        <v>0.85843983768118259</v>
      </c>
      <c r="X16">
        <f t="shared" si="15"/>
        <v>2.3564173544348465E-3</v>
      </c>
      <c r="Y16">
        <f t="shared" si="16"/>
        <v>8.5843983768118266E-3</v>
      </c>
      <c r="Z16">
        <f t="shared" si="17"/>
        <v>0.84749902194993598</v>
      </c>
      <c r="AB16">
        <f t="shared" si="18"/>
        <v>16.264514934461864</v>
      </c>
      <c r="AC16">
        <f t="shared" si="19"/>
        <v>15.085613933990711</v>
      </c>
      <c r="AE16">
        <f t="shared" si="1"/>
        <v>147.51976289220414</v>
      </c>
      <c r="AF16">
        <f t="shared" si="2"/>
        <v>-7.3759881446102069</v>
      </c>
      <c r="AG16">
        <f t="shared" si="2"/>
        <v>-10.593737774374199</v>
      </c>
      <c r="AH16">
        <f t="shared" si="3"/>
        <v>-117.82086772174232</v>
      </c>
      <c r="AI16">
        <f t="shared" si="4"/>
        <v>11.729169251477416</v>
      </c>
      <c r="AJ16">
        <f t="shared" si="5"/>
        <v>1.1789010004711535</v>
      </c>
      <c r="AK16">
        <f t="shared" si="24"/>
        <v>10.948580277743906</v>
      </c>
      <c r="AL16">
        <f t="shared" si="6"/>
        <v>23.856650529692473</v>
      </c>
      <c r="AN16">
        <f t="shared" si="7"/>
        <v>58.840615508928622</v>
      </c>
      <c r="AO16">
        <f t="shared" si="7"/>
        <v>-2.942030775446431</v>
      </c>
      <c r="AP16">
        <f t="shared" si="7"/>
        <v>-4.2254816504813322</v>
      </c>
      <c r="AQ16">
        <f t="shared" si="7"/>
        <v>-46.994736438189754</v>
      </c>
      <c r="AR16">
        <f t="shared" si="7"/>
        <v>4.6783666448111045</v>
      </c>
      <c r="AS16">
        <f t="shared" si="7"/>
        <v>0.47022350857832229</v>
      </c>
      <c r="AT16">
        <f t="shared" si="7"/>
        <v>4.3670162550499381</v>
      </c>
      <c r="AU16">
        <f t="shared" si="7"/>
        <v>9.5156064084393641</v>
      </c>
      <c r="AW16">
        <v>13</v>
      </c>
      <c r="AX16">
        <f>(R16*SUMPRODUCT(K17:$K$23, X17:$X$23)-$AZ$3*SUMPRODUCT(K16:$K$22, W17:$W$23))/Z16</f>
        <v>16.264514934461864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8"/>
        <v>8.5572000000000009E-2</v>
      </c>
      <c r="I17" s="5">
        <f t="shared" si="9"/>
        <v>1.085572</v>
      </c>
      <c r="J17">
        <f t="shared" si="10"/>
        <v>0.92117335377109955</v>
      </c>
      <c r="K17">
        <f t="shared" si="20"/>
        <v>0.36742471695756734</v>
      </c>
      <c r="L17" s="2">
        <v>14</v>
      </c>
      <c r="M17" s="6">
        <v>2.7729999999999999E-3</v>
      </c>
      <c r="O17">
        <f t="shared" si="21"/>
        <v>174.06481785995325</v>
      </c>
      <c r="P17">
        <f t="shared" si="22"/>
        <v>8.7032408929976626</v>
      </c>
      <c r="Q17" s="4">
        <f t="shared" si="23"/>
        <v>12.5</v>
      </c>
      <c r="R17">
        <f t="shared" si="0"/>
        <v>50000</v>
      </c>
      <c r="S17">
        <f t="shared" si="11"/>
        <v>15.085613933990711</v>
      </c>
      <c r="U17">
        <f t="shared" si="12"/>
        <v>2.7729999999999999E-3</v>
      </c>
      <c r="V17">
        <f t="shared" si="13"/>
        <v>0.01</v>
      </c>
      <c r="W17">
        <f t="shared" si="14"/>
        <v>0.84749902194993598</v>
      </c>
      <c r="X17">
        <f t="shared" si="15"/>
        <v>2.3501147878671725E-3</v>
      </c>
      <c r="Y17">
        <f t="shared" si="16"/>
        <v>8.4749902194993596E-3</v>
      </c>
      <c r="Z17">
        <f t="shared" si="17"/>
        <v>0.83667391694256943</v>
      </c>
      <c r="AB17">
        <f t="shared" si="18"/>
        <v>15.085613933990711</v>
      </c>
      <c r="AC17">
        <f t="shared" si="19"/>
        <v>13.504253954652114</v>
      </c>
      <c r="AE17">
        <f t="shared" si="1"/>
        <v>145.63549296078199</v>
      </c>
      <c r="AF17">
        <f t="shared" si="2"/>
        <v>-7.2817746480391001</v>
      </c>
      <c r="AG17">
        <f t="shared" si="2"/>
        <v>-10.458423961782119</v>
      </c>
      <c r="AH17">
        <f t="shared" si="3"/>
        <v>-117.50573939335862</v>
      </c>
      <c r="AI17">
        <f t="shared" si="4"/>
        <v>10.389554957602158</v>
      </c>
      <c r="AJ17">
        <f t="shared" si="5"/>
        <v>1.5813599793385968</v>
      </c>
      <c r="AK17">
        <f t="shared" si="24"/>
        <v>10.740753257271354</v>
      </c>
      <c r="AL17">
        <f t="shared" si="6"/>
        <v>22.711668194212109</v>
      </c>
      <c r="AN17">
        <f t="shared" si="7"/>
        <v>53.510079780091111</v>
      </c>
      <c r="AO17">
        <f t="shared" si="7"/>
        <v>-2.675503989004556</v>
      </c>
      <c r="AP17">
        <f t="shared" si="7"/>
        <v>-3.8426834639800349</v>
      </c>
      <c r="AQ17">
        <f t="shared" si="7"/>
        <v>-43.174513037494464</v>
      </c>
      <c r="AR17">
        <f t="shared" si="7"/>
        <v>3.8173792896120635</v>
      </c>
      <c r="AS17">
        <f t="shared" si="7"/>
        <v>0.58103074281650846</v>
      </c>
      <c r="AT17">
        <f t="shared" si="7"/>
        <v>3.9464182254639968</v>
      </c>
      <c r="AU17">
        <f t="shared" si="7"/>
        <v>8.3448282578925692</v>
      </c>
      <c r="AW17">
        <v>14</v>
      </c>
      <c r="AX17">
        <f>(R17*SUMPRODUCT(K18:$K$23, X18:$X$23)-$AZ$3*SUMPRODUCT(K17:$K$22, W18:$W$23))/Z17</f>
        <v>15.085613933990711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8"/>
        <v>8.5572000000000009E-2</v>
      </c>
      <c r="I18" s="5">
        <f t="shared" si="9"/>
        <v>1.085572</v>
      </c>
      <c r="J18">
        <f t="shared" si="10"/>
        <v>0.92117335377109955</v>
      </c>
      <c r="K18">
        <f t="shared" si="20"/>
        <v>0.33846185877819929</v>
      </c>
      <c r="L18" s="2">
        <v>15</v>
      </c>
      <c r="M18" s="6">
        <v>2.8019999999999998E-3</v>
      </c>
      <c r="O18">
        <f t="shared" si="21"/>
        <v>174.06481785995325</v>
      </c>
      <c r="P18">
        <f t="shared" si="22"/>
        <v>8.7032408929976626</v>
      </c>
      <c r="Q18" s="4">
        <f t="shared" si="23"/>
        <v>12.5</v>
      </c>
      <c r="R18">
        <f t="shared" si="0"/>
        <v>50000</v>
      </c>
      <c r="S18">
        <f t="shared" si="11"/>
        <v>13.504253954652114</v>
      </c>
      <c r="U18">
        <f t="shared" si="12"/>
        <v>2.8019999999999998E-3</v>
      </c>
      <c r="V18">
        <f t="shared" si="13"/>
        <v>0.01</v>
      </c>
      <c r="W18">
        <f t="shared" si="14"/>
        <v>0.83667391694256943</v>
      </c>
      <c r="X18">
        <f t="shared" si="15"/>
        <v>2.3443603152730795E-3</v>
      </c>
      <c r="Y18">
        <f t="shared" si="16"/>
        <v>8.3667391694256937E-3</v>
      </c>
      <c r="Z18">
        <f t="shared" si="17"/>
        <v>0.8259628174578707</v>
      </c>
      <c r="AB18">
        <f t="shared" si="18"/>
        <v>13.504253954652114</v>
      </c>
      <c r="AC18">
        <f t="shared" si="19"/>
        <v>11.490174272841497</v>
      </c>
      <c r="AE18">
        <f t="shared" si="1"/>
        <v>143.77106737989808</v>
      </c>
      <c r="AF18">
        <f t="shared" si="2"/>
        <v>-7.1885533689949037</v>
      </c>
      <c r="AG18">
        <f t="shared" si="2"/>
        <v>-10.324535218223383</v>
      </c>
      <c r="AH18">
        <f t="shared" si="3"/>
        <v>-117.21801576365398</v>
      </c>
      <c r="AI18">
        <f t="shared" si="4"/>
        <v>9.0399630290257988</v>
      </c>
      <c r="AJ18">
        <f t="shared" si="5"/>
        <v>2.0140796818106175</v>
      </c>
      <c r="AK18">
        <f t="shared" si="24"/>
        <v>10.506073757588871</v>
      </c>
      <c r="AL18">
        <f t="shared" si="6"/>
        <v>21.560116468425285</v>
      </c>
      <c r="AN18">
        <f t="shared" si="7"/>
        <v>48.661022703926037</v>
      </c>
      <c r="AO18">
        <f t="shared" si="7"/>
        <v>-2.433051135196302</v>
      </c>
      <c r="AP18">
        <f t="shared" si="7"/>
        <v>-3.4944613809808676</v>
      </c>
      <c r="AQ18">
        <f t="shared" si="7"/>
        <v>-39.673827497658593</v>
      </c>
      <c r="AR18">
        <f t="shared" si="7"/>
        <v>3.0596826900902725</v>
      </c>
      <c r="AS18">
        <f t="shared" si="7"/>
        <v>0.68168915283302578</v>
      </c>
      <c r="AT18">
        <f t="shared" si="7"/>
        <v>3.5559052524543899</v>
      </c>
      <c r="AU18">
        <f t="shared" si="7"/>
        <v>7.2972770953776873</v>
      </c>
      <c r="AW18">
        <v>15</v>
      </c>
      <c r="AX18">
        <f>(R18*SUMPRODUCT(K19:$K$23, X19:$X$23)-$AZ$3*SUMPRODUCT(K18:$K$22, W19:$W$23))/Z18</f>
        <v>13.504253954652114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8"/>
        <v>8.5572000000000009E-2</v>
      </c>
      <c r="I19" s="5">
        <f t="shared" si="9"/>
        <v>1.085572</v>
      </c>
      <c r="J19">
        <f t="shared" si="10"/>
        <v>0.92117335377109955</v>
      </c>
      <c r="K19">
        <f t="shared" si="20"/>
        <v>0.3117820455743141</v>
      </c>
      <c r="L19" s="2">
        <v>16</v>
      </c>
      <c r="M19" s="6">
        <v>2.8370000000000001E-3</v>
      </c>
      <c r="O19">
        <f t="shared" si="21"/>
        <v>174.06481785995325</v>
      </c>
      <c r="P19">
        <f t="shared" si="22"/>
        <v>8.7032408929976626</v>
      </c>
      <c r="Q19" s="4">
        <f t="shared" si="23"/>
        <v>12.5</v>
      </c>
      <c r="R19">
        <f t="shared" si="0"/>
        <v>50000</v>
      </c>
      <c r="S19">
        <f t="shared" si="11"/>
        <v>11.490174272841497</v>
      </c>
      <c r="U19">
        <f t="shared" si="12"/>
        <v>2.8370000000000001E-3</v>
      </c>
      <c r="V19">
        <f t="shared" si="13"/>
        <v>0.01</v>
      </c>
      <c r="W19">
        <f t="shared" si="14"/>
        <v>0.8259628174578707</v>
      </c>
      <c r="X19">
        <f t="shared" si="15"/>
        <v>2.3432565131279791E-3</v>
      </c>
      <c r="Y19">
        <f t="shared" si="16"/>
        <v>8.2596281745787072E-3</v>
      </c>
      <c r="Z19">
        <f t="shared" si="17"/>
        <v>0.81535993277016405</v>
      </c>
      <c r="AB19">
        <f t="shared" si="18"/>
        <v>11.490174272841497</v>
      </c>
      <c r="AC19">
        <f t="shared" si="19"/>
        <v>9.1282256113572817</v>
      </c>
      <c r="AE19">
        <f t="shared" si="1"/>
        <v>141.92547818794233</v>
      </c>
      <c r="AF19">
        <f t="shared" si="2"/>
        <v>-7.0962739093971168</v>
      </c>
      <c r="AG19">
        <f t="shared" si="2"/>
        <v>-10.19199915962705</v>
      </c>
      <c r="AH19">
        <f t="shared" si="3"/>
        <v>-117.16282565639895</v>
      </c>
      <c r="AI19">
        <f t="shared" si="4"/>
        <v>7.4743794625192095</v>
      </c>
      <c r="AJ19">
        <f t="shared" si="5"/>
        <v>2.3619486614842149</v>
      </c>
      <c r="AK19">
        <f t="shared" si="24"/>
        <v>10.24235649859707</v>
      </c>
      <c r="AL19">
        <f t="shared" si="6"/>
        <v>20.078684622600495</v>
      </c>
      <c r="AN19">
        <f t="shared" si="7"/>
        <v>44.249815908549358</v>
      </c>
      <c r="AO19">
        <f t="shared" si="7"/>
        <v>-2.2124907954274682</v>
      </c>
      <c r="AP19">
        <f t="shared" si="7"/>
        <v>-3.177682346480212</v>
      </c>
      <c r="AQ19">
        <f t="shared" si="7"/>
        <v>-36.529265448418798</v>
      </c>
      <c r="AR19">
        <f t="shared" si="7"/>
        <v>2.3303773182228817</v>
      </c>
      <c r="AS19">
        <f t="shared" si="7"/>
        <v>0.73641318521906174</v>
      </c>
      <c r="AT19">
        <f t="shared" si="7"/>
        <v>3.1933828606339638</v>
      </c>
      <c r="AU19">
        <f t="shared" si="7"/>
        <v>6.2601733640759072</v>
      </c>
      <c r="AW19">
        <v>16</v>
      </c>
      <c r="AX19">
        <f>(R19*SUMPRODUCT(K20:$K$23, X20:$X$23)-$AZ$3*SUMPRODUCT(K19:$K$22, W20:$W$23))/Z19</f>
        <v>11.490174272841497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8"/>
        <v>8.5572000000000009E-2</v>
      </c>
      <c r="I20" s="5">
        <f t="shared" si="9"/>
        <v>1.085572</v>
      </c>
      <c r="J20">
        <f t="shared" si="10"/>
        <v>0.92117335377109955</v>
      </c>
      <c r="K20">
        <f t="shared" si="20"/>
        <v>0.28720531256730475</v>
      </c>
      <c r="L20" s="2">
        <v>17</v>
      </c>
      <c r="M20" s="6">
        <v>2.8709999999999999E-3</v>
      </c>
      <c r="O20">
        <f t="shared" si="21"/>
        <v>174.06481785995325</v>
      </c>
      <c r="P20">
        <f t="shared" si="22"/>
        <v>8.7032408929976626</v>
      </c>
      <c r="Q20" s="4">
        <f t="shared" si="23"/>
        <v>12.5</v>
      </c>
      <c r="R20">
        <f t="shared" si="0"/>
        <v>50000</v>
      </c>
      <c r="S20">
        <f t="shared" si="11"/>
        <v>9.1282256113572817</v>
      </c>
      <c r="U20">
        <f t="shared" si="12"/>
        <v>2.8709999999999999E-3</v>
      </c>
      <c r="V20">
        <f t="shared" si="13"/>
        <v>0.01</v>
      </c>
      <c r="W20">
        <f t="shared" si="14"/>
        <v>0.81535993277016405</v>
      </c>
      <c r="X20">
        <f t="shared" si="15"/>
        <v>2.340898366983141E-3</v>
      </c>
      <c r="Y20">
        <f t="shared" si="16"/>
        <v>8.1535993277016411E-3</v>
      </c>
      <c r="Z20">
        <f t="shared" si="17"/>
        <v>0.80486543507547925</v>
      </c>
      <c r="AB20">
        <f t="shared" si="18"/>
        <v>9.1282256113572817</v>
      </c>
      <c r="AC20">
        <f t="shared" si="19"/>
        <v>6.4110971404414379</v>
      </c>
      <c r="AE20">
        <f t="shared" si="1"/>
        <v>140.09875535818531</v>
      </c>
      <c r="AF20">
        <f t="shared" si="2"/>
        <v>-7.0049377679092659</v>
      </c>
      <c r="AG20">
        <f t="shared" si="2"/>
        <v>-10.06081793844349</v>
      </c>
      <c r="AH20">
        <f t="shared" si="3"/>
        <v>-117.04491834915706</v>
      </c>
      <c r="AI20">
        <f t="shared" si="4"/>
        <v>5.9880813026754964</v>
      </c>
      <c r="AJ20">
        <f t="shared" si="5"/>
        <v>2.7171284709158439</v>
      </c>
      <c r="AK20">
        <f t="shared" si="24"/>
        <v>9.9555430241143341</v>
      </c>
      <c r="AL20">
        <f t="shared" si="6"/>
        <v>18.660752797705676</v>
      </c>
      <c r="AN20">
        <f t="shared" si="7"/>
        <v>40.237106822937974</v>
      </c>
      <c r="AO20">
        <f t="shared" si="7"/>
        <v>-2.0118553411468989</v>
      </c>
      <c r="AP20">
        <f t="shared" si="7"/>
        <v>-2.889520360693409</v>
      </c>
      <c r="AQ20">
        <f t="shared" si="7"/>
        <v>-33.615922358884319</v>
      </c>
      <c r="AR20">
        <f t="shared" si="7"/>
        <v>1.7198087622133493</v>
      </c>
      <c r="AS20">
        <f t="shared" si="7"/>
        <v>0.78037373177490776</v>
      </c>
      <c r="AT20">
        <f t="shared" si="7"/>
        <v>2.8592848460180078</v>
      </c>
      <c r="AU20">
        <f t="shared" si="7"/>
        <v>5.3594673400062653</v>
      </c>
      <c r="AW20">
        <v>17</v>
      </c>
      <c r="AX20">
        <f>(R20*SUMPRODUCT(K21:$K$23, X21:$X$23)-$AZ$3*SUMPRODUCT(K20:$K$22, W21:$W$23))/Z20</f>
        <v>9.1282256113572817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8"/>
        <v>8.5572000000000009E-2</v>
      </c>
      <c r="I21" s="5">
        <f t="shared" si="9"/>
        <v>1.085572</v>
      </c>
      <c r="J21">
        <f t="shared" si="10"/>
        <v>0.92117335377109955</v>
      </c>
      <c r="K21">
        <f t="shared" si="20"/>
        <v>0.26456588099850104</v>
      </c>
      <c r="L21" s="2">
        <v>18</v>
      </c>
      <c r="M21" s="6">
        <v>2.9099999999999998E-3</v>
      </c>
      <c r="O21">
        <f t="shared" si="21"/>
        <v>174.06481785995325</v>
      </c>
      <c r="P21">
        <f t="shared" si="22"/>
        <v>8.7032408929976626</v>
      </c>
      <c r="Q21" s="4">
        <f t="shared" si="23"/>
        <v>12.5</v>
      </c>
      <c r="R21">
        <f t="shared" si="0"/>
        <v>50000</v>
      </c>
      <c r="S21">
        <f t="shared" si="11"/>
        <v>6.4110971404414379</v>
      </c>
      <c r="U21">
        <f t="shared" si="12"/>
        <v>2.9099999999999998E-3</v>
      </c>
      <c r="V21">
        <f t="shared" si="13"/>
        <v>0.01</v>
      </c>
      <c r="W21">
        <f t="shared" si="14"/>
        <v>0.80486543507547925</v>
      </c>
      <c r="X21">
        <f t="shared" si="15"/>
        <v>2.3421584160696444E-3</v>
      </c>
      <c r="Y21">
        <f t="shared" si="16"/>
        <v>8.0486543507547921E-3</v>
      </c>
      <c r="Z21">
        <f t="shared" si="17"/>
        <v>0.79447462230865484</v>
      </c>
      <c r="AB21">
        <f t="shared" si="18"/>
        <v>6.4110971404414379</v>
      </c>
      <c r="AC21">
        <f t="shared" si="19"/>
        <v>3.3636810086725291</v>
      </c>
      <c r="AE21">
        <f t="shared" si="1"/>
        <v>138.29008042651117</v>
      </c>
      <c r="AF21">
        <f t="shared" si="2"/>
        <v>-6.9145040213255582</v>
      </c>
      <c r="AG21">
        <f t="shared" si="2"/>
        <v>-9.9309327788581854</v>
      </c>
      <c r="AH21">
        <f t="shared" si="3"/>
        <v>-117.10792080348222</v>
      </c>
      <c r="AI21">
        <f t="shared" si="4"/>
        <v>4.3367228228451893</v>
      </c>
      <c r="AJ21">
        <f t="shared" si="5"/>
        <v>3.0474161317689088</v>
      </c>
      <c r="AK21">
        <f t="shared" si="24"/>
        <v>9.6450671481938919</v>
      </c>
      <c r="AL21">
        <f t="shared" si="6"/>
        <v>17.02920610280799</v>
      </c>
      <c r="AN21">
        <f t="shared" si="7"/>
        <v>36.586836961393487</v>
      </c>
      <c r="AO21">
        <f t="shared" si="7"/>
        <v>-1.8293418480696746</v>
      </c>
      <c r="AP21">
        <f t="shared" si="7"/>
        <v>-2.6273859797755077</v>
      </c>
      <c r="AQ21">
        <f t="shared" si="7"/>
        <v>-30.982760239275958</v>
      </c>
      <c r="AR21">
        <f t="shared" si="7"/>
        <v>1.1473488942723438</v>
      </c>
      <c r="AS21">
        <f t="shared" si="7"/>
        <v>0.80624233367048548</v>
      </c>
      <c r="AT21">
        <f t="shared" si="7"/>
        <v>2.551755687351617</v>
      </c>
      <c r="AU21">
        <f t="shared" si="7"/>
        <v>4.5053469152944459</v>
      </c>
      <c r="AW21">
        <v>18</v>
      </c>
      <c r="AX21">
        <f>(R21*SUMPRODUCT(K22:$K$23, X22:$X$23)-$AZ$3*SUMPRODUCT(K21:$K$22, W22:$W$23))/Z21</f>
        <v>6.4110971404414379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8"/>
        <v>8.5572000000000009E-2</v>
      </c>
      <c r="I22" s="5">
        <f t="shared" si="9"/>
        <v>1.085572</v>
      </c>
      <c r="J22">
        <f t="shared" si="10"/>
        <v>0.92117335377109955</v>
      </c>
      <c r="K22">
        <f t="shared" si="20"/>
        <v>0.24371103989279483</v>
      </c>
      <c r="L22" s="2">
        <v>19</v>
      </c>
      <c r="M22" s="6">
        <v>2.9520000000000002E-3</v>
      </c>
      <c r="O22">
        <f t="shared" si="21"/>
        <v>174.06481785995325</v>
      </c>
      <c r="P22">
        <f t="shared" si="22"/>
        <v>8.7032408929976626</v>
      </c>
      <c r="Q22" s="4">
        <f t="shared" si="23"/>
        <v>12.5</v>
      </c>
      <c r="R22">
        <f t="shared" si="0"/>
        <v>50000</v>
      </c>
      <c r="S22">
        <f t="shared" si="11"/>
        <v>3.3636810086725291</v>
      </c>
      <c r="U22">
        <f t="shared" si="12"/>
        <v>2.9520000000000002E-3</v>
      </c>
      <c r="V22">
        <f t="shared" si="13"/>
        <v>0.01</v>
      </c>
      <c r="W22">
        <f t="shared" si="14"/>
        <v>0.79447462230865484</v>
      </c>
      <c r="X22">
        <f t="shared" si="15"/>
        <v>2.3452890850551491E-3</v>
      </c>
      <c r="Y22">
        <f t="shared" si="16"/>
        <v>7.9447462230865483E-3</v>
      </c>
      <c r="Z22">
        <f t="shared" si="17"/>
        <v>0.78418458700051319</v>
      </c>
      <c r="AB22">
        <f t="shared" si="18"/>
        <v>3.3636810086725291</v>
      </c>
      <c r="AC22">
        <f t="shared" si="19"/>
        <v>3.407977905488063</v>
      </c>
      <c r="AE22">
        <f t="shared" si="1"/>
        <v>136.498947304827</v>
      </c>
      <c r="AF22">
        <f t="shared" si="2"/>
        <v>-6.8249473652413499</v>
      </c>
      <c r="AG22">
        <f t="shared" si="2"/>
        <v>-9.8023073375064147</v>
      </c>
      <c r="AH22">
        <f t="shared" si="3"/>
        <v>-117.26445425275746</v>
      </c>
      <c r="AI22">
        <f t="shared" si="4"/>
        <v>2.6072383493217757</v>
      </c>
      <c r="AJ22">
        <f t="shared" si="5"/>
        <v>-4.4296896815533948E-2</v>
      </c>
      <c r="AK22">
        <f t="shared" si="24"/>
        <v>9.3126376663780732</v>
      </c>
      <c r="AL22">
        <f t="shared" si="6"/>
        <v>11.875579118884314</v>
      </c>
      <c r="AN22">
        <f t="shared" si="7"/>
        <v>33.266300391931189</v>
      </c>
      <c r="AO22">
        <f t="shared" si="7"/>
        <v>-1.6633150195965596</v>
      </c>
      <c r="AP22">
        <f t="shared" si="7"/>
        <v>-2.3889305145724613</v>
      </c>
      <c r="AQ22">
        <f t="shared" si="7"/>
        <v>-28.578642088400589</v>
      </c>
      <c r="AR22">
        <f t="shared" si="7"/>
        <v>0.63541276936158386</v>
      </c>
      <c r="AS22">
        <f t="shared" si="7"/>
        <v>-1.079564278693761E-2</v>
      </c>
      <c r="AT22">
        <f t="shared" si="7"/>
        <v>2.2695926098178103</v>
      </c>
      <c r="AU22">
        <f t="shared" si="7"/>
        <v>2.8942097363924564</v>
      </c>
      <c r="AW22">
        <v>19</v>
      </c>
      <c r="AX22">
        <f>(R22*SUMPRODUCT(K23:$K$23, X23:$X$23)-$AZ$3*SUMPRODUCT(K22:$K$22, W23:$W$23))/Z22</f>
        <v>3.3636810086725291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8"/>
        <v>8.5572000000000009E-2</v>
      </c>
      <c r="I23" s="5">
        <f t="shared" si="9"/>
        <v>1.085572</v>
      </c>
      <c r="J23">
        <f t="shared" si="10"/>
        <v>0.92117335377109955</v>
      </c>
      <c r="K23">
        <f t="shared" si="20"/>
        <v>0.22450011596908803</v>
      </c>
      <c r="L23" s="2">
        <v>20</v>
      </c>
      <c r="M23" s="6">
        <v>2.9979999999999998E-3</v>
      </c>
      <c r="O23">
        <f t="shared" si="21"/>
        <v>174.06481785995325</v>
      </c>
      <c r="P23">
        <f t="shared" si="22"/>
        <v>8.7032408929976626</v>
      </c>
      <c r="Q23" s="4">
        <f t="shared" si="23"/>
        <v>12.5</v>
      </c>
      <c r="R23">
        <f t="shared" si="0"/>
        <v>50000</v>
      </c>
      <c r="S23">
        <f t="shared" si="11"/>
        <v>3.407977905488063</v>
      </c>
      <c r="U23">
        <f t="shared" si="12"/>
        <v>2.9979999999999998E-3</v>
      </c>
      <c r="V23">
        <f t="shared" si="13"/>
        <v>0.01</v>
      </c>
      <c r="W23">
        <f t="shared" si="14"/>
        <v>0.78418458700051319</v>
      </c>
      <c r="X23">
        <f t="shared" si="15"/>
        <v>2.3509853918275382E-3</v>
      </c>
      <c r="Y23">
        <f t="shared" si="16"/>
        <v>7.8418458700051322E-3</v>
      </c>
      <c r="Z23">
        <f t="shared" si="17"/>
        <v>0.77399175573868051</v>
      </c>
      <c r="AB23">
        <f t="shared" si="18"/>
        <v>3.407977905488063</v>
      </c>
      <c r="AC23">
        <f t="shared" si="19"/>
        <v>0</v>
      </c>
      <c r="AE23">
        <f t="shared" si="1"/>
        <v>134.72473398775884</v>
      </c>
      <c r="AF23">
        <f t="shared" si="2"/>
        <v>-6.7362366993879421</v>
      </c>
      <c r="AG23">
        <f t="shared" si="2"/>
        <v>-9.6748969467335062</v>
      </c>
      <c r="AH23">
        <f t="shared" si="3"/>
        <v>-117.54926959137691</v>
      </c>
      <c r="AI23">
        <f t="shared" si="4"/>
        <v>0.76433075026046993</v>
      </c>
      <c r="AJ23">
        <f t="shared" si="5"/>
        <v>3.407977905488063</v>
      </c>
      <c r="AK23">
        <f t="shared" si="24"/>
        <v>9.197753263570128</v>
      </c>
      <c r="AL23">
        <f t="shared" si="6"/>
        <v>13.370061919318662</v>
      </c>
      <c r="AN23">
        <f t="shared" si="7"/>
        <v>30.245718404156396</v>
      </c>
      <c r="AO23">
        <f t="shared" si="7"/>
        <v>-1.5122859202078198</v>
      </c>
      <c r="AP23">
        <f t="shared" si="7"/>
        <v>-2.1720154865306478</v>
      </c>
      <c r="AQ23">
        <f t="shared" si="7"/>
        <v>-26.389824655345709</v>
      </c>
      <c r="AR23">
        <f t="shared" si="7"/>
        <v>0.17159234207221555</v>
      </c>
      <c r="AS23">
        <f t="shared" si="7"/>
        <v>0.76509143500215993</v>
      </c>
      <c r="AT23">
        <f t="shared" si="7"/>
        <v>2.0648966743265516</v>
      </c>
      <c r="AU23">
        <f t="shared" si="7"/>
        <v>3.0015804514009274</v>
      </c>
      <c r="AW23">
        <v>20</v>
      </c>
      <c r="AX23">
        <f>(R23*SUMPRODUCT(K$23:$K24, X$23:$X24)-$AZ$3*SUMPRODUCT(K$22:$K23, W$23:$W24))/Z23</f>
        <v>3.407977905488063</v>
      </c>
    </row>
    <row r="25" spans="5:50" x14ac:dyDescent="0.25">
      <c r="AN25" s="8">
        <f t="shared" ref="AN25:AU25" si="25">SUM(AN3:AN23)</f>
        <v>1602.230551146981</v>
      </c>
      <c r="AO25" s="8">
        <f t="shared" si="25"/>
        <v>-210.66014095231398</v>
      </c>
      <c r="AP25" s="8">
        <f t="shared" si="25"/>
        <v>-202.55990777212102</v>
      </c>
      <c r="AQ25" s="8">
        <f t="shared" si="25"/>
        <v>-1237.5238970049954</v>
      </c>
      <c r="AR25" s="8">
        <f t="shared" si="25"/>
        <v>-48.513394582449351</v>
      </c>
      <c r="AS25" s="8">
        <f t="shared" si="25"/>
        <v>-10.457550525172987</v>
      </c>
      <c r="AT25" s="8">
        <f t="shared" si="25"/>
        <v>58.970945107622377</v>
      </c>
      <c r="AU25" s="9">
        <f t="shared" si="25"/>
        <v>5.6399329650957952E-14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5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C66DB-A7AD-479B-9528-32CD72302E07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180.76490166618396</v>
      </c>
      <c r="K3">
        <v>1</v>
      </c>
      <c r="L3" s="2">
        <v>0</v>
      </c>
      <c r="O3">
        <f>$C$3</f>
        <v>180.76490166618396</v>
      </c>
      <c r="P3">
        <f>O3*B5</f>
        <v>144.61192133294716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180.76490166618396</v>
      </c>
      <c r="AF3">
        <f t="shared" ref="AF3:AG23" si="3">-$Z3*P3</f>
        <v>-144.61192133294716</v>
      </c>
      <c r="AG3">
        <f t="shared" si="3"/>
        <v>-100</v>
      </c>
      <c r="AH3">
        <f t="shared" ref="AH3:AH23" si="4">-X3*R3</f>
        <v>0</v>
      </c>
      <c r="AI3">
        <f t="shared" ref="AI3:AI23" si="5">SUM(AE3:AH3)</f>
        <v>-63.847019666763202</v>
      </c>
      <c r="AJ3">
        <f t="shared" ref="AJ3:AJ23" si="6">AB3-AC3</f>
        <v>0</v>
      </c>
      <c r="AL3">
        <f t="shared" ref="AL3:AL23" si="7">SUM(AI3:AK3)</f>
        <v>-63.847019666763202</v>
      </c>
      <c r="AN3">
        <f t="shared" ref="AN3:AU23" si="8">AE3*$K3</f>
        <v>180.76490166618396</v>
      </c>
      <c r="AO3">
        <f t="shared" si="8"/>
        <v>-144.61192133294716</v>
      </c>
      <c r="AP3">
        <f t="shared" si="8"/>
        <v>-100</v>
      </c>
      <c r="AQ3">
        <f t="shared" si="8"/>
        <v>0</v>
      </c>
      <c r="AR3">
        <f t="shared" si="8"/>
        <v>-63.847019666763202</v>
      </c>
      <c r="AS3">
        <f t="shared" si="8"/>
        <v>0</v>
      </c>
      <c r="AT3">
        <f t="shared" si="8"/>
        <v>0</v>
      </c>
      <c r="AU3">
        <f t="shared" si="8"/>
        <v>-63.847019666763202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135.58914998839964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50000</v>
      </c>
      <c r="S4">
        <f t="shared" ref="S4:S23" si="12">AX4</f>
        <v>10.190603021355805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1"/>
        <v>10.061426937457099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-133.80000000000001</v>
      </c>
      <c r="AI4">
        <f t="shared" si="5"/>
        <v>-133.80000000000001</v>
      </c>
      <c r="AJ4">
        <f t="shared" si="6"/>
        <v>-10.061426937457099</v>
      </c>
      <c r="AK4">
        <f t="shared" ref="AK4:AK23" si="20">H4*SUM(AB4:AB4, AE4:AF4)</f>
        <v>0</v>
      </c>
      <c r="AL4">
        <f t="shared" si="7"/>
        <v>-143.86142693745711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-125.52772305094287</v>
      </c>
      <c r="AR4">
        <f t="shared" si="8"/>
        <v>-125.52772305094287</v>
      </c>
      <c r="AS4">
        <f t="shared" si="8"/>
        <v>-9.4393723027086018</v>
      </c>
      <c r="AT4">
        <f t="shared" si="8"/>
        <v>0</v>
      </c>
      <c r="AU4">
        <f t="shared" si="8"/>
        <v>-134.96709535365147</v>
      </c>
      <c r="AW4">
        <v>1</v>
      </c>
      <c r="AX4">
        <f>(R4*SUMPRODUCT(K5:$K$23, X5:$X$23)-$AZ$3*SUMPRODUCT(K4:$K$22, W5:$W$23))/Z4</f>
        <v>10.190603021355805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2.6930000000000001E-3</v>
      </c>
      <c r="O5">
        <f t="shared" ref="O5:O23" si="22">$C$3</f>
        <v>180.76490166618396</v>
      </c>
      <c r="P5">
        <f t="shared" ref="P5:P23" si="23">O5*$C$5</f>
        <v>9.0382450833091976</v>
      </c>
      <c r="Q5" s="4">
        <f t="shared" ref="Q5:Q23" si="24">$C$8</f>
        <v>12.5</v>
      </c>
      <c r="R5">
        <f t="shared" si="0"/>
        <v>50000</v>
      </c>
      <c r="S5">
        <f t="shared" si="12"/>
        <v>21.38966747248854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10.061426937457099</v>
      </c>
      <c r="AC5">
        <f t="shared" si="1"/>
        <v>20.850474520326998</v>
      </c>
      <c r="AE5">
        <f t="shared" si="2"/>
        <v>176.20816131003099</v>
      </c>
      <c r="AF5">
        <f t="shared" si="3"/>
        <v>-8.8104080655015498</v>
      </c>
      <c r="AG5">
        <f t="shared" si="3"/>
        <v>-12.184898705849999</v>
      </c>
      <c r="AH5">
        <f t="shared" si="4"/>
        <v>-132.94317660000002</v>
      </c>
      <c r="AI5">
        <f t="shared" si="5"/>
        <v>22.269677938679422</v>
      </c>
      <c r="AJ5">
        <f t="shared" si="6"/>
        <v>-10.789047582869898</v>
      </c>
      <c r="AK5">
        <f t="shared" si="20"/>
        <v>15.332473167723638</v>
      </c>
      <c r="AL5">
        <f t="shared" si="7"/>
        <v>26.813103523533162</v>
      </c>
      <c r="AN5">
        <f t="shared" si="8"/>
        <v>152.16676237532658</v>
      </c>
      <c r="AO5">
        <f t="shared" si="8"/>
        <v>-7.6083381187663299</v>
      </c>
      <c r="AP5">
        <f t="shared" si="8"/>
        <v>-10.522421732091196</v>
      </c>
      <c r="AQ5">
        <f t="shared" si="8"/>
        <v>-114.80474350742615</v>
      </c>
      <c r="AR5">
        <f t="shared" si="8"/>
        <v>19.231259017042905</v>
      </c>
      <c r="AS5">
        <f t="shared" si="8"/>
        <v>-9.3170170302730266</v>
      </c>
      <c r="AT5">
        <f t="shared" si="8"/>
        <v>13.240549040371025</v>
      </c>
      <c r="AU5">
        <f t="shared" si="8"/>
        <v>23.154791027140906</v>
      </c>
      <c r="AW5">
        <v>2</v>
      </c>
      <c r="AX5">
        <f>(R5*SUMPRODUCT(K6:$K$23, X6:$X$23)-$AZ$3*SUMPRODUCT(K5:$K$22, W6:$W$23))/Z5</f>
        <v>21.38966747248854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2.7169999999999998E-3</v>
      </c>
      <c r="O6">
        <f t="shared" si="22"/>
        <v>180.76490166618396</v>
      </c>
      <c r="P6">
        <f t="shared" si="23"/>
        <v>9.0382450833091976</v>
      </c>
      <c r="Q6" s="4">
        <f t="shared" si="24"/>
        <v>12.5</v>
      </c>
      <c r="R6">
        <f t="shared" si="0"/>
        <v>50000</v>
      </c>
      <c r="S6">
        <f t="shared" si="12"/>
        <v>33.096723570231354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20.850474520326998</v>
      </c>
      <c r="AC6">
        <f t="shared" si="1"/>
        <v>31.852136767012102</v>
      </c>
      <c r="AE6">
        <f t="shared" si="2"/>
        <v>173.96732212265132</v>
      </c>
      <c r="AF6">
        <f t="shared" si="3"/>
        <v>-8.6983661061325659</v>
      </c>
      <c r="AG6">
        <f t="shared" si="3"/>
        <v>-12.029943349007706</v>
      </c>
      <c r="AH6">
        <f t="shared" si="4"/>
        <v>-132.4254791351778</v>
      </c>
      <c r="AI6">
        <f t="shared" si="5"/>
        <v>20.813533532333253</v>
      </c>
      <c r="AJ6">
        <f t="shared" si="6"/>
        <v>-11.001662246685104</v>
      </c>
      <c r="AK6">
        <f t="shared" si="20"/>
        <v>20.249794042408819</v>
      </c>
      <c r="AL6">
        <f t="shared" si="7"/>
        <v>30.061665328056968</v>
      </c>
      <c r="AN6">
        <f t="shared" si="8"/>
        <v>135.49031174080048</v>
      </c>
      <c r="AO6">
        <f t="shared" si="8"/>
        <v>-6.7745155870400229</v>
      </c>
      <c r="AP6">
        <f t="shared" si="8"/>
        <v>-9.3692352948450512</v>
      </c>
      <c r="AQ6">
        <f t="shared" si="8"/>
        <v>-103.13643523121134</v>
      </c>
      <c r="AR6">
        <f t="shared" si="8"/>
        <v>16.210125627704052</v>
      </c>
      <c r="AS6">
        <f t="shared" si="8"/>
        <v>-8.5683830117212274</v>
      </c>
      <c r="AT6">
        <f t="shared" si="8"/>
        <v>15.771070532192432</v>
      </c>
      <c r="AU6">
        <f t="shared" si="8"/>
        <v>23.412813148175257</v>
      </c>
      <c r="AW6">
        <v>3</v>
      </c>
      <c r="AX6">
        <f>(R6*SUMPRODUCT(K7:$K$23, X7:$X$23)-$AZ$3*SUMPRODUCT(K6:$K$22, W7:$W$23))/Z6</f>
        <v>33.096723570231354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2.745E-3</v>
      </c>
      <c r="O7">
        <f t="shared" si="22"/>
        <v>180.76490166618396</v>
      </c>
      <c r="P7">
        <f t="shared" si="23"/>
        <v>9.0382450833091976</v>
      </c>
      <c r="Q7" s="4">
        <f t="shared" si="24"/>
        <v>12.5</v>
      </c>
      <c r="R7">
        <f t="shared" si="0"/>
        <v>50000</v>
      </c>
      <c r="S7">
        <f t="shared" si="12"/>
        <v>42.475630269960213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31.852136767012102</v>
      </c>
      <c r="AC7">
        <f t="shared" si="1"/>
        <v>40.357359446273563</v>
      </c>
      <c r="AE7">
        <f t="shared" si="2"/>
        <v>171.75010860219814</v>
      </c>
      <c r="AF7">
        <f t="shared" si="3"/>
        <v>-8.587505430109907</v>
      </c>
      <c r="AG7">
        <f t="shared" si="3"/>
        <v>-11.876621721024602</v>
      </c>
      <c r="AH7">
        <f t="shared" si="4"/>
        <v>-132.08877797210462</v>
      </c>
      <c r="AI7">
        <f t="shared" si="5"/>
        <v>19.197203478959011</v>
      </c>
      <c r="AJ7">
        <f t="shared" si="6"/>
        <v>-8.5052226792614611</v>
      </c>
      <c r="AK7">
        <f t="shared" si="20"/>
        <v>20.418043271623805</v>
      </c>
      <c r="AL7">
        <f t="shared" si="7"/>
        <v>31.110024071321355</v>
      </c>
      <c r="AN7">
        <f t="shared" si="8"/>
        <v>121.08580403518056</v>
      </c>
      <c r="AO7">
        <f t="shared" si="8"/>
        <v>-6.0542902017590281</v>
      </c>
      <c r="AP7">
        <f t="shared" si="8"/>
        <v>-8.373155056587537</v>
      </c>
      <c r="AQ7">
        <f t="shared" si="8"/>
        <v>-93.124109294286853</v>
      </c>
      <c r="AR7">
        <f t="shared" si="8"/>
        <v>13.534249482547153</v>
      </c>
      <c r="AS7">
        <f t="shared" si="8"/>
        <v>-5.9962799150360828</v>
      </c>
      <c r="AT7">
        <f t="shared" si="8"/>
        <v>14.394955592697862</v>
      </c>
      <c r="AU7">
        <f t="shared" si="8"/>
        <v>21.932925160208931</v>
      </c>
      <c r="AW7">
        <v>4</v>
      </c>
      <c r="AX7">
        <f>(R7*SUMPRODUCT(K8:$K$23, X8:$X$23)-$AZ$3*SUMPRODUCT(K7:$K$22, W8:$W$23))/Z7</f>
        <v>42.475630269960213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2.7729999999999999E-3</v>
      </c>
      <c r="O8">
        <f t="shared" si="22"/>
        <v>180.76490166618396</v>
      </c>
      <c r="P8">
        <f t="shared" si="23"/>
        <v>9.0382450833091976</v>
      </c>
      <c r="Q8" s="4">
        <f t="shared" si="24"/>
        <v>12.5</v>
      </c>
      <c r="R8">
        <f t="shared" si="0"/>
        <v>50000</v>
      </c>
      <c r="S8">
        <f t="shared" si="12"/>
        <v>47.532628506539808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40.357359446273563</v>
      </c>
      <c r="AC8">
        <f t="shared" si="1"/>
        <v>44.585307535342736</v>
      </c>
      <c r="AE8">
        <f t="shared" si="2"/>
        <v>169.55634446502228</v>
      </c>
      <c r="AF8">
        <f t="shared" si="3"/>
        <v>-8.4778172232511135</v>
      </c>
      <c r="AG8">
        <f t="shared" si="3"/>
        <v>-11.724921631781955</v>
      </c>
      <c r="AH8">
        <f t="shared" si="4"/>
        <v>-131.7354881296049</v>
      </c>
      <c r="AI8">
        <f t="shared" si="5"/>
        <v>17.618117480384285</v>
      </c>
      <c r="AJ8">
        <f t="shared" si="6"/>
        <v>-4.227948089069173</v>
      </c>
      <c r="AK8">
        <f t="shared" si="20"/>
        <v>14.604101784883245</v>
      </c>
      <c r="AL8">
        <f t="shared" si="7"/>
        <v>27.994271176198357</v>
      </c>
      <c r="AN8">
        <f t="shared" si="8"/>
        <v>111.45843828460532</v>
      </c>
      <c r="AO8">
        <f t="shared" si="8"/>
        <v>-5.5729219142302657</v>
      </c>
      <c r="AP8">
        <f t="shared" si="8"/>
        <v>-7.7074170135661939</v>
      </c>
      <c r="AQ8">
        <f t="shared" si="8"/>
        <v>-86.596770058432597</v>
      </c>
      <c r="AR8">
        <f t="shared" si="8"/>
        <v>11.581329298376248</v>
      </c>
      <c r="AS8">
        <f t="shared" si="8"/>
        <v>-2.7792560204271415</v>
      </c>
      <c r="AT8">
        <f t="shared" si="8"/>
        <v>9.6000558553460174</v>
      </c>
      <c r="AU8">
        <f t="shared" si="8"/>
        <v>18.402129133295123</v>
      </c>
      <c r="AW8">
        <v>5</v>
      </c>
      <c r="AX8">
        <f>(R8*SUMPRODUCT(K9:$K$23, X9:$X$23)-$AZ$3*SUMPRODUCT(K8:$K$22, W9:$W$23))/Z8</f>
        <v>47.532628506539808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2.8019999999999998E-3</v>
      </c>
      <c r="O9">
        <f t="shared" si="22"/>
        <v>180.76490166618396</v>
      </c>
      <c r="P9">
        <f t="shared" si="23"/>
        <v>9.0382450833091976</v>
      </c>
      <c r="Q9" s="4">
        <f t="shared" si="24"/>
        <v>12.5</v>
      </c>
      <c r="R9">
        <f t="shared" si="0"/>
        <v>50000</v>
      </c>
      <c r="S9">
        <f t="shared" si="12"/>
        <v>49.773480766446106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44.585307535342736</v>
      </c>
      <c r="AC9">
        <f t="shared" si="1"/>
        <v>46.089523206581703</v>
      </c>
      <c r="AE9">
        <f t="shared" si="2"/>
        <v>167.38568414318107</v>
      </c>
      <c r="AF9">
        <f t="shared" si="3"/>
        <v>-8.369284207159053</v>
      </c>
      <c r="AG9">
        <f t="shared" si="3"/>
        <v>-11.574819185051883</v>
      </c>
      <c r="AH9">
        <f t="shared" si="4"/>
        <v>-131.41292164901213</v>
      </c>
      <c r="AI9">
        <f t="shared" si="5"/>
        <v>16.028659101957999</v>
      </c>
      <c r="AJ9">
        <f t="shared" si="6"/>
        <v>-1.5042156712389669</v>
      </c>
      <c r="AK9">
        <f t="shared" si="20"/>
        <v>10.628009130005241</v>
      </c>
      <c r="AL9">
        <f t="shared" si="7"/>
        <v>25.152452560724271</v>
      </c>
      <c r="AN9">
        <f t="shared" si="8"/>
        <v>104.57284485619256</v>
      </c>
      <c r="AO9">
        <f t="shared" si="8"/>
        <v>-5.2286422428096282</v>
      </c>
      <c r="AP9">
        <f t="shared" si="8"/>
        <v>-7.2312741503122231</v>
      </c>
      <c r="AQ9">
        <f t="shared" si="8"/>
        <v>-82.099154046806589</v>
      </c>
      <c r="AR9">
        <f t="shared" si="8"/>
        <v>10.013774416264114</v>
      </c>
      <c r="AS9">
        <f t="shared" si="8"/>
        <v>-0.93974650713959584</v>
      </c>
      <c r="AT9">
        <f t="shared" si="8"/>
        <v>6.6397622686271536</v>
      </c>
      <c r="AU9">
        <f t="shared" si="8"/>
        <v>15.713790177751672</v>
      </c>
      <c r="AW9">
        <v>6</v>
      </c>
      <c r="AX9">
        <f>(R9*SUMPRODUCT(K10:$K$23, X10:$X$23)-$AZ$3*SUMPRODUCT(K9:$K$22, W10:$W$23))/Z9</f>
        <v>49.773480766446106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2.8370000000000001E-3</v>
      </c>
      <c r="O10">
        <f t="shared" si="22"/>
        <v>180.76490166618396</v>
      </c>
      <c r="P10">
        <f t="shared" si="23"/>
        <v>9.0382450833091976</v>
      </c>
      <c r="Q10" s="4">
        <f t="shared" si="24"/>
        <v>12.5</v>
      </c>
      <c r="R10">
        <f t="shared" si="0"/>
        <v>50000</v>
      </c>
      <c r="S10">
        <f t="shared" si="12"/>
        <v>50.936392911740413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46.089523206581703</v>
      </c>
      <c r="AC10">
        <f t="shared" si="1"/>
        <v>46.560888429138572</v>
      </c>
      <c r="AE10">
        <f t="shared" si="2"/>
        <v>165.23695411583506</v>
      </c>
      <c r="AF10">
        <f t="shared" si="3"/>
        <v>-8.2618477057917517</v>
      </c>
      <c r="AG10">
        <f t="shared" si="3"/>
        <v>-11.426233231173374</v>
      </c>
      <c r="AH10">
        <f t="shared" si="4"/>
        <v>-131.35104811196879</v>
      </c>
      <c r="AI10">
        <f t="shared" si="5"/>
        <v>14.197825066901146</v>
      </c>
      <c r="AJ10">
        <f t="shared" si="6"/>
        <v>-0.47136522255686941</v>
      </c>
      <c r="AK10">
        <f t="shared" si="20"/>
        <v>10.660893054872814</v>
      </c>
      <c r="AL10">
        <f t="shared" si="7"/>
        <v>24.387352899217092</v>
      </c>
      <c r="AN10">
        <f t="shared" si="8"/>
        <v>98.081181232088952</v>
      </c>
      <c r="AO10">
        <f t="shared" si="8"/>
        <v>-4.904059061604447</v>
      </c>
      <c r="AP10">
        <f t="shared" si="8"/>
        <v>-6.7823717663132213</v>
      </c>
      <c r="AQ10">
        <f t="shared" si="8"/>
        <v>-77.967220007356886</v>
      </c>
      <c r="AR10">
        <f t="shared" si="8"/>
        <v>8.4275303968144026</v>
      </c>
      <c r="AS10">
        <f t="shared" si="8"/>
        <v>-0.27979248387557709</v>
      </c>
      <c r="AT10">
        <f t="shared" si="8"/>
        <v>6.3280819318291543</v>
      </c>
      <c r="AU10">
        <f t="shared" si="8"/>
        <v>14.475819844767981</v>
      </c>
      <c r="AW10">
        <v>7</v>
      </c>
      <c r="AX10">
        <f>(R10*SUMPRODUCT(K11:$K$23, X11:$X$23)-$AZ$3*SUMPRODUCT(K10:$K$22, W11:$W$23))/Z10</f>
        <v>50.936392911740413</v>
      </c>
    </row>
    <row r="11" spans="1:52" x14ac:dyDescent="0.25">
      <c r="A11" t="s">
        <v>33</v>
      </c>
      <c r="C11" s="7">
        <f>AU25</f>
        <v>-5.8175686490358203E-14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2.8709999999999999E-3</v>
      </c>
      <c r="O11">
        <f t="shared" si="22"/>
        <v>180.76490166618396</v>
      </c>
      <c r="P11">
        <f t="shared" si="23"/>
        <v>9.0382450833091976</v>
      </c>
      <c r="Q11" s="4">
        <f t="shared" si="24"/>
        <v>12.5</v>
      </c>
      <c r="R11">
        <f t="shared" si="0"/>
        <v>50000</v>
      </c>
      <c r="S11">
        <f t="shared" si="12"/>
        <v>51.04125219180942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46.560888429138572</v>
      </c>
      <c r="AC11">
        <f t="shared" si="1"/>
        <v>46.056221253827516</v>
      </c>
      <c r="AE11">
        <f t="shared" si="2"/>
        <v>163.11018927941015</v>
      </c>
      <c r="AF11">
        <f t="shared" si="3"/>
        <v>-8.1555094639705068</v>
      </c>
      <c r="AG11">
        <f t="shared" si="3"/>
        <v>-11.27916618325494</v>
      </c>
      <c r="AH11">
        <f t="shared" si="4"/>
        <v>-131.218862426795</v>
      </c>
      <c r="AI11">
        <f t="shared" si="5"/>
        <v>12.456651205389704</v>
      </c>
      <c r="AJ11">
        <f t="shared" si="6"/>
        <v>0.50466717531105587</v>
      </c>
      <c r="AK11">
        <f t="shared" si="20"/>
        <v>10.37805176459578</v>
      </c>
      <c r="AL11">
        <f t="shared" si="7"/>
        <v>23.339370145296542</v>
      </c>
      <c r="AN11">
        <f t="shared" si="8"/>
        <v>92.076822014693988</v>
      </c>
      <c r="AO11">
        <f t="shared" si="8"/>
        <v>-4.6038411007346989</v>
      </c>
      <c r="AP11">
        <f t="shared" si="8"/>
        <v>-6.3671667706219717</v>
      </c>
      <c r="AQ11">
        <f t="shared" si="8"/>
        <v>-74.073948991289598</v>
      </c>
      <c r="AR11">
        <f t="shared" si="8"/>
        <v>7.0318651520477156</v>
      </c>
      <c r="AS11">
        <f t="shared" si="8"/>
        <v>0.2848880862873247</v>
      </c>
      <c r="AT11">
        <f t="shared" si="8"/>
        <v>5.8584814928455957</v>
      </c>
      <c r="AU11">
        <f t="shared" si="8"/>
        <v>13.175234731180637</v>
      </c>
      <c r="AW11">
        <v>8</v>
      </c>
      <c r="AX11">
        <f>(R11*SUMPRODUCT(K12:$K$23, X12:$X$23)-$AZ$3*SUMPRODUCT(K11:$K$22, W12:$W$23))/Z11</f>
        <v>51.04125219180942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2.9099999999999998E-3</v>
      </c>
      <c r="O12">
        <f t="shared" si="22"/>
        <v>180.76490166618396</v>
      </c>
      <c r="P12">
        <f t="shared" si="23"/>
        <v>9.0382450833091976</v>
      </c>
      <c r="Q12" s="4">
        <f t="shared" si="24"/>
        <v>12.5</v>
      </c>
      <c r="R12">
        <f t="shared" si="0"/>
        <v>50000</v>
      </c>
      <c r="S12">
        <f t="shared" si="12"/>
        <v>50.146419185549618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46.056221253827516</v>
      </c>
      <c r="AC12">
        <f t="shared" si="1"/>
        <v>44.664621842337226</v>
      </c>
      <c r="AE12">
        <f t="shared" si="2"/>
        <v>161.00443673581296</v>
      </c>
      <c r="AF12">
        <f t="shared" si="3"/>
        <v>-8.050221836790648</v>
      </c>
      <c r="AG12">
        <f t="shared" si="3"/>
        <v>-11.13355214782912</v>
      </c>
      <c r="AH12">
        <f t="shared" si="4"/>
        <v>-131.28949437308748</v>
      </c>
      <c r="AI12">
        <f t="shared" si="5"/>
        <v>10.531168378105718</v>
      </c>
      <c r="AJ12">
        <f t="shared" si="6"/>
        <v>1.3915994114902901</v>
      </c>
      <c r="AK12">
        <f t="shared" si="20"/>
        <v>10.328641636332906</v>
      </c>
      <c r="AL12">
        <f t="shared" si="7"/>
        <v>22.251409425928912</v>
      </c>
      <c r="AN12">
        <f t="shared" si="8"/>
        <v>86.403755340321595</v>
      </c>
      <c r="AO12">
        <f t="shared" si="8"/>
        <v>-4.3201877670160798</v>
      </c>
      <c r="AP12">
        <f t="shared" si="8"/>
        <v>-5.9748708504736587</v>
      </c>
      <c r="AQ12">
        <f t="shared" si="8"/>
        <v>-70.45709783253136</v>
      </c>
      <c r="AR12">
        <f t="shared" si="8"/>
        <v>5.6515988903005017</v>
      </c>
      <c r="AS12">
        <f t="shared" si="8"/>
        <v>0.74680808504326845</v>
      </c>
      <c r="AT12">
        <f t="shared" si="8"/>
        <v>5.5429120031513959</v>
      </c>
      <c r="AU12">
        <f t="shared" si="8"/>
        <v>11.941318978495165</v>
      </c>
      <c r="AW12">
        <v>9</v>
      </c>
      <c r="AX12">
        <f>(R12*SUMPRODUCT(K13:$K$23, X13:$X$23)-$AZ$3*SUMPRODUCT(K12:$K$22, W13:$W$23))/Z12</f>
        <v>50.146419185549618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2.9520000000000002E-3</v>
      </c>
      <c r="O13">
        <f t="shared" si="22"/>
        <v>180.76490166618396</v>
      </c>
      <c r="P13">
        <f t="shared" si="23"/>
        <v>9.0382450833091976</v>
      </c>
      <c r="Q13" s="4">
        <f t="shared" si="24"/>
        <v>12.5</v>
      </c>
      <c r="R13">
        <f t="shared" si="0"/>
        <v>50000</v>
      </c>
      <c r="S13">
        <f t="shared" si="12"/>
        <v>48.219131920348858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44.664621842337226</v>
      </c>
      <c r="AC13">
        <f t="shared" si="1"/>
        <v>42.391754856955743</v>
      </c>
      <c r="AE13">
        <f t="shared" si="2"/>
        <v>158.91910727121072</v>
      </c>
      <c r="AF13">
        <f t="shared" si="3"/>
        <v>-7.9459553635605351</v>
      </c>
      <c r="AG13">
        <f t="shared" si="3"/>
        <v>-10.989350380410437</v>
      </c>
      <c r="AH13">
        <f t="shared" si="4"/>
        <v>-131.46498376156626</v>
      </c>
      <c r="AI13">
        <f t="shared" si="5"/>
        <v>8.5188177656735036</v>
      </c>
      <c r="AJ13">
        <f t="shared" si="6"/>
        <v>2.2728669853814836</v>
      </c>
      <c r="AK13">
        <f t="shared" si="20"/>
        <v>10.114472902874351</v>
      </c>
      <c r="AL13">
        <f t="shared" si="7"/>
        <v>20.906157653929338</v>
      </c>
      <c r="AN13">
        <f t="shared" si="8"/>
        <v>81.092187792292236</v>
      </c>
      <c r="AO13">
        <f t="shared" si="8"/>
        <v>-4.0546093896146109</v>
      </c>
      <c r="AP13">
        <f t="shared" si="8"/>
        <v>-5.6075728089933667</v>
      </c>
      <c r="AQ13">
        <f t="shared" si="8"/>
        <v>-67.083079777876733</v>
      </c>
      <c r="AR13">
        <f t="shared" si="8"/>
        <v>4.3469258158075244</v>
      </c>
      <c r="AS13">
        <f t="shared" si="8"/>
        <v>1.1597834871480286</v>
      </c>
      <c r="AT13">
        <f t="shared" si="8"/>
        <v>5.1611461336752908</v>
      </c>
      <c r="AU13">
        <f t="shared" si="8"/>
        <v>10.667855436630843</v>
      </c>
      <c r="AW13">
        <v>10</v>
      </c>
      <c r="AX13">
        <f>(R13*SUMPRODUCT(K14:$K$23, X14:$X$23)-$AZ$3*SUMPRODUCT(K13:$K$22, W14:$W$23))/Z13</f>
        <v>48.219131920348858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2.9979999999999998E-3</v>
      </c>
      <c r="O14">
        <f t="shared" si="22"/>
        <v>180.76490166618396</v>
      </c>
      <c r="P14">
        <f t="shared" si="23"/>
        <v>9.0382450833091976</v>
      </c>
      <c r="Q14" s="4">
        <f t="shared" si="24"/>
        <v>12.5</v>
      </c>
      <c r="R14">
        <f t="shared" si="0"/>
        <v>50000</v>
      </c>
      <c r="S14">
        <f t="shared" si="12"/>
        <v>47.564376481510124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42.391754856955743</v>
      </c>
      <c r="AC14">
        <f t="shared" si="1"/>
        <v>41.272601872008977</v>
      </c>
      <c r="AE14">
        <f t="shared" si="2"/>
        <v>156.85347671489953</v>
      </c>
      <c r="AF14">
        <f t="shared" si="3"/>
        <v>-7.8426738357449759</v>
      </c>
      <c r="AG14">
        <f t="shared" si="3"/>
        <v>-10.846510804165863</v>
      </c>
      <c r="AH14">
        <f t="shared" si="4"/>
        <v>-131.78428976188195</v>
      </c>
      <c r="AI14">
        <f t="shared" si="5"/>
        <v>6.3800023131067292</v>
      </c>
      <c r="AJ14">
        <f t="shared" si="6"/>
        <v>1.1191529849467656</v>
      </c>
      <c r="AK14">
        <f t="shared" si="20"/>
        <v>16.378699670594433</v>
      </c>
      <c r="AL14">
        <f t="shared" si="7"/>
        <v>23.877854968647927</v>
      </c>
      <c r="AN14">
        <f t="shared" si="8"/>
        <v>73.729012479474449</v>
      </c>
      <c r="AO14">
        <f t="shared" si="8"/>
        <v>-3.6864506239737218</v>
      </c>
      <c r="AP14">
        <f t="shared" si="8"/>
        <v>-5.0984048756066587</v>
      </c>
      <c r="AQ14">
        <f t="shared" si="8"/>
        <v>-61.945235438504724</v>
      </c>
      <c r="AR14">
        <f t="shared" si="8"/>
        <v>2.99892154138933</v>
      </c>
      <c r="AS14">
        <f t="shared" si="8"/>
        <v>0.5260581156486609</v>
      </c>
      <c r="AT14">
        <f t="shared" si="8"/>
        <v>7.6988115131534869</v>
      </c>
      <c r="AU14">
        <f t="shared" si="8"/>
        <v>11.223791170191477</v>
      </c>
      <c r="AW14">
        <v>11</v>
      </c>
      <c r="AX14">
        <f>(R14*SUMPRODUCT(K15:$K$23, X15:$X$23)-$AZ$3*SUMPRODUCT(K14:$K$22, W15:$W$23))/Z14</f>
        <v>47.564376481510124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3.0469999999999998E-3</v>
      </c>
      <c r="O15">
        <f t="shared" si="22"/>
        <v>180.76490166618396</v>
      </c>
      <c r="P15">
        <f t="shared" si="23"/>
        <v>9.0382450833091976</v>
      </c>
      <c r="Q15" s="4">
        <f t="shared" si="24"/>
        <v>12.5</v>
      </c>
      <c r="R15">
        <f t="shared" si="0"/>
        <v>50000</v>
      </c>
      <c r="S15">
        <f t="shared" si="12"/>
        <v>45.930131325866135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41.272601872008977</v>
      </c>
      <c r="AC15">
        <f t="shared" si="1"/>
        <v>39.334551157668955</v>
      </c>
      <c r="AE15">
        <f t="shared" si="2"/>
        <v>154.80700940420024</v>
      </c>
      <c r="AF15">
        <f t="shared" si="3"/>
        <v>-7.7403504702100117</v>
      </c>
      <c r="AG15">
        <f t="shared" si="3"/>
        <v>-10.70499637770391</v>
      </c>
      <c r="AH15">
        <f t="shared" si="4"/>
        <v>-132.19727368117353</v>
      </c>
      <c r="AI15">
        <f t="shared" si="5"/>
        <v>4.1643888751127918</v>
      </c>
      <c r="AJ15">
        <f t="shared" si="6"/>
        <v>1.9380507143400223</v>
      </c>
      <c r="AK15">
        <f t="shared" si="20"/>
        <v>16.116567225690964</v>
      </c>
      <c r="AL15">
        <f t="shared" si="7"/>
        <v>22.219006815143779</v>
      </c>
      <c r="AN15">
        <f t="shared" si="8"/>
        <v>67.031085965421681</v>
      </c>
      <c r="AO15">
        <f t="shared" si="8"/>
        <v>-3.351554298271084</v>
      </c>
      <c r="AP15">
        <f t="shared" si="8"/>
        <v>-4.635239290617867</v>
      </c>
      <c r="AQ15">
        <f t="shared" si="8"/>
        <v>-57.241121384757491</v>
      </c>
      <c r="AR15">
        <f t="shared" si="8"/>
        <v>1.8031709917752439</v>
      </c>
      <c r="AS15">
        <f t="shared" si="8"/>
        <v>0.83917158879466225</v>
      </c>
      <c r="AT15">
        <f t="shared" si="8"/>
        <v>6.9784372641170451</v>
      </c>
      <c r="AU15">
        <f t="shared" si="8"/>
        <v>9.6207798446869504</v>
      </c>
      <c r="AW15">
        <v>12</v>
      </c>
      <c r="AX15">
        <f>(R15*SUMPRODUCT(K16:$K$23, X16:$X$23)-$AZ$3*SUMPRODUCT(K15:$K$22, W16:$W$23))/Z15</f>
        <v>45.930131325866135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3.104E-3</v>
      </c>
      <c r="O16">
        <f t="shared" si="22"/>
        <v>180.76490166618396</v>
      </c>
      <c r="P16">
        <f t="shared" si="23"/>
        <v>9.0382450833091976</v>
      </c>
      <c r="Q16" s="4">
        <f t="shared" si="24"/>
        <v>12.5</v>
      </c>
      <c r="R16">
        <f t="shared" si="0"/>
        <v>50000</v>
      </c>
      <c r="S16">
        <f t="shared" si="12"/>
        <v>43.303374069701249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39.334551157668955</v>
      </c>
      <c r="AC16">
        <f t="shared" si="1"/>
        <v>36.599035203931408</v>
      </c>
      <c r="AE16">
        <f t="shared" si="2"/>
        <v>152.77841835296758</v>
      </c>
      <c r="AF16">
        <f t="shared" si="3"/>
        <v>-7.6389209176483792</v>
      </c>
      <c r="AG16">
        <f t="shared" si="3"/>
        <v>-10.564718105170478</v>
      </c>
      <c r="AH16">
        <f t="shared" si="4"/>
        <v>-132.91323502557177</v>
      </c>
      <c r="AI16">
        <f t="shared" si="5"/>
        <v>1.6615443045769496</v>
      </c>
      <c r="AJ16">
        <f t="shared" si="6"/>
        <v>2.7355159537375471</v>
      </c>
      <c r="AK16">
        <f t="shared" si="20"/>
        <v>15.785813286199183</v>
      </c>
      <c r="AL16">
        <f t="shared" si="7"/>
        <v>20.182873544513679</v>
      </c>
      <c r="AN16">
        <f t="shared" si="8"/>
        <v>60.938114298204816</v>
      </c>
      <c r="AO16">
        <f t="shared" si="8"/>
        <v>-3.046905714910241</v>
      </c>
      <c r="AP16">
        <f t="shared" si="8"/>
        <v>-4.2139066915447438</v>
      </c>
      <c r="AQ16">
        <f t="shared" si="8"/>
        <v>-53.014568386354334</v>
      </c>
      <c r="AR16">
        <f t="shared" si="8"/>
        <v>0.66273350539549336</v>
      </c>
      <c r="AS16">
        <f t="shared" si="8"/>
        <v>1.0911042649250169</v>
      </c>
      <c r="AT16">
        <f t="shared" si="8"/>
        <v>6.2964239628537877</v>
      </c>
      <c r="AU16">
        <f t="shared" si="8"/>
        <v>8.0502617331742972</v>
      </c>
      <c r="AW16">
        <v>13</v>
      </c>
      <c r="AX16">
        <f>(R16*SUMPRODUCT(K17:$K$23, X17:$X$23)-$AZ$3*SUMPRODUCT(K16:$K$22, W17:$W$23))/Z16</f>
        <v>43.303374069701249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3.1700000000000001E-3</v>
      </c>
      <c r="O17">
        <f t="shared" si="22"/>
        <v>180.76490166618396</v>
      </c>
      <c r="P17">
        <f t="shared" si="23"/>
        <v>9.0382450833091976</v>
      </c>
      <c r="Q17" s="4">
        <f t="shared" si="24"/>
        <v>12.5</v>
      </c>
      <c r="R17">
        <f t="shared" si="0"/>
        <v>50000</v>
      </c>
      <c r="S17">
        <f t="shared" si="12"/>
        <v>39.670922322253787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36.599035203931408</v>
      </c>
      <c r="AC17">
        <f t="shared" si="1"/>
        <v>33.087392384065339</v>
      </c>
      <c r="AE17">
        <f t="shared" si="2"/>
        <v>150.76632658325903</v>
      </c>
      <c r="AF17">
        <f t="shared" si="3"/>
        <v>-7.5383163291629511</v>
      </c>
      <c r="AG17">
        <f t="shared" si="3"/>
        <v>-10.425580767725384</v>
      </c>
      <c r="AH17">
        <f t="shared" si="4"/>
        <v>-133.96062557356166</v>
      </c>
      <c r="AI17">
        <f t="shared" si="5"/>
        <v>-1.1581960871909587</v>
      </c>
      <c r="AJ17">
        <f t="shared" si="6"/>
        <v>3.5116428198660685</v>
      </c>
      <c r="AK17">
        <f t="shared" si="20"/>
        <v>15.388159933934331</v>
      </c>
      <c r="AL17">
        <f t="shared" si="7"/>
        <v>17.741606666609442</v>
      </c>
      <c r="AN17">
        <f t="shared" si="8"/>
        <v>55.395274871586111</v>
      </c>
      <c r="AO17">
        <f t="shared" si="8"/>
        <v>-2.7697637435793054</v>
      </c>
      <c r="AP17">
        <f t="shared" si="8"/>
        <v>-3.830616062699757</v>
      </c>
      <c r="AQ17">
        <f t="shared" si="8"/>
        <v>-49.220444934824549</v>
      </c>
      <c r="AR17">
        <f t="shared" si="8"/>
        <v>-0.42554986951749996</v>
      </c>
      <c r="AS17">
        <f t="shared" si="8"/>
        <v>1.2902643691453639</v>
      </c>
      <c r="AT17">
        <f t="shared" si="8"/>
        <v>5.6539903082235998</v>
      </c>
      <c r="AU17">
        <f t="shared" si="8"/>
        <v>6.5187048078514644</v>
      </c>
      <c r="AW17">
        <v>14</v>
      </c>
      <c r="AX17">
        <f>(R17*SUMPRODUCT(K18:$K$23, X18:$X$23)-$AZ$3*SUMPRODUCT(K17:$K$22, W18:$W$23))/Z17</f>
        <v>39.670922322253787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3.2390000000000001E-3</v>
      </c>
      <c r="O18">
        <f t="shared" si="22"/>
        <v>180.76490166618396</v>
      </c>
      <c r="P18">
        <f t="shared" si="23"/>
        <v>9.0382450833091976</v>
      </c>
      <c r="Q18" s="4">
        <f t="shared" si="24"/>
        <v>12.5</v>
      </c>
      <c r="R18">
        <f t="shared" si="0"/>
        <v>50000</v>
      </c>
      <c r="S18">
        <f t="shared" si="12"/>
        <v>35.14106186820247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33.087392384065339</v>
      </c>
      <c r="AC18">
        <f t="shared" si="1"/>
        <v>28.921252766210866</v>
      </c>
      <c r="AE18">
        <f t="shared" si="2"/>
        <v>148.77033118562326</v>
      </c>
      <c r="AF18">
        <f t="shared" si="3"/>
        <v>-7.4385165592811626</v>
      </c>
      <c r="AG18">
        <f t="shared" si="3"/>
        <v>-10.287556503941468</v>
      </c>
      <c r="AH18">
        <f t="shared" si="4"/>
        <v>-135.07382442665008</v>
      </c>
      <c r="AI18">
        <f t="shared" si="5"/>
        <v>-4.0295663042494425</v>
      </c>
      <c r="AJ18">
        <f t="shared" si="6"/>
        <v>4.1661396178544727</v>
      </c>
      <c r="AK18">
        <f t="shared" si="20"/>
        <v>14.925400382294587</v>
      </c>
      <c r="AL18">
        <f t="shared" si="7"/>
        <v>15.061973695899617</v>
      </c>
      <c r="AN18">
        <f t="shared" si="8"/>
        <v>50.353082824134361</v>
      </c>
      <c r="AO18">
        <f t="shared" si="8"/>
        <v>-2.5176541412067177</v>
      </c>
      <c r="AP18">
        <f t="shared" si="8"/>
        <v>-3.4819454966097827</v>
      </c>
      <c r="AQ18">
        <f t="shared" si="8"/>
        <v>-45.717337687724125</v>
      </c>
      <c r="AR18">
        <f t="shared" si="8"/>
        <v>-1.3638545014062653</v>
      </c>
      <c r="AS18">
        <f t="shared" si="8"/>
        <v>1.4100793589885217</v>
      </c>
      <c r="AT18">
        <f t="shared" si="8"/>
        <v>5.0516787564002721</v>
      </c>
      <c r="AU18">
        <f t="shared" si="8"/>
        <v>5.0979036139825284</v>
      </c>
      <c r="AW18">
        <v>15</v>
      </c>
      <c r="AX18">
        <f>(R18*SUMPRODUCT(K19:$K$23, X19:$X$23)-$AZ$3*SUMPRODUCT(K18:$K$22, W19:$W$23))/Z18</f>
        <v>35.14106186820247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3.3149999999999998E-3</v>
      </c>
      <c r="O19">
        <f t="shared" si="22"/>
        <v>180.76490166618396</v>
      </c>
      <c r="P19">
        <f t="shared" si="23"/>
        <v>9.0382450833091976</v>
      </c>
      <c r="Q19" s="4">
        <f t="shared" si="24"/>
        <v>12.5</v>
      </c>
      <c r="R19">
        <f t="shared" si="0"/>
        <v>50000</v>
      </c>
      <c r="S19">
        <f t="shared" si="12"/>
        <v>29.751079168619889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28.921252766210866</v>
      </c>
      <c r="AC19">
        <f t="shared" si="1"/>
        <v>24.159251234831004</v>
      </c>
      <c r="AE19">
        <f t="shared" si="2"/>
        <v>146.78945422588669</v>
      </c>
      <c r="AF19">
        <f t="shared" si="3"/>
        <v>-7.3394727112943343</v>
      </c>
      <c r="AG19">
        <f t="shared" si="3"/>
        <v>-10.150577689091488</v>
      </c>
      <c r="AH19">
        <f t="shared" si="4"/>
        <v>-136.41299924226385</v>
      </c>
      <c r="AI19">
        <f t="shared" si="5"/>
        <v>-7.113595416762962</v>
      </c>
      <c r="AJ19">
        <f t="shared" si="6"/>
        <v>4.7620015313798625</v>
      </c>
      <c r="AK19">
        <f t="shared" si="20"/>
        <v>14.407863259876894</v>
      </c>
      <c r="AL19">
        <f t="shared" si="7"/>
        <v>12.056269374493795</v>
      </c>
      <c r="AN19">
        <f t="shared" si="8"/>
        <v>45.7663163072841</v>
      </c>
      <c r="AO19">
        <f t="shared" si="8"/>
        <v>-2.2883158153642049</v>
      </c>
      <c r="AP19">
        <f t="shared" si="8"/>
        <v>-3.1647678756659383</v>
      </c>
      <c r="AQ19">
        <f t="shared" si="8"/>
        <v>-42.531123946680381</v>
      </c>
      <c r="AR19">
        <f t="shared" si="8"/>
        <v>-2.2178913304264216</v>
      </c>
      <c r="AS19">
        <f t="shared" si="8"/>
        <v>1.4847065784816298</v>
      </c>
      <c r="AT19">
        <f t="shared" si="8"/>
        <v>4.4921130795194237</v>
      </c>
      <c r="AU19">
        <f t="shared" si="8"/>
        <v>3.7589283275746315</v>
      </c>
      <c r="AW19">
        <v>16</v>
      </c>
      <c r="AX19">
        <f>(R19*SUMPRODUCT(K20:$K$23, X20:$X$23)-$AZ$3*SUMPRODUCT(K19:$K$22, W20:$W$23))/Z19</f>
        <v>29.751079168619889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3.3969999999999998E-3</v>
      </c>
      <c r="O20">
        <f t="shared" si="22"/>
        <v>180.76490166618396</v>
      </c>
      <c r="P20">
        <f t="shared" si="23"/>
        <v>9.0382450833091976</v>
      </c>
      <c r="Q20" s="4">
        <f t="shared" si="24"/>
        <v>12.5</v>
      </c>
      <c r="R20">
        <f t="shared" si="0"/>
        <v>50000</v>
      </c>
      <c r="S20">
        <f t="shared" si="12"/>
        <v>23.559141184578689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24.159251234831004</v>
      </c>
      <c r="AC20">
        <f t="shared" si="1"/>
        <v>18.87481193075169</v>
      </c>
      <c r="AE20">
        <f t="shared" si="2"/>
        <v>144.82291590762247</v>
      </c>
      <c r="AF20">
        <f t="shared" si="3"/>
        <v>-7.241145795381124</v>
      </c>
      <c r="AG20">
        <f t="shared" si="3"/>
        <v>-10.014590399790729</v>
      </c>
      <c r="AH20">
        <f t="shared" si="4"/>
        <v>-137.92604963937512</v>
      </c>
      <c r="AI20">
        <f t="shared" si="5"/>
        <v>-10.358869926924513</v>
      </c>
      <c r="AJ20">
        <f t="shared" si="6"/>
        <v>5.2844393040793136</v>
      </c>
      <c r="AK20">
        <f t="shared" si="20"/>
        <v>13.840502678711676</v>
      </c>
      <c r="AL20">
        <f t="shared" si="7"/>
        <v>8.7660720558664771</v>
      </c>
      <c r="AN20">
        <f t="shared" si="8"/>
        <v>41.593910830157206</v>
      </c>
      <c r="AO20">
        <f t="shared" si="8"/>
        <v>-2.0796955415078604</v>
      </c>
      <c r="AP20">
        <f t="shared" si="8"/>
        <v>-2.8762435660054257</v>
      </c>
      <c r="AQ20">
        <f t="shared" si="8"/>
        <v>-39.613094197850323</v>
      </c>
      <c r="AR20">
        <f t="shared" si="8"/>
        <v>-2.9751224752064078</v>
      </c>
      <c r="AS20">
        <f t="shared" si="8"/>
        <v>1.5177190420710496</v>
      </c>
      <c r="AT20">
        <f t="shared" si="8"/>
        <v>3.9750658979280056</v>
      </c>
      <c r="AU20">
        <f t="shared" si="8"/>
        <v>2.5176624647926471</v>
      </c>
      <c r="AW20">
        <v>17</v>
      </c>
      <c r="AX20">
        <f>(R20*SUMPRODUCT(K21:$K$23, X21:$X$23)-$AZ$3*SUMPRODUCT(K20:$K$22, W21:$W$23))/Z20</f>
        <v>23.559141184578689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3.4910000000000002E-3</v>
      </c>
      <c r="O21">
        <f t="shared" si="22"/>
        <v>180.76490166618396</v>
      </c>
      <c r="P21">
        <f t="shared" si="23"/>
        <v>9.0382450833091976</v>
      </c>
      <c r="Q21" s="4">
        <f t="shared" si="24"/>
        <v>12.5</v>
      </c>
      <c r="R21">
        <f t="shared" si="0"/>
        <v>50000</v>
      </c>
      <c r="S21">
        <f t="shared" si="12"/>
        <v>16.544289874135757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18.87481193075169</v>
      </c>
      <c r="AC21">
        <f t="shared" si="1"/>
        <v>13.075923186807842</v>
      </c>
      <c r="AE21">
        <f t="shared" si="2"/>
        <v>142.86910994911275</v>
      </c>
      <c r="AF21">
        <f t="shared" si="3"/>
        <v>-7.1434554974556379</v>
      </c>
      <c r="AG21">
        <f t="shared" si="3"/>
        <v>-9.8794835607071523</v>
      </c>
      <c r="AH21">
        <f t="shared" si="4"/>
        <v>-139.84374034267773</v>
      </c>
      <c r="AI21">
        <f t="shared" si="5"/>
        <v>-13.997569451727784</v>
      </c>
      <c r="AJ21">
        <f t="shared" si="6"/>
        <v>5.7988887439438486</v>
      </c>
      <c r="AK21">
        <f t="shared" si="20"/>
        <v>13.229471109275487</v>
      </c>
      <c r="AL21">
        <f t="shared" si="7"/>
        <v>5.0307904014915508</v>
      </c>
      <c r="AN21">
        <f t="shared" si="8"/>
        <v>37.798291941158723</v>
      </c>
      <c r="AO21">
        <f t="shared" si="8"/>
        <v>-1.8899145970579363</v>
      </c>
      <c r="AP21">
        <f t="shared" si="8"/>
        <v>-2.6137742720486958</v>
      </c>
      <c r="AQ21">
        <f t="shared" si="8"/>
        <v>-36.997882365886156</v>
      </c>
      <c r="AR21">
        <f t="shared" si="8"/>
        <v>-3.7032792938340662</v>
      </c>
      <c r="AS21">
        <f t="shared" si="8"/>
        <v>1.5341881093537955</v>
      </c>
      <c r="AT21">
        <f t="shared" si="8"/>
        <v>3.5000666791696857</v>
      </c>
      <c r="AU21">
        <f t="shared" si="8"/>
        <v>1.3309754946894148</v>
      </c>
      <c r="AW21">
        <v>18</v>
      </c>
      <c r="AX21">
        <f>(R21*SUMPRODUCT(K22:$K$23, X22:$X$23)-$AZ$3*SUMPRODUCT(K21:$K$22, W22:$W$23))/Z21</f>
        <v>16.544289874135757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3.5990000000000002E-3</v>
      </c>
      <c r="O22">
        <f t="shared" si="22"/>
        <v>180.76490166618396</v>
      </c>
      <c r="P22">
        <f t="shared" si="23"/>
        <v>9.0382450833091976</v>
      </c>
      <c r="Q22" s="4">
        <f t="shared" si="24"/>
        <v>12.5</v>
      </c>
      <c r="R22">
        <f t="shared" si="0"/>
        <v>50000</v>
      </c>
      <c r="S22">
        <f t="shared" si="12"/>
        <v>8.678773811002003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13.075923186807842</v>
      </c>
      <c r="AC22">
        <f t="shared" si="1"/>
        <v>6.7660640329015953</v>
      </c>
      <c r="AE22">
        <f t="shared" si="2"/>
        <v>140.92623292291478</v>
      </c>
      <c r="AF22">
        <f t="shared" si="3"/>
        <v>-7.0463116461457389</v>
      </c>
      <c r="AG22">
        <f t="shared" si="3"/>
        <v>-9.7451324637650973</v>
      </c>
      <c r="AH22">
        <f t="shared" si="4"/>
        <v>-142.22504533994018</v>
      </c>
      <c r="AI22">
        <f t="shared" si="5"/>
        <v>-18.090256526936244</v>
      </c>
      <c r="AJ22">
        <f t="shared" si="6"/>
        <v>6.3098591539062463</v>
      </c>
      <c r="AK22">
        <f t="shared" si="20"/>
        <v>12.575305522437203</v>
      </c>
      <c r="AL22">
        <f t="shared" si="7"/>
        <v>0.79490814940720433</v>
      </c>
      <c r="AN22">
        <f t="shared" si="8"/>
        <v>34.345278773817782</v>
      </c>
      <c r="AO22">
        <f t="shared" si="8"/>
        <v>-1.717263938690889</v>
      </c>
      <c r="AP22">
        <f t="shared" si="8"/>
        <v>-2.3749963666372258</v>
      </c>
      <c r="AQ22">
        <f t="shared" si="8"/>
        <v>-34.661813698596717</v>
      </c>
      <c r="AR22">
        <f t="shared" si="8"/>
        <v>-4.4087952301070512</v>
      </c>
      <c r="AS22">
        <f t="shared" si="8"/>
        <v>1.5377823359755618</v>
      </c>
      <c r="AT22">
        <f t="shared" si="8"/>
        <v>3.0647407858427762</v>
      </c>
      <c r="AU22">
        <f t="shared" si="8"/>
        <v>0.19372789171128688</v>
      </c>
      <c r="AW22">
        <v>19</v>
      </c>
      <c r="AX22">
        <f>(R22*SUMPRODUCT(K23:$K$23, X23:$X$23)-$AZ$3*SUMPRODUCT(K22:$K$22, W23:$W$23))/Z22</f>
        <v>8.678773811002003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3.7169999999999998E-3</v>
      </c>
      <c r="O23">
        <f t="shared" si="22"/>
        <v>180.76490166618396</v>
      </c>
      <c r="P23">
        <f t="shared" si="23"/>
        <v>9.0382450833091976</v>
      </c>
      <c r="Q23" s="4">
        <f t="shared" si="24"/>
        <v>12.5</v>
      </c>
      <c r="R23">
        <f t="shared" si="0"/>
        <v>50000</v>
      </c>
      <c r="S23">
        <f t="shared" si="12"/>
        <v>8.799476226399527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6.7660640329015953</v>
      </c>
      <c r="AC23">
        <f t="shared" si="1"/>
        <v>6.7660640329015962</v>
      </c>
      <c r="AE23">
        <f t="shared" si="2"/>
        <v>138.99314778591113</v>
      </c>
      <c r="AF23">
        <f t="shared" si="3"/>
        <v>-6.9496573892955569</v>
      </c>
      <c r="AG23">
        <f t="shared" si="3"/>
        <v>-9.6114584817596302</v>
      </c>
      <c r="AH23">
        <f t="shared" si="4"/>
        <v>-144.89062947125944</v>
      </c>
      <c r="AI23">
        <f t="shared" si="5"/>
        <v>-22.458597556403504</v>
      </c>
      <c r="AJ23">
        <f t="shared" si="6"/>
        <v>0</v>
      </c>
      <c r="AK23">
        <f t="shared" si="20"/>
        <v>11.878211191642643</v>
      </c>
      <c r="AL23">
        <f t="shared" si="7"/>
        <v>-10.58038636476086</v>
      </c>
      <c r="AN23">
        <f t="shared" si="8"/>
        <v>31.203977796845642</v>
      </c>
      <c r="AO23">
        <f t="shared" si="8"/>
        <v>-1.5601988898422821</v>
      </c>
      <c r="AP23">
        <f t="shared" si="8"/>
        <v>-2.1577735437871119</v>
      </c>
      <c r="AQ23">
        <f t="shared" si="8"/>
        <v>-32.527963119131911</v>
      </c>
      <c r="AR23">
        <f t="shared" si="8"/>
        <v>-5.0419577559156634</v>
      </c>
      <c r="AS23">
        <f t="shared" si="8"/>
        <v>0</v>
      </c>
      <c r="AT23">
        <f t="shared" si="8"/>
        <v>2.6666597900290929</v>
      </c>
      <c r="AU23">
        <f t="shared" si="8"/>
        <v>-2.3752979658865709</v>
      </c>
      <c r="AW23">
        <v>20</v>
      </c>
      <c r="AX23">
        <f>(R23*SUMPRODUCT(K$23:$K24, X$23:$X24)-$AZ$3*SUMPRODUCT(K$22:$K23, W$23:$W24))/Z23</f>
        <v>8.799476226399527</v>
      </c>
    </row>
    <row r="25" spans="5:50" x14ac:dyDescent="0.25">
      <c r="AN25" s="8">
        <f t="shared" ref="AN25:AU25" si="25">SUM(AN3:AN23)</f>
        <v>1661.3473554257712</v>
      </c>
      <c r="AO25" s="8">
        <f t="shared" si="25"/>
        <v>-218.6410440209265</v>
      </c>
      <c r="AP25" s="8">
        <f t="shared" si="25"/>
        <v>-202.38315348502761</v>
      </c>
      <c r="AQ25" s="8">
        <f t="shared" si="25"/>
        <v>-1348.3408669584717</v>
      </c>
      <c r="AR25" s="8">
        <f t="shared" si="25"/>
        <v>-108.01770903865471</v>
      </c>
      <c r="AS25" s="8">
        <f t="shared" si="25"/>
        <v>-23.897293849318366</v>
      </c>
      <c r="AT25" s="8">
        <f t="shared" si="25"/>
        <v>131.91500288797312</v>
      </c>
      <c r="AU25" s="9">
        <f t="shared" si="25"/>
        <v>-5.8175686490358203E-14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4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37731-5A69-4621-AA03-CC0C0B57687E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220.27140663830596</v>
      </c>
      <c r="K3">
        <v>1</v>
      </c>
      <c r="L3" s="2">
        <v>0</v>
      </c>
      <c r="O3">
        <f>$C$3</f>
        <v>220.27140663830596</v>
      </c>
      <c r="P3">
        <f>O3*B5</f>
        <v>176.21712531064478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220.27140663830596</v>
      </c>
      <c r="AF3">
        <f t="shared" ref="AF3:AG23" si="3">-$Z3*P3</f>
        <v>-176.21712531064478</v>
      </c>
      <c r="AG3">
        <f t="shared" si="3"/>
        <v>-100</v>
      </c>
      <c r="AH3">
        <f t="shared" ref="AH3:AH23" si="4">-X3*R3</f>
        <v>0</v>
      </c>
      <c r="AI3">
        <f t="shared" ref="AI3:AI23" si="5">SUM(AE3:AH3)</f>
        <v>-55.945718672338813</v>
      </c>
      <c r="AJ3">
        <f t="shared" ref="AJ3:AJ23" si="6">AB3-AC3</f>
        <v>0</v>
      </c>
      <c r="AL3">
        <f t="shared" ref="AL3:AL23" si="7">SUM(AI3:AK3)</f>
        <v>-55.945718672338813</v>
      </c>
      <c r="AN3">
        <f t="shared" ref="AN3:AU23" si="8">AE3*$K3</f>
        <v>220.27140663830596</v>
      </c>
      <c r="AO3">
        <f t="shared" si="8"/>
        <v>-176.21712531064478</v>
      </c>
      <c r="AP3">
        <f t="shared" si="8"/>
        <v>-100</v>
      </c>
      <c r="AQ3">
        <f t="shared" si="8"/>
        <v>0</v>
      </c>
      <c r="AR3">
        <f t="shared" si="8"/>
        <v>-55.945718672338813</v>
      </c>
      <c r="AS3">
        <f t="shared" si="8"/>
        <v>0</v>
      </c>
      <c r="AT3">
        <f t="shared" si="8"/>
        <v>0</v>
      </c>
      <c r="AU3">
        <f t="shared" si="8"/>
        <v>-55.945718672338813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169.21104568082046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50000</v>
      </c>
      <c r="S4">
        <f t="shared" ref="S4:S23" si="12">AX4</f>
        <v>28.955074249090799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1"/>
        <v>28.578716194001117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-149.89999999999998</v>
      </c>
      <c r="AI4">
        <f t="shared" si="5"/>
        <v>-149.89999999999998</v>
      </c>
      <c r="AJ4">
        <f t="shared" si="6"/>
        <v>-28.578716194001117</v>
      </c>
      <c r="AK4">
        <f t="shared" ref="AK4:AK23" si="20">H4*SUM(AB4:AB4, AE4:AF4)</f>
        <v>0</v>
      </c>
      <c r="AL4">
        <f t="shared" si="7"/>
        <v>-178.47871619400109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-140.63232948681861</v>
      </c>
      <c r="AR4">
        <f t="shared" si="8"/>
        <v>-140.63232948681861</v>
      </c>
      <c r="AS4">
        <f t="shared" si="8"/>
        <v>-26.81181742565073</v>
      </c>
      <c r="AT4">
        <f t="shared" si="8"/>
        <v>0</v>
      </c>
      <c r="AU4">
        <f t="shared" si="8"/>
        <v>-167.44414691246934</v>
      </c>
      <c r="AW4">
        <v>1</v>
      </c>
      <c r="AX4">
        <f>(R4*SUMPRODUCT(K5:$K$23, X5:$X$23)-$AZ$3*SUMPRODUCT(K4:$K$22, W5:$W$23))/Z4</f>
        <v>28.955074249090799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3.0469999999999998E-3</v>
      </c>
      <c r="O5">
        <f t="shared" ref="O5:O23" si="22">$C$3</f>
        <v>220.27140663830596</v>
      </c>
      <c r="P5">
        <f t="shared" ref="P5:P23" si="23">O5*$C$5</f>
        <v>11.013570331915298</v>
      </c>
      <c r="Q5" s="4">
        <f t="shared" ref="Q5:Q23" si="24">$C$8</f>
        <v>12.5</v>
      </c>
      <c r="R5">
        <f t="shared" si="0"/>
        <v>50000</v>
      </c>
      <c r="S5">
        <f t="shared" si="12"/>
        <v>56.88293371467924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28.578716194001117</v>
      </c>
      <c r="AC5">
        <f t="shared" si="1"/>
        <v>55.411064193047423</v>
      </c>
      <c r="AE5">
        <f t="shared" si="2"/>
        <v>214.57179255820051</v>
      </c>
      <c r="AF5">
        <f t="shared" si="3"/>
        <v>-10.728589627910026</v>
      </c>
      <c r="AG5">
        <f t="shared" si="3"/>
        <v>-12.176557311325</v>
      </c>
      <c r="AH5">
        <f t="shared" si="4"/>
        <v>-150.36975469999999</v>
      </c>
      <c r="AI5">
        <f t="shared" si="5"/>
        <v>41.296890918965488</v>
      </c>
      <c r="AJ5">
        <f t="shared" si="6"/>
        <v>-26.832347999046306</v>
      </c>
      <c r="AK5">
        <f t="shared" si="20"/>
        <v>20.081253812338797</v>
      </c>
      <c r="AL5">
        <f t="shared" si="7"/>
        <v>34.545796732257983</v>
      </c>
      <c r="AN5">
        <f t="shared" si="8"/>
        <v>185.29615613662762</v>
      </c>
      <c r="AO5">
        <f t="shared" si="8"/>
        <v>-9.2648078068313815</v>
      </c>
      <c r="AP5">
        <f t="shared" si="8"/>
        <v>-10.515218416483521</v>
      </c>
      <c r="AQ5">
        <f t="shared" si="8"/>
        <v>-129.85368306302442</v>
      </c>
      <c r="AR5">
        <f t="shared" si="8"/>
        <v>35.662446850288283</v>
      </c>
      <c r="AS5">
        <f t="shared" si="8"/>
        <v>-23.171409834752737</v>
      </c>
      <c r="AT5">
        <f t="shared" si="8"/>
        <v>17.341417981681346</v>
      </c>
      <c r="AU5">
        <f t="shared" si="8"/>
        <v>29.832454997216892</v>
      </c>
      <c r="AW5">
        <v>2</v>
      </c>
      <c r="AX5">
        <f>(R5*SUMPRODUCT(K6:$K$23, X6:$X$23)-$AZ$3*SUMPRODUCT(K5:$K$22, W6:$W$23))/Z5</f>
        <v>56.88293371467924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3.104E-3</v>
      </c>
      <c r="O6">
        <f t="shared" si="22"/>
        <v>220.27140663830596</v>
      </c>
      <c r="P6">
        <f t="shared" si="23"/>
        <v>11.013570331915298</v>
      </c>
      <c r="Q6" s="4">
        <f t="shared" si="24"/>
        <v>12.5</v>
      </c>
      <c r="R6">
        <f t="shared" si="0"/>
        <v>50000</v>
      </c>
      <c r="S6">
        <f t="shared" si="12"/>
        <v>83.223987262345389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55.411064193047423</v>
      </c>
      <c r="AC6">
        <f t="shared" si="1"/>
        <v>80.008183794221623</v>
      </c>
      <c r="AE6">
        <f t="shared" si="2"/>
        <v>211.76004378851786</v>
      </c>
      <c r="AF6">
        <f t="shared" si="3"/>
        <v>-10.588002189425893</v>
      </c>
      <c r="AG6">
        <f t="shared" si="3"/>
        <v>-12.016995704317397</v>
      </c>
      <c r="AH6">
        <f t="shared" si="4"/>
        <v>-151.18413557741118</v>
      </c>
      <c r="AI6">
        <f t="shared" si="5"/>
        <v>37.970910317363405</v>
      </c>
      <c r="AJ6">
        <f t="shared" si="6"/>
        <v>-24.597119601174199</v>
      </c>
      <c r="AK6">
        <f t="shared" si="20"/>
        <v>27.91624191018477</v>
      </c>
      <c r="AL6">
        <f t="shared" si="7"/>
        <v>41.290032626373971</v>
      </c>
      <c r="AN6">
        <f t="shared" si="8"/>
        <v>164.9242742664261</v>
      </c>
      <c r="AO6">
        <f t="shared" si="8"/>
        <v>-8.2462137133213051</v>
      </c>
      <c r="AP6">
        <f t="shared" si="8"/>
        <v>-9.3591513296842717</v>
      </c>
      <c r="AQ6">
        <f t="shared" si="8"/>
        <v>-117.74616870405788</v>
      </c>
      <c r="AR6">
        <f t="shared" si="8"/>
        <v>29.572740519362647</v>
      </c>
      <c r="AS6">
        <f t="shared" si="8"/>
        <v>-19.156881660449017</v>
      </c>
      <c r="AT6">
        <f t="shared" si="8"/>
        <v>21.741901139202803</v>
      </c>
      <c r="AU6">
        <f t="shared" si="8"/>
        <v>32.157759998116425</v>
      </c>
      <c r="AW6">
        <v>3</v>
      </c>
      <c r="AX6">
        <f>(R6*SUMPRODUCT(K7:$K$23, X7:$X$23)-$AZ$3*SUMPRODUCT(K6:$K$22, W7:$W$23))/Z6</f>
        <v>83.223987262345389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3.1700000000000001E-3</v>
      </c>
      <c r="O7">
        <f t="shared" si="22"/>
        <v>220.27140663830596</v>
      </c>
      <c r="P7">
        <f t="shared" si="23"/>
        <v>11.013570331915298</v>
      </c>
      <c r="Q7" s="4">
        <f t="shared" si="24"/>
        <v>12.5</v>
      </c>
      <c r="R7">
        <f t="shared" si="0"/>
        <v>50000</v>
      </c>
      <c r="S7">
        <f t="shared" si="12"/>
        <v>104.64382040605126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80.008183794221623</v>
      </c>
      <c r="AC7">
        <f t="shared" si="1"/>
        <v>99.275440651287227</v>
      </c>
      <c r="AE7">
        <f t="shared" si="2"/>
        <v>208.97116401182308</v>
      </c>
      <c r="AF7">
        <f t="shared" si="3"/>
        <v>-10.448558200591155</v>
      </c>
      <c r="AG7">
        <f t="shared" si="3"/>
        <v>-11.858731870891537</v>
      </c>
      <c r="AH7">
        <f t="shared" si="4"/>
        <v>-152.37550553074459</v>
      </c>
      <c r="AI7">
        <f t="shared" si="5"/>
        <v>34.28836840959579</v>
      </c>
      <c r="AJ7">
        <f t="shared" si="6"/>
        <v>-19.267256857065604</v>
      </c>
      <c r="AK7">
        <f t="shared" si="20"/>
        <v>29.162173671690987</v>
      </c>
      <c r="AL7">
        <f t="shared" si="7"/>
        <v>44.183285224221173</v>
      </c>
      <c r="AN7">
        <f t="shared" si="8"/>
        <v>147.32707664916924</v>
      </c>
      <c r="AO7">
        <f t="shared" si="8"/>
        <v>-7.3663538324584623</v>
      </c>
      <c r="AP7">
        <f t="shared" si="8"/>
        <v>-8.3605425062662544</v>
      </c>
      <c r="AQ7">
        <f t="shared" si="8"/>
        <v>-107.42648579740795</v>
      </c>
      <c r="AR7">
        <f t="shared" si="8"/>
        <v>24.173694513036569</v>
      </c>
      <c r="AS7">
        <f t="shared" si="8"/>
        <v>-13.583637920682374</v>
      </c>
      <c r="AT7">
        <f t="shared" si="8"/>
        <v>20.559668201601848</v>
      </c>
      <c r="AU7">
        <f t="shared" si="8"/>
        <v>31.14972479395604</v>
      </c>
      <c r="AW7">
        <v>4</v>
      </c>
      <c r="AX7">
        <f>(R7*SUMPRODUCT(K8:$K$23, X8:$X$23)-$AZ$3*SUMPRODUCT(K7:$K$22, W8:$W$23))/Z7</f>
        <v>104.64382040605126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3.2390000000000001E-3</v>
      </c>
      <c r="O8">
        <f t="shared" si="22"/>
        <v>220.27140663830596</v>
      </c>
      <c r="P8">
        <f t="shared" si="23"/>
        <v>11.013570331915298</v>
      </c>
      <c r="Q8" s="4">
        <f t="shared" si="24"/>
        <v>12.5</v>
      </c>
      <c r="R8">
        <f t="shared" si="0"/>
        <v>50000</v>
      </c>
      <c r="S8">
        <f t="shared" si="12"/>
        <v>119.05737448394611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99.275440651287227</v>
      </c>
      <c r="AC8">
        <f t="shared" si="1"/>
        <v>111.45421929560587</v>
      </c>
      <c r="AE8">
        <f t="shared" si="2"/>
        <v>206.20459477147057</v>
      </c>
      <c r="AF8">
        <f t="shared" si="3"/>
        <v>-10.310229738573529</v>
      </c>
      <c r="AG8">
        <f t="shared" si="3"/>
        <v>-11.701734119652803</v>
      </c>
      <c r="AH8">
        <f t="shared" si="4"/>
        <v>-153.64173011927076</v>
      </c>
      <c r="AI8">
        <f t="shared" si="5"/>
        <v>30.550900793973483</v>
      </c>
      <c r="AJ8">
        <f t="shared" si="6"/>
        <v>-12.178778644318641</v>
      </c>
      <c r="AK8">
        <f t="shared" si="20"/>
        <v>21.399810912103362</v>
      </c>
      <c r="AL8">
        <f t="shared" si="7"/>
        <v>39.771933061758205</v>
      </c>
      <c r="AN8">
        <f t="shared" si="8"/>
        <v>135.54928995935745</v>
      </c>
      <c r="AO8">
        <f t="shared" si="8"/>
        <v>-6.7774644979678742</v>
      </c>
      <c r="AP8">
        <f t="shared" si="8"/>
        <v>-7.6921746238002733</v>
      </c>
      <c r="AQ8">
        <f t="shared" si="8"/>
        <v>-100.99691255122198</v>
      </c>
      <c r="AR8">
        <f t="shared" si="8"/>
        <v>20.082738286367345</v>
      </c>
      <c r="AS8">
        <f t="shared" si="8"/>
        <v>-8.0057614605490723</v>
      </c>
      <c r="AT8">
        <f t="shared" si="8"/>
        <v>14.067238305794779</v>
      </c>
      <c r="AU8">
        <f t="shared" si="8"/>
        <v>26.144215131613052</v>
      </c>
      <c r="AW8">
        <v>5</v>
      </c>
      <c r="AX8">
        <f>(R8*SUMPRODUCT(K9:$K$23, X9:$X$23)-$AZ$3*SUMPRODUCT(K8:$K$22, W9:$W$23))/Z8</f>
        <v>119.05737448394611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3.3149999999999998E-3</v>
      </c>
      <c r="O9">
        <f t="shared" si="22"/>
        <v>220.27140663830596</v>
      </c>
      <c r="P9">
        <f t="shared" si="23"/>
        <v>11.013570331915298</v>
      </c>
      <c r="Q9" s="4">
        <f t="shared" si="24"/>
        <v>12.5</v>
      </c>
      <c r="R9">
        <f t="shared" si="0"/>
        <v>50000</v>
      </c>
      <c r="S9">
        <f t="shared" si="12"/>
        <v>128.44815209601393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111.45421929560587</v>
      </c>
      <c r="AC9">
        <f t="shared" si="1"/>
        <v>118.64422388379</v>
      </c>
      <c r="AE9">
        <f t="shared" si="2"/>
        <v>203.45898059208844</v>
      </c>
      <c r="AF9">
        <f t="shared" si="3"/>
        <v>-10.172949029604421</v>
      </c>
      <c r="AG9">
        <f t="shared" si="3"/>
        <v>-11.545925529849626</v>
      </c>
      <c r="AH9">
        <f t="shared" si="4"/>
        <v>-155.16499442659617</v>
      </c>
      <c r="AI9">
        <f t="shared" si="5"/>
        <v>26.575111606038234</v>
      </c>
      <c r="AJ9">
        <f t="shared" si="6"/>
        <v>-7.1900045881841379</v>
      </c>
      <c r="AK9">
        <f t="shared" si="20"/>
        <v>15.907441094792294</v>
      </c>
      <c r="AL9">
        <f t="shared" si="7"/>
        <v>35.292548112646386</v>
      </c>
      <c r="AN9">
        <f t="shared" si="8"/>
        <v>127.10934343618004</v>
      </c>
      <c r="AO9">
        <f t="shared" si="8"/>
        <v>-6.3554671718090017</v>
      </c>
      <c r="AP9">
        <f t="shared" si="8"/>
        <v>-7.213223074210581</v>
      </c>
      <c r="AQ9">
        <f t="shared" si="8"/>
        <v>-96.938068344033098</v>
      </c>
      <c r="AR9">
        <f t="shared" si="8"/>
        <v>16.60258484612736</v>
      </c>
      <c r="AS9">
        <f t="shared" si="8"/>
        <v>-4.4918968916860171</v>
      </c>
      <c r="AT9">
        <f t="shared" si="8"/>
        <v>9.9380444521276772</v>
      </c>
      <c r="AU9">
        <f t="shared" si="8"/>
        <v>22.048732406569016</v>
      </c>
      <c r="AW9">
        <v>6</v>
      </c>
      <c r="AX9">
        <f>(R9*SUMPRODUCT(K10:$K$23, X10:$X$23)-$AZ$3*SUMPRODUCT(K9:$K$22, W10:$W$23))/Z9</f>
        <v>128.44815209601393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3.3969999999999998E-3</v>
      </c>
      <c r="O10">
        <f t="shared" si="22"/>
        <v>220.27140663830596</v>
      </c>
      <c r="P10">
        <f t="shared" si="23"/>
        <v>11.013570331915298</v>
      </c>
      <c r="Q10" s="4">
        <f t="shared" si="24"/>
        <v>12.5</v>
      </c>
      <c r="R10">
        <f t="shared" si="0"/>
        <v>50000</v>
      </c>
      <c r="S10">
        <f t="shared" si="12"/>
        <v>135.15262822569269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118.64422388379</v>
      </c>
      <c r="AC10">
        <f t="shared" si="1"/>
        <v>123.16453350584278</v>
      </c>
      <c r="AE10">
        <f t="shared" si="2"/>
        <v>200.73324062909623</v>
      </c>
      <c r="AF10">
        <f t="shared" si="3"/>
        <v>-10.036662031454812</v>
      </c>
      <c r="AG10">
        <f t="shared" si="3"/>
        <v>-11.391244765526231</v>
      </c>
      <c r="AH10">
        <f t="shared" si="4"/>
        <v>-156.88603609959671</v>
      </c>
      <c r="AI10">
        <f t="shared" si="5"/>
        <v>22.419297732518459</v>
      </c>
      <c r="AJ10">
        <f t="shared" si="6"/>
        <v>-4.5203096220527783</v>
      </c>
      <c r="AK10">
        <f t="shared" si="20"/>
        <v>16.240392130275154</v>
      </c>
      <c r="AL10">
        <f t="shared" si="7"/>
        <v>34.139380240740834</v>
      </c>
      <c r="AN10">
        <f t="shared" si="8"/>
        <v>119.15103046286511</v>
      </c>
      <c r="AO10">
        <f t="shared" si="8"/>
        <v>-5.9575515231432554</v>
      </c>
      <c r="AP10">
        <f t="shared" si="8"/>
        <v>-6.7616033488697216</v>
      </c>
      <c r="AQ10">
        <f t="shared" si="8"/>
        <v>-93.124251907243107</v>
      </c>
      <c r="AR10">
        <f t="shared" si="8"/>
        <v>13.307623683609021</v>
      </c>
      <c r="AS10">
        <f t="shared" si="8"/>
        <v>-2.6831607350672293</v>
      </c>
      <c r="AT10">
        <f t="shared" si="8"/>
        <v>9.6399552529458017</v>
      </c>
      <c r="AU10">
        <f t="shared" si="8"/>
        <v>20.264418201487594</v>
      </c>
      <c r="AW10">
        <v>7</v>
      </c>
      <c r="AX10">
        <f>(R10*SUMPRODUCT(K11:$K$23, X11:$X$23)-$AZ$3*SUMPRODUCT(K10:$K$22, W11:$W$23))/Z10</f>
        <v>135.15262822569269</v>
      </c>
    </row>
    <row r="11" spans="1:52" x14ac:dyDescent="0.25">
      <c r="A11" t="s">
        <v>33</v>
      </c>
      <c r="C11" s="7">
        <f>AU25</f>
        <v>1.6520118606422329E-12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3.4910000000000002E-3</v>
      </c>
      <c r="O11">
        <f t="shared" si="22"/>
        <v>220.27140663830596</v>
      </c>
      <c r="P11">
        <f t="shared" si="23"/>
        <v>11.013570331915298</v>
      </c>
      <c r="Q11" s="4">
        <f t="shared" si="24"/>
        <v>12.5</v>
      </c>
      <c r="R11">
        <f t="shared" si="0"/>
        <v>50000</v>
      </c>
      <c r="S11">
        <f t="shared" si="12"/>
        <v>138.93241005464338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123.16453350584278</v>
      </c>
      <c r="AC11">
        <f t="shared" si="1"/>
        <v>124.90096444927531</v>
      </c>
      <c r="AE11">
        <f t="shared" si="2"/>
        <v>198.02514847976909</v>
      </c>
      <c r="AF11">
        <f t="shared" si="3"/>
        <v>-9.9012574239884543</v>
      </c>
      <c r="AG11">
        <f t="shared" si="3"/>
        <v>-11.237565482394517</v>
      </c>
      <c r="AH11">
        <f t="shared" si="4"/>
        <v>-159.06734190580832</v>
      </c>
      <c r="AI11">
        <f t="shared" si="5"/>
        <v>17.818983667577783</v>
      </c>
      <c r="AJ11">
        <f t="shared" si="6"/>
        <v>-1.7364309434325236</v>
      </c>
      <c r="AK11">
        <f t="shared" si="20"/>
        <v>16.031353864923606</v>
      </c>
      <c r="AL11">
        <f t="shared" si="7"/>
        <v>32.113906589068861</v>
      </c>
      <c r="AN11">
        <f t="shared" si="8"/>
        <v>111.78655626332913</v>
      </c>
      <c r="AO11">
        <f t="shared" si="8"/>
        <v>-5.5893278131664568</v>
      </c>
      <c r="AP11">
        <f t="shared" si="8"/>
        <v>-6.3436828892916024</v>
      </c>
      <c r="AQ11">
        <f t="shared" si="8"/>
        <v>-89.794606907861919</v>
      </c>
      <c r="AR11">
        <f t="shared" si="8"/>
        <v>10.058938653009157</v>
      </c>
      <c r="AS11">
        <f t="shared" si="8"/>
        <v>-0.98022719258426105</v>
      </c>
      <c r="AT11">
        <f t="shared" si="8"/>
        <v>9.0498093527838339</v>
      </c>
      <c r="AU11">
        <f t="shared" si="8"/>
        <v>18.128520813208727</v>
      </c>
      <c r="AW11">
        <v>8</v>
      </c>
      <c r="AX11">
        <f>(R11*SUMPRODUCT(K12:$K$23, X12:$X$23)-$AZ$3*SUMPRODUCT(K11:$K$22, W12:$W$23))/Z11</f>
        <v>138.93241005464338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3.5990000000000002E-3</v>
      </c>
      <c r="O12">
        <f t="shared" si="22"/>
        <v>220.27140663830596</v>
      </c>
      <c r="P12">
        <f t="shared" si="23"/>
        <v>11.013570331915298</v>
      </c>
      <c r="Q12" s="4">
        <f t="shared" si="24"/>
        <v>12.5</v>
      </c>
      <c r="R12">
        <f t="shared" si="0"/>
        <v>50000</v>
      </c>
      <c r="S12">
        <f t="shared" si="12"/>
        <v>139.78314124059608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124.90096444927531</v>
      </c>
      <c r="AC12">
        <f t="shared" si="1"/>
        <v>123.95684735096394</v>
      </c>
      <c r="AE12">
        <f t="shared" si="2"/>
        <v>195.33220448559268</v>
      </c>
      <c r="AF12">
        <f t="shared" si="3"/>
        <v>-9.7666102242796349</v>
      </c>
      <c r="AG12">
        <f t="shared" si="3"/>
        <v>-11.084745829399433</v>
      </c>
      <c r="AH12">
        <f t="shared" si="4"/>
        <v>-161.77599268455148</v>
      </c>
      <c r="AI12">
        <f t="shared" si="5"/>
        <v>12.704855747362132</v>
      </c>
      <c r="AJ12">
        <f t="shared" si="6"/>
        <v>0.94411709831136648</v>
      </c>
      <c r="AK12">
        <f t="shared" si="20"/>
        <v>16.113214397079535</v>
      </c>
      <c r="AL12">
        <f t="shared" si="7"/>
        <v>29.762187242753033</v>
      </c>
      <c r="AN12">
        <f t="shared" si="8"/>
        <v>104.82590634537894</v>
      </c>
      <c r="AO12">
        <f t="shared" si="8"/>
        <v>-5.2412953172689472</v>
      </c>
      <c r="AP12">
        <f t="shared" si="8"/>
        <v>-5.9486787201065932</v>
      </c>
      <c r="AQ12">
        <f t="shared" si="8"/>
        <v>-86.817814311476297</v>
      </c>
      <c r="AR12">
        <f t="shared" si="8"/>
        <v>6.8181179965271062</v>
      </c>
      <c r="AS12">
        <f t="shared" si="8"/>
        <v>0.50666468843317591</v>
      </c>
      <c r="AT12">
        <f t="shared" si="8"/>
        <v>8.647229000253537</v>
      </c>
      <c r="AU12">
        <f t="shared" si="8"/>
        <v>15.972011685213818</v>
      </c>
      <c r="AW12">
        <v>9</v>
      </c>
      <c r="AX12">
        <f>(R12*SUMPRODUCT(K13:$K$23, X13:$X$23)-$AZ$3*SUMPRODUCT(K12:$K$22, W13:$W$23))/Z12</f>
        <v>139.78314124059608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3.7169999999999998E-3</v>
      </c>
      <c r="O13">
        <f t="shared" si="22"/>
        <v>220.27140663830596</v>
      </c>
      <c r="P13">
        <f t="shared" si="23"/>
        <v>11.013570331915298</v>
      </c>
      <c r="Q13" s="4">
        <f t="shared" si="24"/>
        <v>12.5</v>
      </c>
      <c r="R13">
        <f t="shared" si="0"/>
        <v>50000</v>
      </c>
      <c r="S13">
        <f t="shared" si="12"/>
        <v>137.64477854550427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123.95684735096394</v>
      </c>
      <c r="AC13">
        <f t="shared" si="1"/>
        <v>120.38628566975416</v>
      </c>
      <c r="AE13">
        <f t="shared" si="2"/>
        <v>192.65283263666379</v>
      </c>
      <c r="AF13">
        <f t="shared" si="3"/>
        <v>-9.6326416318331898</v>
      </c>
      <c r="AG13">
        <f t="shared" si="3"/>
        <v>-10.93269637085756</v>
      </c>
      <c r="AH13">
        <f t="shared" si="4"/>
        <v>-164.80800099151074</v>
      </c>
      <c r="AI13">
        <f t="shared" si="5"/>
        <v>7.2794936424622847</v>
      </c>
      <c r="AJ13">
        <f t="shared" si="6"/>
        <v>3.5705616812097816</v>
      </c>
      <c r="AK13">
        <f t="shared" si="20"/>
        <v>15.87071288299458</v>
      </c>
      <c r="AL13">
        <f t="shared" si="7"/>
        <v>26.720768206666648</v>
      </c>
      <c r="AN13">
        <f t="shared" si="8"/>
        <v>98.305609382941284</v>
      </c>
      <c r="AO13">
        <f t="shared" si="8"/>
        <v>-4.9152804691470644</v>
      </c>
      <c r="AP13">
        <f t="shared" si="8"/>
        <v>-5.5786637768402487</v>
      </c>
      <c r="AQ13">
        <f t="shared" si="8"/>
        <v>-84.097133413088144</v>
      </c>
      <c r="AR13">
        <f t="shared" si="8"/>
        <v>3.7145317238658291</v>
      </c>
      <c r="AS13">
        <f t="shared" si="8"/>
        <v>1.8219625276555984</v>
      </c>
      <c r="AT13">
        <f t="shared" si="8"/>
        <v>8.0984020839544151</v>
      </c>
      <c r="AU13">
        <f t="shared" si="8"/>
        <v>13.634896335475844</v>
      </c>
      <c r="AW13">
        <v>10</v>
      </c>
      <c r="AX13">
        <f>(R13*SUMPRODUCT(K14:$K$23, X14:$X$23)-$AZ$3*SUMPRODUCT(K13:$K$22, W14:$W$23))/Z13</f>
        <v>137.64477854550427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3.852E-3</v>
      </c>
      <c r="O14">
        <f t="shared" si="22"/>
        <v>220.27140663830596</v>
      </c>
      <c r="P14">
        <f t="shared" si="23"/>
        <v>11.013570331915298</v>
      </c>
      <c r="Q14" s="4">
        <f t="shared" si="24"/>
        <v>12.5</v>
      </c>
      <c r="R14">
        <f t="shared" si="0"/>
        <v>50000</v>
      </c>
      <c r="S14">
        <f t="shared" si="12"/>
        <v>135.33160792908964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120.38628566975416</v>
      </c>
      <c r="AC14">
        <f t="shared" si="1"/>
        <v>116.72358395140701</v>
      </c>
      <c r="AE14">
        <f t="shared" si="2"/>
        <v>189.98420559898074</v>
      </c>
      <c r="AF14">
        <f t="shared" si="3"/>
        <v>-9.4992102799490379</v>
      </c>
      <c r="AG14">
        <f t="shared" si="3"/>
        <v>-10.781256660728442</v>
      </c>
      <c r="AH14">
        <f t="shared" si="4"/>
        <v>-168.45098568217327</v>
      </c>
      <c r="AI14">
        <f t="shared" si="5"/>
        <v>1.2527529761299832</v>
      </c>
      <c r="AJ14">
        <f t="shared" si="6"/>
        <v>3.6627017183471509</v>
      </c>
      <c r="AK14">
        <f t="shared" si="20"/>
        <v>25.746157256772388</v>
      </c>
      <c r="AL14">
        <f t="shared" si="7"/>
        <v>30.661611951249522</v>
      </c>
      <c r="AN14">
        <f t="shared" si="8"/>
        <v>89.302119142506257</v>
      </c>
      <c r="AO14">
        <f t="shared" si="8"/>
        <v>-4.4651059571253136</v>
      </c>
      <c r="AP14">
        <f t="shared" si="8"/>
        <v>-5.0677321506113442</v>
      </c>
      <c r="AQ14">
        <f t="shared" si="8"/>
        <v>-79.18042421281551</v>
      </c>
      <c r="AR14">
        <f t="shared" si="8"/>
        <v>0.58885682195409439</v>
      </c>
      <c r="AS14">
        <f t="shared" si="8"/>
        <v>1.7216537775025151</v>
      </c>
      <c r="AT14">
        <f t="shared" si="8"/>
        <v>12.101987086542973</v>
      </c>
      <c r="AU14">
        <f t="shared" si="8"/>
        <v>14.412497685999583</v>
      </c>
      <c r="AW14">
        <v>11</v>
      </c>
      <c r="AX14">
        <f>(R14*SUMPRODUCT(K15:$K$23, X15:$X$23)-$AZ$3*SUMPRODUCT(K14:$K$22, W15:$W$23))/Z14</f>
        <v>135.33160792908964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4.0049999999999999E-3</v>
      </c>
      <c r="O15">
        <f t="shared" si="22"/>
        <v>220.27140663830596</v>
      </c>
      <c r="P15">
        <f t="shared" si="23"/>
        <v>11.013570331915298</v>
      </c>
      <c r="Q15" s="4">
        <f t="shared" si="24"/>
        <v>12.5</v>
      </c>
      <c r="R15">
        <f t="shared" si="0"/>
        <v>50000</v>
      </c>
      <c r="S15">
        <f t="shared" si="12"/>
        <v>129.98189656435369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116.72358395140701</v>
      </c>
      <c r="AC15">
        <f t="shared" si="1"/>
        <v>110.53936213072745</v>
      </c>
      <c r="AE15">
        <f t="shared" si="2"/>
        <v>187.323476799567</v>
      </c>
      <c r="AF15">
        <f t="shared" si="3"/>
        <v>-9.3661738399783498</v>
      </c>
      <c r="AG15">
        <f t="shared" si="3"/>
        <v>-10.63026516119494</v>
      </c>
      <c r="AH15">
        <f t="shared" si="4"/>
        <v>-172.71573170486963</v>
      </c>
      <c r="AI15">
        <f t="shared" si="5"/>
        <v>-5.3886939064759076</v>
      </c>
      <c r="AJ15">
        <f t="shared" si="6"/>
        <v>6.1842218206795536</v>
      </c>
      <c r="AK15">
        <f t="shared" si="20"/>
        <v>25.216432854747726</v>
      </c>
      <c r="AL15">
        <f t="shared" si="7"/>
        <v>26.011960768951372</v>
      </c>
      <c r="AN15">
        <f t="shared" si="8"/>
        <v>81.110643019454685</v>
      </c>
      <c r="AO15">
        <f t="shared" si="8"/>
        <v>-4.0555321509727342</v>
      </c>
      <c r="AP15">
        <f t="shared" si="8"/>
        <v>-4.6028808423964813</v>
      </c>
      <c r="AQ15">
        <f t="shared" si="8"/>
        <v>-74.785522335500318</v>
      </c>
      <c r="AR15">
        <f t="shared" si="8"/>
        <v>-2.3332923094148357</v>
      </c>
      <c r="AS15">
        <f t="shared" si="8"/>
        <v>2.6777541022632825</v>
      </c>
      <c r="AT15">
        <f t="shared" si="8"/>
        <v>10.918658560314631</v>
      </c>
      <c r="AU15">
        <f t="shared" si="8"/>
        <v>11.263120353163078</v>
      </c>
      <c r="AW15">
        <v>12</v>
      </c>
      <c r="AX15">
        <f>(R15*SUMPRODUCT(K16:$K$23, X16:$X$23)-$AZ$3*SUMPRODUCT(K15:$K$22, W16:$W$23))/Z15</f>
        <v>129.98189656435369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4.1640000000000002E-3</v>
      </c>
      <c r="O16">
        <f t="shared" si="22"/>
        <v>220.27140663830596</v>
      </c>
      <c r="P16">
        <f t="shared" si="23"/>
        <v>11.013570331915298</v>
      </c>
      <c r="Q16" s="4">
        <f t="shared" si="24"/>
        <v>12.5</v>
      </c>
      <c r="R16">
        <f t="shared" si="0"/>
        <v>50000</v>
      </c>
      <c r="S16">
        <f t="shared" si="12"/>
        <v>121.93305956752624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110.53936213072745</v>
      </c>
      <c r="AC16">
        <f t="shared" si="1"/>
        <v>102.22573207224656</v>
      </c>
      <c r="AE16">
        <f t="shared" si="2"/>
        <v>184.67022707417794</v>
      </c>
      <c r="AF16">
        <f t="shared" si="3"/>
        <v>-9.2335113537088969</v>
      </c>
      <c r="AG16">
        <f t="shared" si="3"/>
        <v>-10.479698085451775</v>
      </c>
      <c r="AH16">
        <f t="shared" si="4"/>
        <v>-177.05769652486291</v>
      </c>
      <c r="AI16">
        <f t="shared" si="5"/>
        <v>-12.100678889845653</v>
      </c>
      <c r="AJ16">
        <f t="shared" si="6"/>
        <v>8.3136300584808964</v>
      </c>
      <c r="AK16">
        <f t="shared" si="20"/>
        <v>24.471544933882591</v>
      </c>
      <c r="AL16">
        <f t="shared" si="7"/>
        <v>20.684496102517834</v>
      </c>
      <c r="AN16">
        <f t="shared" si="8"/>
        <v>73.658671992025532</v>
      </c>
      <c r="AO16">
        <f t="shared" si="8"/>
        <v>-3.6829335996012764</v>
      </c>
      <c r="AP16">
        <f t="shared" si="8"/>
        <v>-4.179995097648777</v>
      </c>
      <c r="AQ16">
        <f t="shared" si="8"/>
        <v>-70.622292497370779</v>
      </c>
      <c r="AR16">
        <f t="shared" si="8"/>
        <v>-4.8265492025953112</v>
      </c>
      <c r="AS16">
        <f t="shared" si="8"/>
        <v>3.3160242408469696</v>
      </c>
      <c r="AT16">
        <f t="shared" si="8"/>
        <v>9.7608668705374519</v>
      </c>
      <c r="AU16">
        <f t="shared" si="8"/>
        <v>8.2503419087891103</v>
      </c>
      <c r="AW16">
        <v>13</v>
      </c>
      <c r="AX16">
        <f>(R16*SUMPRODUCT(K17:$K$23, X17:$X$23)-$AZ$3*SUMPRODUCT(K16:$K$22, W17:$W$23))/Z16</f>
        <v>121.93305956752624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4.3350000000000003E-3</v>
      </c>
      <c r="O17">
        <f t="shared" si="22"/>
        <v>220.27140663830596</v>
      </c>
      <c r="P17">
        <f t="shared" si="23"/>
        <v>11.013570331915298</v>
      </c>
      <c r="Q17" s="4">
        <f t="shared" si="24"/>
        <v>12.5</v>
      </c>
      <c r="R17">
        <f t="shared" si="0"/>
        <v>50000</v>
      </c>
      <c r="S17">
        <f t="shared" si="12"/>
        <v>111.38295723979529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102.22573207224656</v>
      </c>
      <c r="AC17">
        <f t="shared" si="1"/>
        <v>92.042167601972608</v>
      </c>
      <c r="AE17">
        <f t="shared" si="2"/>
        <v>182.02297936906962</v>
      </c>
      <c r="AF17">
        <f t="shared" si="3"/>
        <v>-9.1011489684534812</v>
      </c>
      <c r="AG17">
        <f t="shared" si="3"/>
        <v>-10.329471613396823</v>
      </c>
      <c r="AH17">
        <f t="shared" si="4"/>
        <v>-181.71796480173379</v>
      </c>
      <c r="AI17">
        <f t="shared" si="5"/>
        <v>-19.125606014514489</v>
      </c>
      <c r="AJ17">
        <f t="shared" si="6"/>
        <v>10.18356447027395</v>
      </c>
      <c r="AK17">
        <f t="shared" si="20"/>
        <v>23.54492721592781</v>
      </c>
      <c r="AL17">
        <f t="shared" si="7"/>
        <v>14.602885671687272</v>
      </c>
      <c r="AN17">
        <f t="shared" si="8"/>
        <v>66.879741674453527</v>
      </c>
      <c r="AO17">
        <f t="shared" si="8"/>
        <v>-3.3439870837226762</v>
      </c>
      <c r="AP17">
        <f t="shared" si="8"/>
        <v>-3.7953031838735543</v>
      </c>
      <c r="AQ17">
        <f t="shared" si="8"/>
        <v>-66.767671783382227</v>
      </c>
      <c r="AR17">
        <f t="shared" si="8"/>
        <v>-7.0272203765249337</v>
      </c>
      <c r="AS17">
        <f t="shared" si="8"/>
        <v>3.7416932931095452</v>
      </c>
      <c r="AT17">
        <f t="shared" si="8"/>
        <v>8.6509882180987994</v>
      </c>
      <c r="AU17">
        <f t="shared" si="8"/>
        <v>5.3654611346834118</v>
      </c>
      <c r="AW17">
        <v>14</v>
      </c>
      <c r="AX17">
        <f>(R17*SUMPRODUCT(K18:$K$23, X18:$X$23)-$AZ$3*SUMPRODUCT(K17:$K$22, W18:$W$23))/Z17</f>
        <v>111.38295723979529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4.522E-3</v>
      </c>
      <c r="O18">
        <f t="shared" si="22"/>
        <v>220.27140663830596</v>
      </c>
      <c r="P18">
        <f t="shared" si="23"/>
        <v>11.013570331915298</v>
      </c>
      <c r="Q18" s="4">
        <f t="shared" si="24"/>
        <v>12.5</v>
      </c>
      <c r="R18">
        <f t="shared" si="0"/>
        <v>50000</v>
      </c>
      <c r="S18">
        <f t="shared" si="12"/>
        <v>98.458871263908378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92.042167601972608</v>
      </c>
      <c r="AC18">
        <f t="shared" si="1"/>
        <v>80.180706680790024</v>
      </c>
      <c r="AE18">
        <f t="shared" si="2"/>
        <v>179.37964166267196</v>
      </c>
      <c r="AF18">
        <f t="shared" si="3"/>
        <v>-8.9689820831335982</v>
      </c>
      <c r="AG18">
        <f t="shared" si="3"/>
        <v>-10.179467026627075</v>
      </c>
      <c r="AH18">
        <f t="shared" si="4"/>
        <v>-186.83948254312173</v>
      </c>
      <c r="AI18">
        <f t="shared" si="5"/>
        <v>-26.608289990210437</v>
      </c>
      <c r="AJ18">
        <f t="shared" si="6"/>
        <v>11.861460921182584</v>
      </c>
      <c r="AK18">
        <f t="shared" si="20"/>
        <v>22.458613327576263</v>
      </c>
      <c r="AL18">
        <f t="shared" si="7"/>
        <v>7.7117842585484091</v>
      </c>
      <c r="AN18">
        <f t="shared" si="8"/>
        <v>60.713166944115272</v>
      </c>
      <c r="AO18">
        <f t="shared" si="8"/>
        <v>-3.0356583472057634</v>
      </c>
      <c r="AP18">
        <f t="shared" si="8"/>
        <v>-3.4453613312035891</v>
      </c>
      <c r="AQ18">
        <f t="shared" si="8"/>
        <v>-63.238038554701902</v>
      </c>
      <c r="AR18">
        <f t="shared" si="8"/>
        <v>-9.0058912889959792</v>
      </c>
      <c r="AS18">
        <f t="shared" si="8"/>
        <v>4.014652111208429</v>
      </c>
      <c r="AT18">
        <f t="shared" si="8"/>
        <v>7.6013840124323018</v>
      </c>
      <c r="AU18">
        <f t="shared" si="8"/>
        <v>2.610144834644752</v>
      </c>
      <c r="AW18">
        <v>15</v>
      </c>
      <c r="AX18">
        <f>(R18*SUMPRODUCT(K19:$K$23, X19:$X$23)-$AZ$3*SUMPRODUCT(K18:$K$22, W19:$W$23))/Z18</f>
        <v>98.458871263908378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4.7470000000000004E-3</v>
      </c>
      <c r="O19">
        <f t="shared" si="22"/>
        <v>220.27140663830596</v>
      </c>
      <c r="P19">
        <f t="shared" si="23"/>
        <v>11.013570331915298</v>
      </c>
      <c r="Q19" s="4">
        <f t="shared" si="24"/>
        <v>12.5</v>
      </c>
      <c r="R19">
        <f t="shared" si="0"/>
        <v>50000</v>
      </c>
      <c r="S19">
        <f t="shared" si="12"/>
        <v>82.952183646005849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80.180706680790024</v>
      </c>
      <c r="AC19">
        <f t="shared" si="1"/>
        <v>66.556521473573525</v>
      </c>
      <c r="AE19">
        <f t="shared" si="2"/>
        <v>176.73433008707252</v>
      </c>
      <c r="AF19">
        <f t="shared" si="3"/>
        <v>-8.8367165043536264</v>
      </c>
      <c r="AG19">
        <f t="shared" si="3"/>
        <v>-10.029350426385404</v>
      </c>
      <c r="AH19">
        <f t="shared" si="4"/>
        <v>-193.2877199015949</v>
      </c>
      <c r="AI19">
        <f t="shared" si="5"/>
        <v>-35.419456745261414</v>
      </c>
      <c r="AJ19">
        <f t="shared" si="6"/>
        <v>13.624185207216499</v>
      </c>
      <c r="AK19">
        <f t="shared" si="20"/>
        <v>21.228558021588988</v>
      </c>
      <c r="AL19">
        <f t="shared" si="7"/>
        <v>-0.56671351645592694</v>
      </c>
      <c r="AN19">
        <f t="shared" si="8"/>
        <v>55.10259095775352</v>
      </c>
      <c r="AO19">
        <f t="shared" si="8"/>
        <v>-2.7551295478876758</v>
      </c>
      <c r="AP19">
        <f t="shared" si="8"/>
        <v>-3.1269713917200606</v>
      </c>
      <c r="AQ19">
        <f t="shared" si="8"/>
        <v>-60.263640695314322</v>
      </c>
      <c r="AR19">
        <f t="shared" si="8"/>
        <v>-11.043150677168541</v>
      </c>
      <c r="AS19">
        <f t="shared" si="8"/>
        <v>4.2477763331892708</v>
      </c>
      <c r="AT19">
        <f t="shared" si="8"/>
        <v>6.6186832445640293</v>
      </c>
      <c r="AU19">
        <f t="shared" si="8"/>
        <v>-0.17669109941524161</v>
      </c>
      <c r="AW19">
        <v>16</v>
      </c>
      <c r="AX19">
        <f>(R19*SUMPRODUCT(K20:$K$23, X20:$X$23)-$AZ$3*SUMPRODUCT(K19:$K$22, W20:$W$23))/Z19</f>
        <v>82.952183646005849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4.9870000000000001E-3</v>
      </c>
      <c r="O20">
        <f t="shared" si="22"/>
        <v>220.27140663830596</v>
      </c>
      <c r="P20">
        <f t="shared" si="23"/>
        <v>11.013570331915298</v>
      </c>
      <c r="Q20" s="4">
        <f t="shared" si="24"/>
        <v>12.5</v>
      </c>
      <c r="R20">
        <f t="shared" si="0"/>
        <v>50000</v>
      </c>
      <c r="S20">
        <f t="shared" si="12"/>
        <v>65.069704575963286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66.556521473573525</v>
      </c>
      <c r="AC20">
        <f t="shared" si="1"/>
        <v>51.426100014640433</v>
      </c>
      <c r="AE20">
        <f t="shared" si="2"/>
        <v>174.08561268205759</v>
      </c>
      <c r="AF20">
        <f t="shared" si="3"/>
        <v>-8.7042806341028793</v>
      </c>
      <c r="AG20">
        <f t="shared" si="3"/>
        <v>-9.8790405515451667</v>
      </c>
      <c r="AH20">
        <f t="shared" si="4"/>
        <v>-200.06548230553605</v>
      </c>
      <c r="AI20">
        <f t="shared" si="5"/>
        <v>-44.563190809126496</v>
      </c>
      <c r="AJ20">
        <f t="shared" si="6"/>
        <v>15.130421458933093</v>
      </c>
      <c r="AK20">
        <f t="shared" si="20"/>
        <v>19.847386001544216</v>
      </c>
      <c r="AL20">
        <f t="shared" si="7"/>
        <v>-9.585383348649188</v>
      </c>
      <c r="AN20">
        <f t="shared" si="8"/>
        <v>49.998312803821101</v>
      </c>
      <c r="AO20">
        <f t="shared" si="8"/>
        <v>-2.4999156401910549</v>
      </c>
      <c r="AP20">
        <f t="shared" si="8"/>
        <v>-2.8373129294716084</v>
      </c>
      <c r="AQ20">
        <f t="shared" si="8"/>
        <v>-57.459869379490058</v>
      </c>
      <c r="AR20">
        <f t="shared" si="8"/>
        <v>-12.798785145331617</v>
      </c>
      <c r="AS20">
        <f t="shared" si="8"/>
        <v>4.3455374243879339</v>
      </c>
      <c r="AT20">
        <f t="shared" si="8"/>
        <v>5.700274700217455</v>
      </c>
      <c r="AU20">
        <f t="shared" si="8"/>
        <v>-2.7529730207262282</v>
      </c>
      <c r="AW20">
        <v>17</v>
      </c>
      <c r="AX20">
        <f>(R20*SUMPRODUCT(K21:$K$23, X21:$X$23)-$AZ$3*SUMPRODUCT(K20:$K$22, W21:$W$23))/Z20</f>
        <v>65.069704575963286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5.2249999999999996E-3</v>
      </c>
      <c r="O21">
        <f t="shared" si="22"/>
        <v>220.27140663830596</v>
      </c>
      <c r="P21">
        <f t="shared" si="23"/>
        <v>11.013570331915298</v>
      </c>
      <c r="Q21" s="4">
        <f t="shared" si="24"/>
        <v>12.5</v>
      </c>
      <c r="R21">
        <f t="shared" si="0"/>
        <v>50000</v>
      </c>
      <c r="S21">
        <f t="shared" si="12"/>
        <v>45.238942326628283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51.426100014640433</v>
      </c>
      <c r="AC21">
        <f t="shared" si="1"/>
        <v>35.209042333173812</v>
      </c>
      <c r="AE21">
        <f t="shared" si="2"/>
        <v>171.43515922897325</v>
      </c>
      <c r="AF21">
        <f t="shared" si="3"/>
        <v>-8.5717579614486628</v>
      </c>
      <c r="AG21">
        <f t="shared" si="3"/>
        <v>-9.7286321591478924</v>
      </c>
      <c r="AH21">
        <f t="shared" si="4"/>
        <v>-206.47194752729396</v>
      </c>
      <c r="AI21">
        <f t="shared" si="5"/>
        <v>-53.337178418917262</v>
      </c>
      <c r="AJ21">
        <f t="shared" si="6"/>
        <v>16.217057681466621</v>
      </c>
      <c r="AK21">
        <f t="shared" si="20"/>
        <v>18.337181203717428</v>
      </c>
      <c r="AL21">
        <f t="shared" si="7"/>
        <v>-18.782939533733213</v>
      </c>
      <c r="AN21">
        <f t="shared" si="8"/>
        <v>45.355893935531611</v>
      </c>
      <c r="AO21">
        <f t="shared" si="8"/>
        <v>-2.2677946967765807</v>
      </c>
      <c r="AP21">
        <f t="shared" si="8"/>
        <v>-2.5738641380953116</v>
      </c>
      <c r="AQ21">
        <f t="shared" si="8"/>
        <v>-54.625432699034803</v>
      </c>
      <c r="AR21">
        <f t="shared" si="8"/>
        <v>-14.111197598375082</v>
      </c>
      <c r="AS21">
        <f t="shared" si="8"/>
        <v>4.2904801527007255</v>
      </c>
      <c r="AT21">
        <f t="shared" si="8"/>
        <v>4.8513925001906548</v>
      </c>
      <c r="AU21">
        <f t="shared" si="8"/>
        <v>-4.9693249454837014</v>
      </c>
      <c r="AW21">
        <v>18</v>
      </c>
      <c r="AX21">
        <f>(R21*SUMPRODUCT(K22:$K$23, X22:$X$23)-$AZ$3*SUMPRODUCT(K21:$K$22, W22:$W$23))/Z21</f>
        <v>45.238942326628283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5.4879999999999998E-3</v>
      </c>
      <c r="O22">
        <f t="shared" si="22"/>
        <v>220.27140663830596</v>
      </c>
      <c r="P22">
        <f t="shared" si="23"/>
        <v>11.013570331915298</v>
      </c>
      <c r="Q22" s="4">
        <f t="shared" si="24"/>
        <v>12.5</v>
      </c>
      <c r="R22">
        <f t="shared" si="0"/>
        <v>50000</v>
      </c>
      <c r="S22">
        <f t="shared" si="12"/>
        <v>23.496008535466576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35.209042333173812</v>
      </c>
      <c r="AC22">
        <f t="shared" si="1"/>
        <v>18.003497190573864</v>
      </c>
      <c r="AE22">
        <f t="shared" si="2"/>
        <v>168.77997148283492</v>
      </c>
      <c r="AF22">
        <f t="shared" si="3"/>
        <v>-8.4389985741417473</v>
      </c>
      <c r="AG22">
        <f t="shared" si="3"/>
        <v>-9.5779551042670086</v>
      </c>
      <c r="AH22">
        <f t="shared" si="4"/>
        <v>-213.56293315761451</v>
      </c>
      <c r="AI22">
        <f t="shared" si="5"/>
        <v>-62.799915353188339</v>
      </c>
      <c r="AJ22">
        <f t="shared" si="6"/>
        <v>17.205545142599949</v>
      </c>
      <c r="AK22">
        <f t="shared" si="20"/>
        <v>16.733605904277045</v>
      </c>
      <c r="AL22">
        <f t="shared" si="7"/>
        <v>-28.860764306311349</v>
      </c>
      <c r="AN22">
        <f t="shared" si="8"/>
        <v>41.133542363157957</v>
      </c>
      <c r="AO22">
        <f t="shared" si="8"/>
        <v>-2.0566771181578982</v>
      </c>
      <c r="AP22">
        <f t="shared" si="8"/>
        <v>-2.334253398507415</v>
      </c>
      <c r="AQ22">
        <f t="shared" si="8"/>
        <v>-52.047644522397668</v>
      </c>
      <c r="AR22">
        <f t="shared" si="8"/>
        <v>-15.305032675905021</v>
      </c>
      <c r="AS22">
        <f t="shared" si="8"/>
        <v>4.1931812986254586</v>
      </c>
      <c r="AT22">
        <f t="shared" si="8"/>
        <v>4.0781644960875703</v>
      </c>
      <c r="AU22">
        <f t="shared" si="8"/>
        <v>-7.0336868811919944</v>
      </c>
      <c r="AW22">
        <v>19</v>
      </c>
      <c r="AX22">
        <f>(R22*SUMPRODUCT(K23:$K$23, X23:$X$23)-$AZ$3*SUMPRODUCT(K22:$K$22, W23:$W$23))/Z22</f>
        <v>23.496008535466576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5.7670000000000004E-3</v>
      </c>
      <c r="O23">
        <f t="shared" si="22"/>
        <v>220.27140663830596</v>
      </c>
      <c r="P23">
        <f t="shared" si="23"/>
        <v>11.013570331915298</v>
      </c>
      <c r="Q23" s="4">
        <f t="shared" si="24"/>
        <v>12.5</v>
      </c>
      <c r="R23">
        <f t="shared" si="0"/>
        <v>50000</v>
      </c>
      <c r="S23">
        <f t="shared" si="12"/>
        <v>23.872404741018208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18.003497190573864</v>
      </c>
      <c r="AC23">
        <f t="shared" si="1"/>
        <v>18.003497190573864</v>
      </c>
      <c r="AE23">
        <f t="shared" si="2"/>
        <v>166.11881767246507</v>
      </c>
      <c r="AF23">
        <f t="shared" si="3"/>
        <v>-8.3059408836232542</v>
      </c>
      <c r="AG23">
        <f t="shared" si="3"/>
        <v>-9.426939486138032</v>
      </c>
      <c r="AH23">
        <f t="shared" si="4"/>
        <v>-220.94426834523142</v>
      </c>
      <c r="AI23">
        <f t="shared" si="5"/>
        <v>-72.558331042527641</v>
      </c>
      <c r="AJ23">
        <f t="shared" si="6"/>
        <v>0</v>
      </c>
      <c r="AK23">
        <f t="shared" si="20"/>
        <v>15.044958754166558</v>
      </c>
      <c r="AL23">
        <f t="shared" si="7"/>
        <v>-57.513372288361083</v>
      </c>
      <c r="AN23">
        <f t="shared" si="8"/>
        <v>37.293693832116197</v>
      </c>
      <c r="AO23">
        <f t="shared" si="8"/>
        <v>-1.8646846916058102</v>
      </c>
      <c r="AP23">
        <f t="shared" si="8"/>
        <v>-2.1163490078715634</v>
      </c>
      <c r="AQ23">
        <f t="shared" si="8"/>
        <v>-49.602013866209759</v>
      </c>
      <c r="AR23">
        <f t="shared" si="8"/>
        <v>-16.289353733570934</v>
      </c>
      <c r="AS23">
        <f t="shared" si="8"/>
        <v>0</v>
      </c>
      <c r="AT23">
        <f t="shared" si="8"/>
        <v>3.3775949850605382</v>
      </c>
      <c r="AU23">
        <f t="shared" si="8"/>
        <v>-12.911758748510398</v>
      </c>
      <c r="AW23">
        <v>20</v>
      </c>
      <c r="AX23">
        <f>(R23*SUMPRODUCT(K$23:$K24, X$23:$X24)-$AZ$3*SUMPRODUCT(K$22:$K23, W$23:$W24))/Z23</f>
        <v>23.872404741018208</v>
      </c>
    </row>
    <row r="25" spans="5:50" x14ac:dyDescent="0.25">
      <c r="AN25" s="8">
        <f t="shared" ref="AN25:AU25" si="25">SUM(AN3:AN23)</f>
        <v>2015.0950262055164</v>
      </c>
      <c r="AO25" s="8">
        <f t="shared" si="25"/>
        <v>-265.95830628900529</v>
      </c>
      <c r="AP25" s="8">
        <f t="shared" si="25"/>
        <v>-201.85296215695277</v>
      </c>
      <c r="AQ25" s="8">
        <f t="shared" si="25"/>
        <v>-1676.0200050324506</v>
      </c>
      <c r="AR25" s="8">
        <f t="shared" si="25"/>
        <v>-128.73624727289229</v>
      </c>
      <c r="AS25" s="8">
        <f t="shared" si="25"/>
        <v>-64.007413171498541</v>
      </c>
      <c r="AT25" s="8">
        <f t="shared" si="25"/>
        <v>192.74366044439245</v>
      </c>
      <c r="AU25" s="9">
        <f t="shared" si="25"/>
        <v>1.6520118606422329E-12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3" priority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8AA32-B600-4B06-8D03-806B12DEEB23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323.05594405654472</v>
      </c>
      <c r="K3">
        <v>1</v>
      </c>
      <c r="L3" s="2">
        <v>0</v>
      </c>
      <c r="O3">
        <f>$C$3</f>
        <v>323.05594405654472</v>
      </c>
      <c r="P3">
        <f>O3*B5</f>
        <v>258.4447552452358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323.05594405654472</v>
      </c>
      <c r="AF3">
        <f t="shared" ref="AF3:AG23" si="3">-$Z3*P3</f>
        <v>-258.4447552452358</v>
      </c>
      <c r="AG3">
        <f t="shared" si="3"/>
        <v>-100</v>
      </c>
      <c r="AH3">
        <f t="shared" ref="AH3:AH23" si="4">-X3*R3</f>
        <v>0</v>
      </c>
      <c r="AI3">
        <f t="shared" ref="AI3:AI23" si="5">SUM(AE3:AH3)</f>
        <v>-35.388811188691079</v>
      </c>
      <c r="AJ3">
        <f t="shared" ref="AJ3:AJ23" si="6">AB3-AC3</f>
        <v>0</v>
      </c>
      <c r="AL3">
        <f t="shared" ref="AL3:AL23" si="7">SUM(AI3:AK3)</f>
        <v>-35.388811188691079</v>
      </c>
      <c r="AN3">
        <f t="shared" ref="AN3:AU23" si="8">AE3*$K3</f>
        <v>323.05594405654472</v>
      </c>
      <c r="AO3">
        <f t="shared" si="8"/>
        <v>-258.4447552452358</v>
      </c>
      <c r="AP3">
        <f t="shared" si="8"/>
        <v>-100</v>
      </c>
      <c r="AQ3">
        <f t="shared" si="8"/>
        <v>0</v>
      </c>
      <c r="AR3">
        <f t="shared" si="8"/>
        <v>-35.388811188691079</v>
      </c>
      <c r="AS3">
        <f t="shared" si="8"/>
        <v>0</v>
      </c>
      <c r="AT3">
        <f t="shared" si="8"/>
        <v>0</v>
      </c>
      <c r="AU3">
        <f t="shared" si="8"/>
        <v>-35.388811188691079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256.33749306354719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50000</v>
      </c>
      <c r="S4">
        <f t="shared" ref="S4:S23" si="12">AX4</f>
        <v>76.707675136703259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1"/>
        <v>75.645120420709645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-192.6</v>
      </c>
      <c r="AI4">
        <f t="shared" si="5"/>
        <v>-192.6</v>
      </c>
      <c r="AJ4">
        <f t="shared" si="6"/>
        <v>-75.645120420709645</v>
      </c>
      <c r="AK4">
        <f t="shared" ref="AK4:AK23" si="20">H4*SUM(AB4:AB4, AE4:AF4)</f>
        <v>0</v>
      </c>
      <c r="AL4">
        <f t="shared" si="7"/>
        <v>-268.24512042070967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-180.692372642837</v>
      </c>
      <c r="AR4">
        <f t="shared" si="8"/>
        <v>-180.692372642837</v>
      </c>
      <c r="AS4">
        <f t="shared" si="8"/>
        <v>-70.968308866413025</v>
      </c>
      <c r="AT4">
        <f t="shared" si="8"/>
        <v>0</v>
      </c>
      <c r="AU4">
        <f t="shared" si="8"/>
        <v>-251.66068150925005</v>
      </c>
      <c r="AW4">
        <v>1</v>
      </c>
      <c r="AX4">
        <f>(R4*SUMPRODUCT(K5:$K$23, X5:$X$23)-$AZ$3*SUMPRODUCT(K4:$K$22, W5:$W$23))/Z4</f>
        <v>76.707675136703259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4.0049999999999999E-3</v>
      </c>
      <c r="O5">
        <f t="shared" ref="O5:O23" si="22">$C$3</f>
        <v>323.05594405654472</v>
      </c>
      <c r="P5">
        <f t="shared" ref="P5:P23" si="23">O5*$C$5</f>
        <v>16.152797202827237</v>
      </c>
      <c r="Q5" s="4">
        <f t="shared" ref="Q5:Q23" si="24">$C$8</f>
        <v>12.5</v>
      </c>
      <c r="R5">
        <f t="shared" si="0"/>
        <v>50000</v>
      </c>
      <c r="S5">
        <f t="shared" si="12"/>
        <v>146.31771312350085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75.645120420709645</v>
      </c>
      <c r="AC5">
        <f t="shared" si="1"/>
        <v>142.27012582445491</v>
      </c>
      <c r="AE5">
        <f t="shared" si="2"/>
        <v>314.11924659093523</v>
      </c>
      <c r="AF5">
        <f t="shared" si="3"/>
        <v>-15.705962329546763</v>
      </c>
      <c r="AG5">
        <f t="shared" si="3"/>
        <v>-12.15421246575</v>
      </c>
      <c r="AH5">
        <f t="shared" si="4"/>
        <v>-197.47613699999999</v>
      </c>
      <c r="AI5">
        <f t="shared" si="5"/>
        <v>88.782934795638482</v>
      </c>
      <c r="AJ5">
        <f t="shared" si="6"/>
        <v>-66.625005403745263</v>
      </c>
      <c r="AK5">
        <f t="shared" si="20"/>
        <v>32.318646164533277</v>
      </c>
      <c r="AL5">
        <f t="shared" si="7"/>
        <v>54.476575556426496</v>
      </c>
      <c r="AN5">
        <f t="shared" si="8"/>
        <v>271.26160558148018</v>
      </c>
      <c r="AO5">
        <f t="shared" si="8"/>
        <v>-13.563080279074009</v>
      </c>
      <c r="AP5">
        <f t="shared" si="8"/>
        <v>-10.495922245513652</v>
      </c>
      <c r="AQ5">
        <f t="shared" si="8"/>
        <v>-170.53298888242711</v>
      </c>
      <c r="AR5">
        <f t="shared" si="8"/>
        <v>76.669614174465394</v>
      </c>
      <c r="AS5">
        <f t="shared" si="8"/>
        <v>-57.534857013171859</v>
      </c>
      <c r="AT5">
        <f t="shared" si="8"/>
        <v>27.909171258861768</v>
      </c>
      <c r="AU5">
        <f t="shared" si="8"/>
        <v>47.043928420155297</v>
      </c>
      <c r="AW5">
        <v>2</v>
      </c>
      <c r="AX5">
        <f>(R5*SUMPRODUCT(K6:$K$23, X6:$X$23)-$AZ$3*SUMPRODUCT(K5:$K$22, W6:$W$23))/Z5</f>
        <v>146.31771312350085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4.1640000000000002E-3</v>
      </c>
      <c r="O6">
        <f t="shared" si="22"/>
        <v>323.05594405654472</v>
      </c>
      <c r="P6">
        <f t="shared" si="23"/>
        <v>16.152797202827237</v>
      </c>
      <c r="Q6" s="4">
        <f t="shared" si="24"/>
        <v>12.5</v>
      </c>
      <c r="R6">
        <f t="shared" si="0"/>
        <v>50000</v>
      </c>
      <c r="S6">
        <f t="shared" si="12"/>
        <v>208.48248965516933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142.27012582445491</v>
      </c>
      <c r="AC6">
        <f t="shared" si="1"/>
        <v>199.84397934195249</v>
      </c>
      <c r="AE6">
        <f t="shared" si="2"/>
        <v>309.67006158222119</v>
      </c>
      <c r="AF6">
        <f t="shared" si="3"/>
        <v>-15.483503079111063</v>
      </c>
      <c r="AG6">
        <f t="shared" si="3"/>
        <v>-11.982060200385117</v>
      </c>
      <c r="AH6">
        <f t="shared" si="4"/>
        <v>-202.44056282953201</v>
      </c>
      <c r="AI6">
        <f t="shared" si="5"/>
        <v>79.763935473193015</v>
      </c>
      <c r="AJ6">
        <f t="shared" si="6"/>
        <v>-57.573853517497582</v>
      </c>
      <c r="AK6">
        <f t="shared" si="20"/>
        <v>47.486487254839076</v>
      </c>
      <c r="AL6">
        <f t="shared" si="7"/>
        <v>69.67656921053451</v>
      </c>
      <c r="AN6">
        <f t="shared" si="8"/>
        <v>241.17916323955993</v>
      </c>
      <c r="AO6">
        <f t="shared" si="8"/>
        <v>-12.058958161978</v>
      </c>
      <c r="AP6">
        <f t="shared" si="8"/>
        <v>-9.3319426432433232</v>
      </c>
      <c r="AQ6">
        <f t="shared" si="8"/>
        <v>-157.66601814689341</v>
      </c>
      <c r="AR6">
        <f t="shared" si="8"/>
        <v>62.122244287445199</v>
      </c>
      <c r="AS6">
        <f t="shared" si="8"/>
        <v>-44.840026655725836</v>
      </c>
      <c r="AT6">
        <f t="shared" si="8"/>
        <v>36.983721328408976</v>
      </c>
      <c r="AU6">
        <f t="shared" si="8"/>
        <v>54.265938960128331</v>
      </c>
      <c r="AW6">
        <v>3</v>
      </c>
      <c r="AX6">
        <f>(R6*SUMPRODUCT(K7:$K$23, X7:$X$23)-$AZ$3*SUMPRODUCT(K6:$K$22, W7:$W$23))/Z6</f>
        <v>208.48248965516933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4.3350000000000003E-3</v>
      </c>
      <c r="O7">
        <f t="shared" si="22"/>
        <v>323.05594405654472</v>
      </c>
      <c r="P7">
        <f t="shared" si="23"/>
        <v>16.152797202827237</v>
      </c>
      <c r="Q7" s="4">
        <f t="shared" si="24"/>
        <v>12.5</v>
      </c>
      <c r="R7">
        <f t="shared" si="0"/>
        <v>50000</v>
      </c>
      <c r="S7">
        <f t="shared" si="12"/>
        <v>259.02675312125047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199.84397934195249</v>
      </c>
      <c r="AC7">
        <f t="shared" si="1"/>
        <v>244.73463843818695</v>
      </c>
      <c r="AE7">
        <f t="shared" si="2"/>
        <v>305.23094124944009</v>
      </c>
      <c r="AF7">
        <f t="shared" si="3"/>
        <v>-15.261547062472006</v>
      </c>
      <c r="AG7">
        <f t="shared" si="3"/>
        <v>-11.810297367412597</v>
      </c>
      <c r="AH7">
        <f t="shared" si="4"/>
        <v>-207.76892387467794</v>
      </c>
      <c r="AI7">
        <f t="shared" si="5"/>
        <v>70.390172944877548</v>
      </c>
      <c r="AJ7">
        <f t="shared" si="6"/>
        <v>-44.890659096234458</v>
      </c>
      <c r="AK7">
        <f t="shared" si="20"/>
        <v>51.283460208477983</v>
      </c>
      <c r="AL7">
        <f t="shared" si="7"/>
        <v>76.782974057121066</v>
      </c>
      <c r="AN7">
        <f t="shared" si="8"/>
        <v>215.19132790306949</v>
      </c>
      <c r="AO7">
        <f t="shared" si="8"/>
        <v>-10.759566395153476</v>
      </c>
      <c r="AP7">
        <f t="shared" si="8"/>
        <v>-8.3263956236556815</v>
      </c>
      <c r="AQ7">
        <f t="shared" si="8"/>
        <v>-146.47948351030982</v>
      </c>
      <c r="AR7">
        <f t="shared" si="8"/>
        <v>49.625882373950517</v>
      </c>
      <c r="AS7">
        <f t="shared" si="8"/>
        <v>-31.648431518180558</v>
      </c>
      <c r="AT7">
        <f t="shared" si="8"/>
        <v>36.155429906786509</v>
      </c>
      <c r="AU7">
        <f t="shared" si="8"/>
        <v>54.132880762556461</v>
      </c>
      <c r="AW7">
        <v>4</v>
      </c>
      <c r="AX7">
        <f>(R7*SUMPRODUCT(K8:$K$23, X8:$X$23)-$AZ$3*SUMPRODUCT(K7:$K$22, W8:$W$23))/Z7</f>
        <v>259.02675312125047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4.522E-3</v>
      </c>
      <c r="O8">
        <f t="shared" si="22"/>
        <v>323.05594405654472</v>
      </c>
      <c r="P8">
        <f t="shared" si="23"/>
        <v>16.152797202827237</v>
      </c>
      <c r="Q8" s="4">
        <f t="shared" si="24"/>
        <v>12.5</v>
      </c>
      <c r="R8">
        <f t="shared" si="0"/>
        <v>50000</v>
      </c>
      <c r="S8">
        <f t="shared" si="12"/>
        <v>295.409978737355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244.73463843818695</v>
      </c>
      <c r="AC8">
        <f t="shared" si="1"/>
        <v>275.05713466161433</v>
      </c>
      <c r="AE8">
        <f t="shared" si="2"/>
        <v>300.7983775206157</v>
      </c>
      <c r="AF8">
        <f t="shared" si="3"/>
        <v>-15.039918876030788</v>
      </c>
      <c r="AG8">
        <f t="shared" si="3"/>
        <v>-11.63878822904303</v>
      </c>
      <c r="AH8">
        <f t="shared" si="4"/>
        <v>-213.62465878175902</v>
      </c>
      <c r="AI8">
        <f t="shared" si="5"/>
        <v>60.495011633782838</v>
      </c>
      <c r="AJ8">
        <f t="shared" si="6"/>
        <v>-30.322496223427379</v>
      </c>
      <c r="AK8">
        <f t="shared" si="20"/>
        <v>38.46074953850097</v>
      </c>
      <c r="AL8">
        <f t="shared" si="7"/>
        <v>68.633264948856436</v>
      </c>
      <c r="AN8">
        <f t="shared" si="8"/>
        <v>197.73083397600101</v>
      </c>
      <c r="AO8">
        <f t="shared" si="8"/>
        <v>-9.8865416988000518</v>
      </c>
      <c r="AP8">
        <f t="shared" si="8"/>
        <v>-7.6507969290526354</v>
      </c>
      <c r="AQ8">
        <f t="shared" si="8"/>
        <v>-140.42689421042792</v>
      </c>
      <c r="AR8">
        <f t="shared" si="8"/>
        <v>39.766601137720386</v>
      </c>
      <c r="AS8">
        <f t="shared" si="8"/>
        <v>-19.932595767015105</v>
      </c>
      <c r="AT8">
        <f t="shared" si="8"/>
        <v>25.282304194172987</v>
      </c>
      <c r="AU8">
        <f t="shared" si="8"/>
        <v>45.116309564878279</v>
      </c>
      <c r="AW8">
        <v>5</v>
      </c>
      <c r="AX8">
        <f>(R8*SUMPRODUCT(K9:$K$23, X9:$X$23)-$AZ$3*SUMPRODUCT(K8:$K$22, W9:$W$23))/Z8</f>
        <v>295.409978737355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4.7470000000000004E-3</v>
      </c>
      <c r="O9">
        <f t="shared" si="22"/>
        <v>323.05594405654472</v>
      </c>
      <c r="P9">
        <f t="shared" si="23"/>
        <v>16.152797202827237</v>
      </c>
      <c r="Q9" s="4">
        <f t="shared" si="24"/>
        <v>12.5</v>
      </c>
      <c r="R9">
        <f t="shared" si="0"/>
        <v>50000</v>
      </c>
      <c r="S9">
        <f t="shared" si="12"/>
        <v>320.35610882800592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275.05713466161433</v>
      </c>
      <c r="AC9">
        <f t="shared" si="1"/>
        <v>293.8857503839472</v>
      </c>
      <c r="AE9">
        <f t="shared" si="2"/>
        <v>296.3625038473192</v>
      </c>
      <c r="AF9">
        <f t="shared" si="3"/>
        <v>-14.818125192365962</v>
      </c>
      <c r="AG9">
        <f t="shared" si="3"/>
        <v>-11.467151019029332</v>
      </c>
      <c r="AH9">
        <f t="shared" si="4"/>
        <v>-220.99731089306908</v>
      </c>
      <c r="AI9">
        <f t="shared" si="5"/>
        <v>49.079916742854778</v>
      </c>
      <c r="AJ9">
        <f t="shared" si="6"/>
        <v>-18.82861572233287</v>
      </c>
      <c r="AK9">
        <f t="shared" si="20"/>
        <v>29.054598995124827</v>
      </c>
      <c r="AL9">
        <f t="shared" si="7"/>
        <v>59.305900015646735</v>
      </c>
      <c r="AN9">
        <f t="shared" si="8"/>
        <v>185.15006402523946</v>
      </c>
      <c r="AO9">
        <f t="shared" si="8"/>
        <v>-9.257503201261974</v>
      </c>
      <c r="AP9">
        <f t="shared" si="8"/>
        <v>-7.1640093392319875</v>
      </c>
      <c r="AQ9">
        <f t="shared" si="8"/>
        <v>-138.06627265619795</v>
      </c>
      <c r="AR9">
        <f t="shared" si="8"/>
        <v>30.662278828547503</v>
      </c>
      <c r="AS9">
        <f t="shared" si="8"/>
        <v>-11.763024543390108</v>
      </c>
      <c r="AT9">
        <f t="shared" si="8"/>
        <v>18.151624427314275</v>
      </c>
      <c r="AU9">
        <f t="shared" si="8"/>
        <v>37.050878712471672</v>
      </c>
      <c r="AW9">
        <v>6</v>
      </c>
      <c r="AX9">
        <f>(R9*SUMPRODUCT(K10:$K$23, X10:$X$23)-$AZ$3*SUMPRODUCT(K9:$K$22, W10:$W$23))/Z9</f>
        <v>320.35610882800592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4.9870000000000001E-3</v>
      </c>
      <c r="O10">
        <f t="shared" si="22"/>
        <v>323.05594405654472</v>
      </c>
      <c r="P10">
        <f t="shared" si="23"/>
        <v>16.152797202827237</v>
      </c>
      <c r="Q10" s="4">
        <f t="shared" si="24"/>
        <v>12.5</v>
      </c>
      <c r="R10">
        <f t="shared" si="0"/>
        <v>50000</v>
      </c>
      <c r="S10">
        <f t="shared" si="12"/>
        <v>337.55083070636277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293.8857503839472</v>
      </c>
      <c r="AC10">
        <f t="shared" si="1"/>
        <v>305.01883813812924</v>
      </c>
      <c r="AE10">
        <f t="shared" si="2"/>
        <v>291.92091900215939</v>
      </c>
      <c r="AF10">
        <f t="shared" si="3"/>
        <v>-14.596045950107973</v>
      </c>
      <c r="AG10">
        <f t="shared" si="3"/>
        <v>-11.29529282670714</v>
      </c>
      <c r="AH10">
        <f t="shared" si="4"/>
        <v>-228.74672852759713</v>
      </c>
      <c r="AI10">
        <f t="shared" si="5"/>
        <v>37.282851697747134</v>
      </c>
      <c r="AJ10">
        <f t="shared" si="6"/>
        <v>-11.133087754182043</v>
      </c>
      <c r="AK10">
        <f t="shared" si="20"/>
        <v>29.988557730389932</v>
      </c>
      <c r="AL10">
        <f t="shared" si="7"/>
        <v>56.138321673955019</v>
      </c>
      <c r="AN10">
        <f t="shared" si="8"/>
        <v>173.27811877975597</v>
      </c>
      <c r="AO10">
        <f t="shared" si="8"/>
        <v>-8.663905938987801</v>
      </c>
      <c r="AP10">
        <f t="shared" si="8"/>
        <v>-6.7046482957386395</v>
      </c>
      <c r="AQ10">
        <f t="shared" si="8"/>
        <v>-135.77924779002345</v>
      </c>
      <c r="AR10">
        <f t="shared" si="8"/>
        <v>22.130316755006056</v>
      </c>
      <c r="AS10">
        <f t="shared" si="8"/>
        <v>-6.6083667756620503</v>
      </c>
      <c r="AT10">
        <f t="shared" si="8"/>
        <v>17.800577246064496</v>
      </c>
      <c r="AU10">
        <f t="shared" si="8"/>
        <v>33.3225272254085</v>
      </c>
      <c r="AW10">
        <v>7</v>
      </c>
      <c r="AX10">
        <f>(R10*SUMPRODUCT(K11:$K$23, X11:$X$23)-$AZ$3*SUMPRODUCT(K10:$K$22, W11:$W$23))/Z10</f>
        <v>337.55083070636277</v>
      </c>
    </row>
    <row r="11" spans="1:52" x14ac:dyDescent="0.25">
      <c r="A11" t="s">
        <v>33</v>
      </c>
      <c r="C11" s="7">
        <f>AU25</f>
        <v>-7.744915819785092E-13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5.2249999999999996E-3</v>
      </c>
      <c r="O11">
        <f t="shared" si="22"/>
        <v>323.05594405654472</v>
      </c>
      <c r="P11">
        <f t="shared" si="23"/>
        <v>16.152797202827237</v>
      </c>
      <c r="Q11" s="4">
        <f t="shared" si="24"/>
        <v>12.5</v>
      </c>
      <c r="R11">
        <f t="shared" si="0"/>
        <v>50000</v>
      </c>
      <c r="S11">
        <f t="shared" si="12"/>
        <v>347.52096365049442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305.01883813812924</v>
      </c>
      <c r="AC11">
        <f t="shared" si="1"/>
        <v>309.24700625185915</v>
      </c>
      <c r="AE11">
        <f t="shared" si="2"/>
        <v>287.47642301035154</v>
      </c>
      <c r="AF11">
        <f t="shared" si="3"/>
        <v>-14.37382115051758</v>
      </c>
      <c r="AG11">
        <f t="shared" si="3"/>
        <v>-11.123321993420525</v>
      </c>
      <c r="AH11">
        <f t="shared" si="4"/>
        <v>-236.07162007817919</v>
      </c>
      <c r="AI11">
        <f t="shared" si="5"/>
        <v>25.907659788234241</v>
      </c>
      <c r="AJ11">
        <f t="shared" si="6"/>
        <v>-4.2281681137299074</v>
      </c>
      <c r="AK11">
        <f t="shared" si="20"/>
        <v>29.773254159895107</v>
      </c>
      <c r="AL11">
        <f t="shared" si="7"/>
        <v>51.452745834399437</v>
      </c>
      <c r="AN11">
        <f t="shared" si="8"/>
        <v>162.2824150464424</v>
      </c>
      <c r="AO11">
        <f t="shared" si="8"/>
        <v>-8.1141207523221226</v>
      </c>
      <c r="AP11">
        <f t="shared" si="8"/>
        <v>-6.2791916551935509</v>
      </c>
      <c r="AQ11">
        <f t="shared" si="8"/>
        <v>-133.26405076646461</v>
      </c>
      <c r="AR11">
        <f t="shared" si="8"/>
        <v>14.625051872462123</v>
      </c>
      <c r="AS11">
        <f t="shared" si="8"/>
        <v>-2.3868299373327844</v>
      </c>
      <c r="AT11">
        <f t="shared" si="8"/>
        <v>16.807206442405661</v>
      </c>
      <c r="AU11">
        <f t="shared" si="8"/>
        <v>29.045428377535</v>
      </c>
      <c r="AW11">
        <v>8</v>
      </c>
      <c r="AX11">
        <f>(R11*SUMPRODUCT(K12:$K$23, X12:$X$23)-$AZ$3*SUMPRODUCT(K11:$K$22, W12:$W$23))/Z11</f>
        <v>347.52096365049442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5.4879999999999998E-3</v>
      </c>
      <c r="O12">
        <f t="shared" si="22"/>
        <v>323.05594405654472</v>
      </c>
      <c r="P12">
        <f t="shared" si="23"/>
        <v>16.152797202827237</v>
      </c>
      <c r="Q12" s="4">
        <f t="shared" si="24"/>
        <v>12.5</v>
      </c>
      <c r="R12">
        <f t="shared" si="0"/>
        <v>50000</v>
      </c>
      <c r="S12">
        <f t="shared" si="12"/>
        <v>350.39414893500907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309.24700625185915</v>
      </c>
      <c r="AC12">
        <f t="shared" si="1"/>
        <v>306.97453889265159</v>
      </c>
      <c r="AE12">
        <f t="shared" si="2"/>
        <v>283.02398817076727</v>
      </c>
      <c r="AF12">
        <f t="shared" si="3"/>
        <v>-14.151199408538364</v>
      </c>
      <c r="AG12">
        <f t="shared" si="3"/>
        <v>-10.951043982386429</v>
      </c>
      <c r="AH12">
        <f t="shared" si="4"/>
        <v>-244.17916439956736</v>
      </c>
      <c r="AI12">
        <f t="shared" si="5"/>
        <v>13.742580380275115</v>
      </c>
      <c r="AJ12">
        <f t="shared" si="6"/>
        <v>2.2724673592075533</v>
      </c>
      <c r="AK12">
        <f t="shared" si="20"/>
        <v>30.004417361231177</v>
      </c>
      <c r="AL12">
        <f t="shared" si="7"/>
        <v>46.019465100713845</v>
      </c>
      <c r="AN12">
        <f t="shared" si="8"/>
        <v>151.88609658922249</v>
      </c>
      <c r="AO12">
        <f t="shared" si="8"/>
        <v>-7.5943048294611248</v>
      </c>
      <c r="AP12">
        <f t="shared" si="8"/>
        <v>-5.8769270223765693</v>
      </c>
      <c r="AQ12">
        <f t="shared" si="8"/>
        <v>-131.03984714783613</v>
      </c>
      <c r="AR12">
        <f t="shared" si="8"/>
        <v>7.3750175895486576</v>
      </c>
      <c r="AS12">
        <f t="shared" si="8"/>
        <v>1.2195298322494064</v>
      </c>
      <c r="AT12">
        <f t="shared" si="8"/>
        <v>16.102005568099081</v>
      </c>
      <c r="AU12">
        <f t="shared" si="8"/>
        <v>24.696552989897143</v>
      </c>
      <c r="AW12">
        <v>9</v>
      </c>
      <c r="AX12">
        <f>(R12*SUMPRODUCT(K13:$K$23, X13:$X$23)-$AZ$3*SUMPRODUCT(K12:$K$22, W13:$W$23))/Z12</f>
        <v>350.39414893500907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5.7670000000000004E-3</v>
      </c>
      <c r="O13">
        <f t="shared" si="22"/>
        <v>323.05594405654472</v>
      </c>
      <c r="P13">
        <f t="shared" si="23"/>
        <v>16.152797202827237</v>
      </c>
      <c r="Q13" s="4">
        <f t="shared" si="24"/>
        <v>12.5</v>
      </c>
      <c r="R13">
        <f t="shared" si="0"/>
        <v>50000</v>
      </c>
      <c r="S13">
        <f t="shared" si="12"/>
        <v>346.28131018686111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306.97453889265159</v>
      </c>
      <c r="AC13">
        <f t="shared" si="1"/>
        <v>298.58809259660029</v>
      </c>
      <c r="AE13">
        <f t="shared" si="2"/>
        <v>278.56154894927874</v>
      </c>
      <c r="AF13">
        <f t="shared" si="3"/>
        <v>-13.92807744746394</v>
      </c>
      <c r="AG13">
        <f t="shared" si="3"/>
        <v>-10.778378871916141</v>
      </c>
      <c r="AH13">
        <f t="shared" si="4"/>
        <v>-252.61868258569018</v>
      </c>
      <c r="AI13">
        <f t="shared" si="5"/>
        <v>1.2364100442084975</v>
      </c>
      <c r="AJ13">
        <f t="shared" si="6"/>
        <v>8.3864462960513038</v>
      </c>
      <c r="AK13">
        <f t="shared" si="20"/>
        <v>29.552134137393917</v>
      </c>
      <c r="AL13">
        <f t="shared" si="7"/>
        <v>39.174990477653722</v>
      </c>
      <c r="AN13">
        <f t="shared" si="8"/>
        <v>142.14253922630044</v>
      </c>
      <c r="AO13">
        <f t="shared" si="8"/>
        <v>-7.1071269613150232</v>
      </c>
      <c r="AP13">
        <f t="shared" si="8"/>
        <v>-5.4999196672195083</v>
      </c>
      <c r="AQ13">
        <f t="shared" si="8"/>
        <v>-128.90458548272579</v>
      </c>
      <c r="AR13">
        <f t="shared" si="8"/>
        <v>0.63090711504012575</v>
      </c>
      <c r="AS13">
        <f t="shared" si="8"/>
        <v>4.2793801804382916</v>
      </c>
      <c r="AT13">
        <f t="shared" si="8"/>
        <v>15.079666959384502</v>
      </c>
      <c r="AU13">
        <f t="shared" si="8"/>
        <v>19.989954254862919</v>
      </c>
      <c r="AW13">
        <v>10</v>
      </c>
      <c r="AX13">
        <f>(R13*SUMPRODUCT(K14:$K$23, X14:$X$23)-$AZ$3*SUMPRODUCT(K13:$K$22, W14:$W$23))/Z13</f>
        <v>346.28131018686111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6.0780000000000001E-3</v>
      </c>
      <c r="O14">
        <f t="shared" si="22"/>
        <v>323.05594405654472</v>
      </c>
      <c r="P14">
        <f t="shared" si="23"/>
        <v>16.152797202827237</v>
      </c>
      <c r="Q14" s="4">
        <f t="shared" si="24"/>
        <v>12.5</v>
      </c>
      <c r="R14">
        <f t="shared" si="0"/>
        <v>50000</v>
      </c>
      <c r="S14">
        <f t="shared" si="12"/>
        <v>339.69688790942723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298.58809259660029</v>
      </c>
      <c r="AC14">
        <f t="shared" si="1"/>
        <v>288.20112508555337</v>
      </c>
      <c r="AE14">
        <f t="shared" si="2"/>
        <v>274.08283636527227</v>
      </c>
      <c r="AF14">
        <f t="shared" si="3"/>
        <v>-13.704141818263615</v>
      </c>
      <c r="AG14">
        <f t="shared" si="3"/>
        <v>-10.605084096413474</v>
      </c>
      <c r="AH14">
        <f t="shared" si="4"/>
        <v>-262.04394713402525</v>
      </c>
      <c r="AI14">
        <f t="shared" si="5"/>
        <v>-12.27033668343006</v>
      </c>
      <c r="AJ14">
        <f t="shared" si="6"/>
        <v>10.386967511046919</v>
      </c>
      <c r="AK14">
        <f t="shared" si="20"/>
        <v>47.831905909452907</v>
      </c>
      <c r="AL14">
        <f t="shared" si="7"/>
        <v>45.948536737069766</v>
      </c>
      <c r="AN14">
        <f t="shared" si="8"/>
        <v>128.83269970174251</v>
      </c>
      <c r="AO14">
        <f t="shared" si="8"/>
        <v>-6.4416349850871262</v>
      </c>
      <c r="AP14">
        <f t="shared" si="8"/>
        <v>-4.9849221966023016</v>
      </c>
      <c r="AQ14">
        <f t="shared" si="8"/>
        <v>-123.17381707472256</v>
      </c>
      <c r="AR14">
        <f t="shared" si="8"/>
        <v>-5.7676745546694805</v>
      </c>
      <c r="AS14">
        <f t="shared" si="8"/>
        <v>4.8823964459381886</v>
      </c>
      <c r="AT14">
        <f t="shared" si="8"/>
        <v>22.483398274461766</v>
      </c>
      <c r="AU14">
        <f t="shared" si="8"/>
        <v>21.598120165730474</v>
      </c>
      <c r="AW14">
        <v>11</v>
      </c>
      <c r="AX14">
        <f>(R14*SUMPRODUCT(K15:$K$23, X15:$X$23)-$AZ$3*SUMPRODUCT(K14:$K$22, W15:$W$23))/Z14</f>
        <v>339.69688790942723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6.4359999999999999E-3</v>
      </c>
      <c r="O15">
        <f t="shared" si="22"/>
        <v>323.05594405654472</v>
      </c>
      <c r="P15">
        <f t="shared" si="23"/>
        <v>16.152797202827237</v>
      </c>
      <c r="Q15" s="4">
        <f t="shared" si="24"/>
        <v>12.5</v>
      </c>
      <c r="R15">
        <f t="shared" si="0"/>
        <v>50000</v>
      </c>
      <c r="S15">
        <f t="shared" si="12"/>
        <v>326.21131989542607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288.20112508555337</v>
      </c>
      <c r="AC15">
        <f t="shared" si="1"/>
        <v>272.21105309314885</v>
      </c>
      <c r="AE15">
        <f t="shared" si="2"/>
        <v>269.57801086677267</v>
      </c>
      <c r="AF15">
        <f t="shared" si="3"/>
        <v>-13.478900543338634</v>
      </c>
      <c r="AG15">
        <f t="shared" si="3"/>
        <v>-10.430778934204822</v>
      </c>
      <c r="AH15">
        <f t="shared" si="4"/>
        <v>-273.01728497806846</v>
      </c>
      <c r="AI15">
        <f t="shared" si="5"/>
        <v>-27.348953588839237</v>
      </c>
      <c r="AJ15">
        <f t="shared" si="6"/>
        <v>15.990071992404523</v>
      </c>
      <c r="AK15">
        <f t="shared" si="20"/>
        <v>46.576859744417867</v>
      </c>
      <c r="AL15">
        <f t="shared" si="7"/>
        <v>35.217978147983153</v>
      </c>
      <c r="AN15">
        <f t="shared" si="8"/>
        <v>116.72667077765885</v>
      </c>
      <c r="AO15">
        <f t="shared" si="8"/>
        <v>-5.8363335388829434</v>
      </c>
      <c r="AP15">
        <f t="shared" si="8"/>
        <v>-4.5165037559728392</v>
      </c>
      <c r="AQ15">
        <f t="shared" si="8"/>
        <v>-118.21586871191379</v>
      </c>
      <c r="AR15">
        <f t="shared" si="8"/>
        <v>-11.842035229110701</v>
      </c>
      <c r="AS15">
        <f t="shared" si="8"/>
        <v>6.9236651133644864</v>
      </c>
      <c r="AT15">
        <f t="shared" si="8"/>
        <v>20.167675233462354</v>
      </c>
      <c r="AU15">
        <f t="shared" si="8"/>
        <v>15.249305117716139</v>
      </c>
      <c r="AW15">
        <v>12</v>
      </c>
      <c r="AX15">
        <f>(R15*SUMPRODUCT(K16:$K$23, X16:$X$23)-$AZ$3*SUMPRODUCT(K15:$K$22, W16:$W$23))/Z15</f>
        <v>326.21131989542607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6.8199999999999997E-3</v>
      </c>
      <c r="O16">
        <f t="shared" si="22"/>
        <v>323.05594405654472</v>
      </c>
      <c r="P16">
        <f t="shared" si="23"/>
        <v>16.152797202827237</v>
      </c>
      <c r="Q16" s="4">
        <f t="shared" si="24"/>
        <v>12.5</v>
      </c>
      <c r="R16">
        <f t="shared" si="0"/>
        <v>50000</v>
      </c>
      <c r="S16">
        <f t="shared" si="12"/>
        <v>306.34428639074684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272.21105309314885</v>
      </c>
      <c r="AC16">
        <f t="shared" si="1"/>
        <v>251.33301926553381</v>
      </c>
      <c r="AE16">
        <f t="shared" si="2"/>
        <v>265.04370872399352</v>
      </c>
      <c r="AF16">
        <f t="shared" si="3"/>
        <v>-13.252185436199678</v>
      </c>
      <c r="AG16">
        <f t="shared" si="3"/>
        <v>-10.255333232531497</v>
      </c>
      <c r="AH16">
        <f t="shared" si="4"/>
        <v>-284.55164932510752</v>
      </c>
      <c r="AI16">
        <f t="shared" si="5"/>
        <v>-43.015459269845167</v>
      </c>
      <c r="AJ16">
        <f t="shared" si="6"/>
        <v>20.878033827615042</v>
      </c>
      <c r="AK16">
        <f t="shared" si="20"/>
        <v>44.839948466070034</v>
      </c>
      <c r="AL16">
        <f t="shared" si="7"/>
        <v>22.702523023839909</v>
      </c>
      <c r="AN16">
        <f t="shared" si="8"/>
        <v>105.71691990506261</v>
      </c>
      <c r="AO16">
        <f t="shared" si="8"/>
        <v>-5.2858459952531316</v>
      </c>
      <c r="AP16">
        <f t="shared" si="8"/>
        <v>-4.0905035896259081</v>
      </c>
      <c r="AQ16">
        <f t="shared" si="8"/>
        <v>-113.49797384506883</v>
      </c>
      <c r="AR16">
        <f t="shared" si="8"/>
        <v>-17.157403524885247</v>
      </c>
      <c r="AS16">
        <f t="shared" si="8"/>
        <v>8.3275375241131329</v>
      </c>
      <c r="AT16">
        <f t="shared" si="8"/>
        <v>17.885130204962053</v>
      </c>
      <c r="AU16">
        <f t="shared" si="8"/>
        <v>9.0552642041899407</v>
      </c>
      <c r="AW16">
        <v>13</v>
      </c>
      <c r="AX16">
        <f>(R16*SUMPRODUCT(K17:$K$23, X17:$X$23)-$AZ$3*SUMPRODUCT(K16:$K$22, W17:$W$23))/Z16</f>
        <v>306.34428639074684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7.2269999999999999E-3</v>
      </c>
      <c r="O17">
        <f t="shared" si="22"/>
        <v>323.05594405654472</v>
      </c>
      <c r="P17">
        <f t="shared" si="23"/>
        <v>16.152797202827237</v>
      </c>
      <c r="Q17" s="4">
        <f t="shared" si="24"/>
        <v>12.5</v>
      </c>
      <c r="R17">
        <f t="shared" si="0"/>
        <v>50000</v>
      </c>
      <c r="S17">
        <f t="shared" si="12"/>
        <v>280.65450672697028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251.33301926553381</v>
      </c>
      <c r="AC17">
        <f t="shared" si="1"/>
        <v>226.28981149806603</v>
      </c>
      <c r="AE17">
        <f t="shared" si="2"/>
        <v>260.4778007538053</v>
      </c>
      <c r="AF17">
        <f t="shared" si="3"/>
        <v>-13.023890037690265</v>
      </c>
      <c r="AG17">
        <f t="shared" si="3"/>
        <v>-10.078664606934677</v>
      </c>
      <c r="AH17">
        <f t="shared" si="4"/>
        <v>-296.46117308602049</v>
      </c>
      <c r="AI17">
        <f t="shared" si="5"/>
        <v>-59.085926976840113</v>
      </c>
      <c r="AJ17">
        <f t="shared" si="6"/>
        <v>25.043207767467777</v>
      </c>
      <c r="AK17">
        <f t="shared" si="20"/>
        <v>42.682195172389655</v>
      </c>
      <c r="AL17">
        <f t="shared" si="7"/>
        <v>8.6394759630173183</v>
      </c>
      <c r="AN17">
        <f t="shared" si="8"/>
        <v>95.705982215696537</v>
      </c>
      <c r="AO17">
        <f t="shared" si="8"/>
        <v>-4.7852991107848268</v>
      </c>
      <c r="AP17">
        <f t="shared" si="8"/>
        <v>-3.7031504905132251</v>
      </c>
      <c r="AQ17">
        <f t="shared" si="8"/>
        <v>-108.92716261003946</v>
      </c>
      <c r="AR17">
        <f t="shared" si="8"/>
        <v>-21.70962999564097</v>
      </c>
      <c r="AS17">
        <f t="shared" si="8"/>
        <v>9.2014935256714008</v>
      </c>
      <c r="AT17">
        <f t="shared" si="8"/>
        <v>15.682493480342917</v>
      </c>
      <c r="AU17">
        <f t="shared" si="8"/>
        <v>3.1743570103733449</v>
      </c>
      <c r="AW17">
        <v>14</v>
      </c>
      <c r="AX17">
        <f>(R17*SUMPRODUCT(K18:$K$23, X18:$X$23)-$AZ$3*SUMPRODUCT(K17:$K$22, W18:$W$23))/Z17</f>
        <v>280.65450672697028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7.6860000000000001E-3</v>
      </c>
      <c r="O18">
        <f t="shared" si="22"/>
        <v>323.05594405654472</v>
      </c>
      <c r="P18">
        <f t="shared" si="23"/>
        <v>16.152797202827237</v>
      </c>
      <c r="Q18" s="4">
        <f t="shared" si="24"/>
        <v>12.5</v>
      </c>
      <c r="R18">
        <f t="shared" si="0"/>
        <v>50000</v>
      </c>
      <c r="S18">
        <f t="shared" si="12"/>
        <v>249.1752588612139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226.28981149806603</v>
      </c>
      <c r="AC18">
        <f t="shared" si="1"/>
        <v>197.35504463981994</v>
      </c>
      <c r="AE18">
        <f t="shared" si="2"/>
        <v>255.87099036967348</v>
      </c>
      <c r="AF18">
        <f t="shared" si="3"/>
        <v>-12.793549518483674</v>
      </c>
      <c r="AG18">
        <f t="shared" si="3"/>
        <v>-9.90041334469643</v>
      </c>
      <c r="AH18">
        <f t="shared" si="4"/>
        <v>-309.85846467559969</v>
      </c>
      <c r="AI18">
        <f t="shared" si="5"/>
        <v>-76.681437169106317</v>
      </c>
      <c r="AJ18">
        <f t="shared" si="6"/>
        <v>28.934766858246093</v>
      </c>
      <c r="AK18">
        <f t="shared" si="20"/>
        <v>40.164694518030522</v>
      </c>
      <c r="AL18">
        <f t="shared" si="7"/>
        <v>-7.5819757928297022</v>
      </c>
      <c r="AN18">
        <f t="shared" si="8"/>
        <v>86.602571007938408</v>
      </c>
      <c r="AO18">
        <f t="shared" si="8"/>
        <v>-4.3301285503969211</v>
      </c>
      <c r="AP18">
        <f t="shared" si="8"/>
        <v>-3.3509123033184429</v>
      </c>
      <c r="AQ18">
        <f t="shared" si="8"/>
        <v>-104.87527191226248</v>
      </c>
      <c r="AR18">
        <f t="shared" si="8"/>
        <v>-25.953741758039424</v>
      </c>
      <c r="AS18">
        <f t="shared" si="8"/>
        <v>9.7933149741558108</v>
      </c>
      <c r="AT18">
        <f t="shared" si="8"/>
        <v>13.594217163831162</v>
      </c>
      <c r="AU18">
        <f t="shared" si="8"/>
        <v>-2.5662096200524522</v>
      </c>
      <c r="AW18">
        <v>15</v>
      </c>
      <c r="AX18">
        <f>(R18*SUMPRODUCT(K19:$K$23, X19:$X$23)-$AZ$3*SUMPRODUCT(K18:$K$22, W19:$W$23))/Z18</f>
        <v>249.1752588612139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8.2030000000000002E-3</v>
      </c>
      <c r="O19">
        <f t="shared" si="22"/>
        <v>323.05594405654472</v>
      </c>
      <c r="P19">
        <f t="shared" si="23"/>
        <v>16.152797202827237</v>
      </c>
      <c r="Q19" s="4">
        <f t="shared" si="24"/>
        <v>12.5</v>
      </c>
      <c r="R19">
        <f t="shared" si="0"/>
        <v>50000</v>
      </c>
      <c r="S19">
        <f t="shared" si="12"/>
        <v>211.91582093420618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197.35504463981994</v>
      </c>
      <c r="AC19">
        <f t="shared" si="1"/>
        <v>164.78906724278525</v>
      </c>
      <c r="AE19">
        <f t="shared" si="2"/>
        <v>251.21337073197432</v>
      </c>
      <c r="AF19">
        <f t="shared" si="3"/>
        <v>-12.560668536598717</v>
      </c>
      <c r="AG19">
        <f t="shared" si="3"/>
        <v>-9.720196120582921</v>
      </c>
      <c r="AH19">
        <f t="shared" si="4"/>
        <v>-324.85236266617926</v>
      </c>
      <c r="AI19">
        <f t="shared" si="5"/>
        <v>-95.919856591386576</v>
      </c>
      <c r="AJ19">
        <f t="shared" si="6"/>
        <v>32.565977397034686</v>
      </c>
      <c r="AK19">
        <f t="shared" si="20"/>
        <v>37.310054912181357</v>
      </c>
      <c r="AL19">
        <f t="shared" si="7"/>
        <v>-26.043824282170533</v>
      </c>
      <c r="AN19">
        <f t="shared" si="8"/>
        <v>78.323818602433477</v>
      </c>
      <c r="AO19">
        <f t="shared" si="8"/>
        <v>-3.9161909301216746</v>
      </c>
      <c r="AP19">
        <f t="shared" si="8"/>
        <v>-3.0305826298588556</v>
      </c>
      <c r="AQ19">
        <f t="shared" si="8"/>
        <v>-101.28313414171032</v>
      </c>
      <c r="AR19">
        <f t="shared" si="8"/>
        <v>-29.906089099257361</v>
      </c>
      <c r="AS19">
        <f t="shared" si="8"/>
        <v>10.153487048974352</v>
      </c>
      <c r="AT19">
        <f t="shared" si="8"/>
        <v>11.632605241009889</v>
      </c>
      <c r="AU19">
        <f t="shared" si="8"/>
        <v>-8.1199968092731218</v>
      </c>
      <c r="AW19">
        <v>16</v>
      </c>
      <c r="AX19">
        <f>(R19*SUMPRODUCT(K20:$K$23, X20:$X$23)-$AZ$3*SUMPRODUCT(K19:$K$22, W20:$W$23))/Z19</f>
        <v>211.91582093420618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8.7950000000000007E-3</v>
      </c>
      <c r="O20">
        <f t="shared" si="22"/>
        <v>323.05594405654472</v>
      </c>
      <c r="P20">
        <f t="shared" si="23"/>
        <v>16.152797202827237</v>
      </c>
      <c r="Q20" s="4">
        <f t="shared" si="24"/>
        <v>12.5</v>
      </c>
      <c r="R20">
        <f t="shared" si="0"/>
        <v>50000</v>
      </c>
      <c r="S20">
        <f t="shared" si="12"/>
        <v>168.70960979354797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164.78906724278525</v>
      </c>
      <c r="AC20">
        <f t="shared" si="1"/>
        <v>128.72550022191317</v>
      </c>
      <c r="AE20">
        <f t="shared" si="2"/>
        <v>246.49181542906686</v>
      </c>
      <c r="AF20">
        <f t="shared" si="3"/>
        <v>-12.324590771453344</v>
      </c>
      <c r="AG20">
        <f t="shared" si="3"/>
        <v>-9.5375050344965651</v>
      </c>
      <c r="AH20">
        <f t="shared" si="4"/>
        <v>-341.95649952210715</v>
      </c>
      <c r="AI20">
        <f t="shared" si="5"/>
        <v>-117.3267798989902</v>
      </c>
      <c r="AJ20">
        <f t="shared" si="6"/>
        <v>36.063567020872085</v>
      </c>
      <c r="AK20">
        <f t="shared" si="20"/>
        <v>34.139487810500924</v>
      </c>
      <c r="AL20">
        <f t="shared" si="7"/>
        <v>-47.123725067617187</v>
      </c>
      <c r="AN20">
        <f t="shared" si="8"/>
        <v>70.793758895587544</v>
      </c>
      <c r="AO20">
        <f t="shared" si="8"/>
        <v>-3.5396879447793772</v>
      </c>
      <c r="AP20">
        <f t="shared" si="8"/>
        <v>-2.7392221145448286</v>
      </c>
      <c r="AQ20">
        <f t="shared" si="8"/>
        <v>-98.211723329668175</v>
      </c>
      <c r="AR20">
        <f t="shared" si="8"/>
        <v>-33.696874493404849</v>
      </c>
      <c r="AS20">
        <f t="shared" si="8"/>
        <v>10.357648038521511</v>
      </c>
      <c r="AT20">
        <f t="shared" si="8"/>
        <v>9.8050422675026088</v>
      </c>
      <c r="AU20">
        <f t="shared" si="8"/>
        <v>-13.534184187380728</v>
      </c>
      <c r="AW20">
        <v>17</v>
      </c>
      <c r="AX20">
        <f>(R20*SUMPRODUCT(K21:$K$23, X21:$X$23)-$AZ$3*SUMPRODUCT(K20:$K$22, W21:$W$23))/Z20</f>
        <v>168.70960979354797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9.4780000000000003E-3</v>
      </c>
      <c r="O21">
        <f t="shared" si="22"/>
        <v>323.05594405654472</v>
      </c>
      <c r="P21">
        <f t="shared" si="23"/>
        <v>16.152797202827237</v>
      </c>
      <c r="Q21" s="4">
        <f t="shared" si="24"/>
        <v>12.5</v>
      </c>
      <c r="R21">
        <f t="shared" si="0"/>
        <v>50000</v>
      </c>
      <c r="S21">
        <f t="shared" si="12"/>
        <v>119.27659818585781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128.72550022191317</v>
      </c>
      <c r="AC21">
        <f t="shared" si="1"/>
        <v>89.235436830768847</v>
      </c>
      <c r="AE21">
        <f t="shared" si="2"/>
        <v>241.69064784813949</v>
      </c>
      <c r="AF21">
        <f t="shared" si="3"/>
        <v>-12.084532392406976</v>
      </c>
      <c r="AG21">
        <f t="shared" si="3"/>
        <v>-9.3517335114346398</v>
      </c>
      <c r="AH21">
        <f t="shared" si="4"/>
        <v>-361.58589086783377</v>
      </c>
      <c r="AI21">
        <f t="shared" si="5"/>
        <v>-141.33150892353589</v>
      </c>
      <c r="AJ21">
        <f t="shared" si="6"/>
        <v>39.490063391144318</v>
      </c>
      <c r="AK21">
        <f t="shared" si="20"/>
        <v>30.663153016767499</v>
      </c>
      <c r="AL21">
        <f t="shared" si="7"/>
        <v>-71.178292515624079</v>
      </c>
      <c r="AN21">
        <f t="shared" si="8"/>
        <v>63.943099177041496</v>
      </c>
      <c r="AO21">
        <f t="shared" si="8"/>
        <v>-3.1971549588520749</v>
      </c>
      <c r="AP21">
        <f t="shared" si="8"/>
        <v>-2.4741496153159113</v>
      </c>
      <c r="AQ21">
        <f t="shared" si="8"/>
        <v>-95.66328977407629</v>
      </c>
      <c r="AR21">
        <f t="shared" si="8"/>
        <v>-37.391495171202784</v>
      </c>
      <c r="AS21">
        <f t="shared" si="8"/>
        <v>10.44772341176475</v>
      </c>
      <c r="AT21">
        <f t="shared" si="8"/>
        <v>8.1124240920729385</v>
      </c>
      <c r="AU21">
        <f t="shared" si="8"/>
        <v>-18.831347667365097</v>
      </c>
      <c r="AW21">
        <v>18</v>
      </c>
      <c r="AX21">
        <f>(R21*SUMPRODUCT(K22:$K$23, X22:$X$23)-$AZ$3*SUMPRODUCT(K21:$K$22, W22:$W$23))/Z21</f>
        <v>119.27659818585781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1.0265E-2</v>
      </c>
      <c r="O22">
        <f t="shared" si="22"/>
        <v>323.05594405654472</v>
      </c>
      <c r="P22">
        <f t="shared" si="23"/>
        <v>16.152797202827237</v>
      </c>
      <c r="Q22" s="4">
        <f t="shared" si="24"/>
        <v>12.5</v>
      </c>
      <c r="R22">
        <f t="shared" si="0"/>
        <v>50000</v>
      </c>
      <c r="S22">
        <f t="shared" si="12"/>
        <v>63.292687967853972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89.235436830768847</v>
      </c>
      <c r="AC22">
        <f t="shared" si="1"/>
        <v>46.392125723420797</v>
      </c>
      <c r="AE22">
        <f t="shared" si="2"/>
        <v>236.79278686949695</v>
      </c>
      <c r="AF22">
        <f t="shared" si="3"/>
        <v>-11.839639343474849</v>
      </c>
      <c r="AG22">
        <f t="shared" si="3"/>
        <v>-9.1622206318254165</v>
      </c>
      <c r="AH22">
        <f t="shared" si="4"/>
        <v>-383.98217797950628</v>
      </c>
      <c r="AI22">
        <f t="shared" si="5"/>
        <v>-168.1912510853096</v>
      </c>
      <c r="AJ22">
        <f t="shared" si="6"/>
        <v>42.84331110734805</v>
      </c>
      <c r="AK22">
        <f t="shared" si="20"/>
        <v>26.885745540579318</v>
      </c>
      <c r="AL22">
        <f t="shared" si="7"/>
        <v>-98.462194437382223</v>
      </c>
      <c r="AN22">
        <f t="shared" si="8"/>
        <v>57.709016327078032</v>
      </c>
      <c r="AO22">
        <f t="shared" si="8"/>
        <v>-2.8854508163539019</v>
      </c>
      <c r="AP22">
        <f t="shared" si="8"/>
        <v>-2.2329343179093919</v>
      </c>
      <c r="AQ22">
        <f t="shared" si="8"/>
        <v>-93.580695895685693</v>
      </c>
      <c r="AR22">
        <f t="shared" si="8"/>
        <v>-40.99006470287096</v>
      </c>
      <c r="AS22">
        <f t="shared" si="8"/>
        <v>10.441387902422321</v>
      </c>
      <c r="AT22">
        <f t="shared" si="8"/>
        <v>6.5523530039876565</v>
      </c>
      <c r="AU22">
        <f t="shared" si="8"/>
        <v>-23.996323796460981</v>
      </c>
      <c r="AW22">
        <v>19</v>
      </c>
      <c r="AX22">
        <f>(R22*SUMPRODUCT(K23:$K$23, X23:$X$23)-$AZ$3*SUMPRODUCT(K22:$K$22, W23:$W$23))/Z22</f>
        <v>63.292687967853972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1.1204E-2</v>
      </c>
      <c r="O23">
        <f t="shared" si="22"/>
        <v>323.05594405654472</v>
      </c>
      <c r="P23">
        <f t="shared" si="23"/>
        <v>16.152797202827237</v>
      </c>
      <c r="Q23" s="4">
        <f t="shared" si="24"/>
        <v>12.5</v>
      </c>
      <c r="R23">
        <f t="shared" si="0"/>
        <v>50000</v>
      </c>
      <c r="S23">
        <f t="shared" si="12"/>
        <v>64.663819598623164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46.392125723420797</v>
      </c>
      <c r="AC23">
        <f t="shared" si="1"/>
        <v>46.392125723420797</v>
      </c>
      <c r="AE23">
        <f t="shared" si="2"/>
        <v>231.77183261671615</v>
      </c>
      <c r="AF23">
        <f t="shared" si="3"/>
        <v>-11.588591630835808</v>
      </c>
      <c r="AG23">
        <f t="shared" si="3"/>
        <v>-8.9679449055481921</v>
      </c>
      <c r="AH23">
        <f t="shared" si="4"/>
        <v>-410.61407983588794</v>
      </c>
      <c r="AI23">
        <f t="shared" si="5"/>
        <v>-199.3987837555558</v>
      </c>
      <c r="AJ23">
        <f t="shared" si="6"/>
        <v>0</v>
      </c>
      <c r="AK23">
        <f t="shared" si="20"/>
        <v>22.811387280048319</v>
      </c>
      <c r="AL23">
        <f t="shared" si="7"/>
        <v>-176.58739647550749</v>
      </c>
      <c r="AN23">
        <f t="shared" si="8"/>
        <v>52.032803300820838</v>
      </c>
      <c r="AO23">
        <f t="shared" si="8"/>
        <v>-2.6016401650410419</v>
      </c>
      <c r="AP23">
        <f t="shared" si="8"/>
        <v>-2.0133046712999612</v>
      </c>
      <c r="AQ23">
        <f t="shared" si="8"/>
        <v>-92.182908541697216</v>
      </c>
      <c r="AR23">
        <f t="shared" si="8"/>
        <v>-44.765050077217381</v>
      </c>
      <c r="AS23">
        <f t="shared" si="8"/>
        <v>0</v>
      </c>
      <c r="AT23">
        <f t="shared" si="8"/>
        <v>5.1211590897866275</v>
      </c>
      <c r="AU23">
        <f t="shared" si="8"/>
        <v>-39.643890987430758</v>
      </c>
      <c r="AW23">
        <v>20</v>
      </c>
      <c r="AX23">
        <f>(R23*SUMPRODUCT(K$23:$K24, X$23:$X24)-$AZ$3*SUMPRODUCT(K$22:$K23, W$23:$W24))/Z23</f>
        <v>64.663819598623164</v>
      </c>
    </row>
    <row r="25" spans="5:50" x14ac:dyDescent="0.25">
      <c r="AN25" s="8">
        <f t="shared" ref="AN25:AU25" si="25">SUM(AN3:AN23)</f>
        <v>2919.5454483346771</v>
      </c>
      <c r="AO25" s="8">
        <f t="shared" si="25"/>
        <v>-388.26923045914242</v>
      </c>
      <c r="AP25" s="8">
        <f t="shared" si="25"/>
        <v>-200.46593910618722</v>
      </c>
      <c r="AQ25" s="8">
        <f t="shared" si="25"/>
        <v>-2512.463607072988</v>
      </c>
      <c r="AR25" s="8">
        <f t="shared" si="25"/>
        <v>-181.65332830364127</v>
      </c>
      <c r="AS25" s="8">
        <f t="shared" si="25"/>
        <v>-159.65487707927772</v>
      </c>
      <c r="AT25" s="8">
        <f t="shared" si="25"/>
        <v>341.30820538291823</v>
      </c>
      <c r="AU25" s="9">
        <f t="shared" si="25"/>
        <v>-7.744915819785092E-13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2" priority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3478D-46F5-417F-A969-10939B3C1B10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323.63531565690442</v>
      </c>
      <c r="K3">
        <v>1</v>
      </c>
      <c r="L3" s="2">
        <v>0</v>
      </c>
      <c r="O3">
        <f>$C$3</f>
        <v>323.63531565690442</v>
      </c>
      <c r="P3">
        <f>O3*B5</f>
        <v>258.90825252552355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323.63531565690442</v>
      </c>
      <c r="AF3">
        <f t="shared" ref="AF3:AG23" si="4">-$Z3*P3</f>
        <v>-258.90825252552355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-35.272936868619126</v>
      </c>
      <c r="AJ3">
        <f t="shared" ref="AJ3:AJ23" si="7">AB3-AC3</f>
        <v>0</v>
      </c>
      <c r="AL3">
        <f t="shared" ref="AL3:AL23" si="8">SUM(AI3:AK3)</f>
        <v>-35.272936868619126</v>
      </c>
      <c r="AN3">
        <f t="shared" ref="AN3:AU23" si="9">AE3*$K3</f>
        <v>323.63531565690442</v>
      </c>
      <c r="AO3">
        <f t="shared" si="9"/>
        <v>-258.90825252552355</v>
      </c>
      <c r="AP3">
        <f t="shared" si="9"/>
        <v>-100</v>
      </c>
      <c r="AQ3">
        <f t="shared" si="9"/>
        <v>0</v>
      </c>
      <c r="AR3">
        <f t="shared" si="9"/>
        <v>-35.272936868619126</v>
      </c>
      <c r="AS3">
        <f t="shared" si="9"/>
        <v>0</v>
      </c>
      <c r="AT3">
        <f t="shared" si="9"/>
        <v>0</v>
      </c>
      <c r="AU3">
        <f t="shared" si="9"/>
        <v>-35.272936868619126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248.56392544562144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100000</v>
      </c>
      <c r="S4">
        <f t="shared" si="1"/>
        <v>5.1728432378931792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5.1076912773119147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-259.5</v>
      </c>
      <c r="AI4">
        <f t="shared" si="6"/>
        <v>-259.5</v>
      </c>
      <c r="AJ4">
        <f t="shared" si="7"/>
        <v>-5.1076912773119147</v>
      </c>
      <c r="AK4">
        <f>G4*MAX(0, SUM(AB4, AE4:AF4))</f>
        <v>0</v>
      </c>
      <c r="AL4">
        <f t="shared" si="8"/>
        <v>-264.60769127731191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-243.45623416830844</v>
      </c>
      <c r="AR4">
        <f t="shared" si="9"/>
        <v>-243.45623416830844</v>
      </c>
      <c r="AS4">
        <f t="shared" si="9"/>
        <v>-4.7919047540218731</v>
      </c>
      <c r="AT4">
        <f t="shared" si="9"/>
        <v>0</v>
      </c>
      <c r="AU4">
        <f t="shared" si="9"/>
        <v>-248.24813892233033</v>
      </c>
      <c r="AW4">
        <v>1</v>
      </c>
      <c r="AX4">
        <f>(R4*SUMPRODUCT(K5:$K$23, X5:$X$23)-$AZ$3*SUMPRODUCT(K4:$K$22, W5:$W$23))/Z4</f>
        <v>5.1728432378931792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323.63531565690442</v>
      </c>
      <c r="P5">
        <f t="shared" ref="P5:P23" si="22">O5*$C$5</f>
        <v>16.181765782845222</v>
      </c>
      <c r="Q5" s="4">
        <f t="shared" ref="Q5:Q23" si="23">$C$8</f>
        <v>12.5</v>
      </c>
      <c r="R5">
        <f t="shared" si="0"/>
        <v>100000</v>
      </c>
      <c r="S5">
        <f t="shared" si="1"/>
        <v>14.106970083522613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5.1076912773119147</v>
      </c>
      <c r="AC5">
        <f t="shared" si="2"/>
        <v>13.753797635392402</v>
      </c>
      <c r="AE5">
        <f t="shared" si="3"/>
        <v>315.53300339174638</v>
      </c>
      <c r="AF5">
        <f t="shared" si="4"/>
        <v>-15.77665016958732</v>
      </c>
      <c r="AG5">
        <f t="shared" si="4"/>
        <v>-12.187058555062501</v>
      </c>
      <c r="AH5">
        <f t="shared" si="5"/>
        <v>-256.62655949999998</v>
      </c>
      <c r="AI5">
        <f t="shared" si="6"/>
        <v>30.9427351670966</v>
      </c>
      <c r="AJ5">
        <f t="shared" si="7"/>
        <v>-8.6461063580804876</v>
      </c>
      <c r="AK5">
        <f>G5*SUM(AB5, AE5:AF5)</f>
        <v>12.499425824478312</v>
      </c>
      <c r="AL5">
        <f t="shared" si="8"/>
        <v>34.796054633494421</v>
      </c>
      <c r="AN5">
        <f t="shared" si="9"/>
        <v>272.48247295542103</v>
      </c>
      <c r="AO5">
        <f t="shared" si="9"/>
        <v>-13.624123647771054</v>
      </c>
      <c r="AP5">
        <f t="shared" si="9"/>
        <v>-10.52428689690219</v>
      </c>
      <c r="AQ5">
        <f t="shared" si="9"/>
        <v>-221.61307630880495</v>
      </c>
      <c r="AR5">
        <f t="shared" si="9"/>
        <v>26.720986101942895</v>
      </c>
      <c r="AS5">
        <f t="shared" si="9"/>
        <v>-7.4664533236176389</v>
      </c>
      <c r="AT5">
        <f t="shared" si="9"/>
        <v>10.794035560673755</v>
      </c>
      <c r="AU5">
        <f t="shared" si="9"/>
        <v>30.048568338999008</v>
      </c>
      <c r="AW5">
        <v>2</v>
      </c>
      <c r="AX5">
        <f>(R5*SUMPRODUCT(K6:$K$23, X6:$X$23)-$AZ$3*SUMPRODUCT(K5:$K$22, W6:$W$23))/Z5</f>
        <v>14.106970083522613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323.63531565690442</v>
      </c>
      <c r="P6">
        <f t="shared" si="22"/>
        <v>16.181765782845222</v>
      </c>
      <c r="Q6" s="4">
        <f t="shared" si="23"/>
        <v>12.5</v>
      </c>
      <c r="R6">
        <f t="shared" si="0"/>
        <v>100000</v>
      </c>
      <c r="S6">
        <f t="shared" si="1"/>
        <v>26.361223537782738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13.753797635392402</v>
      </c>
      <c r="AC6">
        <f t="shared" si="2"/>
        <v>25.377348982221292</v>
      </c>
      <c r="AE6">
        <f t="shared" si="3"/>
        <v>311.55634095000022</v>
      </c>
      <c r="AF6">
        <f t="shared" si="4"/>
        <v>-15.577817047500012</v>
      </c>
      <c r="AG6">
        <f t="shared" si="4"/>
        <v>-12.033465056093048</v>
      </c>
      <c r="AH6">
        <f t="shared" si="5"/>
        <v>-253.78330735062153</v>
      </c>
      <c r="AI6">
        <f t="shared" si="6"/>
        <v>30.161751495785637</v>
      </c>
      <c r="AJ6">
        <f t="shared" si="7"/>
        <v>-11.62355134682889</v>
      </c>
      <c r="AK6">
        <f>G6*SUM(AB6, AE6:AF6)</f>
        <v>18.119340809966719</v>
      </c>
      <c r="AL6">
        <f t="shared" si="8"/>
        <v>36.657540958923462</v>
      </c>
      <c r="AN6">
        <f t="shared" si="9"/>
        <v>242.6482470677885</v>
      </c>
      <c r="AO6">
        <f t="shared" si="9"/>
        <v>-12.132412353389427</v>
      </c>
      <c r="AP6">
        <f t="shared" si="9"/>
        <v>-9.3719780926592087</v>
      </c>
      <c r="AQ6">
        <f t="shared" si="9"/>
        <v>-197.65309374196536</v>
      </c>
      <c r="AR6">
        <f t="shared" si="9"/>
        <v>23.490762879774501</v>
      </c>
      <c r="AS6">
        <f t="shared" si="9"/>
        <v>-9.0527265483038164</v>
      </c>
      <c r="AT6">
        <f t="shared" si="9"/>
        <v>14.111817696138161</v>
      </c>
      <c r="AU6">
        <f t="shared" si="9"/>
        <v>28.549854027608841</v>
      </c>
      <c r="AW6">
        <v>3</v>
      </c>
      <c r="AX6">
        <f>(R6*SUMPRODUCT(K7:$K$23, X7:$X$23)-$AZ$3*SUMPRODUCT(K6:$K$22, W7:$W$23))/Z6</f>
        <v>26.361223537782738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323.63531565690442</v>
      </c>
      <c r="P7">
        <f t="shared" si="22"/>
        <v>16.181765782845222</v>
      </c>
      <c r="Q7" s="4">
        <f t="shared" si="23"/>
        <v>12.5</v>
      </c>
      <c r="R7">
        <f t="shared" si="0"/>
        <v>100000</v>
      </c>
      <c r="S7">
        <f t="shared" si="1"/>
        <v>36.543057918817098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25.377348982221292</v>
      </c>
      <c r="AC7">
        <f t="shared" si="2"/>
        <v>34.735629879965927</v>
      </c>
      <c r="AE7">
        <f t="shared" si="3"/>
        <v>307.62823860330263</v>
      </c>
      <c r="AF7">
        <f t="shared" si="4"/>
        <v>-15.381411930165132</v>
      </c>
      <c r="AG7">
        <f t="shared" si="4"/>
        <v>-11.881747128665827</v>
      </c>
      <c r="AH7">
        <f t="shared" si="5"/>
        <v>-251.06621493032537</v>
      </c>
      <c r="AI7">
        <f t="shared" si="6"/>
        <v>29.298864614146282</v>
      </c>
      <c r="AJ7">
        <f t="shared" si="7"/>
        <v>-9.3582808977446348</v>
      </c>
      <c r="AK7">
        <f>G7*SUM(AB7, AE7:AF7)</f>
        <v>15.595347024678116</v>
      </c>
      <c r="AL7">
        <f t="shared" si="8"/>
        <v>35.535930741079767</v>
      </c>
      <c r="AN7">
        <f t="shared" si="9"/>
        <v>216.88145013918515</v>
      </c>
      <c r="AO7">
        <f t="shared" si="9"/>
        <v>-10.844072506959259</v>
      </c>
      <c r="AP7">
        <f t="shared" si="9"/>
        <v>-8.3767685279867496</v>
      </c>
      <c r="AQ7">
        <f t="shared" si="9"/>
        <v>-177.00457221439464</v>
      </c>
      <c r="AR7">
        <f t="shared" si="9"/>
        <v>20.656036889844493</v>
      </c>
      <c r="AS7">
        <f t="shared" si="9"/>
        <v>-6.5976957808804428</v>
      </c>
      <c r="AT7">
        <f t="shared" si="9"/>
        <v>10.994899211764704</v>
      </c>
      <c r="AU7">
        <f t="shared" si="9"/>
        <v>25.053240320728758</v>
      </c>
      <c r="AW7">
        <v>4</v>
      </c>
      <c r="AX7">
        <f>(R7*SUMPRODUCT(K8:$K$23, X8:$X$23)-$AZ$3*SUMPRODUCT(K7:$K$22, W8:$W$23))/Z7</f>
        <v>36.543057918817098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323.63531565690442</v>
      </c>
      <c r="P8">
        <f t="shared" si="22"/>
        <v>16.181765782845222</v>
      </c>
      <c r="Q8" s="4">
        <f t="shared" si="23"/>
        <v>12.5</v>
      </c>
      <c r="R8">
        <f t="shared" si="0"/>
        <v>100000</v>
      </c>
      <c r="S8">
        <f t="shared" si="1"/>
        <v>40.461694199935572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34.735629879965927</v>
      </c>
      <c r="AC8">
        <f t="shared" si="2"/>
        <v>37.975309400357901</v>
      </c>
      <c r="AE8">
        <f t="shared" si="3"/>
        <v>303.74781600156058</v>
      </c>
      <c r="AF8">
        <f t="shared" si="4"/>
        <v>-15.187390800078029</v>
      </c>
      <c r="AG8">
        <f t="shared" si="4"/>
        <v>-11.731870770384836</v>
      </c>
      <c r="AH8">
        <f t="shared" si="5"/>
        <v>-248.47109595465977</v>
      </c>
      <c r="AI8">
        <f t="shared" si="6"/>
        <v>28.357458476437927</v>
      </c>
      <c r="AJ8">
        <f t="shared" si="7"/>
        <v>-3.2396795203919737</v>
      </c>
      <c r="AK8">
        <f t="shared" ref="AK8:AK23" si="24">G8*SUM(AB8:AB8, AE8:AF8)</f>
        <v>6.8862059732348522</v>
      </c>
      <c r="AL8">
        <f t="shared" si="8"/>
        <v>32.003984929280804</v>
      </c>
      <c r="AN8">
        <f t="shared" si="9"/>
        <v>199.66965736795288</v>
      </c>
      <c r="AO8">
        <f t="shared" si="9"/>
        <v>-9.983482868397644</v>
      </c>
      <c r="AP8">
        <f t="shared" si="9"/>
        <v>-7.7119850534030059</v>
      </c>
      <c r="AQ8">
        <f t="shared" si="9"/>
        <v>-163.33331790886609</v>
      </c>
      <c r="AR8">
        <f t="shared" si="9"/>
        <v>18.64087153728612</v>
      </c>
      <c r="AS8">
        <f t="shared" si="9"/>
        <v>-2.1296143239275698</v>
      </c>
      <c r="AT8">
        <f t="shared" si="9"/>
        <v>4.5266708592034428</v>
      </c>
      <c r="AU8">
        <f t="shared" si="9"/>
        <v>21.037928072561989</v>
      </c>
      <c r="AW8">
        <v>5</v>
      </c>
      <c r="AX8">
        <f>(R8*SUMPRODUCT(K9:$K$23, X9:$X$23)-$AZ$3*SUMPRODUCT(K8:$K$22, W9:$W$23))/Z8</f>
        <v>40.461694199935572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323.63531565690442</v>
      </c>
      <c r="P9">
        <f t="shared" si="22"/>
        <v>16.181765782845222</v>
      </c>
      <c r="Q9" s="4">
        <f t="shared" si="23"/>
        <v>12.5</v>
      </c>
      <c r="R9">
        <f t="shared" si="0"/>
        <v>100000</v>
      </c>
      <c r="S9">
        <f t="shared" si="1"/>
        <v>40.434209392531962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37.975309400357901</v>
      </c>
      <c r="AC9">
        <f t="shared" si="2"/>
        <v>37.470438884693976</v>
      </c>
      <c r="AE9">
        <f t="shared" si="3"/>
        <v>299.91330357235688</v>
      </c>
      <c r="AF9">
        <f t="shared" si="4"/>
        <v>-14.995665178617845</v>
      </c>
      <c r="AG9">
        <f t="shared" si="4"/>
        <v>-11.583767633779498</v>
      </c>
      <c r="AH9">
        <f t="shared" si="5"/>
        <v>-246.27543121191849</v>
      </c>
      <c r="AI9">
        <f t="shared" si="6"/>
        <v>27.058439548041065</v>
      </c>
      <c r="AJ9">
        <f t="shared" si="7"/>
        <v>0.50487051566392438</v>
      </c>
      <c r="AK9">
        <f t="shared" si="24"/>
        <v>1.9050683919851719</v>
      </c>
      <c r="AL9">
        <f t="shared" si="8"/>
        <v>29.468378455690161</v>
      </c>
      <c r="AN9">
        <f t="shared" si="9"/>
        <v>187.36839727555585</v>
      </c>
      <c r="AO9">
        <f t="shared" si="9"/>
        <v>-9.3684198637777918</v>
      </c>
      <c r="AP9">
        <f t="shared" si="9"/>
        <v>-7.2368646208789649</v>
      </c>
      <c r="AQ9">
        <f t="shared" si="9"/>
        <v>-153.85857274380908</v>
      </c>
      <c r="AR9">
        <f t="shared" si="9"/>
        <v>16.904540047090009</v>
      </c>
      <c r="AS9">
        <f t="shared" si="9"/>
        <v>0.31541374865623645</v>
      </c>
      <c r="AT9">
        <f t="shared" si="9"/>
        <v>1.1901759843756468</v>
      </c>
      <c r="AU9">
        <f t="shared" si="9"/>
        <v>18.410129780121892</v>
      </c>
      <c r="AW9">
        <v>6</v>
      </c>
      <c r="AX9">
        <f>(R9*SUMPRODUCT(K10:$K$23, X10:$X$23)-$AZ$3*SUMPRODUCT(K9:$K$22, W10:$W$23))/Z9</f>
        <v>40.434209392531962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323.63531565690442</v>
      </c>
      <c r="P10">
        <f t="shared" si="22"/>
        <v>16.181765782845222</v>
      </c>
      <c r="Q10" s="4">
        <f t="shared" si="23"/>
        <v>12.5</v>
      </c>
      <c r="R10">
        <f t="shared" si="0"/>
        <v>100000</v>
      </c>
      <c r="S10">
        <f t="shared" si="1"/>
        <v>39.817535946448466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37.470438884693976</v>
      </c>
      <c r="AC10">
        <f t="shared" si="2"/>
        <v>36.432748287603545</v>
      </c>
      <c r="AE10">
        <f t="shared" si="3"/>
        <v>296.12389898172017</v>
      </c>
      <c r="AF10">
        <f t="shared" si="4"/>
        <v>-14.806194949086009</v>
      </c>
      <c r="AG10">
        <f t="shared" si="4"/>
        <v>-11.437406729726696</v>
      </c>
      <c r="AH10">
        <f t="shared" si="5"/>
        <v>-244.18582172007186</v>
      </c>
      <c r="AI10">
        <f t="shared" si="6"/>
        <v>25.694475582835565</v>
      </c>
      <c r="AJ10">
        <f t="shared" si="7"/>
        <v>1.0376905970904318</v>
      </c>
      <c r="AK10">
        <f t="shared" si="24"/>
        <v>1.3070313859610454</v>
      </c>
      <c r="AL10">
        <f t="shared" si="8"/>
        <v>28.039197565887044</v>
      </c>
      <c r="AN10">
        <f t="shared" si="9"/>
        <v>175.77291931209425</v>
      </c>
      <c r="AO10">
        <f t="shared" si="9"/>
        <v>-8.7886459656047133</v>
      </c>
      <c r="AP10">
        <f t="shared" si="9"/>
        <v>-6.789004120089464</v>
      </c>
      <c r="AQ10">
        <f t="shared" si="9"/>
        <v>-144.94356884382765</v>
      </c>
      <c r="AR10">
        <f t="shared" si="9"/>
        <v>15.251700382572398</v>
      </c>
      <c r="AS10">
        <f t="shared" si="9"/>
        <v>0.61595131706865325</v>
      </c>
      <c r="AT10">
        <f t="shared" si="9"/>
        <v>0.7758263454348463</v>
      </c>
      <c r="AU10">
        <f t="shared" si="9"/>
        <v>16.643478045075899</v>
      </c>
      <c r="AW10">
        <v>7</v>
      </c>
      <c r="AX10">
        <f>(R10*SUMPRODUCT(K11:$K$23, X11:$X$23)-$AZ$3*SUMPRODUCT(K10:$K$22, W11:$W$23))/Z10</f>
        <v>39.817535946448466</v>
      </c>
    </row>
    <row r="11" spans="1:52" x14ac:dyDescent="0.25">
      <c r="A11" t="s">
        <v>33</v>
      </c>
      <c r="C11" s="7">
        <f>AU25</f>
        <v>6.6613381477509392E-13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323.63531565690442</v>
      </c>
      <c r="P11">
        <f t="shared" si="22"/>
        <v>16.181765782845222</v>
      </c>
      <c r="Q11" s="4">
        <f t="shared" si="23"/>
        <v>12.5</v>
      </c>
      <c r="R11">
        <f t="shared" si="0"/>
        <v>100000</v>
      </c>
      <c r="S11">
        <f t="shared" si="1"/>
        <v>38.420795051610497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36.432748287603545</v>
      </c>
      <c r="AC11">
        <f t="shared" si="2"/>
        <v>34.710138783998218</v>
      </c>
      <c r="AE11">
        <f t="shared" si="3"/>
        <v>292.37882003129835</v>
      </c>
      <c r="AF11">
        <f t="shared" si="4"/>
        <v>-14.61894100156492</v>
      </c>
      <c r="AG11">
        <f t="shared" si="4"/>
        <v>-11.292757846815842</v>
      </c>
      <c r="AH11">
        <f t="shared" si="5"/>
        <v>-242.19852490869252</v>
      </c>
      <c r="AI11">
        <f t="shared" si="6"/>
        <v>24.268596274225075</v>
      </c>
      <c r="AJ11">
        <f t="shared" si="7"/>
        <v>1.7226095036053266</v>
      </c>
      <c r="AK11">
        <f t="shared" si="24"/>
        <v>0.75406230556160869</v>
      </c>
      <c r="AL11">
        <f t="shared" si="8"/>
        <v>26.745268083392009</v>
      </c>
      <c r="AN11">
        <f t="shared" si="9"/>
        <v>165.04985183219608</v>
      </c>
      <c r="AO11">
        <f t="shared" si="9"/>
        <v>-8.2524925916098049</v>
      </c>
      <c r="AP11">
        <f t="shared" si="9"/>
        <v>-6.3748393580434541</v>
      </c>
      <c r="AQ11">
        <f t="shared" si="9"/>
        <v>-136.72273062008034</v>
      </c>
      <c r="AR11">
        <f t="shared" si="9"/>
        <v>13.699789262462492</v>
      </c>
      <c r="AS11">
        <f t="shared" si="9"/>
        <v>0.97242489488245665</v>
      </c>
      <c r="AT11">
        <f t="shared" si="9"/>
        <v>0.42567335004589185</v>
      </c>
      <c r="AU11">
        <f t="shared" si="9"/>
        <v>15.097887507390841</v>
      </c>
      <c r="AW11">
        <v>8</v>
      </c>
      <c r="AX11">
        <f>(R11*SUMPRODUCT(K12:$K$23, X12:$X$23)-$AZ$3*SUMPRODUCT(K11:$K$22, W12:$W$23))/Z11</f>
        <v>38.420795051610497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323.63531565690442</v>
      </c>
      <c r="P12">
        <f t="shared" si="22"/>
        <v>16.181765782845222</v>
      </c>
      <c r="Q12" s="4">
        <f t="shared" si="23"/>
        <v>12.5</v>
      </c>
      <c r="R12">
        <f t="shared" si="0"/>
        <v>100000</v>
      </c>
      <c r="S12">
        <f t="shared" si="1"/>
        <v>36.393858435496973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34.710138783998218</v>
      </c>
      <c r="AC12">
        <f t="shared" si="2"/>
        <v>32.462681890493855</v>
      </c>
      <c r="AE12">
        <f t="shared" si="3"/>
        <v>288.67701179088209</v>
      </c>
      <c r="AF12">
        <f t="shared" si="4"/>
        <v>-14.433850589544106</v>
      </c>
      <c r="AG12">
        <f t="shared" si="4"/>
        <v>-11.149780239717307</v>
      </c>
      <c r="AH12">
        <f t="shared" si="5"/>
        <v>-240.40022904301566</v>
      </c>
      <c r="AI12">
        <f t="shared" si="6"/>
        <v>22.693151918605054</v>
      </c>
      <c r="AJ12">
        <f t="shared" si="7"/>
        <v>2.2474568935043635</v>
      </c>
      <c r="AK12">
        <f t="shared" si="24"/>
        <v>0.71059258996627328</v>
      </c>
      <c r="AL12">
        <f t="shared" si="8"/>
        <v>25.651201402075692</v>
      </c>
      <c r="AN12">
        <f t="shared" si="9"/>
        <v>154.91981714815918</v>
      </c>
      <c r="AO12">
        <f t="shared" si="9"/>
        <v>-7.7459908574079597</v>
      </c>
      <c r="AP12">
        <f t="shared" si="9"/>
        <v>-5.9835797289963546</v>
      </c>
      <c r="AQ12">
        <f t="shared" si="9"/>
        <v>-129.01186448714617</v>
      </c>
      <c r="AR12">
        <f t="shared" si="9"/>
        <v>12.178382074608734</v>
      </c>
      <c r="AS12">
        <f t="shared" si="9"/>
        <v>1.2061078533066036</v>
      </c>
      <c r="AT12">
        <f t="shared" si="9"/>
        <v>0.38134271039273993</v>
      </c>
      <c r="AU12">
        <f t="shared" si="9"/>
        <v>13.76583263830808</v>
      </c>
      <c r="AW12">
        <v>9</v>
      </c>
      <c r="AX12">
        <f>(R12*SUMPRODUCT(K13:$K$23, X13:$X$23)-$AZ$3*SUMPRODUCT(K12:$K$22, W13:$W$23))/Z12</f>
        <v>36.393858435496973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323.63531565690442</v>
      </c>
      <c r="P13">
        <f t="shared" si="22"/>
        <v>16.181765782845222</v>
      </c>
      <c r="Q13" s="4">
        <f t="shared" si="23"/>
        <v>12.5</v>
      </c>
      <c r="R13">
        <f t="shared" si="0"/>
        <v>100000</v>
      </c>
      <c r="S13">
        <f t="shared" si="1"/>
        <v>33.664384314348887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32.462681890493855</v>
      </c>
      <c r="AC13">
        <f t="shared" si="2"/>
        <v>29.647403538962639</v>
      </c>
      <c r="AE13">
        <f t="shared" si="3"/>
        <v>285.01774198942087</v>
      </c>
      <c r="AF13">
        <f t="shared" si="4"/>
        <v>-14.250887099471045</v>
      </c>
      <c r="AG13">
        <f t="shared" si="4"/>
        <v>-11.00844562539865</v>
      </c>
      <c r="AH13">
        <f t="shared" si="5"/>
        <v>-238.6944953718681</v>
      </c>
      <c r="AI13">
        <f t="shared" si="6"/>
        <v>21.063913892683019</v>
      </c>
      <c r="AJ13">
        <f t="shared" si="7"/>
        <v>2.8152783515312159</v>
      </c>
      <c r="AK13">
        <f t="shared" si="24"/>
        <v>0.60645907356088735</v>
      </c>
      <c r="AL13">
        <f t="shared" si="8"/>
        <v>24.485651317775122</v>
      </c>
      <c r="AN13">
        <f t="shared" si="9"/>
        <v>145.43696258057346</v>
      </c>
      <c r="AO13">
        <f t="shared" si="9"/>
        <v>-7.2718481290286734</v>
      </c>
      <c r="AP13">
        <f t="shared" si="9"/>
        <v>-5.6173166039284927</v>
      </c>
      <c r="AQ13">
        <f t="shared" si="9"/>
        <v>-121.7994436040258</v>
      </c>
      <c r="AR13">
        <f t="shared" si="9"/>
        <v>10.748354243590455</v>
      </c>
      <c r="AS13">
        <f t="shared" si="9"/>
        <v>1.4365615607211621</v>
      </c>
      <c r="AT13">
        <f t="shared" si="9"/>
        <v>0.30945991281973539</v>
      </c>
      <c r="AU13">
        <f t="shared" si="9"/>
        <v>12.494375717131353</v>
      </c>
      <c r="AW13">
        <v>10</v>
      </c>
      <c r="AX13">
        <f>(R13*SUMPRODUCT(K14:$K$23, X14:$X$23)-$AZ$3*SUMPRODUCT(K13:$K$22, W14:$W$23))/Z13</f>
        <v>33.664384314348887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2.6930000000000001E-3</v>
      </c>
      <c r="O14">
        <f t="shared" si="21"/>
        <v>323.63531565690442</v>
      </c>
      <c r="P14">
        <f t="shared" si="22"/>
        <v>16.181765782845222</v>
      </c>
      <c r="Q14" s="4">
        <f t="shared" si="23"/>
        <v>12.5</v>
      </c>
      <c r="R14">
        <f t="shared" si="0"/>
        <v>100000</v>
      </c>
      <c r="S14">
        <f t="shared" si="1"/>
        <v>34.351431565521708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29.647403538962639</v>
      </c>
      <c r="AC14">
        <f t="shared" si="2"/>
        <v>29.868474730368803</v>
      </c>
      <c r="AE14">
        <f t="shared" si="3"/>
        <v>281.4000117903492</v>
      </c>
      <c r="AF14">
        <f t="shared" si="4"/>
        <v>-14.070000589517459</v>
      </c>
      <c r="AG14">
        <f t="shared" si="4"/>
        <v>-10.868715425075466</v>
      </c>
      <c r="AH14">
        <f t="shared" si="5"/>
        <v>-237.16595255358857</v>
      </c>
      <c r="AI14">
        <f t="shared" si="6"/>
        <v>19.295343222167674</v>
      </c>
      <c r="AJ14">
        <f t="shared" si="7"/>
        <v>-0.22107119140616405</v>
      </c>
      <c r="AK14">
        <f t="shared" si="24"/>
        <v>20.788419031785608</v>
      </c>
      <c r="AL14">
        <f t="shared" si="8"/>
        <v>39.862691062547114</v>
      </c>
      <c r="AN14">
        <f t="shared" si="9"/>
        <v>132.27213967801148</v>
      </c>
      <c r="AO14">
        <f t="shared" si="9"/>
        <v>-6.6136069839005733</v>
      </c>
      <c r="AP14">
        <f t="shared" si="9"/>
        <v>-5.1088421627260372</v>
      </c>
      <c r="AQ14">
        <f t="shared" si="9"/>
        <v>-111.47991005206056</v>
      </c>
      <c r="AR14">
        <f t="shared" si="9"/>
        <v>9.069780479324292</v>
      </c>
      <c r="AS14">
        <f t="shared" si="9"/>
        <v>-0.10391456390643762</v>
      </c>
      <c r="AT14">
        <f t="shared" si="9"/>
        <v>9.7716011039331523</v>
      </c>
      <c r="AU14">
        <f t="shared" si="9"/>
        <v>18.737467019351005</v>
      </c>
      <c r="AW14">
        <v>11</v>
      </c>
      <c r="AX14">
        <f>(R14*SUMPRODUCT(K15:$K$23, X15:$X$23)-$AZ$3*SUMPRODUCT(K14:$K$22, W15:$W$23))/Z14</f>
        <v>34.351431565521708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2.7169999999999998E-3</v>
      </c>
      <c r="O15">
        <f t="shared" si="21"/>
        <v>323.63531565690442</v>
      </c>
      <c r="P15">
        <f t="shared" si="22"/>
        <v>16.181765782845222</v>
      </c>
      <c r="Q15" s="4">
        <f t="shared" si="23"/>
        <v>12.5</v>
      </c>
      <c r="R15">
        <f t="shared" si="0"/>
        <v>100000</v>
      </c>
      <c r="S15">
        <f t="shared" si="1"/>
        <v>33.975541041675079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29.868474730368803</v>
      </c>
      <c r="AC15">
        <f t="shared" si="2"/>
        <v>29.165957936945912</v>
      </c>
      <c r="AE15">
        <f t="shared" si="3"/>
        <v>277.82144784041134</v>
      </c>
      <c r="AF15">
        <f t="shared" si="4"/>
        <v>-13.891072392020567</v>
      </c>
      <c r="AG15">
        <f t="shared" si="4"/>
        <v>-10.730497971014783</v>
      </c>
      <c r="AH15">
        <f t="shared" si="5"/>
        <v>-236.24239847944028</v>
      </c>
      <c r="AI15">
        <f t="shared" si="6"/>
        <v>16.957478997935681</v>
      </c>
      <c r="AJ15">
        <f t="shared" si="7"/>
        <v>0.70251679342289108</v>
      </c>
      <c r="AK15">
        <f t="shared" si="24"/>
        <v>20.565919512513169</v>
      </c>
      <c r="AL15">
        <f t="shared" si="8"/>
        <v>38.225915303871744</v>
      </c>
      <c r="AN15">
        <f t="shared" si="9"/>
        <v>120.29606039739993</v>
      </c>
      <c r="AO15">
        <f t="shared" si="9"/>
        <v>-6.014803019869996</v>
      </c>
      <c r="AP15">
        <f t="shared" si="9"/>
        <v>-4.6462814230126162</v>
      </c>
      <c r="AQ15">
        <f t="shared" si="9"/>
        <v>-102.29242578936554</v>
      </c>
      <c r="AR15">
        <f t="shared" si="9"/>
        <v>7.3425501651517529</v>
      </c>
      <c r="AS15">
        <f t="shared" si="9"/>
        <v>0.3041881873005457</v>
      </c>
      <c r="AT15">
        <f t="shared" si="9"/>
        <v>8.9049967705390625</v>
      </c>
      <c r="AU15">
        <f t="shared" si="9"/>
        <v>16.551735122991364</v>
      </c>
      <c r="AW15">
        <v>12</v>
      </c>
      <c r="AX15">
        <f>(R15*SUMPRODUCT(K16:$K$23, X16:$X$23)-$AZ$3*SUMPRODUCT(K15:$K$22, W16:$W$23))/Z15</f>
        <v>33.975541041675079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2.745E-3</v>
      </c>
      <c r="O16">
        <f t="shared" si="21"/>
        <v>323.63531565690442</v>
      </c>
      <c r="P16">
        <f t="shared" si="22"/>
        <v>16.181765782845222</v>
      </c>
      <c r="Q16" s="4">
        <f t="shared" si="23"/>
        <v>12.5</v>
      </c>
      <c r="R16">
        <f t="shared" si="0"/>
        <v>100000</v>
      </c>
      <c r="S16">
        <f t="shared" si="1"/>
        <v>32.529029868923729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29.165957936945912</v>
      </c>
      <c r="AC16">
        <f t="shared" si="2"/>
        <v>27.568320998893114</v>
      </c>
      <c r="AE16">
        <f t="shared" si="3"/>
        <v>274.28061348768529</v>
      </c>
      <c r="AF16">
        <f t="shared" si="4"/>
        <v>-13.714030674384265</v>
      </c>
      <c r="AG16">
        <f t="shared" si="4"/>
        <v>-10.593737774374199</v>
      </c>
      <c r="AH16">
        <f t="shared" si="5"/>
        <v>-235.64173544348463</v>
      </c>
      <c r="AI16">
        <f t="shared" si="6"/>
        <v>14.331109595442172</v>
      </c>
      <c r="AJ16">
        <f t="shared" si="7"/>
        <v>1.5976369380527977</v>
      </c>
      <c r="AK16">
        <f t="shared" si="24"/>
        <v>20.281277852517288</v>
      </c>
      <c r="AL16">
        <f t="shared" si="8"/>
        <v>36.210024386012257</v>
      </c>
      <c r="AN16">
        <f t="shared" si="9"/>
        <v>109.40120702047867</v>
      </c>
      <c r="AO16">
        <f t="shared" si="9"/>
        <v>-5.4700603510239336</v>
      </c>
      <c r="AP16">
        <f t="shared" si="9"/>
        <v>-4.2254816504813322</v>
      </c>
      <c r="AQ16">
        <f t="shared" si="9"/>
        <v>-93.989472876379509</v>
      </c>
      <c r="AR16">
        <f t="shared" si="9"/>
        <v>5.7161921425938864</v>
      </c>
      <c r="AS16">
        <f t="shared" si="9"/>
        <v>0.63724303070849464</v>
      </c>
      <c r="AT16">
        <f t="shared" si="9"/>
        <v>8.0895118643983661</v>
      </c>
      <c r="AU16">
        <f t="shared" si="9"/>
        <v>14.442947037700748</v>
      </c>
      <c r="AW16">
        <v>13</v>
      </c>
      <c r="AX16">
        <f>(R16*SUMPRODUCT(K17:$K$23, X17:$X$23)-$AZ$3*SUMPRODUCT(K16:$K$22, W17:$W$23))/Z16</f>
        <v>32.529029868923729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2.7729999999999999E-3</v>
      </c>
      <c r="O17">
        <f t="shared" si="21"/>
        <v>323.63531565690442</v>
      </c>
      <c r="P17">
        <f t="shared" si="22"/>
        <v>16.181765782845222</v>
      </c>
      <c r="Q17" s="4">
        <f t="shared" si="23"/>
        <v>12.5</v>
      </c>
      <c r="R17">
        <f t="shared" si="0"/>
        <v>100000</v>
      </c>
      <c r="S17">
        <f t="shared" si="1"/>
        <v>30.171227867981422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27.568320998893114</v>
      </c>
      <c r="AC17">
        <f t="shared" si="2"/>
        <v>25.243479399270825</v>
      </c>
      <c r="AE17">
        <f t="shared" si="3"/>
        <v>270.77722721160711</v>
      </c>
      <c r="AF17">
        <f t="shared" si="4"/>
        <v>-13.538861360580356</v>
      </c>
      <c r="AG17">
        <f t="shared" si="4"/>
        <v>-10.458423961782119</v>
      </c>
      <c r="AH17">
        <f t="shared" si="5"/>
        <v>-235.01147878671725</v>
      </c>
      <c r="AI17">
        <f t="shared" si="6"/>
        <v>11.768463102527363</v>
      </c>
      <c r="AJ17">
        <f t="shared" si="7"/>
        <v>2.3248415996222889</v>
      </c>
      <c r="AK17">
        <f t="shared" si="24"/>
        <v>19.936468079494393</v>
      </c>
      <c r="AL17">
        <f t="shared" si="8"/>
        <v>34.029772781644041</v>
      </c>
      <c r="AN17">
        <f t="shared" si="9"/>
        <v>99.490246066779648</v>
      </c>
      <c r="AO17">
        <f t="shared" si="9"/>
        <v>-4.9745123033389822</v>
      </c>
      <c r="AP17">
        <f t="shared" si="9"/>
        <v>-3.8426834639800349</v>
      </c>
      <c r="AQ17">
        <f t="shared" si="9"/>
        <v>-86.349026074988927</v>
      </c>
      <c r="AR17">
        <f t="shared" si="9"/>
        <v>4.3240242244716915</v>
      </c>
      <c r="AS17">
        <f t="shared" si="9"/>
        <v>0.85420426671239758</v>
      </c>
      <c r="AT17">
        <f t="shared" si="9"/>
        <v>7.3251511412418031</v>
      </c>
      <c r="AU17">
        <f t="shared" si="9"/>
        <v>12.503379632425892</v>
      </c>
      <c r="AW17">
        <v>14</v>
      </c>
      <c r="AX17">
        <f>(R17*SUMPRODUCT(K18:$K$23, X18:$X$23)-$AZ$3*SUMPRODUCT(K17:$K$22, W18:$W$23))/Z17</f>
        <v>30.171227867981422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2.8019999999999998E-3</v>
      </c>
      <c r="O18">
        <f t="shared" si="21"/>
        <v>323.63531565690442</v>
      </c>
      <c r="P18">
        <f t="shared" si="22"/>
        <v>16.181765782845222</v>
      </c>
      <c r="Q18" s="4">
        <f t="shared" si="23"/>
        <v>12.5</v>
      </c>
      <c r="R18">
        <f t="shared" si="0"/>
        <v>100000</v>
      </c>
      <c r="S18">
        <f t="shared" si="1"/>
        <v>27.008507909304228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25.243479399270825</v>
      </c>
      <c r="AC18">
        <f t="shared" si="2"/>
        <v>22.308023288102106</v>
      </c>
      <c r="AE18">
        <f t="shared" si="3"/>
        <v>267.31073714884411</v>
      </c>
      <c r="AF18">
        <f t="shared" si="4"/>
        <v>-13.365536857442207</v>
      </c>
      <c r="AG18">
        <f t="shared" si="4"/>
        <v>-10.324535218223383</v>
      </c>
      <c r="AH18">
        <f t="shared" si="5"/>
        <v>-234.43603152730796</v>
      </c>
      <c r="AI18">
        <f t="shared" si="6"/>
        <v>9.1846335458705539</v>
      </c>
      <c r="AJ18">
        <f t="shared" si="7"/>
        <v>2.935456111168719</v>
      </c>
      <c r="AK18">
        <f t="shared" si="24"/>
        <v>19.543207578347094</v>
      </c>
      <c r="AL18">
        <f t="shared" si="8"/>
        <v>31.663297235386366</v>
      </c>
      <c r="AN18">
        <f t="shared" si="9"/>
        <v>90.474488966768419</v>
      </c>
      <c r="AO18">
        <f t="shared" si="9"/>
        <v>-4.523724448338422</v>
      </c>
      <c r="AP18">
        <f t="shared" si="9"/>
        <v>-3.4944613809808676</v>
      </c>
      <c r="AQ18">
        <f t="shared" si="9"/>
        <v>-79.347654995317185</v>
      </c>
      <c r="AR18">
        <f t="shared" si="9"/>
        <v>3.1086481421319512</v>
      </c>
      <c r="AS18">
        <f t="shared" si="9"/>
        <v>0.99353993174798905</v>
      </c>
      <c r="AT18">
        <f t="shared" si="9"/>
        <v>6.6146303634555483</v>
      </c>
      <c r="AU18">
        <f t="shared" si="9"/>
        <v>10.716818437335489</v>
      </c>
      <c r="AW18">
        <v>15</v>
      </c>
      <c r="AX18">
        <f>(R18*SUMPRODUCT(K19:$K$23, X19:$X$23)-$AZ$3*SUMPRODUCT(K18:$K$22, W19:$W$23))/Z18</f>
        <v>27.008507909304228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2.8370000000000001E-3</v>
      </c>
      <c r="O19">
        <f t="shared" si="21"/>
        <v>323.63531565690442</v>
      </c>
      <c r="P19">
        <f t="shared" si="22"/>
        <v>16.181765782845222</v>
      </c>
      <c r="Q19" s="4">
        <f t="shared" si="23"/>
        <v>12.5</v>
      </c>
      <c r="R19">
        <f t="shared" si="0"/>
        <v>100000</v>
      </c>
      <c r="S19">
        <f t="shared" si="1"/>
        <v>22.980348545682993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22.308023288102106</v>
      </c>
      <c r="AC19">
        <f t="shared" si="2"/>
        <v>18.737255445243022</v>
      </c>
      <c r="AE19">
        <f t="shared" si="3"/>
        <v>263.87926921606442</v>
      </c>
      <c r="AF19">
        <f t="shared" si="4"/>
        <v>-13.193963460803221</v>
      </c>
      <c r="AG19">
        <f t="shared" si="4"/>
        <v>-10.19199915962705</v>
      </c>
      <c r="AH19">
        <f t="shared" si="5"/>
        <v>-234.3256513127979</v>
      </c>
      <c r="AI19">
        <f t="shared" si="6"/>
        <v>6.1676552828362503</v>
      </c>
      <c r="AJ19">
        <f t="shared" si="7"/>
        <v>3.5707678428590839</v>
      </c>
      <c r="AK19">
        <f t="shared" si="24"/>
        <v>19.109533033035433</v>
      </c>
      <c r="AL19">
        <f t="shared" si="8"/>
        <v>28.847956158730767</v>
      </c>
      <c r="AN19">
        <f t="shared" si="9"/>
        <v>82.272818340839692</v>
      </c>
      <c r="AO19">
        <f t="shared" si="9"/>
        <v>-4.1136409170419848</v>
      </c>
      <c r="AP19">
        <f t="shared" si="9"/>
        <v>-3.177682346480212</v>
      </c>
      <c r="AQ19">
        <f t="shared" si="9"/>
        <v>-73.058530896837595</v>
      </c>
      <c r="AR19">
        <f t="shared" si="9"/>
        <v>1.9229641804799109</v>
      </c>
      <c r="AS19">
        <f t="shared" si="9"/>
        <v>1.1133013023175862</v>
      </c>
      <c r="AT19">
        <f t="shared" si="9"/>
        <v>5.9580092990097144</v>
      </c>
      <c r="AU19">
        <f t="shared" si="9"/>
        <v>8.9942747818072117</v>
      </c>
      <c r="AW19">
        <v>16</v>
      </c>
      <c r="AX19">
        <f>(R19*SUMPRODUCT(K20:$K$23, X20:$X$23)-$AZ$3*SUMPRODUCT(K19:$K$22, W20:$W$23))/Z19</f>
        <v>22.980348545682993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2.8709999999999999E-3</v>
      </c>
      <c r="O20">
        <f t="shared" si="21"/>
        <v>323.63531565690442</v>
      </c>
      <c r="P20">
        <f t="shared" si="22"/>
        <v>16.181765782845222</v>
      </c>
      <c r="Q20" s="4">
        <f t="shared" si="23"/>
        <v>12.5</v>
      </c>
      <c r="R20">
        <f t="shared" si="0"/>
        <v>100000</v>
      </c>
      <c r="S20">
        <f t="shared" si="1"/>
        <v>18.256451222714563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18.737255445243022</v>
      </c>
      <c r="AC20">
        <f t="shared" si="2"/>
        <v>14.693986556304422</v>
      </c>
      <c r="AE20">
        <f t="shared" si="3"/>
        <v>260.48287914198443</v>
      </c>
      <c r="AF20">
        <f t="shared" si="4"/>
        <v>-13.024143957099223</v>
      </c>
      <c r="AG20">
        <f t="shared" si="4"/>
        <v>-10.06081793844349</v>
      </c>
      <c r="AH20">
        <f t="shared" si="5"/>
        <v>-234.08983669831412</v>
      </c>
      <c r="AI20">
        <f t="shared" si="6"/>
        <v>3.3080805481276059</v>
      </c>
      <c r="AJ20">
        <f t="shared" si="7"/>
        <v>4.0432688889386004</v>
      </c>
      <c r="AK20">
        <f t="shared" si="24"/>
        <v>18.633719344108979</v>
      </c>
      <c r="AL20">
        <f t="shared" si="8"/>
        <v>25.985068781175187</v>
      </c>
      <c r="AN20">
        <f t="shared" si="9"/>
        <v>74.812066722405106</v>
      </c>
      <c r="AO20">
        <f t="shared" si="9"/>
        <v>-3.7406033361202558</v>
      </c>
      <c r="AP20">
        <f t="shared" si="9"/>
        <v>-2.889520360693409</v>
      </c>
      <c r="AQ20">
        <f t="shared" si="9"/>
        <v>-67.231844717768638</v>
      </c>
      <c r="AR20">
        <f t="shared" si="9"/>
        <v>0.95009830782280991</v>
      </c>
      <c r="AS20">
        <f t="shared" si="9"/>
        <v>1.1612483050412696</v>
      </c>
      <c r="AT20">
        <f t="shared" si="9"/>
        <v>5.351703188516252</v>
      </c>
      <c r="AU20">
        <f t="shared" si="9"/>
        <v>7.4630498013803326</v>
      </c>
      <c r="AW20">
        <v>17</v>
      </c>
      <c r="AX20">
        <f>(R20*SUMPRODUCT(K21:$K$23, X21:$X$23)-$AZ$3*SUMPRODUCT(K20:$K$22, W21:$W$23))/Z20</f>
        <v>18.256451222714563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2.9099999999999998E-3</v>
      </c>
      <c r="O21">
        <f t="shared" si="21"/>
        <v>323.63531565690442</v>
      </c>
      <c r="P21">
        <f t="shared" si="22"/>
        <v>16.181765782845222</v>
      </c>
      <c r="Q21" s="4">
        <f t="shared" si="23"/>
        <v>12.5</v>
      </c>
      <c r="R21">
        <f t="shared" si="0"/>
        <v>100000</v>
      </c>
      <c r="S21">
        <f t="shared" si="1"/>
        <v>12.822194280882876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14.693986556304422</v>
      </c>
      <c r="AC21">
        <f t="shared" si="2"/>
        <v>10.186907958472617</v>
      </c>
      <c r="AE21">
        <f t="shared" si="3"/>
        <v>257.12004517226143</v>
      </c>
      <c r="AF21">
        <f t="shared" si="4"/>
        <v>-12.856002258613072</v>
      </c>
      <c r="AG21">
        <f t="shared" si="4"/>
        <v>-9.9309327788581854</v>
      </c>
      <c r="AH21">
        <f t="shared" si="5"/>
        <v>-234.21584160696443</v>
      </c>
      <c r="AI21">
        <f t="shared" si="6"/>
        <v>0.11726852782572905</v>
      </c>
      <c r="AJ21">
        <f t="shared" si="7"/>
        <v>4.5070785978318053</v>
      </c>
      <c r="AK21">
        <f t="shared" si="24"/>
        <v>18.127062062896698</v>
      </c>
      <c r="AL21">
        <f t="shared" si="8"/>
        <v>22.751409188554234</v>
      </c>
      <c r="AN21">
        <f t="shared" si="9"/>
        <v>68.025191273373721</v>
      </c>
      <c r="AO21">
        <f t="shared" si="9"/>
        <v>-3.4012595636686869</v>
      </c>
      <c r="AP21">
        <f t="shared" si="9"/>
        <v>-2.6273859797755077</v>
      </c>
      <c r="AQ21">
        <f t="shared" si="9"/>
        <v>-61.965520478551916</v>
      </c>
      <c r="AR21">
        <f t="shared" si="9"/>
        <v>3.1025251377611241E-2</v>
      </c>
      <c r="AS21">
        <f t="shared" si="9"/>
        <v>1.1924192199648602</v>
      </c>
      <c r="AT21">
        <f t="shared" si="9"/>
        <v>4.7958021445847709</v>
      </c>
      <c r="AU21">
        <f t="shared" si="9"/>
        <v>6.0192466159272424</v>
      </c>
      <c r="AW21">
        <v>18</v>
      </c>
      <c r="AX21">
        <f>(R21*SUMPRODUCT(K22:$K$23, X22:$X$23)-$AZ$3*SUMPRODUCT(K21:$K$22, W22:$W$23))/Z21</f>
        <v>12.822194280882876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2.9520000000000002E-3</v>
      </c>
      <c r="O22">
        <f t="shared" si="21"/>
        <v>323.63531565690442</v>
      </c>
      <c r="P22">
        <f t="shared" si="22"/>
        <v>16.181765782845222</v>
      </c>
      <c r="Q22" s="4">
        <f t="shared" si="23"/>
        <v>12.5</v>
      </c>
      <c r="R22">
        <f t="shared" si="0"/>
        <v>100000</v>
      </c>
      <c r="S22">
        <f t="shared" si="1"/>
        <v>6.7273620173450581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10.186907958472617</v>
      </c>
      <c r="AC22">
        <f t="shared" si="2"/>
        <v>5.2754936051746739</v>
      </c>
      <c r="AE22">
        <f t="shared" si="3"/>
        <v>253.78982634719031</v>
      </c>
      <c r="AF22">
        <f t="shared" si="4"/>
        <v>-12.689491317359517</v>
      </c>
      <c r="AG22">
        <f t="shared" si="4"/>
        <v>-9.8023073375064147</v>
      </c>
      <c r="AH22">
        <f t="shared" si="5"/>
        <v>-234.52890850551492</v>
      </c>
      <c r="AI22">
        <f t="shared" si="6"/>
        <v>-3.230880813190538</v>
      </c>
      <c r="AJ22">
        <f t="shared" si="7"/>
        <v>4.9114143532979426</v>
      </c>
      <c r="AK22">
        <f t="shared" si="24"/>
        <v>17.590107009181242</v>
      </c>
      <c r="AL22">
        <f t="shared" si="8"/>
        <v>19.270640549288647</v>
      </c>
      <c r="AN22">
        <f t="shared" si="9"/>
        <v>61.85138249328557</v>
      </c>
      <c r="AO22">
        <f t="shared" si="9"/>
        <v>-3.0925691246642786</v>
      </c>
      <c r="AP22">
        <f t="shared" si="9"/>
        <v>-2.3889305145724613</v>
      </c>
      <c r="AQ22">
        <f t="shared" si="9"/>
        <v>-57.157284176801177</v>
      </c>
      <c r="AR22">
        <f t="shared" si="9"/>
        <v>-0.78740132275234465</v>
      </c>
      <c r="AS22">
        <f t="shared" si="9"/>
        <v>1.1969658993866401</v>
      </c>
      <c r="AT22">
        <f t="shared" si="9"/>
        <v>4.2869032710330996</v>
      </c>
      <c r="AU22">
        <f t="shared" si="9"/>
        <v>4.6964678476673951</v>
      </c>
      <c r="AW22">
        <v>19</v>
      </c>
      <c r="AX22">
        <f>(R22*SUMPRODUCT(K23:$K$23, X23:$X$23)-$AZ$3*SUMPRODUCT(K22:$K$22, W23:$W$23))/Z22</f>
        <v>6.7273620173450581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2.9979999999999998E-3</v>
      </c>
      <c r="O23">
        <f t="shared" si="21"/>
        <v>323.63531565690442</v>
      </c>
      <c r="P23">
        <f t="shared" si="22"/>
        <v>16.181765782845222</v>
      </c>
      <c r="Q23" s="4">
        <f t="shared" si="23"/>
        <v>12.5</v>
      </c>
      <c r="R23">
        <f t="shared" si="0"/>
        <v>100000</v>
      </c>
      <c r="S23">
        <f t="shared" si="1"/>
        <v>6.815955810976126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5.2754936051746739</v>
      </c>
      <c r="AC23">
        <f t="shared" si="2"/>
        <v>5.2754936051746739</v>
      </c>
      <c r="AE23">
        <f t="shared" si="3"/>
        <v>250.49106618432953</v>
      </c>
      <c r="AF23">
        <f t="shared" si="4"/>
        <v>-12.524553309216477</v>
      </c>
      <c r="AG23">
        <f t="shared" si="4"/>
        <v>-9.6748969467335062</v>
      </c>
      <c r="AH23">
        <f t="shared" si="5"/>
        <v>-235.09853918275383</v>
      </c>
      <c r="AI23">
        <f t="shared" si="6"/>
        <v>-6.8069232543742828</v>
      </c>
      <c r="AJ23">
        <f t="shared" si="7"/>
        <v>0</v>
      </c>
      <c r="AK23">
        <f t="shared" si="24"/>
        <v>17.026940453620142</v>
      </c>
      <c r="AL23">
        <f t="shared" si="8"/>
        <v>10.220017199245859</v>
      </c>
      <c r="AN23">
        <f t="shared" si="9"/>
        <v>56.235273407602484</v>
      </c>
      <c r="AO23">
        <f t="shared" si="9"/>
        <v>-2.8117636703801243</v>
      </c>
      <c r="AP23">
        <f t="shared" si="9"/>
        <v>-2.1720154865306478</v>
      </c>
      <c r="AQ23">
        <f t="shared" si="9"/>
        <v>-52.779649310691418</v>
      </c>
      <c r="AR23">
        <f t="shared" si="9"/>
        <v>-1.5281550599997087</v>
      </c>
      <c r="AS23">
        <f t="shared" si="9"/>
        <v>0</v>
      </c>
      <c r="AT23">
        <f t="shared" si="9"/>
        <v>3.8225501064364784</v>
      </c>
      <c r="AU23">
        <f t="shared" si="9"/>
        <v>2.2943950464367697</v>
      </c>
      <c r="AW23">
        <v>20</v>
      </c>
      <c r="AX23">
        <f>(R23*SUMPRODUCT(K$23:$K24, X$23:$X24)-$AZ$3*SUMPRODUCT(K$22:$K23, W$23:$W24))/Z23</f>
        <v>6.815955810976126</v>
      </c>
    </row>
    <row r="25" spans="5:50" x14ac:dyDescent="0.25">
      <c r="AN25" s="8">
        <f t="shared" ref="AN25:AU25" si="25">SUM(AN3:AN23)</f>
        <v>2978.9959657027762</v>
      </c>
      <c r="AO25" s="8">
        <f t="shared" si="25"/>
        <v>-391.67628502781719</v>
      </c>
      <c r="AP25" s="8">
        <f t="shared" si="25"/>
        <v>-202.55990777212102</v>
      </c>
      <c r="AQ25" s="8">
        <f t="shared" si="25"/>
        <v>-2475.0477940099909</v>
      </c>
      <c r="AR25" s="8">
        <f t="shared" si="25"/>
        <v>-90.288021107153639</v>
      </c>
      <c r="AS25" s="8">
        <f t="shared" si="25"/>
        <v>-18.14273977684288</v>
      </c>
      <c r="AT25" s="8">
        <f t="shared" si="25"/>
        <v>108.43076088399717</v>
      </c>
      <c r="AU25" s="9">
        <f t="shared" si="25"/>
        <v>6.6613381477509392E-13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1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B2BD4-3556-4060-A8F4-B7D8A46C5D23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352.8538453457449</v>
      </c>
      <c r="K3">
        <v>1</v>
      </c>
      <c r="L3" s="2">
        <v>0</v>
      </c>
      <c r="O3">
        <f>$C$3</f>
        <v>352.8538453457449</v>
      </c>
      <c r="P3">
        <f>O3*B5</f>
        <v>282.28307627659592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352.8538453457449</v>
      </c>
      <c r="AF3">
        <f t="shared" ref="AF3:AG23" si="4">-$Z3*P3</f>
        <v>-282.28307627659592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-29.42923093085102</v>
      </c>
      <c r="AJ3">
        <f t="shared" ref="AJ3:AJ23" si="7">AB3-AC3</f>
        <v>0</v>
      </c>
      <c r="AL3">
        <f t="shared" ref="AL3:AL23" si="8">SUM(AI3:AK3)</f>
        <v>-29.42923093085102</v>
      </c>
      <c r="AN3">
        <f t="shared" ref="AN3:AU23" si="9">AE3*$K3</f>
        <v>352.8538453457449</v>
      </c>
      <c r="AO3">
        <f t="shared" si="9"/>
        <v>-282.28307627659592</v>
      </c>
      <c r="AP3">
        <f t="shared" si="9"/>
        <v>-100</v>
      </c>
      <c r="AQ3">
        <f t="shared" si="9"/>
        <v>0</v>
      </c>
      <c r="AR3">
        <f t="shared" si="9"/>
        <v>-29.42923093085102</v>
      </c>
      <c r="AS3">
        <f t="shared" si="9"/>
        <v>0</v>
      </c>
      <c r="AT3">
        <f t="shared" si="9"/>
        <v>0</v>
      </c>
      <c r="AU3">
        <f t="shared" si="9"/>
        <v>-29.42923093085102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271.17829997679928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100000</v>
      </c>
      <c r="S4">
        <f t="shared" si="1"/>
        <v>20.381206042711611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20.122853874914199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-267.60000000000002</v>
      </c>
      <c r="AI4">
        <f t="shared" si="6"/>
        <v>-267.60000000000002</v>
      </c>
      <c r="AJ4">
        <f t="shared" si="7"/>
        <v>-20.122853874914199</v>
      </c>
      <c r="AK4">
        <f>G4*MAX(0, SUM(AB4, AE4:AF4))</f>
        <v>0</v>
      </c>
      <c r="AL4">
        <f t="shared" si="8"/>
        <v>-287.72285387491422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-251.05544610188574</v>
      </c>
      <c r="AR4">
        <f t="shared" si="9"/>
        <v>-251.05544610188574</v>
      </c>
      <c r="AS4">
        <f t="shared" si="9"/>
        <v>-18.878744605417204</v>
      </c>
      <c r="AT4">
        <f t="shared" si="9"/>
        <v>0</v>
      </c>
      <c r="AU4">
        <f t="shared" si="9"/>
        <v>-269.93419070730295</v>
      </c>
      <c r="AW4">
        <v>1</v>
      </c>
      <c r="AX4">
        <f>(R4*SUMPRODUCT(K5:$K$23, X5:$X$23)-$AZ$3*SUMPRODUCT(K4:$K$22, W5:$W$23))/Z4</f>
        <v>20.381206042711611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2.6930000000000001E-3</v>
      </c>
      <c r="O5">
        <f t="shared" ref="O5:O23" si="21">$C$3</f>
        <v>352.8538453457449</v>
      </c>
      <c r="P5">
        <f t="shared" ref="P5:P23" si="22">O5*$C$5</f>
        <v>17.642692267287245</v>
      </c>
      <c r="Q5" s="4">
        <f t="shared" ref="Q5:Q23" si="23">$C$8</f>
        <v>12.5</v>
      </c>
      <c r="R5">
        <f t="shared" si="0"/>
        <v>100000</v>
      </c>
      <c r="S5">
        <f t="shared" si="1"/>
        <v>42.77933494497708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20.122853874914199</v>
      </c>
      <c r="AC5">
        <f t="shared" si="2"/>
        <v>41.700949040653995</v>
      </c>
      <c r="AE5">
        <f t="shared" si="3"/>
        <v>343.95906908060505</v>
      </c>
      <c r="AF5">
        <f t="shared" si="4"/>
        <v>-17.197953454030252</v>
      </c>
      <c r="AG5">
        <f t="shared" si="4"/>
        <v>-12.184898705849999</v>
      </c>
      <c r="AH5">
        <f t="shared" si="5"/>
        <v>-265.88635320000003</v>
      </c>
      <c r="AI5">
        <f t="shared" si="6"/>
        <v>48.689863720724759</v>
      </c>
      <c r="AJ5">
        <f t="shared" si="7"/>
        <v>-21.578095165739796</v>
      </c>
      <c r="AK5">
        <f>G5*SUM(AB5, AE5:AF5)</f>
        <v>14.222242749561049</v>
      </c>
      <c r="AL5">
        <f t="shared" si="8"/>
        <v>41.33401130454601</v>
      </c>
      <c r="AN5">
        <f t="shared" si="9"/>
        <v>297.03015764144101</v>
      </c>
      <c r="AO5">
        <f t="shared" si="9"/>
        <v>-14.851507882072049</v>
      </c>
      <c r="AP5">
        <f t="shared" si="9"/>
        <v>-10.522421732091196</v>
      </c>
      <c r="AQ5">
        <f t="shared" si="9"/>
        <v>-229.60948701485231</v>
      </c>
      <c r="AR5">
        <f t="shared" si="9"/>
        <v>42.04674101242545</v>
      </c>
      <c r="AS5">
        <f t="shared" si="9"/>
        <v>-18.634034060546053</v>
      </c>
      <c r="AT5">
        <f t="shared" si="9"/>
        <v>12.281795671818687</v>
      </c>
      <c r="AU5">
        <f t="shared" si="9"/>
        <v>35.694502623698078</v>
      </c>
      <c r="AW5">
        <v>2</v>
      </c>
      <c r="AX5">
        <f>(R5*SUMPRODUCT(K6:$K$23, X6:$X$23)-$AZ$3*SUMPRODUCT(K5:$K$22, W6:$W$23))/Z5</f>
        <v>42.77933494497708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2.7169999999999998E-3</v>
      </c>
      <c r="O6">
        <f t="shared" si="21"/>
        <v>352.8538453457449</v>
      </c>
      <c r="P6">
        <f t="shared" si="22"/>
        <v>17.642692267287245</v>
      </c>
      <c r="Q6" s="4">
        <f t="shared" si="23"/>
        <v>12.5</v>
      </c>
      <c r="R6">
        <f t="shared" si="0"/>
        <v>100000</v>
      </c>
      <c r="S6">
        <f t="shared" si="1"/>
        <v>66.193447140462709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41.700949040653995</v>
      </c>
      <c r="AC6">
        <f t="shared" si="2"/>
        <v>63.704273534024203</v>
      </c>
      <c r="AE6">
        <f t="shared" si="3"/>
        <v>339.58494159910703</v>
      </c>
      <c r="AF6">
        <f t="shared" si="4"/>
        <v>-16.97924707995535</v>
      </c>
      <c r="AG6">
        <f t="shared" si="4"/>
        <v>-12.029943349007706</v>
      </c>
      <c r="AH6">
        <f t="shared" si="5"/>
        <v>-264.85095827035559</v>
      </c>
      <c r="AI6">
        <f t="shared" si="6"/>
        <v>45.724792899788383</v>
      </c>
      <c r="AJ6">
        <f t="shared" si="7"/>
        <v>-22.003324493370208</v>
      </c>
      <c r="AK6">
        <f>G6*SUM(AB6, AE6:AF6)</f>
        <v>21.311938648248631</v>
      </c>
      <c r="AL6">
        <f t="shared" si="8"/>
        <v>45.03340705466681</v>
      </c>
      <c r="AN6">
        <f t="shared" si="9"/>
        <v>264.47765613881205</v>
      </c>
      <c r="AO6">
        <f t="shared" si="9"/>
        <v>-13.223882806940603</v>
      </c>
      <c r="AP6">
        <f t="shared" si="9"/>
        <v>-9.3692352948450512</v>
      </c>
      <c r="AQ6">
        <f t="shared" si="9"/>
        <v>-206.27287046242267</v>
      </c>
      <c r="AR6">
        <f t="shared" si="9"/>
        <v>35.61166757460375</v>
      </c>
      <c r="AS6">
        <f t="shared" si="9"/>
        <v>-17.136766023442455</v>
      </c>
      <c r="AT6">
        <f t="shared" si="9"/>
        <v>16.598296599727032</v>
      </c>
      <c r="AU6">
        <f t="shared" si="9"/>
        <v>35.073198150888331</v>
      </c>
      <c r="AW6">
        <v>3</v>
      </c>
      <c r="AX6">
        <f>(R6*SUMPRODUCT(K7:$K$23, X7:$X$23)-$AZ$3*SUMPRODUCT(K6:$K$22, W7:$W$23))/Z6</f>
        <v>66.193447140462709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2.745E-3</v>
      </c>
      <c r="O7">
        <f t="shared" si="21"/>
        <v>352.8538453457449</v>
      </c>
      <c r="P7">
        <f t="shared" si="22"/>
        <v>17.642692267287245</v>
      </c>
      <c r="Q7" s="4">
        <f t="shared" si="23"/>
        <v>12.5</v>
      </c>
      <c r="R7">
        <f t="shared" si="0"/>
        <v>100000</v>
      </c>
      <c r="S7">
        <f t="shared" si="1"/>
        <v>84.951260539920426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63.704273534024203</v>
      </c>
      <c r="AC7">
        <f t="shared" si="2"/>
        <v>80.714718892547126</v>
      </c>
      <c r="AE7">
        <f t="shared" si="3"/>
        <v>335.25693151842637</v>
      </c>
      <c r="AF7">
        <f t="shared" si="4"/>
        <v>-16.762846575921319</v>
      </c>
      <c r="AG7">
        <f t="shared" si="4"/>
        <v>-11.876621721024602</v>
      </c>
      <c r="AH7">
        <f t="shared" si="5"/>
        <v>-264.17755594420925</v>
      </c>
      <c r="AI7">
        <f t="shared" si="6"/>
        <v>42.439907277271175</v>
      </c>
      <c r="AJ7">
        <f t="shared" si="7"/>
        <v>-17.010445358522922</v>
      </c>
      <c r="AK7">
        <f>G7*SUM(AB7, AE7:AF7)</f>
        <v>18.765939401197585</v>
      </c>
      <c r="AL7">
        <f t="shared" si="8"/>
        <v>44.195401319945837</v>
      </c>
      <c r="AN7">
        <f t="shared" si="9"/>
        <v>236.35999675144643</v>
      </c>
      <c r="AO7">
        <f t="shared" si="9"/>
        <v>-11.817999837572323</v>
      </c>
      <c r="AP7">
        <f t="shared" si="9"/>
        <v>-8.373155056587537</v>
      </c>
      <c r="AQ7">
        <f t="shared" si="9"/>
        <v>-186.24821858857371</v>
      </c>
      <c r="AR7">
        <f t="shared" si="9"/>
        <v>29.920623268712863</v>
      </c>
      <c r="AS7">
        <f t="shared" si="9"/>
        <v>-11.992559830072166</v>
      </c>
      <c r="AT7">
        <f t="shared" si="9"/>
        <v>13.230203342301715</v>
      </c>
      <c r="AU7">
        <f t="shared" si="9"/>
        <v>31.158266780942412</v>
      </c>
      <c r="AW7">
        <v>4</v>
      </c>
      <c r="AX7">
        <f>(R7*SUMPRODUCT(K8:$K$23, X8:$X$23)-$AZ$3*SUMPRODUCT(K7:$K$22, W8:$W$23))/Z7</f>
        <v>84.951260539920426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2.7729999999999999E-3</v>
      </c>
      <c r="O8">
        <f t="shared" si="21"/>
        <v>352.8538453457449</v>
      </c>
      <c r="P8">
        <f t="shared" si="22"/>
        <v>17.642692267287245</v>
      </c>
      <c r="Q8" s="4">
        <f t="shared" si="23"/>
        <v>12.5</v>
      </c>
      <c r="R8">
        <f t="shared" si="0"/>
        <v>100000</v>
      </c>
      <c r="S8">
        <f t="shared" si="1"/>
        <v>95.065257013079616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80.714718892547126</v>
      </c>
      <c r="AC8">
        <f t="shared" si="2"/>
        <v>89.170615070685471</v>
      </c>
      <c r="AE8">
        <f t="shared" si="3"/>
        <v>330.97469473214153</v>
      </c>
      <c r="AF8">
        <f t="shared" si="4"/>
        <v>-16.548734736607077</v>
      </c>
      <c r="AG8">
        <f t="shared" si="4"/>
        <v>-11.724921631781955</v>
      </c>
      <c r="AH8">
        <f t="shared" si="5"/>
        <v>-263.47097625920981</v>
      </c>
      <c r="AI8">
        <f t="shared" si="6"/>
        <v>39.230062104542696</v>
      </c>
      <c r="AJ8">
        <f t="shared" si="7"/>
        <v>-8.4558961781383459</v>
      </c>
      <c r="AK8">
        <f t="shared" ref="AK8:AK23" si="24">G8*SUM(AB8:AB8, AE8:AF8)</f>
        <v>8.4164964603161376</v>
      </c>
      <c r="AL8">
        <f t="shared" si="8"/>
        <v>39.19066238672049</v>
      </c>
      <c r="AN8">
        <f t="shared" si="9"/>
        <v>217.56733847360391</v>
      </c>
      <c r="AO8">
        <f t="shared" si="9"/>
        <v>-10.878366923680197</v>
      </c>
      <c r="AP8">
        <f t="shared" si="9"/>
        <v>-7.7074170135661939</v>
      </c>
      <c r="AQ8">
        <f t="shared" si="9"/>
        <v>-173.19354011686519</v>
      </c>
      <c r="AR8">
        <f t="shared" si="9"/>
        <v>25.788014419492345</v>
      </c>
      <c r="AS8">
        <f t="shared" si="9"/>
        <v>-5.558512040854283</v>
      </c>
      <c r="AT8">
        <f t="shared" si="9"/>
        <v>5.5326125026731958</v>
      </c>
      <c r="AU8">
        <f t="shared" si="9"/>
        <v>25.762114881311259</v>
      </c>
      <c r="AW8">
        <v>5</v>
      </c>
      <c r="AX8">
        <f>(R8*SUMPRODUCT(K9:$K$23, X9:$X$23)-$AZ$3*SUMPRODUCT(K8:$K$22, W9:$W$23))/Z8</f>
        <v>95.065257013079616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2.8019999999999998E-3</v>
      </c>
      <c r="O9">
        <f t="shared" si="21"/>
        <v>352.8538453457449</v>
      </c>
      <c r="P9">
        <f t="shared" si="22"/>
        <v>17.642692267287245</v>
      </c>
      <c r="Q9" s="4">
        <f t="shared" si="23"/>
        <v>12.5</v>
      </c>
      <c r="R9">
        <f t="shared" si="0"/>
        <v>100000</v>
      </c>
      <c r="S9">
        <f t="shared" si="1"/>
        <v>99.546961532892212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89.170615070685471</v>
      </c>
      <c r="AC9">
        <f t="shared" si="2"/>
        <v>92.179046413163405</v>
      </c>
      <c r="AE9">
        <f t="shared" si="3"/>
        <v>326.73755669018067</v>
      </c>
      <c r="AF9">
        <f t="shared" si="4"/>
        <v>-16.336877834509032</v>
      </c>
      <c r="AG9">
        <f t="shared" si="4"/>
        <v>-11.574819185051883</v>
      </c>
      <c r="AH9">
        <f t="shared" si="5"/>
        <v>-262.82584329802427</v>
      </c>
      <c r="AI9">
        <f t="shared" si="6"/>
        <v>36.000016372595496</v>
      </c>
      <c r="AJ9">
        <f t="shared" si="7"/>
        <v>-3.0084313424779339</v>
      </c>
      <c r="AK9">
        <f t="shared" si="24"/>
        <v>2.357470634165507</v>
      </c>
      <c r="AL9">
        <f t="shared" si="8"/>
        <v>35.349055664283071</v>
      </c>
      <c r="AN9">
        <f t="shared" si="9"/>
        <v>204.12663125495615</v>
      </c>
      <c r="AO9">
        <f t="shared" si="9"/>
        <v>-10.206331562747808</v>
      </c>
      <c r="AP9">
        <f t="shared" si="9"/>
        <v>-7.2312741503122231</v>
      </c>
      <c r="AQ9">
        <f t="shared" si="9"/>
        <v>-164.19830809361318</v>
      </c>
      <c r="AR9">
        <f t="shared" si="9"/>
        <v>22.49071744828295</v>
      </c>
      <c r="AS9">
        <f t="shared" si="9"/>
        <v>-1.8794930142791917</v>
      </c>
      <c r="AT9">
        <f t="shared" si="9"/>
        <v>1.4728106058863484</v>
      </c>
      <c r="AU9">
        <f t="shared" si="9"/>
        <v>22.084035039890107</v>
      </c>
      <c r="AW9">
        <v>6</v>
      </c>
      <c r="AX9">
        <f>(R9*SUMPRODUCT(K10:$K$23, X10:$X$23)-$AZ$3*SUMPRODUCT(K9:$K$22, W10:$W$23))/Z9</f>
        <v>99.546961532892212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2.8370000000000001E-3</v>
      </c>
      <c r="O10">
        <f t="shared" si="21"/>
        <v>352.8538453457449</v>
      </c>
      <c r="P10">
        <f t="shared" si="22"/>
        <v>17.642692267287245</v>
      </c>
      <c r="Q10" s="4">
        <f t="shared" si="23"/>
        <v>12.5</v>
      </c>
      <c r="R10">
        <f t="shared" si="0"/>
        <v>100000</v>
      </c>
      <c r="S10">
        <f t="shared" si="1"/>
        <v>101.87278582348083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92.179046413163405</v>
      </c>
      <c r="AC10">
        <f t="shared" si="2"/>
        <v>93.121776858277144</v>
      </c>
      <c r="AE10">
        <f t="shared" si="3"/>
        <v>322.54322667494881</v>
      </c>
      <c r="AF10">
        <f t="shared" si="4"/>
        <v>-16.127161333747441</v>
      </c>
      <c r="AG10">
        <f t="shared" si="4"/>
        <v>-11.426233231173374</v>
      </c>
      <c r="AH10">
        <f t="shared" si="5"/>
        <v>-262.70209622393759</v>
      </c>
      <c r="AI10">
        <f t="shared" si="6"/>
        <v>32.287735886090388</v>
      </c>
      <c r="AJ10">
        <f t="shared" si="7"/>
        <v>-0.94273044511373882</v>
      </c>
      <c r="AK10">
        <f t="shared" si="24"/>
        <v>1.6342399581928957</v>
      </c>
      <c r="AL10">
        <f t="shared" si="8"/>
        <v>32.979245399169542</v>
      </c>
      <c r="AN10">
        <f t="shared" si="9"/>
        <v>191.45487666464254</v>
      </c>
      <c r="AO10">
        <f t="shared" si="9"/>
        <v>-9.5727438332321277</v>
      </c>
      <c r="AP10">
        <f t="shared" si="9"/>
        <v>-6.7823717663132213</v>
      </c>
      <c r="AQ10">
        <f t="shared" si="9"/>
        <v>-155.93444001471377</v>
      </c>
      <c r="AR10">
        <f t="shared" si="9"/>
        <v>19.165321050383422</v>
      </c>
      <c r="AS10">
        <f t="shared" si="9"/>
        <v>-0.55958496775115418</v>
      </c>
      <c r="AT10">
        <f t="shared" si="9"/>
        <v>0.97005047311555392</v>
      </c>
      <c r="AU10">
        <f t="shared" si="9"/>
        <v>19.575786555747822</v>
      </c>
      <c r="AW10">
        <v>7</v>
      </c>
      <c r="AX10">
        <f>(R10*SUMPRODUCT(K11:$K$23, X11:$X$23)-$AZ$3*SUMPRODUCT(K10:$K$22, W11:$W$23))/Z10</f>
        <v>101.87278582348083</v>
      </c>
    </row>
    <row r="11" spans="1:52" x14ac:dyDescent="0.25">
      <c r="A11" t="s">
        <v>33</v>
      </c>
      <c r="C11" s="7">
        <f>AU25</f>
        <v>-3.5349501104064984E-13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2.8709999999999999E-3</v>
      </c>
      <c r="O11">
        <f t="shared" si="21"/>
        <v>352.8538453457449</v>
      </c>
      <c r="P11">
        <f t="shared" si="22"/>
        <v>17.642692267287245</v>
      </c>
      <c r="Q11" s="4">
        <f t="shared" si="23"/>
        <v>12.5</v>
      </c>
      <c r="R11">
        <f t="shared" si="0"/>
        <v>100000</v>
      </c>
      <c r="S11">
        <f t="shared" si="1"/>
        <v>102.08250438361884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93.121776858277144</v>
      </c>
      <c r="AC11">
        <f t="shared" si="2"/>
        <v>92.112442507655032</v>
      </c>
      <c r="AE11">
        <f t="shared" si="3"/>
        <v>318.39177280441555</v>
      </c>
      <c r="AF11">
        <f t="shared" si="4"/>
        <v>-15.919588640220779</v>
      </c>
      <c r="AG11">
        <f t="shared" si="4"/>
        <v>-11.27916618325494</v>
      </c>
      <c r="AH11">
        <f t="shared" si="5"/>
        <v>-262.43772485359</v>
      </c>
      <c r="AI11">
        <f t="shared" si="6"/>
        <v>28.755293127349887</v>
      </c>
      <c r="AJ11">
        <f t="shared" si="7"/>
        <v>1.0093343506221117</v>
      </c>
      <c r="AK11">
        <f t="shared" si="24"/>
        <v>0.94942550645393253</v>
      </c>
      <c r="AL11">
        <f t="shared" si="8"/>
        <v>30.71405298442593</v>
      </c>
      <c r="AN11">
        <f t="shared" si="9"/>
        <v>179.7343423177289</v>
      </c>
      <c r="AO11">
        <f t="shared" si="9"/>
        <v>-8.9867171158864458</v>
      </c>
      <c r="AP11">
        <f t="shared" si="9"/>
        <v>-6.3671667706219717</v>
      </c>
      <c r="AQ11">
        <f t="shared" si="9"/>
        <v>-148.1478979825792</v>
      </c>
      <c r="AR11">
        <f t="shared" si="9"/>
        <v>16.232560448641298</v>
      </c>
      <c r="AS11">
        <f t="shared" si="9"/>
        <v>0.56977617257464941</v>
      </c>
      <c r="AT11">
        <f t="shared" si="9"/>
        <v>0.53595721861506496</v>
      </c>
      <c r="AU11">
        <f t="shared" si="9"/>
        <v>17.33829383983101</v>
      </c>
      <c r="AW11">
        <v>8</v>
      </c>
      <c r="AX11">
        <f>(R11*SUMPRODUCT(K12:$K$23, X12:$X$23)-$AZ$3*SUMPRODUCT(K11:$K$22, W12:$W$23))/Z11</f>
        <v>102.08250438361884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2.9099999999999998E-3</v>
      </c>
      <c r="O12">
        <f t="shared" si="21"/>
        <v>352.8538453457449</v>
      </c>
      <c r="P12">
        <f t="shared" si="22"/>
        <v>17.642692267287245</v>
      </c>
      <c r="Q12" s="4">
        <f t="shared" si="23"/>
        <v>12.5</v>
      </c>
      <c r="R12">
        <f t="shared" si="0"/>
        <v>100000</v>
      </c>
      <c r="S12">
        <f t="shared" si="1"/>
        <v>100.29283837109924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92.112442507655032</v>
      </c>
      <c r="AC12">
        <f t="shared" si="2"/>
        <v>89.329243684674452</v>
      </c>
      <c r="AE12">
        <f t="shared" si="3"/>
        <v>314.28133501751057</v>
      </c>
      <c r="AF12">
        <f t="shared" si="4"/>
        <v>-15.714066750875528</v>
      </c>
      <c r="AG12">
        <f t="shared" si="4"/>
        <v>-11.13355214782912</v>
      </c>
      <c r="AH12">
        <f t="shared" si="5"/>
        <v>-262.57898874617496</v>
      </c>
      <c r="AI12">
        <f t="shared" si="6"/>
        <v>24.854727372630975</v>
      </c>
      <c r="AJ12">
        <f t="shared" si="7"/>
        <v>2.7831988229805802</v>
      </c>
      <c r="AK12">
        <f t="shared" si="24"/>
        <v>0.89856333478086714</v>
      </c>
      <c r="AL12">
        <f t="shared" si="8"/>
        <v>28.536489530392423</v>
      </c>
      <c r="AN12">
        <f t="shared" si="9"/>
        <v>168.66049240270655</v>
      </c>
      <c r="AO12">
        <f t="shared" si="9"/>
        <v>-8.4330246201353276</v>
      </c>
      <c r="AP12">
        <f t="shared" si="9"/>
        <v>-5.9748708504736587</v>
      </c>
      <c r="AQ12">
        <f t="shared" si="9"/>
        <v>-140.91419566506272</v>
      </c>
      <c r="AR12">
        <f t="shared" si="9"/>
        <v>13.338401267034856</v>
      </c>
      <c r="AS12">
        <f t="shared" si="9"/>
        <v>1.4936161700865369</v>
      </c>
      <c r="AT12">
        <f t="shared" si="9"/>
        <v>0.48221805628614628</v>
      </c>
      <c r="AU12">
        <f t="shared" si="9"/>
        <v>15.314235493407539</v>
      </c>
      <c r="AW12">
        <v>9</v>
      </c>
      <c r="AX12">
        <f>(R12*SUMPRODUCT(K13:$K$23, X13:$X$23)-$AZ$3*SUMPRODUCT(K12:$K$22, W13:$W$23))/Z12</f>
        <v>100.29283837109924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2.9520000000000002E-3</v>
      </c>
      <c r="O13">
        <f t="shared" si="21"/>
        <v>352.8538453457449</v>
      </c>
      <c r="P13">
        <f t="shared" si="22"/>
        <v>17.642692267287245</v>
      </c>
      <c r="Q13" s="4">
        <f t="shared" si="23"/>
        <v>12.5</v>
      </c>
      <c r="R13">
        <f t="shared" si="0"/>
        <v>100000</v>
      </c>
      <c r="S13">
        <f t="shared" si="1"/>
        <v>96.438263840697715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89.329243684674452</v>
      </c>
      <c r="AC13">
        <f t="shared" si="2"/>
        <v>84.783509713911485</v>
      </c>
      <c r="AE13">
        <f t="shared" si="3"/>
        <v>310.21076316636379</v>
      </c>
      <c r="AF13">
        <f t="shared" si="4"/>
        <v>-15.510538158318189</v>
      </c>
      <c r="AG13">
        <f t="shared" si="4"/>
        <v>-10.989350380410437</v>
      </c>
      <c r="AH13">
        <f t="shared" si="5"/>
        <v>-262.92996752313252</v>
      </c>
      <c r="AI13">
        <f t="shared" si="6"/>
        <v>20.78090710450266</v>
      </c>
      <c r="AJ13">
        <f t="shared" si="7"/>
        <v>4.5457339707629671</v>
      </c>
      <c r="AK13">
        <f t="shared" si="24"/>
        <v>0.76805893738544018</v>
      </c>
      <c r="AL13">
        <f t="shared" si="8"/>
        <v>26.094700012651067</v>
      </c>
      <c r="AN13">
        <f t="shared" si="9"/>
        <v>158.29229029676398</v>
      </c>
      <c r="AO13">
        <f t="shared" si="9"/>
        <v>-7.914614514838199</v>
      </c>
      <c r="AP13">
        <f t="shared" si="9"/>
        <v>-5.6075728089933667</v>
      </c>
      <c r="AQ13">
        <f t="shared" si="9"/>
        <v>-134.16615955575347</v>
      </c>
      <c r="AR13">
        <f t="shared" si="9"/>
        <v>10.603943417178945</v>
      </c>
      <c r="AS13">
        <f t="shared" si="9"/>
        <v>2.3195669742960572</v>
      </c>
      <c r="AT13">
        <f t="shared" si="9"/>
        <v>0.39192001928198367</v>
      </c>
      <c r="AU13">
        <f t="shared" si="9"/>
        <v>13.315430410756985</v>
      </c>
      <c r="AW13">
        <v>10</v>
      </c>
      <c r="AX13">
        <f>(R13*SUMPRODUCT(K14:$K$23, X14:$X$23)-$AZ$3*SUMPRODUCT(K13:$K$22, W14:$W$23))/Z13</f>
        <v>96.438263840697715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2.9979999999999998E-3</v>
      </c>
      <c r="O14">
        <f t="shared" si="21"/>
        <v>352.8538453457449</v>
      </c>
      <c r="P14">
        <f t="shared" si="22"/>
        <v>17.642692267287245</v>
      </c>
      <c r="Q14" s="4">
        <f t="shared" si="23"/>
        <v>12.5</v>
      </c>
      <c r="R14">
        <f t="shared" si="0"/>
        <v>100000</v>
      </c>
      <c r="S14">
        <f t="shared" si="1"/>
        <v>95.128752963020247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84.783509713911485</v>
      </c>
      <c r="AC14">
        <f t="shared" si="2"/>
        <v>82.545203744017954</v>
      </c>
      <c r="AE14">
        <f t="shared" si="3"/>
        <v>306.1786436667274</v>
      </c>
      <c r="AF14">
        <f t="shared" si="4"/>
        <v>-15.308932183336371</v>
      </c>
      <c r="AG14">
        <f t="shared" si="4"/>
        <v>-10.846510804165863</v>
      </c>
      <c r="AH14">
        <f t="shared" si="5"/>
        <v>-263.5685795237639</v>
      </c>
      <c r="AI14">
        <f t="shared" si="6"/>
        <v>16.454621155461268</v>
      </c>
      <c r="AJ14">
        <f t="shared" si="7"/>
        <v>2.2383059698935313</v>
      </c>
      <c r="AK14">
        <f t="shared" si="24"/>
        <v>26.295725483811179</v>
      </c>
      <c r="AL14">
        <f t="shared" si="8"/>
        <v>44.988652609165982</v>
      </c>
      <c r="AN14">
        <f t="shared" si="9"/>
        <v>143.91934123898429</v>
      </c>
      <c r="AO14">
        <f t="shared" si="9"/>
        <v>-7.1959670619492151</v>
      </c>
      <c r="AP14">
        <f t="shared" si="9"/>
        <v>-5.0984048756066587</v>
      </c>
      <c r="AQ14">
        <f t="shared" si="9"/>
        <v>-123.89047087700945</v>
      </c>
      <c r="AR14">
        <f t="shared" si="9"/>
        <v>7.7344984244189705</v>
      </c>
      <c r="AS14">
        <f t="shared" si="9"/>
        <v>1.0521162312973218</v>
      </c>
      <c r="AT14">
        <f t="shared" si="9"/>
        <v>12.360311756918716</v>
      </c>
      <c r="AU14">
        <f t="shared" si="9"/>
        <v>21.146926412635008</v>
      </c>
      <c r="AW14">
        <v>11</v>
      </c>
      <c r="AX14">
        <f>(R14*SUMPRODUCT(K15:$K$23, X15:$X$23)-$AZ$3*SUMPRODUCT(K14:$K$22, W15:$W$23))/Z14</f>
        <v>95.128752963020247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3.0469999999999998E-3</v>
      </c>
      <c r="O15">
        <f t="shared" si="21"/>
        <v>352.8538453457449</v>
      </c>
      <c r="P15">
        <f t="shared" si="22"/>
        <v>17.642692267287245</v>
      </c>
      <c r="Q15" s="4">
        <f t="shared" si="23"/>
        <v>12.5</v>
      </c>
      <c r="R15">
        <f t="shared" si="0"/>
        <v>100000</v>
      </c>
      <c r="S15">
        <f t="shared" si="1"/>
        <v>91.86026265173227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82.545203744017954</v>
      </c>
      <c r="AC15">
        <f t="shared" si="2"/>
        <v>78.669102315337909</v>
      </c>
      <c r="AE15">
        <f t="shared" si="3"/>
        <v>302.18393090280762</v>
      </c>
      <c r="AF15">
        <f t="shared" si="4"/>
        <v>-15.109196545140382</v>
      </c>
      <c r="AG15">
        <f t="shared" si="4"/>
        <v>-10.70499637770391</v>
      </c>
      <c r="AH15">
        <f t="shared" si="5"/>
        <v>-264.39454736234705</v>
      </c>
      <c r="AI15">
        <f t="shared" si="6"/>
        <v>11.975190617616249</v>
      </c>
      <c r="AJ15">
        <f t="shared" si="7"/>
        <v>3.8761014286800446</v>
      </c>
      <c r="AK15">
        <f t="shared" si="24"/>
        <v>25.873395667117965</v>
      </c>
      <c r="AL15">
        <f t="shared" si="8"/>
        <v>41.724687713414255</v>
      </c>
      <c r="AN15">
        <f t="shared" si="9"/>
        <v>130.84496062337578</v>
      </c>
      <c r="AO15">
        <f t="shared" si="9"/>
        <v>-6.5422480311687892</v>
      </c>
      <c r="AP15">
        <f t="shared" si="9"/>
        <v>-4.635239290617867</v>
      </c>
      <c r="AQ15">
        <f t="shared" si="9"/>
        <v>-114.48224276951498</v>
      </c>
      <c r="AR15">
        <f t="shared" si="9"/>
        <v>5.1852305320741294</v>
      </c>
      <c r="AS15">
        <f t="shared" si="9"/>
        <v>1.6783431775893245</v>
      </c>
      <c r="AT15">
        <f t="shared" si="9"/>
        <v>11.203121976548546</v>
      </c>
      <c r="AU15">
        <f t="shared" si="9"/>
        <v>18.066695686212</v>
      </c>
      <c r="AW15">
        <v>12</v>
      </c>
      <c r="AX15">
        <f>(R15*SUMPRODUCT(K16:$K$23, X16:$X$23)-$AZ$3*SUMPRODUCT(K15:$K$22, W16:$W$23))/Z15</f>
        <v>91.86026265173227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3.104E-3</v>
      </c>
      <c r="O16">
        <f t="shared" si="21"/>
        <v>352.8538453457449</v>
      </c>
      <c r="P16">
        <f t="shared" si="22"/>
        <v>17.642692267287245</v>
      </c>
      <c r="Q16" s="4">
        <f t="shared" si="23"/>
        <v>12.5</v>
      </c>
      <c r="R16">
        <f t="shared" si="0"/>
        <v>100000</v>
      </c>
      <c r="S16">
        <f t="shared" si="1"/>
        <v>86.606748139402498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78.669102315337909</v>
      </c>
      <c r="AC16">
        <f t="shared" si="2"/>
        <v>73.198070407862815</v>
      </c>
      <c r="AE16">
        <f t="shared" si="3"/>
        <v>298.22411267225721</v>
      </c>
      <c r="AF16">
        <f t="shared" si="4"/>
        <v>-14.911205633612861</v>
      </c>
      <c r="AG16">
        <f t="shared" si="4"/>
        <v>-10.564718105170478</v>
      </c>
      <c r="AH16">
        <f t="shared" si="5"/>
        <v>-265.82647005114353</v>
      </c>
      <c r="AI16">
        <f t="shared" si="6"/>
        <v>6.9217188823303673</v>
      </c>
      <c r="AJ16">
        <f t="shared" si="7"/>
        <v>5.4710319074750942</v>
      </c>
      <c r="AK16">
        <f t="shared" si="24"/>
        <v>25.338740654778761</v>
      </c>
      <c r="AL16">
        <f t="shared" si="8"/>
        <v>37.731491444584222</v>
      </c>
      <c r="AN16">
        <f t="shared" si="9"/>
        <v>118.95145440317829</v>
      </c>
      <c r="AO16">
        <f t="shared" si="9"/>
        <v>-5.9475727201589148</v>
      </c>
      <c r="AP16">
        <f t="shared" si="9"/>
        <v>-4.2139066915447438</v>
      </c>
      <c r="AQ16">
        <f t="shared" si="9"/>
        <v>-106.02913677270867</v>
      </c>
      <c r="AR16">
        <f t="shared" si="9"/>
        <v>2.7608382187659779</v>
      </c>
      <c r="AS16">
        <f t="shared" si="9"/>
        <v>2.1822085298500338</v>
      </c>
      <c r="AT16">
        <f t="shared" si="9"/>
        <v>10.106761745799188</v>
      </c>
      <c r="AU16">
        <f t="shared" si="9"/>
        <v>15.049808494415199</v>
      </c>
      <c r="AW16">
        <v>13</v>
      </c>
      <c r="AX16">
        <f>(R16*SUMPRODUCT(K17:$K$23, X17:$X$23)-$AZ$3*SUMPRODUCT(K16:$K$22, W17:$W$23))/Z16</f>
        <v>86.606748139402498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3.1700000000000001E-3</v>
      </c>
      <c r="O17">
        <f t="shared" si="21"/>
        <v>352.8538453457449</v>
      </c>
      <c r="P17">
        <f t="shared" si="22"/>
        <v>17.642692267287245</v>
      </c>
      <c r="Q17" s="4">
        <f t="shared" si="23"/>
        <v>12.5</v>
      </c>
      <c r="R17">
        <f t="shared" si="0"/>
        <v>100000</v>
      </c>
      <c r="S17">
        <f t="shared" si="1"/>
        <v>79.341844644507574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73.198070407862815</v>
      </c>
      <c r="AC17">
        <f t="shared" si="2"/>
        <v>66.174784768130678</v>
      </c>
      <c r="AE17">
        <f t="shared" si="3"/>
        <v>294.2965011083636</v>
      </c>
      <c r="AF17">
        <f t="shared" si="4"/>
        <v>-14.71482505541818</v>
      </c>
      <c r="AG17">
        <f t="shared" si="4"/>
        <v>-10.425580767725384</v>
      </c>
      <c r="AH17">
        <f t="shared" si="5"/>
        <v>-267.92125114712331</v>
      </c>
      <c r="AI17">
        <f t="shared" si="6"/>
        <v>1.2348441380967188</v>
      </c>
      <c r="AJ17">
        <f t="shared" si="7"/>
        <v>7.023285639732137</v>
      </c>
      <c r="AK17">
        <f t="shared" si="24"/>
        <v>24.694582252256577</v>
      </c>
      <c r="AL17">
        <f t="shared" si="8"/>
        <v>32.952712030085436</v>
      </c>
      <c r="AN17">
        <f t="shared" si="9"/>
        <v>108.1318086213429</v>
      </c>
      <c r="AO17">
        <f t="shared" si="9"/>
        <v>-5.4065904310671451</v>
      </c>
      <c r="AP17">
        <f t="shared" si="9"/>
        <v>-3.830616062699757</v>
      </c>
      <c r="AQ17">
        <f t="shared" si="9"/>
        <v>-98.440889869649098</v>
      </c>
      <c r="AR17">
        <f t="shared" si="9"/>
        <v>0.45371225792689812</v>
      </c>
      <c r="AS17">
        <f t="shared" si="9"/>
        <v>2.5805287382907278</v>
      </c>
      <c r="AT17">
        <f t="shared" si="9"/>
        <v>9.0733998944207386</v>
      </c>
      <c r="AU17">
        <f t="shared" si="9"/>
        <v>12.107640890638367</v>
      </c>
      <c r="AW17">
        <v>14</v>
      </c>
      <c r="AX17">
        <f>(R17*SUMPRODUCT(K18:$K$23, X18:$X$23)-$AZ$3*SUMPRODUCT(K17:$K$22, W18:$W$23))/Z17</f>
        <v>79.341844644507574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3.2390000000000001E-3</v>
      </c>
      <c r="O18">
        <f t="shared" si="21"/>
        <v>352.8538453457449</v>
      </c>
      <c r="P18">
        <f t="shared" si="22"/>
        <v>17.642692267287245</v>
      </c>
      <c r="Q18" s="4">
        <f t="shared" si="23"/>
        <v>12.5</v>
      </c>
      <c r="R18">
        <f t="shared" si="0"/>
        <v>100000</v>
      </c>
      <c r="S18">
        <f t="shared" si="1"/>
        <v>70.282123736404941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66.174784768130678</v>
      </c>
      <c r="AC18">
        <f t="shared" si="2"/>
        <v>57.842505532421733</v>
      </c>
      <c r="AE18">
        <f t="shared" si="3"/>
        <v>290.40030973018997</v>
      </c>
      <c r="AF18">
        <f t="shared" si="4"/>
        <v>-14.5200154865095</v>
      </c>
      <c r="AG18">
        <f t="shared" si="4"/>
        <v>-10.287556503941468</v>
      </c>
      <c r="AH18">
        <f t="shared" si="5"/>
        <v>-270.14764885330015</v>
      </c>
      <c r="AI18">
        <f t="shared" si="6"/>
        <v>-4.5549111135611611</v>
      </c>
      <c r="AJ18">
        <f t="shared" si="7"/>
        <v>8.3322792357089455</v>
      </c>
      <c r="AK18">
        <f t="shared" si="24"/>
        <v>23.943855530826781</v>
      </c>
      <c r="AL18">
        <f t="shared" si="8"/>
        <v>27.721223652974565</v>
      </c>
      <c r="AN18">
        <f t="shared" si="9"/>
        <v>98.289428621044891</v>
      </c>
      <c r="AO18">
        <f t="shared" si="9"/>
        <v>-4.9144714310522453</v>
      </c>
      <c r="AP18">
        <f t="shared" si="9"/>
        <v>-3.4819454966097827</v>
      </c>
      <c r="AQ18">
        <f t="shared" si="9"/>
        <v>-91.434675375448251</v>
      </c>
      <c r="AR18">
        <f t="shared" si="9"/>
        <v>-1.5416636820653882</v>
      </c>
      <c r="AS18">
        <f t="shared" si="9"/>
        <v>2.8201587179770433</v>
      </c>
      <c r="AT18">
        <f t="shared" si="9"/>
        <v>8.1040818492803002</v>
      </c>
      <c r="AU18">
        <f t="shared" si="9"/>
        <v>9.3825768851919555</v>
      </c>
      <c r="AW18">
        <v>15</v>
      </c>
      <c r="AX18">
        <f>(R18*SUMPRODUCT(K19:$K$23, X19:$X$23)-$AZ$3*SUMPRODUCT(K18:$K$22, W19:$W$23))/Z18</f>
        <v>70.282123736404941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3.3149999999999998E-3</v>
      </c>
      <c r="O19">
        <f t="shared" si="21"/>
        <v>352.8538453457449</v>
      </c>
      <c r="P19">
        <f t="shared" si="22"/>
        <v>17.642692267287245</v>
      </c>
      <c r="Q19" s="4">
        <f t="shared" si="23"/>
        <v>12.5</v>
      </c>
      <c r="R19">
        <f t="shared" si="0"/>
        <v>100000</v>
      </c>
      <c r="S19">
        <f t="shared" si="1"/>
        <v>59.502158337239777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57.842505532421733</v>
      </c>
      <c r="AC19">
        <f t="shared" si="2"/>
        <v>48.318502469662008</v>
      </c>
      <c r="AE19">
        <f t="shared" si="3"/>
        <v>286.53362960613254</v>
      </c>
      <c r="AF19">
        <f t="shared" si="4"/>
        <v>-14.326681480306625</v>
      </c>
      <c r="AG19">
        <f t="shared" si="4"/>
        <v>-10.150577689091488</v>
      </c>
      <c r="AH19">
        <f t="shared" si="5"/>
        <v>-272.8259984845277</v>
      </c>
      <c r="AI19">
        <f t="shared" si="6"/>
        <v>-10.769628047793276</v>
      </c>
      <c r="AJ19">
        <f t="shared" si="7"/>
        <v>9.524003062759725</v>
      </c>
      <c r="AK19">
        <f t="shared" si="24"/>
        <v>23.103461756077341</v>
      </c>
      <c r="AL19">
        <f t="shared" si="8"/>
        <v>21.85783677104379</v>
      </c>
      <c r="AN19">
        <f t="shared" si="9"/>
        <v>89.336041164432856</v>
      </c>
      <c r="AO19">
        <f t="shared" si="9"/>
        <v>-4.4668020582216421</v>
      </c>
      <c r="AP19">
        <f t="shared" si="9"/>
        <v>-3.1647678756659383</v>
      </c>
      <c r="AQ19">
        <f t="shared" si="9"/>
        <v>-85.062247893360762</v>
      </c>
      <c r="AR19">
        <f t="shared" si="9"/>
        <v>-3.3577766628154948</v>
      </c>
      <c r="AS19">
        <f t="shared" si="9"/>
        <v>2.9694131569632596</v>
      </c>
      <c r="AT19">
        <f t="shared" si="9"/>
        <v>7.2032445661577285</v>
      </c>
      <c r="AU19">
        <f t="shared" si="9"/>
        <v>6.8148810603054937</v>
      </c>
      <c r="AW19">
        <v>16</v>
      </c>
      <c r="AX19">
        <f>(R19*SUMPRODUCT(K20:$K$23, X20:$X$23)-$AZ$3*SUMPRODUCT(K19:$K$22, W20:$W$23))/Z19</f>
        <v>59.502158337239777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3.3969999999999998E-3</v>
      </c>
      <c r="O20">
        <f t="shared" si="21"/>
        <v>352.8538453457449</v>
      </c>
      <c r="P20">
        <f t="shared" si="22"/>
        <v>17.642692267287245</v>
      </c>
      <c r="Q20" s="4">
        <f t="shared" si="23"/>
        <v>12.5</v>
      </c>
      <c r="R20">
        <f t="shared" si="0"/>
        <v>100000</v>
      </c>
      <c r="S20">
        <f t="shared" si="1"/>
        <v>47.118282369157377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48.318502469662008</v>
      </c>
      <c r="AC20">
        <f t="shared" si="2"/>
        <v>37.74962386150338</v>
      </c>
      <c r="AE20">
        <f t="shared" si="3"/>
        <v>282.69493857029914</v>
      </c>
      <c r="AF20">
        <f t="shared" si="4"/>
        <v>-14.134746928514959</v>
      </c>
      <c r="AG20">
        <f t="shared" si="4"/>
        <v>-10.014590399790729</v>
      </c>
      <c r="AH20">
        <f t="shared" si="5"/>
        <v>-275.85209927875025</v>
      </c>
      <c r="AI20">
        <f t="shared" si="6"/>
        <v>-17.306498036756807</v>
      </c>
      <c r="AJ20">
        <f t="shared" si="7"/>
        <v>10.568878608158627</v>
      </c>
      <c r="AK20">
        <f t="shared" si="24"/>
        <v>22.181508587801236</v>
      </c>
      <c r="AL20">
        <f t="shared" si="8"/>
        <v>15.443889159203056</v>
      </c>
      <c r="AN20">
        <f t="shared" si="9"/>
        <v>81.191488193277777</v>
      </c>
      <c r="AO20">
        <f t="shared" si="9"/>
        <v>-4.0595744096638899</v>
      </c>
      <c r="AP20">
        <f t="shared" si="9"/>
        <v>-2.8762435660054257</v>
      </c>
      <c r="AQ20">
        <f t="shared" si="9"/>
        <v>-79.226188395700646</v>
      </c>
      <c r="AR20">
        <f t="shared" si="9"/>
        <v>-4.9705181780921848</v>
      </c>
      <c r="AS20">
        <f t="shared" si="9"/>
        <v>3.0354380841420991</v>
      </c>
      <c r="AT20">
        <f t="shared" si="9"/>
        <v>6.3706471071738084</v>
      </c>
      <c r="AU20">
        <f t="shared" si="9"/>
        <v>4.4355670132237233</v>
      </c>
      <c r="AW20">
        <v>17</v>
      </c>
      <c r="AX20">
        <f>(R20*SUMPRODUCT(K21:$K$23, X21:$X$23)-$AZ$3*SUMPRODUCT(K20:$K$22, W21:$W$23))/Z20</f>
        <v>47.118282369157377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3.4910000000000002E-3</v>
      </c>
      <c r="O21">
        <f t="shared" si="21"/>
        <v>352.8538453457449</v>
      </c>
      <c r="P21">
        <f t="shared" si="22"/>
        <v>17.642692267287245</v>
      </c>
      <c r="Q21" s="4">
        <f t="shared" si="23"/>
        <v>12.5</v>
      </c>
      <c r="R21">
        <f t="shared" si="0"/>
        <v>100000</v>
      </c>
      <c r="S21">
        <f t="shared" si="1"/>
        <v>33.088579748271513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37.74962386150338</v>
      </c>
      <c r="AC21">
        <f t="shared" si="2"/>
        <v>26.151846373615683</v>
      </c>
      <c r="AE21">
        <f t="shared" si="3"/>
        <v>278.88110115404726</v>
      </c>
      <c r="AF21">
        <f t="shared" si="4"/>
        <v>-13.944055057702364</v>
      </c>
      <c r="AG21">
        <f t="shared" si="4"/>
        <v>-9.8794835607071523</v>
      </c>
      <c r="AH21">
        <f t="shared" si="5"/>
        <v>-279.68748068535547</v>
      </c>
      <c r="AI21">
        <f t="shared" si="6"/>
        <v>-24.629918149717724</v>
      </c>
      <c r="AJ21">
        <f t="shared" si="7"/>
        <v>11.597777487887697</v>
      </c>
      <c r="AK21">
        <f t="shared" si="24"/>
        <v>21.188066897049382</v>
      </c>
      <c r="AL21">
        <f t="shared" si="8"/>
        <v>8.1559262352193542</v>
      </c>
      <c r="AN21">
        <f t="shared" si="9"/>
        <v>73.782424220652601</v>
      </c>
      <c r="AO21">
        <f t="shared" si="9"/>
        <v>-3.6891212110326301</v>
      </c>
      <c r="AP21">
        <f t="shared" si="9"/>
        <v>-2.6137742720486958</v>
      </c>
      <c r="AQ21">
        <f t="shared" si="9"/>
        <v>-73.995764731772312</v>
      </c>
      <c r="AR21">
        <f t="shared" si="9"/>
        <v>-6.5162359942010406</v>
      </c>
      <c r="AS21">
        <f t="shared" si="9"/>
        <v>3.0683762187075909</v>
      </c>
      <c r="AT21">
        <f t="shared" si="9"/>
        <v>5.6056395852730461</v>
      </c>
      <c r="AU21">
        <f t="shared" si="9"/>
        <v>2.1577798097795964</v>
      </c>
      <c r="AW21">
        <v>18</v>
      </c>
      <c r="AX21">
        <f>(R21*SUMPRODUCT(K22:$K$23, X22:$X$23)-$AZ$3*SUMPRODUCT(K21:$K$22, W22:$W$23))/Z21</f>
        <v>33.088579748271513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3.5990000000000002E-3</v>
      </c>
      <c r="O22">
        <f t="shared" si="21"/>
        <v>352.8538453457449</v>
      </c>
      <c r="P22">
        <f t="shared" si="22"/>
        <v>17.642692267287245</v>
      </c>
      <c r="Q22" s="4">
        <f t="shared" si="23"/>
        <v>12.5</v>
      </c>
      <c r="R22">
        <f t="shared" si="0"/>
        <v>100000</v>
      </c>
      <c r="S22">
        <f t="shared" si="1"/>
        <v>17.357547622004006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26.151846373615683</v>
      </c>
      <c r="AC22">
        <f t="shared" si="2"/>
        <v>13.532128065803191</v>
      </c>
      <c r="AE22">
        <f t="shared" si="3"/>
        <v>275.08859705945338</v>
      </c>
      <c r="AF22">
        <f t="shared" si="4"/>
        <v>-13.75442985297267</v>
      </c>
      <c r="AG22">
        <f t="shared" si="4"/>
        <v>-9.7451324637650973</v>
      </c>
      <c r="AH22">
        <f t="shared" si="5"/>
        <v>-284.45009067988036</v>
      </c>
      <c r="AI22">
        <f t="shared" si="6"/>
        <v>-32.861055937164764</v>
      </c>
      <c r="AJ22">
        <f t="shared" si="7"/>
        <v>12.619718307812493</v>
      </c>
      <c r="AK22">
        <f t="shared" si="24"/>
        <v>20.124020950606749</v>
      </c>
      <c r="AL22">
        <f t="shared" si="8"/>
        <v>-0.11731667874552443</v>
      </c>
      <c r="AN22">
        <f t="shared" si="9"/>
        <v>67.042128052009403</v>
      </c>
      <c r="AO22">
        <f t="shared" si="9"/>
        <v>-3.3521064026004708</v>
      </c>
      <c r="AP22">
        <f t="shared" si="9"/>
        <v>-2.3749963666372258</v>
      </c>
      <c r="AQ22">
        <f t="shared" si="9"/>
        <v>-69.323627397193434</v>
      </c>
      <c r="AR22">
        <f t="shared" si="9"/>
        <v>-8.0086021144217234</v>
      </c>
      <c r="AS22">
        <f t="shared" si="9"/>
        <v>3.0755646719511236</v>
      </c>
      <c r="AT22">
        <f t="shared" si="9"/>
        <v>4.9044460726967598</v>
      </c>
      <c r="AU22">
        <f t="shared" si="9"/>
        <v>-2.8591369773840698E-2</v>
      </c>
      <c r="AW22">
        <v>19</v>
      </c>
      <c r="AX22">
        <f>(R22*SUMPRODUCT(K23:$K$23, X23:$X$23)-$AZ$3*SUMPRODUCT(K22:$K$22, W23:$W$23))/Z22</f>
        <v>17.357547622004006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3.7169999999999998E-3</v>
      </c>
      <c r="O23">
        <f t="shared" si="21"/>
        <v>352.8538453457449</v>
      </c>
      <c r="P23">
        <f t="shared" si="22"/>
        <v>17.642692267287245</v>
      </c>
      <c r="Q23" s="4">
        <f t="shared" si="23"/>
        <v>12.5</v>
      </c>
      <c r="R23">
        <f t="shared" si="0"/>
        <v>100000</v>
      </c>
      <c r="S23">
        <f t="shared" si="1"/>
        <v>17.598952452799054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13.532128065803191</v>
      </c>
      <c r="AC23">
        <f t="shared" si="2"/>
        <v>13.532128065803192</v>
      </c>
      <c r="AE23">
        <f t="shared" si="3"/>
        <v>271.31520677358884</v>
      </c>
      <c r="AF23">
        <f t="shared" si="4"/>
        <v>-13.565760338679443</v>
      </c>
      <c r="AG23">
        <f t="shared" si="4"/>
        <v>-9.6114584817596302</v>
      </c>
      <c r="AH23">
        <f t="shared" si="5"/>
        <v>-289.78125894251889</v>
      </c>
      <c r="AI23">
        <f t="shared" si="6"/>
        <v>-41.643270989369142</v>
      </c>
      <c r="AJ23">
        <f t="shared" si="7"/>
        <v>0</v>
      </c>
      <c r="AK23">
        <f t="shared" si="24"/>
        <v>18.989710215049882</v>
      </c>
      <c r="AL23">
        <f t="shared" si="8"/>
        <v>-22.65356077431926</v>
      </c>
      <c r="AN23">
        <f t="shared" si="9"/>
        <v>60.910295384847792</v>
      </c>
      <c r="AO23">
        <f t="shared" si="9"/>
        <v>-3.0455147692423896</v>
      </c>
      <c r="AP23">
        <f t="shared" si="9"/>
        <v>-2.1577735437871119</v>
      </c>
      <c r="AQ23">
        <f t="shared" si="9"/>
        <v>-65.055926238263822</v>
      </c>
      <c r="AR23">
        <f t="shared" si="9"/>
        <v>-9.3489191664455316</v>
      </c>
      <c r="AS23">
        <f t="shared" si="9"/>
        <v>0</v>
      </c>
      <c r="AT23">
        <f t="shared" si="9"/>
        <v>4.2631921454980741</v>
      </c>
      <c r="AU23">
        <f t="shared" si="9"/>
        <v>-5.0857270209474574</v>
      </c>
      <c r="AW23">
        <v>20</v>
      </c>
      <c r="AX23">
        <f>(R23*SUMPRODUCT(K$23:$K24, X$23:$X24)-$AZ$3*SUMPRODUCT(K$22:$K23, W$23:$W24))/Z23</f>
        <v>17.598952452799054</v>
      </c>
    </row>
    <row r="25" spans="5:50" x14ac:dyDescent="0.25">
      <c r="AN25" s="8">
        <f t="shared" ref="AN25:AU25" si="25">SUM(AN3:AN23)</f>
        <v>3242.9569978109926</v>
      </c>
      <c r="AO25" s="8">
        <f t="shared" si="25"/>
        <v>-426.78823389985831</v>
      </c>
      <c r="AP25" s="8">
        <f t="shared" si="25"/>
        <v>-202.38315348502761</v>
      </c>
      <c r="AQ25" s="8">
        <f t="shared" si="25"/>
        <v>-2696.6817339169434</v>
      </c>
      <c r="AR25" s="8">
        <f t="shared" si="25"/>
        <v>-82.896123490836217</v>
      </c>
      <c r="AS25" s="8">
        <f t="shared" si="25"/>
        <v>-47.794587698636732</v>
      </c>
      <c r="AT25" s="8">
        <f t="shared" si="25"/>
        <v>130.69071118947264</v>
      </c>
      <c r="AU25" s="9">
        <f t="shared" si="25"/>
        <v>-3.5349501104064984E-13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0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03C64-EDFC-425A-99F9-CC1892CD2C7C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416.91664434172895</v>
      </c>
      <c r="K3">
        <v>1</v>
      </c>
      <c r="L3" s="2">
        <v>0</v>
      </c>
      <c r="O3">
        <f>$C$3</f>
        <v>416.91664434172895</v>
      </c>
      <c r="P3">
        <f>O3*B5</f>
        <v>333.5333154733832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416.91664434172895</v>
      </c>
      <c r="AF3">
        <f t="shared" ref="AF3:AG23" si="4">-$Z3*P3</f>
        <v>-333.5333154733832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-16.616671131654243</v>
      </c>
      <c r="AJ3">
        <f t="shared" ref="AJ3:AJ23" si="7">AB3-AC3</f>
        <v>0</v>
      </c>
      <c r="AL3">
        <f t="shared" ref="AL3:AL23" si="8">SUM(AI3:AK3)</f>
        <v>-16.616671131654243</v>
      </c>
      <c r="AN3">
        <f t="shared" ref="AN3:AU23" si="9">AE3*$K3</f>
        <v>416.91664434172895</v>
      </c>
      <c r="AO3">
        <f t="shared" si="9"/>
        <v>-333.5333154733832</v>
      </c>
      <c r="AP3">
        <f t="shared" si="9"/>
        <v>-100</v>
      </c>
      <c r="AQ3">
        <f t="shared" si="9"/>
        <v>0</v>
      </c>
      <c r="AR3">
        <f t="shared" si="9"/>
        <v>-16.616671131654243</v>
      </c>
      <c r="AS3">
        <f t="shared" si="9"/>
        <v>0</v>
      </c>
      <c r="AT3">
        <f t="shared" si="9"/>
        <v>0</v>
      </c>
      <c r="AU3">
        <f t="shared" si="9"/>
        <v>-16.616671131654243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338.42209136164092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100000</v>
      </c>
      <c r="S4">
        <f t="shared" si="1"/>
        <v>57.910148498181599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2"/>
        <v>57.157432388002235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-299.79999999999995</v>
      </c>
      <c r="AI4">
        <f t="shared" si="6"/>
        <v>-299.79999999999995</v>
      </c>
      <c r="AJ4">
        <f t="shared" si="7"/>
        <v>-57.157432388002235</v>
      </c>
      <c r="AK4">
        <f>H4*SUM(AB4, AE4:AF4)</f>
        <v>0</v>
      </c>
      <c r="AL4">
        <f t="shared" si="8"/>
        <v>-356.95743238800219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-281.26465897363721</v>
      </c>
      <c r="AR4">
        <f t="shared" si="9"/>
        <v>-281.26465897363721</v>
      </c>
      <c r="AS4">
        <f t="shared" si="9"/>
        <v>-53.62363485130146</v>
      </c>
      <c r="AT4">
        <f t="shared" si="9"/>
        <v>0</v>
      </c>
      <c r="AU4">
        <f t="shared" si="9"/>
        <v>-334.88829382493867</v>
      </c>
      <c r="AW4">
        <v>1</v>
      </c>
      <c r="AX4">
        <f>(R4*SUMPRODUCT(K5:$K$23, X5:$X$23)-$AZ$3*SUMPRODUCT(K4:$K$22, W5:$W$23))/Z4</f>
        <v>57.910148498181599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3.0469999999999998E-3</v>
      </c>
      <c r="O5">
        <f t="shared" ref="O5:O23" si="21">$C$3</f>
        <v>416.91664434172895</v>
      </c>
      <c r="P5">
        <f t="shared" ref="P5:P23" si="22">O5*$C$5</f>
        <v>20.84583221708645</v>
      </c>
      <c r="Q5" s="4">
        <f t="shared" ref="Q5:Q23" si="23">$C$8</f>
        <v>12.5</v>
      </c>
      <c r="R5">
        <f t="shared" si="0"/>
        <v>100000</v>
      </c>
      <c r="S5">
        <f t="shared" si="1"/>
        <v>113.76586742935848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57.157432388002235</v>
      </c>
      <c r="AC5">
        <f t="shared" si="2"/>
        <v>110.82212838609485</v>
      </c>
      <c r="AE5">
        <f t="shared" si="3"/>
        <v>406.12875310978916</v>
      </c>
      <c r="AF5">
        <f t="shared" si="4"/>
        <v>-20.306437655489457</v>
      </c>
      <c r="AG5">
        <f t="shared" si="4"/>
        <v>-12.176557311325</v>
      </c>
      <c r="AH5">
        <f t="shared" si="5"/>
        <v>-300.73950939999997</v>
      </c>
      <c r="AI5">
        <f t="shared" si="6"/>
        <v>72.906248742974753</v>
      </c>
      <c r="AJ5">
        <f t="shared" si="7"/>
        <v>-53.664695998092611</v>
      </c>
      <c r="AK5">
        <f>H5*SUM(AB5, AE5:AF5)</f>
        <v>38.27345021357489</v>
      </c>
      <c r="AL5">
        <f t="shared" si="8"/>
        <v>57.515002958457032</v>
      </c>
      <c r="AN5">
        <f t="shared" si="9"/>
        <v>350.71756613765268</v>
      </c>
      <c r="AO5">
        <f t="shared" si="9"/>
        <v>-17.535878306882633</v>
      </c>
      <c r="AP5">
        <f t="shared" si="9"/>
        <v>-10.515218416483521</v>
      </c>
      <c r="AQ5">
        <f t="shared" si="9"/>
        <v>-259.70736612604884</v>
      </c>
      <c r="AR5">
        <f t="shared" si="9"/>
        <v>62.959103288237706</v>
      </c>
      <c r="AS5">
        <f t="shared" si="9"/>
        <v>-46.342819669505474</v>
      </c>
      <c r="AT5">
        <f t="shared" si="9"/>
        <v>33.051516800552434</v>
      </c>
      <c r="AU5">
        <f t="shared" si="9"/>
        <v>49.667800419284667</v>
      </c>
      <c r="AW5">
        <v>2</v>
      </c>
      <c r="AX5">
        <f>(R5*SUMPRODUCT(K6:$K$23, X6:$X$23)-$AZ$3*SUMPRODUCT(K5:$K$22, W6:$W$23))/Z5</f>
        <v>113.76586742935848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3.104E-3</v>
      </c>
      <c r="O6">
        <f t="shared" si="21"/>
        <v>416.91664434172895</v>
      </c>
      <c r="P6">
        <f t="shared" si="22"/>
        <v>20.84583221708645</v>
      </c>
      <c r="Q6" s="4">
        <f t="shared" si="23"/>
        <v>12.5</v>
      </c>
      <c r="R6">
        <f t="shared" si="0"/>
        <v>100000</v>
      </c>
      <c r="S6">
        <f t="shared" si="1"/>
        <v>166.44797452469078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110.82212838609485</v>
      </c>
      <c r="AC6">
        <f t="shared" si="2"/>
        <v>160.01636758844325</v>
      </c>
      <c r="AE6">
        <f t="shared" si="3"/>
        <v>400.80684192903846</v>
      </c>
      <c r="AF6">
        <f t="shared" si="4"/>
        <v>-20.040342096451926</v>
      </c>
      <c r="AG6">
        <f t="shared" si="4"/>
        <v>-12.016995704317397</v>
      </c>
      <c r="AH6">
        <f t="shared" si="5"/>
        <v>-302.36827115482237</v>
      </c>
      <c r="AI6">
        <f t="shared" si="6"/>
        <v>66.381232973446743</v>
      </c>
      <c r="AJ6">
        <f t="shared" si="7"/>
        <v>-49.194239202348399</v>
      </c>
      <c r="AK6">
        <f>H6*SUM(AB6, AE6:AF6)</f>
        <v>53.484842750192534</v>
      </c>
      <c r="AL6">
        <f t="shared" si="8"/>
        <v>70.671836521290885</v>
      </c>
      <c r="AN6">
        <f t="shared" si="9"/>
        <v>312.15887730067175</v>
      </c>
      <c r="AO6">
        <f t="shared" si="9"/>
        <v>-15.60794386503359</v>
      </c>
      <c r="AP6">
        <f t="shared" si="9"/>
        <v>-9.3591513296842717</v>
      </c>
      <c r="AQ6">
        <f t="shared" si="9"/>
        <v>-235.49233740811576</v>
      </c>
      <c r="AR6">
        <f t="shared" si="9"/>
        <v>51.699444697838118</v>
      </c>
      <c r="AS6">
        <f t="shared" si="9"/>
        <v>-38.313763320898033</v>
      </c>
      <c r="AT6">
        <f t="shared" si="9"/>
        <v>41.655397859847426</v>
      </c>
      <c r="AU6">
        <f t="shared" si="9"/>
        <v>55.041079236787517</v>
      </c>
      <c r="AW6">
        <v>3</v>
      </c>
      <c r="AX6">
        <f>(R6*SUMPRODUCT(K7:$K$23, X7:$X$23)-$AZ$3*SUMPRODUCT(K6:$K$22, W7:$W$23))/Z6</f>
        <v>166.44797452469078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3.1700000000000001E-3</v>
      </c>
      <c r="O7">
        <f t="shared" si="21"/>
        <v>416.91664434172895</v>
      </c>
      <c r="P7">
        <f t="shared" si="22"/>
        <v>20.84583221708645</v>
      </c>
      <c r="Q7" s="4">
        <f t="shared" si="23"/>
        <v>12.5</v>
      </c>
      <c r="R7">
        <f t="shared" si="0"/>
        <v>100000</v>
      </c>
      <c r="S7">
        <f t="shared" si="1"/>
        <v>209.28764081210252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160.01636758844325</v>
      </c>
      <c r="AC7">
        <f t="shared" si="2"/>
        <v>198.55088130257445</v>
      </c>
      <c r="AE7">
        <f t="shared" si="3"/>
        <v>395.52821582083305</v>
      </c>
      <c r="AF7">
        <f t="shared" si="4"/>
        <v>-19.776410791041652</v>
      </c>
      <c r="AG7">
        <f t="shared" si="4"/>
        <v>-11.858731870891537</v>
      </c>
      <c r="AH7">
        <f t="shared" si="5"/>
        <v>-304.75101106148918</v>
      </c>
      <c r="AI7">
        <f t="shared" si="6"/>
        <v>59.142062097410701</v>
      </c>
      <c r="AJ7">
        <f t="shared" si="7"/>
        <v>-38.534513714131208</v>
      </c>
      <c r="AK7">
        <f>H7*SUM(AB7, AE7:AF7)</f>
        <v>56.094927673129177</v>
      </c>
      <c r="AL7">
        <f t="shared" si="8"/>
        <v>76.702476056408671</v>
      </c>
      <c r="AN7">
        <f t="shared" si="9"/>
        <v>278.85194612711319</v>
      </c>
      <c r="AO7">
        <f t="shared" si="9"/>
        <v>-13.94259730635566</v>
      </c>
      <c r="AP7">
        <f t="shared" si="9"/>
        <v>-8.3605425062662544</v>
      </c>
      <c r="AQ7">
        <f t="shared" si="9"/>
        <v>-214.8529715948159</v>
      </c>
      <c r="AR7">
        <f t="shared" si="9"/>
        <v>41.695834719675389</v>
      </c>
      <c r="AS7">
        <f t="shared" si="9"/>
        <v>-27.167275841364749</v>
      </c>
      <c r="AT7">
        <f t="shared" si="9"/>
        <v>39.547569866917776</v>
      </c>
      <c r="AU7">
        <f t="shared" si="9"/>
        <v>54.076128745228417</v>
      </c>
      <c r="AW7">
        <v>4</v>
      </c>
      <c r="AX7">
        <f>(R7*SUMPRODUCT(K8:$K$23, X8:$X$23)-$AZ$3*SUMPRODUCT(K7:$K$22, W8:$W$23))/Z7</f>
        <v>209.28764081210252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3.2390000000000001E-3</v>
      </c>
      <c r="O8">
        <f t="shared" si="21"/>
        <v>416.91664434172895</v>
      </c>
      <c r="P8">
        <f t="shared" si="22"/>
        <v>20.84583221708645</v>
      </c>
      <c r="Q8" s="4">
        <f t="shared" si="23"/>
        <v>12.5</v>
      </c>
      <c r="R8">
        <f t="shared" si="0"/>
        <v>100000</v>
      </c>
      <c r="S8">
        <f t="shared" si="1"/>
        <v>238.11474896789221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198.55088130257445</v>
      </c>
      <c r="AC8">
        <f t="shared" si="2"/>
        <v>222.90843859121173</v>
      </c>
      <c r="AE8">
        <f t="shared" si="3"/>
        <v>390.29181777158101</v>
      </c>
      <c r="AF8">
        <f t="shared" si="4"/>
        <v>-19.514590888579054</v>
      </c>
      <c r="AG8">
        <f t="shared" si="4"/>
        <v>-11.701734119652803</v>
      </c>
      <c r="AH8">
        <f t="shared" si="5"/>
        <v>-307.28346023854152</v>
      </c>
      <c r="AI8">
        <f t="shared" si="6"/>
        <v>51.79203252480761</v>
      </c>
      <c r="AJ8">
        <f t="shared" si="7"/>
        <v>-24.357557288637281</v>
      </c>
      <c r="AK8">
        <f t="shared" ref="AK8:AK23" si="24">H8*SUM(AB8:AB8, AE8:AF8)</f>
        <v>41.276287843454298</v>
      </c>
      <c r="AL8">
        <f t="shared" si="8"/>
        <v>68.710763079624627</v>
      </c>
      <c r="AN8">
        <f t="shared" si="9"/>
        <v>256.55965054763288</v>
      </c>
      <c r="AO8">
        <f t="shared" si="9"/>
        <v>-12.827982527381648</v>
      </c>
      <c r="AP8">
        <f t="shared" si="9"/>
        <v>-7.6921746238002733</v>
      </c>
      <c r="AQ8">
        <f t="shared" si="9"/>
        <v>-201.99382510244396</v>
      </c>
      <c r="AR8">
        <f t="shared" si="9"/>
        <v>34.045668294007008</v>
      </c>
      <c r="AS8">
        <f t="shared" si="9"/>
        <v>-16.011522921098145</v>
      </c>
      <c r="AT8">
        <f t="shared" si="9"/>
        <v>27.133107851156286</v>
      </c>
      <c r="AU8">
        <f t="shared" si="9"/>
        <v>45.167253224065149</v>
      </c>
      <c r="AW8">
        <v>5</v>
      </c>
      <c r="AX8">
        <f>(R8*SUMPRODUCT(K9:$K$23, X9:$X$23)-$AZ$3*SUMPRODUCT(K8:$K$22, W9:$W$23))/Z8</f>
        <v>238.11474896789221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3.3149999999999998E-3</v>
      </c>
      <c r="O9">
        <f t="shared" si="21"/>
        <v>416.91664434172895</v>
      </c>
      <c r="P9">
        <f t="shared" si="22"/>
        <v>20.84583221708645</v>
      </c>
      <c r="Q9" s="4">
        <f t="shared" si="23"/>
        <v>12.5</v>
      </c>
      <c r="R9">
        <f t="shared" si="0"/>
        <v>100000</v>
      </c>
      <c r="S9">
        <f t="shared" si="1"/>
        <v>256.89630419202786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222.90843859121173</v>
      </c>
      <c r="AC9">
        <f t="shared" si="2"/>
        <v>237.28844776758001</v>
      </c>
      <c r="AE9">
        <f t="shared" si="3"/>
        <v>385.09508221795244</v>
      </c>
      <c r="AF9">
        <f t="shared" si="4"/>
        <v>-19.254754110897622</v>
      </c>
      <c r="AG9">
        <f t="shared" si="4"/>
        <v>-11.545925529849626</v>
      </c>
      <c r="AH9">
        <f t="shared" si="5"/>
        <v>-310.32998885319233</v>
      </c>
      <c r="AI9">
        <f t="shared" si="6"/>
        <v>43.964413724012843</v>
      </c>
      <c r="AJ9">
        <f t="shared" si="7"/>
        <v>-14.380009176368276</v>
      </c>
      <c r="AK9">
        <f t="shared" si="24"/>
        <v>30.732685621649519</v>
      </c>
      <c r="AL9">
        <f t="shared" si="8"/>
        <v>60.31709016929409</v>
      </c>
      <c r="AN9">
        <f t="shared" si="9"/>
        <v>240.58502071905647</v>
      </c>
      <c r="AO9">
        <f t="shared" si="9"/>
        <v>-12.029251035952823</v>
      </c>
      <c r="AP9">
        <f t="shared" si="9"/>
        <v>-7.213223074210581</v>
      </c>
      <c r="AQ9">
        <f t="shared" si="9"/>
        <v>-193.8761366880662</v>
      </c>
      <c r="AR9">
        <f t="shared" si="9"/>
        <v>27.466409920826852</v>
      </c>
      <c r="AS9">
        <f t="shared" si="9"/>
        <v>-8.9837937833720343</v>
      </c>
      <c r="AT9">
        <f t="shared" si="9"/>
        <v>19.199995399713032</v>
      </c>
      <c r="AU9">
        <f t="shared" si="9"/>
        <v>37.682611537167851</v>
      </c>
      <c r="AW9">
        <v>6</v>
      </c>
      <c r="AX9">
        <f>(R9*SUMPRODUCT(K10:$K$23, X10:$X$23)-$AZ$3*SUMPRODUCT(K9:$K$22, W10:$W$23))/Z9</f>
        <v>256.89630419202786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3.3969999999999998E-3</v>
      </c>
      <c r="O10">
        <f t="shared" si="21"/>
        <v>416.91664434172895</v>
      </c>
      <c r="P10">
        <f t="shared" si="22"/>
        <v>20.84583221708645</v>
      </c>
      <c r="Q10" s="4">
        <f t="shared" si="23"/>
        <v>12.5</v>
      </c>
      <c r="R10">
        <f t="shared" si="0"/>
        <v>100000</v>
      </c>
      <c r="S10">
        <f t="shared" si="1"/>
        <v>270.30525645138539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237.28844776758001</v>
      </c>
      <c r="AC10">
        <f t="shared" si="2"/>
        <v>246.32906701168557</v>
      </c>
      <c r="AE10">
        <f t="shared" si="3"/>
        <v>379.93596340147855</v>
      </c>
      <c r="AF10">
        <f t="shared" si="4"/>
        <v>-18.996798170073927</v>
      </c>
      <c r="AG10">
        <f t="shared" si="4"/>
        <v>-11.391244765526231</v>
      </c>
      <c r="AH10">
        <f t="shared" si="5"/>
        <v>-313.77207219919342</v>
      </c>
      <c r="AI10">
        <f t="shared" si="6"/>
        <v>35.775848266684989</v>
      </c>
      <c r="AJ10">
        <f t="shared" si="7"/>
        <v>-9.0406192441055566</v>
      </c>
      <c r="AK10">
        <f t="shared" si="24"/>
        <v>31.406949682446697</v>
      </c>
      <c r="AL10">
        <f t="shared" si="8"/>
        <v>58.142178705026126</v>
      </c>
      <c r="AN10">
        <f t="shared" si="9"/>
        <v>225.52199828644493</v>
      </c>
      <c r="AO10">
        <f t="shared" si="9"/>
        <v>-11.276099914322245</v>
      </c>
      <c r="AP10">
        <f t="shared" si="9"/>
        <v>-6.7616033488697216</v>
      </c>
      <c r="AQ10">
        <f t="shared" si="9"/>
        <v>-186.24850381448621</v>
      </c>
      <c r="AR10">
        <f t="shared" si="9"/>
        <v>21.235791208766756</v>
      </c>
      <c r="AS10">
        <f t="shared" si="9"/>
        <v>-5.3663214701344586</v>
      </c>
      <c r="AT10">
        <f t="shared" si="9"/>
        <v>18.642504881757244</v>
      </c>
      <c r="AU10">
        <f t="shared" si="9"/>
        <v>34.511974620389537</v>
      </c>
      <c r="AW10">
        <v>7</v>
      </c>
      <c r="AX10">
        <f>(R10*SUMPRODUCT(K11:$K$23, X11:$X$23)-$AZ$3*SUMPRODUCT(K10:$K$22, W11:$W$23))/Z10</f>
        <v>270.30525645138539</v>
      </c>
    </row>
    <row r="11" spans="1:52" x14ac:dyDescent="0.25">
      <c r="A11" t="s">
        <v>33</v>
      </c>
      <c r="C11" s="7">
        <f>AU25</f>
        <v>3.1974423109204508E-13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3.4910000000000002E-3</v>
      </c>
      <c r="O11">
        <f t="shared" si="21"/>
        <v>416.91664434172895</v>
      </c>
      <c r="P11">
        <f t="shared" si="22"/>
        <v>20.84583221708645</v>
      </c>
      <c r="Q11" s="4">
        <f t="shared" si="23"/>
        <v>12.5</v>
      </c>
      <c r="R11">
        <f t="shared" si="0"/>
        <v>100000</v>
      </c>
      <c r="S11">
        <f t="shared" si="1"/>
        <v>277.86482010928677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246.32906701168557</v>
      </c>
      <c r="AC11">
        <f t="shared" si="2"/>
        <v>249.80192889855061</v>
      </c>
      <c r="AE11">
        <f t="shared" si="3"/>
        <v>374.81024731922918</v>
      </c>
      <c r="AF11">
        <f t="shared" si="4"/>
        <v>-18.740512365961461</v>
      </c>
      <c r="AG11">
        <f t="shared" si="4"/>
        <v>-11.237565482394517</v>
      </c>
      <c r="AH11">
        <f t="shared" si="5"/>
        <v>-318.13468381161664</v>
      </c>
      <c r="AI11">
        <f t="shared" si="6"/>
        <v>26.697485659256529</v>
      </c>
      <c r="AJ11">
        <f t="shared" si="7"/>
        <v>-3.4728618868650472</v>
      </c>
      <c r="AK11">
        <f t="shared" si="24"/>
        <v>31.023538301195099</v>
      </c>
      <c r="AL11">
        <f t="shared" si="8"/>
        <v>54.248162073586585</v>
      </c>
      <c r="AN11">
        <f t="shared" si="9"/>
        <v>211.58295863771988</v>
      </c>
      <c r="AO11">
        <f t="shared" si="9"/>
        <v>-10.579147931885995</v>
      </c>
      <c r="AP11">
        <f t="shared" si="9"/>
        <v>-6.3436828892916024</v>
      </c>
      <c r="AQ11">
        <f t="shared" si="9"/>
        <v>-179.58921381572384</v>
      </c>
      <c r="AR11">
        <f t="shared" si="9"/>
        <v>15.070914000818442</v>
      </c>
      <c r="AS11">
        <f t="shared" si="9"/>
        <v>-1.9604543851685221</v>
      </c>
      <c r="AT11">
        <f t="shared" si="9"/>
        <v>17.513000426551361</v>
      </c>
      <c r="AU11">
        <f t="shared" si="9"/>
        <v>30.623460042201284</v>
      </c>
      <c r="AW11">
        <v>8</v>
      </c>
      <c r="AX11">
        <f>(R11*SUMPRODUCT(K12:$K$23, X12:$X$23)-$AZ$3*SUMPRODUCT(K11:$K$22, W12:$W$23))/Z11</f>
        <v>277.86482010928677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3.5990000000000002E-3</v>
      </c>
      <c r="O12">
        <f t="shared" si="21"/>
        <v>416.91664434172895</v>
      </c>
      <c r="P12">
        <f t="shared" si="22"/>
        <v>20.84583221708645</v>
      </c>
      <c r="Q12" s="4">
        <f t="shared" si="23"/>
        <v>12.5</v>
      </c>
      <c r="R12">
        <f t="shared" si="0"/>
        <v>100000</v>
      </c>
      <c r="S12">
        <f t="shared" si="1"/>
        <v>279.56628248119216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249.80192889855061</v>
      </c>
      <c r="AC12">
        <f t="shared" si="2"/>
        <v>247.91369470192788</v>
      </c>
      <c r="AE12">
        <f t="shared" si="3"/>
        <v>369.71320276593491</v>
      </c>
      <c r="AF12">
        <f t="shared" si="4"/>
        <v>-18.485660138296748</v>
      </c>
      <c r="AG12">
        <f t="shared" si="4"/>
        <v>-11.084745829399433</v>
      </c>
      <c r="AH12">
        <f t="shared" si="5"/>
        <v>-323.55198536910297</v>
      </c>
      <c r="AI12">
        <f t="shared" si="6"/>
        <v>16.590811429135783</v>
      </c>
      <c r="AJ12">
        <f t="shared" si="7"/>
        <v>1.888234196622733</v>
      </c>
      <c r="AK12">
        <f t="shared" si="24"/>
        <v>31.193429572209197</v>
      </c>
      <c r="AL12">
        <f t="shared" si="8"/>
        <v>49.672475197967714</v>
      </c>
      <c r="AN12">
        <f t="shared" si="9"/>
        <v>198.40825362031134</v>
      </c>
      <c r="AO12">
        <f t="shared" si="9"/>
        <v>-9.9204126810155682</v>
      </c>
      <c r="AP12">
        <f t="shared" si="9"/>
        <v>-5.9486787201065932</v>
      </c>
      <c r="AQ12">
        <f t="shared" si="9"/>
        <v>-173.63562862295259</v>
      </c>
      <c r="AR12">
        <f t="shared" si="9"/>
        <v>8.9035335962365902</v>
      </c>
      <c r="AS12">
        <f t="shared" si="9"/>
        <v>1.0133293768663518</v>
      </c>
      <c r="AT12">
        <f t="shared" si="9"/>
        <v>16.740094320538706</v>
      </c>
      <c r="AU12">
        <f t="shared" si="9"/>
        <v>26.65695729364165</v>
      </c>
      <c r="AW12">
        <v>9</v>
      </c>
      <c r="AX12">
        <f>(R12*SUMPRODUCT(K13:$K$23, X13:$X$23)-$AZ$3*SUMPRODUCT(K12:$K$22, W13:$W$23))/Z12</f>
        <v>279.56628248119216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3.7169999999999998E-3</v>
      </c>
      <c r="O13">
        <f t="shared" si="21"/>
        <v>416.91664434172895</v>
      </c>
      <c r="P13">
        <f t="shared" si="22"/>
        <v>20.84583221708645</v>
      </c>
      <c r="Q13" s="4">
        <f t="shared" si="23"/>
        <v>12.5</v>
      </c>
      <c r="R13">
        <f t="shared" si="0"/>
        <v>100000</v>
      </c>
      <c r="S13">
        <f t="shared" si="1"/>
        <v>275.28955709100853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247.91369470192788</v>
      </c>
      <c r="AC13">
        <f t="shared" si="2"/>
        <v>240.77257133950832</v>
      </c>
      <c r="AE13">
        <f t="shared" si="3"/>
        <v>364.64184676359457</v>
      </c>
      <c r="AF13">
        <f t="shared" si="4"/>
        <v>-18.232092338179729</v>
      </c>
      <c r="AG13">
        <f t="shared" si="4"/>
        <v>-10.93269637085756</v>
      </c>
      <c r="AH13">
        <f t="shared" si="5"/>
        <v>-329.61600198302148</v>
      </c>
      <c r="AI13">
        <f t="shared" si="6"/>
        <v>5.8610560715358133</v>
      </c>
      <c r="AJ13">
        <f t="shared" si="7"/>
        <v>7.1411233624195631</v>
      </c>
      <c r="AK13">
        <f t="shared" si="24"/>
        <v>30.726522319883617</v>
      </c>
      <c r="AL13">
        <f t="shared" si="8"/>
        <v>43.72870175383899</v>
      </c>
      <c r="AN13">
        <f t="shared" si="9"/>
        <v>186.06702254007939</v>
      </c>
      <c r="AO13">
        <f t="shared" si="9"/>
        <v>-9.3033511270039693</v>
      </c>
      <c r="AP13">
        <f t="shared" si="9"/>
        <v>-5.5786637768402487</v>
      </c>
      <c r="AQ13">
        <f t="shared" si="9"/>
        <v>-168.19426682617629</v>
      </c>
      <c r="AR13">
        <f t="shared" si="9"/>
        <v>2.9907408100588921</v>
      </c>
      <c r="AS13">
        <f t="shared" si="9"/>
        <v>3.6439250553111968</v>
      </c>
      <c r="AT13">
        <f t="shared" si="9"/>
        <v>15.678925970278502</v>
      </c>
      <c r="AU13">
        <f t="shared" si="9"/>
        <v>22.313591835648591</v>
      </c>
      <c r="AW13">
        <v>10</v>
      </c>
      <c r="AX13">
        <f>(R13*SUMPRODUCT(K14:$K$23, X14:$X$23)-$AZ$3*SUMPRODUCT(K13:$K$22, W14:$W$23))/Z13</f>
        <v>275.28955709100853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3.852E-3</v>
      </c>
      <c r="O14">
        <f t="shared" si="21"/>
        <v>416.91664434172895</v>
      </c>
      <c r="P14">
        <f t="shared" si="22"/>
        <v>20.84583221708645</v>
      </c>
      <c r="Q14" s="4">
        <f t="shared" si="23"/>
        <v>12.5</v>
      </c>
      <c r="R14">
        <f t="shared" si="0"/>
        <v>100000</v>
      </c>
      <c r="S14">
        <f t="shared" si="1"/>
        <v>270.66321585817929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240.77257133950832</v>
      </c>
      <c r="AC14">
        <f t="shared" si="2"/>
        <v>233.44716790281402</v>
      </c>
      <c r="AE14">
        <f t="shared" si="3"/>
        <v>359.59082790222527</v>
      </c>
      <c r="AF14">
        <f t="shared" si="4"/>
        <v>-17.979541395111266</v>
      </c>
      <c r="AG14">
        <f t="shared" si="4"/>
        <v>-10.781256660728442</v>
      </c>
      <c r="AH14">
        <f t="shared" si="5"/>
        <v>-336.90197136434654</v>
      </c>
      <c r="AI14">
        <f t="shared" si="6"/>
        <v>-6.0719415179609655</v>
      </c>
      <c r="AJ14">
        <f t="shared" si="7"/>
        <v>7.3254034366943017</v>
      </c>
      <c r="AK14">
        <f t="shared" si="24"/>
        <v>49.835751483651165</v>
      </c>
      <c r="AL14">
        <f t="shared" si="8"/>
        <v>51.089213402384502</v>
      </c>
      <c r="AN14">
        <f t="shared" si="9"/>
        <v>169.02575061244599</v>
      </c>
      <c r="AO14">
        <f t="shared" si="9"/>
        <v>-8.4512875306223005</v>
      </c>
      <c r="AP14">
        <f t="shared" si="9"/>
        <v>-5.0677321506113442</v>
      </c>
      <c r="AQ14">
        <f t="shared" si="9"/>
        <v>-158.36084842563102</v>
      </c>
      <c r="AR14">
        <f t="shared" si="9"/>
        <v>-2.8541174944186496</v>
      </c>
      <c r="AS14">
        <f t="shared" si="9"/>
        <v>3.4433075550050303</v>
      </c>
      <c r="AT14">
        <f t="shared" si="9"/>
        <v>23.42530634332492</v>
      </c>
      <c r="AU14">
        <f t="shared" si="9"/>
        <v>24.014496403911302</v>
      </c>
      <c r="AW14">
        <v>11</v>
      </c>
      <c r="AX14">
        <f>(R14*SUMPRODUCT(K15:$K$23, X15:$X$23)-$AZ$3*SUMPRODUCT(K14:$K$22, W15:$W$23))/Z14</f>
        <v>270.66321585817929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4.0049999999999999E-3</v>
      </c>
      <c r="O15">
        <f t="shared" si="21"/>
        <v>416.91664434172895</v>
      </c>
      <c r="P15">
        <f t="shared" si="22"/>
        <v>20.84583221708645</v>
      </c>
      <c r="Q15" s="4">
        <f t="shared" si="23"/>
        <v>12.5</v>
      </c>
      <c r="R15">
        <f t="shared" si="0"/>
        <v>100000</v>
      </c>
      <c r="S15">
        <f t="shared" si="1"/>
        <v>259.96379312870738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233.44716790281402</v>
      </c>
      <c r="AC15">
        <f t="shared" si="2"/>
        <v>221.07872426145491</v>
      </c>
      <c r="AE15">
        <f t="shared" si="3"/>
        <v>354.5547583574546</v>
      </c>
      <c r="AF15">
        <f t="shared" si="4"/>
        <v>-17.72773791787273</v>
      </c>
      <c r="AG15">
        <f t="shared" si="4"/>
        <v>-10.63026516119494</v>
      </c>
      <c r="AH15">
        <f t="shared" si="5"/>
        <v>-345.43146340973925</v>
      </c>
      <c r="AI15">
        <f t="shared" si="6"/>
        <v>-19.234708131352306</v>
      </c>
      <c r="AJ15">
        <f t="shared" si="7"/>
        <v>12.368443641359107</v>
      </c>
      <c r="AK15">
        <f t="shared" si="24"/>
        <v>48.799502844835516</v>
      </c>
      <c r="AL15">
        <f t="shared" si="8"/>
        <v>41.933238354842317</v>
      </c>
      <c r="AN15">
        <f t="shared" si="9"/>
        <v>153.52141080934172</v>
      </c>
      <c r="AO15">
        <f t="shared" si="9"/>
        <v>-7.6760705404670864</v>
      </c>
      <c r="AP15">
        <f t="shared" si="9"/>
        <v>-4.6028808423964813</v>
      </c>
      <c r="AQ15">
        <f t="shared" si="9"/>
        <v>-149.57104467100064</v>
      </c>
      <c r="AR15">
        <f t="shared" si="9"/>
        <v>-8.3285852445224613</v>
      </c>
      <c r="AS15">
        <f t="shared" si="9"/>
        <v>5.355508204526565</v>
      </c>
      <c r="AT15">
        <f t="shared" si="9"/>
        <v>21.130074683641929</v>
      </c>
      <c r="AU15">
        <f t="shared" si="9"/>
        <v>18.156997643646033</v>
      </c>
      <c r="AW15">
        <v>12</v>
      </c>
      <c r="AX15">
        <f>(R15*SUMPRODUCT(K16:$K$23, X16:$X$23)-$AZ$3*SUMPRODUCT(K15:$K$22, W16:$W$23))/Z15</f>
        <v>259.96379312870738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4.1640000000000002E-3</v>
      </c>
      <c r="O16">
        <f t="shared" si="21"/>
        <v>416.91664434172895</v>
      </c>
      <c r="P16">
        <f t="shared" si="22"/>
        <v>20.84583221708645</v>
      </c>
      <c r="Q16" s="4">
        <f t="shared" si="23"/>
        <v>12.5</v>
      </c>
      <c r="R16">
        <f t="shared" si="0"/>
        <v>100000</v>
      </c>
      <c r="S16">
        <f t="shared" si="1"/>
        <v>243.86611913505249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221.07872426145491</v>
      </c>
      <c r="AC16">
        <f t="shared" si="2"/>
        <v>204.45146414449312</v>
      </c>
      <c r="AE16">
        <f t="shared" si="3"/>
        <v>349.53284476007963</v>
      </c>
      <c r="AF16">
        <f t="shared" si="4"/>
        <v>-17.476642238003983</v>
      </c>
      <c r="AG16">
        <f t="shared" si="4"/>
        <v>-10.479698085451775</v>
      </c>
      <c r="AH16">
        <f t="shared" si="5"/>
        <v>-354.11539304972581</v>
      </c>
      <c r="AI16">
        <f t="shared" si="6"/>
        <v>-32.53888861310196</v>
      </c>
      <c r="AJ16">
        <f t="shared" si="7"/>
        <v>16.627260116961793</v>
      </c>
      <c r="AK16">
        <f t="shared" si="24"/>
        <v>47.332861954720279</v>
      </c>
      <c r="AL16">
        <f t="shared" si="8"/>
        <v>31.421233458580112</v>
      </c>
      <c r="AN16">
        <f t="shared" si="9"/>
        <v>139.41676235812847</v>
      </c>
      <c r="AO16">
        <f t="shared" si="9"/>
        <v>-6.9708381179064238</v>
      </c>
      <c r="AP16">
        <f t="shared" si="9"/>
        <v>-4.179995097648777</v>
      </c>
      <c r="AQ16">
        <f t="shared" si="9"/>
        <v>-141.24458499474156</v>
      </c>
      <c r="AR16">
        <f t="shared" si="9"/>
        <v>-12.97865585216832</v>
      </c>
      <c r="AS16">
        <f t="shared" si="9"/>
        <v>6.6320484816939391</v>
      </c>
      <c r="AT16">
        <f t="shared" si="9"/>
        <v>18.879468598726124</v>
      </c>
      <c r="AU16">
        <f t="shared" si="9"/>
        <v>12.532861228251745</v>
      </c>
      <c r="AW16">
        <v>13</v>
      </c>
      <c r="AX16">
        <f>(R16*SUMPRODUCT(K17:$K$23, X17:$X$23)-$AZ$3*SUMPRODUCT(K16:$K$22, W17:$W$23))/Z16</f>
        <v>243.86611913505249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4.3350000000000003E-3</v>
      </c>
      <c r="O17">
        <f t="shared" si="21"/>
        <v>416.91664434172895</v>
      </c>
      <c r="P17">
        <f t="shared" si="22"/>
        <v>20.84583221708645</v>
      </c>
      <c r="Q17" s="4">
        <f t="shared" si="23"/>
        <v>12.5</v>
      </c>
      <c r="R17">
        <f t="shared" si="0"/>
        <v>100000</v>
      </c>
      <c r="S17">
        <f t="shared" si="1"/>
        <v>222.76591447959058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204.45146414449312</v>
      </c>
      <c r="AC17">
        <f t="shared" si="2"/>
        <v>184.08433520394522</v>
      </c>
      <c r="AE17">
        <f t="shared" si="3"/>
        <v>344.52229143044389</v>
      </c>
      <c r="AF17">
        <f t="shared" si="4"/>
        <v>-17.226114571522196</v>
      </c>
      <c r="AG17">
        <f t="shared" si="4"/>
        <v>-10.329471613396823</v>
      </c>
      <c r="AH17">
        <f t="shared" si="5"/>
        <v>-363.43592960346757</v>
      </c>
      <c r="AI17">
        <f t="shared" si="6"/>
        <v>-46.469224357942721</v>
      </c>
      <c r="AJ17">
        <f t="shared" si="7"/>
        <v>20.3671289405479</v>
      </c>
      <c r="AK17">
        <f t="shared" si="24"/>
        <v>45.502709135944222</v>
      </c>
      <c r="AL17">
        <f t="shared" si="8"/>
        <v>19.400613718549401</v>
      </c>
      <c r="AN17">
        <f t="shared" si="9"/>
        <v>126.58600541440337</v>
      </c>
      <c r="AO17">
        <f t="shared" si="9"/>
        <v>-6.3293002707201689</v>
      </c>
      <c r="AP17">
        <f t="shared" si="9"/>
        <v>-3.7953031838735543</v>
      </c>
      <c r="AQ17">
        <f t="shared" si="9"/>
        <v>-133.53534356676445</v>
      </c>
      <c r="AR17">
        <f t="shared" si="9"/>
        <v>-17.073941606954797</v>
      </c>
      <c r="AS17">
        <f t="shared" si="9"/>
        <v>7.4833865862190905</v>
      </c>
      <c r="AT17">
        <f t="shared" si="9"/>
        <v>16.71882002507682</v>
      </c>
      <c r="AU17">
        <f t="shared" si="9"/>
        <v>7.1282650043411122</v>
      </c>
      <c r="AW17">
        <v>14</v>
      </c>
      <c r="AX17">
        <f>(R17*SUMPRODUCT(K18:$K$23, X18:$X$23)-$AZ$3*SUMPRODUCT(K17:$K$22, W18:$W$23))/Z17</f>
        <v>222.76591447959058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4.522E-3</v>
      </c>
      <c r="O18">
        <f t="shared" si="21"/>
        <v>416.91664434172895</v>
      </c>
      <c r="P18">
        <f t="shared" si="22"/>
        <v>20.84583221708645</v>
      </c>
      <c r="Q18" s="4">
        <f t="shared" si="23"/>
        <v>12.5</v>
      </c>
      <c r="R18">
        <f t="shared" si="0"/>
        <v>100000</v>
      </c>
      <c r="S18">
        <f t="shared" si="1"/>
        <v>196.91774252781676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184.08433520394522</v>
      </c>
      <c r="AC18">
        <f t="shared" si="2"/>
        <v>160.36141336158005</v>
      </c>
      <c r="AE18">
        <f t="shared" si="3"/>
        <v>339.51913871429099</v>
      </c>
      <c r="AF18">
        <f t="shared" si="4"/>
        <v>-16.975956935714549</v>
      </c>
      <c r="AG18">
        <f t="shared" si="4"/>
        <v>-10.179467026627075</v>
      </c>
      <c r="AH18">
        <f t="shared" si="5"/>
        <v>-373.67896508624347</v>
      </c>
      <c r="AI18">
        <f t="shared" si="6"/>
        <v>-61.315250334294092</v>
      </c>
      <c r="AJ18">
        <f t="shared" si="7"/>
        <v>23.722921842365167</v>
      </c>
      <c r="AK18">
        <f t="shared" si="24"/>
        <v>43.353129883228348</v>
      </c>
      <c r="AL18">
        <f t="shared" si="8"/>
        <v>5.7608013912994238</v>
      </c>
      <c r="AN18">
        <f t="shared" si="9"/>
        <v>114.91427878001221</v>
      </c>
      <c r="AO18">
        <f t="shared" si="9"/>
        <v>-5.7457139390006109</v>
      </c>
      <c r="AP18">
        <f t="shared" si="9"/>
        <v>-3.4453613312035891</v>
      </c>
      <c r="AQ18">
        <f t="shared" si="9"/>
        <v>-126.4760771094038</v>
      </c>
      <c r="AR18">
        <f t="shared" si="9"/>
        <v>-20.752873599595784</v>
      </c>
      <c r="AS18">
        <f t="shared" si="9"/>
        <v>8.029304222416858</v>
      </c>
      <c r="AT18">
        <f t="shared" si="9"/>
        <v>14.673380924130164</v>
      </c>
      <c r="AU18">
        <f t="shared" si="9"/>
        <v>1.9498115469512396</v>
      </c>
      <c r="AW18">
        <v>15</v>
      </c>
      <c r="AX18">
        <f>(R18*SUMPRODUCT(K19:$K$23, X19:$X$23)-$AZ$3*SUMPRODUCT(K18:$K$22, W19:$W$23))/Z18</f>
        <v>196.91774252781676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4.7470000000000004E-3</v>
      </c>
      <c r="O19">
        <f t="shared" si="21"/>
        <v>416.91664434172895</v>
      </c>
      <c r="P19">
        <f t="shared" si="22"/>
        <v>20.84583221708645</v>
      </c>
      <c r="Q19" s="4">
        <f t="shared" si="23"/>
        <v>12.5</v>
      </c>
      <c r="R19">
        <f t="shared" si="0"/>
        <v>100000</v>
      </c>
      <c r="S19">
        <f t="shared" si="1"/>
        <v>165.9043672920117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160.36141336158005</v>
      </c>
      <c r="AC19">
        <f t="shared" si="2"/>
        <v>133.11304294714705</v>
      </c>
      <c r="AE19">
        <f t="shared" si="3"/>
        <v>334.5122499756713</v>
      </c>
      <c r="AF19">
        <f t="shared" si="4"/>
        <v>-16.725612498783565</v>
      </c>
      <c r="AG19">
        <f t="shared" si="4"/>
        <v>-10.029350426385404</v>
      </c>
      <c r="AH19">
        <f t="shared" si="5"/>
        <v>-386.57543980318979</v>
      </c>
      <c r="AI19">
        <f t="shared" si="6"/>
        <v>-78.818152752687467</v>
      </c>
      <c r="AJ19">
        <f t="shared" si="7"/>
        <v>27.248370414432998</v>
      </c>
      <c r="AK19">
        <f t="shared" si="24"/>
        <v>40.91608500634937</v>
      </c>
      <c r="AL19">
        <f t="shared" si="8"/>
        <v>-10.6536973319051</v>
      </c>
      <c r="AN19">
        <f t="shared" si="9"/>
        <v>104.2949135670811</v>
      </c>
      <c r="AO19">
        <f t="shared" si="9"/>
        <v>-5.2147456783540553</v>
      </c>
      <c r="AP19">
        <f t="shared" si="9"/>
        <v>-3.1269713917200606</v>
      </c>
      <c r="AQ19">
        <f t="shared" si="9"/>
        <v>-120.52728139062864</v>
      </c>
      <c r="AR19">
        <f t="shared" si="9"/>
        <v>-24.574084893621656</v>
      </c>
      <c r="AS19">
        <f t="shared" si="9"/>
        <v>8.4955526663785417</v>
      </c>
      <c r="AT19">
        <f t="shared" si="9"/>
        <v>12.756900680172128</v>
      </c>
      <c r="AU19">
        <f t="shared" si="9"/>
        <v>-3.3216315470709845</v>
      </c>
      <c r="AW19">
        <v>16</v>
      </c>
      <c r="AX19">
        <f>(R19*SUMPRODUCT(K20:$K$23, X20:$X$23)-$AZ$3*SUMPRODUCT(K19:$K$22, W20:$W$23))/Z19</f>
        <v>165.9043672920117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4.9870000000000001E-3</v>
      </c>
      <c r="O20">
        <f t="shared" si="21"/>
        <v>416.91664434172895</v>
      </c>
      <c r="P20">
        <f t="shared" si="22"/>
        <v>20.84583221708645</v>
      </c>
      <c r="Q20" s="4">
        <f t="shared" si="23"/>
        <v>12.5</v>
      </c>
      <c r="R20">
        <f t="shared" si="0"/>
        <v>100000</v>
      </c>
      <c r="S20">
        <f t="shared" si="1"/>
        <v>130.13940915192657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133.11304294714705</v>
      </c>
      <c r="AC20">
        <f t="shared" si="2"/>
        <v>102.85220002928087</v>
      </c>
      <c r="AE20">
        <f t="shared" si="3"/>
        <v>329.4989148852859</v>
      </c>
      <c r="AF20">
        <f t="shared" si="4"/>
        <v>-16.474945744264296</v>
      </c>
      <c r="AG20">
        <f t="shared" si="4"/>
        <v>-9.8790405515451667</v>
      </c>
      <c r="AH20">
        <f t="shared" si="5"/>
        <v>-400.1309646110721</v>
      </c>
      <c r="AI20">
        <f t="shared" si="6"/>
        <v>-96.98603602159568</v>
      </c>
      <c r="AJ20">
        <f t="shared" si="7"/>
        <v>30.260842917866185</v>
      </c>
      <c r="AK20">
        <f t="shared" si="24"/>
        <v>38.176836398408774</v>
      </c>
      <c r="AL20">
        <f t="shared" si="8"/>
        <v>-28.548356705320721</v>
      </c>
      <c r="AN20">
        <f t="shared" si="9"/>
        <v>94.633838840216285</v>
      </c>
      <c r="AO20">
        <f t="shared" si="9"/>
        <v>-4.7316919420108148</v>
      </c>
      <c r="AP20">
        <f t="shared" si="9"/>
        <v>-2.8373129294716084</v>
      </c>
      <c r="AQ20">
        <f t="shared" si="9"/>
        <v>-114.91973875898012</v>
      </c>
      <c r="AR20">
        <f t="shared" si="9"/>
        <v>-27.854904790246266</v>
      </c>
      <c r="AS20">
        <f t="shared" si="9"/>
        <v>8.6910748487758678</v>
      </c>
      <c r="AT20">
        <f t="shared" si="9"/>
        <v>10.964590230635849</v>
      </c>
      <c r="AU20">
        <f t="shared" si="9"/>
        <v>-8.1992397108345489</v>
      </c>
      <c r="AW20">
        <v>17</v>
      </c>
      <c r="AX20">
        <f>(R20*SUMPRODUCT(K21:$K$23, X21:$X$23)-$AZ$3*SUMPRODUCT(K20:$K$22, W21:$W$23))/Z20</f>
        <v>130.13940915192657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5.2249999999999996E-3</v>
      </c>
      <c r="O21">
        <f t="shared" si="21"/>
        <v>416.91664434172895</v>
      </c>
      <c r="P21">
        <f t="shared" si="22"/>
        <v>20.84583221708645</v>
      </c>
      <c r="Q21" s="4">
        <f t="shared" si="23"/>
        <v>12.5</v>
      </c>
      <c r="R21">
        <f t="shared" si="0"/>
        <v>100000</v>
      </c>
      <c r="S21">
        <f t="shared" si="1"/>
        <v>90.477884653256567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102.85220002928087</v>
      </c>
      <c r="AC21">
        <f t="shared" si="2"/>
        <v>70.418084666347625</v>
      </c>
      <c r="AE21">
        <f t="shared" si="3"/>
        <v>324.48229390615745</v>
      </c>
      <c r="AF21">
        <f t="shared" si="4"/>
        <v>-16.224114695307875</v>
      </c>
      <c r="AG21">
        <f t="shared" si="4"/>
        <v>-9.7286321591478924</v>
      </c>
      <c r="AH21">
        <f t="shared" si="5"/>
        <v>-412.94389505458793</v>
      </c>
      <c r="AI21">
        <f t="shared" si="6"/>
        <v>-114.41434800288624</v>
      </c>
      <c r="AJ21">
        <f t="shared" si="7"/>
        <v>32.434115362933241</v>
      </c>
      <c r="AK21">
        <f t="shared" si="24"/>
        <v>35.179537372336448</v>
      </c>
      <c r="AL21">
        <f t="shared" si="8"/>
        <v>-46.800695267616554</v>
      </c>
      <c r="AN21">
        <f t="shared" si="9"/>
        <v>85.846943955697085</v>
      </c>
      <c r="AO21">
        <f t="shared" si="9"/>
        <v>-4.2923471977848555</v>
      </c>
      <c r="AP21">
        <f t="shared" si="9"/>
        <v>-2.5738641380953116</v>
      </c>
      <c r="AQ21">
        <f t="shared" si="9"/>
        <v>-109.25086539806961</v>
      </c>
      <c r="AR21">
        <f t="shared" si="9"/>
        <v>-30.270132778252687</v>
      </c>
      <c r="AS21">
        <f t="shared" si="9"/>
        <v>8.5809603054014509</v>
      </c>
      <c r="AT21">
        <f t="shared" si="9"/>
        <v>9.3073052980318849</v>
      </c>
      <c r="AU21">
        <f t="shared" si="9"/>
        <v>-12.381867174819352</v>
      </c>
      <c r="AW21">
        <v>18</v>
      </c>
      <c r="AX21">
        <f>(R21*SUMPRODUCT(K22:$K$23, X22:$X$23)-$AZ$3*SUMPRODUCT(K21:$K$22, W22:$W$23))/Z21</f>
        <v>90.477884653256567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5.4879999999999998E-3</v>
      </c>
      <c r="O22">
        <f t="shared" si="21"/>
        <v>416.91664434172895</v>
      </c>
      <c r="P22">
        <f t="shared" si="22"/>
        <v>20.84583221708645</v>
      </c>
      <c r="Q22" s="4">
        <f t="shared" si="23"/>
        <v>12.5</v>
      </c>
      <c r="R22">
        <f t="shared" si="0"/>
        <v>100000</v>
      </c>
      <c r="S22">
        <f t="shared" si="1"/>
        <v>46.992017070933152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70.418084666347625</v>
      </c>
      <c r="AC22">
        <f t="shared" si="2"/>
        <v>36.006994381147727</v>
      </c>
      <c r="AE22">
        <f t="shared" si="3"/>
        <v>319.45671213813893</v>
      </c>
      <c r="AF22">
        <f t="shared" si="4"/>
        <v>-15.972835606906946</v>
      </c>
      <c r="AG22">
        <f t="shared" si="4"/>
        <v>-9.5779551042670086</v>
      </c>
      <c r="AH22">
        <f t="shared" si="5"/>
        <v>-427.12586631522902</v>
      </c>
      <c r="AI22">
        <f t="shared" si="6"/>
        <v>-133.21994488826402</v>
      </c>
      <c r="AJ22">
        <f t="shared" si="7"/>
        <v>34.411090285199897</v>
      </c>
      <c r="AK22">
        <f t="shared" si="24"/>
        <v>31.995538623599288</v>
      </c>
      <c r="AL22">
        <f t="shared" si="8"/>
        <v>-66.813315979464846</v>
      </c>
      <c r="AN22">
        <f t="shared" si="9"/>
        <v>77.855127515919051</v>
      </c>
      <c r="AO22">
        <f t="shared" si="9"/>
        <v>-3.8927563757959525</v>
      </c>
      <c r="AP22">
        <f t="shared" si="9"/>
        <v>-2.334253398507415</v>
      </c>
      <c r="AQ22">
        <f t="shared" si="9"/>
        <v>-104.09528904479534</v>
      </c>
      <c r="AR22">
        <f t="shared" si="9"/>
        <v>-32.46717130317964</v>
      </c>
      <c r="AS22">
        <f t="shared" si="9"/>
        <v>8.3863625972509173</v>
      </c>
      <c r="AT22">
        <f t="shared" si="9"/>
        <v>7.7976659898874638</v>
      </c>
      <c r="AU22">
        <f t="shared" si="9"/>
        <v>-16.283142716041262</v>
      </c>
      <c r="AW22">
        <v>19</v>
      </c>
      <c r="AX22">
        <f>(R22*SUMPRODUCT(K23:$K$23, X23:$X$23)-$AZ$3*SUMPRODUCT(K22:$K$22, W23:$W$23))/Z22</f>
        <v>46.992017070933152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5.7670000000000004E-3</v>
      </c>
      <c r="O23">
        <f t="shared" si="21"/>
        <v>416.91664434172895</v>
      </c>
      <c r="P23">
        <f t="shared" si="22"/>
        <v>20.84583221708645</v>
      </c>
      <c r="Q23" s="4">
        <f t="shared" si="23"/>
        <v>12.5</v>
      </c>
      <c r="R23">
        <f t="shared" si="0"/>
        <v>100000</v>
      </c>
      <c r="S23">
        <f t="shared" si="1"/>
        <v>47.744809482036416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36.006994381147727</v>
      </c>
      <c r="AC23">
        <f t="shared" si="2"/>
        <v>36.006994381147727</v>
      </c>
      <c r="AE23">
        <f t="shared" si="3"/>
        <v>314.41983815785687</v>
      </c>
      <c r="AF23">
        <f t="shared" si="4"/>
        <v>-15.720991907892845</v>
      </c>
      <c r="AG23">
        <f t="shared" si="4"/>
        <v>-9.426939486138032</v>
      </c>
      <c r="AH23">
        <f t="shared" si="5"/>
        <v>-441.88853669046284</v>
      </c>
      <c r="AI23">
        <f t="shared" si="6"/>
        <v>-152.61662992663685</v>
      </c>
      <c r="AJ23">
        <f t="shared" si="7"/>
        <v>0</v>
      </c>
      <c r="AK23">
        <f t="shared" si="24"/>
        <v>28.641448194485498</v>
      </c>
      <c r="AL23">
        <f t="shared" si="8"/>
        <v>-123.97518173215136</v>
      </c>
      <c r="AN23">
        <f t="shared" si="9"/>
        <v>70.587290129420765</v>
      </c>
      <c r="AO23">
        <f t="shared" si="9"/>
        <v>-3.5293645064710382</v>
      </c>
      <c r="AP23">
        <f t="shared" si="9"/>
        <v>-2.1163490078715634</v>
      </c>
      <c r="AQ23">
        <f t="shared" si="9"/>
        <v>-99.204027732419519</v>
      </c>
      <c r="AR23">
        <f t="shared" si="9"/>
        <v>-34.262451117341364</v>
      </c>
      <c r="AS23">
        <f t="shared" si="9"/>
        <v>0</v>
      </c>
      <c r="AT23">
        <f t="shared" si="9"/>
        <v>6.4300084411846212</v>
      </c>
      <c r="AU23">
        <f t="shared" si="9"/>
        <v>-27.832442676156745</v>
      </c>
      <c r="AW23">
        <v>20</v>
      </c>
      <c r="AX23">
        <f>(R23*SUMPRODUCT(K$23:$K24, X$23:$X24)-$AZ$3*SUMPRODUCT(K$22:$K23, W$23:$W24))/Z23</f>
        <v>47.744809482036416</v>
      </c>
    </row>
    <row r="25" spans="5:50" x14ac:dyDescent="0.25">
      <c r="AN25" s="8">
        <f t="shared" ref="AN25:AU25" si="25">SUM(AN3:AN23)</f>
        <v>3814.0522602410774</v>
      </c>
      <c r="AO25" s="8">
        <f t="shared" si="25"/>
        <v>-503.39009626835065</v>
      </c>
      <c r="AP25" s="8">
        <f t="shared" si="25"/>
        <v>-201.85296215695277</v>
      </c>
      <c r="AQ25" s="8">
        <f t="shared" si="25"/>
        <v>-3352.0400100649013</v>
      </c>
      <c r="AR25" s="8">
        <f t="shared" si="25"/>
        <v>-243.23080824912731</v>
      </c>
      <c r="AS25" s="8">
        <f t="shared" si="25"/>
        <v>-128.01482634299708</v>
      </c>
      <c r="AT25" s="8">
        <f t="shared" si="25"/>
        <v>371.2456345921247</v>
      </c>
      <c r="AU25" s="9">
        <f t="shared" si="25"/>
        <v>3.1974423109204508E-13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9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BDE31-6BFF-4C33-A0B7-8522E6258003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622.33167550439225</v>
      </c>
      <c r="K3">
        <v>1</v>
      </c>
      <c r="L3" s="2">
        <v>0</v>
      </c>
      <c r="O3">
        <f>$C$3</f>
        <v>622.33167550439225</v>
      </c>
      <c r="P3">
        <f>O3*B5</f>
        <v>497.86534040351381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622.33167550439225</v>
      </c>
      <c r="AF3">
        <f t="shared" ref="AF3:AG23" si="4">-$Z3*P3</f>
        <v>-497.86534040351381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24.466335100878439</v>
      </c>
      <c r="AJ3">
        <f t="shared" ref="AJ3:AJ23" si="7">AB3-AC3</f>
        <v>0</v>
      </c>
      <c r="AL3">
        <f t="shared" ref="AL3:AL23" si="8">SUM(AI3:AK3)</f>
        <v>24.466335100878439</v>
      </c>
      <c r="AN3">
        <f t="shared" ref="AN3:AU23" si="9">AE3*$K3</f>
        <v>622.33167550439225</v>
      </c>
      <c r="AO3">
        <f t="shared" si="9"/>
        <v>-497.86534040351381</v>
      </c>
      <c r="AP3">
        <f t="shared" si="9"/>
        <v>-100</v>
      </c>
      <c r="AQ3">
        <f t="shared" si="9"/>
        <v>0</v>
      </c>
      <c r="AR3">
        <f t="shared" si="9"/>
        <v>24.466335100878439</v>
      </c>
      <c r="AS3">
        <f t="shared" si="9"/>
        <v>0</v>
      </c>
      <c r="AT3">
        <f t="shared" si="9"/>
        <v>0</v>
      </c>
      <c r="AU3">
        <f t="shared" si="9"/>
        <v>24.466335100878439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512.67498612709437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100000</v>
      </c>
      <c r="S4">
        <f t="shared" si="1"/>
        <v>153.41535027340652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151.29024084141929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-385.2</v>
      </c>
      <c r="AI4">
        <f t="shared" si="6"/>
        <v>-385.2</v>
      </c>
      <c r="AJ4">
        <f t="shared" si="7"/>
        <v>-151.29024084141929</v>
      </c>
      <c r="AK4">
        <f>H4*SUM(AB4, AE4:AF4)</f>
        <v>0</v>
      </c>
      <c r="AL4">
        <f t="shared" si="8"/>
        <v>-536.49024084141934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-361.384745285674</v>
      </c>
      <c r="AR4">
        <f t="shared" si="9"/>
        <v>-361.384745285674</v>
      </c>
      <c r="AS4">
        <f t="shared" si="9"/>
        <v>-141.93661773282605</v>
      </c>
      <c r="AT4">
        <f t="shared" si="9"/>
        <v>0</v>
      </c>
      <c r="AU4">
        <f t="shared" si="9"/>
        <v>-503.32136301850011</v>
      </c>
      <c r="AW4">
        <v>1</v>
      </c>
      <c r="AX4">
        <f>(R4*SUMPRODUCT(K5:$K$23, X5:$X$23)-$AZ$3*SUMPRODUCT(K4:$K$22, W5:$W$23))/Z4</f>
        <v>153.41535027340652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4.0049999999999999E-3</v>
      </c>
      <c r="O5">
        <f t="shared" ref="O5:O23" si="21">$C$3</f>
        <v>622.33167550439225</v>
      </c>
      <c r="P5">
        <f t="shared" ref="P5:P23" si="22">O5*$C$5</f>
        <v>31.116583775219613</v>
      </c>
      <c r="Q5" s="4">
        <f t="shared" ref="Q5:Q23" si="23">$C$8</f>
        <v>12.5</v>
      </c>
      <c r="R5">
        <f t="shared" si="0"/>
        <v>100000</v>
      </c>
      <c r="S5">
        <f t="shared" si="1"/>
        <v>292.6354262470017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151.29024084141929</v>
      </c>
      <c r="AC5">
        <f t="shared" si="2"/>
        <v>284.54025164890982</v>
      </c>
      <c r="AE5">
        <f t="shared" si="3"/>
        <v>605.11611265972545</v>
      </c>
      <c r="AF5">
        <f t="shared" si="4"/>
        <v>-30.255805632986274</v>
      </c>
      <c r="AG5">
        <f t="shared" si="4"/>
        <v>-12.15421246575</v>
      </c>
      <c r="AH5">
        <f t="shared" si="5"/>
        <v>-394.95227399999999</v>
      </c>
      <c r="AI5">
        <f t="shared" si="6"/>
        <v>167.7538205609892</v>
      </c>
      <c r="AJ5">
        <f t="shared" si="7"/>
        <v>-133.25001080749053</v>
      </c>
      <c r="AK5">
        <f>H5*SUM(AB5, AE5:AF5)</f>
        <v>62.739407335808892</v>
      </c>
      <c r="AL5">
        <f t="shared" si="8"/>
        <v>97.243217089307564</v>
      </c>
      <c r="AN5">
        <f t="shared" si="9"/>
        <v>522.55559016114682</v>
      </c>
      <c r="AO5">
        <f t="shared" si="9"/>
        <v>-26.127779508057341</v>
      </c>
      <c r="AP5">
        <f t="shared" si="9"/>
        <v>-10.495922245513652</v>
      </c>
      <c r="AQ5">
        <f t="shared" si="9"/>
        <v>-341.06597776485421</v>
      </c>
      <c r="AR5">
        <f t="shared" si="9"/>
        <v>144.86591064272159</v>
      </c>
      <c r="AS5">
        <f t="shared" si="9"/>
        <v>-115.06971402634372</v>
      </c>
      <c r="AT5">
        <f t="shared" si="9"/>
        <v>54.179400185894686</v>
      </c>
      <c r="AU5">
        <f t="shared" si="9"/>
        <v>83.975596802272534</v>
      </c>
      <c r="AW5">
        <v>2</v>
      </c>
      <c r="AX5">
        <f>(R5*SUMPRODUCT(K6:$K$23, X6:$X$23)-$AZ$3*SUMPRODUCT(K5:$K$22, W6:$W$23))/Z5</f>
        <v>292.6354262470017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4.1640000000000002E-3</v>
      </c>
      <c r="O6">
        <f t="shared" si="21"/>
        <v>622.33167550439225</v>
      </c>
      <c r="P6">
        <f t="shared" si="22"/>
        <v>31.116583775219613</v>
      </c>
      <c r="Q6" s="4">
        <f t="shared" si="23"/>
        <v>12.5</v>
      </c>
      <c r="R6">
        <f t="shared" si="0"/>
        <v>100000</v>
      </c>
      <c r="S6">
        <f t="shared" si="1"/>
        <v>416.96497931033866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284.54025164890982</v>
      </c>
      <c r="AC6">
        <f t="shared" si="2"/>
        <v>399.68795868390498</v>
      </c>
      <c r="AE6">
        <f t="shared" si="3"/>
        <v>596.54524804001312</v>
      </c>
      <c r="AF6">
        <f t="shared" si="4"/>
        <v>-29.827262402000656</v>
      </c>
      <c r="AG6">
        <f t="shared" si="4"/>
        <v>-11.982060200385117</v>
      </c>
      <c r="AH6">
        <f t="shared" si="5"/>
        <v>-404.88112565906403</v>
      </c>
      <c r="AI6">
        <f t="shared" si="6"/>
        <v>149.85479977856329</v>
      </c>
      <c r="AJ6">
        <f t="shared" si="7"/>
        <v>-115.14770703499516</v>
      </c>
      <c r="AK6">
        <f>H6*SUM(AB6, AE6:AF6)</f>
        <v>92.616896216817153</v>
      </c>
      <c r="AL6">
        <f t="shared" si="8"/>
        <v>127.32398896038528</v>
      </c>
      <c r="AN6">
        <f t="shared" si="9"/>
        <v>464.60508007044041</v>
      </c>
      <c r="AO6">
        <f t="shared" si="9"/>
        <v>-23.23025400352202</v>
      </c>
      <c r="AP6">
        <f t="shared" si="9"/>
        <v>-9.3319426432433232</v>
      </c>
      <c r="AQ6">
        <f t="shared" si="9"/>
        <v>-315.33203629378681</v>
      </c>
      <c r="AR6">
        <f t="shared" si="9"/>
        <v>116.71084712988821</v>
      </c>
      <c r="AS6">
        <f t="shared" si="9"/>
        <v>-89.680053311451672</v>
      </c>
      <c r="AT6">
        <f t="shared" si="9"/>
        <v>72.132467108016854</v>
      </c>
      <c r="AU6">
        <f t="shared" si="9"/>
        <v>99.163260926453376</v>
      </c>
      <c r="AW6">
        <v>3</v>
      </c>
      <c r="AX6">
        <f>(R6*SUMPRODUCT(K7:$K$23, X7:$X$23)-$AZ$3*SUMPRODUCT(K6:$K$22, W7:$W$23))/Z6</f>
        <v>416.96497931033866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4.3350000000000003E-3</v>
      </c>
      <c r="O7">
        <f t="shared" si="21"/>
        <v>622.33167550439225</v>
      </c>
      <c r="P7">
        <f t="shared" si="22"/>
        <v>31.116583775219613</v>
      </c>
      <c r="Q7" s="4">
        <f t="shared" si="23"/>
        <v>12.5</v>
      </c>
      <c r="R7">
        <f t="shared" si="0"/>
        <v>100000</v>
      </c>
      <c r="S7">
        <f t="shared" si="1"/>
        <v>518.05350624250093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399.68795868390498</v>
      </c>
      <c r="AC7">
        <f t="shared" si="2"/>
        <v>489.4692768763739</v>
      </c>
      <c r="AE7">
        <f t="shared" si="3"/>
        <v>587.99377190935957</v>
      </c>
      <c r="AF7">
        <f t="shared" si="4"/>
        <v>-29.399688595467978</v>
      </c>
      <c r="AG7">
        <f t="shared" si="4"/>
        <v>-11.810297367412597</v>
      </c>
      <c r="AH7">
        <f t="shared" si="5"/>
        <v>-415.53784774935588</v>
      </c>
      <c r="AI7">
        <f t="shared" si="6"/>
        <v>131.24593819712317</v>
      </c>
      <c r="AJ7">
        <f t="shared" si="7"/>
        <v>-89.781318192468916</v>
      </c>
      <c r="AK7">
        <f>H7*SUM(AB7, AE7:AF7)</f>
        <v>100.3321297971693</v>
      </c>
      <c r="AL7">
        <f t="shared" si="8"/>
        <v>141.79674980182355</v>
      </c>
      <c r="AN7">
        <f t="shared" si="9"/>
        <v>414.54237915056638</v>
      </c>
      <c r="AO7">
        <f t="shared" si="9"/>
        <v>-20.727118957528319</v>
      </c>
      <c r="AP7">
        <f t="shared" si="9"/>
        <v>-8.3263956236556815</v>
      </c>
      <c r="AQ7">
        <f t="shared" si="9"/>
        <v>-292.95896702061964</v>
      </c>
      <c r="AR7">
        <f t="shared" si="9"/>
        <v>92.52989754876279</v>
      </c>
      <c r="AS7">
        <f t="shared" si="9"/>
        <v>-63.296863036361117</v>
      </c>
      <c r="AT7">
        <f t="shared" si="9"/>
        <v>70.735306696026484</v>
      </c>
      <c r="AU7">
        <f t="shared" si="9"/>
        <v>99.968341208428157</v>
      </c>
      <c r="AW7">
        <v>4</v>
      </c>
      <c r="AX7">
        <f>(R7*SUMPRODUCT(K8:$K$23, X8:$X$23)-$AZ$3*SUMPRODUCT(K7:$K$22, W8:$W$23))/Z7</f>
        <v>518.05350624250093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4.522E-3</v>
      </c>
      <c r="O8">
        <f t="shared" si="21"/>
        <v>622.33167550439225</v>
      </c>
      <c r="P8">
        <f t="shared" si="22"/>
        <v>31.116583775219613</v>
      </c>
      <c r="Q8" s="4">
        <f t="shared" si="23"/>
        <v>12.5</v>
      </c>
      <c r="R8">
        <f t="shared" si="0"/>
        <v>100000</v>
      </c>
      <c r="S8">
        <f t="shared" si="1"/>
        <v>590.81995747471001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489.4692768763739</v>
      </c>
      <c r="AC8">
        <f t="shared" si="2"/>
        <v>550.11426932322865</v>
      </c>
      <c r="AE8">
        <f t="shared" si="3"/>
        <v>579.4549263536918</v>
      </c>
      <c r="AF8">
        <f t="shared" si="4"/>
        <v>-28.972746317684589</v>
      </c>
      <c r="AG8">
        <f t="shared" si="4"/>
        <v>-11.63878822904303</v>
      </c>
      <c r="AH8">
        <f t="shared" si="5"/>
        <v>-427.24931756351805</v>
      </c>
      <c r="AI8">
        <f t="shared" si="6"/>
        <v>111.59407424344613</v>
      </c>
      <c r="AJ8">
        <f t="shared" si="7"/>
        <v>-60.644992446854758</v>
      </c>
      <c r="AK8">
        <f t="shared" ref="AK8:AK23" si="24">H8*SUM(AB8:AB8, AE8:AF8)</f>
        <v>75.39648062614765</v>
      </c>
      <c r="AL8">
        <f t="shared" si="8"/>
        <v>126.34556242273902</v>
      </c>
      <c r="AN8">
        <f t="shared" si="9"/>
        <v>380.90666174409489</v>
      </c>
      <c r="AO8">
        <f t="shared" si="9"/>
        <v>-19.045333087204742</v>
      </c>
      <c r="AP8">
        <f t="shared" si="9"/>
        <v>-7.6507969290526354</v>
      </c>
      <c r="AQ8">
        <f t="shared" si="9"/>
        <v>-280.85378842085584</v>
      </c>
      <c r="AR8">
        <f t="shared" si="9"/>
        <v>73.356743306981684</v>
      </c>
      <c r="AS8">
        <f t="shared" si="9"/>
        <v>-39.86519153403021</v>
      </c>
      <c r="AT8">
        <f t="shared" si="9"/>
        <v>49.562132335776376</v>
      </c>
      <c r="AU8">
        <f t="shared" si="9"/>
        <v>83.05368410872785</v>
      </c>
      <c r="AW8">
        <v>5</v>
      </c>
      <c r="AX8">
        <f>(R8*SUMPRODUCT(K9:$K$23, X9:$X$23)-$AZ$3*SUMPRODUCT(K8:$K$22, W9:$W$23))/Z8</f>
        <v>590.81995747471001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4.7470000000000004E-3</v>
      </c>
      <c r="O9">
        <f t="shared" si="21"/>
        <v>622.33167550439225</v>
      </c>
      <c r="P9">
        <f t="shared" si="22"/>
        <v>31.116583775219613</v>
      </c>
      <c r="Q9" s="4">
        <f t="shared" si="23"/>
        <v>12.5</v>
      </c>
      <c r="R9">
        <f t="shared" si="0"/>
        <v>100000</v>
      </c>
      <c r="S9">
        <f t="shared" si="1"/>
        <v>640.71221765601183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550.11426932322865</v>
      </c>
      <c r="AC9">
        <f t="shared" si="2"/>
        <v>587.77150076789439</v>
      </c>
      <c r="AE9">
        <f t="shared" si="3"/>
        <v>570.90970455475394</v>
      </c>
      <c r="AF9">
        <f t="shared" si="4"/>
        <v>-28.545485227737696</v>
      </c>
      <c r="AG9">
        <f t="shared" si="4"/>
        <v>-11.467151019029332</v>
      </c>
      <c r="AH9">
        <f t="shared" si="5"/>
        <v>-441.99462178613817</v>
      </c>
      <c r="AI9">
        <f t="shared" si="6"/>
        <v>88.902446521848788</v>
      </c>
      <c r="AJ9">
        <f t="shared" si="7"/>
        <v>-37.65723144466574</v>
      </c>
      <c r="AK9">
        <f t="shared" si="24"/>
        <v>57.027377107542783</v>
      </c>
      <c r="AL9">
        <f t="shared" si="8"/>
        <v>108.27259218472582</v>
      </c>
      <c r="AN9">
        <f t="shared" si="9"/>
        <v>356.67119483306863</v>
      </c>
      <c r="AO9">
        <f t="shared" si="9"/>
        <v>-17.833559741653428</v>
      </c>
      <c r="AP9">
        <f t="shared" si="9"/>
        <v>-7.1640093392319875</v>
      </c>
      <c r="AQ9">
        <f t="shared" si="9"/>
        <v>-276.13254531239591</v>
      </c>
      <c r="AR9">
        <f t="shared" si="9"/>
        <v>55.541080439787301</v>
      </c>
      <c r="AS9">
        <f t="shared" si="9"/>
        <v>-23.526049086780215</v>
      </c>
      <c r="AT9">
        <f t="shared" si="9"/>
        <v>35.627390056377166</v>
      </c>
      <c r="AU9">
        <f t="shared" si="9"/>
        <v>67.642421409384255</v>
      </c>
      <c r="AW9">
        <v>6</v>
      </c>
      <c r="AX9">
        <f>(R9*SUMPRODUCT(K10:$K$23, X10:$X$23)-$AZ$3*SUMPRODUCT(K9:$K$22, W10:$W$23))/Z9</f>
        <v>640.71221765601183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4.9870000000000001E-3</v>
      </c>
      <c r="O10">
        <f t="shared" si="21"/>
        <v>622.33167550439225</v>
      </c>
      <c r="P10">
        <f t="shared" si="22"/>
        <v>31.116583775219613</v>
      </c>
      <c r="Q10" s="4">
        <f t="shared" si="23"/>
        <v>12.5</v>
      </c>
      <c r="R10">
        <f t="shared" si="0"/>
        <v>100000</v>
      </c>
      <c r="S10">
        <f t="shared" si="1"/>
        <v>675.10166141272555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587.77150076789439</v>
      </c>
      <c r="AC10">
        <f t="shared" si="2"/>
        <v>610.03767627625848</v>
      </c>
      <c r="AE10">
        <f t="shared" si="3"/>
        <v>562.35348081259178</v>
      </c>
      <c r="AF10">
        <f t="shared" si="4"/>
        <v>-28.117674040629591</v>
      </c>
      <c r="AG10">
        <f t="shared" si="4"/>
        <v>-11.29529282670714</v>
      </c>
      <c r="AH10">
        <f t="shared" si="5"/>
        <v>-457.49345705519426</v>
      </c>
      <c r="AI10">
        <f t="shared" si="6"/>
        <v>65.447056890060765</v>
      </c>
      <c r="AJ10">
        <f t="shared" si="7"/>
        <v>-22.266175508364086</v>
      </c>
      <c r="AK10">
        <f t="shared" si="24"/>
        <v>58.905383645842491</v>
      </c>
      <c r="AL10">
        <f t="shared" si="8"/>
        <v>102.08626502753917</v>
      </c>
      <c r="AN10">
        <f t="shared" si="9"/>
        <v>333.80120060437565</v>
      </c>
      <c r="AO10">
        <f t="shared" si="9"/>
        <v>-16.690060030218781</v>
      </c>
      <c r="AP10">
        <f t="shared" si="9"/>
        <v>-6.7046482957386395</v>
      </c>
      <c r="AQ10">
        <f t="shared" si="9"/>
        <v>-271.55849558004689</v>
      </c>
      <c r="AR10">
        <f t="shared" si="9"/>
        <v>38.847996698371269</v>
      </c>
      <c r="AS10">
        <f t="shared" si="9"/>
        <v>-13.216733551324101</v>
      </c>
      <c r="AT10">
        <f t="shared" si="9"/>
        <v>34.964997023991579</v>
      </c>
      <c r="AU10">
        <f t="shared" si="9"/>
        <v>60.59626017103875</v>
      </c>
      <c r="AW10">
        <v>7</v>
      </c>
      <c r="AX10">
        <f>(R10*SUMPRODUCT(K11:$K$23, X11:$X$23)-$AZ$3*SUMPRODUCT(K10:$K$22, W11:$W$23))/Z10</f>
        <v>675.10166141272555</v>
      </c>
    </row>
    <row r="11" spans="1:52" x14ac:dyDescent="0.25">
      <c r="A11" t="s">
        <v>33</v>
      </c>
      <c r="C11" s="7">
        <f>AU25</f>
        <v>1.5631940186722204E-13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5.2249999999999996E-3</v>
      </c>
      <c r="O11">
        <f t="shared" si="21"/>
        <v>622.33167550439225</v>
      </c>
      <c r="P11">
        <f t="shared" si="22"/>
        <v>31.116583775219613</v>
      </c>
      <c r="Q11" s="4">
        <f t="shared" si="23"/>
        <v>12.5</v>
      </c>
      <c r="R11">
        <f t="shared" si="0"/>
        <v>100000</v>
      </c>
      <c r="S11">
        <f t="shared" si="1"/>
        <v>695.04192730098885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610.03767627625848</v>
      </c>
      <c r="AC11">
        <f t="shared" si="2"/>
        <v>618.4940125037183</v>
      </c>
      <c r="AE11">
        <f t="shared" si="3"/>
        <v>553.79164906722008</v>
      </c>
      <c r="AF11">
        <f t="shared" si="4"/>
        <v>-27.689582453361009</v>
      </c>
      <c r="AG11">
        <f t="shared" si="4"/>
        <v>-11.123321993420525</v>
      </c>
      <c r="AH11">
        <f t="shared" si="5"/>
        <v>-472.14324015635839</v>
      </c>
      <c r="AI11">
        <f t="shared" si="6"/>
        <v>42.835504464080145</v>
      </c>
      <c r="AJ11">
        <f t="shared" si="7"/>
        <v>-8.4563362274598148</v>
      </c>
      <c r="AK11">
        <f t="shared" si="24"/>
        <v>58.511196758841059</v>
      </c>
      <c r="AL11">
        <f t="shared" si="8"/>
        <v>92.890364995461397</v>
      </c>
      <c r="AN11">
        <f t="shared" si="9"/>
        <v>312.619189087184</v>
      </c>
      <c r="AO11">
        <f t="shared" si="9"/>
        <v>-15.630959454359203</v>
      </c>
      <c r="AP11">
        <f t="shared" si="9"/>
        <v>-6.2791916551935509</v>
      </c>
      <c r="AQ11">
        <f t="shared" si="9"/>
        <v>-266.52810153292921</v>
      </c>
      <c r="AR11">
        <f t="shared" si="9"/>
        <v>24.180936444702041</v>
      </c>
      <c r="AS11">
        <f t="shared" si="9"/>
        <v>-4.7736598746655687</v>
      </c>
      <c r="AT11">
        <f t="shared" si="9"/>
        <v>33.029972398607413</v>
      </c>
      <c r="AU11">
        <f t="shared" si="9"/>
        <v>52.437248968643893</v>
      </c>
      <c r="AW11">
        <v>8</v>
      </c>
      <c r="AX11">
        <f>(R11*SUMPRODUCT(K12:$K$23, X12:$X$23)-$AZ$3*SUMPRODUCT(K11:$K$22, W12:$W$23))/Z11</f>
        <v>695.04192730098885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5.4879999999999998E-3</v>
      </c>
      <c r="O12">
        <f t="shared" si="21"/>
        <v>622.33167550439225</v>
      </c>
      <c r="P12">
        <f t="shared" si="22"/>
        <v>31.116583775219613</v>
      </c>
      <c r="Q12" s="4">
        <f t="shared" si="23"/>
        <v>12.5</v>
      </c>
      <c r="R12">
        <f t="shared" si="0"/>
        <v>100000</v>
      </c>
      <c r="S12">
        <f t="shared" si="1"/>
        <v>700.78829787001814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618.4940125037183</v>
      </c>
      <c r="AC12">
        <f t="shared" si="2"/>
        <v>613.94907778530319</v>
      </c>
      <c r="AE12">
        <f t="shared" si="3"/>
        <v>545.21452400646706</v>
      </c>
      <c r="AF12">
        <f t="shared" si="4"/>
        <v>-27.260726200323354</v>
      </c>
      <c r="AG12">
        <f t="shared" si="4"/>
        <v>-10.951043982386429</v>
      </c>
      <c r="AH12">
        <f t="shared" si="5"/>
        <v>-488.35832879913471</v>
      </c>
      <c r="AI12">
        <f t="shared" si="6"/>
        <v>18.644425024622592</v>
      </c>
      <c r="AJ12">
        <f t="shared" si="7"/>
        <v>4.5449347184151065</v>
      </c>
      <c r="AK12">
        <f t="shared" si="24"/>
        <v>58.981641355081827</v>
      </c>
      <c r="AL12">
        <f t="shared" si="8"/>
        <v>82.171001098119518</v>
      </c>
      <c r="AN12">
        <f t="shared" si="9"/>
        <v>292.59182725221194</v>
      </c>
      <c r="AO12">
        <f t="shared" si="9"/>
        <v>-14.629591362610599</v>
      </c>
      <c r="AP12">
        <f t="shared" si="9"/>
        <v>-5.8769270223765693</v>
      </c>
      <c r="AQ12">
        <f t="shared" si="9"/>
        <v>-262.07969429567225</v>
      </c>
      <c r="AR12">
        <f t="shared" si="9"/>
        <v>10.005614571552544</v>
      </c>
      <c r="AS12">
        <f t="shared" si="9"/>
        <v>2.4390596644988127</v>
      </c>
      <c r="AT12">
        <f t="shared" si="9"/>
        <v>31.652763194205228</v>
      </c>
      <c r="AU12">
        <f t="shared" si="9"/>
        <v>44.097437430256576</v>
      </c>
      <c r="AW12">
        <v>9</v>
      </c>
      <c r="AX12">
        <f>(R12*SUMPRODUCT(K13:$K$23, X13:$X$23)-$AZ$3*SUMPRODUCT(K12:$K$22, W13:$W$23))/Z12</f>
        <v>700.78829787001814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5.7670000000000004E-3</v>
      </c>
      <c r="O13">
        <f t="shared" si="21"/>
        <v>622.33167550439225</v>
      </c>
      <c r="P13">
        <f t="shared" si="22"/>
        <v>31.116583775219613</v>
      </c>
      <c r="Q13" s="4">
        <f t="shared" si="23"/>
        <v>12.5</v>
      </c>
      <c r="R13">
        <f t="shared" si="0"/>
        <v>100000</v>
      </c>
      <c r="S13">
        <f t="shared" si="1"/>
        <v>692.56262037372221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613.94907778530319</v>
      </c>
      <c r="AC13">
        <f t="shared" si="2"/>
        <v>597.17618519320058</v>
      </c>
      <c r="AE13">
        <f t="shared" si="3"/>
        <v>536.61812660645705</v>
      </c>
      <c r="AF13">
        <f t="shared" si="4"/>
        <v>-26.830906330322854</v>
      </c>
      <c r="AG13">
        <f t="shared" si="4"/>
        <v>-10.778378871916141</v>
      </c>
      <c r="AH13">
        <f t="shared" si="5"/>
        <v>-505.23736517138036</v>
      </c>
      <c r="AI13">
        <f t="shared" si="6"/>
        <v>-6.2285237671623008</v>
      </c>
      <c r="AJ13">
        <f t="shared" si="7"/>
        <v>16.772892592102608</v>
      </c>
      <c r="AK13">
        <f t="shared" si="24"/>
        <v>58.097166609776309</v>
      </c>
      <c r="AL13">
        <f t="shared" si="8"/>
        <v>68.641535434716616</v>
      </c>
      <c r="AN13">
        <f t="shared" si="9"/>
        <v>273.82193773122208</v>
      </c>
      <c r="AO13">
        <f t="shared" si="9"/>
        <v>-13.691096886561105</v>
      </c>
      <c r="AP13">
        <f t="shared" si="9"/>
        <v>-5.4999196672195083</v>
      </c>
      <c r="AQ13">
        <f t="shared" si="9"/>
        <v>-257.80917096545159</v>
      </c>
      <c r="AR13">
        <f t="shared" si="9"/>
        <v>-3.1782497880101057</v>
      </c>
      <c r="AS13">
        <f t="shared" si="9"/>
        <v>8.5587603608765832</v>
      </c>
      <c r="AT13">
        <f t="shared" si="9"/>
        <v>29.645436762238475</v>
      </c>
      <c r="AU13">
        <f t="shared" si="9"/>
        <v>35.025947335104952</v>
      </c>
      <c r="AW13">
        <v>10</v>
      </c>
      <c r="AX13">
        <f>(R13*SUMPRODUCT(K14:$K$23, X14:$X$23)-$AZ$3*SUMPRODUCT(K13:$K$22, W14:$W$23))/Z13</f>
        <v>692.56262037372221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6.0780000000000001E-3</v>
      </c>
      <c r="O14">
        <f t="shared" si="21"/>
        <v>622.33167550439225</v>
      </c>
      <c r="P14">
        <f t="shared" si="22"/>
        <v>31.116583775219613</v>
      </c>
      <c r="Q14" s="4">
        <f t="shared" si="23"/>
        <v>12.5</v>
      </c>
      <c r="R14">
        <f t="shared" si="0"/>
        <v>100000</v>
      </c>
      <c r="S14">
        <f t="shared" si="1"/>
        <v>679.39377581885446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597.17618519320058</v>
      </c>
      <c r="AC14">
        <f t="shared" si="2"/>
        <v>576.40225017110674</v>
      </c>
      <c r="AE14">
        <f t="shared" si="3"/>
        <v>527.99038036687853</v>
      </c>
      <c r="AF14">
        <f t="shared" si="4"/>
        <v>-26.399519018343923</v>
      </c>
      <c r="AG14">
        <f t="shared" si="4"/>
        <v>-10.605084096413474</v>
      </c>
      <c r="AH14">
        <f t="shared" si="5"/>
        <v>-524.08789426805049</v>
      </c>
      <c r="AI14">
        <f t="shared" si="6"/>
        <v>-33.102117015929366</v>
      </c>
      <c r="AJ14">
        <f t="shared" si="7"/>
        <v>20.773935022093838</v>
      </c>
      <c r="AK14">
        <f t="shared" si="24"/>
        <v>94.023693706669377</v>
      </c>
      <c r="AL14">
        <f t="shared" si="8"/>
        <v>81.695511712833849</v>
      </c>
      <c r="AN14">
        <f t="shared" si="9"/>
        <v>248.18199862964369</v>
      </c>
      <c r="AO14">
        <f t="shared" si="9"/>
        <v>-12.409099931482183</v>
      </c>
      <c r="AP14">
        <f t="shared" si="9"/>
        <v>-4.9849221966023016</v>
      </c>
      <c r="AQ14">
        <f t="shared" si="9"/>
        <v>-246.34763414944513</v>
      </c>
      <c r="AR14">
        <f t="shared" si="9"/>
        <v>-15.559657647885901</v>
      </c>
      <c r="AS14">
        <f t="shared" si="9"/>
        <v>9.7647928918763771</v>
      </c>
      <c r="AT14">
        <f t="shared" si="9"/>
        <v>44.195858656455343</v>
      </c>
      <c r="AU14">
        <f t="shared" si="9"/>
        <v>38.400993900445819</v>
      </c>
      <c r="AW14">
        <v>11</v>
      </c>
      <c r="AX14">
        <f>(R14*SUMPRODUCT(K15:$K$23, X15:$X$23)-$AZ$3*SUMPRODUCT(K14:$K$22, W15:$W$23))/Z14</f>
        <v>679.39377581885446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6.4359999999999999E-3</v>
      </c>
      <c r="O15">
        <f t="shared" si="21"/>
        <v>622.33167550439225</v>
      </c>
      <c r="P15">
        <f t="shared" si="22"/>
        <v>31.116583775219613</v>
      </c>
      <c r="Q15" s="4">
        <f t="shared" si="23"/>
        <v>12.5</v>
      </c>
      <c r="R15">
        <f t="shared" si="0"/>
        <v>100000</v>
      </c>
      <c r="S15">
        <f t="shared" si="1"/>
        <v>652.42263979085214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576.40225017110674</v>
      </c>
      <c r="AC15">
        <f t="shared" si="2"/>
        <v>544.4221061862977</v>
      </c>
      <c r="AE15">
        <f t="shared" si="3"/>
        <v>519.31233047516844</v>
      </c>
      <c r="AF15">
        <f t="shared" si="4"/>
        <v>-25.965616523758424</v>
      </c>
      <c r="AG15">
        <f t="shared" si="4"/>
        <v>-10.430778934204822</v>
      </c>
      <c r="AH15">
        <f t="shared" si="5"/>
        <v>-546.03456995613692</v>
      </c>
      <c r="AI15">
        <f t="shared" si="6"/>
        <v>-63.118634938931677</v>
      </c>
      <c r="AJ15">
        <f t="shared" si="7"/>
        <v>31.980143984809047</v>
      </c>
      <c r="AK15">
        <f t="shared" si="24"/>
        <v>91.54055835789201</v>
      </c>
      <c r="AL15">
        <f t="shared" si="8"/>
        <v>60.402067403769379</v>
      </c>
      <c r="AN15">
        <f t="shared" si="9"/>
        <v>224.86106799011662</v>
      </c>
      <c r="AO15">
        <f t="shared" si="9"/>
        <v>-11.243053399505831</v>
      </c>
      <c r="AP15">
        <f t="shared" si="9"/>
        <v>-4.5165037559728392</v>
      </c>
      <c r="AQ15">
        <f t="shared" si="9"/>
        <v>-236.43173742382757</v>
      </c>
      <c r="AR15">
        <f t="shared" si="9"/>
        <v>-27.3302265891896</v>
      </c>
      <c r="AS15">
        <f t="shared" si="9"/>
        <v>13.847330226728973</v>
      </c>
      <c r="AT15">
        <f t="shared" si="9"/>
        <v>39.636855335079396</v>
      </c>
      <c r="AU15">
        <f t="shared" si="9"/>
        <v>26.153958972618764</v>
      </c>
      <c r="AW15">
        <v>12</v>
      </c>
      <c r="AX15">
        <f>(R15*SUMPRODUCT(K16:$K$23, X16:$X$23)-$AZ$3*SUMPRODUCT(K15:$K$22, W16:$W$23))/Z15</f>
        <v>652.42263979085214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6.8199999999999997E-3</v>
      </c>
      <c r="O16">
        <f t="shared" si="21"/>
        <v>622.33167550439225</v>
      </c>
      <c r="P16">
        <f t="shared" si="22"/>
        <v>31.116583775219613</v>
      </c>
      <c r="Q16" s="4">
        <f t="shared" si="23"/>
        <v>12.5</v>
      </c>
      <c r="R16">
        <f t="shared" si="0"/>
        <v>100000</v>
      </c>
      <c r="S16">
        <f t="shared" si="1"/>
        <v>612.68857278149369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544.4221061862977</v>
      </c>
      <c r="AC16">
        <f t="shared" si="2"/>
        <v>502.66603853106761</v>
      </c>
      <c r="AE16">
        <f t="shared" si="3"/>
        <v>510.57749707657609</v>
      </c>
      <c r="AF16">
        <f t="shared" si="4"/>
        <v>-25.528874853828807</v>
      </c>
      <c r="AG16">
        <f t="shared" si="4"/>
        <v>-10.255333232531497</v>
      </c>
      <c r="AH16">
        <f t="shared" si="5"/>
        <v>-569.10329865021504</v>
      </c>
      <c r="AI16">
        <f t="shared" si="6"/>
        <v>-94.310009659999253</v>
      </c>
      <c r="AJ16">
        <f t="shared" si="7"/>
        <v>41.756067655230083</v>
      </c>
      <c r="AK16">
        <f t="shared" si="24"/>
        <v>88.093869171418817</v>
      </c>
      <c r="AL16">
        <f t="shared" si="8"/>
        <v>35.539927166649647</v>
      </c>
      <c r="AN16">
        <f t="shared" si="9"/>
        <v>203.65199620708978</v>
      </c>
      <c r="AO16">
        <f t="shared" si="9"/>
        <v>-10.182599810354489</v>
      </c>
      <c r="AP16">
        <f t="shared" si="9"/>
        <v>-4.0905035896259081</v>
      </c>
      <c r="AQ16">
        <f t="shared" si="9"/>
        <v>-226.99594769013765</v>
      </c>
      <c r="AR16">
        <f t="shared" si="9"/>
        <v>-37.617054883028267</v>
      </c>
      <c r="AS16">
        <f t="shared" si="9"/>
        <v>16.655075048226266</v>
      </c>
      <c r="AT16">
        <f t="shared" si="9"/>
        <v>35.137647885165109</v>
      </c>
      <c r="AU16">
        <f t="shared" si="9"/>
        <v>14.175668050363104</v>
      </c>
      <c r="AW16">
        <v>13</v>
      </c>
      <c r="AX16">
        <f>(R16*SUMPRODUCT(K17:$K$23, X17:$X$23)-$AZ$3*SUMPRODUCT(K16:$K$22, W17:$W$23))/Z16</f>
        <v>612.68857278149369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7.2269999999999999E-3</v>
      </c>
      <c r="O17">
        <f t="shared" si="21"/>
        <v>622.33167550439225</v>
      </c>
      <c r="P17">
        <f t="shared" si="22"/>
        <v>31.116583775219613</v>
      </c>
      <c r="Q17" s="4">
        <f t="shared" si="23"/>
        <v>12.5</v>
      </c>
      <c r="R17">
        <f t="shared" si="0"/>
        <v>100000</v>
      </c>
      <c r="S17">
        <f t="shared" si="1"/>
        <v>561.30901345394057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502.66603853106761</v>
      </c>
      <c r="AC17">
        <f t="shared" si="2"/>
        <v>452.57962299613206</v>
      </c>
      <c r="AE17">
        <f t="shared" si="3"/>
        <v>501.78177853443788</v>
      </c>
      <c r="AF17">
        <f t="shared" si="4"/>
        <v>-25.089088926721896</v>
      </c>
      <c r="AG17">
        <f t="shared" si="4"/>
        <v>-10.078664606934677</v>
      </c>
      <c r="AH17">
        <f t="shared" si="5"/>
        <v>-592.92234617204099</v>
      </c>
      <c r="AI17">
        <f t="shared" si="6"/>
        <v>-126.30832117125971</v>
      </c>
      <c r="AJ17">
        <f t="shared" si="7"/>
        <v>50.086415534935554</v>
      </c>
      <c r="AK17">
        <f t="shared" si="24"/>
        <v>83.805685084291994</v>
      </c>
      <c r="AL17">
        <f t="shared" si="8"/>
        <v>7.5837794479678422</v>
      </c>
      <c r="AN17">
        <f t="shared" si="9"/>
        <v>184.36702795248058</v>
      </c>
      <c r="AO17">
        <f t="shared" si="9"/>
        <v>-9.2183513976240299</v>
      </c>
      <c r="AP17">
        <f t="shared" si="9"/>
        <v>-3.7031504905132251</v>
      </c>
      <c r="AQ17">
        <f t="shared" si="9"/>
        <v>-217.85432522007892</v>
      </c>
      <c r="AR17">
        <f t="shared" si="9"/>
        <v>-46.408799155735608</v>
      </c>
      <c r="AS17">
        <f t="shared" si="9"/>
        <v>18.402987051342802</v>
      </c>
      <c r="AT17">
        <f t="shared" si="9"/>
        <v>30.792280121531011</v>
      </c>
      <c r="AU17">
        <f t="shared" si="9"/>
        <v>2.7864680171382008</v>
      </c>
      <c r="AW17">
        <v>14</v>
      </c>
      <c r="AX17">
        <f>(R17*SUMPRODUCT(K18:$K$23, X18:$X$23)-$AZ$3*SUMPRODUCT(K17:$K$22, W18:$W$23))/Z17</f>
        <v>561.30901345394057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7.6860000000000001E-3</v>
      </c>
      <c r="O18">
        <f t="shared" si="21"/>
        <v>622.33167550439225</v>
      </c>
      <c r="P18">
        <f t="shared" si="22"/>
        <v>31.116583775219613</v>
      </c>
      <c r="Q18" s="4">
        <f t="shared" si="23"/>
        <v>12.5</v>
      </c>
      <c r="R18">
        <f t="shared" si="0"/>
        <v>100000</v>
      </c>
      <c r="S18">
        <f t="shared" si="1"/>
        <v>498.35051772242781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452.57962299613206</v>
      </c>
      <c r="AC18">
        <f t="shared" si="2"/>
        <v>394.71008927963987</v>
      </c>
      <c r="AE18">
        <f t="shared" si="3"/>
        <v>492.90726599927785</v>
      </c>
      <c r="AF18">
        <f t="shared" si="4"/>
        <v>-24.645363299963893</v>
      </c>
      <c r="AG18">
        <f t="shared" si="4"/>
        <v>-9.90041334469643</v>
      </c>
      <c r="AH18">
        <f t="shared" si="5"/>
        <v>-619.71692935119938</v>
      </c>
      <c r="AI18">
        <f t="shared" si="6"/>
        <v>-161.35543999658182</v>
      </c>
      <c r="AJ18">
        <f t="shared" si="7"/>
        <v>57.869533716492185</v>
      </c>
      <c r="AK18">
        <f t="shared" si="24"/>
        <v>78.798251036810711</v>
      </c>
      <c r="AL18">
        <f t="shared" si="8"/>
        <v>-24.687655243278925</v>
      </c>
      <c r="AN18">
        <f t="shared" si="9"/>
        <v>166.83030945539591</v>
      </c>
      <c r="AO18">
        <f t="shared" si="9"/>
        <v>-8.3415154727697942</v>
      </c>
      <c r="AP18">
        <f t="shared" si="9"/>
        <v>-3.3509123033184429</v>
      </c>
      <c r="AQ18">
        <f t="shared" si="9"/>
        <v>-209.75054382452495</v>
      </c>
      <c r="AR18">
        <f t="shared" si="9"/>
        <v>-54.612662145217286</v>
      </c>
      <c r="AS18">
        <f t="shared" si="9"/>
        <v>19.586629948311622</v>
      </c>
      <c r="AT18">
        <f t="shared" si="9"/>
        <v>26.670202514390123</v>
      </c>
      <c r="AU18">
        <f t="shared" si="9"/>
        <v>-8.3558296825155427</v>
      </c>
      <c r="AW18">
        <v>15</v>
      </c>
      <c r="AX18">
        <f>(R18*SUMPRODUCT(K19:$K$23, X19:$X$23)-$AZ$3*SUMPRODUCT(K18:$K$22, W19:$W$23))/Z18</f>
        <v>498.35051772242781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8.2030000000000002E-3</v>
      </c>
      <c r="O19">
        <f t="shared" si="21"/>
        <v>622.33167550439225</v>
      </c>
      <c r="P19">
        <f t="shared" si="22"/>
        <v>31.116583775219613</v>
      </c>
      <c r="Q19" s="4">
        <f t="shared" si="23"/>
        <v>12.5</v>
      </c>
      <c r="R19">
        <f t="shared" si="0"/>
        <v>100000</v>
      </c>
      <c r="S19">
        <f t="shared" si="1"/>
        <v>423.83164186841236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394.71008927963987</v>
      </c>
      <c r="AC19">
        <f t="shared" si="2"/>
        <v>329.5781344855705</v>
      </c>
      <c r="AE19">
        <f t="shared" si="3"/>
        <v>483.93487503629302</v>
      </c>
      <c r="AF19">
        <f t="shared" si="4"/>
        <v>-24.196743751814651</v>
      </c>
      <c r="AG19">
        <f t="shared" si="4"/>
        <v>-9.720196120582921</v>
      </c>
      <c r="AH19">
        <f t="shared" si="5"/>
        <v>-649.70472533235852</v>
      </c>
      <c r="AI19">
        <f t="shared" si="6"/>
        <v>-199.68679016846306</v>
      </c>
      <c r="AJ19">
        <f t="shared" si="7"/>
        <v>65.131954794069372</v>
      </c>
      <c r="AK19">
        <f t="shared" si="24"/>
        <v>73.116843130112727</v>
      </c>
      <c r="AL19">
        <f t="shared" si="8"/>
        <v>-61.437992244280963</v>
      </c>
      <c r="AN19">
        <f t="shared" si="9"/>
        <v>150.88220526356551</v>
      </c>
      <c r="AO19">
        <f t="shared" si="9"/>
        <v>-7.5441102631782755</v>
      </c>
      <c r="AP19">
        <f t="shared" si="9"/>
        <v>-3.0305826298588556</v>
      </c>
      <c r="AQ19">
        <f t="shared" si="9"/>
        <v>-202.56626828342064</v>
      </c>
      <c r="AR19">
        <f t="shared" si="9"/>
        <v>-62.258755912892248</v>
      </c>
      <c r="AS19">
        <f t="shared" si="9"/>
        <v>20.306974097948704</v>
      </c>
      <c r="AT19">
        <f t="shared" si="9"/>
        <v>22.796518917042782</v>
      </c>
      <c r="AU19">
        <f t="shared" si="9"/>
        <v>-19.155262897900762</v>
      </c>
      <c r="AW19">
        <v>16</v>
      </c>
      <c r="AX19">
        <f>(R19*SUMPRODUCT(K20:$K$23, X20:$X$23)-$AZ$3*SUMPRODUCT(K19:$K$22, W20:$W$23))/Z19</f>
        <v>423.83164186841236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8.7950000000000007E-3</v>
      </c>
      <c r="O20">
        <f t="shared" si="21"/>
        <v>622.33167550439225</v>
      </c>
      <c r="P20">
        <f t="shared" si="22"/>
        <v>31.116583775219613</v>
      </c>
      <c r="Q20" s="4">
        <f t="shared" si="23"/>
        <v>12.5</v>
      </c>
      <c r="R20">
        <f t="shared" si="0"/>
        <v>100000</v>
      </c>
      <c r="S20">
        <f t="shared" si="1"/>
        <v>337.41921958709594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329.5781344855705</v>
      </c>
      <c r="AC20">
        <f t="shared" si="2"/>
        <v>257.45100044382633</v>
      </c>
      <c r="AE20">
        <f t="shared" si="3"/>
        <v>474.83931905998588</v>
      </c>
      <c r="AF20">
        <f t="shared" si="4"/>
        <v>-23.741965952999294</v>
      </c>
      <c r="AG20">
        <f t="shared" si="4"/>
        <v>-9.5375050344965651</v>
      </c>
      <c r="AH20">
        <f t="shared" si="5"/>
        <v>-683.9129990442143</v>
      </c>
      <c r="AI20">
        <f t="shared" si="6"/>
        <v>-242.35315097172429</v>
      </c>
      <c r="AJ20">
        <f t="shared" si="7"/>
        <v>72.127134041744171</v>
      </c>
      <c r="AK20">
        <f t="shared" si="24"/>
        <v>66.8039628242703</v>
      </c>
      <c r="AL20">
        <f t="shared" si="8"/>
        <v>-103.42205410570982</v>
      </c>
      <c r="AN20">
        <f t="shared" si="9"/>
        <v>136.37637504986938</v>
      </c>
      <c r="AO20">
        <f t="shared" si="9"/>
        <v>-6.8188187524934696</v>
      </c>
      <c r="AP20">
        <f t="shared" si="9"/>
        <v>-2.7392221145448286</v>
      </c>
      <c r="AQ20">
        <f t="shared" si="9"/>
        <v>-196.42344665933635</v>
      </c>
      <c r="AR20">
        <f t="shared" si="9"/>
        <v>-69.605112476505269</v>
      </c>
      <c r="AS20">
        <f t="shared" si="9"/>
        <v>20.715296077043021</v>
      </c>
      <c r="AT20">
        <f t="shared" si="9"/>
        <v>19.186453023679157</v>
      </c>
      <c r="AU20">
        <f t="shared" si="9"/>
        <v>-29.703363375783091</v>
      </c>
      <c r="AW20">
        <v>17</v>
      </c>
      <c r="AX20">
        <f>(R20*SUMPRODUCT(K21:$K$23, X21:$X$23)-$AZ$3*SUMPRODUCT(K20:$K$22, W21:$W$23))/Z20</f>
        <v>337.41921958709594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9.4780000000000003E-3</v>
      </c>
      <c r="O21">
        <f t="shared" si="21"/>
        <v>622.33167550439225</v>
      </c>
      <c r="P21">
        <f t="shared" si="22"/>
        <v>31.116583775219613</v>
      </c>
      <c r="Q21" s="4">
        <f t="shared" si="23"/>
        <v>12.5</v>
      </c>
      <c r="R21">
        <f t="shared" si="0"/>
        <v>100000</v>
      </c>
      <c r="S21">
        <f t="shared" si="1"/>
        <v>238.55319637171561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257.45100044382633</v>
      </c>
      <c r="AC21">
        <f t="shared" si="2"/>
        <v>178.47087366153769</v>
      </c>
      <c r="AE21">
        <f t="shared" si="3"/>
        <v>465.59039880333546</v>
      </c>
      <c r="AF21">
        <f t="shared" si="4"/>
        <v>-23.279519940166772</v>
      </c>
      <c r="AG21">
        <f t="shared" si="4"/>
        <v>-9.3517335114346398</v>
      </c>
      <c r="AH21">
        <f t="shared" si="5"/>
        <v>-723.17178173566754</v>
      </c>
      <c r="AI21">
        <f t="shared" si="6"/>
        <v>-290.2126363839335</v>
      </c>
      <c r="AJ21">
        <f t="shared" si="7"/>
        <v>78.980126782288636</v>
      </c>
      <c r="AK21">
        <f t="shared" si="24"/>
        <v>59.880023536058182</v>
      </c>
      <c r="AL21">
        <f t="shared" si="8"/>
        <v>-151.35248606558667</v>
      </c>
      <c r="AN21">
        <f t="shared" si="9"/>
        <v>123.17933404384789</v>
      </c>
      <c r="AO21">
        <f t="shared" si="9"/>
        <v>-6.1589667021923944</v>
      </c>
      <c r="AP21">
        <f t="shared" si="9"/>
        <v>-2.4741496153159113</v>
      </c>
      <c r="AQ21">
        <f t="shared" si="9"/>
        <v>-191.32657954815258</v>
      </c>
      <c r="AR21">
        <f t="shared" si="9"/>
        <v>-76.780361821813003</v>
      </c>
      <c r="AS21">
        <f t="shared" si="9"/>
        <v>20.8954468235295</v>
      </c>
      <c r="AT21">
        <f t="shared" si="9"/>
        <v>15.84221118102821</v>
      </c>
      <c r="AU21">
        <f t="shared" si="9"/>
        <v>-40.042703817255287</v>
      </c>
      <c r="AW21">
        <v>18</v>
      </c>
      <c r="AX21">
        <f>(R21*SUMPRODUCT(K22:$K$23, X22:$X$23)-$AZ$3*SUMPRODUCT(K21:$K$22, W22:$W$23))/Z21</f>
        <v>238.55319637171561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1.0265E-2</v>
      </c>
      <c r="O22">
        <f t="shared" si="21"/>
        <v>622.33167550439225</v>
      </c>
      <c r="P22">
        <f t="shared" si="22"/>
        <v>31.116583775219613</v>
      </c>
      <c r="Q22" s="4">
        <f t="shared" si="23"/>
        <v>12.5</v>
      </c>
      <c r="R22">
        <f t="shared" si="0"/>
        <v>100000</v>
      </c>
      <c r="S22">
        <f t="shared" si="1"/>
        <v>126.58537593570794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178.47087366153769</v>
      </c>
      <c r="AC22">
        <f t="shared" si="2"/>
        <v>92.784251446841594</v>
      </c>
      <c r="AE22">
        <f t="shared" si="3"/>
        <v>456.15520937158584</v>
      </c>
      <c r="AF22">
        <f t="shared" si="4"/>
        <v>-22.807760468579293</v>
      </c>
      <c r="AG22">
        <f t="shared" si="4"/>
        <v>-9.1622206318254165</v>
      </c>
      <c r="AH22">
        <f t="shared" si="5"/>
        <v>-767.96435595901255</v>
      </c>
      <c r="AI22">
        <f t="shared" si="6"/>
        <v>-343.77912768783142</v>
      </c>
      <c r="AJ22">
        <f t="shared" si="7"/>
        <v>85.686622214696101</v>
      </c>
      <c r="AK22">
        <f t="shared" si="24"/>
        <v>52.354517498493188</v>
      </c>
      <c r="AL22">
        <f t="shared" si="8"/>
        <v>-205.73798797464212</v>
      </c>
      <c r="AN22">
        <f t="shared" si="9"/>
        <v>111.17006042846474</v>
      </c>
      <c r="AO22">
        <f t="shared" si="9"/>
        <v>-5.5585030214232365</v>
      </c>
      <c r="AP22">
        <f t="shared" si="9"/>
        <v>-2.2329343179093919</v>
      </c>
      <c r="AQ22">
        <f t="shared" si="9"/>
        <v>-187.16139179137139</v>
      </c>
      <c r="AR22">
        <f t="shared" si="9"/>
        <v>-83.782768702239295</v>
      </c>
      <c r="AS22">
        <f t="shared" si="9"/>
        <v>20.882775804844641</v>
      </c>
      <c r="AT22">
        <f t="shared" si="9"/>
        <v>12.759373902643299</v>
      </c>
      <c r="AU22">
        <f t="shared" si="9"/>
        <v>-50.14061899475135</v>
      </c>
      <c r="AW22">
        <v>19</v>
      </c>
      <c r="AX22">
        <f>(R22*SUMPRODUCT(K23:$K$23, X23:$X$23)-$AZ$3*SUMPRODUCT(K22:$K$22, W23:$W$23))/Z22</f>
        <v>126.58537593570794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1.1204E-2</v>
      </c>
      <c r="O23">
        <f t="shared" si="21"/>
        <v>622.33167550439225</v>
      </c>
      <c r="P23">
        <f t="shared" si="22"/>
        <v>31.116583775219613</v>
      </c>
      <c r="Q23" s="4">
        <f t="shared" si="23"/>
        <v>12.5</v>
      </c>
      <c r="R23">
        <f t="shared" si="0"/>
        <v>100000</v>
      </c>
      <c r="S23">
        <f t="shared" si="1"/>
        <v>129.32763919724633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92.784251446841594</v>
      </c>
      <c r="AC23">
        <f t="shared" si="2"/>
        <v>92.784251446841594</v>
      </c>
      <c r="AE23">
        <f t="shared" si="3"/>
        <v>446.48289431207081</v>
      </c>
      <c r="AF23">
        <f t="shared" si="4"/>
        <v>-22.324144715603541</v>
      </c>
      <c r="AG23">
        <f t="shared" si="4"/>
        <v>-8.9679449055481921</v>
      </c>
      <c r="AH23">
        <f t="shared" si="5"/>
        <v>-821.22815967177587</v>
      </c>
      <c r="AI23">
        <f t="shared" si="6"/>
        <v>-406.03735498085678</v>
      </c>
      <c r="AJ23">
        <f t="shared" si="7"/>
        <v>0</v>
      </c>
      <c r="AK23">
        <f t="shared" si="24"/>
        <v>44.235846485278032</v>
      </c>
      <c r="AL23">
        <f t="shared" si="8"/>
        <v>-361.80150849557873</v>
      </c>
      <c r="AN23">
        <f t="shared" si="9"/>
        <v>100.23546155127397</v>
      </c>
      <c r="AO23">
        <f t="shared" si="9"/>
        <v>-5.0117730775636984</v>
      </c>
      <c r="AP23">
        <f t="shared" si="9"/>
        <v>-2.0133046712999612</v>
      </c>
      <c r="AQ23">
        <f t="shared" si="9"/>
        <v>-184.36581708339443</v>
      </c>
      <c r="AR23">
        <f t="shared" si="9"/>
        <v>-91.155433280984113</v>
      </c>
      <c r="AS23">
        <f t="shared" si="9"/>
        <v>0</v>
      </c>
      <c r="AT23">
        <f t="shared" si="9"/>
        <v>9.9309526659356937</v>
      </c>
      <c r="AU23">
        <f t="shared" si="9"/>
        <v>-81.224480615048421</v>
      </c>
      <c r="AW23">
        <v>20</v>
      </c>
      <c r="AX23">
        <f>(R23*SUMPRODUCT(K$23:$K24, X$23:$X24)-$AZ$3*SUMPRODUCT(K$22:$K23, W$23:$W24))/Z23</f>
        <v>129.32763919724633</v>
      </c>
    </row>
    <row r="25" spans="5:50" x14ac:dyDescent="0.25">
      <c r="AN25" s="8">
        <f t="shared" ref="AN25:AU25" si="25">SUM(AN3:AN23)</f>
        <v>5624.1825727104506</v>
      </c>
      <c r="AO25" s="8">
        <f t="shared" si="25"/>
        <v>-747.95788526381671</v>
      </c>
      <c r="AP25" s="8">
        <f t="shared" si="25"/>
        <v>-200.46593910618722</v>
      </c>
      <c r="AQ25" s="8">
        <f t="shared" si="25"/>
        <v>-5024.927214145976</v>
      </c>
      <c r="AR25" s="8">
        <f t="shared" si="25"/>
        <v>-349.16846580552885</v>
      </c>
      <c r="AS25" s="8">
        <f t="shared" si="25"/>
        <v>-319.30975415855545</v>
      </c>
      <c r="AT25" s="8">
        <f t="shared" si="25"/>
        <v>668.47821996408459</v>
      </c>
      <c r="AU25" s="9">
        <f t="shared" si="25"/>
        <v>1.5631940186722204E-13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8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F3A33-52AD-4170-8BED-F7734F681564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772.50360188967113</v>
      </c>
      <c r="K3">
        <v>1</v>
      </c>
      <c r="L3" s="2">
        <v>0</v>
      </c>
      <c r="O3">
        <f>$C$3</f>
        <v>772.50360188967113</v>
      </c>
      <c r="P3">
        <f>O3*B5</f>
        <v>618.00288151173697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772.50360188967113</v>
      </c>
      <c r="AF3">
        <f t="shared" ref="AF3:AG23" si="4">-$Z3*P3</f>
        <v>-618.00288151173697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54.500720377934158</v>
      </c>
      <c r="AJ3">
        <f t="shared" ref="AJ3:AJ23" si="7">AB3-AC3</f>
        <v>0</v>
      </c>
      <c r="AL3">
        <f t="shared" ref="AL3:AL23" si="8">SUM(AI3:AK3)</f>
        <v>54.500720377934158</v>
      </c>
      <c r="AN3">
        <f t="shared" ref="AN3:AU23" si="9">AE3*$K3</f>
        <v>772.50360188967113</v>
      </c>
      <c r="AO3">
        <f t="shared" si="9"/>
        <v>-618.00288151173697</v>
      </c>
      <c r="AP3">
        <f t="shared" si="9"/>
        <v>-100</v>
      </c>
      <c r="AQ3">
        <f t="shared" si="9"/>
        <v>0</v>
      </c>
      <c r="AR3">
        <f t="shared" si="9"/>
        <v>54.500720377934158</v>
      </c>
      <c r="AS3">
        <f t="shared" si="9"/>
        <v>0</v>
      </c>
      <c r="AT3">
        <f t="shared" si="9"/>
        <v>0</v>
      </c>
      <c r="AU3">
        <f t="shared" si="9"/>
        <v>54.500720377934158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621.40981361405352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250000</v>
      </c>
      <c r="S4">
        <f t="shared" si="1"/>
        <v>12.932108094732719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12.769228193279559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-648.75</v>
      </c>
      <c r="AI4">
        <f t="shared" si="6"/>
        <v>-648.75</v>
      </c>
      <c r="AJ4">
        <f t="shared" si="7"/>
        <v>-12.769228193279559</v>
      </c>
      <c r="AK4">
        <f>G4*MAX(0, SUM(AB4, AE4:AF4))</f>
        <v>0</v>
      </c>
      <c r="AL4">
        <f t="shared" si="8"/>
        <v>-661.51922819327956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-608.64058542077112</v>
      </c>
      <c r="AR4">
        <f t="shared" si="9"/>
        <v>-608.64058542077112</v>
      </c>
      <c r="AS4">
        <f t="shared" si="9"/>
        <v>-11.979761885054469</v>
      </c>
      <c r="AT4">
        <f t="shared" si="9"/>
        <v>0</v>
      </c>
      <c r="AU4">
        <f t="shared" si="9"/>
        <v>-620.62034730582559</v>
      </c>
      <c r="AW4">
        <v>1</v>
      </c>
      <c r="AX4">
        <f>(R4*SUMPRODUCT(K5:$K$23, X5:$X$23)-$AZ$3*SUMPRODUCT(K4:$K$22, W5:$W$23))/Z4</f>
        <v>12.932108094732719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772.50360188967113</v>
      </c>
      <c r="P5">
        <f t="shared" ref="P5:P23" si="22">O5*$C$5</f>
        <v>38.625180094483561</v>
      </c>
      <c r="Q5" s="4">
        <f t="shared" ref="Q5:Q23" si="23">$C$8</f>
        <v>12.5</v>
      </c>
      <c r="R5">
        <f t="shared" si="0"/>
        <v>250000</v>
      </c>
      <c r="S5">
        <f t="shared" si="1"/>
        <v>35.267425208807467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12.769228193279559</v>
      </c>
      <c r="AC5">
        <f t="shared" si="2"/>
        <v>34.384494088481915</v>
      </c>
      <c r="AE5">
        <f t="shared" si="3"/>
        <v>753.16373041808902</v>
      </c>
      <c r="AF5">
        <f t="shared" si="4"/>
        <v>-37.658186520904458</v>
      </c>
      <c r="AG5">
        <f t="shared" si="4"/>
        <v>-12.187058555062501</v>
      </c>
      <c r="AH5">
        <f t="shared" si="5"/>
        <v>-641.56639875000008</v>
      </c>
      <c r="AI5">
        <f t="shared" si="6"/>
        <v>61.752086592121941</v>
      </c>
      <c r="AJ5">
        <f t="shared" si="7"/>
        <v>-21.615265895202356</v>
      </c>
      <c r="AK5">
        <f>G5*SUM(AB5, AE5:AF5)</f>
        <v>29.859265655709031</v>
      </c>
      <c r="AL5">
        <f t="shared" si="8"/>
        <v>69.996086352628623</v>
      </c>
      <c r="AN5">
        <f t="shared" si="9"/>
        <v>650.40396281417691</v>
      </c>
      <c r="AO5">
        <f t="shared" si="9"/>
        <v>-32.52019814070885</v>
      </c>
      <c r="AP5">
        <f t="shared" si="9"/>
        <v>-10.52428689690219</v>
      </c>
      <c r="AQ5">
        <f t="shared" si="9"/>
        <v>-554.03269077201242</v>
      </c>
      <c r="AR5">
        <f t="shared" si="9"/>
        <v>53.326787004553402</v>
      </c>
      <c r="AS5">
        <f t="shared" si="9"/>
        <v>-18.66613330904508</v>
      </c>
      <c r="AT5">
        <f t="shared" si="9"/>
        <v>25.785342449262444</v>
      </c>
      <c r="AU5">
        <f t="shared" si="9"/>
        <v>60.445996144770774</v>
      </c>
      <c r="AW5">
        <v>2</v>
      </c>
      <c r="AX5">
        <f>(R5*SUMPRODUCT(K6:$K$23, X6:$X$23)-$AZ$3*SUMPRODUCT(K5:$K$22, W6:$W$23))/Z5</f>
        <v>35.267425208807467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772.50360188967113</v>
      </c>
      <c r="P6">
        <f t="shared" si="22"/>
        <v>38.625180094483561</v>
      </c>
      <c r="Q6" s="4">
        <f t="shared" si="23"/>
        <v>12.5</v>
      </c>
      <c r="R6">
        <f t="shared" si="0"/>
        <v>250000</v>
      </c>
      <c r="S6">
        <f t="shared" si="1"/>
        <v>65.903058844457433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34.384494088481915</v>
      </c>
      <c r="AC6">
        <f t="shared" si="2"/>
        <v>63.443372455553792</v>
      </c>
      <c r="AE6">
        <f t="shared" si="3"/>
        <v>743.67160792362984</v>
      </c>
      <c r="AF6">
        <f t="shared" si="4"/>
        <v>-37.183580396181497</v>
      </c>
      <c r="AG6">
        <f t="shared" si="4"/>
        <v>-12.033465056093048</v>
      </c>
      <c r="AH6">
        <f t="shared" si="5"/>
        <v>-634.45826837655375</v>
      </c>
      <c r="AI6">
        <f t="shared" si="6"/>
        <v>59.996294094801556</v>
      </c>
      <c r="AJ6">
        <f t="shared" si="7"/>
        <v>-29.058878367071877</v>
      </c>
      <c r="AK6">
        <f>G6*SUM(AB6, AE6:AF6)</f>
        <v>43.341042514531921</v>
      </c>
      <c r="AL6">
        <f t="shared" si="8"/>
        <v>74.278458242261593</v>
      </c>
      <c r="AN6">
        <f t="shared" si="9"/>
        <v>579.19094667282639</v>
      </c>
      <c r="AO6">
        <f t="shared" si="9"/>
        <v>-28.959547333641321</v>
      </c>
      <c r="AP6">
        <f t="shared" si="9"/>
        <v>-9.3719780926592087</v>
      </c>
      <c r="AQ6">
        <f t="shared" si="9"/>
        <v>-494.1327343549134</v>
      </c>
      <c r="AR6">
        <f t="shared" si="9"/>
        <v>46.726686891612431</v>
      </c>
      <c r="AS6">
        <f t="shared" si="9"/>
        <v>-22.631816370759267</v>
      </c>
      <c r="AT6">
        <f t="shared" si="9"/>
        <v>33.755140274706903</v>
      </c>
      <c r="AU6">
        <f t="shared" si="9"/>
        <v>57.85001079556006</v>
      </c>
      <c r="AW6">
        <v>3</v>
      </c>
      <c r="AX6">
        <f>(R6*SUMPRODUCT(K7:$K$23, X7:$X$23)-$AZ$3*SUMPRODUCT(K6:$K$22, W7:$W$23))/Z6</f>
        <v>65.903058844457433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772.50360188967113</v>
      </c>
      <c r="P7">
        <f t="shared" si="22"/>
        <v>38.625180094483561</v>
      </c>
      <c r="Q7" s="4">
        <f t="shared" si="23"/>
        <v>12.5</v>
      </c>
      <c r="R7">
        <f t="shared" si="0"/>
        <v>250000</v>
      </c>
      <c r="S7">
        <f t="shared" si="1"/>
        <v>91.357644797043704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63.443372455553792</v>
      </c>
      <c r="AC7">
        <f t="shared" si="2"/>
        <v>86.839074699915727</v>
      </c>
      <c r="AE7">
        <f t="shared" si="3"/>
        <v>734.29539629092881</v>
      </c>
      <c r="AF7">
        <f t="shared" si="4"/>
        <v>-36.714769814546443</v>
      </c>
      <c r="AG7">
        <f t="shared" si="4"/>
        <v>-11.881747128665827</v>
      </c>
      <c r="AH7">
        <f t="shared" si="5"/>
        <v>-627.66553732581337</v>
      </c>
      <c r="AI7">
        <f t="shared" si="6"/>
        <v>58.033342021903195</v>
      </c>
      <c r="AJ7">
        <f t="shared" si="7"/>
        <v>-23.395702244361935</v>
      </c>
      <c r="AK7">
        <f>G7*SUM(AB7, AE7:AF7)</f>
        <v>37.366278347558065</v>
      </c>
      <c r="AL7">
        <f t="shared" si="8"/>
        <v>72.003918125099318</v>
      </c>
      <c r="AN7">
        <f t="shared" si="9"/>
        <v>517.68670880526429</v>
      </c>
      <c r="AO7">
        <f t="shared" si="9"/>
        <v>-25.884335440263214</v>
      </c>
      <c r="AP7">
        <f t="shared" si="9"/>
        <v>-8.3767685279867496</v>
      </c>
      <c r="AQ7">
        <f t="shared" si="9"/>
        <v>-442.51143053598656</v>
      </c>
      <c r="AR7">
        <f t="shared" si="9"/>
        <v>40.914174301027749</v>
      </c>
      <c r="AS7">
        <f t="shared" si="9"/>
        <v>-16.494239452201352</v>
      </c>
      <c r="AT7">
        <f t="shared" si="9"/>
        <v>26.343656457277604</v>
      </c>
      <c r="AU7">
        <f t="shared" si="9"/>
        <v>50.76359130610399</v>
      </c>
      <c r="AW7">
        <v>4</v>
      </c>
      <c r="AX7">
        <f>(R7*SUMPRODUCT(K8:$K$23, X8:$X$23)-$AZ$3*SUMPRODUCT(K7:$K$22, W8:$W$23))/Z7</f>
        <v>91.357644797043704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772.50360188967113</v>
      </c>
      <c r="P8">
        <f t="shared" si="22"/>
        <v>38.625180094483561</v>
      </c>
      <c r="Q8" s="4">
        <f t="shared" si="23"/>
        <v>12.5</v>
      </c>
      <c r="R8">
        <f t="shared" si="0"/>
        <v>250000</v>
      </c>
      <c r="S8">
        <f t="shared" si="1"/>
        <v>101.15423549983953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86.839074699915727</v>
      </c>
      <c r="AC8">
        <f t="shared" si="2"/>
        <v>94.93827350089532</v>
      </c>
      <c r="AE8">
        <f t="shared" si="3"/>
        <v>725.03299416211496</v>
      </c>
      <c r="AF8">
        <f t="shared" si="4"/>
        <v>-36.251649708105752</v>
      </c>
      <c r="AG8">
        <f t="shared" si="4"/>
        <v>-11.731870770384836</v>
      </c>
      <c r="AH8">
        <f t="shared" si="5"/>
        <v>-621.17773988664942</v>
      </c>
      <c r="AI8">
        <f t="shared" si="6"/>
        <v>55.871733796974922</v>
      </c>
      <c r="AJ8">
        <f t="shared" si="7"/>
        <v>-8.0991988009795932</v>
      </c>
      <c r="AK8">
        <f t="shared" ref="AK8:AK23" si="24">G8*SUM(AB8:AB8, AE8:AF8)</f>
        <v>16.520714927978599</v>
      </c>
      <c r="AL8">
        <f t="shared" si="8"/>
        <v>64.293249923973931</v>
      </c>
      <c r="AN8">
        <f t="shared" si="9"/>
        <v>476.60289851785041</v>
      </c>
      <c r="AO8">
        <f t="shared" si="9"/>
        <v>-23.830144925892522</v>
      </c>
      <c r="AP8">
        <f t="shared" si="9"/>
        <v>-7.7119850534030059</v>
      </c>
      <c r="AQ8">
        <f t="shared" si="9"/>
        <v>-408.33329477216523</v>
      </c>
      <c r="AR8">
        <f t="shared" si="9"/>
        <v>36.727473766389615</v>
      </c>
      <c r="AS8">
        <f t="shared" si="9"/>
        <v>-5.3240358098187004</v>
      </c>
      <c r="AT8">
        <f t="shared" si="9"/>
        <v>10.859948007416005</v>
      </c>
      <c r="AU8">
        <f t="shared" si="9"/>
        <v>42.26338596398692</v>
      </c>
      <c r="AW8">
        <v>5</v>
      </c>
      <c r="AX8">
        <f>(R8*SUMPRODUCT(K9:$K$23, X9:$X$23)-$AZ$3*SUMPRODUCT(K8:$K$22, W9:$W$23))/Z8</f>
        <v>101.15423549983953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772.50360188967113</v>
      </c>
      <c r="P9">
        <f t="shared" si="22"/>
        <v>38.625180094483561</v>
      </c>
      <c r="Q9" s="4">
        <f t="shared" si="23"/>
        <v>12.5</v>
      </c>
      <c r="R9">
        <f t="shared" si="0"/>
        <v>250000</v>
      </c>
      <c r="S9">
        <f t="shared" si="1"/>
        <v>101.0855234813299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94.93827350089532</v>
      </c>
      <c r="AC9">
        <f t="shared" si="2"/>
        <v>93.676097211734941</v>
      </c>
      <c r="AE9">
        <f t="shared" si="3"/>
        <v>715.88017764381243</v>
      </c>
      <c r="AF9">
        <f t="shared" si="4"/>
        <v>-35.794008882190624</v>
      </c>
      <c r="AG9">
        <f t="shared" si="4"/>
        <v>-11.583767633779498</v>
      </c>
      <c r="AH9">
        <f t="shared" si="5"/>
        <v>-615.68857802979619</v>
      </c>
      <c r="AI9">
        <f t="shared" si="6"/>
        <v>52.8138230980461</v>
      </c>
      <c r="AJ9">
        <f t="shared" si="7"/>
        <v>1.2621762891603794</v>
      </c>
      <c r="AK9">
        <f t="shared" si="24"/>
        <v>4.5726442093488506</v>
      </c>
      <c r="AL9">
        <f t="shared" si="8"/>
        <v>58.648643596555331</v>
      </c>
      <c r="AN9">
        <f t="shared" si="9"/>
        <v>447.24031888135443</v>
      </c>
      <c r="AO9">
        <f t="shared" si="9"/>
        <v>-22.362015944067721</v>
      </c>
      <c r="AP9">
        <f t="shared" si="9"/>
        <v>-7.2368646208789649</v>
      </c>
      <c r="AQ9">
        <f t="shared" si="9"/>
        <v>-384.64643185952269</v>
      </c>
      <c r="AR9">
        <f t="shared" si="9"/>
        <v>32.995006456885008</v>
      </c>
      <c r="AS9">
        <f t="shared" si="9"/>
        <v>0.78853437164094631</v>
      </c>
      <c r="AT9">
        <f t="shared" si="9"/>
        <v>2.8567222814453839</v>
      </c>
      <c r="AU9">
        <f t="shared" si="9"/>
        <v>36.640263109971343</v>
      </c>
      <c r="AW9">
        <v>6</v>
      </c>
      <c r="AX9">
        <f>(R9*SUMPRODUCT(K10:$K$23, X10:$X$23)-$AZ$3*SUMPRODUCT(K9:$K$22, W10:$W$23))/Z9</f>
        <v>101.0855234813299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772.50360188967113</v>
      </c>
      <c r="P10">
        <f t="shared" si="22"/>
        <v>38.625180094483561</v>
      </c>
      <c r="Q10" s="4">
        <f t="shared" si="23"/>
        <v>12.5</v>
      </c>
      <c r="R10">
        <f t="shared" si="0"/>
        <v>250000</v>
      </c>
      <c r="S10">
        <f t="shared" si="1"/>
        <v>99.543839866122042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93.676097211734941</v>
      </c>
      <c r="AC10">
        <f t="shared" si="2"/>
        <v>91.081870719009657</v>
      </c>
      <c r="AE10">
        <f t="shared" si="3"/>
        <v>706.83503159928296</v>
      </c>
      <c r="AF10">
        <f t="shared" si="4"/>
        <v>-35.341751579964154</v>
      </c>
      <c r="AG10">
        <f t="shared" si="4"/>
        <v>-11.437406729726696</v>
      </c>
      <c r="AH10">
        <f t="shared" si="5"/>
        <v>-610.46455430017966</v>
      </c>
      <c r="AI10">
        <f t="shared" si="6"/>
        <v>49.591318989412457</v>
      </c>
      <c r="AJ10">
        <f t="shared" si="7"/>
        <v>2.5942264927252836</v>
      </c>
      <c r="AK10">
        <f t="shared" si="24"/>
        <v>3.1371944466473209</v>
      </c>
      <c r="AL10">
        <f t="shared" si="8"/>
        <v>55.322739928785062</v>
      </c>
      <c r="AN10">
        <f t="shared" si="9"/>
        <v>419.56241088103422</v>
      </c>
      <c r="AO10">
        <f t="shared" si="9"/>
        <v>-20.978120544051716</v>
      </c>
      <c r="AP10">
        <f t="shared" si="9"/>
        <v>-6.789004120089464</v>
      </c>
      <c r="AQ10">
        <f t="shared" si="9"/>
        <v>-362.35892210956916</v>
      </c>
      <c r="AR10">
        <f t="shared" si="9"/>
        <v>29.436364107323925</v>
      </c>
      <c r="AS10">
        <f t="shared" si="9"/>
        <v>1.5398782926711607</v>
      </c>
      <c r="AT10">
        <f t="shared" si="9"/>
        <v>1.8621726521672266</v>
      </c>
      <c r="AU10">
        <f t="shared" si="9"/>
        <v>32.838415052162311</v>
      </c>
      <c r="AW10">
        <v>7</v>
      </c>
      <c r="AX10">
        <f>(R10*SUMPRODUCT(K11:$K$23, X11:$X$23)-$AZ$3*SUMPRODUCT(K10:$K$22, W11:$W$23))/Z10</f>
        <v>99.543839866122042</v>
      </c>
    </row>
    <row r="11" spans="1:52" x14ac:dyDescent="0.25">
      <c r="A11" t="s">
        <v>33</v>
      </c>
      <c r="C11" s="7">
        <f>AU25</f>
        <v>-1.0227374502846942E-12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772.50360188967113</v>
      </c>
      <c r="P11">
        <f t="shared" si="22"/>
        <v>38.625180094483561</v>
      </c>
      <c r="Q11" s="4">
        <f t="shared" si="23"/>
        <v>12.5</v>
      </c>
      <c r="R11">
        <f t="shared" si="0"/>
        <v>250000</v>
      </c>
      <c r="S11">
        <f t="shared" si="1"/>
        <v>96.051987629026357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91.081870719009657</v>
      </c>
      <c r="AC11">
        <f t="shared" si="2"/>
        <v>86.775346959995659</v>
      </c>
      <c r="AE11">
        <f t="shared" si="3"/>
        <v>697.89568895464686</v>
      </c>
      <c r="AF11">
        <f t="shared" si="4"/>
        <v>-34.894784447732349</v>
      </c>
      <c r="AG11">
        <f t="shared" si="4"/>
        <v>-11.292757846815842</v>
      </c>
      <c r="AH11">
        <f t="shared" si="5"/>
        <v>-605.49631227173131</v>
      </c>
      <c r="AI11">
        <f t="shared" si="6"/>
        <v>46.211834388367379</v>
      </c>
      <c r="AJ11">
        <f t="shared" si="7"/>
        <v>4.3065237590139986</v>
      </c>
      <c r="AK11">
        <f t="shared" si="24"/>
        <v>1.8097986605422178</v>
      </c>
      <c r="AL11">
        <f t="shared" si="8"/>
        <v>52.328156807923598</v>
      </c>
      <c r="AN11">
        <f t="shared" si="9"/>
        <v>393.96690924452855</v>
      </c>
      <c r="AO11">
        <f t="shared" si="9"/>
        <v>-19.698345462226431</v>
      </c>
      <c r="AP11">
        <f t="shared" si="9"/>
        <v>-6.3748393580434541</v>
      </c>
      <c r="AQ11">
        <f t="shared" si="9"/>
        <v>-341.80682655020087</v>
      </c>
      <c r="AR11">
        <f t="shared" si="9"/>
        <v>26.086897874057851</v>
      </c>
      <c r="AS11">
        <f t="shared" si="9"/>
        <v>2.4310622372065267</v>
      </c>
      <c r="AT11">
        <f t="shared" si="9"/>
        <v>1.0216437727487382</v>
      </c>
      <c r="AU11">
        <f t="shared" si="9"/>
        <v>29.539603884013115</v>
      </c>
      <c r="AW11">
        <v>8</v>
      </c>
      <c r="AX11">
        <f>(R11*SUMPRODUCT(K12:$K$23, X12:$X$23)-$AZ$3*SUMPRODUCT(K11:$K$22, W12:$W$23))/Z11</f>
        <v>96.051987629026357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772.50360188967113</v>
      </c>
      <c r="P12">
        <f t="shared" si="22"/>
        <v>38.625180094483561</v>
      </c>
      <c r="Q12" s="4">
        <f t="shared" si="23"/>
        <v>12.5</v>
      </c>
      <c r="R12">
        <f t="shared" si="0"/>
        <v>250000</v>
      </c>
      <c r="S12">
        <f t="shared" si="1"/>
        <v>90.984646088742494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86.775346959995659</v>
      </c>
      <c r="AC12">
        <f t="shared" si="2"/>
        <v>81.156704726234693</v>
      </c>
      <c r="AE12">
        <f t="shared" si="3"/>
        <v>689.05963163679212</v>
      </c>
      <c r="AF12">
        <f t="shared" si="4"/>
        <v>-34.452981581839609</v>
      </c>
      <c r="AG12">
        <f t="shared" si="4"/>
        <v>-11.149780239717307</v>
      </c>
      <c r="AH12">
        <f t="shared" si="5"/>
        <v>-601.0005726075392</v>
      </c>
      <c r="AI12">
        <f t="shared" si="6"/>
        <v>42.456297207696025</v>
      </c>
      <c r="AJ12">
        <f t="shared" si="7"/>
        <v>5.6186422337609656</v>
      </c>
      <c r="AK12">
        <f t="shared" si="24"/>
        <v>1.7051785931343808</v>
      </c>
      <c r="AL12">
        <f t="shared" si="8"/>
        <v>49.780118034591368</v>
      </c>
      <c r="AN12">
        <f t="shared" si="9"/>
        <v>369.78695142749655</v>
      </c>
      <c r="AO12">
        <f t="shared" si="9"/>
        <v>-18.489347571374829</v>
      </c>
      <c r="AP12">
        <f t="shared" si="9"/>
        <v>-5.9835797289963546</v>
      </c>
      <c r="AQ12">
        <f t="shared" si="9"/>
        <v>-322.52966121786545</v>
      </c>
      <c r="AR12">
        <f t="shared" si="9"/>
        <v>22.784362909259944</v>
      </c>
      <c r="AS12">
        <f t="shared" si="9"/>
        <v>3.0152696332665392</v>
      </c>
      <c r="AT12">
        <f t="shared" si="9"/>
        <v>0.91509176367911027</v>
      </c>
      <c r="AU12">
        <f t="shared" si="9"/>
        <v>26.714724306205593</v>
      </c>
      <c r="AW12">
        <v>9</v>
      </c>
      <c r="AX12">
        <f>(R12*SUMPRODUCT(K13:$K$23, X13:$X$23)-$AZ$3*SUMPRODUCT(K12:$K$22, W13:$W$23))/Z12</f>
        <v>90.984646088742494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772.50360188967113</v>
      </c>
      <c r="P13">
        <f t="shared" si="22"/>
        <v>38.625180094483561</v>
      </c>
      <c r="Q13" s="4">
        <f t="shared" si="23"/>
        <v>12.5</v>
      </c>
      <c r="R13">
        <f t="shared" si="0"/>
        <v>250000</v>
      </c>
      <c r="S13">
        <f t="shared" si="1"/>
        <v>84.160960785872604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81.156704726234693</v>
      </c>
      <c r="AC13">
        <f t="shared" si="2"/>
        <v>74.118508847406929</v>
      </c>
      <c r="AE13">
        <f t="shared" si="3"/>
        <v>680.32511174616411</v>
      </c>
      <c r="AF13">
        <f t="shared" si="4"/>
        <v>-34.016255587308208</v>
      </c>
      <c r="AG13">
        <f t="shared" si="4"/>
        <v>-11.00844562539865</v>
      </c>
      <c r="AH13">
        <f t="shared" si="5"/>
        <v>-596.73623842967027</v>
      </c>
      <c r="AI13">
        <f t="shared" si="6"/>
        <v>38.564172103786973</v>
      </c>
      <c r="AJ13">
        <f t="shared" si="7"/>
        <v>7.0381958788277643</v>
      </c>
      <c r="AK13">
        <f t="shared" si="24"/>
        <v>1.4549311217701812</v>
      </c>
      <c r="AL13">
        <f t="shared" si="8"/>
        <v>47.057299104384917</v>
      </c>
      <c r="AN13">
        <f t="shared" si="9"/>
        <v>347.15178475915332</v>
      </c>
      <c r="AO13">
        <f t="shared" si="9"/>
        <v>-17.357589237957665</v>
      </c>
      <c r="AP13">
        <f t="shared" si="9"/>
        <v>-5.6173166039284927</v>
      </c>
      <c r="AQ13">
        <f t="shared" si="9"/>
        <v>-304.49860901006451</v>
      </c>
      <c r="AR13">
        <f t="shared" si="9"/>
        <v>19.678269907202619</v>
      </c>
      <c r="AS13">
        <f t="shared" si="9"/>
        <v>3.591403901802765</v>
      </c>
      <c r="AT13">
        <f t="shared" si="9"/>
        <v>0.74241260083400595</v>
      </c>
      <c r="AU13">
        <f t="shared" si="9"/>
        <v>24.012086409839387</v>
      </c>
      <c r="AW13">
        <v>10</v>
      </c>
      <c r="AX13">
        <f>(R13*SUMPRODUCT(K14:$K$23, X14:$X$23)-$AZ$3*SUMPRODUCT(K13:$K$22, W14:$W$23))/Z13</f>
        <v>84.160960785872604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2.6930000000000001E-3</v>
      </c>
      <c r="O14">
        <f t="shared" si="21"/>
        <v>772.50360188967113</v>
      </c>
      <c r="P14">
        <f t="shared" si="22"/>
        <v>38.625180094483561</v>
      </c>
      <c r="Q14" s="4">
        <f t="shared" si="23"/>
        <v>12.5</v>
      </c>
      <c r="R14">
        <f t="shared" si="0"/>
        <v>250000</v>
      </c>
      <c r="S14">
        <f t="shared" si="1"/>
        <v>85.878578913804461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74.118508847406929</v>
      </c>
      <c r="AC14">
        <f t="shared" si="2"/>
        <v>74.671186825922177</v>
      </c>
      <c r="AE14">
        <f t="shared" si="3"/>
        <v>671.68974510277008</v>
      </c>
      <c r="AF14">
        <f t="shared" si="4"/>
        <v>-33.584487255138505</v>
      </c>
      <c r="AG14">
        <f t="shared" si="4"/>
        <v>-10.868715425075466</v>
      </c>
      <c r="AH14">
        <f t="shared" si="5"/>
        <v>-592.91488138397142</v>
      </c>
      <c r="AI14">
        <f t="shared" si="6"/>
        <v>34.321661038584693</v>
      </c>
      <c r="AJ14">
        <f t="shared" si="7"/>
        <v>-0.55267797851524847</v>
      </c>
      <c r="AK14">
        <f t="shared" si="24"/>
        <v>49.855663668652703</v>
      </c>
      <c r="AL14">
        <f t="shared" si="8"/>
        <v>83.624646728722155</v>
      </c>
      <c r="AN14">
        <f t="shared" si="9"/>
        <v>315.7279177753345</v>
      </c>
      <c r="AO14">
        <f t="shared" si="9"/>
        <v>-15.786395888766725</v>
      </c>
      <c r="AP14">
        <f t="shared" si="9"/>
        <v>-5.1088421627260372</v>
      </c>
      <c r="AQ14">
        <f t="shared" si="9"/>
        <v>-278.69977513015141</v>
      </c>
      <c r="AR14">
        <f t="shared" si="9"/>
        <v>16.132904593690334</v>
      </c>
      <c r="AS14">
        <f t="shared" si="9"/>
        <v>-0.25978640976601808</v>
      </c>
      <c r="AT14">
        <f t="shared" si="9"/>
        <v>23.434666070423226</v>
      </c>
      <c r="AU14">
        <f t="shared" si="9"/>
        <v>39.307784254347546</v>
      </c>
      <c r="AW14">
        <v>11</v>
      </c>
      <c r="AX14">
        <f>(R14*SUMPRODUCT(K15:$K$23, X15:$X$23)-$AZ$3*SUMPRODUCT(K14:$K$22, W15:$W$23))/Z14</f>
        <v>85.878578913804461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2.7169999999999998E-3</v>
      </c>
      <c r="O15">
        <f t="shared" si="21"/>
        <v>772.50360188967113</v>
      </c>
      <c r="P15">
        <f t="shared" si="22"/>
        <v>38.625180094483561</v>
      </c>
      <c r="Q15" s="4">
        <f t="shared" si="23"/>
        <v>12.5</v>
      </c>
      <c r="R15">
        <f t="shared" si="0"/>
        <v>250000</v>
      </c>
      <c r="S15">
        <f t="shared" si="1"/>
        <v>84.938852604187844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74.671186825922177</v>
      </c>
      <c r="AC15">
        <f t="shared" si="2"/>
        <v>72.914894842364902</v>
      </c>
      <c r="AE15">
        <f t="shared" si="3"/>
        <v>663.14786661429821</v>
      </c>
      <c r="AF15">
        <f t="shared" si="4"/>
        <v>-33.15739333071491</v>
      </c>
      <c r="AG15">
        <f t="shared" si="4"/>
        <v>-10.730497971014783</v>
      </c>
      <c r="AH15">
        <f t="shared" si="5"/>
        <v>-590.60599619860068</v>
      </c>
      <c r="AI15">
        <f t="shared" si="6"/>
        <v>28.653979113967807</v>
      </c>
      <c r="AJ15">
        <f t="shared" si="7"/>
        <v>1.7562919835572757</v>
      </c>
      <c r="AK15">
        <f t="shared" si="24"/>
        <v>49.326316207665386</v>
      </c>
      <c r="AL15">
        <f t="shared" si="8"/>
        <v>79.736587305190469</v>
      </c>
      <c r="AN15">
        <f t="shared" si="9"/>
        <v>287.14153077362499</v>
      </c>
      <c r="AO15">
        <f t="shared" si="9"/>
        <v>-14.35707653868125</v>
      </c>
      <c r="AP15">
        <f t="shared" si="9"/>
        <v>-4.6462814230126162</v>
      </c>
      <c r="AQ15">
        <f t="shared" si="9"/>
        <v>-255.73106447341385</v>
      </c>
      <c r="AR15">
        <f t="shared" si="9"/>
        <v>12.407108338517267</v>
      </c>
      <c r="AS15">
        <f t="shared" si="9"/>
        <v>0.76047046825138498</v>
      </c>
      <c r="AT15">
        <f t="shared" si="9"/>
        <v>21.35818368172599</v>
      </c>
      <c r="AU15">
        <f t="shared" si="9"/>
        <v>34.525762488494642</v>
      </c>
      <c r="AW15">
        <v>12</v>
      </c>
      <c r="AX15">
        <f>(R15*SUMPRODUCT(K16:$K$23, X16:$X$23)-$AZ$3*SUMPRODUCT(K15:$K$22, W16:$W$23))/Z15</f>
        <v>84.938852604187844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2.745E-3</v>
      </c>
      <c r="O16">
        <f t="shared" si="21"/>
        <v>772.50360188967113</v>
      </c>
      <c r="P16">
        <f t="shared" si="22"/>
        <v>38.625180094483561</v>
      </c>
      <c r="Q16" s="4">
        <f t="shared" si="23"/>
        <v>12.5</v>
      </c>
      <c r="R16">
        <f t="shared" si="0"/>
        <v>250000</v>
      </c>
      <c r="S16">
        <f t="shared" si="1"/>
        <v>81.322574672309457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72.914894842364902</v>
      </c>
      <c r="AC16">
        <f t="shared" si="2"/>
        <v>68.920802497232899</v>
      </c>
      <c r="AE16">
        <f t="shared" si="3"/>
        <v>654.69604705429902</v>
      </c>
      <c r="AF16">
        <f t="shared" si="4"/>
        <v>-32.734802352714951</v>
      </c>
      <c r="AG16">
        <f t="shared" si="4"/>
        <v>-10.593737774374199</v>
      </c>
      <c r="AH16">
        <f t="shared" si="5"/>
        <v>-589.1043386087116</v>
      </c>
      <c r="AI16">
        <f t="shared" si="6"/>
        <v>22.263168318498288</v>
      </c>
      <c r="AJ16">
        <f t="shared" si="7"/>
        <v>3.9940923451320032</v>
      </c>
      <c r="AK16">
        <f t="shared" si="24"/>
        <v>48.641329768076432</v>
      </c>
      <c r="AL16">
        <f t="shared" si="8"/>
        <v>74.898590431706722</v>
      </c>
      <c r="AN16">
        <f t="shared" si="9"/>
        <v>261.13598357724334</v>
      </c>
      <c r="AO16">
        <f t="shared" si="9"/>
        <v>-13.056799178862166</v>
      </c>
      <c r="AP16">
        <f t="shared" si="9"/>
        <v>-4.2254816504813322</v>
      </c>
      <c r="AQ16">
        <f t="shared" si="9"/>
        <v>-234.97368219094878</v>
      </c>
      <c r="AR16">
        <f t="shared" si="9"/>
        <v>8.8800205569510577</v>
      </c>
      <c r="AS16">
        <f t="shared" si="9"/>
        <v>1.5931075767712399</v>
      </c>
      <c r="AT16">
        <f t="shared" si="9"/>
        <v>19.401371901728023</v>
      </c>
      <c r="AU16">
        <f t="shared" si="9"/>
        <v>29.874500035450321</v>
      </c>
      <c r="AW16">
        <v>13</v>
      </c>
      <c r="AX16">
        <f>(R16*SUMPRODUCT(K17:$K$23, X17:$X$23)-$AZ$3*SUMPRODUCT(K16:$K$22, W17:$W$23))/Z16</f>
        <v>81.322574672309457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2.7729999999999999E-3</v>
      </c>
      <c r="O17">
        <f t="shared" si="21"/>
        <v>772.50360188967113</v>
      </c>
      <c r="P17">
        <f t="shared" si="22"/>
        <v>38.625180094483561</v>
      </c>
      <c r="Q17" s="4">
        <f t="shared" si="23"/>
        <v>12.5</v>
      </c>
      <c r="R17">
        <f t="shared" si="0"/>
        <v>250000</v>
      </c>
      <c r="S17">
        <f t="shared" si="1"/>
        <v>75.428069669953587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68.920802497232899</v>
      </c>
      <c r="AC17">
        <f t="shared" si="2"/>
        <v>63.108698498177084</v>
      </c>
      <c r="AE17">
        <f t="shared" si="3"/>
        <v>646.33361444527441</v>
      </c>
      <c r="AF17">
        <f t="shared" si="4"/>
        <v>-32.316680722263726</v>
      </c>
      <c r="AG17">
        <f t="shared" si="4"/>
        <v>-10.458423961782119</v>
      </c>
      <c r="AH17">
        <f t="shared" si="5"/>
        <v>-587.52869696679306</v>
      </c>
      <c r="AI17">
        <f t="shared" si="6"/>
        <v>16.029812794435429</v>
      </c>
      <c r="AJ17">
        <f t="shared" si="7"/>
        <v>5.8121039990558145</v>
      </c>
      <c r="AK17">
        <f t="shared" si="24"/>
        <v>47.805641535417053</v>
      </c>
      <c r="AL17">
        <f t="shared" si="8"/>
        <v>69.647558328908303</v>
      </c>
      <c r="AN17">
        <f t="shared" si="9"/>
        <v>237.4789453477164</v>
      </c>
      <c r="AO17">
        <f t="shared" si="9"/>
        <v>-11.873947267385823</v>
      </c>
      <c r="AP17">
        <f t="shared" si="9"/>
        <v>-3.8426834639800349</v>
      </c>
      <c r="AQ17">
        <f t="shared" si="9"/>
        <v>-215.8725651874723</v>
      </c>
      <c r="AR17">
        <f t="shared" si="9"/>
        <v>5.8897494288782291</v>
      </c>
      <c r="AS17">
        <f t="shared" si="9"/>
        <v>2.1355106667810277</v>
      </c>
      <c r="AT17">
        <f t="shared" si="9"/>
        <v>17.564974310125535</v>
      </c>
      <c r="AU17">
        <f t="shared" si="9"/>
        <v>25.590234405784795</v>
      </c>
      <c r="AW17">
        <v>14</v>
      </c>
      <c r="AX17">
        <f>(R17*SUMPRODUCT(K18:$K$23, X18:$X$23)-$AZ$3*SUMPRODUCT(K17:$K$22, W18:$W$23))/Z17</f>
        <v>75.428069669953587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2.8019999999999998E-3</v>
      </c>
      <c r="O18">
        <f t="shared" si="21"/>
        <v>772.50360188967113</v>
      </c>
      <c r="P18">
        <f t="shared" si="22"/>
        <v>38.625180094483561</v>
      </c>
      <c r="Q18" s="4">
        <f t="shared" si="23"/>
        <v>12.5</v>
      </c>
      <c r="R18">
        <f t="shared" si="0"/>
        <v>250000</v>
      </c>
      <c r="S18">
        <f t="shared" si="1"/>
        <v>67.52126977326067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63.108698498177084</v>
      </c>
      <c r="AC18">
        <f t="shared" si="2"/>
        <v>55.770058220255343</v>
      </c>
      <c r="AE18">
        <f t="shared" si="3"/>
        <v>638.05925151314602</v>
      </c>
      <c r="AF18">
        <f t="shared" si="4"/>
        <v>-31.902962575657305</v>
      </c>
      <c r="AG18">
        <f t="shared" si="4"/>
        <v>-10.324535218223383</v>
      </c>
      <c r="AH18">
        <f t="shared" si="5"/>
        <v>-586.09007881826983</v>
      </c>
      <c r="AI18">
        <f t="shared" si="6"/>
        <v>9.7416749009955765</v>
      </c>
      <c r="AJ18">
        <f t="shared" si="7"/>
        <v>7.3386402779217406</v>
      </c>
      <c r="AK18">
        <f t="shared" si="24"/>
        <v>46.848549120496614</v>
      </c>
      <c r="AL18">
        <f t="shared" si="8"/>
        <v>63.928864299413931</v>
      </c>
      <c r="AN18">
        <f t="shared" si="9"/>
        <v>215.95872027776596</v>
      </c>
      <c r="AO18">
        <f t="shared" si="9"/>
        <v>-10.7979360138883</v>
      </c>
      <c r="AP18">
        <f t="shared" si="9"/>
        <v>-3.4944613809808676</v>
      </c>
      <c r="AQ18">
        <f t="shared" si="9"/>
        <v>-198.36913748829292</v>
      </c>
      <c r="AR18">
        <f t="shared" si="9"/>
        <v>3.2971853946038934</v>
      </c>
      <c r="AS18">
        <f t="shared" si="9"/>
        <v>2.4838498293699534</v>
      </c>
      <c r="AT18">
        <f t="shared" si="9"/>
        <v>15.856447016385058</v>
      </c>
      <c r="AU18">
        <f t="shared" si="9"/>
        <v>21.637482240358903</v>
      </c>
      <c r="AW18">
        <v>15</v>
      </c>
      <c r="AX18">
        <f>(R18*SUMPRODUCT(K19:$K$23, X19:$X$23)-$AZ$3*SUMPRODUCT(K18:$K$22, W19:$W$23))/Z18</f>
        <v>67.52126977326067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2.8370000000000001E-3</v>
      </c>
      <c r="O19">
        <f t="shared" si="21"/>
        <v>772.50360188967113</v>
      </c>
      <c r="P19">
        <f t="shared" si="22"/>
        <v>38.625180094483561</v>
      </c>
      <c r="Q19" s="4">
        <f t="shared" si="23"/>
        <v>12.5</v>
      </c>
      <c r="R19">
        <f t="shared" si="0"/>
        <v>250000</v>
      </c>
      <c r="S19">
        <f t="shared" si="1"/>
        <v>57.450871364207551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55.770058220255343</v>
      </c>
      <c r="AC19">
        <f t="shared" si="2"/>
        <v>46.843138613107612</v>
      </c>
      <c r="AE19">
        <f t="shared" si="3"/>
        <v>629.86848490147179</v>
      </c>
      <c r="AF19">
        <f t="shared" si="4"/>
        <v>-31.493424245073594</v>
      </c>
      <c r="AG19">
        <f t="shared" si="4"/>
        <v>-10.19199915962705</v>
      </c>
      <c r="AH19">
        <f t="shared" si="5"/>
        <v>-585.81412828199473</v>
      </c>
      <c r="AI19">
        <f t="shared" si="6"/>
        <v>2.3689332147764617</v>
      </c>
      <c r="AJ19">
        <f t="shared" si="7"/>
        <v>8.926919607147731</v>
      </c>
      <c r="AK19">
        <f t="shared" si="24"/>
        <v>45.790158321365752</v>
      </c>
      <c r="AL19">
        <f t="shared" si="8"/>
        <v>57.086011143289944</v>
      </c>
      <c r="AN19">
        <f t="shared" si="9"/>
        <v>196.38168466537485</v>
      </c>
      <c r="AO19">
        <f t="shared" si="9"/>
        <v>-9.8190842332687449</v>
      </c>
      <c r="AP19">
        <f t="shared" si="9"/>
        <v>-3.177682346480212</v>
      </c>
      <c r="AQ19">
        <f t="shared" si="9"/>
        <v>-182.64632724209397</v>
      </c>
      <c r="AR19">
        <f t="shared" si="9"/>
        <v>0.73859084353194115</v>
      </c>
      <c r="AS19">
        <f t="shared" si="9"/>
        <v>2.783253255793972</v>
      </c>
      <c r="AT19">
        <f t="shared" si="9"/>
        <v>14.276549228607115</v>
      </c>
      <c r="AU19">
        <f t="shared" si="9"/>
        <v>17.798393327933027</v>
      </c>
      <c r="AW19">
        <v>16</v>
      </c>
      <c r="AX19">
        <f>(R19*SUMPRODUCT(K20:$K$23, X20:$X$23)-$AZ$3*SUMPRODUCT(K19:$K$22, W20:$W$23))/Z19</f>
        <v>57.450871364207551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2.8709999999999999E-3</v>
      </c>
      <c r="O20">
        <f t="shared" si="21"/>
        <v>772.50360188967113</v>
      </c>
      <c r="P20">
        <f t="shared" si="22"/>
        <v>38.625180094483561</v>
      </c>
      <c r="Q20" s="4">
        <f t="shared" si="23"/>
        <v>12.5</v>
      </c>
      <c r="R20">
        <f t="shared" si="0"/>
        <v>250000</v>
      </c>
      <c r="S20">
        <f t="shared" si="1"/>
        <v>45.641128056786378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46.843138613107612</v>
      </c>
      <c r="AC20">
        <f t="shared" si="2"/>
        <v>36.734966390761031</v>
      </c>
      <c r="AE20">
        <f t="shared" si="3"/>
        <v>621.76144763230502</v>
      </c>
      <c r="AF20">
        <f t="shared" si="4"/>
        <v>-31.088072381615252</v>
      </c>
      <c r="AG20">
        <f t="shared" si="4"/>
        <v>-10.06081793844349</v>
      </c>
      <c r="AH20">
        <f t="shared" si="5"/>
        <v>-585.22459174578523</v>
      </c>
      <c r="AI20">
        <f t="shared" si="6"/>
        <v>-4.6120344335389518</v>
      </c>
      <c r="AJ20">
        <f t="shared" si="7"/>
        <v>10.108172222346582</v>
      </c>
      <c r="AK20">
        <f t="shared" si="24"/>
        <v>44.626155970465824</v>
      </c>
      <c r="AL20">
        <f t="shared" si="8"/>
        <v>50.122293759273454</v>
      </c>
      <c r="AN20">
        <f t="shared" si="9"/>
        <v>178.57319090953604</v>
      </c>
      <c r="AO20">
        <f t="shared" si="9"/>
        <v>-8.928659545476803</v>
      </c>
      <c r="AP20">
        <f t="shared" si="9"/>
        <v>-2.889520360693409</v>
      </c>
      <c r="AQ20">
        <f t="shared" si="9"/>
        <v>-168.07961179442157</v>
      </c>
      <c r="AR20">
        <f t="shared" si="9"/>
        <v>-1.3246007910557269</v>
      </c>
      <c r="AS20">
        <f t="shared" si="9"/>
        <v>2.9031207626031974</v>
      </c>
      <c r="AT20">
        <f t="shared" si="9"/>
        <v>12.81686907417493</v>
      </c>
      <c r="AU20">
        <f t="shared" si="9"/>
        <v>14.3953890457224</v>
      </c>
      <c r="AW20">
        <v>17</v>
      </c>
      <c r="AX20">
        <f>(R20*SUMPRODUCT(K21:$K$23, X21:$X$23)-$AZ$3*SUMPRODUCT(K20:$K$22, W21:$W$23))/Z20</f>
        <v>45.641128056786378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2.9099999999999998E-3</v>
      </c>
      <c r="O21">
        <f t="shared" si="21"/>
        <v>772.50360188967113</v>
      </c>
      <c r="P21">
        <f t="shared" si="22"/>
        <v>38.625180094483561</v>
      </c>
      <c r="Q21" s="4">
        <f t="shared" si="23"/>
        <v>12.5</v>
      </c>
      <c r="R21">
        <f t="shared" si="0"/>
        <v>250000</v>
      </c>
      <c r="S21">
        <f t="shared" si="1"/>
        <v>32.055485702207214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36.734966390761031</v>
      </c>
      <c r="AC21">
        <f t="shared" si="2"/>
        <v>25.467269896181563</v>
      </c>
      <c r="AE21">
        <f t="shared" si="3"/>
        <v>613.73450734337189</v>
      </c>
      <c r="AF21">
        <f t="shared" si="4"/>
        <v>-30.686725367168599</v>
      </c>
      <c r="AG21">
        <f t="shared" si="4"/>
        <v>-9.9309327788581854</v>
      </c>
      <c r="AH21">
        <f t="shared" si="5"/>
        <v>-585.53960401741108</v>
      </c>
      <c r="AI21">
        <f t="shared" si="6"/>
        <v>-12.422754820065961</v>
      </c>
      <c r="AJ21">
        <f t="shared" si="7"/>
        <v>11.267696494579468</v>
      </c>
      <c r="AK21">
        <f t="shared" si="24"/>
        <v>43.384792385687504</v>
      </c>
      <c r="AL21">
        <f t="shared" si="8"/>
        <v>42.229734060201011</v>
      </c>
      <c r="AN21">
        <f t="shared" si="9"/>
        <v>162.37321063448019</v>
      </c>
      <c r="AO21">
        <f t="shared" si="9"/>
        <v>-8.1186605317240108</v>
      </c>
      <c r="AP21">
        <f t="shared" si="9"/>
        <v>-2.6273859797755077</v>
      </c>
      <c r="AQ21">
        <f t="shared" si="9"/>
        <v>-154.91380119637981</v>
      </c>
      <c r="AR21">
        <f t="shared" si="9"/>
        <v>-3.2866370733991261</v>
      </c>
      <c r="AS21">
        <f t="shared" si="9"/>
        <v>2.9810480499121388</v>
      </c>
      <c r="AT21">
        <f t="shared" si="9"/>
        <v>11.478135819456474</v>
      </c>
      <c r="AU21">
        <f t="shared" si="9"/>
        <v>11.172546795969486</v>
      </c>
      <c r="AW21">
        <v>18</v>
      </c>
      <c r="AX21">
        <f>(R21*SUMPRODUCT(K22:$K$23, X22:$X$23)-$AZ$3*SUMPRODUCT(K21:$K$22, W22:$W$23))/Z21</f>
        <v>32.055485702207214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2.9520000000000002E-3</v>
      </c>
      <c r="O22">
        <f t="shared" si="21"/>
        <v>772.50360188967113</v>
      </c>
      <c r="P22">
        <f t="shared" si="22"/>
        <v>38.625180094483561</v>
      </c>
      <c r="Q22" s="4">
        <f t="shared" si="23"/>
        <v>12.5</v>
      </c>
      <c r="R22">
        <f t="shared" si="0"/>
        <v>250000</v>
      </c>
      <c r="S22">
        <f t="shared" si="1"/>
        <v>16.818405043362674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25.467269896181563</v>
      </c>
      <c r="AC22">
        <f t="shared" si="2"/>
        <v>13.188734012936706</v>
      </c>
      <c r="AE22">
        <f t="shared" si="3"/>
        <v>605.78541800426058</v>
      </c>
      <c r="AF22">
        <f t="shared" si="4"/>
        <v>-30.289270900213033</v>
      </c>
      <c r="AG22">
        <f t="shared" si="4"/>
        <v>-9.8023073375064147</v>
      </c>
      <c r="AH22">
        <f t="shared" si="5"/>
        <v>-586.32227126378723</v>
      </c>
      <c r="AI22">
        <f t="shared" si="6"/>
        <v>-20.628431497246083</v>
      </c>
      <c r="AJ22">
        <f t="shared" si="7"/>
        <v>12.278535883244857</v>
      </c>
      <c r="AK22">
        <f t="shared" si="24"/>
        <v>42.067439190016046</v>
      </c>
      <c r="AL22">
        <f t="shared" si="8"/>
        <v>33.717543576014819</v>
      </c>
      <c r="AN22">
        <f t="shared" si="9"/>
        <v>147.63659417370974</v>
      </c>
      <c r="AO22">
        <f t="shared" si="9"/>
        <v>-7.3818297086854878</v>
      </c>
      <c r="AP22">
        <f t="shared" si="9"/>
        <v>-2.3889305145724613</v>
      </c>
      <c r="AQ22">
        <f t="shared" si="9"/>
        <v>-142.89321044200292</v>
      </c>
      <c r="AR22">
        <f t="shared" si="9"/>
        <v>-5.0273764915511254</v>
      </c>
      <c r="AS22">
        <f t="shared" si="9"/>
        <v>2.9924147484665999</v>
      </c>
      <c r="AT22">
        <f t="shared" si="9"/>
        <v>10.252299350625721</v>
      </c>
      <c r="AU22">
        <f t="shared" si="9"/>
        <v>8.2173376075411948</v>
      </c>
      <c r="AW22">
        <v>19</v>
      </c>
      <c r="AX22">
        <f>(R22*SUMPRODUCT(K23:$K$23, X23:$X$23)-$AZ$3*SUMPRODUCT(K22:$K$22, W23:$W$23))/Z22</f>
        <v>16.818405043362674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2.9979999999999998E-3</v>
      </c>
      <c r="O23">
        <f t="shared" si="21"/>
        <v>772.50360188967113</v>
      </c>
      <c r="P23">
        <f t="shared" si="22"/>
        <v>38.625180094483561</v>
      </c>
      <c r="Q23" s="4">
        <f t="shared" si="23"/>
        <v>12.5</v>
      </c>
      <c r="R23">
        <f t="shared" si="0"/>
        <v>250000</v>
      </c>
      <c r="S23">
        <f t="shared" si="1"/>
        <v>17.039889527440344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13.188734012936706</v>
      </c>
      <c r="AC23">
        <f t="shared" si="2"/>
        <v>13.188734012936708</v>
      </c>
      <c r="AE23">
        <f t="shared" si="3"/>
        <v>597.91141914104128</v>
      </c>
      <c r="AF23">
        <f t="shared" si="4"/>
        <v>-29.895570957052065</v>
      </c>
      <c r="AG23">
        <f t="shared" si="4"/>
        <v>-9.6748969467335062</v>
      </c>
      <c r="AH23">
        <f t="shared" si="5"/>
        <v>-587.74634795688451</v>
      </c>
      <c r="AI23">
        <f t="shared" si="6"/>
        <v>-29.405396719628811</v>
      </c>
      <c r="AJ23">
        <f t="shared" si="7"/>
        <v>0</v>
      </c>
      <c r="AK23">
        <f t="shared" si="24"/>
        <v>40.684320753784817</v>
      </c>
      <c r="AL23">
        <f t="shared" si="8"/>
        <v>11.278924034156006</v>
      </c>
      <c r="AN23">
        <f t="shared" si="9"/>
        <v>134.23118293640576</v>
      </c>
      <c r="AO23">
        <f t="shared" si="9"/>
        <v>-6.7115591468202886</v>
      </c>
      <c r="AP23">
        <f t="shared" si="9"/>
        <v>-2.1720154865306478</v>
      </c>
      <c r="AQ23">
        <f t="shared" si="9"/>
        <v>-131.94912327672853</v>
      </c>
      <c r="AR23">
        <f t="shared" si="9"/>
        <v>-6.6015149736737087</v>
      </c>
      <c r="AS23">
        <f t="shared" si="9"/>
        <v>0</v>
      </c>
      <c r="AT23">
        <f t="shared" si="9"/>
        <v>9.1336347273482659</v>
      </c>
      <c r="AU23">
        <f t="shared" si="9"/>
        <v>2.5321197536745577</v>
      </c>
      <c r="AW23">
        <v>20</v>
      </c>
      <c r="AX23">
        <f>(R23*SUMPRODUCT(K$23:$K24, X$23:$X24)-$AZ$3*SUMPRODUCT(K$22:$K23, W$23:$W24))/Z23</f>
        <v>17.039889527440344</v>
      </c>
    </row>
    <row r="25" spans="5:50" x14ac:dyDescent="0.25">
      <c r="AN25" s="8">
        <f t="shared" ref="AN25:AU25" si="25">SUM(AN3:AN23)</f>
        <v>7110.735454964547</v>
      </c>
      <c r="AO25" s="8">
        <f t="shared" si="25"/>
        <v>-934.91447416548101</v>
      </c>
      <c r="AP25" s="8">
        <f t="shared" si="25"/>
        <v>-202.55990777212102</v>
      </c>
      <c r="AQ25" s="8">
        <f t="shared" si="25"/>
        <v>-6187.6194850249776</v>
      </c>
      <c r="AR25" s="8">
        <f t="shared" si="25"/>
        <v>-214.35841199803147</v>
      </c>
      <c r="AS25" s="8">
        <f t="shared" si="25"/>
        <v>-45.356849442107425</v>
      </c>
      <c r="AT25" s="8">
        <f t="shared" si="25"/>
        <v>259.71526144013774</v>
      </c>
      <c r="AU25" s="9">
        <f t="shared" si="25"/>
        <v>-1.0227374502846942E-12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7" priority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62589-7210-4CB3-9889-1ABC6B142CA8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845.51946855160611</v>
      </c>
      <c r="K3">
        <v>1</v>
      </c>
      <c r="L3" s="2">
        <v>0</v>
      </c>
      <c r="O3">
        <f>$C$3</f>
        <v>845.51946855160611</v>
      </c>
      <c r="P3">
        <f>O3*B5</f>
        <v>676.41557484128498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845.51946855160611</v>
      </c>
      <c r="AF3">
        <f t="shared" ref="AF3:AG23" si="4">-$Z3*P3</f>
        <v>-676.41557484128498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69.103893710321131</v>
      </c>
      <c r="AJ3">
        <f t="shared" ref="AJ3:AJ23" si="7">AB3-AC3</f>
        <v>0</v>
      </c>
      <c r="AL3">
        <f t="shared" ref="AL3:AL23" si="8">SUM(AI3:AK3)</f>
        <v>69.103893710321131</v>
      </c>
      <c r="AN3">
        <f t="shared" ref="AN3:AU23" si="9">AE3*$K3</f>
        <v>845.51946855160611</v>
      </c>
      <c r="AO3">
        <f t="shared" si="9"/>
        <v>-676.41557484128498</v>
      </c>
      <c r="AP3">
        <f t="shared" si="9"/>
        <v>-100</v>
      </c>
      <c r="AQ3">
        <f t="shared" si="9"/>
        <v>0</v>
      </c>
      <c r="AR3">
        <f t="shared" si="9"/>
        <v>69.103893710321131</v>
      </c>
      <c r="AS3">
        <f t="shared" si="9"/>
        <v>0</v>
      </c>
      <c r="AT3">
        <f t="shared" si="9"/>
        <v>0</v>
      </c>
      <c r="AU3">
        <f t="shared" si="9"/>
        <v>69.103893710321131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677.94574994199809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250000</v>
      </c>
      <c r="S4">
        <f t="shared" si="1"/>
        <v>50.953015106780178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50.307134687286634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-669</v>
      </c>
      <c r="AI4">
        <f t="shared" si="6"/>
        <v>-669</v>
      </c>
      <c r="AJ4">
        <f t="shared" si="7"/>
        <v>-50.307134687286634</v>
      </c>
      <c r="AK4">
        <f>G4*MAX(0, SUM(AB4, AE4:AF4))</f>
        <v>0</v>
      </c>
      <c r="AL4">
        <f t="shared" si="8"/>
        <v>-719.30713468728663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-627.6386152547143</v>
      </c>
      <c r="AR4">
        <f t="shared" si="9"/>
        <v>-627.6386152547143</v>
      </c>
      <c r="AS4">
        <f t="shared" si="9"/>
        <v>-47.196861513544071</v>
      </c>
      <c r="AT4">
        <f t="shared" si="9"/>
        <v>0</v>
      </c>
      <c r="AU4">
        <f t="shared" si="9"/>
        <v>-674.83547676825833</v>
      </c>
      <c r="AW4">
        <v>1</v>
      </c>
      <c r="AX4">
        <f>(R4*SUMPRODUCT(K5:$K$23, X5:$X$23)-$AZ$3*SUMPRODUCT(K4:$K$22, W5:$W$23))/Z4</f>
        <v>50.953015106780178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2.6930000000000001E-3</v>
      </c>
      <c r="O5">
        <f t="shared" ref="O5:O23" si="21">$C$3</f>
        <v>845.51946855160611</v>
      </c>
      <c r="P5">
        <f t="shared" ref="P5:P23" si="22">O5*$C$5</f>
        <v>42.275973427580311</v>
      </c>
      <c r="Q5" s="4">
        <f t="shared" ref="Q5:Q23" si="23">$C$8</f>
        <v>12.5</v>
      </c>
      <c r="R5">
        <f t="shared" si="0"/>
        <v>250000</v>
      </c>
      <c r="S5">
        <f t="shared" si="1"/>
        <v>106.94833736244294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50.307134687286634</v>
      </c>
      <c r="AC5">
        <f t="shared" si="2"/>
        <v>104.25237260163522</v>
      </c>
      <c r="AE5">
        <f t="shared" si="3"/>
        <v>824.20552625003563</v>
      </c>
      <c r="AF5">
        <f t="shared" si="4"/>
        <v>-41.21027631250179</v>
      </c>
      <c r="AG5">
        <f t="shared" si="4"/>
        <v>-12.184898705849999</v>
      </c>
      <c r="AH5">
        <f t="shared" si="5"/>
        <v>-664.71588299999996</v>
      </c>
      <c r="AI5">
        <f t="shared" si="6"/>
        <v>106.09446823168389</v>
      </c>
      <c r="AJ5">
        <f t="shared" si="7"/>
        <v>-53.945237914348581</v>
      </c>
      <c r="AK5">
        <f>G5*SUM(AB5, AE5:AF5)</f>
        <v>34.165397769617641</v>
      </c>
      <c r="AL5">
        <f t="shared" si="8"/>
        <v>86.314628086952951</v>
      </c>
      <c r="AN5">
        <f t="shared" si="9"/>
        <v>711.75299446348959</v>
      </c>
      <c r="AO5">
        <f t="shared" si="9"/>
        <v>-35.587649723174486</v>
      </c>
      <c r="AP5">
        <f t="shared" si="9"/>
        <v>-10.522421732091196</v>
      </c>
      <c r="AQ5">
        <f t="shared" si="9"/>
        <v>-574.02371753713066</v>
      </c>
      <c r="AR5">
        <f t="shared" si="9"/>
        <v>91.619205471093281</v>
      </c>
      <c r="AS5">
        <f t="shared" si="9"/>
        <v>-46.585085151364353</v>
      </c>
      <c r="AT5">
        <f t="shared" si="9"/>
        <v>29.50395671356436</v>
      </c>
      <c r="AU5">
        <f t="shared" si="9"/>
        <v>74.538077033293291</v>
      </c>
      <c r="AW5">
        <v>2</v>
      </c>
      <c r="AX5">
        <f>(R5*SUMPRODUCT(K6:$K$23, X6:$X$23)-$AZ$3*SUMPRODUCT(K5:$K$22, W6:$W$23))/Z5</f>
        <v>106.94833736244294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2.7169999999999998E-3</v>
      </c>
      <c r="O6">
        <f t="shared" si="21"/>
        <v>845.51946855160611</v>
      </c>
      <c r="P6">
        <f t="shared" si="22"/>
        <v>42.275973427580311</v>
      </c>
      <c r="Q6" s="4">
        <f t="shared" si="23"/>
        <v>12.5</v>
      </c>
      <c r="R6">
        <f t="shared" si="0"/>
        <v>250000</v>
      </c>
      <c r="S6">
        <f t="shared" si="1"/>
        <v>165.48361785115748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104.25237260163522</v>
      </c>
      <c r="AC6">
        <f t="shared" si="2"/>
        <v>159.26068383506117</v>
      </c>
      <c r="AE6">
        <f t="shared" si="3"/>
        <v>813.72410457271394</v>
      </c>
      <c r="AF6">
        <f t="shared" si="4"/>
        <v>-40.6862052286357</v>
      </c>
      <c r="AG6">
        <f t="shared" si="4"/>
        <v>-12.029943349007706</v>
      </c>
      <c r="AH6">
        <f t="shared" si="5"/>
        <v>-662.12739567588892</v>
      </c>
      <c r="AI6">
        <f t="shared" si="6"/>
        <v>98.880560319181654</v>
      </c>
      <c r="AJ6">
        <f t="shared" si="7"/>
        <v>-55.008311233425957</v>
      </c>
      <c r="AK6">
        <f>G6*SUM(AB6, AE6:AF6)</f>
        <v>51.321480908824242</v>
      </c>
      <c r="AL6">
        <f t="shared" si="8"/>
        <v>95.19372999457994</v>
      </c>
      <c r="AN6">
        <f t="shared" si="9"/>
        <v>633.74966777858708</v>
      </c>
      <c r="AO6">
        <f t="shared" si="9"/>
        <v>-31.687483388929358</v>
      </c>
      <c r="AP6">
        <f t="shared" si="9"/>
        <v>-9.3692352948450512</v>
      </c>
      <c r="AQ6">
        <f t="shared" si="9"/>
        <v>-515.68217615605658</v>
      </c>
      <c r="AR6">
        <f t="shared" si="9"/>
        <v>77.010772938756133</v>
      </c>
      <c r="AS6">
        <f t="shared" si="9"/>
        <v>-42.841915058606475</v>
      </c>
      <c r="AT6">
        <f t="shared" si="9"/>
        <v>39.970514936326374</v>
      </c>
      <c r="AU6">
        <f t="shared" si="9"/>
        <v>74.139372816476026</v>
      </c>
      <c r="AW6">
        <v>3</v>
      </c>
      <c r="AX6">
        <f>(R6*SUMPRODUCT(K7:$K$23, X7:$X$23)-$AZ$3*SUMPRODUCT(K6:$K$22, W7:$W$23))/Z6</f>
        <v>165.48361785115748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2.745E-3</v>
      </c>
      <c r="O7">
        <f t="shared" si="21"/>
        <v>845.51946855160611</v>
      </c>
      <c r="P7">
        <f t="shared" si="22"/>
        <v>42.275973427580311</v>
      </c>
      <c r="Q7" s="4">
        <f t="shared" si="23"/>
        <v>12.5</v>
      </c>
      <c r="R7">
        <f t="shared" si="0"/>
        <v>250000</v>
      </c>
      <c r="S7">
        <f t="shared" si="1"/>
        <v>212.37815134980212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159.26068383506117</v>
      </c>
      <c r="AC7">
        <f t="shared" si="2"/>
        <v>201.78679723136884</v>
      </c>
      <c r="AE7">
        <f t="shared" si="3"/>
        <v>803.35319085993467</v>
      </c>
      <c r="AF7">
        <f t="shared" si="4"/>
        <v>-40.167659542996738</v>
      </c>
      <c r="AG7">
        <f t="shared" si="4"/>
        <v>-11.876621721024602</v>
      </c>
      <c r="AH7">
        <f t="shared" si="5"/>
        <v>-660.44388986052309</v>
      </c>
      <c r="AI7">
        <f t="shared" si="6"/>
        <v>90.86501973539032</v>
      </c>
      <c r="AJ7">
        <f t="shared" si="7"/>
        <v>-42.526113396307665</v>
      </c>
      <c r="AK7">
        <f>G7*SUM(AB7, AE7:AF7)</f>
        <v>45.292109163963154</v>
      </c>
      <c r="AL7">
        <f t="shared" si="8"/>
        <v>93.631015503045802</v>
      </c>
      <c r="AN7">
        <f t="shared" si="9"/>
        <v>566.37324908368703</v>
      </c>
      <c r="AO7">
        <f t="shared" si="9"/>
        <v>-28.318662454184352</v>
      </c>
      <c r="AP7">
        <f t="shared" si="9"/>
        <v>-8.373155056587537</v>
      </c>
      <c r="AQ7">
        <f t="shared" si="9"/>
        <v>-465.62054647143424</v>
      </c>
      <c r="AR7">
        <f t="shared" si="9"/>
        <v>64.060885101480935</v>
      </c>
      <c r="AS7">
        <f t="shared" si="9"/>
        <v>-29.981399575180667</v>
      </c>
      <c r="AT7">
        <f t="shared" si="9"/>
        <v>31.931458438084846</v>
      </c>
      <c r="AU7">
        <f t="shared" si="9"/>
        <v>66.010943964385106</v>
      </c>
      <c r="AW7">
        <v>4</v>
      </c>
      <c r="AX7">
        <f>(R7*SUMPRODUCT(K8:$K$23, X8:$X$23)-$AZ$3*SUMPRODUCT(K7:$K$22, W8:$W$23))/Z7</f>
        <v>212.37815134980212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2.7729999999999999E-3</v>
      </c>
      <c r="O8">
        <f t="shared" si="21"/>
        <v>845.51946855160611</v>
      </c>
      <c r="P8">
        <f t="shared" si="22"/>
        <v>42.275973427580311</v>
      </c>
      <c r="Q8" s="4">
        <f t="shared" si="23"/>
        <v>12.5</v>
      </c>
      <c r="R8">
        <f t="shared" si="0"/>
        <v>250000</v>
      </c>
      <c r="S8">
        <f t="shared" si="1"/>
        <v>237.66314253269977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201.78679723136884</v>
      </c>
      <c r="AC8">
        <f t="shared" si="2"/>
        <v>222.92653767671436</v>
      </c>
      <c r="AE8">
        <f t="shared" si="3"/>
        <v>793.09196055308075</v>
      </c>
      <c r="AF8">
        <f t="shared" si="4"/>
        <v>-39.654598027654039</v>
      </c>
      <c r="AG8">
        <f t="shared" si="4"/>
        <v>-11.724921631781955</v>
      </c>
      <c r="AH8">
        <f t="shared" si="5"/>
        <v>-658.67744064802446</v>
      </c>
      <c r="AI8">
        <f t="shared" si="6"/>
        <v>83.035000245620267</v>
      </c>
      <c r="AJ8">
        <f t="shared" si="7"/>
        <v>-21.139740445345524</v>
      </c>
      <c r="AK8">
        <f t="shared" ref="AK8:AK23" si="24">G8*SUM(AB8:AB8, AE8:AF8)</f>
        <v>20.346274602819744</v>
      </c>
      <c r="AL8">
        <f t="shared" si="8"/>
        <v>82.241534403094491</v>
      </c>
      <c r="AN8">
        <f t="shared" si="9"/>
        <v>521.34169097728761</v>
      </c>
      <c r="AO8">
        <f t="shared" si="9"/>
        <v>-26.067084548864383</v>
      </c>
      <c r="AP8">
        <f t="shared" si="9"/>
        <v>-7.7074170135661939</v>
      </c>
      <c r="AQ8">
        <f t="shared" si="9"/>
        <v>-432.98385029216291</v>
      </c>
      <c r="AR8">
        <f t="shared" si="9"/>
        <v>54.583339122694134</v>
      </c>
      <c r="AS8">
        <f t="shared" si="9"/>
        <v>-13.896280102135483</v>
      </c>
      <c r="AT8">
        <f t="shared" si="9"/>
        <v>13.374692638574979</v>
      </c>
      <c r="AU8">
        <f t="shared" si="9"/>
        <v>54.061751659133634</v>
      </c>
      <c r="AW8">
        <v>5</v>
      </c>
      <c r="AX8">
        <f>(R8*SUMPRODUCT(K9:$K$23, X9:$X$23)-$AZ$3*SUMPRODUCT(K8:$K$22, W9:$W$23))/Z8</f>
        <v>237.66314253269977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2.8019999999999998E-3</v>
      </c>
      <c r="O9">
        <f t="shared" si="21"/>
        <v>845.51946855160611</v>
      </c>
      <c r="P9">
        <f t="shared" si="22"/>
        <v>42.275973427580311</v>
      </c>
      <c r="Q9" s="4">
        <f t="shared" si="23"/>
        <v>12.5</v>
      </c>
      <c r="R9">
        <f t="shared" si="0"/>
        <v>250000</v>
      </c>
      <c r="S9">
        <f t="shared" si="1"/>
        <v>248.86740383223162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222.92653767671436</v>
      </c>
      <c r="AC9">
        <f t="shared" si="2"/>
        <v>230.44761603290954</v>
      </c>
      <c r="AE9">
        <f t="shared" si="3"/>
        <v>782.93879727408023</v>
      </c>
      <c r="AF9">
        <f t="shared" si="4"/>
        <v>-39.14693986370402</v>
      </c>
      <c r="AG9">
        <f t="shared" si="4"/>
        <v>-11.574819185051883</v>
      </c>
      <c r="AH9">
        <f t="shared" si="5"/>
        <v>-657.06460824506075</v>
      </c>
      <c r="AI9">
        <f t="shared" si="6"/>
        <v>75.152429980263605</v>
      </c>
      <c r="AJ9">
        <f t="shared" si="7"/>
        <v>-7.5210783561951757</v>
      </c>
      <c r="AK9">
        <f t="shared" si="24"/>
        <v>5.7036385310138344</v>
      </c>
      <c r="AL9">
        <f t="shared" si="8"/>
        <v>73.334990155082266</v>
      </c>
      <c r="AN9">
        <f t="shared" si="9"/>
        <v>489.13464612183662</v>
      </c>
      <c r="AO9">
        <f t="shared" si="9"/>
        <v>-24.456732306091837</v>
      </c>
      <c r="AP9">
        <f t="shared" si="9"/>
        <v>-7.2312741503122231</v>
      </c>
      <c r="AQ9">
        <f t="shared" si="9"/>
        <v>-410.49577023403305</v>
      </c>
      <c r="AR9">
        <f t="shared" si="9"/>
        <v>46.950869431399553</v>
      </c>
      <c r="AS9">
        <f t="shared" si="9"/>
        <v>-4.6987325356981922</v>
      </c>
      <c r="AT9">
        <f t="shared" si="9"/>
        <v>3.5633017857686946</v>
      </c>
      <c r="AU9">
        <f t="shared" si="9"/>
        <v>45.815438681470056</v>
      </c>
      <c r="AW9">
        <v>6</v>
      </c>
      <c r="AX9">
        <f>(R9*SUMPRODUCT(K10:$K$23, X10:$X$23)-$AZ$3*SUMPRODUCT(K9:$K$22, W10:$W$23))/Z9</f>
        <v>248.86740383223162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2.8370000000000001E-3</v>
      </c>
      <c r="O10">
        <f t="shared" si="21"/>
        <v>845.51946855160611</v>
      </c>
      <c r="P10">
        <f t="shared" si="22"/>
        <v>42.275973427580311</v>
      </c>
      <c r="Q10" s="4">
        <f t="shared" si="23"/>
        <v>12.5</v>
      </c>
      <c r="R10">
        <f t="shared" si="0"/>
        <v>250000</v>
      </c>
      <c r="S10">
        <f t="shared" si="1"/>
        <v>254.68196455870319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230.44761603290954</v>
      </c>
      <c r="AC10">
        <f t="shared" si="2"/>
        <v>232.80444214569388</v>
      </c>
      <c r="AE10">
        <f t="shared" si="3"/>
        <v>772.88821193347292</v>
      </c>
      <c r="AF10">
        <f t="shared" si="4"/>
        <v>-38.644410596673652</v>
      </c>
      <c r="AG10">
        <f t="shared" si="4"/>
        <v>-11.426233231173374</v>
      </c>
      <c r="AH10">
        <f t="shared" si="5"/>
        <v>-656.75524055984397</v>
      </c>
      <c r="AI10">
        <f t="shared" si="6"/>
        <v>66.062327545781955</v>
      </c>
      <c r="AJ10">
        <f t="shared" si="7"/>
        <v>-2.3568261127843471</v>
      </c>
      <c r="AK10">
        <f t="shared" si="24"/>
        <v>3.9552348112158064</v>
      </c>
      <c r="AL10">
        <f t="shared" si="8"/>
        <v>67.66073624421341</v>
      </c>
      <c r="AN10">
        <f t="shared" si="9"/>
        <v>458.77018970980583</v>
      </c>
      <c r="AO10">
        <f t="shared" si="9"/>
        <v>-22.938509485490293</v>
      </c>
      <c r="AP10">
        <f t="shared" si="9"/>
        <v>-6.7823717663132213</v>
      </c>
      <c r="AQ10">
        <f t="shared" si="9"/>
        <v>-389.83610003678439</v>
      </c>
      <c r="AR10">
        <f t="shared" si="9"/>
        <v>39.213208421217914</v>
      </c>
      <c r="AS10">
        <f t="shared" si="9"/>
        <v>-1.3989624193778853</v>
      </c>
      <c r="AT10">
        <f t="shared" si="9"/>
        <v>2.3477442101866242</v>
      </c>
      <c r="AU10">
        <f t="shared" si="9"/>
        <v>40.161990212026652</v>
      </c>
      <c r="AW10">
        <v>7</v>
      </c>
      <c r="AX10">
        <f>(R10*SUMPRODUCT(K11:$K$23, X11:$X$23)-$AZ$3*SUMPRODUCT(K10:$K$22, W11:$W$23))/Z10</f>
        <v>254.68196455870319</v>
      </c>
    </row>
    <row r="11" spans="1:52" x14ac:dyDescent="0.25">
      <c r="A11" t="s">
        <v>33</v>
      </c>
      <c r="C11" s="7">
        <f>AU25</f>
        <v>-1.4566126083082054E-13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2.8709999999999999E-3</v>
      </c>
      <c r="O11">
        <f t="shared" si="21"/>
        <v>845.51946855160611</v>
      </c>
      <c r="P11">
        <f t="shared" si="22"/>
        <v>42.275973427580311</v>
      </c>
      <c r="Q11" s="4">
        <f t="shared" si="23"/>
        <v>12.5</v>
      </c>
      <c r="R11">
        <f t="shared" si="0"/>
        <v>250000</v>
      </c>
      <c r="S11">
        <f t="shared" si="1"/>
        <v>255.20626095904763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232.80444214569388</v>
      </c>
      <c r="AC11">
        <f t="shared" si="2"/>
        <v>230.28110626913804</v>
      </c>
      <c r="AE11">
        <f t="shared" si="3"/>
        <v>762.94036775767722</v>
      </c>
      <c r="AF11">
        <f t="shared" si="4"/>
        <v>-38.147018387883861</v>
      </c>
      <c r="AG11">
        <f t="shared" si="4"/>
        <v>-11.27916618325494</v>
      </c>
      <c r="AH11">
        <f t="shared" si="5"/>
        <v>-656.094312133975</v>
      </c>
      <c r="AI11">
        <f t="shared" si="6"/>
        <v>57.419871052563394</v>
      </c>
      <c r="AJ11">
        <f t="shared" si="7"/>
        <v>2.5233358765558478</v>
      </c>
      <c r="AK11">
        <f t="shared" si="24"/>
        <v>2.298234699637169</v>
      </c>
      <c r="AL11">
        <f t="shared" si="8"/>
        <v>62.241441628756412</v>
      </c>
      <c r="AN11">
        <f t="shared" si="9"/>
        <v>430.6850771260589</v>
      </c>
      <c r="AO11">
        <f t="shared" si="9"/>
        <v>-21.534253856302943</v>
      </c>
      <c r="AP11">
        <f t="shared" si="9"/>
        <v>-6.3671667706219717</v>
      </c>
      <c r="AQ11">
        <f t="shared" si="9"/>
        <v>-370.36974495644802</v>
      </c>
      <c r="AR11">
        <f t="shared" si="9"/>
        <v>32.413911542685931</v>
      </c>
      <c r="AS11">
        <f t="shared" si="9"/>
        <v>1.4244404314369443</v>
      </c>
      <c r="AT11">
        <f t="shared" si="9"/>
        <v>1.2973692711740232</v>
      </c>
      <c r="AU11">
        <f t="shared" si="9"/>
        <v>35.135721245296899</v>
      </c>
      <c r="AW11">
        <v>8</v>
      </c>
      <c r="AX11">
        <f>(R11*SUMPRODUCT(K12:$K$23, X12:$X$23)-$AZ$3*SUMPRODUCT(K11:$K$22, W12:$W$23))/Z11</f>
        <v>255.20626095904763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2.9099999999999998E-3</v>
      </c>
      <c r="O12">
        <f t="shared" si="21"/>
        <v>845.51946855160611</v>
      </c>
      <c r="P12">
        <f t="shared" si="22"/>
        <v>42.275973427580311</v>
      </c>
      <c r="Q12" s="4">
        <f t="shared" si="23"/>
        <v>12.5</v>
      </c>
      <c r="R12">
        <f t="shared" si="0"/>
        <v>250000</v>
      </c>
      <c r="S12">
        <f t="shared" si="1"/>
        <v>250.73209592774867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230.28110626913804</v>
      </c>
      <c r="AC12">
        <f t="shared" si="2"/>
        <v>223.32310921168664</v>
      </c>
      <c r="AE12">
        <f t="shared" si="3"/>
        <v>753.0908076099256</v>
      </c>
      <c r="AF12">
        <f t="shared" si="4"/>
        <v>-37.654540380496286</v>
      </c>
      <c r="AG12">
        <f t="shared" si="4"/>
        <v>-11.13355214782912</v>
      </c>
      <c r="AH12">
        <f t="shared" si="5"/>
        <v>-656.44747186543748</v>
      </c>
      <c r="AI12">
        <f t="shared" si="6"/>
        <v>47.855243216162648</v>
      </c>
      <c r="AJ12">
        <f t="shared" si="7"/>
        <v>6.9579970574513936</v>
      </c>
      <c r="AK12">
        <f t="shared" si="24"/>
        <v>2.1751499590467049</v>
      </c>
      <c r="AL12">
        <f t="shared" si="8"/>
        <v>56.988390232660748</v>
      </c>
      <c r="AN12">
        <f t="shared" si="9"/>
        <v>404.14957009255772</v>
      </c>
      <c r="AO12">
        <f t="shared" si="9"/>
        <v>-20.207478504627886</v>
      </c>
      <c r="AP12">
        <f t="shared" si="9"/>
        <v>-5.9748708504736587</v>
      </c>
      <c r="AQ12">
        <f t="shared" si="9"/>
        <v>-352.2854891626568</v>
      </c>
      <c r="AR12">
        <f t="shared" si="9"/>
        <v>25.681731574799286</v>
      </c>
      <c r="AS12">
        <f t="shared" si="9"/>
        <v>3.7340404252163117</v>
      </c>
      <c r="AT12">
        <f t="shared" si="9"/>
        <v>1.1673040116178204</v>
      </c>
      <c r="AU12">
        <f t="shared" si="9"/>
        <v>30.58307601163342</v>
      </c>
      <c r="AW12">
        <v>9</v>
      </c>
      <c r="AX12">
        <f>(R12*SUMPRODUCT(K13:$K$23, X13:$X$23)-$AZ$3*SUMPRODUCT(K12:$K$22, W13:$W$23))/Z12</f>
        <v>250.73209592774867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2.9520000000000002E-3</v>
      </c>
      <c r="O13">
        <f t="shared" si="21"/>
        <v>845.51946855160611</v>
      </c>
      <c r="P13">
        <f t="shared" si="22"/>
        <v>42.275973427580311</v>
      </c>
      <c r="Q13" s="4">
        <f t="shared" si="23"/>
        <v>12.5</v>
      </c>
      <c r="R13">
        <f t="shared" si="0"/>
        <v>250000</v>
      </c>
      <c r="S13">
        <f t="shared" si="1"/>
        <v>241.09565960174501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223.32310921168664</v>
      </c>
      <c r="AC13">
        <f t="shared" si="2"/>
        <v>211.95877428477934</v>
      </c>
      <c r="AE13">
        <f t="shared" si="3"/>
        <v>743.33677546976185</v>
      </c>
      <c r="AF13">
        <f t="shared" si="4"/>
        <v>-37.166838773488095</v>
      </c>
      <c r="AG13">
        <f t="shared" si="4"/>
        <v>-10.989350380410437</v>
      </c>
      <c r="AH13">
        <f t="shared" si="5"/>
        <v>-657.3249188078313</v>
      </c>
      <c r="AI13">
        <f t="shared" si="6"/>
        <v>37.85566750803207</v>
      </c>
      <c r="AJ13">
        <f t="shared" si="7"/>
        <v>11.364334926907304</v>
      </c>
      <c r="AK13">
        <f t="shared" si="24"/>
        <v>1.8589860918159209</v>
      </c>
      <c r="AL13">
        <f t="shared" si="8"/>
        <v>51.078988526755296</v>
      </c>
      <c r="AN13">
        <f t="shared" si="9"/>
        <v>379.30495850596066</v>
      </c>
      <c r="AO13">
        <f t="shared" si="9"/>
        <v>-18.965247925298033</v>
      </c>
      <c r="AP13">
        <f t="shared" si="9"/>
        <v>-5.6075728089933667</v>
      </c>
      <c r="AQ13">
        <f t="shared" si="9"/>
        <v>-335.41539888938371</v>
      </c>
      <c r="AR13">
        <f t="shared" si="9"/>
        <v>19.316738882285598</v>
      </c>
      <c r="AS13">
        <f t="shared" si="9"/>
        <v>5.7989174357400843</v>
      </c>
      <c r="AT13">
        <f t="shared" si="9"/>
        <v>0.94859109045665602</v>
      </c>
      <c r="AU13">
        <f t="shared" si="9"/>
        <v>26.064247408482338</v>
      </c>
      <c r="AW13">
        <v>10</v>
      </c>
      <c r="AX13">
        <f>(R13*SUMPRODUCT(K14:$K$23, X14:$X$23)-$AZ$3*SUMPRODUCT(K13:$K$22, W14:$W$23))/Z13</f>
        <v>241.09565960174501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2.9979999999999998E-3</v>
      </c>
      <c r="O14">
        <f t="shared" si="21"/>
        <v>845.51946855160611</v>
      </c>
      <c r="P14">
        <f t="shared" si="22"/>
        <v>42.275973427580311</v>
      </c>
      <c r="Q14" s="4">
        <f t="shared" si="23"/>
        <v>12.5</v>
      </c>
      <c r="R14">
        <f t="shared" si="0"/>
        <v>250000</v>
      </c>
      <c r="S14">
        <f t="shared" si="1"/>
        <v>237.82188240755076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211.95877428477934</v>
      </c>
      <c r="AC14">
        <f t="shared" si="2"/>
        <v>206.363009360045</v>
      </c>
      <c r="AE14">
        <f t="shared" si="3"/>
        <v>733.67488406220593</v>
      </c>
      <c r="AF14">
        <f t="shared" si="4"/>
        <v>-36.683744203110301</v>
      </c>
      <c r="AG14">
        <f t="shared" si="4"/>
        <v>-10.846510804165863</v>
      </c>
      <c r="AH14">
        <f t="shared" si="5"/>
        <v>-658.92144880940975</v>
      </c>
      <c r="AI14">
        <f t="shared" si="6"/>
        <v>27.223180245519984</v>
      </c>
      <c r="AJ14">
        <f t="shared" si="7"/>
        <v>5.5957649247343397</v>
      </c>
      <c r="AK14">
        <f t="shared" si="24"/>
        <v>63.626493990071253</v>
      </c>
      <c r="AL14">
        <f t="shared" si="8"/>
        <v>96.445439160325577</v>
      </c>
      <c r="AN14">
        <f t="shared" si="9"/>
        <v>344.86404647070879</v>
      </c>
      <c r="AO14">
        <f t="shared" si="9"/>
        <v>-17.243202323535439</v>
      </c>
      <c r="AP14">
        <f t="shared" si="9"/>
        <v>-5.0984048756066587</v>
      </c>
      <c r="AQ14">
        <f t="shared" si="9"/>
        <v>-309.72617719252366</v>
      </c>
      <c r="AR14">
        <f t="shared" si="9"/>
        <v>12.796262079043013</v>
      </c>
      <c r="AS14">
        <f t="shared" si="9"/>
        <v>2.6302905782435451</v>
      </c>
      <c r="AT14">
        <f t="shared" si="9"/>
        <v>29.907648001617801</v>
      </c>
      <c r="AU14">
        <f t="shared" si="9"/>
        <v>45.334200658904358</v>
      </c>
      <c r="AW14">
        <v>11</v>
      </c>
      <c r="AX14">
        <f>(R14*SUMPRODUCT(K15:$K$23, X15:$X$23)-$AZ$3*SUMPRODUCT(K14:$K$22, W15:$W$23))/Z14</f>
        <v>237.82188240755076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3.0469999999999998E-3</v>
      </c>
      <c r="O15">
        <f t="shared" si="21"/>
        <v>845.51946855160611</v>
      </c>
      <c r="P15">
        <f t="shared" si="22"/>
        <v>42.275973427580311</v>
      </c>
      <c r="Q15" s="4">
        <f t="shared" si="23"/>
        <v>12.5</v>
      </c>
      <c r="R15">
        <f t="shared" si="0"/>
        <v>250000</v>
      </c>
      <c r="S15">
        <f t="shared" si="1"/>
        <v>229.65065662933102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206.363009360045</v>
      </c>
      <c r="AC15">
        <f t="shared" si="2"/>
        <v>196.67275578834506</v>
      </c>
      <c r="AE15">
        <f t="shared" si="3"/>
        <v>724.10262784984639</v>
      </c>
      <c r="AF15">
        <f t="shared" si="4"/>
        <v>-36.205131392492319</v>
      </c>
      <c r="AG15">
        <f t="shared" si="4"/>
        <v>-10.70499637770391</v>
      </c>
      <c r="AH15">
        <f t="shared" si="5"/>
        <v>-660.98636840586755</v>
      </c>
      <c r="AI15">
        <f t="shared" si="6"/>
        <v>16.206131673782579</v>
      </c>
      <c r="AJ15">
        <f t="shared" si="7"/>
        <v>9.6902535716999409</v>
      </c>
      <c r="AK15">
        <f t="shared" si="24"/>
        <v>62.598235407217935</v>
      </c>
      <c r="AL15">
        <f t="shared" si="8"/>
        <v>88.494620652700462</v>
      </c>
      <c r="AN15">
        <f t="shared" si="9"/>
        <v>313.53480492901946</v>
      </c>
      <c r="AO15">
        <f t="shared" si="9"/>
        <v>-15.676740246450972</v>
      </c>
      <c r="AP15">
        <f t="shared" si="9"/>
        <v>-4.635239290617867</v>
      </c>
      <c r="AQ15">
        <f t="shared" si="9"/>
        <v>-286.2056069237874</v>
      </c>
      <c r="AR15">
        <f t="shared" si="9"/>
        <v>7.0172184681631693</v>
      </c>
      <c r="AS15">
        <f t="shared" si="9"/>
        <v>4.1958579439732375</v>
      </c>
      <c r="AT15">
        <f t="shared" si="9"/>
        <v>27.104894765514938</v>
      </c>
      <c r="AU15">
        <f t="shared" si="9"/>
        <v>38.317971177651351</v>
      </c>
      <c r="AW15">
        <v>12</v>
      </c>
      <c r="AX15">
        <f>(R15*SUMPRODUCT(K16:$K$23, X16:$X$23)-$AZ$3*SUMPRODUCT(K15:$K$22, W16:$W$23))/Z15</f>
        <v>229.65065662933102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3.104E-3</v>
      </c>
      <c r="O16">
        <f t="shared" si="21"/>
        <v>845.51946855160611</v>
      </c>
      <c r="P16">
        <f t="shared" si="22"/>
        <v>42.275973427580311</v>
      </c>
      <c r="Q16" s="4">
        <f t="shared" si="23"/>
        <v>12.5</v>
      </c>
      <c r="R16">
        <f t="shared" si="0"/>
        <v>250000</v>
      </c>
      <c r="S16">
        <f t="shared" si="1"/>
        <v>216.5168703485065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196.67275578834506</v>
      </c>
      <c r="AC16">
        <f t="shared" si="2"/>
        <v>182.99517601965726</v>
      </c>
      <c r="AE16">
        <f t="shared" si="3"/>
        <v>714.61398701450196</v>
      </c>
      <c r="AF16">
        <f t="shared" si="4"/>
        <v>-35.730699350725104</v>
      </c>
      <c r="AG16">
        <f t="shared" si="4"/>
        <v>-10.564718105170478</v>
      </c>
      <c r="AH16">
        <f t="shared" si="5"/>
        <v>-664.56617512785886</v>
      </c>
      <c r="AI16">
        <f t="shared" si="6"/>
        <v>3.7523944307474721</v>
      </c>
      <c r="AJ16">
        <f t="shared" si="7"/>
        <v>13.677579768687792</v>
      </c>
      <c r="AK16">
        <f t="shared" si="24"/>
        <v>61.288923041648538</v>
      </c>
      <c r="AL16">
        <f t="shared" si="8"/>
        <v>78.718897241083795</v>
      </c>
      <c r="AN16">
        <f t="shared" si="9"/>
        <v>285.03521170887751</v>
      </c>
      <c r="AO16">
        <f t="shared" si="9"/>
        <v>-14.251760585443877</v>
      </c>
      <c r="AP16">
        <f t="shared" si="9"/>
        <v>-4.2139066915447438</v>
      </c>
      <c r="AQ16">
        <f t="shared" si="9"/>
        <v>-265.07284193177168</v>
      </c>
      <c r="AR16">
        <f t="shared" si="9"/>
        <v>1.4967025001171905</v>
      </c>
      <c r="AS16">
        <f t="shared" si="9"/>
        <v>5.4555213246251073</v>
      </c>
      <c r="AT16">
        <f t="shared" si="9"/>
        <v>24.446066648609939</v>
      </c>
      <c r="AU16">
        <f t="shared" si="9"/>
        <v>31.398290473352233</v>
      </c>
      <c r="AW16">
        <v>13</v>
      </c>
      <c r="AX16">
        <f>(R16*SUMPRODUCT(K17:$K$23, X17:$X$23)-$AZ$3*SUMPRODUCT(K16:$K$22, W17:$W$23))/Z16</f>
        <v>216.5168703485065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3.1700000000000001E-3</v>
      </c>
      <c r="O17">
        <f t="shared" si="21"/>
        <v>845.51946855160611</v>
      </c>
      <c r="P17">
        <f t="shared" si="22"/>
        <v>42.275973427580311</v>
      </c>
      <c r="Q17" s="4">
        <f t="shared" si="23"/>
        <v>12.5</v>
      </c>
      <c r="R17">
        <f t="shared" si="0"/>
        <v>250000</v>
      </c>
      <c r="S17">
        <f t="shared" si="1"/>
        <v>198.35461161126932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182.99517601965726</v>
      </c>
      <c r="AC17">
        <f t="shared" si="2"/>
        <v>165.43696192032701</v>
      </c>
      <c r="AE17">
        <f t="shared" si="3"/>
        <v>705.20252080552098</v>
      </c>
      <c r="AF17">
        <f t="shared" si="4"/>
        <v>-35.260126040276056</v>
      </c>
      <c r="AG17">
        <f t="shared" si="4"/>
        <v>-10.425580767725384</v>
      </c>
      <c r="AH17">
        <f t="shared" si="5"/>
        <v>-669.80312786780826</v>
      </c>
      <c r="AI17">
        <f t="shared" si="6"/>
        <v>-10.286313870288723</v>
      </c>
      <c r="AJ17">
        <f t="shared" si="7"/>
        <v>17.558214099330257</v>
      </c>
      <c r="AK17">
        <f t="shared" si="24"/>
        <v>59.705629954943156</v>
      </c>
      <c r="AL17">
        <f t="shared" si="8"/>
        <v>66.977530183984697</v>
      </c>
      <c r="AN17">
        <f t="shared" si="9"/>
        <v>259.10883660473155</v>
      </c>
      <c r="AO17">
        <f t="shared" si="9"/>
        <v>-12.95544183023658</v>
      </c>
      <c r="AP17">
        <f t="shared" si="9"/>
        <v>-3.830616062699757</v>
      </c>
      <c r="AQ17">
        <f t="shared" si="9"/>
        <v>-246.10222467412274</v>
      </c>
      <c r="AR17">
        <f t="shared" si="9"/>
        <v>-3.7794459623275332</v>
      </c>
      <c r="AS17">
        <f t="shared" si="9"/>
        <v>6.4513218457267882</v>
      </c>
      <c r="AT17">
        <f t="shared" si="9"/>
        <v>21.937324186968244</v>
      </c>
      <c r="AU17">
        <f t="shared" si="9"/>
        <v>24.6092000703675</v>
      </c>
      <c r="AW17">
        <v>14</v>
      </c>
      <c r="AX17">
        <f>(R17*SUMPRODUCT(K18:$K$23, X18:$X$23)-$AZ$3*SUMPRODUCT(K17:$K$22, W18:$W$23))/Z17</f>
        <v>198.35461161126932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3.2390000000000001E-3</v>
      </c>
      <c r="O18">
        <f t="shared" si="21"/>
        <v>845.51946855160611</v>
      </c>
      <c r="P18">
        <f t="shared" si="22"/>
        <v>42.275973427580311</v>
      </c>
      <c r="Q18" s="4">
        <f t="shared" si="23"/>
        <v>12.5</v>
      </c>
      <c r="R18">
        <f t="shared" si="0"/>
        <v>250000</v>
      </c>
      <c r="S18">
        <f t="shared" si="1"/>
        <v>175.70530934101234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165.43696192032701</v>
      </c>
      <c r="AC18">
        <f t="shared" si="2"/>
        <v>144.60626383105432</v>
      </c>
      <c r="AE18">
        <f t="shared" si="3"/>
        <v>695.86634463257678</v>
      </c>
      <c r="AF18">
        <f t="shared" si="4"/>
        <v>-34.793317231628841</v>
      </c>
      <c r="AG18">
        <f t="shared" si="4"/>
        <v>-10.287556503941468</v>
      </c>
      <c r="AH18">
        <f t="shared" si="5"/>
        <v>-675.36912213325047</v>
      </c>
      <c r="AI18">
        <f t="shared" si="6"/>
        <v>-24.583651236244009</v>
      </c>
      <c r="AJ18">
        <f t="shared" si="7"/>
        <v>20.830698089272687</v>
      </c>
      <c r="AK18">
        <f t="shared" si="24"/>
        <v>57.855699252489252</v>
      </c>
      <c r="AL18">
        <f t="shared" si="8"/>
        <v>54.10274610551793</v>
      </c>
      <c r="AN18">
        <f t="shared" si="9"/>
        <v>235.52421646553296</v>
      </c>
      <c r="AO18">
        <f t="shared" si="9"/>
        <v>-11.776210823276648</v>
      </c>
      <c r="AP18">
        <f t="shared" si="9"/>
        <v>-3.4819454966097827</v>
      </c>
      <c r="AQ18">
        <f t="shared" si="9"/>
        <v>-228.58668843862066</v>
      </c>
      <c r="AR18">
        <f t="shared" si="9"/>
        <v>-8.3206282929741242</v>
      </c>
      <c r="AS18">
        <f t="shared" si="9"/>
        <v>7.050396794942718</v>
      </c>
      <c r="AT18">
        <f t="shared" si="9"/>
        <v>19.581947509909988</v>
      </c>
      <c r="AU18">
        <f t="shared" si="9"/>
        <v>18.31171601187858</v>
      </c>
      <c r="AW18">
        <v>15</v>
      </c>
      <c r="AX18">
        <f>(R18*SUMPRODUCT(K19:$K$23, X19:$X$23)-$AZ$3*SUMPRODUCT(K18:$K$22, W19:$W$23))/Z18</f>
        <v>175.70530934101234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3.3149999999999998E-3</v>
      </c>
      <c r="O19">
        <f t="shared" si="21"/>
        <v>845.51946855160611</v>
      </c>
      <c r="P19">
        <f t="shared" si="22"/>
        <v>42.275973427580311</v>
      </c>
      <c r="Q19" s="4">
        <f t="shared" si="23"/>
        <v>12.5</v>
      </c>
      <c r="R19">
        <f t="shared" si="0"/>
        <v>250000</v>
      </c>
      <c r="S19">
        <f t="shared" si="1"/>
        <v>148.75539584309956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144.60626383105432</v>
      </c>
      <c r="AC19">
        <f t="shared" si="2"/>
        <v>120.79625617415512</v>
      </c>
      <c r="AE19">
        <f t="shared" si="3"/>
        <v>686.60088425379399</v>
      </c>
      <c r="AF19">
        <f t="shared" si="4"/>
        <v>-34.3300442126897</v>
      </c>
      <c r="AG19">
        <f t="shared" si="4"/>
        <v>-10.150577689091488</v>
      </c>
      <c r="AH19">
        <f t="shared" si="5"/>
        <v>-682.06499621131934</v>
      </c>
      <c r="AI19">
        <f t="shared" si="6"/>
        <v>-39.944733859306552</v>
      </c>
      <c r="AJ19">
        <f t="shared" si="7"/>
        <v>23.810007656899202</v>
      </c>
      <c r="AK19">
        <f t="shared" si="24"/>
        <v>55.781397271051105</v>
      </c>
      <c r="AL19">
        <f t="shared" si="8"/>
        <v>39.646671068643755</v>
      </c>
      <c r="AN19">
        <f t="shared" si="9"/>
        <v>214.06982818578075</v>
      </c>
      <c r="AO19">
        <f t="shared" si="9"/>
        <v>-10.703491409289038</v>
      </c>
      <c r="AP19">
        <f t="shared" si="9"/>
        <v>-3.1647678756659383</v>
      </c>
      <c r="AQ19">
        <f t="shared" si="9"/>
        <v>-212.65561973340195</v>
      </c>
      <c r="AR19">
        <f t="shared" si="9"/>
        <v>-12.454050832576163</v>
      </c>
      <c r="AS19">
        <f t="shared" si="9"/>
        <v>7.4235328924081152</v>
      </c>
      <c r="AT19">
        <f t="shared" si="9"/>
        <v>17.391638146161775</v>
      </c>
      <c r="AU19">
        <f t="shared" si="9"/>
        <v>12.361120205993728</v>
      </c>
      <c r="AW19">
        <v>16</v>
      </c>
      <c r="AX19">
        <f>(R19*SUMPRODUCT(K20:$K$23, X20:$X$23)-$AZ$3*SUMPRODUCT(K19:$K$22, W20:$W$23))/Z19</f>
        <v>148.75539584309956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3.3969999999999998E-3</v>
      </c>
      <c r="O20">
        <f t="shared" si="21"/>
        <v>845.51946855160611</v>
      </c>
      <c r="P20">
        <f t="shared" si="22"/>
        <v>42.275973427580311</v>
      </c>
      <c r="Q20" s="4">
        <f t="shared" si="23"/>
        <v>12.5</v>
      </c>
      <c r="R20">
        <f t="shared" si="0"/>
        <v>250000</v>
      </c>
      <c r="S20">
        <f t="shared" si="1"/>
        <v>117.79570592289355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120.79625617415512</v>
      </c>
      <c r="AC20">
        <f t="shared" si="2"/>
        <v>94.374059653758536</v>
      </c>
      <c r="AE20">
        <f t="shared" si="3"/>
        <v>677.4024922074459</v>
      </c>
      <c r="AF20">
        <f t="shared" si="4"/>
        <v>-33.870124610372301</v>
      </c>
      <c r="AG20">
        <f t="shared" si="4"/>
        <v>-10.014590399790729</v>
      </c>
      <c r="AH20">
        <f t="shared" si="5"/>
        <v>-689.63024819687564</v>
      </c>
      <c r="AI20">
        <f t="shared" si="6"/>
        <v>-56.112470999592688</v>
      </c>
      <c r="AJ20">
        <f t="shared" si="7"/>
        <v>26.422196520396582</v>
      </c>
      <c r="AK20">
        <f t="shared" si="24"/>
        <v>53.503003663986021</v>
      </c>
      <c r="AL20">
        <f t="shared" si="8"/>
        <v>23.812729184789916</v>
      </c>
      <c r="AN20">
        <f t="shared" si="9"/>
        <v>194.55359450831071</v>
      </c>
      <c r="AO20">
        <f t="shared" si="9"/>
        <v>-9.7276797254155376</v>
      </c>
      <c r="AP20">
        <f t="shared" si="9"/>
        <v>-2.8762435660054257</v>
      </c>
      <c r="AQ20">
        <f t="shared" si="9"/>
        <v>-198.06547098925162</v>
      </c>
      <c r="AR20">
        <f t="shared" si="9"/>
        <v>-16.115799772361839</v>
      </c>
      <c r="AS20">
        <f t="shared" si="9"/>
        <v>7.5885952103552521</v>
      </c>
      <c r="AT20">
        <f t="shared" si="9"/>
        <v>15.366346890604756</v>
      </c>
      <c r="AU20">
        <f t="shared" si="9"/>
        <v>6.8391423285981681</v>
      </c>
      <c r="AW20">
        <v>17</v>
      </c>
      <c r="AX20">
        <f>(R20*SUMPRODUCT(K21:$K$23, X21:$X$23)-$AZ$3*SUMPRODUCT(K20:$K$22, W21:$W$23))/Z20</f>
        <v>117.79570592289355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3.4910000000000002E-3</v>
      </c>
      <c r="O21">
        <f t="shared" si="21"/>
        <v>845.51946855160611</v>
      </c>
      <c r="P21">
        <f t="shared" si="22"/>
        <v>42.275973427580311</v>
      </c>
      <c r="Q21" s="4">
        <f t="shared" si="23"/>
        <v>12.5</v>
      </c>
      <c r="R21">
        <f t="shared" si="0"/>
        <v>250000</v>
      </c>
      <c r="S21">
        <f t="shared" si="1"/>
        <v>82.721449370678826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94.374059653758536</v>
      </c>
      <c r="AC21">
        <f t="shared" si="2"/>
        <v>65.379615934039236</v>
      </c>
      <c r="AE21">
        <f t="shared" si="3"/>
        <v>668.26365518507532</v>
      </c>
      <c r="AF21">
        <f t="shared" si="4"/>
        <v>-33.413182759253772</v>
      </c>
      <c r="AG21">
        <f t="shared" si="4"/>
        <v>-9.8794835607071523</v>
      </c>
      <c r="AH21">
        <f t="shared" si="5"/>
        <v>-699.21870171338867</v>
      </c>
      <c r="AI21">
        <f t="shared" si="6"/>
        <v>-74.247712848274318</v>
      </c>
      <c r="AJ21">
        <f t="shared" si="7"/>
        <v>28.9944437197193</v>
      </c>
      <c r="AK21">
        <f t="shared" si="24"/>
        <v>51.045717245570607</v>
      </c>
      <c r="AL21">
        <f t="shared" si="8"/>
        <v>5.7924481170155886</v>
      </c>
      <c r="AN21">
        <f t="shared" si="9"/>
        <v>176.79976267331796</v>
      </c>
      <c r="AO21">
        <f t="shared" si="9"/>
        <v>-8.8399881336658996</v>
      </c>
      <c r="AP21">
        <f t="shared" si="9"/>
        <v>-2.6137742720486958</v>
      </c>
      <c r="AQ21">
        <f t="shared" si="9"/>
        <v>-184.98941182943076</v>
      </c>
      <c r="AR21">
        <f t="shared" si="9"/>
        <v>-19.643411561827421</v>
      </c>
      <c r="AS21">
        <f t="shared" si="9"/>
        <v>7.6709405467689917</v>
      </c>
      <c r="AT21">
        <f t="shared" si="9"/>
        <v>13.504955154274766</v>
      </c>
      <c r="AU21">
        <f t="shared" si="9"/>
        <v>1.5324841392163375</v>
      </c>
      <c r="AW21">
        <v>18</v>
      </c>
      <c r="AX21">
        <f>(R21*SUMPRODUCT(K22:$K$23, X22:$X$23)-$AZ$3*SUMPRODUCT(K21:$K$22, W22:$W$23))/Z21</f>
        <v>82.721449370678826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3.5990000000000002E-3</v>
      </c>
      <c r="O22">
        <f t="shared" si="21"/>
        <v>845.51946855160611</v>
      </c>
      <c r="P22">
        <f t="shared" si="22"/>
        <v>42.275973427580311</v>
      </c>
      <c r="Q22" s="4">
        <f t="shared" si="23"/>
        <v>12.5</v>
      </c>
      <c r="R22">
        <f t="shared" si="0"/>
        <v>250000</v>
      </c>
      <c r="S22">
        <f t="shared" si="1"/>
        <v>43.393869055010015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65.379615934039236</v>
      </c>
      <c r="AC22">
        <f t="shared" si="2"/>
        <v>33.830320164507981</v>
      </c>
      <c r="AE22">
        <f t="shared" si="3"/>
        <v>659.17593773821352</v>
      </c>
      <c r="AF22">
        <f t="shared" si="4"/>
        <v>-32.958796886910676</v>
      </c>
      <c r="AG22">
        <f t="shared" si="4"/>
        <v>-9.7451324637650973</v>
      </c>
      <c r="AH22">
        <f t="shared" si="5"/>
        <v>-711.12522669970099</v>
      </c>
      <c r="AI22">
        <f t="shared" si="6"/>
        <v>-94.65321831216329</v>
      </c>
      <c r="AJ22">
        <f t="shared" si="7"/>
        <v>31.549295769531255</v>
      </c>
      <c r="AK22">
        <f t="shared" si="24"/>
        <v>48.411772974973942</v>
      </c>
      <c r="AL22">
        <f t="shared" si="8"/>
        <v>-14.692149567658092</v>
      </c>
      <c r="AN22">
        <f t="shared" si="9"/>
        <v>160.64845325848819</v>
      </c>
      <c r="AO22">
        <f t="shared" si="9"/>
        <v>-8.0324226629244091</v>
      </c>
      <c r="AP22">
        <f t="shared" si="9"/>
        <v>-2.3749963666372258</v>
      </c>
      <c r="AQ22">
        <f t="shared" si="9"/>
        <v>-173.30906849298358</v>
      </c>
      <c r="AR22">
        <f t="shared" si="9"/>
        <v>-23.068034264057044</v>
      </c>
      <c r="AS22">
        <f t="shared" si="9"/>
        <v>7.6889116798778145</v>
      </c>
      <c r="AT22">
        <f t="shared" si="9"/>
        <v>11.7984835347848</v>
      </c>
      <c r="AU22">
        <f t="shared" si="9"/>
        <v>-3.5806390493944296</v>
      </c>
      <c r="AW22">
        <v>19</v>
      </c>
      <c r="AX22">
        <f>(R22*SUMPRODUCT(K23:$K$23, X23:$X$23)-$AZ$3*SUMPRODUCT(K22:$K$22, W23:$W$23))/Z22</f>
        <v>43.393869055010015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3.7169999999999998E-3</v>
      </c>
      <c r="O23">
        <f t="shared" si="21"/>
        <v>845.51946855160611</v>
      </c>
      <c r="P23">
        <f t="shared" si="22"/>
        <v>42.275973427580311</v>
      </c>
      <c r="Q23" s="4">
        <f t="shared" si="23"/>
        <v>12.5</v>
      </c>
      <c r="R23">
        <f t="shared" si="0"/>
        <v>250000</v>
      </c>
      <c r="S23">
        <f t="shared" si="1"/>
        <v>43.997381131997635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33.830320164507981</v>
      </c>
      <c r="AC23">
        <f t="shared" si="2"/>
        <v>33.830320164507981</v>
      </c>
      <c r="AE23">
        <f t="shared" si="3"/>
        <v>650.13402140025835</v>
      </c>
      <c r="AF23">
        <f t="shared" si="4"/>
        <v>-32.506701070012923</v>
      </c>
      <c r="AG23">
        <f t="shared" si="4"/>
        <v>-9.6114584817596302</v>
      </c>
      <c r="AH23">
        <f t="shared" si="5"/>
        <v>-724.45314735629722</v>
      </c>
      <c r="AI23">
        <f t="shared" si="6"/>
        <v>-116.43728550781145</v>
      </c>
      <c r="AJ23">
        <f t="shared" si="7"/>
        <v>0</v>
      </c>
      <c r="AK23">
        <f t="shared" si="24"/>
        <v>45.60203483463274</v>
      </c>
      <c r="AL23">
        <f t="shared" si="8"/>
        <v>-70.835250673178706</v>
      </c>
      <c r="AN23">
        <f t="shared" si="9"/>
        <v>145.95516319980757</v>
      </c>
      <c r="AO23">
        <f t="shared" si="9"/>
        <v>-7.2977581599903791</v>
      </c>
      <c r="AP23">
        <f t="shared" si="9"/>
        <v>-2.1577735437871119</v>
      </c>
      <c r="AQ23">
        <f t="shared" si="9"/>
        <v>-162.63981559565954</v>
      </c>
      <c r="AR23">
        <f t="shared" si="9"/>
        <v>-26.140184099629483</v>
      </c>
      <c r="AS23">
        <f t="shared" si="9"/>
        <v>0</v>
      </c>
      <c r="AT23">
        <f t="shared" si="9"/>
        <v>10.237662108801443</v>
      </c>
      <c r="AU23">
        <f t="shared" si="9"/>
        <v>-15.90252199082804</v>
      </c>
      <c r="AW23">
        <v>20</v>
      </c>
      <c r="AX23">
        <f>(R23*SUMPRODUCT(K$23:$K24, X$23:$X24)-$AZ$3*SUMPRODUCT(K$22:$K23, W$23:$W24))/Z23</f>
        <v>43.997381131997635</v>
      </c>
    </row>
    <row r="25" spans="5:50" x14ac:dyDescent="0.25">
      <c r="AN25" s="8">
        <f t="shared" ref="AN25:AU25" si="25">SUM(AN3:AN23)</f>
        <v>7770.8754304154527</v>
      </c>
      <c r="AO25" s="8">
        <f t="shared" si="25"/>
        <v>-1022.6833729344776</v>
      </c>
      <c r="AP25" s="8">
        <f t="shared" si="25"/>
        <v>-202.38315348502761</v>
      </c>
      <c r="AQ25" s="8">
        <f t="shared" si="25"/>
        <v>-6741.7043347923591</v>
      </c>
      <c r="AR25" s="8">
        <f t="shared" si="25"/>
        <v>-195.89543079641058</v>
      </c>
      <c r="AS25" s="8">
        <f t="shared" si="25"/>
        <v>-119.48646924659218</v>
      </c>
      <c r="AT25" s="8">
        <f t="shared" si="25"/>
        <v>315.38190004300276</v>
      </c>
      <c r="AU25" s="9">
        <f t="shared" si="25"/>
        <v>-1.4566126083082054E-13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6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34E34-F14C-4A56-88F5-8AF90410C7CC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1006.8523574519985</v>
      </c>
      <c r="K3">
        <v>1</v>
      </c>
      <c r="L3" s="2">
        <v>0</v>
      </c>
      <c r="O3">
        <f>$C$3</f>
        <v>1006.8523574519985</v>
      </c>
      <c r="P3">
        <f>O3*B5</f>
        <v>805.48188596159889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1006.8523574519985</v>
      </c>
      <c r="AF3">
        <f t="shared" ref="AF3:AG23" si="4">-$Z3*P3</f>
        <v>-805.48188596159889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101.37047149039961</v>
      </c>
      <c r="AJ3">
        <f t="shared" ref="AJ3:AJ23" si="7">AB3-AC3</f>
        <v>0</v>
      </c>
      <c r="AL3">
        <f t="shared" ref="AL3:AL23" si="8">SUM(AI3:AK3)</f>
        <v>101.37047149039961</v>
      </c>
      <c r="AN3">
        <f t="shared" ref="AN3:AU23" si="9">AE3*$K3</f>
        <v>1006.8523574519985</v>
      </c>
      <c r="AO3">
        <f t="shared" si="9"/>
        <v>-805.48188596159889</v>
      </c>
      <c r="AP3">
        <f t="shared" si="9"/>
        <v>-100</v>
      </c>
      <c r="AQ3">
        <f t="shared" si="9"/>
        <v>0</v>
      </c>
      <c r="AR3">
        <f t="shared" si="9"/>
        <v>101.37047149039961</v>
      </c>
      <c r="AS3">
        <f t="shared" si="9"/>
        <v>0</v>
      </c>
      <c r="AT3">
        <f t="shared" si="9"/>
        <v>0</v>
      </c>
      <c r="AU3">
        <f t="shared" si="9"/>
        <v>101.37047149039961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846.05522840410231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250000</v>
      </c>
      <c r="S4">
        <f t="shared" si="1"/>
        <v>144.77537124545447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2"/>
        <v>142.89358097000604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-749.5</v>
      </c>
      <c r="AI4">
        <f t="shared" si="6"/>
        <v>-749.5</v>
      </c>
      <c r="AJ4">
        <f t="shared" si="7"/>
        <v>-142.89358097000604</v>
      </c>
      <c r="AK4">
        <f>H4*SUM(AB4, AE4:AF4)</f>
        <v>0</v>
      </c>
      <c r="AL4">
        <f t="shared" si="8"/>
        <v>-892.39358097000604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-703.1616474340932</v>
      </c>
      <c r="AR4">
        <f t="shared" si="9"/>
        <v>-703.1616474340932</v>
      </c>
      <c r="AS4">
        <f t="shared" si="9"/>
        <v>-134.05908712825408</v>
      </c>
      <c r="AT4">
        <f t="shared" si="9"/>
        <v>0</v>
      </c>
      <c r="AU4">
        <f t="shared" si="9"/>
        <v>-837.22073456234727</v>
      </c>
      <c r="AW4">
        <v>1</v>
      </c>
      <c r="AX4">
        <f>(R4*SUMPRODUCT(K5:$K$23, X5:$X$23)-$AZ$3*SUMPRODUCT(K4:$K$22, W5:$W$23))/Z4</f>
        <v>144.77537124545447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3.0469999999999998E-3</v>
      </c>
      <c r="O5">
        <f t="shared" ref="O5:O23" si="21">$C$3</f>
        <v>1006.8523574519985</v>
      </c>
      <c r="P5">
        <f t="shared" ref="P5:P23" si="22">O5*$C$5</f>
        <v>50.342617872599931</v>
      </c>
      <c r="Q5" s="4">
        <f t="shared" ref="Q5:Q23" si="23">$C$8</f>
        <v>12.5</v>
      </c>
      <c r="R5">
        <f t="shared" si="0"/>
        <v>250000</v>
      </c>
      <c r="S5">
        <f t="shared" si="1"/>
        <v>284.41466857339617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142.89358097000604</v>
      </c>
      <c r="AC5">
        <f t="shared" si="2"/>
        <v>277.05532096523712</v>
      </c>
      <c r="AE5">
        <f t="shared" si="3"/>
        <v>980.79963476455555</v>
      </c>
      <c r="AF5">
        <f t="shared" si="4"/>
        <v>-49.03998173822778</v>
      </c>
      <c r="AG5">
        <f t="shared" si="4"/>
        <v>-12.176557311325</v>
      </c>
      <c r="AH5">
        <f t="shared" si="5"/>
        <v>-751.84877349999999</v>
      </c>
      <c r="AI5">
        <f t="shared" si="6"/>
        <v>167.73432221500275</v>
      </c>
      <c r="AJ5">
        <f t="shared" si="7"/>
        <v>-134.16173999523107</v>
      </c>
      <c r="AK5">
        <f>H5*SUM(AB5, AE5:AF5)</f>
        <v>92.850039417283242</v>
      </c>
      <c r="AL5">
        <f t="shared" si="8"/>
        <v>126.42262163705492</v>
      </c>
      <c r="AN5">
        <f t="shared" si="9"/>
        <v>846.98179614072831</v>
      </c>
      <c r="AO5">
        <f t="shared" si="9"/>
        <v>-42.349089807036414</v>
      </c>
      <c r="AP5">
        <f t="shared" si="9"/>
        <v>-10.515218416483521</v>
      </c>
      <c r="AQ5">
        <f t="shared" si="9"/>
        <v>-649.26841531512218</v>
      </c>
      <c r="AR5">
        <f t="shared" si="9"/>
        <v>144.84907260208615</v>
      </c>
      <c r="AS5">
        <f t="shared" si="9"/>
        <v>-115.8570491737633</v>
      </c>
      <c r="AT5">
        <f t="shared" si="9"/>
        <v>80.181813257165757</v>
      </c>
      <c r="AU5">
        <f t="shared" si="9"/>
        <v>109.17383668548861</v>
      </c>
      <c r="AW5">
        <v>2</v>
      </c>
      <c r="AX5">
        <f>(R5*SUMPRODUCT(K6:$K$23, X6:$X$23)-$AZ$3*SUMPRODUCT(K5:$K$22, W6:$W$23))/Z5</f>
        <v>284.41466857339617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3.104E-3</v>
      </c>
      <c r="O6">
        <f t="shared" si="21"/>
        <v>1006.8523574519985</v>
      </c>
      <c r="P6">
        <f t="shared" si="22"/>
        <v>50.342617872599931</v>
      </c>
      <c r="Q6" s="4">
        <f t="shared" si="23"/>
        <v>12.5</v>
      </c>
      <c r="R6">
        <f t="shared" si="0"/>
        <v>250000</v>
      </c>
      <c r="S6">
        <f t="shared" si="1"/>
        <v>416.11993631172692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277.05532096523712</v>
      </c>
      <c r="AC6">
        <f t="shared" si="2"/>
        <v>400.04091897110811</v>
      </c>
      <c r="AE6">
        <f t="shared" si="3"/>
        <v>967.94723635060086</v>
      </c>
      <c r="AF6">
        <f t="shared" si="4"/>
        <v>-48.397361817530047</v>
      </c>
      <c r="AG6">
        <f t="shared" si="4"/>
        <v>-12.016995704317397</v>
      </c>
      <c r="AH6">
        <f t="shared" si="5"/>
        <v>-755.92067788705594</v>
      </c>
      <c r="AI6">
        <f t="shared" si="6"/>
        <v>151.61220094169744</v>
      </c>
      <c r="AJ6">
        <f t="shared" si="7"/>
        <v>-122.985598005871</v>
      </c>
      <c r="AK6">
        <f>H6*SUM(AB6, AE6:AF6)</f>
        <v>130.19064527021592</v>
      </c>
      <c r="AL6">
        <f t="shared" si="8"/>
        <v>158.81724820604236</v>
      </c>
      <c r="AN6">
        <f t="shared" si="9"/>
        <v>753.86268640340927</v>
      </c>
      <c r="AO6">
        <f t="shared" si="9"/>
        <v>-37.693134320170465</v>
      </c>
      <c r="AP6">
        <f t="shared" si="9"/>
        <v>-9.3591513296842717</v>
      </c>
      <c r="AQ6">
        <f t="shared" si="9"/>
        <v>-588.73084352028945</v>
      </c>
      <c r="AR6">
        <f t="shared" si="9"/>
        <v>118.07955723326506</v>
      </c>
      <c r="AS6">
        <f t="shared" si="9"/>
        <v>-95.784408302245097</v>
      </c>
      <c r="AT6">
        <f t="shared" si="9"/>
        <v>101.39588802178139</v>
      </c>
      <c r="AU6">
        <f t="shared" si="9"/>
        <v>123.69103695280137</v>
      </c>
      <c r="AW6">
        <v>3</v>
      </c>
      <c r="AX6">
        <f>(R6*SUMPRODUCT(K7:$K$23, X7:$X$23)-$AZ$3*SUMPRODUCT(K6:$K$22, W7:$W$23))/Z6</f>
        <v>416.11993631172692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3.1700000000000001E-3</v>
      </c>
      <c r="O7">
        <f t="shared" si="21"/>
        <v>1006.8523574519985</v>
      </c>
      <c r="P7">
        <f t="shared" si="22"/>
        <v>50.342617872599931</v>
      </c>
      <c r="Q7" s="4">
        <f t="shared" si="23"/>
        <v>12.5</v>
      </c>
      <c r="R7">
        <f t="shared" si="0"/>
        <v>250000</v>
      </c>
      <c r="S7">
        <f t="shared" si="1"/>
        <v>523.21910203025493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400.04091897110811</v>
      </c>
      <c r="AC7">
        <f t="shared" si="2"/>
        <v>496.37720325643477</v>
      </c>
      <c r="AE7">
        <f t="shared" si="3"/>
        <v>955.19937124786338</v>
      </c>
      <c r="AF7">
        <f t="shared" si="4"/>
        <v>-47.759968562393176</v>
      </c>
      <c r="AG7">
        <f t="shared" si="4"/>
        <v>-11.858731870891537</v>
      </c>
      <c r="AH7">
        <f t="shared" si="5"/>
        <v>-761.87752765372306</v>
      </c>
      <c r="AI7">
        <f t="shared" si="6"/>
        <v>133.70314316085557</v>
      </c>
      <c r="AJ7">
        <f t="shared" si="7"/>
        <v>-96.336284285326656</v>
      </c>
      <c r="AK7">
        <f>H7*SUM(AB7, AE7:AF7)</f>
        <v>136.89318967744376</v>
      </c>
      <c r="AL7">
        <f t="shared" si="8"/>
        <v>174.26004855297268</v>
      </c>
      <c r="AN7">
        <f t="shared" si="9"/>
        <v>673.42655456094531</v>
      </c>
      <c r="AO7">
        <f t="shared" si="9"/>
        <v>-33.671327728047274</v>
      </c>
      <c r="AP7">
        <f t="shared" si="9"/>
        <v>-8.3605425062662544</v>
      </c>
      <c r="AQ7">
        <f t="shared" si="9"/>
        <v>-537.13242898703982</v>
      </c>
      <c r="AR7">
        <f t="shared" si="9"/>
        <v>94.26225533959196</v>
      </c>
      <c r="AS7">
        <f t="shared" si="9"/>
        <v>-67.918189603410909</v>
      </c>
      <c r="AT7">
        <f t="shared" si="9"/>
        <v>96.511274862865577</v>
      </c>
      <c r="AU7">
        <f t="shared" si="9"/>
        <v>122.85534059904663</v>
      </c>
      <c r="AW7">
        <v>4</v>
      </c>
      <c r="AX7">
        <f>(R7*SUMPRODUCT(K8:$K$23, X8:$X$23)-$AZ$3*SUMPRODUCT(K7:$K$22, W8:$W$23))/Z7</f>
        <v>523.21910203025493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3.2390000000000001E-3</v>
      </c>
      <c r="O8">
        <f t="shared" si="21"/>
        <v>1006.8523574519985</v>
      </c>
      <c r="P8">
        <f t="shared" si="22"/>
        <v>50.342617872599931</v>
      </c>
      <c r="Q8" s="4">
        <f t="shared" si="23"/>
        <v>12.5</v>
      </c>
      <c r="R8">
        <f t="shared" si="0"/>
        <v>250000</v>
      </c>
      <c r="S8">
        <f t="shared" si="1"/>
        <v>595.28687241973023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496.37720325643477</v>
      </c>
      <c r="AC8">
        <f t="shared" si="2"/>
        <v>557.27109647802899</v>
      </c>
      <c r="AE8">
        <f t="shared" si="3"/>
        <v>942.55348677191296</v>
      </c>
      <c r="AF8">
        <f t="shared" si="4"/>
        <v>-47.127674338595654</v>
      </c>
      <c r="AG8">
        <f t="shared" si="4"/>
        <v>-11.701734119652803</v>
      </c>
      <c r="AH8">
        <f t="shared" si="5"/>
        <v>-768.20865059635378</v>
      </c>
      <c r="AI8">
        <f t="shared" si="6"/>
        <v>115.51542771731079</v>
      </c>
      <c r="AJ8">
        <f t="shared" si="7"/>
        <v>-60.893893221594226</v>
      </c>
      <c r="AK8">
        <f t="shared" ref="AK8:AK23" si="24">H8*SUM(AB8:AB8, AE8:AF8)</f>
        <v>100.90571863750704</v>
      </c>
      <c r="AL8">
        <f t="shared" si="8"/>
        <v>155.52725313322361</v>
      </c>
      <c r="AN8">
        <f t="shared" si="9"/>
        <v>619.59073231245964</v>
      </c>
      <c r="AO8">
        <f t="shared" si="9"/>
        <v>-30.979536615622983</v>
      </c>
      <c r="AP8">
        <f t="shared" si="9"/>
        <v>-7.6921746238002733</v>
      </c>
      <c r="AQ8">
        <f t="shared" si="9"/>
        <v>-504.98456275610988</v>
      </c>
      <c r="AR8">
        <f t="shared" si="9"/>
        <v>75.934458316926523</v>
      </c>
      <c r="AS8">
        <f t="shared" si="9"/>
        <v>-40.028807302746031</v>
      </c>
      <c r="AT8">
        <f t="shared" si="9"/>
        <v>66.330716487240764</v>
      </c>
      <c r="AU8">
        <f t="shared" si="9"/>
        <v>102.23636750142126</v>
      </c>
      <c r="AW8">
        <v>5</v>
      </c>
      <c r="AX8">
        <f>(R8*SUMPRODUCT(K9:$K$23, X9:$X$23)-$AZ$3*SUMPRODUCT(K8:$K$22, W9:$W$23))/Z8</f>
        <v>595.28687241973023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3.3149999999999998E-3</v>
      </c>
      <c r="O9">
        <f t="shared" si="21"/>
        <v>1006.8523574519985</v>
      </c>
      <c r="P9">
        <f t="shared" si="22"/>
        <v>50.342617872599931</v>
      </c>
      <c r="Q9" s="4">
        <f t="shared" si="23"/>
        <v>12.5</v>
      </c>
      <c r="R9">
        <f t="shared" si="0"/>
        <v>250000</v>
      </c>
      <c r="S9">
        <f t="shared" si="1"/>
        <v>642.24076048006998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557.27109647802899</v>
      </c>
      <c r="AC9">
        <f t="shared" si="2"/>
        <v>593.22111941895037</v>
      </c>
      <c r="AE9">
        <f t="shared" si="3"/>
        <v>930.00338709554489</v>
      </c>
      <c r="AF9">
        <f t="shared" si="4"/>
        <v>-46.500169354777249</v>
      </c>
      <c r="AG9">
        <f t="shared" si="4"/>
        <v>-11.545925529849626</v>
      </c>
      <c r="AH9">
        <f t="shared" si="5"/>
        <v>-775.82497213298086</v>
      </c>
      <c r="AI9">
        <f t="shared" si="6"/>
        <v>96.132320077937152</v>
      </c>
      <c r="AJ9">
        <f t="shared" si="7"/>
        <v>-35.950022940921372</v>
      </c>
      <c r="AK9">
        <f t="shared" si="24"/>
        <v>75.208419202221194</v>
      </c>
      <c r="AL9">
        <f t="shared" si="8"/>
        <v>135.39071633923697</v>
      </c>
      <c r="AN9">
        <f t="shared" si="9"/>
        <v>581.01205256768606</v>
      </c>
      <c r="AO9">
        <f t="shared" si="9"/>
        <v>-29.050602628384304</v>
      </c>
      <c r="AP9">
        <f t="shared" si="9"/>
        <v>-7.213223074210581</v>
      </c>
      <c r="AQ9">
        <f t="shared" si="9"/>
        <v>-484.69034172016552</v>
      </c>
      <c r="AR9">
        <f t="shared" si="9"/>
        <v>60.057885144925628</v>
      </c>
      <c r="AS9">
        <f t="shared" si="9"/>
        <v>-22.459484458430513</v>
      </c>
      <c r="AT9">
        <f t="shared" si="9"/>
        <v>46.985848242469089</v>
      </c>
      <c r="AU9">
        <f t="shared" si="9"/>
        <v>84.5842489289642</v>
      </c>
      <c r="AW9">
        <v>6</v>
      </c>
      <c r="AX9">
        <f>(R9*SUMPRODUCT(K10:$K$23, X10:$X$23)-$AZ$3*SUMPRODUCT(K9:$K$22, W10:$W$23))/Z9</f>
        <v>642.24076048006998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3.3969999999999998E-3</v>
      </c>
      <c r="O10">
        <f t="shared" si="21"/>
        <v>1006.8523574519985</v>
      </c>
      <c r="P10">
        <f t="shared" si="22"/>
        <v>50.342617872599931</v>
      </c>
      <c r="Q10" s="4">
        <f t="shared" si="23"/>
        <v>12.5</v>
      </c>
      <c r="R10">
        <f t="shared" si="0"/>
        <v>250000</v>
      </c>
      <c r="S10">
        <f t="shared" si="1"/>
        <v>675.76314112846353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593.22111941895037</v>
      </c>
      <c r="AC10">
        <f t="shared" si="2"/>
        <v>615.82266752921396</v>
      </c>
      <c r="AE10">
        <f t="shared" si="3"/>
        <v>917.54413171862598</v>
      </c>
      <c r="AF10">
        <f t="shared" si="4"/>
        <v>-45.877206585931305</v>
      </c>
      <c r="AG10">
        <f t="shared" si="4"/>
        <v>-11.391244765526231</v>
      </c>
      <c r="AH10">
        <f t="shared" si="5"/>
        <v>-784.43018049798354</v>
      </c>
      <c r="AI10">
        <f t="shared" si="6"/>
        <v>75.845499869184891</v>
      </c>
      <c r="AJ10">
        <f t="shared" si="7"/>
        <v>-22.601548110263593</v>
      </c>
      <c r="AK10">
        <f t="shared" si="24"/>
        <v>76.90662233896137</v>
      </c>
      <c r="AL10">
        <f t="shared" si="8"/>
        <v>130.15057409788267</v>
      </c>
      <c r="AN10">
        <f t="shared" si="9"/>
        <v>544.63490175718459</v>
      </c>
      <c r="AO10">
        <f t="shared" si="9"/>
        <v>-27.231745087859235</v>
      </c>
      <c r="AP10">
        <f t="shared" si="9"/>
        <v>-6.7616033488697216</v>
      </c>
      <c r="AQ10">
        <f t="shared" si="9"/>
        <v>-465.62125953621552</v>
      </c>
      <c r="AR10">
        <f t="shared" si="9"/>
        <v>45.020293784240138</v>
      </c>
      <c r="AS10">
        <f t="shared" si="9"/>
        <v>-13.415803675335969</v>
      </c>
      <c r="AT10">
        <f t="shared" si="9"/>
        <v>45.650153768191601</v>
      </c>
      <c r="AU10">
        <f t="shared" si="9"/>
        <v>77.254643877095774</v>
      </c>
      <c r="AW10">
        <v>7</v>
      </c>
      <c r="AX10">
        <f>(R10*SUMPRODUCT(K11:$K$23, X11:$X$23)-$AZ$3*SUMPRODUCT(K10:$K$22, W11:$W$23))/Z10</f>
        <v>675.76314112846353</v>
      </c>
    </row>
    <row r="11" spans="1:52" x14ac:dyDescent="0.25">
      <c r="A11" t="s">
        <v>33</v>
      </c>
      <c r="C11" s="7">
        <f>AU25</f>
        <v>5.1159076974727213E-13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3.4910000000000002E-3</v>
      </c>
      <c r="O11">
        <f t="shared" si="21"/>
        <v>1006.8523574519985</v>
      </c>
      <c r="P11">
        <f t="shared" si="22"/>
        <v>50.342617872599931</v>
      </c>
      <c r="Q11" s="4">
        <f t="shared" si="23"/>
        <v>12.5</v>
      </c>
      <c r="R11">
        <f t="shared" si="0"/>
        <v>250000</v>
      </c>
      <c r="S11">
        <f t="shared" si="1"/>
        <v>694.66205027321689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615.82266752921396</v>
      </c>
      <c r="AC11">
        <f t="shared" si="2"/>
        <v>624.50482224637653</v>
      </c>
      <c r="AE11">
        <f t="shared" si="3"/>
        <v>905.1655438376099</v>
      </c>
      <c r="AF11">
        <f t="shared" si="4"/>
        <v>-45.258277191880502</v>
      </c>
      <c r="AG11">
        <f t="shared" si="4"/>
        <v>-11.237565482394517</v>
      </c>
      <c r="AH11">
        <f t="shared" si="5"/>
        <v>-795.33670952904151</v>
      </c>
      <c r="AI11">
        <f t="shared" si="6"/>
        <v>53.332991634293307</v>
      </c>
      <c r="AJ11">
        <f t="shared" si="7"/>
        <v>-8.6821547171625753</v>
      </c>
      <c r="AK11">
        <f t="shared" si="24"/>
        <v>76.000091610009591</v>
      </c>
      <c r="AL11">
        <f t="shared" si="8"/>
        <v>120.65092852714032</v>
      </c>
      <c r="AN11">
        <f t="shared" si="9"/>
        <v>510.97216576089238</v>
      </c>
      <c r="AO11">
        <f t="shared" si="9"/>
        <v>-25.548608288044623</v>
      </c>
      <c r="AP11">
        <f t="shared" si="9"/>
        <v>-6.3436828892916024</v>
      </c>
      <c r="AQ11">
        <f t="shared" si="9"/>
        <v>-448.97303453930954</v>
      </c>
      <c r="AR11">
        <f t="shared" si="9"/>
        <v>30.106840044246603</v>
      </c>
      <c r="AS11">
        <f t="shared" si="9"/>
        <v>-4.9011359629212814</v>
      </c>
      <c r="AT11">
        <f t="shared" si="9"/>
        <v>42.902573647853941</v>
      </c>
      <c r="AU11">
        <f t="shared" si="9"/>
        <v>68.108277729179264</v>
      </c>
      <c r="AW11">
        <v>8</v>
      </c>
      <c r="AX11">
        <f>(R11*SUMPRODUCT(K12:$K$23, X12:$X$23)-$AZ$3*SUMPRODUCT(K11:$K$22, W12:$W$23))/Z11</f>
        <v>694.66205027321689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3.5990000000000002E-3</v>
      </c>
      <c r="O12">
        <f t="shared" si="21"/>
        <v>1006.8523574519985</v>
      </c>
      <c r="P12">
        <f t="shared" si="22"/>
        <v>50.342617872599931</v>
      </c>
      <c r="Q12" s="4">
        <f t="shared" si="23"/>
        <v>12.5</v>
      </c>
      <c r="R12">
        <f t="shared" si="0"/>
        <v>250000</v>
      </c>
      <c r="S12">
        <f t="shared" si="1"/>
        <v>698.91570620298035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624.50482224637653</v>
      </c>
      <c r="AC12">
        <f t="shared" si="2"/>
        <v>619.78423675481963</v>
      </c>
      <c r="AE12">
        <f t="shared" si="3"/>
        <v>892.85619760696216</v>
      </c>
      <c r="AF12">
        <f t="shared" si="4"/>
        <v>-44.642809880348111</v>
      </c>
      <c r="AG12">
        <f t="shared" si="4"/>
        <v>-11.084745829399433</v>
      </c>
      <c r="AH12">
        <f t="shared" si="5"/>
        <v>-808.87996342275733</v>
      </c>
      <c r="AI12">
        <f t="shared" si="6"/>
        <v>28.248678474457279</v>
      </c>
      <c r="AJ12">
        <f t="shared" si="7"/>
        <v>4.7205854915569034</v>
      </c>
      <c r="AK12">
        <f t="shared" si="24"/>
        <v>76.434075097598225</v>
      </c>
      <c r="AL12">
        <f t="shared" si="8"/>
        <v>109.40333906361241</v>
      </c>
      <c r="AN12">
        <f t="shared" si="9"/>
        <v>479.15529544510878</v>
      </c>
      <c r="AO12">
        <f t="shared" si="9"/>
        <v>-23.957764772255441</v>
      </c>
      <c r="AP12">
        <f t="shared" si="9"/>
        <v>-5.9486787201065932</v>
      </c>
      <c r="AQ12">
        <f t="shared" si="9"/>
        <v>-434.08907155738143</v>
      </c>
      <c r="AR12">
        <f t="shared" si="9"/>
        <v>15.159780395365335</v>
      </c>
      <c r="AS12">
        <f t="shared" si="9"/>
        <v>2.5333234421659179</v>
      </c>
      <c r="AT12">
        <f t="shared" si="9"/>
        <v>41.018690281394235</v>
      </c>
      <c r="AU12">
        <f t="shared" si="9"/>
        <v>58.711794118925489</v>
      </c>
      <c r="AW12">
        <v>9</v>
      </c>
      <c r="AX12">
        <f>(R12*SUMPRODUCT(K13:$K$23, X13:$X$23)-$AZ$3*SUMPRODUCT(K12:$K$22, W13:$W$23))/Z12</f>
        <v>698.91570620298035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3.7169999999999998E-3</v>
      </c>
      <c r="O13">
        <f t="shared" si="21"/>
        <v>1006.8523574519985</v>
      </c>
      <c r="P13">
        <f t="shared" si="22"/>
        <v>50.342617872599931</v>
      </c>
      <c r="Q13" s="4">
        <f t="shared" si="23"/>
        <v>12.5</v>
      </c>
      <c r="R13">
        <f t="shared" si="0"/>
        <v>250000</v>
      </c>
      <c r="S13">
        <f t="shared" si="1"/>
        <v>688.22389272752162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619.78423675481963</v>
      </c>
      <c r="AC13">
        <f t="shared" si="2"/>
        <v>601.93142834877108</v>
      </c>
      <c r="AE13">
        <f t="shared" si="3"/>
        <v>880.60888914438738</v>
      </c>
      <c r="AF13">
        <f t="shared" si="4"/>
        <v>-44.030444457219374</v>
      </c>
      <c r="AG13">
        <f t="shared" si="4"/>
        <v>-10.93269637085756</v>
      </c>
      <c r="AH13">
        <f t="shared" si="5"/>
        <v>-824.04000495755372</v>
      </c>
      <c r="AI13">
        <f t="shared" si="6"/>
        <v>1.6057433587567402</v>
      </c>
      <c r="AJ13">
        <f t="shared" si="7"/>
        <v>17.852808406048553</v>
      </c>
      <c r="AK13">
        <f t="shared" si="24"/>
        <v>75.293950630550768</v>
      </c>
      <c r="AL13">
        <f t="shared" si="8"/>
        <v>94.752502395356061</v>
      </c>
      <c r="AN13">
        <f t="shared" si="9"/>
        <v>449.35126201149387</v>
      </c>
      <c r="AO13">
        <f t="shared" si="9"/>
        <v>-22.467563100574697</v>
      </c>
      <c r="AP13">
        <f t="shared" si="9"/>
        <v>-5.5786637768402487</v>
      </c>
      <c r="AQ13">
        <f t="shared" si="9"/>
        <v>-420.48566706544068</v>
      </c>
      <c r="AR13">
        <f t="shared" si="9"/>
        <v>0.8193680686382554</v>
      </c>
      <c r="AS13">
        <f t="shared" si="9"/>
        <v>9.1098126382778108</v>
      </c>
      <c r="AT13">
        <f t="shared" si="9"/>
        <v>38.420497629250789</v>
      </c>
      <c r="AU13">
        <f t="shared" si="9"/>
        <v>48.349678336166853</v>
      </c>
      <c r="AW13">
        <v>10</v>
      </c>
      <c r="AX13">
        <f>(R13*SUMPRODUCT(K14:$K$23, X14:$X$23)-$AZ$3*SUMPRODUCT(K13:$K$22, W14:$W$23))/Z13</f>
        <v>688.22389272752162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3.852E-3</v>
      </c>
      <c r="O14">
        <f t="shared" si="21"/>
        <v>1006.8523574519985</v>
      </c>
      <c r="P14">
        <f t="shared" si="22"/>
        <v>50.342617872599931</v>
      </c>
      <c r="Q14" s="4">
        <f t="shared" si="23"/>
        <v>12.5</v>
      </c>
      <c r="R14">
        <f t="shared" si="0"/>
        <v>250000</v>
      </c>
      <c r="S14">
        <f t="shared" si="1"/>
        <v>676.65803964544864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601.93142834877108</v>
      </c>
      <c r="AC14">
        <f t="shared" si="2"/>
        <v>583.61791975703545</v>
      </c>
      <c r="AE14">
        <f t="shared" si="3"/>
        <v>868.41069481195939</v>
      </c>
      <c r="AF14">
        <f t="shared" si="4"/>
        <v>-43.420534740597972</v>
      </c>
      <c r="AG14">
        <f t="shared" si="4"/>
        <v>-10.781256660728442</v>
      </c>
      <c r="AH14">
        <f t="shared" si="5"/>
        <v>-842.25492841086634</v>
      </c>
      <c r="AI14">
        <f t="shared" si="6"/>
        <v>-28.046025000233385</v>
      </c>
      <c r="AJ14">
        <f t="shared" si="7"/>
        <v>18.313508591735626</v>
      </c>
      <c r="AK14">
        <f t="shared" si="24"/>
        <v>122.10453416428759</v>
      </c>
      <c r="AL14">
        <f t="shared" si="8"/>
        <v>112.37201775578983</v>
      </c>
      <c r="AN14">
        <f t="shared" si="9"/>
        <v>408.1966450222655</v>
      </c>
      <c r="AO14">
        <f t="shared" si="9"/>
        <v>-20.409832251113276</v>
      </c>
      <c r="AP14">
        <f t="shared" si="9"/>
        <v>-5.0677321506113442</v>
      </c>
      <c r="AQ14">
        <f t="shared" si="9"/>
        <v>-395.90212106407751</v>
      </c>
      <c r="AR14">
        <f t="shared" si="9"/>
        <v>-13.183040443536681</v>
      </c>
      <c r="AS14">
        <f t="shared" si="9"/>
        <v>8.6082688875125157</v>
      </c>
      <c r="AT14">
        <f t="shared" si="9"/>
        <v>57.395264113670812</v>
      </c>
      <c r="AU14">
        <f t="shared" si="9"/>
        <v>52.820492557646645</v>
      </c>
      <c r="AW14">
        <v>11</v>
      </c>
      <c r="AX14">
        <f>(R14*SUMPRODUCT(K15:$K$23, X15:$X$23)-$AZ$3*SUMPRODUCT(K14:$K$22, W15:$W$23))/Z14</f>
        <v>676.65803964544864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4.0049999999999999E-3</v>
      </c>
      <c r="O15">
        <f t="shared" si="21"/>
        <v>1006.8523574519985</v>
      </c>
      <c r="P15">
        <f t="shared" si="22"/>
        <v>50.342617872599931</v>
      </c>
      <c r="Q15" s="4">
        <f t="shared" si="23"/>
        <v>12.5</v>
      </c>
      <c r="R15">
        <f t="shared" si="0"/>
        <v>250000</v>
      </c>
      <c r="S15">
        <f t="shared" si="1"/>
        <v>649.90948282176828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583.61791975703545</v>
      </c>
      <c r="AC15">
        <f t="shared" si="2"/>
        <v>552.69681065363716</v>
      </c>
      <c r="AE15">
        <f t="shared" si="3"/>
        <v>856.24860303111791</v>
      </c>
      <c r="AF15">
        <f t="shared" si="4"/>
        <v>-42.812430151555901</v>
      </c>
      <c r="AG15">
        <f t="shared" si="4"/>
        <v>-10.63026516119494</v>
      </c>
      <c r="AH15">
        <f t="shared" si="5"/>
        <v>-863.57865852434816</v>
      </c>
      <c r="AI15">
        <f t="shared" si="6"/>
        <v>-60.772750805981104</v>
      </c>
      <c r="AJ15">
        <f t="shared" si="7"/>
        <v>30.921109103398294</v>
      </c>
      <c r="AK15">
        <f t="shared" si="24"/>
        <v>119.54871281509894</v>
      </c>
      <c r="AL15">
        <f t="shared" si="8"/>
        <v>89.697071112516127</v>
      </c>
      <c r="AN15">
        <f t="shared" si="9"/>
        <v>370.75371417900305</v>
      </c>
      <c r="AO15">
        <f t="shared" si="9"/>
        <v>-18.537685708950153</v>
      </c>
      <c r="AP15">
        <f t="shared" si="9"/>
        <v>-4.6028808423964813</v>
      </c>
      <c r="AQ15">
        <f t="shared" si="9"/>
        <v>-373.92761167750155</v>
      </c>
      <c r="AR15">
        <f t="shared" si="9"/>
        <v>-26.314464049845164</v>
      </c>
      <c r="AS15">
        <f t="shared" si="9"/>
        <v>13.388770511316642</v>
      </c>
      <c r="AT15">
        <f t="shared" si="9"/>
        <v>51.764323053623848</v>
      </c>
      <c r="AU15">
        <f t="shared" si="9"/>
        <v>38.83862951509532</v>
      </c>
      <c r="AW15">
        <v>12</v>
      </c>
      <c r="AX15">
        <f>(R15*SUMPRODUCT(K16:$K$23, X16:$X$23)-$AZ$3*SUMPRODUCT(K15:$K$22, W16:$W$23))/Z15</f>
        <v>649.90948282176828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4.1640000000000002E-3</v>
      </c>
      <c r="O16">
        <f t="shared" si="21"/>
        <v>1006.8523574519985</v>
      </c>
      <c r="P16">
        <f t="shared" si="22"/>
        <v>50.342617872599931</v>
      </c>
      <c r="Q16" s="4">
        <f t="shared" si="23"/>
        <v>12.5</v>
      </c>
      <c r="R16">
        <f t="shared" si="0"/>
        <v>250000</v>
      </c>
      <c r="S16">
        <f t="shared" si="1"/>
        <v>609.66529783763087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552.69681065363716</v>
      </c>
      <c r="AC16">
        <f t="shared" si="2"/>
        <v>511.12866036123251</v>
      </c>
      <c r="AE16">
        <f t="shared" si="3"/>
        <v>844.12069781778519</v>
      </c>
      <c r="AF16">
        <f t="shared" si="4"/>
        <v>-42.206034890889264</v>
      </c>
      <c r="AG16">
        <f t="shared" si="4"/>
        <v>-10.479698085451775</v>
      </c>
      <c r="AH16">
        <f t="shared" si="5"/>
        <v>-885.28848262431461</v>
      </c>
      <c r="AI16">
        <f t="shared" si="6"/>
        <v>-93.853517782870426</v>
      </c>
      <c r="AJ16">
        <f t="shared" si="7"/>
        <v>41.568150292404653</v>
      </c>
      <c r="AK16">
        <f t="shared" si="24"/>
        <v>115.91681301723339</v>
      </c>
      <c r="AL16">
        <f t="shared" si="8"/>
        <v>63.631445526767621</v>
      </c>
      <c r="AN16">
        <f t="shared" si="9"/>
        <v>336.69103345643742</v>
      </c>
      <c r="AO16">
        <f t="shared" si="9"/>
        <v>-16.834551672821874</v>
      </c>
      <c r="AP16">
        <f t="shared" si="9"/>
        <v>-4.179995097648777</v>
      </c>
      <c r="AQ16">
        <f t="shared" si="9"/>
        <v>-353.11146248685395</v>
      </c>
      <c r="AR16">
        <f t="shared" si="9"/>
        <v>-37.434975800887159</v>
      </c>
      <c r="AS16">
        <f t="shared" si="9"/>
        <v>16.580121204234917</v>
      </c>
      <c r="AT16">
        <f t="shared" si="9"/>
        <v>46.235273783292165</v>
      </c>
      <c r="AU16">
        <f t="shared" si="9"/>
        <v>25.380419186639919</v>
      </c>
      <c r="AW16">
        <v>13</v>
      </c>
      <c r="AX16">
        <f>(R16*SUMPRODUCT(K17:$K$23, X17:$X$23)-$AZ$3*SUMPRODUCT(K16:$K$22, W17:$W$23))/Z16</f>
        <v>609.66529783763087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4.3350000000000003E-3</v>
      </c>
      <c r="O17">
        <f t="shared" si="21"/>
        <v>1006.8523574519985</v>
      </c>
      <c r="P17">
        <f t="shared" si="22"/>
        <v>50.342617872599931</v>
      </c>
      <c r="Q17" s="4">
        <f t="shared" si="23"/>
        <v>12.5</v>
      </c>
      <c r="R17">
        <f t="shared" si="0"/>
        <v>250000</v>
      </c>
      <c r="S17">
        <f t="shared" si="1"/>
        <v>556.91478619897669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511.12866036123251</v>
      </c>
      <c r="AC17">
        <f t="shared" si="2"/>
        <v>460.21083800986327</v>
      </c>
      <c r="AE17">
        <f t="shared" si="3"/>
        <v>832.02022761456726</v>
      </c>
      <c r="AF17">
        <f t="shared" si="4"/>
        <v>-41.601011380728366</v>
      </c>
      <c r="AG17">
        <f t="shared" si="4"/>
        <v>-10.329471613396823</v>
      </c>
      <c r="AH17">
        <f t="shared" si="5"/>
        <v>-908.58982400866887</v>
      </c>
      <c r="AI17">
        <f t="shared" si="6"/>
        <v>-128.50007938822671</v>
      </c>
      <c r="AJ17">
        <f t="shared" si="7"/>
        <v>50.917822351369239</v>
      </c>
      <c r="AK17">
        <f t="shared" si="24"/>
        <v>111.37605489599348</v>
      </c>
      <c r="AL17">
        <f t="shared" si="8"/>
        <v>33.793797859136006</v>
      </c>
      <c r="AN17">
        <f t="shared" si="9"/>
        <v>305.70479663425311</v>
      </c>
      <c r="AO17">
        <f t="shared" si="9"/>
        <v>-15.285239831712659</v>
      </c>
      <c r="AP17">
        <f t="shared" si="9"/>
        <v>-3.7953031838735543</v>
      </c>
      <c r="AQ17">
        <f t="shared" si="9"/>
        <v>-333.83835891691109</v>
      </c>
      <c r="AR17">
        <f t="shared" si="9"/>
        <v>-47.214105298244135</v>
      </c>
      <c r="AS17">
        <f t="shared" si="9"/>
        <v>18.708466465547538</v>
      </c>
      <c r="AT17">
        <f t="shared" si="9"/>
        <v>40.922315446010884</v>
      </c>
      <c r="AU17">
        <f t="shared" si="9"/>
        <v>12.416676613314293</v>
      </c>
      <c r="AW17">
        <v>14</v>
      </c>
      <c r="AX17">
        <f>(R17*SUMPRODUCT(K18:$K$23, X18:$X$23)-$AZ$3*SUMPRODUCT(K17:$K$22, W18:$W$23))/Z17</f>
        <v>556.91478619897669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4.522E-3</v>
      </c>
      <c r="O18">
        <f t="shared" si="21"/>
        <v>1006.8523574519985</v>
      </c>
      <c r="P18">
        <f t="shared" si="22"/>
        <v>50.342617872599931</v>
      </c>
      <c r="Q18" s="4">
        <f t="shared" si="23"/>
        <v>12.5</v>
      </c>
      <c r="R18">
        <f t="shared" si="0"/>
        <v>250000</v>
      </c>
      <c r="S18">
        <f t="shared" si="1"/>
        <v>492.29435631954192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460.21083800986327</v>
      </c>
      <c r="AC18">
        <f t="shared" si="2"/>
        <v>400.90353340395018</v>
      </c>
      <c r="AE18">
        <f t="shared" si="3"/>
        <v>819.9376298691484</v>
      </c>
      <c r="AF18">
        <f t="shared" si="4"/>
        <v>-40.99688149345743</v>
      </c>
      <c r="AG18">
        <f t="shared" si="4"/>
        <v>-10.179467026627075</v>
      </c>
      <c r="AH18">
        <f t="shared" si="5"/>
        <v>-934.19741271560861</v>
      </c>
      <c r="AI18">
        <f t="shared" si="6"/>
        <v>-165.43613136654471</v>
      </c>
      <c r="AJ18">
        <f t="shared" si="7"/>
        <v>59.307304605913089</v>
      </c>
      <c r="AK18">
        <f t="shared" si="24"/>
        <v>106.03667955018464</v>
      </c>
      <c r="AL18">
        <f t="shared" si="8"/>
        <v>-9.2147210446981376E-2</v>
      </c>
      <c r="AN18">
        <f t="shared" si="9"/>
        <v>277.51761428770317</v>
      </c>
      <c r="AO18">
        <f t="shared" si="9"/>
        <v>-13.875880714385161</v>
      </c>
      <c r="AP18">
        <f t="shared" si="9"/>
        <v>-3.4453613312035891</v>
      </c>
      <c r="AQ18">
        <f t="shared" si="9"/>
        <v>-316.19019277350947</v>
      </c>
      <c r="AR18">
        <f t="shared" si="9"/>
        <v>-55.99382053139508</v>
      </c>
      <c r="AS18">
        <f t="shared" si="9"/>
        <v>20.073260556042204</v>
      </c>
      <c r="AT18">
        <f t="shared" si="9"/>
        <v>35.889371659223769</v>
      </c>
      <c r="AU18">
        <f t="shared" si="9"/>
        <v>-3.1188316129111219E-2</v>
      </c>
      <c r="AW18">
        <v>15</v>
      </c>
      <c r="AX18">
        <f>(R18*SUMPRODUCT(K19:$K$23, X19:$X$23)-$AZ$3*SUMPRODUCT(K18:$K$22, W19:$W$23))/Z18</f>
        <v>492.29435631954192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4.7470000000000004E-3</v>
      </c>
      <c r="O19">
        <f t="shared" si="21"/>
        <v>1006.8523574519985</v>
      </c>
      <c r="P19">
        <f t="shared" si="22"/>
        <v>50.342617872599931</v>
      </c>
      <c r="Q19" s="4">
        <f t="shared" si="23"/>
        <v>12.5</v>
      </c>
      <c r="R19">
        <f t="shared" si="0"/>
        <v>250000</v>
      </c>
      <c r="S19">
        <f t="shared" si="1"/>
        <v>414.76091823002906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400.90353340395018</v>
      </c>
      <c r="AC19">
        <f t="shared" si="2"/>
        <v>332.78260736786751</v>
      </c>
      <c r="AE19">
        <f t="shared" si="3"/>
        <v>807.84600964146807</v>
      </c>
      <c r="AF19">
        <f t="shared" si="4"/>
        <v>-40.392300482073409</v>
      </c>
      <c r="AG19">
        <f t="shared" si="4"/>
        <v>-10.029350426385404</v>
      </c>
      <c r="AH19">
        <f t="shared" si="5"/>
        <v>-966.43859950797457</v>
      </c>
      <c r="AI19">
        <f t="shared" si="6"/>
        <v>-209.01424077496529</v>
      </c>
      <c r="AJ19">
        <f t="shared" si="7"/>
        <v>68.120926036082665</v>
      </c>
      <c r="AK19">
        <f t="shared" si="24"/>
        <v>99.978665960630565</v>
      </c>
      <c r="AL19">
        <f t="shared" si="8"/>
        <v>-40.914648778252058</v>
      </c>
      <c r="AN19">
        <f t="shared" si="9"/>
        <v>251.87188139506398</v>
      </c>
      <c r="AO19">
        <f t="shared" si="9"/>
        <v>-12.593594069753202</v>
      </c>
      <c r="AP19">
        <f t="shared" si="9"/>
        <v>-3.1269713917200606</v>
      </c>
      <c r="AQ19">
        <f t="shared" si="9"/>
        <v>-301.31820347657163</v>
      </c>
      <c r="AR19">
        <f t="shared" si="9"/>
        <v>-65.166887542980888</v>
      </c>
      <c r="AS19">
        <f t="shared" si="9"/>
        <v>21.238881665946405</v>
      </c>
      <c r="AT19">
        <f t="shared" si="9"/>
        <v>31.171552986996446</v>
      </c>
      <c r="AU19">
        <f t="shared" si="9"/>
        <v>-12.756452890038037</v>
      </c>
      <c r="AW19">
        <v>16</v>
      </c>
      <c r="AX19">
        <f>(R19*SUMPRODUCT(K20:$K$23, X20:$X$23)-$AZ$3*SUMPRODUCT(K19:$K$22, W20:$W$23))/Z19</f>
        <v>414.76091823002906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4.9870000000000001E-3</v>
      </c>
      <c r="O20">
        <f t="shared" si="21"/>
        <v>1006.8523574519985</v>
      </c>
      <c r="P20">
        <f t="shared" si="22"/>
        <v>50.342617872599931</v>
      </c>
      <c r="Q20" s="4">
        <f t="shared" si="23"/>
        <v>12.5</v>
      </c>
      <c r="R20">
        <f t="shared" si="0"/>
        <v>250000</v>
      </c>
      <c r="S20">
        <f t="shared" si="1"/>
        <v>325.34852287981641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332.78260736786751</v>
      </c>
      <c r="AC20">
        <f t="shared" si="2"/>
        <v>257.13050007320214</v>
      </c>
      <c r="AE20">
        <f t="shared" si="3"/>
        <v>795.73882149497138</v>
      </c>
      <c r="AF20">
        <f t="shared" si="4"/>
        <v>-39.786941074748576</v>
      </c>
      <c r="AG20">
        <f t="shared" si="4"/>
        <v>-9.8790405515451667</v>
      </c>
      <c r="AH20">
        <f t="shared" si="5"/>
        <v>-1000.3274115276803</v>
      </c>
      <c r="AI20">
        <f t="shared" si="6"/>
        <v>-254.25457165900264</v>
      </c>
      <c r="AJ20">
        <f t="shared" si="7"/>
        <v>75.65210729466537</v>
      </c>
      <c r="AK20">
        <f t="shared" si="24"/>
        <v>93.165187589002485</v>
      </c>
      <c r="AL20">
        <f t="shared" si="8"/>
        <v>-85.43727677533478</v>
      </c>
      <c r="AN20">
        <f t="shared" si="9"/>
        <v>228.54041694940199</v>
      </c>
      <c r="AO20">
        <f t="shared" si="9"/>
        <v>-11.4270208474701</v>
      </c>
      <c r="AP20">
        <f t="shared" si="9"/>
        <v>-2.8373129294716084</v>
      </c>
      <c r="AQ20">
        <f t="shared" si="9"/>
        <v>-287.29934689745028</v>
      </c>
      <c r="AR20">
        <f t="shared" si="9"/>
        <v>-73.023263724990031</v>
      </c>
      <c r="AS20">
        <f t="shared" si="9"/>
        <v>21.727687121939642</v>
      </c>
      <c r="AT20">
        <f t="shared" si="9"/>
        <v>26.757536821891041</v>
      </c>
      <c r="AU20">
        <f t="shared" si="9"/>
        <v>-24.538039781159352</v>
      </c>
      <c r="AW20">
        <v>17</v>
      </c>
      <c r="AX20">
        <f>(R20*SUMPRODUCT(K21:$K$23, X21:$X$23)-$AZ$3*SUMPRODUCT(K20:$K$22, W21:$W$23))/Z20</f>
        <v>325.34852287981641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5.2249999999999996E-3</v>
      </c>
      <c r="O21">
        <f t="shared" si="21"/>
        <v>1006.8523574519985</v>
      </c>
      <c r="P21">
        <f t="shared" si="22"/>
        <v>50.342617872599931</v>
      </c>
      <c r="Q21" s="4">
        <f t="shared" si="23"/>
        <v>12.5</v>
      </c>
      <c r="R21">
        <f t="shared" si="0"/>
        <v>250000</v>
      </c>
      <c r="S21">
        <f t="shared" si="1"/>
        <v>226.19471163314145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257.13050007320214</v>
      </c>
      <c r="AC21">
        <f t="shared" si="2"/>
        <v>176.04521166586909</v>
      </c>
      <c r="AE21">
        <f t="shared" si="3"/>
        <v>783.62369793771052</v>
      </c>
      <c r="AF21">
        <f t="shared" si="4"/>
        <v>-39.181184896885526</v>
      </c>
      <c r="AG21">
        <f t="shared" si="4"/>
        <v>-9.7286321591478924</v>
      </c>
      <c r="AH21">
        <f t="shared" si="5"/>
        <v>-1032.3597376364698</v>
      </c>
      <c r="AI21">
        <f t="shared" si="6"/>
        <v>-297.6458567547927</v>
      </c>
      <c r="AJ21">
        <f t="shared" si="7"/>
        <v>81.085288407333053</v>
      </c>
      <c r="AK21">
        <f t="shared" si="24"/>
        <v>85.706605878193542</v>
      </c>
      <c r="AL21">
        <f t="shared" si="8"/>
        <v>-130.85396246926609</v>
      </c>
      <c r="AN21">
        <f t="shared" si="9"/>
        <v>207.32009401619365</v>
      </c>
      <c r="AO21">
        <f t="shared" si="9"/>
        <v>-10.366004700809683</v>
      </c>
      <c r="AP21">
        <f t="shared" si="9"/>
        <v>-2.5738641380953116</v>
      </c>
      <c r="AQ21">
        <f t="shared" si="9"/>
        <v>-273.12716349517405</v>
      </c>
      <c r="AR21">
        <f t="shared" si="9"/>
        <v>-78.746938317885366</v>
      </c>
      <c r="AS21">
        <f t="shared" si="9"/>
        <v>21.452400763503611</v>
      </c>
      <c r="AT21">
        <f t="shared" si="9"/>
        <v>22.675043691555583</v>
      </c>
      <c r="AU21">
        <f t="shared" si="9"/>
        <v>-34.619493862826175</v>
      </c>
      <c r="AW21">
        <v>18</v>
      </c>
      <c r="AX21">
        <f>(R21*SUMPRODUCT(K22:$K$23, X22:$X$23)-$AZ$3*SUMPRODUCT(K21:$K$22, W22:$W$23))/Z21</f>
        <v>226.19471163314145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5.4879999999999998E-3</v>
      </c>
      <c r="O22">
        <f t="shared" si="21"/>
        <v>1006.8523574519985</v>
      </c>
      <c r="P22">
        <f t="shared" si="22"/>
        <v>50.342617872599931</v>
      </c>
      <c r="Q22" s="4">
        <f t="shared" si="23"/>
        <v>12.5</v>
      </c>
      <c r="R22">
        <f t="shared" si="0"/>
        <v>250000</v>
      </c>
      <c r="S22">
        <f t="shared" si="1"/>
        <v>117.48004267733292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176.04521166586909</v>
      </c>
      <c r="AC22">
        <f t="shared" si="2"/>
        <v>90.01748595286935</v>
      </c>
      <c r="AE22">
        <f t="shared" si="3"/>
        <v>771.48693410405122</v>
      </c>
      <c r="AF22">
        <f t="shared" si="4"/>
        <v>-38.574346705202565</v>
      </c>
      <c r="AG22">
        <f t="shared" si="4"/>
        <v>-9.5779551042670086</v>
      </c>
      <c r="AH22">
        <f t="shared" si="5"/>
        <v>-1067.8146657880725</v>
      </c>
      <c r="AI22">
        <f t="shared" si="6"/>
        <v>-344.48003349349085</v>
      </c>
      <c r="AJ22">
        <f t="shared" si="7"/>
        <v>86.027725712999739</v>
      </c>
      <c r="AK22">
        <f t="shared" si="24"/>
        <v>77.78133678156604</v>
      </c>
      <c r="AL22">
        <f t="shared" si="8"/>
        <v>-180.67097099892504</v>
      </c>
      <c r="AN22">
        <f t="shared" si="9"/>
        <v>188.0198829742024</v>
      </c>
      <c r="AO22">
        <f t="shared" si="9"/>
        <v>-9.4009941487101205</v>
      </c>
      <c r="AP22">
        <f t="shared" si="9"/>
        <v>-2.334253398507415</v>
      </c>
      <c r="AQ22">
        <f t="shared" si="9"/>
        <v>-260.23822261198831</v>
      </c>
      <c r="AR22">
        <f t="shared" si="9"/>
        <v>-83.953587185003443</v>
      </c>
      <c r="AS22">
        <f t="shared" si="9"/>
        <v>20.965906493127292</v>
      </c>
      <c r="AT22">
        <f t="shared" si="9"/>
        <v>18.956170471287152</v>
      </c>
      <c r="AU22">
        <f t="shared" si="9"/>
        <v>-44.031510220588999</v>
      </c>
      <c r="AW22">
        <v>19</v>
      </c>
      <c r="AX22">
        <f>(R22*SUMPRODUCT(K23:$K$23, X23:$X$23)-$AZ$3*SUMPRODUCT(K22:$K$22, W23:$W$23))/Z22</f>
        <v>117.48004267733292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5.7670000000000004E-3</v>
      </c>
      <c r="O23">
        <f t="shared" si="21"/>
        <v>1006.8523574519985</v>
      </c>
      <c r="P23">
        <f t="shared" si="22"/>
        <v>50.342617872599931</v>
      </c>
      <c r="Q23" s="4">
        <f t="shared" si="23"/>
        <v>12.5</v>
      </c>
      <c r="R23">
        <f t="shared" si="0"/>
        <v>250000</v>
      </c>
      <c r="S23">
        <f t="shared" si="1"/>
        <v>119.36202370509108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90.01748595286935</v>
      </c>
      <c r="AC23">
        <f t="shared" si="2"/>
        <v>90.01748595286935</v>
      </c>
      <c r="AE23">
        <f t="shared" si="3"/>
        <v>759.32289961403274</v>
      </c>
      <c r="AF23">
        <f t="shared" si="4"/>
        <v>-37.966144980701642</v>
      </c>
      <c r="AG23">
        <f t="shared" si="4"/>
        <v>-9.426939486138032</v>
      </c>
      <c r="AH23">
        <f t="shared" si="5"/>
        <v>-1104.7213417261571</v>
      </c>
      <c r="AI23">
        <f t="shared" si="6"/>
        <v>-392.79152657896407</v>
      </c>
      <c r="AJ23">
        <f t="shared" si="7"/>
        <v>0</v>
      </c>
      <c r="AK23">
        <f t="shared" si="24"/>
        <v>69.430916515442348</v>
      </c>
      <c r="AL23">
        <f t="shared" si="8"/>
        <v>-323.36061006352173</v>
      </c>
      <c r="AN23">
        <f t="shared" si="9"/>
        <v>170.46807902133455</v>
      </c>
      <c r="AO23">
        <f t="shared" si="9"/>
        <v>-8.5234039510667277</v>
      </c>
      <c r="AP23">
        <f t="shared" si="9"/>
        <v>-2.1163490078715634</v>
      </c>
      <c r="AQ23">
        <f t="shared" si="9"/>
        <v>-248.01006933104881</v>
      </c>
      <c r="AR23">
        <f t="shared" si="9"/>
        <v>-88.181743268652554</v>
      </c>
      <c r="AS23">
        <f t="shared" si="9"/>
        <v>0</v>
      </c>
      <c r="AT23">
        <f t="shared" si="9"/>
        <v>15.587248809556877</v>
      </c>
      <c r="AU23">
        <f t="shared" si="9"/>
        <v>-72.594494459095685</v>
      </c>
      <c r="AW23">
        <v>20</v>
      </c>
      <c r="AX23">
        <f>(R23*SUMPRODUCT(K$23:$K24, X$23:$X24)-$AZ$3*SUMPRODUCT(K$22:$K23, W$23:$W24))/Z23</f>
        <v>119.36202370509108</v>
      </c>
    </row>
    <row r="25" spans="5:50" x14ac:dyDescent="0.25">
      <c r="AN25" s="8">
        <f t="shared" ref="AN25:AU25" si="25">SUM(AN3:AN23)</f>
        <v>9210.9239623477661</v>
      </c>
      <c r="AO25" s="8">
        <f t="shared" si="25"/>
        <v>-1215.6854662063877</v>
      </c>
      <c r="AP25" s="8">
        <f t="shared" si="25"/>
        <v>-201.85296215695277</v>
      </c>
      <c r="AQ25" s="8">
        <f t="shared" si="25"/>
        <v>-8380.1000251622536</v>
      </c>
      <c r="AR25" s="8">
        <f t="shared" si="25"/>
        <v>-586.71449117782845</v>
      </c>
      <c r="AS25" s="8">
        <f t="shared" si="25"/>
        <v>-320.03706585749268</v>
      </c>
      <c r="AT25" s="8">
        <f t="shared" si="25"/>
        <v>906.75155703532164</v>
      </c>
      <c r="AU25" s="9">
        <f t="shared" si="25"/>
        <v>5.1159076974727213E-13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5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11CD5-52F8-45C4-A05E-724A27F798C3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1520.1588698479345</v>
      </c>
      <c r="K3">
        <v>1</v>
      </c>
      <c r="L3" s="2">
        <v>0</v>
      </c>
      <c r="O3">
        <f>$C$3</f>
        <v>1520.1588698479345</v>
      </c>
      <c r="P3">
        <f>O3*B5</f>
        <v>1216.1270958783477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1520.1588698479345</v>
      </c>
      <c r="AF3">
        <f t="shared" ref="AF3:AG23" si="4">-$Z3*P3</f>
        <v>-1216.1270958783477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204.03177396958677</v>
      </c>
      <c r="AJ3">
        <f t="shared" ref="AJ3:AJ23" si="7">AB3-AC3</f>
        <v>0</v>
      </c>
      <c r="AL3">
        <f t="shared" ref="AL3:AL23" si="8">SUM(AI3:AK3)</f>
        <v>204.03177396958677</v>
      </c>
      <c r="AN3">
        <f t="shared" ref="AN3:AU23" si="9">AE3*$K3</f>
        <v>1520.1588698479345</v>
      </c>
      <c r="AO3">
        <f t="shared" si="9"/>
        <v>-1216.1270958783477</v>
      </c>
      <c r="AP3">
        <f t="shared" si="9"/>
        <v>-100</v>
      </c>
      <c r="AQ3">
        <f t="shared" si="9"/>
        <v>0</v>
      </c>
      <c r="AR3">
        <f t="shared" si="9"/>
        <v>204.03177396958677</v>
      </c>
      <c r="AS3">
        <f t="shared" si="9"/>
        <v>0</v>
      </c>
      <c r="AT3">
        <f t="shared" si="9"/>
        <v>0</v>
      </c>
      <c r="AU3">
        <f t="shared" si="9"/>
        <v>204.03177396958677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1281.687465317736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250000</v>
      </c>
      <c r="S4">
        <f t="shared" si="1"/>
        <v>383.53837568351628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378.22560210354823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-963</v>
      </c>
      <c r="AI4">
        <f t="shared" si="6"/>
        <v>-963</v>
      </c>
      <c r="AJ4">
        <f t="shared" si="7"/>
        <v>-378.22560210354823</v>
      </c>
      <c r="AK4">
        <f>H4*SUM(AB4, AE4:AF4)</f>
        <v>0</v>
      </c>
      <c r="AL4">
        <f t="shared" si="8"/>
        <v>-1341.2256021035482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-903.46186321418509</v>
      </c>
      <c r="AR4">
        <f t="shared" si="9"/>
        <v>-903.46186321418509</v>
      </c>
      <c r="AS4">
        <f t="shared" si="9"/>
        <v>-354.8415443320651</v>
      </c>
      <c r="AT4">
        <f t="shared" si="9"/>
        <v>0</v>
      </c>
      <c r="AU4">
        <f t="shared" si="9"/>
        <v>-1258.3034075462501</v>
      </c>
      <c r="AW4">
        <v>1</v>
      </c>
      <c r="AX4">
        <f>(R4*SUMPRODUCT(K5:$K$23, X5:$X$23)-$AZ$3*SUMPRODUCT(K4:$K$22, W5:$W$23))/Z4</f>
        <v>383.53837568351628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4.0049999999999999E-3</v>
      </c>
      <c r="O5">
        <f t="shared" ref="O5:O23" si="21">$C$3</f>
        <v>1520.1588698479345</v>
      </c>
      <c r="P5">
        <f t="shared" ref="P5:P23" si="22">O5*$C$5</f>
        <v>76.007943492396734</v>
      </c>
      <c r="Q5" s="4">
        <f t="shared" ref="Q5:Q23" si="23">$C$8</f>
        <v>12.5</v>
      </c>
      <c r="R5">
        <f t="shared" si="0"/>
        <v>250000</v>
      </c>
      <c r="S5">
        <f t="shared" si="1"/>
        <v>731.58856561750451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378.22560210354823</v>
      </c>
      <c r="AC5">
        <f t="shared" si="2"/>
        <v>711.35062912227477</v>
      </c>
      <c r="AE5">
        <f t="shared" si="3"/>
        <v>1478.1067108660959</v>
      </c>
      <c r="AF5">
        <f t="shared" si="4"/>
        <v>-73.905335543304801</v>
      </c>
      <c r="AG5">
        <f t="shared" si="4"/>
        <v>-12.15421246575</v>
      </c>
      <c r="AH5">
        <f t="shared" si="5"/>
        <v>-987.38068499999997</v>
      </c>
      <c r="AI5">
        <f t="shared" si="6"/>
        <v>404.66647785704106</v>
      </c>
      <c r="AJ5">
        <f t="shared" si="7"/>
        <v>-333.12502701872654</v>
      </c>
      <c r="AK5">
        <f>H5*SUM(AB5, AE5:AF5)</f>
        <v>154.00169084963574</v>
      </c>
      <c r="AL5">
        <f t="shared" si="8"/>
        <v>225.54314168795025</v>
      </c>
      <c r="AN5">
        <f t="shared" si="9"/>
        <v>1276.4375439001465</v>
      </c>
      <c r="AO5">
        <f t="shared" si="9"/>
        <v>-63.821877195007332</v>
      </c>
      <c r="AP5">
        <f t="shared" si="9"/>
        <v>-10.495922245513652</v>
      </c>
      <c r="AQ5">
        <f t="shared" si="9"/>
        <v>-852.66494441213558</v>
      </c>
      <c r="AR5">
        <f t="shared" si="9"/>
        <v>349.45480004748993</v>
      </c>
      <c r="AS5">
        <f t="shared" si="9"/>
        <v>-287.67428506585952</v>
      </c>
      <c r="AT5">
        <f t="shared" si="9"/>
        <v>132.99008696699343</v>
      </c>
      <c r="AU5">
        <f t="shared" si="9"/>
        <v>194.77060194862381</v>
      </c>
      <c r="AW5">
        <v>2</v>
      </c>
      <c r="AX5">
        <f>(R5*SUMPRODUCT(K6:$K$23, X6:$X$23)-$AZ$3*SUMPRODUCT(K5:$K$22, W6:$W$23))/Z5</f>
        <v>731.58856561750451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4.1640000000000002E-3</v>
      </c>
      <c r="O6">
        <f t="shared" si="21"/>
        <v>1520.1588698479345</v>
      </c>
      <c r="P6">
        <f t="shared" si="22"/>
        <v>76.007943492396734</v>
      </c>
      <c r="Q6" s="4">
        <f t="shared" si="23"/>
        <v>12.5</v>
      </c>
      <c r="R6">
        <f t="shared" si="0"/>
        <v>250000</v>
      </c>
      <c r="S6">
        <f t="shared" si="1"/>
        <v>1042.4124482758452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711.35062912227477</v>
      </c>
      <c r="AC6">
        <f t="shared" si="2"/>
        <v>999.2198967097612</v>
      </c>
      <c r="AE6">
        <f t="shared" si="3"/>
        <v>1457.1708074133883</v>
      </c>
      <c r="AF6">
        <f t="shared" si="4"/>
        <v>-72.858540370669431</v>
      </c>
      <c r="AG6">
        <f t="shared" si="4"/>
        <v>-11.982060200385117</v>
      </c>
      <c r="AH6">
        <f t="shared" si="5"/>
        <v>-1012.2028141476601</v>
      </c>
      <c r="AI6">
        <f t="shared" si="6"/>
        <v>360.12739269467352</v>
      </c>
      <c r="AJ6">
        <f t="shared" si="7"/>
        <v>-287.86926758748643</v>
      </c>
      <c r="AK6">
        <f>H6*SUM(AB6, AE6:AF6)</f>
        <v>228.00812310275137</v>
      </c>
      <c r="AL6">
        <f t="shared" si="8"/>
        <v>300.26624820993845</v>
      </c>
      <c r="AN6">
        <f t="shared" si="9"/>
        <v>1134.8828305630814</v>
      </c>
      <c r="AO6">
        <f t="shared" si="9"/>
        <v>-56.744141528154081</v>
      </c>
      <c r="AP6">
        <f t="shared" si="9"/>
        <v>-9.3319426432433232</v>
      </c>
      <c r="AQ6">
        <f t="shared" si="9"/>
        <v>-788.33009073446703</v>
      </c>
      <c r="AR6">
        <f t="shared" si="9"/>
        <v>280.47665565721678</v>
      </c>
      <c r="AS6">
        <f t="shared" si="9"/>
        <v>-224.20013327862804</v>
      </c>
      <c r="AT6">
        <f t="shared" si="9"/>
        <v>177.57870444684048</v>
      </c>
      <c r="AU6">
        <f t="shared" si="9"/>
        <v>233.85522682542918</v>
      </c>
      <c r="AW6">
        <v>3</v>
      </c>
      <c r="AX6">
        <f>(R6*SUMPRODUCT(K7:$K$23, X7:$X$23)-$AZ$3*SUMPRODUCT(K6:$K$22, W7:$W$23))/Z6</f>
        <v>1042.4124482758452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4.3350000000000003E-3</v>
      </c>
      <c r="O7">
        <f t="shared" si="21"/>
        <v>1520.1588698479345</v>
      </c>
      <c r="P7">
        <f t="shared" si="22"/>
        <v>76.007943492396734</v>
      </c>
      <c r="Q7" s="4">
        <f t="shared" si="23"/>
        <v>12.5</v>
      </c>
      <c r="R7">
        <f t="shared" si="0"/>
        <v>250000</v>
      </c>
      <c r="S7">
        <f t="shared" si="1"/>
        <v>1295.1337656062517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999.2198967097612</v>
      </c>
      <c r="AC7">
        <f t="shared" si="2"/>
        <v>1223.6731921909341</v>
      </c>
      <c r="AE7">
        <f t="shared" si="3"/>
        <v>1436.2822638891175</v>
      </c>
      <c r="AF7">
        <f t="shared" si="4"/>
        <v>-71.814113194455885</v>
      </c>
      <c r="AG7">
        <f t="shared" si="4"/>
        <v>-11.810297367412597</v>
      </c>
      <c r="AH7">
        <f t="shared" si="5"/>
        <v>-1038.8446193733898</v>
      </c>
      <c r="AI7">
        <f t="shared" si="6"/>
        <v>313.81323395385925</v>
      </c>
      <c r="AJ7">
        <f t="shared" si="7"/>
        <v>-224.45329548117286</v>
      </c>
      <c r="AK7">
        <f>H7*SUM(AB7, AE7:AF7)</f>
        <v>247.47813856324308</v>
      </c>
      <c r="AL7">
        <f t="shared" si="8"/>
        <v>336.83807703592947</v>
      </c>
      <c r="AN7">
        <f t="shared" si="9"/>
        <v>1012.5955328930567</v>
      </c>
      <c r="AO7">
        <f t="shared" si="9"/>
        <v>-50.629776644652843</v>
      </c>
      <c r="AP7">
        <f t="shared" si="9"/>
        <v>-8.3263956236556815</v>
      </c>
      <c r="AQ7">
        <f t="shared" si="9"/>
        <v>-732.39741755154921</v>
      </c>
      <c r="AR7">
        <f t="shared" si="9"/>
        <v>221.24194307319905</v>
      </c>
      <c r="AS7">
        <f t="shared" si="9"/>
        <v>-158.24215759090319</v>
      </c>
      <c r="AT7">
        <f t="shared" si="9"/>
        <v>174.4749370637463</v>
      </c>
      <c r="AU7">
        <f t="shared" si="9"/>
        <v>237.47472254604216</v>
      </c>
      <c r="AW7">
        <v>4</v>
      </c>
      <c r="AX7">
        <f>(R7*SUMPRODUCT(K8:$K$23, X8:$X$23)-$AZ$3*SUMPRODUCT(K7:$K$22, W8:$W$23))/Z7</f>
        <v>1295.1337656062517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4.522E-3</v>
      </c>
      <c r="O8">
        <f t="shared" si="21"/>
        <v>1520.1588698479345</v>
      </c>
      <c r="P8">
        <f t="shared" si="22"/>
        <v>76.007943492396734</v>
      </c>
      <c r="Q8" s="4">
        <f t="shared" si="23"/>
        <v>12.5</v>
      </c>
      <c r="R8">
        <f t="shared" si="0"/>
        <v>250000</v>
      </c>
      <c r="S8">
        <f t="shared" si="1"/>
        <v>1477.049893686773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1223.6731921909341</v>
      </c>
      <c r="AC8">
        <f t="shared" si="2"/>
        <v>1375.2856733080698</v>
      </c>
      <c r="AE8">
        <f t="shared" si="3"/>
        <v>1415.4245728529197</v>
      </c>
      <c r="AF8">
        <f t="shared" si="4"/>
        <v>-70.771228642645994</v>
      </c>
      <c r="AG8">
        <f t="shared" si="4"/>
        <v>-11.63878822904303</v>
      </c>
      <c r="AH8">
        <f t="shared" si="5"/>
        <v>-1068.1232939087952</v>
      </c>
      <c r="AI8">
        <f t="shared" si="6"/>
        <v>264.89126207243544</v>
      </c>
      <c r="AJ8">
        <f t="shared" si="7"/>
        <v>-151.61248111713576</v>
      </c>
      <c r="AK8">
        <f t="shared" ref="AK8:AK23" si="24">H8*SUM(AB8:AB8, AE8:AF8)</f>
        <v>186.20367388908758</v>
      </c>
      <c r="AL8">
        <f t="shared" si="8"/>
        <v>299.48245484438723</v>
      </c>
      <c r="AN8">
        <f t="shared" si="9"/>
        <v>930.43414504837631</v>
      </c>
      <c r="AO8">
        <f t="shared" si="9"/>
        <v>-46.521707252418821</v>
      </c>
      <c r="AP8">
        <f t="shared" si="9"/>
        <v>-7.6507969290526354</v>
      </c>
      <c r="AQ8">
        <f t="shared" si="9"/>
        <v>-702.13447105213959</v>
      </c>
      <c r="AR8">
        <f t="shared" si="9"/>
        <v>174.12716981476521</v>
      </c>
      <c r="AS8">
        <f t="shared" si="9"/>
        <v>-99.662978835074782</v>
      </c>
      <c r="AT8">
        <f t="shared" si="9"/>
        <v>122.40161676058646</v>
      </c>
      <c r="AU8">
        <f t="shared" si="9"/>
        <v>196.86580774027686</v>
      </c>
      <c r="AW8">
        <v>5</v>
      </c>
      <c r="AX8">
        <f>(R8*SUMPRODUCT(K9:$K$23, X9:$X$23)-$AZ$3*SUMPRODUCT(K8:$K$22, W9:$W$23))/Z8</f>
        <v>1477.049893686773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4.7470000000000004E-3</v>
      </c>
      <c r="O9">
        <f t="shared" si="21"/>
        <v>1520.1588698479345</v>
      </c>
      <c r="P9">
        <f t="shared" si="22"/>
        <v>76.007943492396734</v>
      </c>
      <c r="Q9" s="4">
        <f t="shared" si="23"/>
        <v>12.5</v>
      </c>
      <c r="R9">
        <f t="shared" si="0"/>
        <v>250000</v>
      </c>
      <c r="S9">
        <f t="shared" si="1"/>
        <v>1601.7805441400287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1375.2856733080698</v>
      </c>
      <c r="AC9">
        <f t="shared" si="2"/>
        <v>1469.4287519197351</v>
      </c>
      <c r="AE9">
        <f t="shared" si="3"/>
        <v>1394.5513066770577</v>
      </c>
      <c r="AF9">
        <f t="shared" si="4"/>
        <v>-69.727565333852894</v>
      </c>
      <c r="AG9">
        <f t="shared" si="4"/>
        <v>-11.467151019029332</v>
      </c>
      <c r="AH9">
        <f t="shared" si="5"/>
        <v>-1104.9865544653455</v>
      </c>
      <c r="AI9">
        <f t="shared" si="6"/>
        <v>208.37003585882985</v>
      </c>
      <c r="AJ9">
        <f t="shared" si="7"/>
        <v>-94.14307861166526</v>
      </c>
      <c r="AK9">
        <f t="shared" si="24"/>
        <v>140.94571144479656</v>
      </c>
      <c r="AL9">
        <f t="shared" si="8"/>
        <v>255.17266869196115</v>
      </c>
      <c r="AN9">
        <f t="shared" si="9"/>
        <v>871.23458725655576</v>
      </c>
      <c r="AO9">
        <f t="shared" si="9"/>
        <v>-43.561729362827791</v>
      </c>
      <c r="AP9">
        <f t="shared" si="9"/>
        <v>-7.1640093392319875</v>
      </c>
      <c r="AQ9">
        <f t="shared" si="9"/>
        <v>-690.33136328098988</v>
      </c>
      <c r="AR9">
        <f t="shared" si="9"/>
        <v>130.17748527350608</v>
      </c>
      <c r="AS9">
        <f t="shared" si="9"/>
        <v>-58.815122716951109</v>
      </c>
      <c r="AT9">
        <f t="shared" si="9"/>
        <v>88.054686943565798</v>
      </c>
      <c r="AU9">
        <f t="shared" si="9"/>
        <v>159.41704950012078</v>
      </c>
      <c r="AW9">
        <v>6</v>
      </c>
      <c r="AX9">
        <f>(R9*SUMPRODUCT(K10:$K$23, X10:$X$23)-$AZ$3*SUMPRODUCT(K9:$K$22, W10:$W$23))/Z9</f>
        <v>1601.7805441400287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4.9870000000000001E-3</v>
      </c>
      <c r="O10">
        <f t="shared" si="21"/>
        <v>1520.1588698479345</v>
      </c>
      <c r="P10">
        <f t="shared" si="22"/>
        <v>76.007943492396734</v>
      </c>
      <c r="Q10" s="4">
        <f t="shared" si="23"/>
        <v>12.5</v>
      </c>
      <c r="R10">
        <f t="shared" si="0"/>
        <v>250000</v>
      </c>
      <c r="S10">
        <f t="shared" si="1"/>
        <v>1687.754153531813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1469.4287519197351</v>
      </c>
      <c r="AC10">
        <f t="shared" si="2"/>
        <v>1525.0941906906455</v>
      </c>
      <c r="AE10">
        <f t="shared" si="3"/>
        <v>1373.6511662438886</v>
      </c>
      <c r="AF10">
        <f t="shared" si="4"/>
        <v>-68.682558312194445</v>
      </c>
      <c r="AG10">
        <f t="shared" si="4"/>
        <v>-11.29529282670714</v>
      </c>
      <c r="AH10">
        <f t="shared" si="5"/>
        <v>-1143.7336426379857</v>
      </c>
      <c r="AI10">
        <f t="shared" si="6"/>
        <v>149.9396724670014</v>
      </c>
      <c r="AJ10">
        <f t="shared" si="7"/>
        <v>-55.665438770910441</v>
      </c>
      <c r="AK10">
        <f t="shared" si="24"/>
        <v>145.65586139220005</v>
      </c>
      <c r="AL10">
        <f t="shared" si="8"/>
        <v>239.93009508829101</v>
      </c>
      <c r="AN10">
        <f t="shared" si="9"/>
        <v>815.37044607823441</v>
      </c>
      <c r="AO10">
        <f t="shared" si="9"/>
        <v>-40.76852230391173</v>
      </c>
      <c r="AP10">
        <f t="shared" si="9"/>
        <v>-6.7046482957386395</v>
      </c>
      <c r="AQ10">
        <f t="shared" si="9"/>
        <v>-678.89623895011732</v>
      </c>
      <c r="AR10">
        <f t="shared" si="9"/>
        <v>89.001036528466756</v>
      </c>
      <c r="AS10">
        <f t="shared" si="9"/>
        <v>-33.041833878310385</v>
      </c>
      <c r="AT10">
        <f t="shared" si="9"/>
        <v>86.458256357772754</v>
      </c>
      <c r="AU10">
        <f t="shared" si="9"/>
        <v>142.41745900792912</v>
      </c>
      <c r="AW10">
        <v>7</v>
      </c>
      <c r="AX10">
        <f>(R10*SUMPRODUCT(K11:$K$23, X11:$X$23)-$AZ$3*SUMPRODUCT(K10:$K$22, W11:$W$23))/Z10</f>
        <v>1687.754153531813</v>
      </c>
    </row>
    <row r="11" spans="1:52" x14ac:dyDescent="0.25">
      <c r="A11" t="s">
        <v>33</v>
      </c>
      <c r="C11" s="7">
        <f>AU25</f>
        <v>-1.0516032489249483E-12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5.2249999999999996E-3</v>
      </c>
      <c r="O11">
        <f t="shared" si="21"/>
        <v>1520.1588698479345</v>
      </c>
      <c r="P11">
        <f t="shared" si="22"/>
        <v>76.007943492396734</v>
      </c>
      <c r="Q11" s="4">
        <f t="shared" si="23"/>
        <v>12.5</v>
      </c>
      <c r="R11">
        <f t="shared" si="0"/>
        <v>250000</v>
      </c>
      <c r="S11">
        <f t="shared" si="1"/>
        <v>1737.6048182524717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1525.0941906906455</v>
      </c>
      <c r="AC11">
        <f t="shared" si="2"/>
        <v>1546.2350312592953</v>
      </c>
      <c r="AE11">
        <f t="shared" si="3"/>
        <v>1352.7373272378256</v>
      </c>
      <c r="AF11">
        <f t="shared" si="4"/>
        <v>-67.636866361891279</v>
      </c>
      <c r="AG11">
        <f t="shared" si="4"/>
        <v>-11.123321993420525</v>
      </c>
      <c r="AH11">
        <f t="shared" si="5"/>
        <v>-1180.358100390896</v>
      </c>
      <c r="AI11">
        <f t="shared" si="6"/>
        <v>93.619038491617857</v>
      </c>
      <c r="AJ11">
        <f t="shared" si="7"/>
        <v>-21.140840568649764</v>
      </c>
      <c r="AK11">
        <f t="shared" si="24"/>
        <v>144.72502455567886</v>
      </c>
      <c r="AL11">
        <f t="shared" si="8"/>
        <v>217.20322247864695</v>
      </c>
      <c r="AN11">
        <f t="shared" si="9"/>
        <v>763.62951120940886</v>
      </c>
      <c r="AO11">
        <f t="shared" si="9"/>
        <v>-38.181475560470439</v>
      </c>
      <c r="AP11">
        <f t="shared" si="9"/>
        <v>-6.2791916551935509</v>
      </c>
      <c r="AQ11">
        <f t="shared" si="9"/>
        <v>-666.32025383232303</v>
      </c>
      <c r="AR11">
        <f t="shared" si="9"/>
        <v>52.848590161421804</v>
      </c>
      <c r="AS11">
        <f t="shared" si="9"/>
        <v>-11.93414968666405</v>
      </c>
      <c r="AT11">
        <f t="shared" si="9"/>
        <v>81.698270267212635</v>
      </c>
      <c r="AU11">
        <f t="shared" si="9"/>
        <v>122.61271074197039</v>
      </c>
      <c r="AW11">
        <v>8</v>
      </c>
      <c r="AX11">
        <f>(R11*SUMPRODUCT(K12:$K$23, X12:$X$23)-$AZ$3*SUMPRODUCT(K11:$K$22, W12:$W$23))/Z11</f>
        <v>1737.6048182524717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5.4879999999999998E-3</v>
      </c>
      <c r="O12">
        <f t="shared" si="21"/>
        <v>1520.1588698479345</v>
      </c>
      <c r="P12">
        <f t="shared" si="22"/>
        <v>76.007943492396734</v>
      </c>
      <c r="Q12" s="4">
        <f t="shared" si="23"/>
        <v>12.5</v>
      </c>
      <c r="R12">
        <f t="shared" si="0"/>
        <v>250000</v>
      </c>
      <c r="S12">
        <f t="shared" si="1"/>
        <v>1751.9707446750454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1546.2350312592953</v>
      </c>
      <c r="AC12">
        <f t="shared" si="2"/>
        <v>1534.8726944632581</v>
      </c>
      <c r="AE12">
        <f t="shared" si="3"/>
        <v>1331.7861315135663</v>
      </c>
      <c r="AF12">
        <f t="shared" si="4"/>
        <v>-66.589306575678322</v>
      </c>
      <c r="AG12">
        <f t="shared" si="4"/>
        <v>-10.951043982386429</v>
      </c>
      <c r="AH12">
        <f t="shared" si="5"/>
        <v>-1220.8958219978367</v>
      </c>
      <c r="AI12">
        <f t="shared" si="6"/>
        <v>33.34995895766474</v>
      </c>
      <c r="AJ12">
        <f t="shared" si="7"/>
        <v>11.362336796037198</v>
      </c>
      <c r="AK12">
        <f t="shared" si="24"/>
        <v>145.91331333663382</v>
      </c>
      <c r="AL12">
        <f t="shared" si="8"/>
        <v>190.62560909033576</v>
      </c>
      <c r="AN12">
        <f t="shared" si="9"/>
        <v>714.70901924118027</v>
      </c>
      <c r="AO12">
        <f t="shared" si="9"/>
        <v>-35.735450962059019</v>
      </c>
      <c r="AP12">
        <f t="shared" si="9"/>
        <v>-5.8769270223765693</v>
      </c>
      <c r="AQ12">
        <f t="shared" si="9"/>
        <v>-655.19923573918061</v>
      </c>
      <c r="AR12">
        <f t="shared" si="9"/>
        <v>17.897405517564049</v>
      </c>
      <c r="AS12">
        <f t="shared" si="9"/>
        <v>6.0976491612467267</v>
      </c>
      <c r="AT12">
        <f t="shared" si="9"/>
        <v>78.305036072523691</v>
      </c>
      <c r="AU12">
        <f t="shared" si="9"/>
        <v>102.30009075133447</v>
      </c>
      <c r="AW12">
        <v>9</v>
      </c>
      <c r="AX12">
        <f>(R12*SUMPRODUCT(K13:$K$23, X13:$X$23)-$AZ$3*SUMPRODUCT(K12:$K$22, W13:$W$23))/Z12</f>
        <v>1751.9707446750454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5.7670000000000004E-3</v>
      </c>
      <c r="O13">
        <f t="shared" si="21"/>
        <v>1520.1588698479345</v>
      </c>
      <c r="P13">
        <f t="shared" si="22"/>
        <v>76.007943492396734</v>
      </c>
      <c r="Q13" s="4">
        <f t="shared" si="23"/>
        <v>12.5</v>
      </c>
      <c r="R13">
        <f t="shared" si="0"/>
        <v>250000</v>
      </c>
      <c r="S13">
        <f t="shared" si="1"/>
        <v>1731.4065509343056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1534.8726944632581</v>
      </c>
      <c r="AC13">
        <f t="shared" si="2"/>
        <v>1492.9404629830015</v>
      </c>
      <c r="AE13">
        <f t="shared" si="3"/>
        <v>1310.7878595779919</v>
      </c>
      <c r="AF13">
        <f t="shared" si="4"/>
        <v>-65.539392978899599</v>
      </c>
      <c r="AG13">
        <f t="shared" si="4"/>
        <v>-10.778378871916141</v>
      </c>
      <c r="AH13">
        <f t="shared" si="5"/>
        <v>-1263.0934129284508</v>
      </c>
      <c r="AI13">
        <f t="shared" si="6"/>
        <v>-28.623325201274611</v>
      </c>
      <c r="AJ13">
        <f t="shared" si="7"/>
        <v>41.932231480256632</v>
      </c>
      <c r="AK13">
        <f t="shared" si="24"/>
        <v>143.73226402692353</v>
      </c>
      <c r="AL13">
        <f t="shared" si="8"/>
        <v>157.04117030590555</v>
      </c>
      <c r="AN13">
        <f t="shared" si="9"/>
        <v>668.86013324598696</v>
      </c>
      <c r="AO13">
        <f t="shared" si="9"/>
        <v>-33.443006662299354</v>
      </c>
      <c r="AP13">
        <f t="shared" si="9"/>
        <v>-5.4999196672195083</v>
      </c>
      <c r="AQ13">
        <f t="shared" si="9"/>
        <v>-644.52292741362885</v>
      </c>
      <c r="AR13">
        <f t="shared" si="9"/>
        <v>-14.605720497160757</v>
      </c>
      <c r="AS13">
        <f t="shared" si="9"/>
        <v>21.396900902191515</v>
      </c>
      <c r="AT13">
        <f t="shared" si="9"/>
        <v>73.342746170800424</v>
      </c>
      <c r="AU13">
        <f t="shared" si="9"/>
        <v>80.133926575831183</v>
      </c>
      <c r="AW13">
        <v>10</v>
      </c>
      <c r="AX13">
        <f>(R13*SUMPRODUCT(K14:$K$23, X14:$X$23)-$AZ$3*SUMPRODUCT(K13:$K$22, W14:$W$23))/Z13</f>
        <v>1731.4065509343056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6.0780000000000001E-3</v>
      </c>
      <c r="O14">
        <f t="shared" si="21"/>
        <v>1520.1588698479345</v>
      </c>
      <c r="P14">
        <f t="shared" si="22"/>
        <v>76.007943492396734</v>
      </c>
      <c r="Q14" s="4">
        <f t="shared" si="23"/>
        <v>12.5</v>
      </c>
      <c r="R14">
        <f t="shared" si="0"/>
        <v>250000</v>
      </c>
      <c r="S14">
        <f t="shared" si="1"/>
        <v>1698.4844395471364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1492.9404629830015</v>
      </c>
      <c r="AC14">
        <f t="shared" si="2"/>
        <v>1441.005625427767</v>
      </c>
      <c r="AE14">
        <f t="shared" si="3"/>
        <v>1289.7130123716968</v>
      </c>
      <c r="AF14">
        <f t="shared" si="4"/>
        <v>-64.485650618584842</v>
      </c>
      <c r="AG14">
        <f t="shared" si="4"/>
        <v>-10.605084096413474</v>
      </c>
      <c r="AH14">
        <f t="shared" si="5"/>
        <v>-1310.2197356701263</v>
      </c>
      <c r="AI14">
        <f t="shared" si="6"/>
        <v>-95.597458013427968</v>
      </c>
      <c r="AJ14">
        <f t="shared" si="7"/>
        <v>51.934837555234481</v>
      </c>
      <c r="AK14">
        <f t="shared" si="24"/>
        <v>232.59905709831875</v>
      </c>
      <c r="AL14">
        <f t="shared" si="8"/>
        <v>188.93643664012527</v>
      </c>
      <c r="AN14">
        <f t="shared" si="9"/>
        <v>606.22989541334709</v>
      </c>
      <c r="AO14">
        <f t="shared" si="9"/>
        <v>-30.311494770667355</v>
      </c>
      <c r="AP14">
        <f t="shared" si="9"/>
        <v>-4.9849221966023016</v>
      </c>
      <c r="AQ14">
        <f t="shared" si="9"/>
        <v>-615.86908537361285</v>
      </c>
      <c r="AR14">
        <f t="shared" si="9"/>
        <v>-44.935606927535481</v>
      </c>
      <c r="AS14">
        <f t="shared" si="9"/>
        <v>24.411982229690889</v>
      </c>
      <c r="AT14">
        <f t="shared" si="9"/>
        <v>109.33323980243607</v>
      </c>
      <c r="AU14">
        <f t="shared" si="9"/>
        <v>88.809615104591472</v>
      </c>
      <c r="AW14">
        <v>11</v>
      </c>
      <c r="AX14">
        <f>(R14*SUMPRODUCT(K15:$K$23, X15:$X$23)-$AZ$3*SUMPRODUCT(K14:$K$22, W15:$W$23))/Z14</f>
        <v>1698.4844395471364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6.4359999999999999E-3</v>
      </c>
      <c r="O15">
        <f t="shared" si="21"/>
        <v>1520.1588698479345</v>
      </c>
      <c r="P15">
        <f t="shared" si="22"/>
        <v>76.007943492396734</v>
      </c>
      <c r="Q15" s="4">
        <f t="shared" si="23"/>
        <v>12.5</v>
      </c>
      <c r="R15">
        <f t="shared" si="0"/>
        <v>250000</v>
      </c>
      <c r="S15">
        <f t="shared" si="1"/>
        <v>1631.05659947713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1441.005625427767</v>
      </c>
      <c r="AC15">
        <f t="shared" si="2"/>
        <v>1361.055265465744</v>
      </c>
      <c r="AE15">
        <f t="shared" si="3"/>
        <v>1268.5152893003556</v>
      </c>
      <c r="AF15">
        <f t="shared" si="4"/>
        <v>-63.425764465017785</v>
      </c>
      <c r="AG15">
        <f t="shared" si="4"/>
        <v>-10.430778934204822</v>
      </c>
      <c r="AH15">
        <f t="shared" si="5"/>
        <v>-1365.0864248903422</v>
      </c>
      <c r="AI15">
        <f t="shared" si="6"/>
        <v>-170.42767898920943</v>
      </c>
      <c r="AJ15">
        <f t="shared" si="7"/>
        <v>79.950359962022958</v>
      </c>
      <c r="AK15">
        <f t="shared" si="24"/>
        <v>226.43165419831442</v>
      </c>
      <c r="AL15">
        <f t="shared" si="8"/>
        <v>135.95433517112795</v>
      </c>
      <c r="AN15">
        <f t="shared" si="9"/>
        <v>549.26425962748976</v>
      </c>
      <c r="AO15">
        <f t="shared" si="9"/>
        <v>-27.463212981374493</v>
      </c>
      <c r="AP15">
        <f t="shared" si="9"/>
        <v>-4.5165037559728392</v>
      </c>
      <c r="AQ15">
        <f t="shared" si="9"/>
        <v>-591.07934355956888</v>
      </c>
      <c r="AR15">
        <f t="shared" si="9"/>
        <v>-73.794800669426493</v>
      </c>
      <c r="AS15">
        <f t="shared" si="9"/>
        <v>34.618325566822584</v>
      </c>
      <c r="AT15">
        <f t="shared" si="9"/>
        <v>98.044395639930499</v>
      </c>
      <c r="AU15">
        <f t="shared" si="9"/>
        <v>58.867920537326597</v>
      </c>
      <c r="AW15">
        <v>12</v>
      </c>
      <c r="AX15">
        <f>(R15*SUMPRODUCT(K16:$K$23, X16:$X$23)-$AZ$3*SUMPRODUCT(K15:$K$22, W16:$W$23))/Z15</f>
        <v>1631.05659947713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6.8199999999999997E-3</v>
      </c>
      <c r="O16">
        <f t="shared" si="21"/>
        <v>1520.1588698479345</v>
      </c>
      <c r="P16">
        <f t="shared" si="22"/>
        <v>76.007943492396734</v>
      </c>
      <c r="Q16" s="4">
        <f t="shared" si="23"/>
        <v>12.5</v>
      </c>
      <c r="R16">
        <f t="shared" si="0"/>
        <v>250000</v>
      </c>
      <c r="S16">
        <f t="shared" si="1"/>
        <v>1531.7214319537341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1361.055265465744</v>
      </c>
      <c r="AC16">
        <f t="shared" si="2"/>
        <v>1256.6650963276688</v>
      </c>
      <c r="AE16">
        <f t="shared" si="3"/>
        <v>1247.1788621343235</v>
      </c>
      <c r="AF16">
        <f t="shared" si="4"/>
        <v>-62.35894310671619</v>
      </c>
      <c r="AG16">
        <f t="shared" si="4"/>
        <v>-10.255333232531497</v>
      </c>
      <c r="AH16">
        <f t="shared" si="5"/>
        <v>-1422.7582466255376</v>
      </c>
      <c r="AI16">
        <f t="shared" si="6"/>
        <v>-248.19366083046179</v>
      </c>
      <c r="AJ16">
        <f t="shared" si="7"/>
        <v>104.39016913807518</v>
      </c>
      <c r="AK16">
        <f t="shared" si="24"/>
        <v>217.85563128746509</v>
      </c>
      <c r="AL16">
        <f t="shared" si="8"/>
        <v>74.052139595078472</v>
      </c>
      <c r="AN16">
        <f t="shared" si="9"/>
        <v>497.45722511317115</v>
      </c>
      <c r="AO16">
        <f t="shared" si="9"/>
        <v>-24.872861255658563</v>
      </c>
      <c r="AP16">
        <f t="shared" si="9"/>
        <v>-4.0905035896259081</v>
      </c>
      <c r="AQ16">
        <f t="shared" si="9"/>
        <v>-567.48986922534414</v>
      </c>
      <c r="AR16">
        <f t="shared" si="9"/>
        <v>-98.996008957457448</v>
      </c>
      <c r="AS16">
        <f t="shared" si="9"/>
        <v>41.63768762056565</v>
      </c>
      <c r="AT16">
        <f t="shared" si="9"/>
        <v>86.895200925774247</v>
      </c>
      <c r="AU16">
        <f t="shared" si="9"/>
        <v>29.536879588882439</v>
      </c>
      <c r="AW16">
        <v>13</v>
      </c>
      <c r="AX16">
        <f>(R16*SUMPRODUCT(K17:$K$23, X17:$X$23)-$AZ$3*SUMPRODUCT(K16:$K$22, W17:$W$23))/Z16</f>
        <v>1531.7214319537341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7.2269999999999999E-3</v>
      </c>
      <c r="O17">
        <f t="shared" si="21"/>
        <v>1520.1588698479345</v>
      </c>
      <c r="P17">
        <f t="shared" si="22"/>
        <v>76.007943492396734</v>
      </c>
      <c r="Q17" s="4">
        <f t="shared" si="23"/>
        <v>12.5</v>
      </c>
      <c r="R17">
        <f t="shared" si="0"/>
        <v>250000</v>
      </c>
      <c r="S17">
        <f t="shared" si="1"/>
        <v>1403.2725336348503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1256.6650963276688</v>
      </c>
      <c r="AC17">
        <f t="shared" si="2"/>
        <v>1131.4490574903293</v>
      </c>
      <c r="AE17">
        <f t="shared" si="3"/>
        <v>1225.6937118763356</v>
      </c>
      <c r="AF17">
        <f t="shared" si="4"/>
        <v>-61.284685593816782</v>
      </c>
      <c r="AG17">
        <f t="shared" si="4"/>
        <v>-10.078664606934677</v>
      </c>
      <c r="AH17">
        <f t="shared" si="5"/>
        <v>-1482.3058654301026</v>
      </c>
      <c r="AI17">
        <f t="shared" si="6"/>
        <v>-327.97550375451829</v>
      </c>
      <c r="AJ17">
        <f t="shared" si="7"/>
        <v>125.21603883733951</v>
      </c>
      <c r="AK17">
        <f t="shared" si="24"/>
        <v>207.17615481999897</v>
      </c>
      <c r="AL17">
        <f t="shared" si="8"/>
        <v>4.4166899028201954</v>
      </c>
      <c r="AN17">
        <f t="shared" si="9"/>
        <v>450.3501651628327</v>
      </c>
      <c r="AO17">
        <f t="shared" si="9"/>
        <v>-22.517508258141635</v>
      </c>
      <c r="AP17">
        <f t="shared" si="9"/>
        <v>-3.7031504905132251</v>
      </c>
      <c r="AQ17">
        <f t="shared" si="9"/>
        <v>-544.63581305019738</v>
      </c>
      <c r="AR17">
        <f t="shared" si="9"/>
        <v>-120.50630663601945</v>
      </c>
      <c r="AS17">
        <f t="shared" si="9"/>
        <v>46.007467628357233</v>
      </c>
      <c r="AT17">
        <f t="shared" si="9"/>
        <v>76.121640045095276</v>
      </c>
      <c r="AU17">
        <f t="shared" si="9"/>
        <v>1.6228010374330559</v>
      </c>
      <c r="AW17">
        <v>14</v>
      </c>
      <c r="AX17">
        <f>(R17*SUMPRODUCT(K18:$K$23, X18:$X$23)-$AZ$3*SUMPRODUCT(K17:$K$22, W18:$W$23))/Z17</f>
        <v>1403.2725336348503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7.6860000000000001E-3</v>
      </c>
      <c r="O18">
        <f t="shared" si="21"/>
        <v>1520.1588698479345</v>
      </c>
      <c r="P18">
        <f t="shared" si="22"/>
        <v>76.007943492396734</v>
      </c>
      <c r="Q18" s="4">
        <f t="shared" si="23"/>
        <v>12.5</v>
      </c>
      <c r="R18">
        <f t="shared" si="0"/>
        <v>250000</v>
      </c>
      <c r="S18">
        <f t="shared" si="1"/>
        <v>1245.8762943060692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1131.4490574903293</v>
      </c>
      <c r="AC18">
        <f t="shared" si="2"/>
        <v>986.77522319909951</v>
      </c>
      <c r="AE18">
        <f t="shared" si="3"/>
        <v>1204.0160928880907</v>
      </c>
      <c r="AF18">
        <f t="shared" si="4"/>
        <v>-60.200804644404542</v>
      </c>
      <c r="AG18">
        <f t="shared" si="4"/>
        <v>-9.90041334469643</v>
      </c>
      <c r="AH18">
        <f t="shared" si="5"/>
        <v>-1549.2923233779984</v>
      </c>
      <c r="AI18">
        <f t="shared" si="6"/>
        <v>-415.37744847900876</v>
      </c>
      <c r="AJ18">
        <f t="shared" si="7"/>
        <v>144.67383429122981</v>
      </c>
      <c r="AK18">
        <f t="shared" si="24"/>
        <v>194.6989205931512</v>
      </c>
      <c r="AL18">
        <f t="shared" si="8"/>
        <v>-76.004693594627753</v>
      </c>
      <c r="AN18">
        <f t="shared" si="9"/>
        <v>407.51352479776824</v>
      </c>
      <c r="AO18">
        <f t="shared" si="9"/>
        <v>-20.375676239888413</v>
      </c>
      <c r="AP18">
        <f t="shared" si="9"/>
        <v>-3.3509123033184429</v>
      </c>
      <c r="AQ18">
        <f t="shared" si="9"/>
        <v>-524.37635956131237</v>
      </c>
      <c r="AR18">
        <f t="shared" si="9"/>
        <v>-140.589423306751</v>
      </c>
      <c r="AS18">
        <f t="shared" si="9"/>
        <v>48.966574870778828</v>
      </c>
      <c r="AT18">
        <f t="shared" si="9"/>
        <v>65.898158566066982</v>
      </c>
      <c r="AU18">
        <f t="shared" si="9"/>
        <v>-25.724689869905205</v>
      </c>
      <c r="AW18">
        <v>15</v>
      </c>
      <c r="AX18">
        <f>(R18*SUMPRODUCT(K19:$K$23, X19:$X$23)-$AZ$3*SUMPRODUCT(K18:$K$22, W19:$W$23))/Z18</f>
        <v>1245.8762943060692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8.2030000000000002E-3</v>
      </c>
      <c r="O19">
        <f t="shared" si="21"/>
        <v>1520.1588698479345</v>
      </c>
      <c r="P19">
        <f t="shared" si="22"/>
        <v>76.007943492396734</v>
      </c>
      <c r="Q19" s="4">
        <f t="shared" si="23"/>
        <v>12.5</v>
      </c>
      <c r="R19">
        <f t="shared" si="0"/>
        <v>250000</v>
      </c>
      <c r="S19">
        <f t="shared" si="1"/>
        <v>1059.5791046710306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986.77522319909951</v>
      </c>
      <c r="AC19">
        <f t="shared" si="2"/>
        <v>823.945336213926</v>
      </c>
      <c r="AE19">
        <f t="shared" si="3"/>
        <v>1182.0993879492487</v>
      </c>
      <c r="AF19">
        <f t="shared" si="4"/>
        <v>-59.104969397462447</v>
      </c>
      <c r="AG19">
        <f t="shared" si="4"/>
        <v>-9.720196120582921</v>
      </c>
      <c r="AH19">
        <f t="shared" si="5"/>
        <v>-1624.2618133308963</v>
      </c>
      <c r="AI19">
        <f t="shared" si="6"/>
        <v>-510.9875908996928</v>
      </c>
      <c r="AJ19">
        <f t="shared" si="7"/>
        <v>162.82988698517352</v>
      </c>
      <c r="AK19">
        <f t="shared" si="24"/>
        <v>180.53720778390684</v>
      </c>
      <c r="AL19">
        <f t="shared" si="8"/>
        <v>-167.62049613061245</v>
      </c>
      <c r="AN19">
        <f t="shared" si="9"/>
        <v>368.55736524696147</v>
      </c>
      <c r="AO19">
        <f t="shared" si="9"/>
        <v>-18.427868262348078</v>
      </c>
      <c r="AP19">
        <f t="shared" si="9"/>
        <v>-3.0305826298588556</v>
      </c>
      <c r="AQ19">
        <f t="shared" si="9"/>
        <v>-506.4156707085516</v>
      </c>
      <c r="AR19">
        <f t="shared" si="9"/>
        <v>-159.31675635379699</v>
      </c>
      <c r="AS19">
        <f t="shared" si="9"/>
        <v>50.767435244871784</v>
      </c>
      <c r="AT19">
        <f t="shared" si="9"/>
        <v>56.288259945141455</v>
      </c>
      <c r="AU19">
        <f t="shared" si="9"/>
        <v>-52.261061163783751</v>
      </c>
      <c r="AW19">
        <v>16</v>
      </c>
      <c r="AX19">
        <f>(R19*SUMPRODUCT(K20:$K$23, X20:$X$23)-$AZ$3*SUMPRODUCT(K19:$K$22, W20:$W$23))/Z19</f>
        <v>1059.5791046710306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8.7950000000000007E-3</v>
      </c>
      <c r="O20">
        <f t="shared" si="21"/>
        <v>1520.1588698479345</v>
      </c>
      <c r="P20">
        <f t="shared" si="22"/>
        <v>76.007943492396734</v>
      </c>
      <c r="Q20" s="4">
        <f t="shared" si="23"/>
        <v>12.5</v>
      </c>
      <c r="R20">
        <f t="shared" si="0"/>
        <v>250000</v>
      </c>
      <c r="S20">
        <f t="shared" si="1"/>
        <v>843.54804896773953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823.945336213926</v>
      </c>
      <c r="AC20">
        <f t="shared" si="2"/>
        <v>643.62750110956563</v>
      </c>
      <c r="AE20">
        <f t="shared" si="3"/>
        <v>1159.8818299527427</v>
      </c>
      <c r="AF20">
        <f t="shared" si="4"/>
        <v>-57.994091497637136</v>
      </c>
      <c r="AG20">
        <f t="shared" si="4"/>
        <v>-9.5375050344965651</v>
      </c>
      <c r="AH20">
        <f t="shared" si="5"/>
        <v>-1709.7824976105358</v>
      </c>
      <c r="AI20">
        <f t="shared" si="6"/>
        <v>-617.43226418992663</v>
      </c>
      <c r="AJ20">
        <f t="shared" si="7"/>
        <v>180.31783510436037</v>
      </c>
      <c r="AK20">
        <f t="shared" si="24"/>
        <v>164.79738786557837</v>
      </c>
      <c r="AL20">
        <f t="shared" si="8"/>
        <v>-272.31704121998791</v>
      </c>
      <c r="AN20">
        <f t="shared" si="9"/>
        <v>333.12422351271488</v>
      </c>
      <c r="AO20">
        <f t="shared" si="9"/>
        <v>-16.656211175635743</v>
      </c>
      <c r="AP20">
        <f t="shared" si="9"/>
        <v>-2.7392221145448286</v>
      </c>
      <c r="AQ20">
        <f t="shared" si="9"/>
        <v>-491.05861664834089</v>
      </c>
      <c r="AR20">
        <f t="shared" si="9"/>
        <v>-177.32982642580657</v>
      </c>
      <c r="AS20">
        <f t="shared" si="9"/>
        <v>51.788240192607539</v>
      </c>
      <c r="AT20">
        <f t="shared" si="9"/>
        <v>47.330685292208791</v>
      </c>
      <c r="AU20">
        <f t="shared" si="9"/>
        <v>-78.210900940990243</v>
      </c>
      <c r="AW20">
        <v>17</v>
      </c>
      <c r="AX20">
        <f>(R20*SUMPRODUCT(K21:$K$23, X21:$X$23)-$AZ$3*SUMPRODUCT(K20:$K$22, W21:$W$23))/Z20</f>
        <v>843.54804896773953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9.4780000000000003E-3</v>
      </c>
      <c r="O21">
        <f t="shared" si="21"/>
        <v>1520.1588698479345</v>
      </c>
      <c r="P21">
        <f t="shared" si="22"/>
        <v>76.007943492396734</v>
      </c>
      <c r="Q21" s="4">
        <f t="shared" si="23"/>
        <v>12.5</v>
      </c>
      <c r="R21">
        <f t="shared" si="0"/>
        <v>250000</v>
      </c>
      <c r="S21">
        <f t="shared" si="1"/>
        <v>596.38299092928901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643.62750110956563</v>
      </c>
      <c r="AC21">
        <f t="shared" si="2"/>
        <v>446.17718415384422</v>
      </c>
      <c r="AE21">
        <f t="shared" si="3"/>
        <v>1137.2896516689232</v>
      </c>
      <c r="AF21">
        <f t="shared" si="4"/>
        <v>-56.864482583446161</v>
      </c>
      <c r="AG21">
        <f t="shared" si="4"/>
        <v>-9.3517335114346398</v>
      </c>
      <c r="AH21">
        <f t="shared" si="5"/>
        <v>-1807.9294543391686</v>
      </c>
      <c r="AI21">
        <f t="shared" si="6"/>
        <v>-736.85601876512624</v>
      </c>
      <c r="AJ21">
        <f t="shared" si="7"/>
        <v>197.45031695572141</v>
      </c>
      <c r="AK21">
        <f t="shared" si="24"/>
        <v>147.53063509393019</v>
      </c>
      <c r="AL21">
        <f t="shared" si="8"/>
        <v>-391.87506671547465</v>
      </c>
      <c r="AN21">
        <f t="shared" si="9"/>
        <v>300.888038644267</v>
      </c>
      <c r="AO21">
        <f t="shared" si="9"/>
        <v>-15.044401932213352</v>
      </c>
      <c r="AP21">
        <f t="shared" si="9"/>
        <v>-2.4741496153159113</v>
      </c>
      <c r="AQ21">
        <f t="shared" si="9"/>
        <v>-478.31644887038141</v>
      </c>
      <c r="AR21">
        <f t="shared" si="9"/>
        <v>-194.94696177364364</v>
      </c>
      <c r="AS21">
        <f t="shared" si="9"/>
        <v>52.238617058823699</v>
      </c>
      <c r="AT21">
        <f t="shared" si="9"/>
        <v>39.031572447894014</v>
      </c>
      <c r="AU21">
        <f t="shared" si="9"/>
        <v>-103.67677226692592</v>
      </c>
      <c r="AW21">
        <v>18</v>
      </c>
      <c r="AX21">
        <f>(R21*SUMPRODUCT(K22:$K$23, X22:$X$23)-$AZ$3*SUMPRODUCT(K21:$K$22, W22:$W$23))/Z21</f>
        <v>596.38299092928901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1.0265E-2</v>
      </c>
      <c r="O22">
        <f t="shared" si="21"/>
        <v>1520.1588698479345</v>
      </c>
      <c r="P22">
        <f t="shared" si="22"/>
        <v>76.007943492396734</v>
      </c>
      <c r="Q22" s="4">
        <f t="shared" si="23"/>
        <v>12.5</v>
      </c>
      <c r="R22">
        <f t="shared" si="0"/>
        <v>250000</v>
      </c>
      <c r="S22">
        <f t="shared" si="1"/>
        <v>316.46343983926977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446.17718415384422</v>
      </c>
      <c r="AC22">
        <f t="shared" si="2"/>
        <v>231.96062861710394</v>
      </c>
      <c r="AE22">
        <f t="shared" si="3"/>
        <v>1114.2424768778524</v>
      </c>
      <c r="AF22">
        <f t="shared" si="4"/>
        <v>-55.712123843892627</v>
      </c>
      <c r="AG22">
        <f t="shared" si="4"/>
        <v>-9.1622206318254165</v>
      </c>
      <c r="AH22">
        <f t="shared" si="5"/>
        <v>-1919.9108898975314</v>
      </c>
      <c r="AI22">
        <f t="shared" si="6"/>
        <v>-870.54275749539715</v>
      </c>
      <c r="AJ22">
        <f t="shared" si="7"/>
        <v>214.21655553674029</v>
      </c>
      <c r="AK22">
        <f t="shared" si="24"/>
        <v>128.76083337223477</v>
      </c>
      <c r="AL22">
        <f t="shared" si="8"/>
        <v>-527.5653685864221</v>
      </c>
      <c r="AN22">
        <f t="shared" si="9"/>
        <v>271.55319273262478</v>
      </c>
      <c r="AO22">
        <f t="shared" si="9"/>
        <v>-13.577659636631243</v>
      </c>
      <c r="AP22">
        <f t="shared" si="9"/>
        <v>-2.2329343179093919</v>
      </c>
      <c r="AQ22">
        <f t="shared" si="9"/>
        <v>-467.90347947842849</v>
      </c>
      <c r="AR22">
        <f t="shared" si="9"/>
        <v>-212.16088070034434</v>
      </c>
      <c r="AS22">
        <f t="shared" si="9"/>
        <v>52.20693951211161</v>
      </c>
      <c r="AT22">
        <f t="shared" si="9"/>
        <v>31.380436598610217</v>
      </c>
      <c r="AU22">
        <f t="shared" si="9"/>
        <v>-128.57350458962253</v>
      </c>
      <c r="AW22">
        <v>19</v>
      </c>
      <c r="AX22">
        <f>(R22*SUMPRODUCT(K23:$K$23, X23:$X$23)-$AZ$3*SUMPRODUCT(K22:$K$22, W23:$W$23))/Z22</f>
        <v>316.46343983926977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1.1204E-2</v>
      </c>
      <c r="O23">
        <f t="shared" si="21"/>
        <v>1520.1588698479345</v>
      </c>
      <c r="P23">
        <f t="shared" si="22"/>
        <v>76.007943492396734</v>
      </c>
      <c r="Q23" s="4">
        <f t="shared" si="23"/>
        <v>12.5</v>
      </c>
      <c r="R23">
        <f t="shared" si="0"/>
        <v>250000</v>
      </c>
      <c r="S23">
        <f t="shared" si="1"/>
        <v>323.31909799311575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231.96062861710394</v>
      </c>
      <c r="AC23">
        <f t="shared" si="2"/>
        <v>231.96062861710391</v>
      </c>
      <c r="AE23">
        <f t="shared" si="3"/>
        <v>1090.6160793981344</v>
      </c>
      <c r="AF23">
        <f t="shared" si="4"/>
        <v>-54.530803969906728</v>
      </c>
      <c r="AG23">
        <f t="shared" si="4"/>
        <v>-8.9679449055481921</v>
      </c>
      <c r="AH23">
        <f t="shared" si="5"/>
        <v>-2053.0703991794398</v>
      </c>
      <c r="AI23">
        <f t="shared" si="6"/>
        <v>-1025.9530686567603</v>
      </c>
      <c r="AJ23">
        <f t="shared" si="7"/>
        <v>0</v>
      </c>
      <c r="AK23">
        <f t="shared" si="24"/>
        <v>108.50922410096715</v>
      </c>
      <c r="AL23">
        <f t="shared" si="8"/>
        <v>-917.44384455579313</v>
      </c>
      <c r="AN23">
        <f t="shared" si="9"/>
        <v>244.84343630263328</v>
      </c>
      <c r="AO23">
        <f t="shared" si="9"/>
        <v>-12.242171815131666</v>
      </c>
      <c r="AP23">
        <f t="shared" si="9"/>
        <v>-2.0133046712999612</v>
      </c>
      <c r="AQ23">
        <f t="shared" si="9"/>
        <v>-460.91454270848612</v>
      </c>
      <c r="AR23">
        <f t="shared" si="9"/>
        <v>-230.32658289228442</v>
      </c>
      <c r="AS23">
        <f t="shared" si="9"/>
        <v>0</v>
      </c>
      <c r="AT23">
        <f t="shared" si="9"/>
        <v>24.360333394382888</v>
      </c>
      <c r="AU23">
        <f t="shared" si="9"/>
        <v>-205.96624949790154</v>
      </c>
      <c r="AW23">
        <v>20</v>
      </c>
      <c r="AX23">
        <f>(R23*SUMPRODUCT(K$23:$K24, X$23:$X24)-$AZ$3*SUMPRODUCT(K$22:$K23, W$23:$W24))/Z23</f>
        <v>323.31909799311575</v>
      </c>
    </row>
    <row r="25" spans="5:50" x14ac:dyDescent="0.25">
      <c r="AN25" s="8">
        <f t="shared" ref="AN25:AU25" si="25">SUM(AN3:AN23)</f>
        <v>13738.093945837771</v>
      </c>
      <c r="AO25" s="8">
        <f t="shared" si="25"/>
        <v>-1827.0238496778397</v>
      </c>
      <c r="AP25" s="8">
        <f t="shared" si="25"/>
        <v>-200.46593910618722</v>
      </c>
      <c r="AQ25" s="8">
        <f t="shared" si="25"/>
        <v>-12562.31803536494</v>
      </c>
      <c r="AR25" s="8">
        <f t="shared" si="25"/>
        <v>-851.71387831119523</v>
      </c>
      <c r="AS25" s="8">
        <f t="shared" si="25"/>
        <v>-798.2743853963882</v>
      </c>
      <c r="AT25" s="8">
        <f t="shared" si="25"/>
        <v>1649.9882637075821</v>
      </c>
      <c r="AU25" s="9">
        <f t="shared" si="25"/>
        <v>-1.0516032489249483E-12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4" priority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1AD91-A339-46C1-964C-5229F1B13EB5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1520.617412277616</v>
      </c>
      <c r="K3">
        <v>1</v>
      </c>
      <c r="L3" s="2">
        <v>0</v>
      </c>
      <c r="O3">
        <f>$C$3</f>
        <v>1520.617412277616</v>
      </c>
      <c r="P3">
        <f>O3*B5</f>
        <v>1216.4939298220929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1520.617412277616</v>
      </c>
      <c r="AF3">
        <f t="shared" ref="AF3:AG23" si="4">-$Z3*P3</f>
        <v>-1216.4939298220929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204.12348245552312</v>
      </c>
      <c r="AJ3">
        <f t="shared" ref="AJ3:AJ23" si="7">AB3-AC3</f>
        <v>0</v>
      </c>
      <c r="AL3">
        <f t="shared" ref="AL3:AL23" si="8">SUM(AI3:AK3)</f>
        <v>204.12348245552312</v>
      </c>
      <c r="AN3">
        <f t="shared" ref="AN3:AU23" si="9">AE3*$K3</f>
        <v>1520.617412277616</v>
      </c>
      <c r="AO3">
        <f t="shared" si="9"/>
        <v>-1216.4939298220929</v>
      </c>
      <c r="AP3">
        <f t="shared" si="9"/>
        <v>-100</v>
      </c>
      <c r="AQ3">
        <f t="shared" si="9"/>
        <v>0</v>
      </c>
      <c r="AR3">
        <f t="shared" si="9"/>
        <v>204.12348245552312</v>
      </c>
      <c r="AS3">
        <f t="shared" si="9"/>
        <v>0</v>
      </c>
      <c r="AT3">
        <f t="shared" si="9"/>
        <v>0</v>
      </c>
      <c r="AU3">
        <f t="shared" si="9"/>
        <v>204.12348245552312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1242.819627228107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500000</v>
      </c>
      <c r="S4">
        <f t="shared" si="1"/>
        <v>25.864216189465438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25.538456386559119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-1297.5</v>
      </c>
      <c r="AI4">
        <f t="shared" si="6"/>
        <v>-1297.5</v>
      </c>
      <c r="AJ4">
        <f t="shared" si="7"/>
        <v>-25.538456386559119</v>
      </c>
      <c r="AK4">
        <f>G4*MAX(0, SUM(AB4, AE4:AF4))</f>
        <v>0</v>
      </c>
      <c r="AL4">
        <f t="shared" si="8"/>
        <v>-1323.0384563865591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-1217.2811708415422</v>
      </c>
      <c r="AR4">
        <f t="shared" si="9"/>
        <v>-1217.2811708415422</v>
      </c>
      <c r="AS4">
        <f t="shared" si="9"/>
        <v>-23.959523770108937</v>
      </c>
      <c r="AT4">
        <f t="shared" si="9"/>
        <v>0</v>
      </c>
      <c r="AU4">
        <f t="shared" si="9"/>
        <v>-1241.2406946116512</v>
      </c>
      <c r="AW4">
        <v>1</v>
      </c>
      <c r="AX4">
        <f>(R4*SUMPRODUCT(K5:$K$23, X5:$X$23)-$AZ$3*SUMPRODUCT(K4:$K$22, W5:$W$23))/Z4</f>
        <v>25.864216189465438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1520.617412277616</v>
      </c>
      <c r="P5">
        <f t="shared" ref="P5:P23" si="22">O5*$C$5</f>
        <v>76.030870613880808</v>
      </c>
      <c r="Q5" s="4">
        <f t="shared" ref="Q5:Q23" si="23">$C$8</f>
        <v>12.5</v>
      </c>
      <c r="R5">
        <f t="shared" si="0"/>
        <v>500000</v>
      </c>
      <c r="S5">
        <f t="shared" si="1"/>
        <v>70.534850417614933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25.538456386559119</v>
      </c>
      <c r="AC5">
        <f t="shared" si="2"/>
        <v>68.76898817696383</v>
      </c>
      <c r="AE5">
        <f t="shared" si="3"/>
        <v>1482.5482754619939</v>
      </c>
      <c r="AF5">
        <f t="shared" si="4"/>
        <v>-74.12741377309969</v>
      </c>
      <c r="AG5">
        <f t="shared" si="4"/>
        <v>-12.187058555062501</v>
      </c>
      <c r="AH5">
        <f t="shared" si="5"/>
        <v>-1283.1327975000002</v>
      </c>
      <c r="AI5">
        <f t="shared" si="6"/>
        <v>113.10100563383139</v>
      </c>
      <c r="AJ5">
        <f t="shared" si="7"/>
        <v>-43.230531790404712</v>
      </c>
      <c r="AK5">
        <f>G5*SUM(AB5, AE5:AF5)</f>
        <v>58.792332041093587</v>
      </c>
      <c r="AL5">
        <f t="shared" si="8"/>
        <v>128.66280588452025</v>
      </c>
      <c r="AN5">
        <f t="shared" si="9"/>
        <v>1280.2731125787705</v>
      </c>
      <c r="AO5">
        <f t="shared" si="9"/>
        <v>-64.013655628938523</v>
      </c>
      <c r="AP5">
        <f t="shared" si="9"/>
        <v>-10.52428689690219</v>
      </c>
      <c r="AQ5">
        <f t="shared" si="9"/>
        <v>-1108.0653815440248</v>
      </c>
      <c r="AR5">
        <f t="shared" si="9"/>
        <v>97.66978850890473</v>
      </c>
      <c r="AS5">
        <f t="shared" si="9"/>
        <v>-37.332266618090159</v>
      </c>
      <c r="AT5">
        <f t="shared" si="9"/>
        <v>50.770853930243611</v>
      </c>
      <c r="AU5">
        <f t="shared" si="9"/>
        <v>111.10837582105817</v>
      </c>
      <c r="AW5">
        <v>2</v>
      </c>
      <c r="AX5">
        <f>(R5*SUMPRODUCT(K6:$K$23, X6:$X$23)-$AZ$3*SUMPRODUCT(K5:$K$22, W6:$W$23))/Z5</f>
        <v>70.534850417614933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1520.617412277616</v>
      </c>
      <c r="P6">
        <f t="shared" si="22"/>
        <v>76.030870613880808</v>
      </c>
      <c r="Q6" s="4">
        <f t="shared" si="23"/>
        <v>12.5</v>
      </c>
      <c r="R6">
        <f t="shared" si="0"/>
        <v>500000</v>
      </c>
      <c r="S6">
        <f t="shared" si="1"/>
        <v>131.80611768891487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68.76898817696383</v>
      </c>
      <c r="AC6">
        <f t="shared" si="2"/>
        <v>126.88674491110758</v>
      </c>
      <c r="AE6">
        <f t="shared" si="3"/>
        <v>1463.8637195463464</v>
      </c>
      <c r="AF6">
        <f t="shared" si="4"/>
        <v>-73.193185977317327</v>
      </c>
      <c r="AG6">
        <f t="shared" si="4"/>
        <v>-12.033465056093048</v>
      </c>
      <c r="AH6">
        <f t="shared" si="5"/>
        <v>-1268.9165367531075</v>
      </c>
      <c r="AI6">
        <f t="shared" si="6"/>
        <v>109.72053175982842</v>
      </c>
      <c r="AJ6">
        <f t="shared" si="7"/>
        <v>-58.117756734143754</v>
      </c>
      <c r="AK6">
        <f>G6*SUM(AB6, AE6:AF6)</f>
        <v>85.377212022140583</v>
      </c>
      <c r="AL6">
        <f t="shared" si="8"/>
        <v>136.97998704782526</v>
      </c>
      <c r="AN6">
        <f t="shared" si="9"/>
        <v>1140.0954460145565</v>
      </c>
      <c r="AO6">
        <f t="shared" si="9"/>
        <v>-57.004772300727829</v>
      </c>
      <c r="AP6">
        <f t="shared" si="9"/>
        <v>-9.3719780926592087</v>
      </c>
      <c r="AQ6">
        <f t="shared" si="9"/>
        <v>-988.26546870982679</v>
      </c>
      <c r="AR6">
        <f t="shared" si="9"/>
        <v>85.453226911342568</v>
      </c>
      <c r="AS6">
        <f t="shared" si="9"/>
        <v>-45.263632741518535</v>
      </c>
      <c r="AT6">
        <f t="shared" si="9"/>
        <v>66.494011238988122</v>
      </c>
      <c r="AU6">
        <f t="shared" si="9"/>
        <v>106.68360540881217</v>
      </c>
      <c r="AW6">
        <v>3</v>
      </c>
      <c r="AX6">
        <f>(R6*SUMPRODUCT(K7:$K$23, X7:$X$23)-$AZ$3*SUMPRODUCT(K6:$K$22, W7:$W$23))/Z6</f>
        <v>131.80611768891487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1520.617412277616</v>
      </c>
      <c r="P7">
        <f t="shared" si="22"/>
        <v>76.030870613880808</v>
      </c>
      <c r="Q7" s="4">
        <f t="shared" si="23"/>
        <v>12.5</v>
      </c>
      <c r="R7">
        <f t="shared" si="0"/>
        <v>500000</v>
      </c>
      <c r="S7">
        <f t="shared" si="1"/>
        <v>182.71528959408741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126.88674491110758</v>
      </c>
      <c r="AC7">
        <f t="shared" si="2"/>
        <v>173.67814939983145</v>
      </c>
      <c r="AE7">
        <f t="shared" si="3"/>
        <v>1445.407325770306</v>
      </c>
      <c r="AF7">
        <f t="shared" si="4"/>
        <v>-72.270366288515305</v>
      </c>
      <c r="AG7">
        <f t="shared" si="4"/>
        <v>-11.881747128665827</v>
      </c>
      <c r="AH7">
        <f t="shared" si="5"/>
        <v>-1255.3310746516267</v>
      </c>
      <c r="AI7">
        <f t="shared" si="6"/>
        <v>105.92413770149801</v>
      </c>
      <c r="AJ7">
        <f t="shared" si="7"/>
        <v>-46.79140448872387</v>
      </c>
      <c r="AK7">
        <f>G7*SUM(AB7, AE7:AF7)</f>
        <v>73.651163885691304</v>
      </c>
      <c r="AL7">
        <f t="shared" si="8"/>
        <v>132.78389709846545</v>
      </c>
      <c r="AN7">
        <f t="shared" si="9"/>
        <v>1019.0288065820629</v>
      </c>
      <c r="AO7">
        <f t="shared" si="9"/>
        <v>-50.95144032910315</v>
      </c>
      <c r="AP7">
        <f t="shared" si="9"/>
        <v>-8.3767685279867496</v>
      </c>
      <c r="AQ7">
        <f t="shared" si="9"/>
        <v>-885.02286107197313</v>
      </c>
      <c r="AR7">
        <f t="shared" si="9"/>
        <v>74.677736652999812</v>
      </c>
      <c r="AS7">
        <f t="shared" si="9"/>
        <v>-32.988478904402704</v>
      </c>
      <c r="AT7">
        <f t="shared" si="9"/>
        <v>51.924918533132427</v>
      </c>
      <c r="AU7">
        <f t="shared" si="9"/>
        <v>93.614176281729527</v>
      </c>
      <c r="AW7">
        <v>4</v>
      </c>
      <c r="AX7">
        <f>(R7*SUMPRODUCT(K8:$K$23, X8:$X$23)-$AZ$3*SUMPRODUCT(K7:$K$22, W8:$W$23))/Z7</f>
        <v>182.71528959408741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1520.617412277616</v>
      </c>
      <c r="P8">
        <f t="shared" si="22"/>
        <v>76.030870613880808</v>
      </c>
      <c r="Q8" s="4">
        <f t="shared" si="23"/>
        <v>12.5</v>
      </c>
      <c r="R8">
        <f t="shared" si="0"/>
        <v>500000</v>
      </c>
      <c r="S8">
        <f t="shared" si="1"/>
        <v>202.30847099967906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173.67814939983145</v>
      </c>
      <c r="AC8">
        <f t="shared" si="2"/>
        <v>189.87654700179064</v>
      </c>
      <c r="AE8">
        <f t="shared" si="3"/>
        <v>1427.1749577630394</v>
      </c>
      <c r="AF8">
        <f t="shared" si="4"/>
        <v>-71.358747888151967</v>
      </c>
      <c r="AG8">
        <f t="shared" si="4"/>
        <v>-11.731870770384836</v>
      </c>
      <c r="AH8">
        <f t="shared" si="5"/>
        <v>-1242.3554797732988</v>
      </c>
      <c r="AI8">
        <f t="shared" si="6"/>
        <v>101.72885933120369</v>
      </c>
      <c r="AJ8">
        <f t="shared" si="7"/>
        <v>-16.198397601959186</v>
      </c>
      <c r="AK8">
        <f t="shared" ref="AK8:AK23" si="24">G8*SUM(AB8:AB8, AE8:AF8)</f>
        <v>32.578229852551509</v>
      </c>
      <c r="AL8">
        <f t="shared" si="8"/>
        <v>118.10869158179602</v>
      </c>
      <c r="AN8">
        <f t="shared" si="9"/>
        <v>938.15830043434653</v>
      </c>
      <c r="AO8">
        <f t="shared" si="9"/>
        <v>-46.907915021717329</v>
      </c>
      <c r="AP8">
        <f t="shared" si="9"/>
        <v>-7.7119850534030059</v>
      </c>
      <c r="AQ8">
        <f t="shared" si="9"/>
        <v>-816.66658954433046</v>
      </c>
      <c r="AR8">
        <f t="shared" si="9"/>
        <v>66.871810814895724</v>
      </c>
      <c r="AS8">
        <f t="shared" si="9"/>
        <v>-10.648071619637401</v>
      </c>
      <c r="AT8">
        <f t="shared" si="9"/>
        <v>21.415409921103606</v>
      </c>
      <c r="AU8">
        <f t="shared" si="9"/>
        <v>77.639149116361935</v>
      </c>
      <c r="AW8">
        <v>5</v>
      </c>
      <c r="AX8">
        <f>(R8*SUMPRODUCT(K9:$K$23, X9:$X$23)-$AZ$3*SUMPRODUCT(K8:$K$22, W9:$W$23))/Z8</f>
        <v>202.30847099967906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1520.617412277616</v>
      </c>
      <c r="P9">
        <f t="shared" si="22"/>
        <v>76.030870613880808</v>
      </c>
      <c r="Q9" s="4">
        <f t="shared" si="23"/>
        <v>12.5</v>
      </c>
      <c r="R9">
        <f t="shared" si="0"/>
        <v>500000</v>
      </c>
      <c r="S9">
        <f t="shared" si="1"/>
        <v>202.1710469626598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189.87654700179064</v>
      </c>
      <c r="AC9">
        <f t="shared" si="2"/>
        <v>187.35219442346988</v>
      </c>
      <c r="AE9">
        <f t="shared" si="3"/>
        <v>1409.1583010962388</v>
      </c>
      <c r="AF9">
        <f t="shared" si="4"/>
        <v>-70.457915054811949</v>
      </c>
      <c r="AG9">
        <f t="shared" si="4"/>
        <v>-11.583767633779498</v>
      </c>
      <c r="AH9">
        <f t="shared" si="5"/>
        <v>-1231.3771560595924</v>
      </c>
      <c r="AI9">
        <f t="shared" si="6"/>
        <v>95.739462348054985</v>
      </c>
      <c r="AJ9">
        <f t="shared" si="7"/>
        <v>2.5243525783207588</v>
      </c>
      <c r="AK9">
        <f t="shared" si="24"/>
        <v>9.0186039049549827</v>
      </c>
      <c r="AL9">
        <f t="shared" si="8"/>
        <v>107.28241883133073</v>
      </c>
      <c r="AN9">
        <f t="shared" si="9"/>
        <v>880.36018822435233</v>
      </c>
      <c r="AO9">
        <f t="shared" si="9"/>
        <v>-44.018009411217619</v>
      </c>
      <c r="AP9">
        <f t="shared" si="9"/>
        <v>-7.2368646208789649</v>
      </c>
      <c r="AQ9">
        <f t="shared" si="9"/>
        <v>-769.29286371904539</v>
      </c>
      <c r="AR9">
        <f t="shared" si="9"/>
        <v>59.812450473210319</v>
      </c>
      <c r="AS9">
        <f t="shared" si="9"/>
        <v>1.5770687432818926</v>
      </c>
      <c r="AT9">
        <f t="shared" si="9"/>
        <v>5.6342994432282802</v>
      </c>
      <c r="AU9">
        <f t="shared" si="9"/>
        <v>67.02381865972049</v>
      </c>
      <c r="AW9">
        <v>6</v>
      </c>
      <c r="AX9">
        <f>(R9*SUMPRODUCT(K10:$K$23, X10:$X$23)-$AZ$3*SUMPRODUCT(K9:$K$22, W10:$W$23))/Z9</f>
        <v>202.1710469626598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1520.617412277616</v>
      </c>
      <c r="P10">
        <f t="shared" si="22"/>
        <v>76.030870613880808</v>
      </c>
      <c r="Q10" s="4">
        <f t="shared" si="23"/>
        <v>12.5</v>
      </c>
      <c r="R10">
        <f t="shared" si="0"/>
        <v>500000</v>
      </c>
      <c r="S10">
        <f t="shared" si="1"/>
        <v>199.08767973224408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187.35219442346988</v>
      </c>
      <c r="AC10">
        <f t="shared" si="2"/>
        <v>182.16374143801931</v>
      </c>
      <c r="AE10">
        <f t="shared" si="3"/>
        <v>1391.353585961888</v>
      </c>
      <c r="AF10">
        <f t="shared" si="4"/>
        <v>-69.567679298094404</v>
      </c>
      <c r="AG10">
        <f t="shared" si="4"/>
        <v>-11.437406729726696</v>
      </c>
      <c r="AH10">
        <f t="shared" si="5"/>
        <v>-1220.9291086003593</v>
      </c>
      <c r="AI10">
        <f t="shared" si="6"/>
        <v>89.419391333707608</v>
      </c>
      <c r="AJ10">
        <f t="shared" si="7"/>
        <v>5.1884529854505672</v>
      </c>
      <c r="AK10">
        <f t="shared" si="24"/>
        <v>6.187466214457781</v>
      </c>
      <c r="AL10">
        <f t="shared" si="8"/>
        <v>100.79531053361596</v>
      </c>
      <c r="AN10">
        <f t="shared" si="9"/>
        <v>825.87823016260108</v>
      </c>
      <c r="AO10">
        <f t="shared" si="9"/>
        <v>-41.293911508130059</v>
      </c>
      <c r="AP10">
        <f t="shared" si="9"/>
        <v>-6.789004120089464</v>
      </c>
      <c r="AQ10">
        <f t="shared" si="9"/>
        <v>-724.71784421913833</v>
      </c>
      <c r="AR10">
        <f t="shared" si="9"/>
        <v>53.077470315243332</v>
      </c>
      <c r="AS10">
        <f t="shared" si="9"/>
        <v>3.0797565853423214</v>
      </c>
      <c r="AT10">
        <f t="shared" si="9"/>
        <v>3.6727498300545274</v>
      </c>
      <c r="AU10">
        <f t="shared" si="9"/>
        <v>59.829976730640183</v>
      </c>
      <c r="AW10">
        <v>7</v>
      </c>
      <c r="AX10">
        <f>(R10*SUMPRODUCT(K11:$K$23, X11:$X$23)-$AZ$3*SUMPRODUCT(K10:$K$22, W11:$W$23))/Z10</f>
        <v>199.08767973224408</v>
      </c>
    </row>
    <row r="11" spans="1:52" x14ac:dyDescent="0.25">
      <c r="A11" t="s">
        <v>33</v>
      </c>
      <c r="C11" s="7">
        <f>AU25</f>
        <v>-6.1373128801278654E-13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1520.617412277616</v>
      </c>
      <c r="P11">
        <f t="shared" si="22"/>
        <v>76.030870613880808</v>
      </c>
      <c r="Q11" s="4">
        <f t="shared" si="23"/>
        <v>12.5</v>
      </c>
      <c r="R11">
        <f t="shared" si="0"/>
        <v>500000</v>
      </c>
      <c r="S11">
        <f t="shared" si="1"/>
        <v>192.10397525805271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182.16374143801931</v>
      </c>
      <c r="AC11">
        <f t="shared" si="2"/>
        <v>173.55069391999132</v>
      </c>
      <c r="AE11">
        <f t="shared" si="3"/>
        <v>1373.757137160228</v>
      </c>
      <c r="AF11">
        <f t="shared" si="4"/>
        <v>-68.687856858011401</v>
      </c>
      <c r="AG11">
        <f t="shared" si="4"/>
        <v>-11.292757846815842</v>
      </c>
      <c r="AH11">
        <f t="shared" si="5"/>
        <v>-1210.9926245434626</v>
      </c>
      <c r="AI11">
        <f t="shared" si="6"/>
        <v>82.783897911938084</v>
      </c>
      <c r="AJ11">
        <f t="shared" si="7"/>
        <v>8.6130475180279973</v>
      </c>
      <c r="AK11">
        <f t="shared" si="24"/>
        <v>3.5693592521765658</v>
      </c>
      <c r="AL11">
        <f t="shared" si="8"/>
        <v>94.966304682142649</v>
      </c>
      <c r="AN11">
        <f t="shared" si="9"/>
        <v>775.49533826508286</v>
      </c>
      <c r="AO11">
        <f t="shared" si="9"/>
        <v>-38.774766913254147</v>
      </c>
      <c r="AP11">
        <f t="shared" si="9"/>
        <v>-6.3748393580434541</v>
      </c>
      <c r="AQ11">
        <f t="shared" si="9"/>
        <v>-683.61365310040173</v>
      </c>
      <c r="AR11">
        <f t="shared" si="9"/>
        <v>46.732078893383559</v>
      </c>
      <c r="AS11">
        <f t="shared" si="9"/>
        <v>4.8621244744130534</v>
      </c>
      <c r="AT11">
        <f t="shared" si="9"/>
        <v>2.0149278105868151</v>
      </c>
      <c r="AU11">
        <f t="shared" si="9"/>
        <v>53.609131178383429</v>
      </c>
      <c r="AW11">
        <v>8</v>
      </c>
      <c r="AX11">
        <f>(R11*SUMPRODUCT(K12:$K$23, X12:$X$23)-$AZ$3*SUMPRODUCT(K11:$K$22, W12:$W$23))/Z11</f>
        <v>192.10397525805271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1520.617412277616</v>
      </c>
      <c r="P12">
        <f t="shared" si="22"/>
        <v>76.030870613880808</v>
      </c>
      <c r="Q12" s="4">
        <f t="shared" si="23"/>
        <v>12.5</v>
      </c>
      <c r="R12">
        <f t="shared" si="0"/>
        <v>500000</v>
      </c>
      <c r="S12">
        <f t="shared" si="1"/>
        <v>181.96929217748499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173.55069391999132</v>
      </c>
      <c r="AC12">
        <f t="shared" si="2"/>
        <v>162.31340945246939</v>
      </c>
      <c r="AE12">
        <f t="shared" si="3"/>
        <v>1356.3639980466423</v>
      </c>
      <c r="AF12">
        <f t="shared" si="4"/>
        <v>-67.818199902332125</v>
      </c>
      <c r="AG12">
        <f t="shared" si="4"/>
        <v>-11.149780239717307</v>
      </c>
      <c r="AH12">
        <f t="shared" si="5"/>
        <v>-1202.0011452150784</v>
      </c>
      <c r="AI12">
        <f t="shared" si="6"/>
        <v>75.394872689514614</v>
      </c>
      <c r="AJ12">
        <f t="shared" si="7"/>
        <v>11.237284467521931</v>
      </c>
      <c r="AK12">
        <f t="shared" si="24"/>
        <v>3.3628219317478938</v>
      </c>
      <c r="AL12">
        <f t="shared" si="8"/>
        <v>89.994979088784433</v>
      </c>
      <c r="AN12">
        <f t="shared" si="9"/>
        <v>727.89884189305894</v>
      </c>
      <c r="AO12">
        <f t="shared" si="9"/>
        <v>-36.394942094652947</v>
      </c>
      <c r="AP12">
        <f t="shared" si="9"/>
        <v>-5.9835797289963546</v>
      </c>
      <c r="AQ12">
        <f t="shared" si="9"/>
        <v>-645.05932243573091</v>
      </c>
      <c r="AR12">
        <f t="shared" si="9"/>
        <v>40.460997633678794</v>
      </c>
      <c r="AS12">
        <f t="shared" si="9"/>
        <v>6.0305392665330784</v>
      </c>
      <c r="AT12">
        <f t="shared" si="9"/>
        <v>1.8046735191563945</v>
      </c>
      <c r="AU12">
        <f t="shared" si="9"/>
        <v>48.296210419368265</v>
      </c>
      <c r="AW12">
        <v>9</v>
      </c>
      <c r="AX12">
        <f>(R12*SUMPRODUCT(K13:$K$23, X13:$X$23)-$AZ$3*SUMPRODUCT(K12:$K$22, W13:$W$23))/Z12</f>
        <v>181.96929217748499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1520.617412277616</v>
      </c>
      <c r="P13">
        <f t="shared" si="22"/>
        <v>76.030870613880808</v>
      </c>
      <c r="Q13" s="4">
        <f t="shared" si="23"/>
        <v>12.5</v>
      </c>
      <c r="R13">
        <f t="shared" si="0"/>
        <v>500000</v>
      </c>
      <c r="S13">
        <f t="shared" si="1"/>
        <v>168.32192157174521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162.31340945246939</v>
      </c>
      <c r="AC13">
        <f t="shared" si="2"/>
        <v>148.23701769481386</v>
      </c>
      <c r="AE13">
        <f t="shared" si="3"/>
        <v>1339.1707280074031</v>
      </c>
      <c r="AF13">
        <f t="shared" si="4"/>
        <v>-66.958536400370164</v>
      </c>
      <c r="AG13">
        <f t="shared" si="4"/>
        <v>-11.00844562539865</v>
      </c>
      <c r="AH13">
        <f t="shared" si="5"/>
        <v>-1193.4724768593405</v>
      </c>
      <c r="AI13">
        <f t="shared" si="6"/>
        <v>67.731269122293725</v>
      </c>
      <c r="AJ13">
        <f t="shared" si="7"/>
        <v>14.076391757655529</v>
      </c>
      <c r="AK13">
        <f t="shared" si="24"/>
        <v>2.8690512021190049</v>
      </c>
      <c r="AL13">
        <f t="shared" si="8"/>
        <v>84.676712082068263</v>
      </c>
      <c r="AN13">
        <f t="shared" si="9"/>
        <v>683.34315505678649</v>
      </c>
      <c r="AO13">
        <f t="shared" si="9"/>
        <v>-34.16715775283933</v>
      </c>
      <c r="AP13">
        <f t="shared" si="9"/>
        <v>-5.6173166039284927</v>
      </c>
      <c r="AQ13">
        <f t="shared" si="9"/>
        <v>-608.99721802012903</v>
      </c>
      <c r="AR13">
        <f t="shared" si="9"/>
        <v>34.561462679889637</v>
      </c>
      <c r="AS13">
        <f t="shared" si="9"/>
        <v>7.1828078036055301</v>
      </c>
      <c r="AT13">
        <f t="shared" si="9"/>
        <v>1.4640004141911238</v>
      </c>
      <c r="AU13">
        <f t="shared" si="9"/>
        <v>43.20827089768629</v>
      </c>
      <c r="AW13">
        <v>10</v>
      </c>
      <c r="AX13">
        <f>(R13*SUMPRODUCT(K14:$K$23, X14:$X$23)-$AZ$3*SUMPRODUCT(K13:$K$22, W14:$W$23))/Z13</f>
        <v>168.32192157174521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2.6930000000000001E-3</v>
      </c>
      <c r="O14">
        <f t="shared" si="21"/>
        <v>1520.617412277616</v>
      </c>
      <c r="P14">
        <f t="shared" si="22"/>
        <v>76.030870613880808</v>
      </c>
      <c r="Q14" s="4">
        <f t="shared" si="23"/>
        <v>12.5</v>
      </c>
      <c r="R14">
        <f t="shared" si="0"/>
        <v>500000</v>
      </c>
      <c r="S14">
        <f t="shared" si="1"/>
        <v>171.75715782760892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148.23701769481386</v>
      </c>
      <c r="AC14">
        <f t="shared" si="2"/>
        <v>149.34237365184435</v>
      </c>
      <c r="AE14">
        <f t="shared" si="3"/>
        <v>1322.1726339568052</v>
      </c>
      <c r="AF14">
        <f t="shared" si="4"/>
        <v>-66.108631697840266</v>
      </c>
      <c r="AG14">
        <f t="shared" si="4"/>
        <v>-10.868715425075466</v>
      </c>
      <c r="AH14">
        <f t="shared" si="5"/>
        <v>-1185.8297627679428</v>
      </c>
      <c r="AI14">
        <f t="shared" si="6"/>
        <v>59.365524065946602</v>
      </c>
      <c r="AJ14">
        <f t="shared" si="7"/>
        <v>-1.1053559570304969</v>
      </c>
      <c r="AK14">
        <f t="shared" si="24"/>
        <v>98.301071396764513</v>
      </c>
      <c r="AL14">
        <f t="shared" si="8"/>
        <v>156.56123950568062</v>
      </c>
      <c r="AN14">
        <f t="shared" si="9"/>
        <v>621.48754793753972</v>
      </c>
      <c r="AO14">
        <f t="shared" si="9"/>
        <v>-31.074377396876987</v>
      </c>
      <c r="AP14">
        <f t="shared" si="9"/>
        <v>-5.1088421627260372</v>
      </c>
      <c r="AQ14">
        <f t="shared" si="9"/>
        <v>-557.39955026030282</v>
      </c>
      <c r="AR14">
        <f t="shared" si="9"/>
        <v>27.904778117633839</v>
      </c>
      <c r="AS14">
        <f t="shared" si="9"/>
        <v>-0.51957281953203616</v>
      </c>
      <c r="AT14">
        <f t="shared" si="9"/>
        <v>46.20644101457335</v>
      </c>
      <c r="AU14">
        <f t="shared" si="9"/>
        <v>73.591646312675152</v>
      </c>
      <c r="AW14">
        <v>11</v>
      </c>
      <c r="AX14">
        <f>(R14*SUMPRODUCT(K15:$K$23, X15:$X$23)-$AZ$3*SUMPRODUCT(K14:$K$22, W15:$W$23))/Z14</f>
        <v>171.75715782760892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2.7169999999999998E-3</v>
      </c>
      <c r="O15">
        <f t="shared" si="21"/>
        <v>1520.617412277616</v>
      </c>
      <c r="P15">
        <f t="shared" si="22"/>
        <v>76.030870613880808</v>
      </c>
      <c r="Q15" s="4">
        <f t="shared" si="23"/>
        <v>12.5</v>
      </c>
      <c r="R15">
        <f t="shared" si="0"/>
        <v>500000</v>
      </c>
      <c r="S15">
        <f t="shared" si="1"/>
        <v>169.87770520837569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149.34237365184435</v>
      </c>
      <c r="AC15">
        <f t="shared" si="2"/>
        <v>145.8297896847298</v>
      </c>
      <c r="AE15">
        <f t="shared" si="3"/>
        <v>1305.3585645707767</v>
      </c>
      <c r="AF15">
        <f t="shared" si="4"/>
        <v>-65.267928228538835</v>
      </c>
      <c r="AG15">
        <f t="shared" si="4"/>
        <v>-10.730497971014783</v>
      </c>
      <c r="AH15">
        <f t="shared" si="5"/>
        <v>-1181.2119923972014</v>
      </c>
      <c r="AI15">
        <f t="shared" si="6"/>
        <v>48.148145974021645</v>
      </c>
      <c r="AJ15">
        <f t="shared" si="7"/>
        <v>3.5125839671145513</v>
      </c>
      <c r="AK15">
        <f t="shared" si="24"/>
        <v>97.260310699585759</v>
      </c>
      <c r="AL15">
        <f t="shared" si="8"/>
        <v>148.92104064072197</v>
      </c>
      <c r="AN15">
        <f t="shared" si="9"/>
        <v>565.2173147340003</v>
      </c>
      <c r="AO15">
        <f t="shared" si="9"/>
        <v>-28.260865736700016</v>
      </c>
      <c r="AP15">
        <f t="shared" si="9"/>
        <v>-4.6462814230126162</v>
      </c>
      <c r="AQ15">
        <f t="shared" si="9"/>
        <v>-511.4621289468277</v>
      </c>
      <c r="AR15">
        <f t="shared" si="9"/>
        <v>20.848038627459914</v>
      </c>
      <c r="AS15">
        <f t="shared" si="9"/>
        <v>1.52094093650277</v>
      </c>
      <c r="AT15">
        <f t="shared" si="9"/>
        <v>42.113495200370878</v>
      </c>
      <c r="AU15">
        <f t="shared" si="9"/>
        <v>64.48247476433356</v>
      </c>
      <c r="AW15">
        <v>12</v>
      </c>
      <c r="AX15">
        <f>(R15*SUMPRODUCT(K16:$K$23, X16:$X$23)-$AZ$3*SUMPRODUCT(K15:$K$22, W16:$W$23))/Z15</f>
        <v>169.87770520837569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2.745E-3</v>
      </c>
      <c r="O16">
        <f t="shared" si="21"/>
        <v>1520.617412277616</v>
      </c>
      <c r="P16">
        <f t="shared" si="22"/>
        <v>76.030870613880808</v>
      </c>
      <c r="Q16" s="4">
        <f t="shared" si="23"/>
        <v>12.5</v>
      </c>
      <c r="R16">
        <f t="shared" si="0"/>
        <v>500000</v>
      </c>
      <c r="S16">
        <f t="shared" si="1"/>
        <v>162.64514934461891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145.8297896847298</v>
      </c>
      <c r="AC16">
        <f t="shared" si="2"/>
        <v>137.8416049944658</v>
      </c>
      <c r="AE16">
        <f t="shared" si="3"/>
        <v>1288.7217696653222</v>
      </c>
      <c r="AF16">
        <f t="shared" si="4"/>
        <v>-64.436088483266118</v>
      </c>
      <c r="AG16">
        <f t="shared" si="4"/>
        <v>-10.593737774374199</v>
      </c>
      <c r="AH16">
        <f t="shared" si="5"/>
        <v>-1178.2086772174232</v>
      </c>
      <c r="AI16">
        <f t="shared" si="6"/>
        <v>35.483266190258746</v>
      </c>
      <c r="AJ16">
        <f t="shared" si="7"/>
        <v>7.9881846902640063</v>
      </c>
      <c r="AK16">
        <f t="shared" si="24"/>
        <v>95.908082960675017</v>
      </c>
      <c r="AL16">
        <f t="shared" si="8"/>
        <v>139.37953384119777</v>
      </c>
      <c r="AN16">
        <f t="shared" si="9"/>
        <v>514.02727783851788</v>
      </c>
      <c r="AO16">
        <f t="shared" si="9"/>
        <v>-25.701363891925897</v>
      </c>
      <c r="AP16">
        <f t="shared" si="9"/>
        <v>-4.2254816504813322</v>
      </c>
      <c r="AQ16">
        <f t="shared" si="9"/>
        <v>-469.94736438189756</v>
      </c>
      <c r="AR16">
        <f t="shared" si="9"/>
        <v>14.153067914213118</v>
      </c>
      <c r="AS16">
        <f t="shared" si="9"/>
        <v>3.1862151535424799</v>
      </c>
      <c r="AT16">
        <f t="shared" si="9"/>
        <v>38.25447196394412</v>
      </c>
      <c r="AU16">
        <f t="shared" si="9"/>
        <v>55.593755031699715</v>
      </c>
      <c r="AW16">
        <v>13</v>
      </c>
      <c r="AX16">
        <f>(R16*SUMPRODUCT(K17:$K$23, X17:$X$23)-$AZ$3*SUMPRODUCT(K16:$K$22, W17:$W$23))/Z16</f>
        <v>162.64514934461891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2.7729999999999999E-3</v>
      </c>
      <c r="O17">
        <f t="shared" si="21"/>
        <v>1520.617412277616</v>
      </c>
      <c r="P17">
        <f t="shared" si="22"/>
        <v>76.030870613880808</v>
      </c>
      <c r="Q17" s="4">
        <f t="shared" si="23"/>
        <v>12.5</v>
      </c>
      <c r="R17">
        <f t="shared" si="0"/>
        <v>500000</v>
      </c>
      <c r="S17">
        <f t="shared" si="1"/>
        <v>150.85613933990717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137.8416049944658</v>
      </c>
      <c r="AC17">
        <f t="shared" si="2"/>
        <v>126.21739699635417</v>
      </c>
      <c r="AE17">
        <f t="shared" si="3"/>
        <v>1272.2609265013871</v>
      </c>
      <c r="AF17">
        <f t="shared" si="4"/>
        <v>-63.613046325069355</v>
      </c>
      <c r="AG17">
        <f t="shared" si="4"/>
        <v>-10.458423961782119</v>
      </c>
      <c r="AH17">
        <f t="shared" si="5"/>
        <v>-1175.0573939335861</v>
      </c>
      <c r="AI17">
        <f t="shared" si="6"/>
        <v>23.13206228094964</v>
      </c>
      <c r="AJ17">
        <f t="shared" si="7"/>
        <v>11.624207998111629</v>
      </c>
      <c r="AK17">
        <f t="shared" si="24"/>
        <v>94.254263961954862</v>
      </c>
      <c r="AL17">
        <f t="shared" si="8"/>
        <v>129.01053424101613</v>
      </c>
      <c r="AN17">
        <f t="shared" si="9"/>
        <v>467.46011081594452</v>
      </c>
      <c r="AO17">
        <f t="shared" si="9"/>
        <v>-23.373005540797227</v>
      </c>
      <c r="AP17">
        <f t="shared" si="9"/>
        <v>-3.8426834639800349</v>
      </c>
      <c r="AQ17">
        <f t="shared" si="9"/>
        <v>-431.74513037494461</v>
      </c>
      <c r="AR17">
        <f t="shared" si="9"/>
        <v>8.499291436222741</v>
      </c>
      <c r="AS17">
        <f t="shared" si="9"/>
        <v>4.2710213335620555</v>
      </c>
      <c r="AT17">
        <f t="shared" si="9"/>
        <v>34.631346258265104</v>
      </c>
      <c r="AU17">
        <f t="shared" si="9"/>
        <v>47.401659028049899</v>
      </c>
      <c r="AW17">
        <v>14</v>
      </c>
      <c r="AX17">
        <f>(R17*SUMPRODUCT(K18:$K$23, X18:$X$23)-$AZ$3*SUMPRODUCT(K17:$K$22, W18:$W$23))/Z17</f>
        <v>150.85613933990717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2.8019999999999998E-3</v>
      </c>
      <c r="O18">
        <f t="shared" si="21"/>
        <v>1520.617412277616</v>
      </c>
      <c r="P18">
        <f t="shared" si="22"/>
        <v>76.030870613880808</v>
      </c>
      <c r="Q18" s="4">
        <f t="shared" si="23"/>
        <v>12.5</v>
      </c>
      <c r="R18">
        <f t="shared" si="0"/>
        <v>500000</v>
      </c>
      <c r="S18">
        <f t="shared" si="1"/>
        <v>135.04253954652134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126.21739699635417</v>
      </c>
      <c r="AC18">
        <f t="shared" si="2"/>
        <v>111.54011644051069</v>
      </c>
      <c r="AE18">
        <f t="shared" si="3"/>
        <v>1255.9734421203163</v>
      </c>
      <c r="AF18">
        <f t="shared" si="4"/>
        <v>-62.798672106015822</v>
      </c>
      <c r="AG18">
        <f t="shared" si="4"/>
        <v>-10.324535218223383</v>
      </c>
      <c r="AH18">
        <f t="shared" si="5"/>
        <v>-1172.1801576365397</v>
      </c>
      <c r="AI18">
        <f t="shared" si="6"/>
        <v>10.670077159537414</v>
      </c>
      <c r="AJ18">
        <f t="shared" si="7"/>
        <v>14.677280555843481</v>
      </c>
      <c r="AK18">
        <f t="shared" si="24"/>
        <v>92.357451690745833</v>
      </c>
      <c r="AL18">
        <f t="shared" si="8"/>
        <v>117.70480940612673</v>
      </c>
      <c r="AN18">
        <f t="shared" si="9"/>
        <v>425.09910579609539</v>
      </c>
      <c r="AO18">
        <f t="shared" si="9"/>
        <v>-21.254955289804769</v>
      </c>
      <c r="AP18">
        <f t="shared" si="9"/>
        <v>-3.4944613809808676</v>
      </c>
      <c r="AQ18">
        <f t="shared" si="9"/>
        <v>-396.73827497658584</v>
      </c>
      <c r="AR18">
        <f t="shared" si="9"/>
        <v>3.611414148723842</v>
      </c>
      <c r="AS18">
        <f t="shared" si="9"/>
        <v>4.9676996587399067</v>
      </c>
      <c r="AT18">
        <f t="shared" si="9"/>
        <v>31.25947477126758</v>
      </c>
      <c r="AU18">
        <f t="shared" si="9"/>
        <v>39.838588578731326</v>
      </c>
      <c r="AW18">
        <v>15</v>
      </c>
      <c r="AX18">
        <f>(R18*SUMPRODUCT(K19:$K$23, X19:$X$23)-$AZ$3*SUMPRODUCT(K18:$K$22, W19:$W$23))/Z18</f>
        <v>135.04253954652134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2.8370000000000001E-3</v>
      </c>
      <c r="O19">
        <f t="shared" si="21"/>
        <v>1520.617412277616</v>
      </c>
      <c r="P19">
        <f t="shared" si="22"/>
        <v>76.030870613880808</v>
      </c>
      <c r="Q19" s="4">
        <f t="shared" si="23"/>
        <v>12.5</v>
      </c>
      <c r="R19">
        <f t="shared" si="0"/>
        <v>500000</v>
      </c>
      <c r="S19">
        <f t="shared" si="1"/>
        <v>114.9017427284151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111.54011644051069</v>
      </c>
      <c r="AC19">
        <f t="shared" si="2"/>
        <v>93.686277226215225</v>
      </c>
      <c r="AE19">
        <f t="shared" si="3"/>
        <v>1239.850511043818</v>
      </c>
      <c r="AF19">
        <f t="shared" si="4"/>
        <v>-61.992525552190898</v>
      </c>
      <c r="AG19">
        <f t="shared" si="4"/>
        <v>-10.19199915962705</v>
      </c>
      <c r="AH19">
        <f t="shared" si="5"/>
        <v>-1171.6282565639895</v>
      </c>
      <c r="AI19">
        <f t="shared" si="6"/>
        <v>-3.962270231989578</v>
      </c>
      <c r="AJ19">
        <f t="shared" si="7"/>
        <v>17.853839214295462</v>
      </c>
      <c r="AK19">
        <f t="shared" si="24"/>
        <v>90.257867135249654</v>
      </c>
      <c r="AL19">
        <f t="shared" si="8"/>
        <v>104.14943611755554</v>
      </c>
      <c r="AN19">
        <f t="shared" si="9"/>
        <v>386.56312853960026</v>
      </c>
      <c r="AO19">
        <f t="shared" si="9"/>
        <v>-19.328156426980016</v>
      </c>
      <c r="AP19">
        <f t="shared" si="9"/>
        <v>-3.177682346480212</v>
      </c>
      <c r="AQ19">
        <f t="shared" si="9"/>
        <v>-365.29265448418795</v>
      </c>
      <c r="AR19">
        <f t="shared" si="9"/>
        <v>-1.2353647180479228</v>
      </c>
      <c r="AS19">
        <f t="shared" si="9"/>
        <v>5.566506511587944</v>
      </c>
      <c r="AT19">
        <f t="shared" si="9"/>
        <v>28.140782444602795</v>
      </c>
      <c r="AU19">
        <f t="shared" si="9"/>
        <v>32.471924238142819</v>
      </c>
      <c r="AW19">
        <v>16</v>
      </c>
      <c r="AX19">
        <f>(R19*SUMPRODUCT(K20:$K$23, X20:$X$23)-$AZ$3*SUMPRODUCT(K19:$K$22, W20:$W$23))/Z19</f>
        <v>114.9017427284151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2.8709999999999999E-3</v>
      </c>
      <c r="O20">
        <f t="shared" si="21"/>
        <v>1520.617412277616</v>
      </c>
      <c r="P20">
        <f t="shared" si="22"/>
        <v>76.030870613880808</v>
      </c>
      <c r="Q20" s="4">
        <f t="shared" si="23"/>
        <v>12.5</v>
      </c>
      <c r="R20">
        <f t="shared" si="0"/>
        <v>500000</v>
      </c>
      <c r="S20">
        <f t="shared" si="1"/>
        <v>91.282256113572757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93.686277226215225</v>
      </c>
      <c r="AC20">
        <f t="shared" si="2"/>
        <v>73.469932781522061</v>
      </c>
      <c r="AE20">
        <f t="shared" si="3"/>
        <v>1223.8923951161728</v>
      </c>
      <c r="AF20">
        <f t="shared" si="4"/>
        <v>-61.194619755808645</v>
      </c>
      <c r="AG20">
        <f t="shared" si="4"/>
        <v>-10.06081793844349</v>
      </c>
      <c r="AH20">
        <f t="shared" si="5"/>
        <v>-1170.4491834915705</v>
      </c>
      <c r="AI20">
        <f t="shared" si="6"/>
        <v>-17.812226069649796</v>
      </c>
      <c r="AJ20">
        <f t="shared" si="7"/>
        <v>20.216344444693163</v>
      </c>
      <c r="AK20">
        <f t="shared" si="24"/>
        <v>87.946883681060569</v>
      </c>
      <c r="AL20">
        <f t="shared" si="8"/>
        <v>90.351002056103937</v>
      </c>
      <c r="AN20">
        <f t="shared" si="9"/>
        <v>351.50839788808764</v>
      </c>
      <c r="AO20">
        <f t="shared" si="9"/>
        <v>-17.575419894404384</v>
      </c>
      <c r="AP20">
        <f t="shared" si="9"/>
        <v>-2.889520360693409</v>
      </c>
      <c r="AQ20">
        <f t="shared" si="9"/>
        <v>-336.15922358884313</v>
      </c>
      <c r="AR20">
        <f t="shared" si="9"/>
        <v>-5.1157659558532638</v>
      </c>
      <c r="AS20">
        <f t="shared" si="9"/>
        <v>5.8062415252063948</v>
      </c>
      <c r="AT20">
        <f t="shared" si="9"/>
        <v>25.258812216939393</v>
      </c>
      <c r="AU20">
        <f t="shared" si="9"/>
        <v>25.949287786292526</v>
      </c>
      <c r="AW20">
        <v>17</v>
      </c>
      <c r="AX20">
        <f>(R20*SUMPRODUCT(K21:$K$23, X21:$X$23)-$AZ$3*SUMPRODUCT(K20:$K$22, W21:$W$23))/Z20</f>
        <v>91.282256113572757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2.9099999999999998E-3</v>
      </c>
      <c r="O21">
        <f t="shared" si="21"/>
        <v>1520.617412277616</v>
      </c>
      <c r="P21">
        <f t="shared" si="22"/>
        <v>76.030870613880808</v>
      </c>
      <c r="Q21" s="4">
        <f t="shared" si="23"/>
        <v>12.5</v>
      </c>
      <c r="R21">
        <f t="shared" si="0"/>
        <v>500000</v>
      </c>
      <c r="S21">
        <f t="shared" si="1"/>
        <v>64.110971404414428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73.469932781522061</v>
      </c>
      <c r="AC21">
        <f t="shared" si="2"/>
        <v>50.934539792363125</v>
      </c>
      <c r="AE21">
        <f t="shared" si="3"/>
        <v>1208.0919442952231</v>
      </c>
      <c r="AF21">
        <f t="shared" si="4"/>
        <v>-60.404597214761161</v>
      </c>
      <c r="AG21">
        <f t="shared" si="4"/>
        <v>-9.9309327788581854</v>
      </c>
      <c r="AH21">
        <f t="shared" si="5"/>
        <v>-1171.0792080348222</v>
      </c>
      <c r="AI21">
        <f t="shared" si="6"/>
        <v>-33.322793733218532</v>
      </c>
      <c r="AJ21">
        <f t="shared" si="7"/>
        <v>22.535392989158936</v>
      </c>
      <c r="AK21">
        <f t="shared" si="24"/>
        <v>85.481009590338871</v>
      </c>
      <c r="AL21">
        <f t="shared" si="8"/>
        <v>74.693608846279275</v>
      </c>
      <c r="AN21">
        <f t="shared" si="9"/>
        <v>319.61990956965775</v>
      </c>
      <c r="AO21">
        <f t="shared" si="9"/>
        <v>-15.980995478482889</v>
      </c>
      <c r="AP21">
        <f t="shared" si="9"/>
        <v>-2.6273859797755077</v>
      </c>
      <c r="AQ21">
        <f t="shared" si="9"/>
        <v>-309.82760239275962</v>
      </c>
      <c r="AR21">
        <f t="shared" si="9"/>
        <v>-8.8160742813602901</v>
      </c>
      <c r="AS21">
        <f t="shared" si="9"/>
        <v>5.9620960998242776</v>
      </c>
      <c r="AT21">
        <f t="shared" si="9"/>
        <v>22.615358610909318</v>
      </c>
      <c r="AU21">
        <f t="shared" si="9"/>
        <v>19.761380429373308</v>
      </c>
      <c r="AW21">
        <v>18</v>
      </c>
      <c r="AX21">
        <f>(R21*SUMPRODUCT(K22:$K$23, X22:$X$23)-$AZ$3*SUMPRODUCT(K21:$K$22, W22:$W$23))/Z21</f>
        <v>64.110971404414428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2.9520000000000002E-3</v>
      </c>
      <c r="O22">
        <f t="shared" si="21"/>
        <v>1520.617412277616</v>
      </c>
      <c r="P22">
        <f t="shared" si="22"/>
        <v>76.030870613880808</v>
      </c>
      <c r="Q22" s="4">
        <f t="shared" si="23"/>
        <v>12.5</v>
      </c>
      <c r="R22">
        <f t="shared" si="0"/>
        <v>500000</v>
      </c>
      <c r="S22">
        <f t="shared" si="1"/>
        <v>33.636810086725347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50.934539792363125</v>
      </c>
      <c r="AC22">
        <f t="shared" si="2"/>
        <v>26.377468025873412</v>
      </c>
      <c r="AE22">
        <f t="shared" si="3"/>
        <v>1192.4447374327115</v>
      </c>
      <c r="AF22">
        <f t="shared" si="4"/>
        <v>-59.622236871635579</v>
      </c>
      <c r="AG22">
        <f t="shared" si="4"/>
        <v>-9.8023073375064147</v>
      </c>
      <c r="AH22">
        <f t="shared" si="5"/>
        <v>-1172.6445425275745</v>
      </c>
      <c r="AI22">
        <f t="shared" si="6"/>
        <v>-49.624349304004909</v>
      </c>
      <c r="AJ22">
        <f t="shared" si="7"/>
        <v>24.557071766489713</v>
      </c>
      <c r="AK22">
        <f t="shared" si="24"/>
        <v>82.862992824740729</v>
      </c>
      <c r="AL22">
        <f t="shared" si="8"/>
        <v>57.795715287225534</v>
      </c>
      <c r="AN22">
        <f t="shared" si="9"/>
        <v>290.61194697441681</v>
      </c>
      <c r="AO22">
        <f t="shared" si="9"/>
        <v>-14.530597348720841</v>
      </c>
      <c r="AP22">
        <f t="shared" si="9"/>
        <v>-2.3889305145724613</v>
      </c>
      <c r="AQ22">
        <f t="shared" si="9"/>
        <v>-285.78642088400585</v>
      </c>
      <c r="AR22">
        <f t="shared" si="9"/>
        <v>-12.094001772882326</v>
      </c>
      <c r="AS22">
        <f t="shared" si="9"/>
        <v>5.9848294969331999</v>
      </c>
      <c r="AT22">
        <f t="shared" si="9"/>
        <v>20.19462614994676</v>
      </c>
      <c r="AU22">
        <f t="shared" si="9"/>
        <v>14.085453873997634</v>
      </c>
      <c r="AW22">
        <v>19</v>
      </c>
      <c r="AX22">
        <f>(R22*SUMPRODUCT(K23:$K$23, X23:$X$23)-$AZ$3*SUMPRODUCT(K22:$K$22, W23:$W$23))/Z22</f>
        <v>33.636810086725347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2.9979999999999998E-3</v>
      </c>
      <c r="O23">
        <f t="shared" si="21"/>
        <v>1520.617412277616</v>
      </c>
      <c r="P23">
        <f t="shared" si="22"/>
        <v>76.030870613880808</v>
      </c>
      <c r="Q23" s="4">
        <f t="shared" si="23"/>
        <v>12.5</v>
      </c>
      <c r="R23">
        <f t="shared" si="0"/>
        <v>500000</v>
      </c>
      <c r="S23">
        <f t="shared" si="1"/>
        <v>34.079779054880689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26.377468025873412</v>
      </c>
      <c r="AC23">
        <f t="shared" si="2"/>
        <v>26.377468025873416</v>
      </c>
      <c r="AE23">
        <f t="shared" si="3"/>
        <v>1176.9453407355611</v>
      </c>
      <c r="AF23">
        <f t="shared" si="4"/>
        <v>-58.847267036778057</v>
      </c>
      <c r="AG23">
        <f t="shared" si="4"/>
        <v>-9.6748969467335062</v>
      </c>
      <c r="AH23">
        <f t="shared" si="5"/>
        <v>-1175.492695913769</v>
      </c>
      <c r="AI23">
        <f t="shared" si="6"/>
        <v>-67.069519161719427</v>
      </c>
      <c r="AJ23">
        <f t="shared" si="7"/>
        <v>0</v>
      </c>
      <c r="AK23">
        <f t="shared" si="24"/>
        <v>80.113287920725966</v>
      </c>
      <c r="AL23">
        <f t="shared" si="8"/>
        <v>13.043768759006539</v>
      </c>
      <c r="AN23">
        <f t="shared" si="9"/>
        <v>264.22436548441129</v>
      </c>
      <c r="AO23">
        <f t="shared" si="9"/>
        <v>-13.211218274220565</v>
      </c>
      <c r="AP23">
        <f t="shared" si="9"/>
        <v>-2.1720154865306478</v>
      </c>
      <c r="AQ23">
        <f t="shared" si="9"/>
        <v>-263.89824655345706</v>
      </c>
      <c r="AR23">
        <f t="shared" si="9"/>
        <v>-15.057114829796983</v>
      </c>
      <c r="AS23">
        <f t="shared" si="9"/>
        <v>0</v>
      </c>
      <c r="AT23">
        <f t="shared" si="9"/>
        <v>17.98544242886792</v>
      </c>
      <c r="AU23">
        <f t="shared" si="9"/>
        <v>2.9283275990709354</v>
      </c>
      <c r="AW23">
        <v>20</v>
      </c>
      <c r="AX23">
        <f>(R23*SUMPRODUCT(K$23:$K24, X$23:$X24)-$AZ$3*SUMPRODUCT(K$22:$K23, W$23:$W24))/Z23</f>
        <v>34.079779054880689</v>
      </c>
    </row>
    <row r="25" spans="5:50" x14ac:dyDescent="0.25">
      <c r="AN25" s="8">
        <f t="shared" ref="AN25:AU25" si="25">SUM(AN3:AN23)</f>
        <v>13996.967937067506</v>
      </c>
      <c r="AO25" s="8">
        <f t="shared" si="25"/>
        <v>-1840.3114560615877</v>
      </c>
      <c r="AP25" s="8">
        <f t="shared" si="25"/>
        <v>-202.55990777212102</v>
      </c>
      <c r="AQ25" s="8">
        <f t="shared" si="25"/>
        <v>-12375.238970049955</v>
      </c>
      <c r="AR25" s="8">
        <f t="shared" si="25"/>
        <v>-421.142396816158</v>
      </c>
      <c r="AS25" s="8">
        <f t="shared" si="25"/>
        <v>-90.71369888421485</v>
      </c>
      <c r="AT25" s="8">
        <f t="shared" si="25"/>
        <v>511.85609570037224</v>
      </c>
      <c r="AU25" s="9">
        <f t="shared" si="25"/>
        <v>-6.1373128801278654E-13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3" priority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6CB88-A37B-4FC2-926B-9868C7F5A230}">
  <dimension ref="A1:AZ29"/>
  <sheetViews>
    <sheetView workbookViewId="0">
      <selection activeCell="B1" sqref="B1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1666.6288405613748</v>
      </c>
      <c r="K3">
        <v>1</v>
      </c>
      <c r="L3" s="2">
        <v>0</v>
      </c>
      <c r="O3">
        <f>$C$3</f>
        <v>1666.6288405613748</v>
      </c>
      <c r="P3">
        <f>O3*B5</f>
        <v>1333.3030724491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1666.6288405613748</v>
      </c>
      <c r="AF3">
        <f t="shared" ref="AF3:AG23" si="4">-$Z3*P3</f>
        <v>-1333.3030724491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233.32576811227477</v>
      </c>
      <c r="AJ3">
        <f t="shared" ref="AJ3:AJ23" si="7">AB3-AC3</f>
        <v>0</v>
      </c>
      <c r="AL3">
        <f t="shared" ref="AL3:AL23" si="8">SUM(AI3:AK3)</f>
        <v>233.32576811227477</v>
      </c>
      <c r="AN3">
        <f t="shared" ref="AN3:AU23" si="9">AE3*$K3</f>
        <v>1666.6288405613748</v>
      </c>
      <c r="AO3">
        <f t="shared" si="9"/>
        <v>-1333.3030724491</v>
      </c>
      <c r="AP3">
        <f t="shared" si="9"/>
        <v>-100</v>
      </c>
      <c r="AQ3">
        <f t="shared" si="9"/>
        <v>0</v>
      </c>
      <c r="AR3">
        <f t="shared" si="9"/>
        <v>233.32576811227477</v>
      </c>
      <c r="AS3">
        <f t="shared" si="9"/>
        <v>0</v>
      </c>
      <c r="AT3">
        <f t="shared" si="9"/>
        <v>0</v>
      </c>
      <c r="AU3">
        <f t="shared" si="9"/>
        <v>233.32576811227477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1355.8914998839962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500000</v>
      </c>
      <c r="S4">
        <f t="shared" si="1"/>
        <v>101.90603021356036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100.61426937457327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-1338</v>
      </c>
      <c r="AI4">
        <f t="shared" si="6"/>
        <v>-1338</v>
      </c>
      <c r="AJ4">
        <f t="shared" si="7"/>
        <v>-100.61426937457327</v>
      </c>
      <c r="AK4">
        <f>G4*MAX(0, SUM(AB4, AE4:AF4))</f>
        <v>0</v>
      </c>
      <c r="AL4">
        <f t="shared" si="8"/>
        <v>-1438.6142693745733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-1255.2772305094286</v>
      </c>
      <c r="AR4">
        <f t="shared" si="9"/>
        <v>-1255.2772305094286</v>
      </c>
      <c r="AS4">
        <f t="shared" si="9"/>
        <v>-94.393723027088143</v>
      </c>
      <c r="AT4">
        <f t="shared" si="9"/>
        <v>0</v>
      </c>
      <c r="AU4">
        <f t="shared" si="9"/>
        <v>-1349.6709535365167</v>
      </c>
      <c r="AW4">
        <v>1</v>
      </c>
      <c r="AX4">
        <f>(R4*SUMPRODUCT(K5:$K$23, X5:$X$23)-$AZ$3*SUMPRODUCT(K4:$K$22, W5:$W$23))/Z4</f>
        <v>101.90603021356036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2.6930000000000001E-3</v>
      </c>
      <c r="O5">
        <f t="shared" ref="O5:O23" si="21">$C$3</f>
        <v>1666.6288405613748</v>
      </c>
      <c r="P5">
        <f t="shared" ref="P5:P23" si="22">O5*$C$5</f>
        <v>83.33144202806875</v>
      </c>
      <c r="Q5" s="4">
        <f t="shared" ref="Q5:Q23" si="23">$C$8</f>
        <v>12.5</v>
      </c>
      <c r="R5">
        <f t="shared" si="0"/>
        <v>500000</v>
      </c>
      <c r="S5">
        <f t="shared" si="1"/>
        <v>213.89667472488588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100.61426937457327</v>
      </c>
      <c r="AC5">
        <f t="shared" si="2"/>
        <v>208.50474520327043</v>
      </c>
      <c r="AE5">
        <f t="shared" si="3"/>
        <v>1624.6162881990865</v>
      </c>
      <c r="AF5">
        <f t="shared" si="4"/>
        <v>-81.230814409954334</v>
      </c>
      <c r="AG5">
        <f t="shared" si="4"/>
        <v>-12.184898705849999</v>
      </c>
      <c r="AH5">
        <f t="shared" si="5"/>
        <v>-1329.4317659999999</v>
      </c>
      <c r="AI5">
        <f t="shared" si="6"/>
        <v>201.76880908328235</v>
      </c>
      <c r="AJ5">
        <f t="shared" si="7"/>
        <v>-107.89047582869716</v>
      </c>
      <c r="AK5">
        <f>G5*SUM(AB5, AE5:AF5)</f>
        <v>67.403989469711931</v>
      </c>
      <c r="AL5">
        <f t="shared" si="8"/>
        <v>161.2823227242971</v>
      </c>
      <c r="AN5">
        <f t="shared" si="9"/>
        <v>1402.9577225002372</v>
      </c>
      <c r="AO5">
        <f t="shared" si="9"/>
        <v>-70.147886125011865</v>
      </c>
      <c r="AP5">
        <f t="shared" si="9"/>
        <v>-10.522421732091196</v>
      </c>
      <c r="AQ5">
        <f t="shared" si="9"/>
        <v>-1148.0474350742613</v>
      </c>
      <c r="AR5">
        <f t="shared" si="9"/>
        <v>174.23997956887291</v>
      </c>
      <c r="AS5">
        <f t="shared" si="9"/>
        <v>-93.170170302728707</v>
      </c>
      <c r="AT5">
        <f t="shared" si="9"/>
        <v>58.207558449807124</v>
      </c>
      <c r="AU5">
        <f t="shared" si="9"/>
        <v>139.27736771595133</v>
      </c>
      <c r="AW5">
        <v>2</v>
      </c>
      <c r="AX5">
        <f>(R5*SUMPRODUCT(K6:$K$23, X6:$X$23)-$AZ$3*SUMPRODUCT(K5:$K$22, W6:$W$23))/Z5</f>
        <v>213.89667472488588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2.7169999999999998E-3</v>
      </c>
      <c r="O6">
        <f t="shared" si="21"/>
        <v>1666.6288405613748</v>
      </c>
      <c r="P6">
        <f t="shared" si="22"/>
        <v>83.33144202806875</v>
      </c>
      <c r="Q6" s="4">
        <f t="shared" si="23"/>
        <v>12.5</v>
      </c>
      <c r="R6">
        <f t="shared" si="0"/>
        <v>500000</v>
      </c>
      <c r="S6">
        <f t="shared" si="1"/>
        <v>330.96723570231495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208.50474520327043</v>
      </c>
      <c r="AC6">
        <f t="shared" si="2"/>
        <v>318.52136767012234</v>
      </c>
      <c r="AE6">
        <f t="shared" si="3"/>
        <v>1603.9560428620589</v>
      </c>
      <c r="AF6">
        <f t="shared" si="4"/>
        <v>-80.197802143102948</v>
      </c>
      <c r="AG6">
        <f t="shared" si="4"/>
        <v>-12.029943349007706</v>
      </c>
      <c r="AH6">
        <f t="shared" si="5"/>
        <v>-1324.2547913517778</v>
      </c>
      <c r="AI6">
        <f t="shared" si="6"/>
        <v>187.47350601817038</v>
      </c>
      <c r="AJ6">
        <f t="shared" si="7"/>
        <v>-110.01662246685191</v>
      </c>
      <c r="AK6">
        <f>G6*SUM(AB6, AE6:AF6)</f>
        <v>101.33738467645024</v>
      </c>
      <c r="AL6">
        <f t="shared" si="8"/>
        <v>178.79426822776873</v>
      </c>
      <c r="AN6">
        <f t="shared" si="9"/>
        <v>1249.2030205115457</v>
      </c>
      <c r="AO6">
        <f t="shared" si="9"/>
        <v>-62.460151025577282</v>
      </c>
      <c r="AP6">
        <f t="shared" si="9"/>
        <v>-9.3692352948450512</v>
      </c>
      <c r="AQ6">
        <f t="shared" si="9"/>
        <v>-1031.3643523121132</v>
      </c>
      <c r="AR6">
        <f t="shared" si="9"/>
        <v>146.00928187901005</v>
      </c>
      <c r="AS6">
        <f t="shared" si="9"/>
        <v>-85.683830117212949</v>
      </c>
      <c r="AT6">
        <f t="shared" si="9"/>
        <v>78.924212163991925</v>
      </c>
      <c r="AU6">
        <f t="shared" si="9"/>
        <v>139.24966392578904</v>
      </c>
      <c r="AW6">
        <v>3</v>
      </c>
      <c r="AX6">
        <f>(R6*SUMPRODUCT(K7:$K$23, X7:$X$23)-$AZ$3*SUMPRODUCT(K6:$K$22, W7:$W$23))/Z6</f>
        <v>330.96723570231495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2.745E-3</v>
      </c>
      <c r="O7">
        <f t="shared" si="21"/>
        <v>1666.6288405613748</v>
      </c>
      <c r="P7">
        <f t="shared" si="22"/>
        <v>83.33144202806875</v>
      </c>
      <c r="Q7" s="4">
        <f t="shared" si="23"/>
        <v>12.5</v>
      </c>
      <c r="R7">
        <f t="shared" si="0"/>
        <v>500000</v>
      </c>
      <c r="S7">
        <f t="shared" si="1"/>
        <v>424.75630269960425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318.52136767012234</v>
      </c>
      <c r="AC7">
        <f t="shared" si="2"/>
        <v>403.57359446273767</v>
      </c>
      <c r="AE7">
        <f t="shared" si="3"/>
        <v>1583.5136230957817</v>
      </c>
      <c r="AF7">
        <f t="shared" si="4"/>
        <v>-79.175681154789103</v>
      </c>
      <c r="AG7">
        <f t="shared" si="4"/>
        <v>-11.876621721024602</v>
      </c>
      <c r="AH7">
        <f t="shared" si="5"/>
        <v>-1320.8877797210462</v>
      </c>
      <c r="AI7">
        <f t="shared" si="6"/>
        <v>171.57354049892183</v>
      </c>
      <c r="AJ7">
        <f t="shared" si="7"/>
        <v>-85.052226792615329</v>
      </c>
      <c r="AK7">
        <f>G7*SUM(AB7, AE7:AF7)</f>
        <v>89.502392101905741</v>
      </c>
      <c r="AL7">
        <f t="shared" si="8"/>
        <v>176.02370580821224</v>
      </c>
      <c r="AN7">
        <f t="shared" si="9"/>
        <v>1116.3953363040878</v>
      </c>
      <c r="AO7">
        <f t="shared" si="9"/>
        <v>-55.819766815204403</v>
      </c>
      <c r="AP7">
        <f t="shared" si="9"/>
        <v>-8.373155056587537</v>
      </c>
      <c r="AQ7">
        <f t="shared" si="9"/>
        <v>-931.24109294286848</v>
      </c>
      <c r="AR7">
        <f t="shared" si="9"/>
        <v>120.96132148942743</v>
      </c>
      <c r="AS7">
        <f t="shared" si="9"/>
        <v>-59.962799150361334</v>
      </c>
      <c r="AT7">
        <f t="shared" si="9"/>
        <v>63.100216931056707</v>
      </c>
      <c r="AU7">
        <f t="shared" si="9"/>
        <v>124.09873927012281</v>
      </c>
      <c r="AW7">
        <v>4</v>
      </c>
      <c r="AX7">
        <f>(R7*SUMPRODUCT(K8:$K$23, X8:$X$23)-$AZ$3*SUMPRODUCT(K7:$K$22, W8:$W$23))/Z7</f>
        <v>424.75630269960425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2.7729999999999999E-3</v>
      </c>
      <c r="O8">
        <f t="shared" si="21"/>
        <v>1666.6288405613748</v>
      </c>
      <c r="P8">
        <f t="shared" si="22"/>
        <v>83.33144202806875</v>
      </c>
      <c r="Q8" s="4">
        <f t="shared" si="23"/>
        <v>12.5</v>
      </c>
      <c r="R8">
        <f t="shared" si="0"/>
        <v>500000</v>
      </c>
      <c r="S8">
        <f t="shared" si="1"/>
        <v>475.32628506539953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403.57359446273767</v>
      </c>
      <c r="AC8">
        <f t="shared" si="2"/>
        <v>445.85307535342872</v>
      </c>
      <c r="AE8">
        <f t="shared" si="3"/>
        <v>1563.2874035879795</v>
      </c>
      <c r="AF8">
        <f t="shared" si="4"/>
        <v>-78.164370179398986</v>
      </c>
      <c r="AG8">
        <f t="shared" si="4"/>
        <v>-11.724921631781955</v>
      </c>
      <c r="AH8">
        <f t="shared" si="5"/>
        <v>-1317.3548812960489</v>
      </c>
      <c r="AI8">
        <f t="shared" si="6"/>
        <v>156.0432304807498</v>
      </c>
      <c r="AJ8">
        <f t="shared" si="7"/>
        <v>-42.279480890691048</v>
      </c>
      <c r="AK8">
        <f t="shared" ref="AK8:AK23" si="24">G8*SUM(AB8:AB8, AE8:AF8)</f>
        <v>40.229238173659077</v>
      </c>
      <c r="AL8">
        <f t="shared" si="8"/>
        <v>153.99298776371782</v>
      </c>
      <c r="AN8">
        <f t="shared" si="9"/>
        <v>1027.6322784834272</v>
      </c>
      <c r="AO8">
        <f t="shared" si="9"/>
        <v>-51.381613924171369</v>
      </c>
      <c r="AP8">
        <f t="shared" si="9"/>
        <v>-7.7074170135661939</v>
      </c>
      <c r="AQ8">
        <f t="shared" si="9"/>
        <v>-865.96770058432583</v>
      </c>
      <c r="AR8">
        <f t="shared" si="9"/>
        <v>102.57554696136394</v>
      </c>
      <c r="AS8">
        <f t="shared" si="9"/>
        <v>-27.792560204270966</v>
      </c>
      <c r="AT8">
        <f t="shared" si="9"/>
        <v>26.444826198411281</v>
      </c>
      <c r="AU8">
        <f t="shared" si="9"/>
        <v>101.22781295550425</v>
      </c>
      <c r="AW8">
        <v>5</v>
      </c>
      <c r="AX8">
        <f>(R8*SUMPRODUCT(K9:$K$23, X9:$X$23)-$AZ$3*SUMPRODUCT(K8:$K$22, W9:$W$23))/Z8</f>
        <v>475.32628506539953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2.8019999999999998E-3</v>
      </c>
      <c r="O9">
        <f t="shared" si="21"/>
        <v>1666.6288405613748</v>
      </c>
      <c r="P9">
        <f t="shared" si="22"/>
        <v>83.33144202806875</v>
      </c>
      <c r="Q9" s="4">
        <f t="shared" si="23"/>
        <v>12.5</v>
      </c>
      <c r="R9">
        <f t="shared" si="0"/>
        <v>500000</v>
      </c>
      <c r="S9">
        <f t="shared" si="1"/>
        <v>497.73480766446323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445.85307535342872</v>
      </c>
      <c r="AC9">
        <f t="shared" si="2"/>
        <v>460.89523206581907</v>
      </c>
      <c r="AE9">
        <f t="shared" si="3"/>
        <v>1543.2741982472462</v>
      </c>
      <c r="AF9">
        <f t="shared" si="4"/>
        <v>-77.163709912362322</v>
      </c>
      <c r="AG9">
        <f t="shared" si="4"/>
        <v>-11.574819185051883</v>
      </c>
      <c r="AH9">
        <f t="shared" si="5"/>
        <v>-1314.1292164901215</v>
      </c>
      <c r="AI9">
        <f t="shared" si="6"/>
        <v>140.40645265971057</v>
      </c>
      <c r="AJ9">
        <f t="shared" si="7"/>
        <v>-15.042156712390351</v>
      </c>
      <c r="AK9">
        <f t="shared" si="24"/>
        <v>11.280585025761045</v>
      </c>
      <c r="AL9">
        <f t="shared" si="8"/>
        <v>136.64488097308126</v>
      </c>
      <c r="AN9">
        <f t="shared" si="9"/>
        <v>964.14800423330405</v>
      </c>
      <c r="AO9">
        <f t="shared" si="9"/>
        <v>-48.20740021166521</v>
      </c>
      <c r="AP9">
        <f t="shared" si="9"/>
        <v>-7.2312741503122231</v>
      </c>
      <c r="AQ9">
        <f t="shared" si="9"/>
        <v>-820.99154046806609</v>
      </c>
      <c r="AR9">
        <f t="shared" si="9"/>
        <v>87.717789403260625</v>
      </c>
      <c r="AS9">
        <f t="shared" si="9"/>
        <v>-9.3974650713963843</v>
      </c>
      <c r="AT9">
        <f t="shared" si="9"/>
        <v>7.04745375223927</v>
      </c>
      <c r="AU9">
        <f t="shared" si="9"/>
        <v>85.367778084103506</v>
      </c>
      <c r="AW9">
        <v>6</v>
      </c>
      <c r="AX9">
        <f>(R9*SUMPRODUCT(K10:$K$23, X10:$X$23)-$AZ$3*SUMPRODUCT(K9:$K$22, W10:$W$23))/Z9</f>
        <v>497.73480766446323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2.8370000000000001E-3</v>
      </c>
      <c r="O10">
        <f t="shared" si="21"/>
        <v>1666.6288405613748</v>
      </c>
      <c r="P10">
        <f t="shared" si="22"/>
        <v>83.33144202806875</v>
      </c>
      <c r="Q10" s="4">
        <f t="shared" si="23"/>
        <v>12.5</v>
      </c>
      <c r="R10">
        <f t="shared" si="0"/>
        <v>500000</v>
      </c>
      <c r="S10">
        <f t="shared" si="1"/>
        <v>509.36392911740637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460.89523206581907</v>
      </c>
      <c r="AC10">
        <f t="shared" si="2"/>
        <v>465.60888429138777</v>
      </c>
      <c r="AE10">
        <f t="shared" si="3"/>
        <v>1523.4631873643464</v>
      </c>
      <c r="AF10">
        <f t="shared" si="4"/>
        <v>-76.173159368217327</v>
      </c>
      <c r="AG10">
        <f t="shared" si="4"/>
        <v>-11.426233231173374</v>
      </c>
      <c r="AH10">
        <f t="shared" si="5"/>
        <v>-1313.5104811196879</v>
      </c>
      <c r="AI10">
        <f t="shared" si="6"/>
        <v>122.35331364526769</v>
      </c>
      <c r="AJ10">
        <f t="shared" si="7"/>
        <v>-4.7136522255686941</v>
      </c>
      <c r="AK10">
        <f t="shared" si="24"/>
        <v>7.8235595662539881</v>
      </c>
      <c r="AL10">
        <f t="shared" si="8"/>
        <v>125.46322098595299</v>
      </c>
      <c r="AN10">
        <f t="shared" si="9"/>
        <v>904.29571145174452</v>
      </c>
      <c r="AO10">
        <f t="shared" si="9"/>
        <v>-45.214785572587232</v>
      </c>
      <c r="AP10">
        <f t="shared" si="9"/>
        <v>-6.7823717663132213</v>
      </c>
      <c r="AQ10">
        <f t="shared" si="9"/>
        <v>-779.67220007356877</v>
      </c>
      <c r="AR10">
        <f t="shared" si="9"/>
        <v>72.626354039275284</v>
      </c>
      <c r="AS10">
        <f t="shared" si="9"/>
        <v>-2.7979248387557707</v>
      </c>
      <c r="AT10">
        <f t="shared" si="9"/>
        <v>4.643900438638406</v>
      </c>
      <c r="AU10">
        <f t="shared" si="9"/>
        <v>74.47232963915792</v>
      </c>
      <c r="AW10">
        <v>7</v>
      </c>
      <c r="AX10">
        <f>(R10*SUMPRODUCT(K11:$K$23, X11:$X$23)-$AZ$3*SUMPRODUCT(K10:$K$22, W11:$W$23))/Z10</f>
        <v>509.36392911740637</v>
      </c>
    </row>
    <row r="11" spans="1:52" x14ac:dyDescent="0.25">
      <c r="A11" t="s">
        <v>33</v>
      </c>
      <c r="C11" s="7">
        <f>AU25</f>
        <v>4.4053649617126212E-13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2.8709999999999999E-3</v>
      </c>
      <c r="O11">
        <f t="shared" si="21"/>
        <v>1666.6288405613748</v>
      </c>
      <c r="P11">
        <f t="shared" si="22"/>
        <v>83.33144202806875</v>
      </c>
      <c r="Q11" s="4">
        <f t="shared" si="23"/>
        <v>12.5</v>
      </c>
      <c r="R11">
        <f t="shared" si="0"/>
        <v>500000</v>
      </c>
      <c r="S11">
        <f t="shared" si="1"/>
        <v>510.41252191809525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465.60888429138777</v>
      </c>
      <c r="AC11">
        <f t="shared" si="2"/>
        <v>460.56221253827607</v>
      </c>
      <c r="AE11">
        <f t="shared" si="3"/>
        <v>1503.8546926797799</v>
      </c>
      <c r="AF11">
        <f t="shared" si="4"/>
        <v>-75.192734633989005</v>
      </c>
      <c r="AG11">
        <f t="shared" si="4"/>
        <v>-11.27916618325494</v>
      </c>
      <c r="AH11">
        <f t="shared" si="5"/>
        <v>-1312.18862426795</v>
      </c>
      <c r="AI11">
        <f t="shared" si="6"/>
        <v>105.19416759458591</v>
      </c>
      <c r="AJ11">
        <f t="shared" si="7"/>
        <v>5.0466717531116956</v>
      </c>
      <c r="AK11">
        <f t="shared" si="24"/>
        <v>4.5462500216092288</v>
      </c>
      <c r="AL11">
        <f t="shared" si="8"/>
        <v>114.78708936930683</v>
      </c>
      <c r="AN11">
        <f t="shared" si="9"/>
        <v>848.93630180660875</v>
      </c>
      <c r="AO11">
        <f t="shared" si="9"/>
        <v>-42.446815090330446</v>
      </c>
      <c r="AP11">
        <f t="shared" si="9"/>
        <v>-6.3671667706219717</v>
      </c>
      <c r="AQ11">
        <f t="shared" si="9"/>
        <v>-740.73948991289603</v>
      </c>
      <c r="AR11">
        <f t="shared" si="9"/>
        <v>59.382830032760317</v>
      </c>
      <c r="AS11">
        <f t="shared" si="9"/>
        <v>2.8488808628738886</v>
      </c>
      <c r="AT11">
        <f t="shared" si="9"/>
        <v>2.5663893587722861</v>
      </c>
      <c r="AU11">
        <f t="shared" si="9"/>
        <v>64.798100254406492</v>
      </c>
      <c r="AW11">
        <v>8</v>
      </c>
      <c r="AX11">
        <f>(R11*SUMPRODUCT(K12:$K$23, X12:$X$23)-$AZ$3*SUMPRODUCT(K11:$K$22, W12:$W$23))/Z11</f>
        <v>510.41252191809525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2.9099999999999998E-3</v>
      </c>
      <c r="O12">
        <f t="shared" si="21"/>
        <v>1666.6288405613748</v>
      </c>
      <c r="P12">
        <f t="shared" si="22"/>
        <v>83.33144202806875</v>
      </c>
      <c r="Q12" s="4">
        <f t="shared" si="23"/>
        <v>12.5</v>
      </c>
      <c r="R12">
        <f t="shared" si="0"/>
        <v>500000</v>
      </c>
      <c r="S12">
        <f t="shared" si="1"/>
        <v>501.46419185549735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460.56221253827607</v>
      </c>
      <c r="AC12">
        <f t="shared" si="2"/>
        <v>446.64621842337328</v>
      </c>
      <c r="AE12">
        <f t="shared" si="3"/>
        <v>1484.4399285972838</v>
      </c>
      <c r="AF12">
        <f t="shared" si="4"/>
        <v>-74.221996429864205</v>
      </c>
      <c r="AG12">
        <f t="shared" si="4"/>
        <v>-11.13355214782912</v>
      </c>
      <c r="AH12">
        <f t="shared" si="5"/>
        <v>-1312.894943730875</v>
      </c>
      <c r="AI12">
        <f t="shared" si="6"/>
        <v>86.189436288715569</v>
      </c>
      <c r="AJ12">
        <f t="shared" si="7"/>
        <v>13.915994114902787</v>
      </c>
      <c r="AK12">
        <f t="shared" si="24"/>
        <v>4.3027943328231002</v>
      </c>
      <c r="AL12">
        <f t="shared" si="8"/>
        <v>104.40822473644145</v>
      </c>
      <c r="AN12">
        <f t="shared" si="9"/>
        <v>796.63136624230947</v>
      </c>
      <c r="AO12">
        <f t="shared" si="9"/>
        <v>-39.831568312115486</v>
      </c>
      <c r="AP12">
        <f t="shared" si="9"/>
        <v>-5.9748708504736587</v>
      </c>
      <c r="AQ12">
        <f t="shared" si="9"/>
        <v>-704.5709783253136</v>
      </c>
      <c r="AR12">
        <f t="shared" si="9"/>
        <v>46.253948754406743</v>
      </c>
      <c r="AS12">
        <f t="shared" si="9"/>
        <v>7.4680808504326235</v>
      </c>
      <c r="AT12">
        <f t="shared" si="9"/>
        <v>2.30911393717061</v>
      </c>
      <c r="AU12">
        <f t="shared" si="9"/>
        <v>56.031143542009978</v>
      </c>
      <c r="AW12">
        <v>9</v>
      </c>
      <c r="AX12">
        <f>(R12*SUMPRODUCT(K13:$K$23, X13:$X$23)-$AZ$3*SUMPRODUCT(K12:$K$22, W13:$W$23))/Z12</f>
        <v>501.46419185549735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2.9520000000000002E-3</v>
      </c>
      <c r="O13">
        <f t="shared" si="21"/>
        <v>1666.6288405613748</v>
      </c>
      <c r="P13">
        <f t="shared" si="22"/>
        <v>83.33144202806875</v>
      </c>
      <c r="Q13" s="4">
        <f t="shared" si="23"/>
        <v>12.5</v>
      </c>
      <c r="R13">
        <f t="shared" si="0"/>
        <v>500000</v>
      </c>
      <c r="S13">
        <f t="shared" si="1"/>
        <v>482.19131920349002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446.64621842337328</v>
      </c>
      <c r="AC13">
        <f t="shared" si="2"/>
        <v>423.91754856955868</v>
      </c>
      <c r="AE13">
        <f t="shared" si="3"/>
        <v>1465.2134626420921</v>
      </c>
      <c r="AF13">
        <f t="shared" si="4"/>
        <v>-73.260673132104614</v>
      </c>
      <c r="AG13">
        <f t="shared" si="4"/>
        <v>-10.989350380410437</v>
      </c>
      <c r="AH13">
        <f t="shared" si="5"/>
        <v>-1314.6498376156626</v>
      </c>
      <c r="AI13">
        <f t="shared" si="6"/>
        <v>66.313601513914364</v>
      </c>
      <c r="AJ13">
        <f t="shared" si="7"/>
        <v>22.728669853814608</v>
      </c>
      <c r="AK13">
        <f t="shared" si="24"/>
        <v>3.6771980158667215</v>
      </c>
      <c r="AL13">
        <f t="shared" si="8"/>
        <v>92.719469383595694</v>
      </c>
      <c r="AN13">
        <f t="shared" si="9"/>
        <v>747.65940552128848</v>
      </c>
      <c r="AO13">
        <f t="shared" si="9"/>
        <v>-37.382970276064434</v>
      </c>
      <c r="AP13">
        <f t="shared" si="9"/>
        <v>-5.6075728089933667</v>
      </c>
      <c r="AQ13">
        <f t="shared" si="9"/>
        <v>-670.83079777876742</v>
      </c>
      <c r="AR13">
        <f t="shared" si="9"/>
        <v>33.83806465746332</v>
      </c>
      <c r="AS13">
        <f t="shared" si="9"/>
        <v>11.597834871480169</v>
      </c>
      <c r="AT13">
        <f t="shared" si="9"/>
        <v>1.8763762090811096</v>
      </c>
      <c r="AU13">
        <f t="shared" si="9"/>
        <v>47.312275738024603</v>
      </c>
      <c r="AW13">
        <v>10</v>
      </c>
      <c r="AX13">
        <f>(R13*SUMPRODUCT(K14:$K$23, X14:$X$23)-$AZ$3*SUMPRODUCT(K13:$K$22, W14:$W$23))/Z13</f>
        <v>482.19131920349002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2.9979999999999998E-3</v>
      </c>
      <c r="O14">
        <f t="shared" si="21"/>
        <v>1666.6288405613748</v>
      </c>
      <c r="P14">
        <f t="shared" si="22"/>
        <v>83.33144202806875</v>
      </c>
      <c r="Q14" s="4">
        <f t="shared" si="23"/>
        <v>12.5</v>
      </c>
      <c r="R14">
        <f t="shared" si="0"/>
        <v>500000</v>
      </c>
      <c r="S14">
        <f t="shared" si="1"/>
        <v>475.64376481510152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423.91754856955868</v>
      </c>
      <c r="AC14">
        <f t="shared" si="2"/>
        <v>412.72601872009</v>
      </c>
      <c r="AE14">
        <f t="shared" si="3"/>
        <v>1446.1686180546701</v>
      </c>
      <c r="AF14">
        <f t="shared" si="4"/>
        <v>-72.308430902733519</v>
      </c>
      <c r="AG14">
        <f t="shared" si="4"/>
        <v>-10.846510804165863</v>
      </c>
      <c r="AH14">
        <f t="shared" si="5"/>
        <v>-1317.8428976188195</v>
      </c>
      <c r="AI14">
        <f t="shared" si="6"/>
        <v>45.170778728951063</v>
      </c>
      <c r="AJ14">
        <f t="shared" si="7"/>
        <v>11.191529849468679</v>
      </c>
      <c r="AK14">
        <f t="shared" si="24"/>
        <v>125.84444150050467</v>
      </c>
      <c r="AL14">
        <f t="shared" si="8"/>
        <v>182.20675007892441</v>
      </c>
      <c r="AN14">
        <f t="shared" si="9"/>
        <v>679.7718885235829</v>
      </c>
      <c r="AO14">
        <f t="shared" si="9"/>
        <v>-33.988594426179148</v>
      </c>
      <c r="AP14">
        <f t="shared" si="9"/>
        <v>-5.0984048756066587</v>
      </c>
      <c r="AQ14">
        <f t="shared" si="9"/>
        <v>-619.45235438504733</v>
      </c>
      <c r="AR14">
        <f t="shared" si="9"/>
        <v>21.232534836749696</v>
      </c>
      <c r="AS14">
        <f t="shared" si="9"/>
        <v>5.2605811564870901</v>
      </c>
      <c r="AT14">
        <f t="shared" si="9"/>
        <v>59.15320840944959</v>
      </c>
      <c r="AU14">
        <f t="shared" si="9"/>
        <v>85.646324402686375</v>
      </c>
      <c r="AW14">
        <v>11</v>
      </c>
      <c r="AX14">
        <f>(R14*SUMPRODUCT(K15:$K$23, X15:$X$23)-$AZ$3*SUMPRODUCT(K14:$K$22, W15:$W$23))/Z14</f>
        <v>475.64376481510152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3.0469999999999998E-3</v>
      </c>
      <c r="O15">
        <f t="shared" si="21"/>
        <v>1666.6288405613748</v>
      </c>
      <c r="P15">
        <f t="shared" si="22"/>
        <v>83.33144202806875</v>
      </c>
      <c r="Q15" s="4">
        <f t="shared" si="23"/>
        <v>12.5</v>
      </c>
      <c r="R15">
        <f t="shared" si="0"/>
        <v>500000</v>
      </c>
      <c r="S15">
        <f t="shared" si="1"/>
        <v>459.30131325866205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412.72601872009</v>
      </c>
      <c r="AC15">
        <f t="shared" si="2"/>
        <v>393.34551157669011</v>
      </c>
      <c r="AE15">
        <f t="shared" si="3"/>
        <v>1427.3004560949109</v>
      </c>
      <c r="AF15">
        <f t="shared" si="4"/>
        <v>-71.36502280474555</v>
      </c>
      <c r="AG15">
        <f t="shared" si="4"/>
        <v>-10.70499637770391</v>
      </c>
      <c r="AH15">
        <f t="shared" si="5"/>
        <v>-1321.9727368117351</v>
      </c>
      <c r="AI15">
        <f t="shared" si="6"/>
        <v>23.257700100726197</v>
      </c>
      <c r="AJ15">
        <f t="shared" si="7"/>
        <v>19.380507143399882</v>
      </c>
      <c r="AK15">
        <f t="shared" si="24"/>
        <v>123.80630164071788</v>
      </c>
      <c r="AL15">
        <f t="shared" si="8"/>
        <v>166.44450888484397</v>
      </c>
      <c r="AN15">
        <f t="shared" si="9"/>
        <v>618.01787877175889</v>
      </c>
      <c r="AO15">
        <f t="shared" si="9"/>
        <v>-30.900893938587945</v>
      </c>
      <c r="AP15">
        <f t="shared" si="9"/>
        <v>-4.635239290617867</v>
      </c>
      <c r="AQ15">
        <f t="shared" si="9"/>
        <v>-572.4112138475748</v>
      </c>
      <c r="AR15">
        <f t="shared" si="9"/>
        <v>10.07053169497812</v>
      </c>
      <c r="AS15">
        <f t="shared" si="9"/>
        <v>8.391715887946475</v>
      </c>
      <c r="AT15">
        <f t="shared" si="9"/>
        <v>53.607849413792252</v>
      </c>
      <c r="AU15">
        <f t="shared" si="9"/>
        <v>72.070096996716856</v>
      </c>
      <c r="AW15">
        <v>12</v>
      </c>
      <c r="AX15">
        <f>(R15*SUMPRODUCT(K16:$K$23, X16:$X$23)-$AZ$3*SUMPRODUCT(K15:$K$22, W16:$W$23))/Z15</f>
        <v>459.30131325866205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3.104E-3</v>
      </c>
      <c r="O16">
        <f t="shared" si="21"/>
        <v>1666.6288405613748</v>
      </c>
      <c r="P16">
        <f t="shared" si="22"/>
        <v>83.33144202806875</v>
      </c>
      <c r="Q16" s="4">
        <f t="shared" si="23"/>
        <v>12.5</v>
      </c>
      <c r="R16">
        <f t="shared" si="0"/>
        <v>500000</v>
      </c>
      <c r="S16">
        <f t="shared" si="1"/>
        <v>433.033740697013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393.34551157669011</v>
      </c>
      <c r="AC16">
        <f t="shared" si="2"/>
        <v>365.99035203931453</v>
      </c>
      <c r="AE16">
        <f t="shared" si="3"/>
        <v>1408.5971109182431</v>
      </c>
      <c r="AF16">
        <f t="shared" si="4"/>
        <v>-70.429855545912162</v>
      </c>
      <c r="AG16">
        <f t="shared" si="4"/>
        <v>-10.564718105170478</v>
      </c>
      <c r="AH16">
        <f t="shared" si="5"/>
        <v>-1329.1323502557177</v>
      </c>
      <c r="AI16">
        <f t="shared" si="6"/>
        <v>-1.5298129885572962</v>
      </c>
      <c r="AJ16">
        <f t="shared" si="7"/>
        <v>27.355159537375584</v>
      </c>
      <c r="AK16">
        <f t="shared" si="24"/>
        <v>121.20589368643148</v>
      </c>
      <c r="AL16">
        <f t="shared" si="8"/>
        <v>147.03124023524975</v>
      </c>
      <c r="AN16">
        <f t="shared" si="9"/>
        <v>561.84147388504277</v>
      </c>
      <c r="AO16">
        <f t="shared" si="9"/>
        <v>-28.092073694252147</v>
      </c>
      <c r="AP16">
        <f t="shared" si="9"/>
        <v>-4.2139066915447438</v>
      </c>
      <c r="AQ16">
        <f t="shared" si="9"/>
        <v>-530.14568386354335</v>
      </c>
      <c r="AR16">
        <f t="shared" si="9"/>
        <v>-0.61019036429743234</v>
      </c>
      <c r="AS16">
        <f t="shared" si="9"/>
        <v>10.911042649250215</v>
      </c>
      <c r="AT16">
        <f t="shared" si="9"/>
        <v>48.344908153294519</v>
      </c>
      <c r="AU16">
        <f t="shared" si="9"/>
        <v>58.645760438247294</v>
      </c>
      <c r="AW16">
        <v>13</v>
      </c>
      <c r="AX16">
        <f>(R16*SUMPRODUCT(K17:$K$23, X17:$X$23)-$AZ$3*SUMPRODUCT(K16:$K$22, W17:$W$23))/Z16</f>
        <v>433.033740697013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3.1700000000000001E-3</v>
      </c>
      <c r="O17">
        <f t="shared" si="21"/>
        <v>1666.6288405613748</v>
      </c>
      <c r="P17">
        <f t="shared" si="22"/>
        <v>83.33144202806875</v>
      </c>
      <c r="Q17" s="4">
        <f t="shared" si="23"/>
        <v>12.5</v>
      </c>
      <c r="R17">
        <f t="shared" si="0"/>
        <v>500000</v>
      </c>
      <c r="S17">
        <f t="shared" si="1"/>
        <v>396.70922322253864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365.99035203931453</v>
      </c>
      <c r="AC17">
        <f t="shared" si="2"/>
        <v>330.87392384065402</v>
      </c>
      <c r="AE17">
        <f t="shared" si="3"/>
        <v>1390.0458869674499</v>
      </c>
      <c r="AF17">
        <f t="shared" si="4"/>
        <v>-69.502294348372502</v>
      </c>
      <c r="AG17">
        <f t="shared" si="4"/>
        <v>-10.425580767725384</v>
      </c>
      <c r="AH17">
        <f t="shared" si="5"/>
        <v>-1339.6062557356165</v>
      </c>
      <c r="AI17">
        <f t="shared" si="6"/>
        <v>-29.488243884264648</v>
      </c>
      <c r="AJ17">
        <f t="shared" si="7"/>
        <v>35.116428198660515</v>
      </c>
      <c r="AK17">
        <f t="shared" si="24"/>
        <v>118.05737612608745</v>
      </c>
      <c r="AL17">
        <f t="shared" si="8"/>
        <v>123.68556044048331</v>
      </c>
      <c r="AN17">
        <f t="shared" si="9"/>
        <v>510.7372165770459</v>
      </c>
      <c r="AO17">
        <f t="shared" si="9"/>
        <v>-25.536860828852298</v>
      </c>
      <c r="AP17">
        <f t="shared" si="9"/>
        <v>-3.830616062699757</v>
      </c>
      <c r="AQ17">
        <f t="shared" si="9"/>
        <v>-492.20444934824548</v>
      </c>
      <c r="AR17">
        <f t="shared" si="9"/>
        <v>-10.834709662751655</v>
      </c>
      <c r="AS17">
        <f t="shared" si="9"/>
        <v>12.902643691453576</v>
      </c>
      <c r="AT17">
        <f t="shared" si="9"/>
        <v>43.37719800788075</v>
      </c>
      <c r="AU17">
        <f t="shared" si="9"/>
        <v>45.44513203658267</v>
      </c>
      <c r="AW17">
        <v>14</v>
      </c>
      <c r="AX17">
        <f>(R17*SUMPRODUCT(K18:$K$23, X18:$X$23)-$AZ$3*SUMPRODUCT(K17:$K$22, W18:$W$23))/Z17</f>
        <v>396.70922322253864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3.2390000000000001E-3</v>
      </c>
      <c r="O18">
        <f t="shared" si="21"/>
        <v>1666.6288405613748</v>
      </c>
      <c r="P18">
        <f t="shared" si="22"/>
        <v>83.33144202806875</v>
      </c>
      <c r="Q18" s="4">
        <f t="shared" si="23"/>
        <v>12.5</v>
      </c>
      <c r="R18">
        <f t="shared" si="0"/>
        <v>500000</v>
      </c>
      <c r="S18">
        <f t="shared" si="1"/>
        <v>351.41061868202468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330.87392384065402</v>
      </c>
      <c r="AC18">
        <f t="shared" si="2"/>
        <v>289.21252766210864</v>
      </c>
      <c r="AE18">
        <f t="shared" si="3"/>
        <v>1371.6430694698879</v>
      </c>
      <c r="AF18">
        <f t="shared" si="4"/>
        <v>-68.582153473494401</v>
      </c>
      <c r="AG18">
        <f t="shared" si="4"/>
        <v>-10.287556503941468</v>
      </c>
      <c r="AH18">
        <f t="shared" si="5"/>
        <v>-1350.7382442665009</v>
      </c>
      <c r="AI18">
        <f t="shared" si="6"/>
        <v>-57.964884774048869</v>
      </c>
      <c r="AJ18">
        <f t="shared" si="7"/>
        <v>41.661396178545374</v>
      </c>
      <c r="AK18">
        <f t="shared" si="24"/>
        <v>114.37543878859334</v>
      </c>
      <c r="AL18">
        <f t="shared" si="8"/>
        <v>98.071950193089847</v>
      </c>
      <c r="AN18">
        <f t="shared" si="9"/>
        <v>464.24886287301297</v>
      </c>
      <c r="AO18">
        <f t="shared" si="9"/>
        <v>-23.212443143650653</v>
      </c>
      <c r="AP18">
        <f t="shared" si="9"/>
        <v>-3.4819454966097827</v>
      </c>
      <c r="AQ18">
        <f t="shared" si="9"/>
        <v>-457.17337687724131</v>
      </c>
      <c r="AR18">
        <f t="shared" si="9"/>
        <v>-19.618902644488724</v>
      </c>
      <c r="AS18">
        <f t="shared" si="9"/>
        <v>14.100793589885436</v>
      </c>
      <c r="AT18">
        <f t="shared" si="9"/>
        <v>38.71172361095946</v>
      </c>
      <c r="AU18">
        <f t="shared" si="9"/>
        <v>33.193614556356174</v>
      </c>
      <c r="AW18">
        <v>15</v>
      </c>
      <c r="AX18">
        <f>(R18*SUMPRODUCT(K19:$K$23, X19:$X$23)-$AZ$3*SUMPRODUCT(K18:$K$22, W19:$W$23))/Z18</f>
        <v>351.41061868202468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3.3149999999999998E-3</v>
      </c>
      <c r="O19">
        <f t="shared" si="21"/>
        <v>1666.6288405613748</v>
      </c>
      <c r="P19">
        <f t="shared" si="22"/>
        <v>83.33144202806875</v>
      </c>
      <c r="Q19" s="4">
        <f t="shared" si="23"/>
        <v>12.5</v>
      </c>
      <c r="R19">
        <f t="shared" si="0"/>
        <v>500000</v>
      </c>
      <c r="S19">
        <f t="shared" si="1"/>
        <v>297.51079168619913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289.21252766210864</v>
      </c>
      <c r="AC19">
        <f t="shared" si="2"/>
        <v>241.59251234831024</v>
      </c>
      <c r="AE19">
        <f t="shared" si="3"/>
        <v>1353.3796419998964</v>
      </c>
      <c r="AF19">
        <f t="shared" si="4"/>
        <v>-67.668982099994835</v>
      </c>
      <c r="AG19">
        <f t="shared" si="4"/>
        <v>-10.150577689091488</v>
      </c>
      <c r="AH19">
        <f t="shared" si="5"/>
        <v>-1364.1299924226387</v>
      </c>
      <c r="AI19">
        <f t="shared" si="6"/>
        <v>-88.569910211828528</v>
      </c>
      <c r="AJ19">
        <f t="shared" si="7"/>
        <v>47.620015313798405</v>
      </c>
      <c r="AK19">
        <f t="shared" si="24"/>
        <v>110.24462312934074</v>
      </c>
      <c r="AL19">
        <f t="shared" si="8"/>
        <v>69.294728231310614</v>
      </c>
      <c r="AN19">
        <f t="shared" si="9"/>
        <v>421.95947322136061</v>
      </c>
      <c r="AO19">
        <f t="shared" si="9"/>
        <v>-21.097973661068036</v>
      </c>
      <c r="AP19">
        <f t="shared" si="9"/>
        <v>-3.1647678756659383</v>
      </c>
      <c r="AQ19">
        <f t="shared" si="9"/>
        <v>-425.3112394668039</v>
      </c>
      <c r="AR19">
        <f t="shared" si="9"/>
        <v>-27.614507782177231</v>
      </c>
      <c r="AS19">
        <f t="shared" si="9"/>
        <v>14.84706578481623</v>
      </c>
      <c r="AT19">
        <f t="shared" si="9"/>
        <v>34.372294112835199</v>
      </c>
      <c r="AU19">
        <f t="shared" si="9"/>
        <v>21.604852115474195</v>
      </c>
      <c r="AW19">
        <v>16</v>
      </c>
      <c r="AX19">
        <f>(R19*SUMPRODUCT(K20:$K$23, X20:$X$23)-$AZ$3*SUMPRODUCT(K19:$K$22, W20:$W$23))/Z19</f>
        <v>297.51079168619913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3.3969999999999998E-3</v>
      </c>
      <c r="O20">
        <f t="shared" si="21"/>
        <v>1666.6288405613748</v>
      </c>
      <c r="P20">
        <f t="shared" si="22"/>
        <v>83.33144202806875</v>
      </c>
      <c r="Q20" s="4">
        <f t="shared" si="23"/>
        <v>12.5</v>
      </c>
      <c r="R20">
        <f t="shared" si="0"/>
        <v>500000</v>
      </c>
      <c r="S20">
        <f t="shared" si="1"/>
        <v>235.59141184578709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241.59251234831024</v>
      </c>
      <c r="AC20">
        <f t="shared" si="2"/>
        <v>188.74811930751707</v>
      </c>
      <c r="AE20">
        <f t="shared" si="3"/>
        <v>1335.2484149360239</v>
      </c>
      <c r="AF20">
        <f t="shared" si="4"/>
        <v>-66.762420746801197</v>
      </c>
      <c r="AG20">
        <f t="shared" si="4"/>
        <v>-10.014590399790729</v>
      </c>
      <c r="AH20">
        <f t="shared" si="5"/>
        <v>-1379.2604963937513</v>
      </c>
      <c r="AI20">
        <f t="shared" si="6"/>
        <v>-120.78909260431919</v>
      </c>
      <c r="AJ20">
        <f t="shared" si="7"/>
        <v>52.844393040793165</v>
      </c>
      <c r="AK20">
        <f t="shared" si="24"/>
        <v>105.70549545762732</v>
      </c>
      <c r="AL20">
        <f t="shared" si="8"/>
        <v>37.760795894101292</v>
      </c>
      <c r="AN20">
        <f t="shared" si="9"/>
        <v>383.49043836669898</v>
      </c>
      <c r="AO20">
        <f t="shared" si="9"/>
        <v>-19.17452191833495</v>
      </c>
      <c r="AP20">
        <f t="shared" si="9"/>
        <v>-2.8762435660054257</v>
      </c>
      <c r="AQ20">
        <f t="shared" si="9"/>
        <v>-396.13094197850324</v>
      </c>
      <c r="AR20">
        <f t="shared" si="9"/>
        <v>-34.691269096144616</v>
      </c>
      <c r="AS20">
        <f t="shared" si="9"/>
        <v>15.177190420710504</v>
      </c>
      <c r="AT20">
        <f t="shared" si="9"/>
        <v>30.359179862989667</v>
      </c>
      <c r="AU20">
        <f t="shared" si="9"/>
        <v>10.84510118755556</v>
      </c>
      <c r="AW20">
        <v>17</v>
      </c>
      <c r="AX20">
        <f>(R20*SUMPRODUCT(K21:$K$23, X21:$X$23)-$AZ$3*SUMPRODUCT(K20:$K$22, W21:$W$23))/Z20</f>
        <v>235.59141184578709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3.4910000000000002E-3</v>
      </c>
      <c r="O21">
        <f t="shared" si="21"/>
        <v>1666.6288405613748</v>
      </c>
      <c r="P21">
        <f t="shared" si="22"/>
        <v>83.33144202806875</v>
      </c>
      <c r="Q21" s="4">
        <f t="shared" si="23"/>
        <v>12.5</v>
      </c>
      <c r="R21">
        <f t="shared" si="0"/>
        <v>500000</v>
      </c>
      <c r="S21">
        <f t="shared" si="1"/>
        <v>165.44289874135765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188.74811930751707</v>
      </c>
      <c r="AC21">
        <f t="shared" si="2"/>
        <v>130.75923186807847</v>
      </c>
      <c r="AE21">
        <f t="shared" si="3"/>
        <v>1317.234578570122</v>
      </c>
      <c r="AF21">
        <f t="shared" si="4"/>
        <v>-65.86172892850611</v>
      </c>
      <c r="AG21">
        <f t="shared" si="4"/>
        <v>-9.8794835607071523</v>
      </c>
      <c r="AH21">
        <f t="shared" si="5"/>
        <v>-1398.4374034267773</v>
      </c>
      <c r="AI21">
        <f t="shared" si="6"/>
        <v>-156.94403734586854</v>
      </c>
      <c r="AJ21">
        <f t="shared" si="7"/>
        <v>57.988887439438599</v>
      </c>
      <c r="AK21">
        <f t="shared" si="24"/>
        <v>100.80846782643931</v>
      </c>
      <c r="AL21">
        <f t="shared" si="8"/>
        <v>1.8533179200093741</v>
      </c>
      <c r="AN21">
        <f t="shared" si="9"/>
        <v>348.49532676109357</v>
      </c>
      <c r="AO21">
        <f t="shared" si="9"/>
        <v>-17.424766338054681</v>
      </c>
      <c r="AP21">
        <f t="shared" si="9"/>
        <v>-2.6137742720486958</v>
      </c>
      <c r="AQ21">
        <f t="shared" si="9"/>
        <v>-369.97882365886153</v>
      </c>
      <c r="AR21">
        <f t="shared" si="9"/>
        <v>-41.52203750787136</v>
      </c>
      <c r="AS21">
        <f t="shared" si="9"/>
        <v>15.341881093537983</v>
      </c>
      <c r="AT21">
        <f t="shared" si="9"/>
        <v>26.670481102610964</v>
      </c>
      <c r="AU21">
        <f t="shared" si="9"/>
        <v>0.49032468827758952</v>
      </c>
      <c r="AW21">
        <v>18</v>
      </c>
      <c r="AX21">
        <f>(R21*SUMPRODUCT(K22:$K$23, X22:$X$23)-$AZ$3*SUMPRODUCT(K21:$K$22, W22:$W$23))/Z21</f>
        <v>165.44289874135765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3.5990000000000002E-3</v>
      </c>
      <c r="O22">
        <f t="shared" si="21"/>
        <v>1666.6288405613748</v>
      </c>
      <c r="P22">
        <f t="shared" si="22"/>
        <v>83.33144202806875</v>
      </c>
      <c r="Q22" s="4">
        <f t="shared" si="23"/>
        <v>12.5</v>
      </c>
      <c r="R22">
        <f t="shared" si="0"/>
        <v>500000</v>
      </c>
      <c r="S22">
        <f t="shared" si="1"/>
        <v>86.78773811002003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130.75923186807847</v>
      </c>
      <c r="AC22">
        <f t="shared" si="2"/>
        <v>67.660640329015962</v>
      </c>
      <c r="AE22">
        <f t="shared" si="3"/>
        <v>1299.321505536147</v>
      </c>
      <c r="AF22">
        <f t="shared" si="4"/>
        <v>-64.966075276807359</v>
      </c>
      <c r="AG22">
        <f t="shared" si="4"/>
        <v>-9.7451324637650973</v>
      </c>
      <c r="AH22">
        <f t="shared" si="5"/>
        <v>-1422.250453399402</v>
      </c>
      <c r="AI22">
        <f t="shared" si="6"/>
        <v>-197.64015560382722</v>
      </c>
      <c r="AJ22">
        <f t="shared" si="7"/>
        <v>63.098591539062511</v>
      </c>
      <c r="AK22">
        <f t="shared" si="24"/>
        <v>95.558026348919299</v>
      </c>
      <c r="AL22">
        <f t="shared" si="8"/>
        <v>-38.983537715845415</v>
      </c>
      <c r="AN22">
        <f t="shared" si="9"/>
        <v>316.65899526928615</v>
      </c>
      <c r="AO22">
        <f t="shared" si="9"/>
        <v>-15.83294976346431</v>
      </c>
      <c r="AP22">
        <f t="shared" si="9"/>
        <v>-2.3749963666372258</v>
      </c>
      <c r="AQ22">
        <f t="shared" si="9"/>
        <v>-346.61813698596717</v>
      </c>
      <c r="AR22">
        <f t="shared" si="9"/>
        <v>-48.167087846782515</v>
      </c>
      <c r="AS22">
        <f t="shared" si="9"/>
        <v>15.377823359755629</v>
      </c>
      <c r="AT22">
        <f t="shared" si="9"/>
        <v>23.288545971598211</v>
      </c>
      <c r="AU22">
        <f t="shared" si="9"/>
        <v>-9.5007185154286731</v>
      </c>
      <c r="AW22">
        <v>19</v>
      </c>
      <c r="AX22">
        <f>(R22*SUMPRODUCT(K23:$K$23, X23:$X$23)-$AZ$3*SUMPRODUCT(K22:$K$22, W23:$W$23))/Z22</f>
        <v>86.78773811002003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3.7169999999999998E-3</v>
      </c>
      <c r="O23">
        <f t="shared" si="21"/>
        <v>1666.6288405613748</v>
      </c>
      <c r="P23">
        <f t="shared" si="22"/>
        <v>83.33144202806875</v>
      </c>
      <c r="Q23" s="4">
        <f t="shared" si="23"/>
        <v>12.5</v>
      </c>
      <c r="R23">
        <f t="shared" si="0"/>
        <v>500000</v>
      </c>
      <c r="S23">
        <f t="shared" si="1"/>
        <v>87.99476226399527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67.660640329015962</v>
      </c>
      <c r="AC23">
        <f t="shared" si="2"/>
        <v>67.660640329015962</v>
      </c>
      <c r="AE23">
        <f t="shared" si="3"/>
        <v>1281.4987124447075</v>
      </c>
      <c r="AF23">
        <f t="shared" si="4"/>
        <v>-64.074935622235387</v>
      </c>
      <c r="AG23">
        <f t="shared" si="4"/>
        <v>-9.6114584817596302</v>
      </c>
      <c r="AH23">
        <f t="shared" si="5"/>
        <v>-1448.9062947125944</v>
      </c>
      <c r="AI23">
        <f t="shared" si="6"/>
        <v>-241.09397637188204</v>
      </c>
      <c r="AJ23">
        <f t="shared" si="7"/>
        <v>0</v>
      </c>
      <c r="AK23">
        <f t="shared" si="24"/>
        <v>89.955909200604168</v>
      </c>
      <c r="AL23">
        <f t="shared" si="8"/>
        <v>-151.13806717127787</v>
      </c>
      <c r="AN23">
        <f t="shared" si="9"/>
        <v>287.69660955807382</v>
      </c>
      <c r="AO23">
        <f t="shared" si="9"/>
        <v>-14.384830477903694</v>
      </c>
      <c r="AP23">
        <f t="shared" si="9"/>
        <v>-2.1577735437871119</v>
      </c>
      <c r="AQ23">
        <f t="shared" si="9"/>
        <v>-325.27963119131908</v>
      </c>
      <c r="AR23">
        <f t="shared" si="9"/>
        <v>-54.125625654936087</v>
      </c>
      <c r="AS23">
        <f t="shared" si="9"/>
        <v>0</v>
      </c>
      <c r="AT23">
        <f t="shared" si="9"/>
        <v>20.195112047640389</v>
      </c>
      <c r="AU23">
        <f t="shared" si="9"/>
        <v>-33.930513607295701</v>
      </c>
      <c r="AW23">
        <v>20</v>
      </c>
      <c r="AX23">
        <f>(R23*SUMPRODUCT(K$23:$K24, X$23:$X24)-$AZ$3*SUMPRODUCT(K$22:$K23, W$23:$W24))/Z23</f>
        <v>87.99476226399527</v>
      </c>
    </row>
    <row r="25" spans="5:50" x14ac:dyDescent="0.25">
      <c r="AN25" s="8">
        <f t="shared" ref="AN25:AU25" si="25">SUM(AN3:AN23)</f>
        <v>15317.406151422885</v>
      </c>
      <c r="AO25" s="8">
        <f t="shared" si="25"/>
        <v>-2015.8419379921754</v>
      </c>
      <c r="AP25" s="8">
        <f t="shared" si="25"/>
        <v>-202.38315348502761</v>
      </c>
      <c r="AQ25" s="8">
        <f t="shared" si="25"/>
        <v>-13483.408669584718</v>
      </c>
      <c r="AR25" s="8">
        <f t="shared" si="25"/>
        <v>-384.22760963903505</v>
      </c>
      <c r="AS25" s="8">
        <f t="shared" si="25"/>
        <v>-238.97293849318436</v>
      </c>
      <c r="AT25" s="8">
        <f t="shared" si="25"/>
        <v>623.20054813221975</v>
      </c>
      <c r="AU25" s="9">
        <f t="shared" si="25"/>
        <v>4.4053649617126212E-13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2" priority="1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66F89-9229-43F5-A9E3-DE9368BBBDC3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1990.0785459691142</v>
      </c>
      <c r="K3">
        <v>1</v>
      </c>
      <c r="L3" s="2">
        <v>0</v>
      </c>
      <c r="O3">
        <f>$C$3</f>
        <v>1990.0785459691142</v>
      </c>
      <c r="P3">
        <f>O3*B5</f>
        <v>1592.0628367752915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1990.0785459691142</v>
      </c>
      <c r="AF3">
        <f t="shared" ref="AF3:AG23" si="4">-$Z3*P3</f>
        <v>-1592.0628367752915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298.01570919382266</v>
      </c>
      <c r="AJ3">
        <f t="shared" ref="AJ3:AJ23" si="7">AB3-AC3</f>
        <v>0</v>
      </c>
      <c r="AL3">
        <f t="shared" ref="AL3:AL23" si="8">SUM(AI3:AK3)</f>
        <v>298.01570919382266</v>
      </c>
      <c r="AN3">
        <f t="shared" ref="AN3:AU23" si="9">AE3*$K3</f>
        <v>1990.0785459691142</v>
      </c>
      <c r="AO3">
        <f t="shared" si="9"/>
        <v>-1592.0628367752915</v>
      </c>
      <c r="AP3">
        <f t="shared" si="9"/>
        <v>-100</v>
      </c>
      <c r="AQ3">
        <f t="shared" si="9"/>
        <v>0</v>
      </c>
      <c r="AR3">
        <f t="shared" si="9"/>
        <v>298.01570919382266</v>
      </c>
      <c r="AS3">
        <f t="shared" si="9"/>
        <v>0</v>
      </c>
      <c r="AT3">
        <f t="shared" si="9"/>
        <v>0</v>
      </c>
      <c r="AU3">
        <f t="shared" si="9"/>
        <v>298.01570919382266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1692.1104568082046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500000</v>
      </c>
      <c r="S4">
        <f t="shared" si="1"/>
        <v>289.55074249090893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2"/>
        <v>285.78716194001208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-1499</v>
      </c>
      <c r="AI4">
        <f t="shared" si="6"/>
        <v>-1499</v>
      </c>
      <c r="AJ4">
        <f t="shared" si="7"/>
        <v>-285.78716194001208</v>
      </c>
      <c r="AK4">
        <f>H4*SUM(AB4, AE4:AF4)</f>
        <v>0</v>
      </c>
      <c r="AL4">
        <f t="shared" si="8"/>
        <v>-1784.7871619400121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-1406.3232948681864</v>
      </c>
      <c r="AR4">
        <f t="shared" si="9"/>
        <v>-1406.3232948681864</v>
      </c>
      <c r="AS4">
        <f t="shared" si="9"/>
        <v>-268.11817425650815</v>
      </c>
      <c r="AT4">
        <f t="shared" si="9"/>
        <v>0</v>
      </c>
      <c r="AU4">
        <f t="shared" si="9"/>
        <v>-1674.4414691246945</v>
      </c>
      <c r="AW4">
        <v>1</v>
      </c>
      <c r="AX4">
        <f>(R4*SUMPRODUCT(K5:$K$23, X5:$X$23)-$AZ$3*SUMPRODUCT(K4:$K$22, W5:$W$23))/Z4</f>
        <v>289.55074249090893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3.0469999999999998E-3</v>
      </c>
      <c r="O5">
        <f t="shared" ref="O5:O23" si="21">$C$3</f>
        <v>1990.0785459691142</v>
      </c>
      <c r="P5">
        <f t="shared" ref="P5:P23" si="22">O5*$C$5</f>
        <v>99.503927298455721</v>
      </c>
      <c r="Q5" s="4">
        <f t="shared" ref="Q5:Q23" si="23">$C$8</f>
        <v>12.5</v>
      </c>
      <c r="R5">
        <f t="shared" si="0"/>
        <v>500000</v>
      </c>
      <c r="S5">
        <f t="shared" si="1"/>
        <v>568.82933714679234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285.78716194001208</v>
      </c>
      <c r="AC5">
        <f t="shared" si="2"/>
        <v>554.11064193047423</v>
      </c>
      <c r="AE5">
        <f t="shared" si="3"/>
        <v>1938.5844375224992</v>
      </c>
      <c r="AF5">
        <f t="shared" si="4"/>
        <v>-96.929221876124984</v>
      </c>
      <c r="AG5">
        <f t="shared" si="4"/>
        <v>-12.176557311325</v>
      </c>
      <c r="AH5">
        <f t="shared" si="5"/>
        <v>-1503.697547</v>
      </c>
      <c r="AI5">
        <f t="shared" si="6"/>
        <v>325.78111133504922</v>
      </c>
      <c r="AJ5">
        <f t="shared" si="7"/>
        <v>-268.32347999046215</v>
      </c>
      <c r="AK5">
        <f>H5*SUM(AB5, AE5:AF5)</f>
        <v>183.81102142346376</v>
      </c>
      <c r="AL5">
        <f t="shared" si="8"/>
        <v>241.26865276805083</v>
      </c>
      <c r="AN5">
        <f t="shared" si="9"/>
        <v>1674.0888461458539</v>
      </c>
      <c r="AO5">
        <f t="shared" si="9"/>
        <v>-83.704442307292723</v>
      </c>
      <c r="AP5">
        <f t="shared" si="9"/>
        <v>-10.515218416483521</v>
      </c>
      <c r="AQ5">
        <f t="shared" si="9"/>
        <v>-1298.5368306302444</v>
      </c>
      <c r="AR5">
        <f t="shared" si="9"/>
        <v>281.33235479183338</v>
      </c>
      <c r="AS5">
        <f t="shared" si="9"/>
        <v>-231.7140983475266</v>
      </c>
      <c r="AT5">
        <f t="shared" si="9"/>
        <v>158.73230735152126</v>
      </c>
      <c r="AU5">
        <f t="shared" si="9"/>
        <v>208.35056379582804</v>
      </c>
      <c r="AW5">
        <v>2</v>
      </c>
      <c r="AX5">
        <f>(R5*SUMPRODUCT(K6:$K$23, X6:$X$23)-$AZ$3*SUMPRODUCT(K5:$K$22, W6:$W$23))/Z5</f>
        <v>568.82933714679234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3.104E-3</v>
      </c>
      <c r="O6">
        <f t="shared" si="21"/>
        <v>1990.0785459691142</v>
      </c>
      <c r="P6">
        <f t="shared" si="22"/>
        <v>99.503927298455721</v>
      </c>
      <c r="Q6" s="4">
        <f t="shared" si="23"/>
        <v>12.5</v>
      </c>
      <c r="R6">
        <f t="shared" si="0"/>
        <v>500000</v>
      </c>
      <c r="S6">
        <f t="shared" si="1"/>
        <v>832.23987262345383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554.11064193047423</v>
      </c>
      <c r="AC6">
        <f t="shared" si="2"/>
        <v>800.08183794221623</v>
      </c>
      <c r="AE6">
        <f t="shared" si="3"/>
        <v>1913.1812270532046</v>
      </c>
      <c r="AF6">
        <f t="shared" si="4"/>
        <v>-95.659061352660245</v>
      </c>
      <c r="AG6">
        <f t="shared" si="4"/>
        <v>-12.016995704317397</v>
      </c>
      <c r="AH6">
        <f t="shared" si="5"/>
        <v>-1511.8413557741119</v>
      </c>
      <c r="AI6">
        <f t="shared" si="6"/>
        <v>293.66381422211498</v>
      </c>
      <c r="AJ6">
        <f t="shared" si="7"/>
        <v>-245.97119601174199</v>
      </c>
      <c r="AK6">
        <f>H6*SUM(AB6, AE6:AF6)</f>
        <v>258.03364947025489</v>
      </c>
      <c r="AL6">
        <f t="shared" si="8"/>
        <v>305.72626768062787</v>
      </c>
      <c r="AN6">
        <f t="shared" si="9"/>
        <v>1490.0357015746381</v>
      </c>
      <c r="AO6">
        <f t="shared" si="9"/>
        <v>-74.501785078731928</v>
      </c>
      <c r="AP6">
        <f t="shared" si="9"/>
        <v>-9.3591513296842717</v>
      </c>
      <c r="AQ6">
        <f t="shared" si="9"/>
        <v>-1177.4616870405789</v>
      </c>
      <c r="AR6">
        <f t="shared" si="9"/>
        <v>228.71307812564311</v>
      </c>
      <c r="AS6">
        <f t="shared" si="9"/>
        <v>-191.56881660449019</v>
      </c>
      <c r="AT6">
        <f t="shared" si="9"/>
        <v>200.96337162500464</v>
      </c>
      <c r="AU6">
        <f t="shared" si="9"/>
        <v>238.10763314615755</v>
      </c>
      <c r="AW6">
        <v>3</v>
      </c>
      <c r="AX6">
        <f>(R6*SUMPRODUCT(K7:$K$23, X7:$X$23)-$AZ$3*SUMPRODUCT(K6:$K$22, W7:$W$23))/Z6</f>
        <v>832.23987262345383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3.1700000000000001E-3</v>
      </c>
      <c r="O7">
        <f t="shared" si="21"/>
        <v>1990.0785459691142</v>
      </c>
      <c r="P7">
        <f t="shared" si="22"/>
        <v>99.503927298455721</v>
      </c>
      <c r="Q7" s="4">
        <f t="shared" si="23"/>
        <v>12.5</v>
      </c>
      <c r="R7">
        <f t="shared" si="0"/>
        <v>500000</v>
      </c>
      <c r="S7">
        <f t="shared" si="1"/>
        <v>1046.4382040605099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800.08183794221623</v>
      </c>
      <c r="AC7">
        <f t="shared" si="2"/>
        <v>992.75440651286954</v>
      </c>
      <c r="AE7">
        <f t="shared" si="3"/>
        <v>1887.9846302929138</v>
      </c>
      <c r="AF7">
        <f t="shared" si="4"/>
        <v>-94.399231514645706</v>
      </c>
      <c r="AG7">
        <f t="shared" si="4"/>
        <v>-11.858731870891537</v>
      </c>
      <c r="AH7">
        <f t="shared" si="5"/>
        <v>-1523.7550553074461</v>
      </c>
      <c r="AI7">
        <f t="shared" si="6"/>
        <v>257.97161159993061</v>
      </c>
      <c r="AJ7">
        <f t="shared" si="7"/>
        <v>-192.67256857065331</v>
      </c>
      <c r="AK7">
        <f>H7*SUM(AB7, AE7:AF7)</f>
        <v>271.55695968463471</v>
      </c>
      <c r="AL7">
        <f t="shared" si="8"/>
        <v>336.85600271391201</v>
      </c>
      <c r="AN7">
        <f t="shared" si="9"/>
        <v>1331.0509019506655</v>
      </c>
      <c r="AO7">
        <f t="shared" si="9"/>
        <v>-66.552545097533283</v>
      </c>
      <c r="AP7">
        <f t="shared" si="9"/>
        <v>-8.3605425062662544</v>
      </c>
      <c r="AQ7">
        <f t="shared" si="9"/>
        <v>-1074.2648579740796</v>
      </c>
      <c r="AR7">
        <f t="shared" si="9"/>
        <v>181.8729563727864</v>
      </c>
      <c r="AS7">
        <f t="shared" si="9"/>
        <v>-135.83637920682182</v>
      </c>
      <c r="AT7">
        <f t="shared" si="9"/>
        <v>191.45078318944522</v>
      </c>
      <c r="AU7">
        <f t="shared" si="9"/>
        <v>237.48736035540983</v>
      </c>
      <c r="AW7">
        <v>4</v>
      </c>
      <c r="AX7">
        <f>(R7*SUMPRODUCT(K8:$K$23, X8:$X$23)-$AZ$3*SUMPRODUCT(K7:$K$22, W8:$W$23))/Z7</f>
        <v>1046.4382040605099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3.2390000000000001E-3</v>
      </c>
      <c r="O8">
        <f t="shared" si="21"/>
        <v>1990.0785459691142</v>
      </c>
      <c r="P8">
        <f t="shared" si="22"/>
        <v>99.503927298455721</v>
      </c>
      <c r="Q8" s="4">
        <f t="shared" si="23"/>
        <v>12.5</v>
      </c>
      <c r="R8">
        <f t="shared" si="0"/>
        <v>500000</v>
      </c>
      <c r="S8">
        <f t="shared" si="1"/>
        <v>1190.5737448394605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992.75440651286954</v>
      </c>
      <c r="AC8">
        <f t="shared" si="2"/>
        <v>1114.542192956058</v>
      </c>
      <c r="AE8">
        <f t="shared" si="3"/>
        <v>1862.9896017724659</v>
      </c>
      <c r="AF8">
        <f t="shared" si="4"/>
        <v>-93.149480088623307</v>
      </c>
      <c r="AG8">
        <f t="shared" si="4"/>
        <v>-11.701734119652803</v>
      </c>
      <c r="AH8">
        <f t="shared" si="5"/>
        <v>-1536.4173011927076</v>
      </c>
      <c r="AI8">
        <f t="shared" si="6"/>
        <v>221.72108637148222</v>
      </c>
      <c r="AJ8">
        <f t="shared" si="7"/>
        <v>-121.78778644318845</v>
      </c>
      <c r="AK8">
        <f t="shared" ref="AK8:AK23" si="24">H8*SUM(AB8:AB8, AE8:AF8)</f>
        <v>200.28810329426165</v>
      </c>
      <c r="AL8">
        <f t="shared" si="8"/>
        <v>300.22140322255541</v>
      </c>
      <c r="AN8">
        <f t="shared" si="9"/>
        <v>1224.6425352538372</v>
      </c>
      <c r="AO8">
        <f t="shared" si="9"/>
        <v>-61.23212676269187</v>
      </c>
      <c r="AP8">
        <f t="shared" si="9"/>
        <v>-7.6921746238002733</v>
      </c>
      <c r="AQ8">
        <f t="shared" si="9"/>
        <v>-1009.9691255122198</v>
      </c>
      <c r="AR8">
        <f t="shared" si="9"/>
        <v>145.74910835512537</v>
      </c>
      <c r="AS8">
        <f t="shared" si="9"/>
        <v>-80.057614605492063</v>
      </c>
      <c r="AT8">
        <f t="shared" si="9"/>
        <v>131.66006421404825</v>
      </c>
      <c r="AU8">
        <f t="shared" si="9"/>
        <v>197.35155796368156</v>
      </c>
      <c r="AW8">
        <v>5</v>
      </c>
      <c r="AX8">
        <f>(R8*SUMPRODUCT(K9:$K$23, X9:$X$23)-$AZ$3*SUMPRODUCT(K8:$K$22, W9:$W$23))/Z8</f>
        <v>1190.5737448394605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3.3149999999999998E-3</v>
      </c>
      <c r="O9">
        <f t="shared" si="21"/>
        <v>1990.0785459691142</v>
      </c>
      <c r="P9">
        <f t="shared" si="22"/>
        <v>99.503927298455721</v>
      </c>
      <c r="Q9" s="4">
        <f t="shared" si="23"/>
        <v>12.5</v>
      </c>
      <c r="R9">
        <f t="shared" si="0"/>
        <v>500000</v>
      </c>
      <c r="S9">
        <f t="shared" si="1"/>
        <v>1284.48152096014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1114.542192956058</v>
      </c>
      <c r="AC9">
        <f t="shared" si="2"/>
        <v>1186.4422388379007</v>
      </c>
      <c r="AE9">
        <f t="shared" si="3"/>
        <v>1838.1838952248656</v>
      </c>
      <c r="AF9">
        <f t="shared" si="4"/>
        <v>-91.909194761243285</v>
      </c>
      <c r="AG9">
        <f t="shared" si="4"/>
        <v>-11.545925529849626</v>
      </c>
      <c r="AH9">
        <f t="shared" si="5"/>
        <v>-1551.6499442659617</v>
      </c>
      <c r="AI9">
        <f t="shared" si="6"/>
        <v>183.07883066781096</v>
      </c>
      <c r="AJ9">
        <f t="shared" si="7"/>
        <v>-71.900045881842743</v>
      </c>
      <c r="AK9">
        <f t="shared" si="24"/>
        <v>149.3346418365073</v>
      </c>
      <c r="AL9">
        <f t="shared" si="8"/>
        <v>260.51342662247555</v>
      </c>
      <c r="AN9">
        <f t="shared" si="9"/>
        <v>1148.3904389820686</v>
      </c>
      <c r="AO9">
        <f t="shared" si="9"/>
        <v>-57.419521949103434</v>
      </c>
      <c r="AP9">
        <f t="shared" si="9"/>
        <v>-7.213223074210581</v>
      </c>
      <c r="AQ9">
        <f t="shared" si="9"/>
        <v>-969.38068344033104</v>
      </c>
      <c r="AR9">
        <f t="shared" si="9"/>
        <v>114.37701051842356</v>
      </c>
      <c r="AS9">
        <f t="shared" si="9"/>
        <v>-44.918968916861026</v>
      </c>
      <c r="AT9">
        <f t="shared" si="9"/>
        <v>93.295602980395842</v>
      </c>
      <c r="AU9">
        <f t="shared" si="9"/>
        <v>162.75364458195838</v>
      </c>
      <c r="AW9">
        <v>6</v>
      </c>
      <c r="AX9">
        <f>(R9*SUMPRODUCT(K10:$K$23, X10:$X$23)-$AZ$3*SUMPRODUCT(K9:$K$22, W10:$W$23))/Z9</f>
        <v>1284.48152096014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3.3969999999999998E-3</v>
      </c>
      <c r="O10">
        <f t="shared" si="21"/>
        <v>1990.0785459691142</v>
      </c>
      <c r="P10">
        <f t="shared" si="22"/>
        <v>99.503927298455721</v>
      </c>
      <c r="Q10" s="4">
        <f t="shared" si="23"/>
        <v>12.5</v>
      </c>
      <c r="R10">
        <f t="shared" si="0"/>
        <v>500000</v>
      </c>
      <c r="S10">
        <f t="shared" si="1"/>
        <v>1351.5262822569271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1186.4422388379007</v>
      </c>
      <c r="AC10">
        <f t="shared" si="2"/>
        <v>1231.6453350584279</v>
      </c>
      <c r="AE10">
        <f t="shared" si="3"/>
        <v>1813.557745580538</v>
      </c>
      <c r="AF10">
        <f t="shared" si="4"/>
        <v>-90.677887279026919</v>
      </c>
      <c r="AG10">
        <f t="shared" si="4"/>
        <v>-11.391244765526231</v>
      </c>
      <c r="AH10">
        <f t="shared" si="5"/>
        <v>-1568.8603609959671</v>
      </c>
      <c r="AI10">
        <f t="shared" si="6"/>
        <v>142.62825254001791</v>
      </c>
      <c r="AJ10">
        <f t="shared" si="7"/>
        <v>-45.203096220527186</v>
      </c>
      <c r="AK10">
        <f t="shared" si="24"/>
        <v>152.73941009981914</v>
      </c>
      <c r="AL10">
        <f t="shared" si="8"/>
        <v>250.16456641930986</v>
      </c>
      <c r="AN10">
        <f t="shared" si="9"/>
        <v>1076.489740875084</v>
      </c>
      <c r="AO10">
        <f t="shared" si="9"/>
        <v>-53.824487043754203</v>
      </c>
      <c r="AP10">
        <f t="shared" si="9"/>
        <v>-6.7616033488697216</v>
      </c>
      <c r="AQ10">
        <f t="shared" si="9"/>
        <v>-931.24251907243104</v>
      </c>
      <c r="AR10">
        <f t="shared" si="9"/>
        <v>84.661131410029014</v>
      </c>
      <c r="AS10">
        <f t="shared" si="9"/>
        <v>-26.831607350671938</v>
      </c>
      <c r="AT10">
        <f t="shared" si="9"/>
        <v>90.662901912248856</v>
      </c>
      <c r="AU10">
        <f t="shared" si="9"/>
        <v>148.49242597160594</v>
      </c>
      <c r="AW10">
        <v>7</v>
      </c>
      <c r="AX10">
        <f>(R10*SUMPRODUCT(K11:$K$23, X11:$X$23)-$AZ$3*SUMPRODUCT(K10:$K$22, W11:$W$23))/Z10</f>
        <v>1351.5262822569271</v>
      </c>
    </row>
    <row r="11" spans="1:52" x14ac:dyDescent="0.25">
      <c r="A11" t="s">
        <v>33</v>
      </c>
      <c r="C11" s="7">
        <f>AU25</f>
        <v>-2.8421709430404007E-13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3.4910000000000002E-3</v>
      </c>
      <c r="O11">
        <f t="shared" si="21"/>
        <v>1990.0785459691142</v>
      </c>
      <c r="P11">
        <f t="shared" si="22"/>
        <v>99.503927298455721</v>
      </c>
      <c r="Q11" s="4">
        <f t="shared" si="23"/>
        <v>12.5</v>
      </c>
      <c r="R11">
        <f t="shared" si="0"/>
        <v>500000</v>
      </c>
      <c r="S11">
        <f t="shared" si="1"/>
        <v>1389.3241005464338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1231.6453350584279</v>
      </c>
      <c r="AC11">
        <f t="shared" si="2"/>
        <v>1249.0096444927531</v>
      </c>
      <c r="AE11">
        <f t="shared" si="3"/>
        <v>1789.091038034911</v>
      </c>
      <c r="AF11">
        <f t="shared" si="4"/>
        <v>-89.45455190174556</v>
      </c>
      <c r="AG11">
        <f t="shared" si="4"/>
        <v>-11.237565482394517</v>
      </c>
      <c r="AH11">
        <f t="shared" si="5"/>
        <v>-1590.673419058083</v>
      </c>
      <c r="AI11">
        <f t="shared" si="6"/>
        <v>97.725501592687806</v>
      </c>
      <c r="AJ11">
        <f t="shared" si="7"/>
        <v>-17.364309434325151</v>
      </c>
      <c r="AK11">
        <f t="shared" si="24"/>
        <v>150.96101379136707</v>
      </c>
      <c r="AL11">
        <f t="shared" si="8"/>
        <v>231.32220594972972</v>
      </c>
      <c r="AN11">
        <f t="shared" si="9"/>
        <v>1009.9541776328465</v>
      </c>
      <c r="AO11">
        <f t="shared" si="9"/>
        <v>-50.497708881642332</v>
      </c>
      <c r="AP11">
        <f t="shared" si="9"/>
        <v>-6.3436828892916024</v>
      </c>
      <c r="AQ11">
        <f t="shared" si="9"/>
        <v>-897.94606907861908</v>
      </c>
      <c r="AR11">
        <f t="shared" si="9"/>
        <v>55.16671678329346</v>
      </c>
      <c r="AS11">
        <f t="shared" si="9"/>
        <v>-9.8022719258425628</v>
      </c>
      <c r="AT11">
        <f t="shared" si="9"/>
        <v>85.218529016691576</v>
      </c>
      <c r="AU11">
        <f t="shared" si="9"/>
        <v>130.58297387414248</v>
      </c>
      <c r="AW11">
        <v>8</v>
      </c>
      <c r="AX11">
        <f>(R11*SUMPRODUCT(K12:$K$23, X12:$X$23)-$AZ$3*SUMPRODUCT(K11:$K$22, W12:$W$23))/Z11</f>
        <v>1389.3241005464338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3.5990000000000002E-3</v>
      </c>
      <c r="O12">
        <f t="shared" si="21"/>
        <v>1990.0785459691142</v>
      </c>
      <c r="P12">
        <f t="shared" si="22"/>
        <v>99.503927298455721</v>
      </c>
      <c r="Q12" s="4">
        <f t="shared" si="23"/>
        <v>12.5</v>
      </c>
      <c r="R12">
        <f t="shared" si="0"/>
        <v>500000</v>
      </c>
      <c r="S12">
        <f t="shared" si="1"/>
        <v>1397.8314124059607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1249.0096444927531</v>
      </c>
      <c r="AC12">
        <f t="shared" si="2"/>
        <v>1239.5684735096393</v>
      </c>
      <c r="AE12">
        <f t="shared" si="3"/>
        <v>1764.7611890086741</v>
      </c>
      <c r="AF12">
        <f t="shared" si="4"/>
        <v>-88.23805945043371</v>
      </c>
      <c r="AG12">
        <f t="shared" si="4"/>
        <v>-11.084745829399433</v>
      </c>
      <c r="AH12">
        <f t="shared" si="5"/>
        <v>-1617.7599268455147</v>
      </c>
      <c r="AI12">
        <f t="shared" si="6"/>
        <v>47.678456883326362</v>
      </c>
      <c r="AJ12">
        <f t="shared" si="7"/>
        <v>9.4411709831138069</v>
      </c>
      <c r="AK12">
        <f t="shared" si="24"/>
        <v>151.83515097324656</v>
      </c>
      <c r="AL12">
        <f t="shared" si="8"/>
        <v>208.95477883968672</v>
      </c>
      <c r="AN12">
        <f t="shared" si="9"/>
        <v>947.06703181977116</v>
      </c>
      <c r="AO12">
        <f t="shared" si="9"/>
        <v>-47.353351590988559</v>
      </c>
      <c r="AP12">
        <f t="shared" si="9"/>
        <v>-5.9486787201065932</v>
      </c>
      <c r="AQ12">
        <f t="shared" si="9"/>
        <v>-868.17814311476286</v>
      </c>
      <c r="AR12">
        <f t="shared" si="9"/>
        <v>25.586858393913204</v>
      </c>
      <c r="AS12">
        <f t="shared" si="9"/>
        <v>5.0666468843318357</v>
      </c>
      <c r="AT12">
        <f t="shared" si="9"/>
        <v>81.483016882820095</v>
      </c>
      <c r="AU12">
        <f t="shared" si="9"/>
        <v>112.13652216106513</v>
      </c>
      <c r="AW12">
        <v>9</v>
      </c>
      <c r="AX12">
        <f>(R12*SUMPRODUCT(K13:$K$23, X13:$X$23)-$AZ$3*SUMPRODUCT(K12:$K$22, W13:$W$23))/Z12</f>
        <v>1397.8314124059607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3.7169999999999998E-3</v>
      </c>
      <c r="O13">
        <f t="shared" si="21"/>
        <v>1990.0785459691142</v>
      </c>
      <c r="P13">
        <f t="shared" si="22"/>
        <v>99.503927298455721</v>
      </c>
      <c r="Q13" s="4">
        <f t="shared" si="23"/>
        <v>12.5</v>
      </c>
      <c r="R13">
        <f t="shared" si="0"/>
        <v>500000</v>
      </c>
      <c r="S13">
        <f t="shared" si="1"/>
        <v>1376.4477854550432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1239.5684735096393</v>
      </c>
      <c r="AC13">
        <f t="shared" si="2"/>
        <v>1203.8628566975422</v>
      </c>
      <c r="AE13">
        <f t="shared" si="3"/>
        <v>1740.5539597790421</v>
      </c>
      <c r="AF13">
        <f t="shared" si="4"/>
        <v>-87.027697988952113</v>
      </c>
      <c r="AG13">
        <f t="shared" si="4"/>
        <v>-10.93269637085756</v>
      </c>
      <c r="AH13">
        <f t="shared" si="5"/>
        <v>-1648.0800099151074</v>
      </c>
      <c r="AI13">
        <f t="shared" si="6"/>
        <v>-5.4864444958748209</v>
      </c>
      <c r="AJ13">
        <f t="shared" si="7"/>
        <v>35.705616812097105</v>
      </c>
      <c r="AK13">
        <f t="shared" si="24"/>
        <v>149.572997814996</v>
      </c>
      <c r="AL13">
        <f t="shared" si="8"/>
        <v>179.79217013121828</v>
      </c>
      <c r="AN13">
        <f t="shared" si="9"/>
        <v>888.15832779718482</v>
      </c>
      <c r="AO13">
        <f t="shared" si="9"/>
        <v>-44.407916389859245</v>
      </c>
      <c r="AP13">
        <f t="shared" si="9"/>
        <v>-5.5786637768402487</v>
      </c>
      <c r="AQ13">
        <f t="shared" si="9"/>
        <v>-840.97133413088136</v>
      </c>
      <c r="AR13">
        <f t="shared" si="9"/>
        <v>-2.7995865003960234</v>
      </c>
      <c r="AS13">
        <f t="shared" si="9"/>
        <v>18.219625276555622</v>
      </c>
      <c r="AT13">
        <f t="shared" si="9"/>
        <v>76.323117060871255</v>
      </c>
      <c r="AU13">
        <f t="shared" si="9"/>
        <v>91.743155837030855</v>
      </c>
      <c r="AW13">
        <v>10</v>
      </c>
      <c r="AX13">
        <f>(R13*SUMPRODUCT(K14:$K$23, X14:$X$23)-$AZ$3*SUMPRODUCT(K13:$K$22, W14:$W$23))/Z13</f>
        <v>1376.4477854550432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3.852E-3</v>
      </c>
      <c r="O14">
        <f t="shared" si="21"/>
        <v>1990.0785459691142</v>
      </c>
      <c r="P14">
        <f t="shared" si="22"/>
        <v>99.503927298455721</v>
      </c>
      <c r="Q14" s="4">
        <f t="shared" si="23"/>
        <v>12.5</v>
      </c>
      <c r="R14">
        <f t="shared" si="0"/>
        <v>500000</v>
      </c>
      <c r="S14">
        <f t="shared" si="1"/>
        <v>1353.3160792908973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1203.8628566975422</v>
      </c>
      <c r="AC14">
        <f t="shared" si="2"/>
        <v>1167.2358395140709</v>
      </c>
      <c r="AE14">
        <f t="shared" si="3"/>
        <v>1716.4438063281827</v>
      </c>
      <c r="AF14">
        <f t="shared" si="4"/>
        <v>-85.822190316409149</v>
      </c>
      <c r="AG14">
        <f t="shared" si="4"/>
        <v>-10.781256660728442</v>
      </c>
      <c r="AH14">
        <f t="shared" si="5"/>
        <v>-1684.5098568217327</v>
      </c>
      <c r="AI14">
        <f t="shared" si="6"/>
        <v>-64.669497470687475</v>
      </c>
      <c r="AJ14">
        <f t="shared" si="7"/>
        <v>36.627017183471253</v>
      </c>
      <c r="AK14">
        <f t="shared" si="24"/>
        <v>242.55250529868161</v>
      </c>
      <c r="AL14">
        <f t="shared" si="8"/>
        <v>214.51002501146539</v>
      </c>
      <c r="AN14">
        <f t="shared" si="9"/>
        <v>806.81480237196456</v>
      </c>
      <c r="AO14">
        <f t="shared" si="9"/>
        <v>-40.340740118598234</v>
      </c>
      <c r="AP14">
        <f t="shared" si="9"/>
        <v>-5.0677321506113442</v>
      </c>
      <c r="AQ14">
        <f t="shared" si="9"/>
        <v>-791.80424212815501</v>
      </c>
      <c r="AR14">
        <f t="shared" si="9"/>
        <v>-30.397912025400093</v>
      </c>
      <c r="AS14">
        <f t="shared" si="9"/>
        <v>17.216537775025031</v>
      </c>
      <c r="AT14">
        <f t="shared" si="9"/>
        <v>114.01186039758062</v>
      </c>
      <c r="AU14">
        <f t="shared" si="9"/>
        <v>100.83048614720556</v>
      </c>
      <c r="AW14">
        <v>11</v>
      </c>
      <c r="AX14">
        <f>(R14*SUMPRODUCT(K15:$K$23, X15:$X$23)-$AZ$3*SUMPRODUCT(K14:$K$22, W15:$W$23))/Z14</f>
        <v>1353.3160792908973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4.0049999999999999E-3</v>
      </c>
      <c r="O15">
        <f t="shared" si="21"/>
        <v>1990.0785459691142</v>
      </c>
      <c r="P15">
        <f t="shared" si="22"/>
        <v>99.503927298455721</v>
      </c>
      <c r="Q15" s="4">
        <f t="shared" si="23"/>
        <v>12.5</v>
      </c>
      <c r="R15">
        <f t="shared" si="0"/>
        <v>500000</v>
      </c>
      <c r="S15">
        <f t="shared" si="1"/>
        <v>1299.8189656435366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1167.2358395140709</v>
      </c>
      <c r="AC15">
        <f t="shared" si="2"/>
        <v>1105.3936213072743</v>
      </c>
      <c r="AE15">
        <f t="shared" si="3"/>
        <v>1692.4050108205565</v>
      </c>
      <c r="AF15">
        <f t="shared" si="4"/>
        <v>-84.620250541027829</v>
      </c>
      <c r="AG15">
        <f t="shared" si="4"/>
        <v>-10.63026516119494</v>
      </c>
      <c r="AH15">
        <f t="shared" si="5"/>
        <v>-1727.1573170486963</v>
      </c>
      <c r="AI15">
        <f t="shared" si="6"/>
        <v>-130.00282193036264</v>
      </c>
      <c r="AJ15">
        <f t="shared" si="7"/>
        <v>61.842218206796588</v>
      </c>
      <c r="AK15">
        <f t="shared" si="24"/>
        <v>237.46406276553793</v>
      </c>
      <c r="AL15">
        <f t="shared" si="8"/>
        <v>169.30345904197188</v>
      </c>
      <c r="AN15">
        <f t="shared" si="9"/>
        <v>732.80755312843849</v>
      </c>
      <c r="AO15">
        <f t="shared" si="9"/>
        <v>-36.640377656421926</v>
      </c>
      <c r="AP15">
        <f t="shared" si="9"/>
        <v>-4.6028808423964813</v>
      </c>
      <c r="AQ15">
        <f t="shared" si="9"/>
        <v>-747.85522335500309</v>
      </c>
      <c r="AR15">
        <f t="shared" si="9"/>
        <v>-56.290928725383097</v>
      </c>
      <c r="AS15">
        <f t="shared" si="9"/>
        <v>26.777541022633283</v>
      </c>
      <c r="AT15">
        <f t="shared" si="9"/>
        <v>102.82140367026035</v>
      </c>
      <c r="AU15">
        <f t="shared" si="9"/>
        <v>73.308015967510542</v>
      </c>
      <c r="AW15">
        <v>12</v>
      </c>
      <c r="AX15">
        <f>(R15*SUMPRODUCT(K16:$K$23, X16:$X$23)-$AZ$3*SUMPRODUCT(K15:$K$22, W16:$W$23))/Z15</f>
        <v>1299.8189656435366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4.1640000000000002E-3</v>
      </c>
      <c r="O16">
        <f t="shared" si="21"/>
        <v>1990.0785459691142</v>
      </c>
      <c r="P16">
        <f t="shared" si="22"/>
        <v>99.503927298455721</v>
      </c>
      <c r="Q16" s="4">
        <f t="shared" si="23"/>
        <v>12.5</v>
      </c>
      <c r="R16">
        <f t="shared" si="0"/>
        <v>500000</v>
      </c>
      <c r="S16">
        <f t="shared" si="1"/>
        <v>1219.3305956752617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1105.3936213072743</v>
      </c>
      <c r="AC16">
        <f t="shared" si="2"/>
        <v>1022.257320722465</v>
      </c>
      <c r="AE16">
        <f t="shared" si="3"/>
        <v>1668.4337862472942</v>
      </c>
      <c r="AF16">
        <f t="shared" si="4"/>
        <v>-83.42168931236472</v>
      </c>
      <c r="AG16">
        <f t="shared" si="4"/>
        <v>-10.479698085451775</v>
      </c>
      <c r="AH16">
        <f t="shared" si="5"/>
        <v>-1770.5769652486292</v>
      </c>
      <c r="AI16">
        <f t="shared" si="6"/>
        <v>-196.04456639915134</v>
      </c>
      <c r="AJ16">
        <f t="shared" si="7"/>
        <v>83.136300584809305</v>
      </c>
      <c r="AK16">
        <f t="shared" si="24"/>
        <v>230.22339812142189</v>
      </c>
      <c r="AL16">
        <f t="shared" si="8"/>
        <v>117.31513230707986</v>
      </c>
      <c r="AN16">
        <f t="shared" si="9"/>
        <v>665.48148528695231</v>
      </c>
      <c r="AO16">
        <f t="shared" si="9"/>
        <v>-33.274074264347618</v>
      </c>
      <c r="AP16">
        <f t="shared" si="9"/>
        <v>-4.179995097648777</v>
      </c>
      <c r="AQ16">
        <f t="shared" si="9"/>
        <v>-706.2229249737079</v>
      </c>
      <c r="AR16">
        <f t="shared" si="9"/>
        <v>-78.195509048751944</v>
      </c>
      <c r="AS16">
        <f t="shared" si="9"/>
        <v>33.160242408469834</v>
      </c>
      <c r="AT16">
        <f t="shared" si="9"/>
        <v>91.828282424235553</v>
      </c>
      <c r="AU16">
        <f t="shared" si="9"/>
        <v>46.793015783953436</v>
      </c>
      <c r="AW16">
        <v>13</v>
      </c>
      <c r="AX16">
        <f>(R16*SUMPRODUCT(K17:$K$23, X17:$X$23)-$AZ$3*SUMPRODUCT(K16:$K$22, W17:$W$23))/Z16</f>
        <v>1219.3305956752617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4.3350000000000003E-3</v>
      </c>
      <c r="O17">
        <f t="shared" si="21"/>
        <v>1990.0785459691142</v>
      </c>
      <c r="P17">
        <f t="shared" si="22"/>
        <v>99.503927298455721</v>
      </c>
      <c r="Q17" s="4">
        <f t="shared" si="23"/>
        <v>12.5</v>
      </c>
      <c r="R17">
        <f t="shared" si="0"/>
        <v>500000</v>
      </c>
      <c r="S17">
        <f t="shared" si="1"/>
        <v>1113.8295723979534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1022.257320722465</v>
      </c>
      <c r="AC17">
        <f t="shared" si="2"/>
        <v>920.42167601972653</v>
      </c>
      <c r="AE17">
        <f t="shared" si="3"/>
        <v>1644.5167879214393</v>
      </c>
      <c r="AF17">
        <f t="shared" si="4"/>
        <v>-82.225839396071976</v>
      </c>
      <c r="AG17">
        <f t="shared" si="4"/>
        <v>-10.329471613396823</v>
      </c>
      <c r="AH17">
        <f t="shared" si="5"/>
        <v>-1817.1796480173377</v>
      </c>
      <c r="AI17">
        <f t="shared" si="6"/>
        <v>-265.21817110536722</v>
      </c>
      <c r="AJ17">
        <f t="shared" si="7"/>
        <v>101.83564470273848</v>
      </c>
      <c r="AK17">
        <f t="shared" si="24"/>
        <v>221.16496449607556</v>
      </c>
      <c r="AL17">
        <f t="shared" si="8"/>
        <v>57.782438093446814</v>
      </c>
      <c r="AN17">
        <f t="shared" si="9"/>
        <v>604.23611533400265</v>
      </c>
      <c r="AO17">
        <f t="shared" si="9"/>
        <v>-30.211805766700135</v>
      </c>
      <c r="AP17">
        <f t="shared" si="9"/>
        <v>-3.7953031838735543</v>
      </c>
      <c r="AQ17">
        <f t="shared" si="9"/>
        <v>-667.67671783382218</v>
      </c>
      <c r="AR17">
        <f t="shared" si="9"/>
        <v>-97.447711450393214</v>
      </c>
      <c r="AS17">
        <f t="shared" si="9"/>
        <v>37.416932931095076</v>
      </c>
      <c r="AT17">
        <f t="shared" si="9"/>
        <v>81.261474480900986</v>
      </c>
      <c r="AU17">
        <f t="shared" si="9"/>
        <v>21.230695961602851</v>
      </c>
      <c r="AW17">
        <v>14</v>
      </c>
      <c r="AX17">
        <f>(R17*SUMPRODUCT(K18:$K$23, X18:$X$23)-$AZ$3*SUMPRODUCT(K17:$K$22, W18:$W$23))/Z17</f>
        <v>1113.8295723979534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4.522E-3</v>
      </c>
      <c r="O18">
        <f t="shared" si="21"/>
        <v>1990.0785459691142</v>
      </c>
      <c r="P18">
        <f t="shared" si="22"/>
        <v>99.503927298455721</v>
      </c>
      <c r="Q18" s="4">
        <f t="shared" si="23"/>
        <v>12.5</v>
      </c>
      <c r="R18">
        <f t="shared" si="0"/>
        <v>500000</v>
      </c>
      <c r="S18">
        <f t="shared" si="1"/>
        <v>984.58871263908384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920.42167601972653</v>
      </c>
      <c r="AC18">
        <f t="shared" si="2"/>
        <v>801.80706680790036</v>
      </c>
      <c r="AE18">
        <f t="shared" si="3"/>
        <v>1620.635115127244</v>
      </c>
      <c r="AF18">
        <f t="shared" si="4"/>
        <v>-81.031755756362216</v>
      </c>
      <c r="AG18">
        <f t="shared" si="4"/>
        <v>-10.179467026627075</v>
      </c>
      <c r="AH18">
        <f t="shared" si="5"/>
        <v>-1868.3948254312172</v>
      </c>
      <c r="AI18">
        <f t="shared" si="6"/>
        <v>-338.9709330869623</v>
      </c>
      <c r="AJ18">
        <f t="shared" si="7"/>
        <v>118.61460921182618</v>
      </c>
      <c r="AK18">
        <f t="shared" si="24"/>
        <v>210.50926232844517</v>
      </c>
      <c r="AL18">
        <f t="shared" si="8"/>
        <v>-9.8470615466909521</v>
      </c>
      <c r="AN18">
        <f t="shared" si="9"/>
        <v>548.52317346718803</v>
      </c>
      <c r="AO18">
        <f t="shared" si="9"/>
        <v>-27.426158673359406</v>
      </c>
      <c r="AP18">
        <f t="shared" si="9"/>
        <v>-3.4453613312035891</v>
      </c>
      <c r="AQ18">
        <f t="shared" si="9"/>
        <v>-632.38038554701893</v>
      </c>
      <c r="AR18">
        <f t="shared" si="9"/>
        <v>-114.72873208439387</v>
      </c>
      <c r="AS18">
        <f t="shared" si="9"/>
        <v>40.146521112084407</v>
      </c>
      <c r="AT18">
        <f t="shared" si="9"/>
        <v>71.249356217713114</v>
      </c>
      <c r="AU18">
        <f t="shared" si="9"/>
        <v>-3.3328547545963496</v>
      </c>
      <c r="AW18">
        <v>15</v>
      </c>
      <c r="AX18">
        <f>(R18*SUMPRODUCT(K19:$K$23, X19:$X$23)-$AZ$3*SUMPRODUCT(K18:$K$22, W19:$W$23))/Z18</f>
        <v>984.58871263908384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4.7470000000000004E-3</v>
      </c>
      <c r="O19">
        <f t="shared" si="21"/>
        <v>1990.0785459691142</v>
      </c>
      <c r="P19">
        <f t="shared" si="22"/>
        <v>99.503927298455721</v>
      </c>
      <c r="Q19" s="4">
        <f t="shared" si="23"/>
        <v>12.5</v>
      </c>
      <c r="R19">
        <f t="shared" si="0"/>
        <v>500000</v>
      </c>
      <c r="S19">
        <f t="shared" si="1"/>
        <v>829.52183646005813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801.80706680790036</v>
      </c>
      <c r="AC19">
        <f t="shared" si="2"/>
        <v>665.56521473573503</v>
      </c>
      <c r="AE19">
        <f t="shared" si="3"/>
        <v>1596.7356090844623</v>
      </c>
      <c r="AF19">
        <f t="shared" si="4"/>
        <v>-79.836780454223131</v>
      </c>
      <c r="AG19">
        <f t="shared" si="4"/>
        <v>-10.029350426385404</v>
      </c>
      <c r="AH19">
        <f t="shared" si="5"/>
        <v>-1932.8771990159491</v>
      </c>
      <c r="AI19">
        <f t="shared" si="6"/>
        <v>-426.00772081209539</v>
      </c>
      <c r="AJ19">
        <f t="shared" si="7"/>
        <v>136.24185207216533</v>
      </c>
      <c r="AK19">
        <f t="shared" si="24"/>
        <v>198.4163008844325</v>
      </c>
      <c r="AL19">
        <f t="shared" si="8"/>
        <v>-91.349567855497554</v>
      </c>
      <c r="AN19">
        <f t="shared" si="9"/>
        <v>497.83349444170204</v>
      </c>
      <c r="AO19">
        <f t="shared" si="9"/>
        <v>-24.891674722085106</v>
      </c>
      <c r="AP19">
        <f t="shared" si="9"/>
        <v>-3.1269713917200606</v>
      </c>
      <c r="AQ19">
        <f t="shared" si="9"/>
        <v>-602.63640695314325</v>
      </c>
      <c r="AR19">
        <f t="shared" si="9"/>
        <v>-132.82155862524641</v>
      </c>
      <c r="AS19">
        <f t="shared" si="9"/>
        <v>42.47776333189281</v>
      </c>
      <c r="AT19">
        <f t="shared" si="9"/>
        <v>61.862640165036957</v>
      </c>
      <c r="AU19">
        <f t="shared" si="9"/>
        <v>-28.481155128316637</v>
      </c>
      <c r="AW19">
        <v>16</v>
      </c>
      <c r="AX19">
        <f>(R19*SUMPRODUCT(K20:$K$23, X20:$X$23)-$AZ$3*SUMPRODUCT(K19:$K$22, W20:$W$23))/Z19</f>
        <v>829.52183646005813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4.9870000000000001E-3</v>
      </c>
      <c r="O20">
        <f t="shared" si="21"/>
        <v>1990.0785459691142</v>
      </c>
      <c r="P20">
        <f t="shared" si="22"/>
        <v>99.503927298455721</v>
      </c>
      <c r="Q20" s="4">
        <f t="shared" si="23"/>
        <v>12.5</v>
      </c>
      <c r="R20">
        <f t="shared" si="0"/>
        <v>500000</v>
      </c>
      <c r="S20">
        <f t="shared" si="1"/>
        <v>650.69704575963283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665.56521473573503</v>
      </c>
      <c r="AC20">
        <f t="shared" si="2"/>
        <v>514.26100014640429</v>
      </c>
      <c r="AE20">
        <f t="shared" si="3"/>
        <v>1572.8053325111136</v>
      </c>
      <c r="AF20">
        <f t="shared" si="4"/>
        <v>-78.640266625555697</v>
      </c>
      <c r="AG20">
        <f t="shared" si="4"/>
        <v>-9.8790405515451667</v>
      </c>
      <c r="AH20">
        <f t="shared" si="5"/>
        <v>-2000.6548230553606</v>
      </c>
      <c r="AI20">
        <f t="shared" si="6"/>
        <v>-516.36879772134785</v>
      </c>
      <c r="AJ20">
        <f t="shared" si="7"/>
        <v>151.30421458933074</v>
      </c>
      <c r="AK20">
        <f t="shared" si="24"/>
        <v>184.81243957332529</v>
      </c>
      <c r="AL20">
        <f t="shared" si="8"/>
        <v>-180.25214355869181</v>
      </c>
      <c r="AN20">
        <f t="shared" si="9"/>
        <v>451.71804713137806</v>
      </c>
      <c r="AO20">
        <f t="shared" si="9"/>
        <v>-22.585902356568909</v>
      </c>
      <c r="AP20">
        <f t="shared" si="9"/>
        <v>-2.8373129294716084</v>
      </c>
      <c r="AQ20">
        <f t="shared" si="9"/>
        <v>-574.59869379490056</v>
      </c>
      <c r="AR20">
        <f t="shared" si="9"/>
        <v>-148.30386194956307</v>
      </c>
      <c r="AS20">
        <f t="shared" si="9"/>
        <v>43.455374243879284</v>
      </c>
      <c r="AT20">
        <f t="shared" si="9"/>
        <v>53.079114473983012</v>
      </c>
      <c r="AU20">
        <f t="shared" si="9"/>
        <v>-51.769373231700769</v>
      </c>
      <c r="AW20">
        <v>17</v>
      </c>
      <c r="AX20">
        <f>(R20*SUMPRODUCT(K21:$K$23, X21:$X$23)-$AZ$3*SUMPRODUCT(K20:$K$22, W21:$W$23))/Z20</f>
        <v>650.69704575963283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5.2249999999999996E-3</v>
      </c>
      <c r="O21">
        <f t="shared" si="21"/>
        <v>1990.0785459691142</v>
      </c>
      <c r="P21">
        <f t="shared" si="22"/>
        <v>99.503927298455721</v>
      </c>
      <c r="Q21" s="4">
        <f t="shared" si="23"/>
        <v>12.5</v>
      </c>
      <c r="R21">
        <f t="shared" si="0"/>
        <v>500000</v>
      </c>
      <c r="S21">
        <f t="shared" si="1"/>
        <v>452.3894232662829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514.26100014640429</v>
      </c>
      <c r="AC21">
        <f t="shared" si="2"/>
        <v>352.09042333173818</v>
      </c>
      <c r="AE21">
        <f t="shared" si="3"/>
        <v>1548.8593713236321</v>
      </c>
      <c r="AF21">
        <f t="shared" si="4"/>
        <v>-77.442968566181605</v>
      </c>
      <c r="AG21">
        <f t="shared" si="4"/>
        <v>-9.7286321591478924</v>
      </c>
      <c r="AH21">
        <f t="shared" si="5"/>
        <v>-2064.7194752729397</v>
      </c>
      <c r="AI21">
        <f t="shared" si="6"/>
        <v>-603.03170467463724</v>
      </c>
      <c r="AJ21">
        <f t="shared" si="7"/>
        <v>162.17057681466611</v>
      </c>
      <c r="AK21">
        <f t="shared" si="24"/>
        <v>169.91838672128867</v>
      </c>
      <c r="AL21">
        <f t="shared" si="8"/>
        <v>-270.94274113868244</v>
      </c>
      <c r="AN21">
        <f t="shared" si="9"/>
        <v>409.77534411702118</v>
      </c>
      <c r="AO21">
        <f t="shared" si="9"/>
        <v>-20.488767205851058</v>
      </c>
      <c r="AP21">
        <f t="shared" si="9"/>
        <v>-2.5738641380953116</v>
      </c>
      <c r="AQ21">
        <f t="shared" si="9"/>
        <v>-546.25432699034809</v>
      </c>
      <c r="AR21">
        <f t="shared" si="9"/>
        <v>-159.54161421727329</v>
      </c>
      <c r="AS21">
        <f t="shared" si="9"/>
        <v>42.904801527007223</v>
      </c>
      <c r="AT21">
        <f t="shared" si="9"/>
        <v>44.95460768076174</v>
      </c>
      <c r="AU21">
        <f t="shared" si="9"/>
        <v>-71.682205009504329</v>
      </c>
      <c r="AW21">
        <v>18</v>
      </c>
      <c r="AX21">
        <f>(R21*SUMPRODUCT(K22:$K$23, X22:$X$23)-$AZ$3*SUMPRODUCT(K21:$K$22, W22:$W$23))/Z21</f>
        <v>452.3894232662829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5.4879999999999998E-3</v>
      </c>
      <c r="O22">
        <f t="shared" si="21"/>
        <v>1990.0785459691142</v>
      </c>
      <c r="P22">
        <f t="shared" si="22"/>
        <v>99.503927298455721</v>
      </c>
      <c r="Q22" s="4">
        <f t="shared" si="23"/>
        <v>12.5</v>
      </c>
      <c r="R22">
        <f t="shared" si="0"/>
        <v>500000</v>
      </c>
      <c r="S22">
        <f t="shared" si="1"/>
        <v>234.96008535466584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352.09042333173818</v>
      </c>
      <c r="AC22">
        <f t="shared" si="2"/>
        <v>180.0349719057387</v>
      </c>
      <c r="AE22">
        <f t="shared" si="3"/>
        <v>1524.8706373805717</v>
      </c>
      <c r="AF22">
        <f t="shared" si="4"/>
        <v>-76.243531869028587</v>
      </c>
      <c r="AG22">
        <f t="shared" si="4"/>
        <v>-9.5779551042670086</v>
      </c>
      <c r="AH22">
        <f t="shared" si="5"/>
        <v>-2135.629331576145</v>
      </c>
      <c r="AI22">
        <f t="shared" si="6"/>
        <v>-696.58018116886888</v>
      </c>
      <c r="AJ22">
        <f t="shared" si="7"/>
        <v>172.05545142599948</v>
      </c>
      <c r="AK22">
        <f t="shared" si="24"/>
        <v>154.09100037817728</v>
      </c>
      <c r="AL22">
        <f t="shared" si="8"/>
        <v>-370.43372936469206</v>
      </c>
      <c r="AN22">
        <f t="shared" si="9"/>
        <v>371.62780873800796</v>
      </c>
      <c r="AO22">
        <f t="shared" si="9"/>
        <v>-18.581390436900399</v>
      </c>
      <c r="AP22">
        <f t="shared" si="9"/>
        <v>-2.334253398507415</v>
      </c>
      <c r="AQ22">
        <f t="shared" si="9"/>
        <v>-520.47644522397661</v>
      </c>
      <c r="AR22">
        <f t="shared" si="9"/>
        <v>-169.76428032137645</v>
      </c>
      <c r="AS22">
        <f t="shared" si="9"/>
        <v>41.931812986254585</v>
      </c>
      <c r="AT22">
        <f t="shared" si="9"/>
        <v>37.553677940286626</v>
      </c>
      <c r="AU22">
        <f t="shared" si="9"/>
        <v>-90.278789394835229</v>
      </c>
      <c r="AW22">
        <v>19</v>
      </c>
      <c r="AX22">
        <f>(R22*SUMPRODUCT(K23:$K$23, X23:$X$23)-$AZ$3*SUMPRODUCT(K22:$K$22, W23:$W$23))/Z22</f>
        <v>234.96008535466584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5.7670000000000004E-3</v>
      </c>
      <c r="O23">
        <f t="shared" si="21"/>
        <v>1990.0785459691142</v>
      </c>
      <c r="P23">
        <f t="shared" si="22"/>
        <v>99.503927298455721</v>
      </c>
      <c r="Q23" s="4">
        <f t="shared" si="23"/>
        <v>12.5</v>
      </c>
      <c r="R23">
        <f t="shared" si="0"/>
        <v>500000</v>
      </c>
      <c r="S23">
        <f t="shared" si="1"/>
        <v>238.72404741018215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180.0349719057387</v>
      </c>
      <c r="AC23">
        <f t="shared" si="2"/>
        <v>180.0349719057387</v>
      </c>
      <c r="AE23">
        <f t="shared" si="3"/>
        <v>1500.8280020409923</v>
      </c>
      <c r="AF23">
        <f t="shared" si="4"/>
        <v>-75.041400102049622</v>
      </c>
      <c r="AG23">
        <f t="shared" si="4"/>
        <v>-9.426939486138032</v>
      </c>
      <c r="AH23">
        <f t="shared" si="5"/>
        <v>-2209.4426834523142</v>
      </c>
      <c r="AI23">
        <f t="shared" si="6"/>
        <v>-793.0830209995097</v>
      </c>
      <c r="AJ23">
        <f t="shared" si="7"/>
        <v>0</v>
      </c>
      <c r="AK23">
        <f t="shared" si="24"/>
        <v>137.41336371703707</v>
      </c>
      <c r="AL23">
        <f t="shared" si="8"/>
        <v>-655.6696572824726</v>
      </c>
      <c r="AN23">
        <f t="shared" si="9"/>
        <v>336.93606050785746</v>
      </c>
      <c r="AO23">
        <f t="shared" si="9"/>
        <v>-16.846803025392873</v>
      </c>
      <c r="AP23">
        <f t="shared" si="9"/>
        <v>-2.1163490078715634</v>
      </c>
      <c r="AQ23">
        <f t="shared" si="9"/>
        <v>-496.02013866209762</v>
      </c>
      <c r="AR23">
        <f t="shared" si="9"/>
        <v>-178.0472301875046</v>
      </c>
      <c r="AS23">
        <f t="shared" si="9"/>
        <v>0</v>
      </c>
      <c r="AT23">
        <f t="shared" si="9"/>
        <v>30.849316090177297</v>
      </c>
      <c r="AU23">
        <f t="shared" si="9"/>
        <v>-147.1979140973273</v>
      </c>
      <c r="AW23">
        <v>20</v>
      </c>
      <c r="AX23">
        <f>(R23*SUMPRODUCT(K$23:$K24, X$23:$X24)-$AZ$3*SUMPRODUCT(K$22:$K23, W$23:$W24))/Z23</f>
        <v>238.72404741018215</v>
      </c>
    </row>
    <row r="25" spans="5:50" x14ac:dyDescent="0.25">
      <c r="AN25" s="8">
        <f t="shared" ref="AN25:AU25" si="25">SUM(AN3:AN23)</f>
        <v>18205.710132525575</v>
      </c>
      <c r="AO25" s="8">
        <f t="shared" si="25"/>
        <v>-2402.8444161031161</v>
      </c>
      <c r="AP25" s="8">
        <f t="shared" si="25"/>
        <v>-201.85296215695277</v>
      </c>
      <c r="AQ25" s="8">
        <f t="shared" si="25"/>
        <v>-16760.200050324507</v>
      </c>
      <c r="AR25" s="8">
        <f t="shared" si="25"/>
        <v>-1159.1872960589981</v>
      </c>
      <c r="AS25" s="8">
        <f t="shared" si="25"/>
        <v>-640.07413171498536</v>
      </c>
      <c r="AT25" s="8">
        <f t="shared" si="25"/>
        <v>1799.2614277739835</v>
      </c>
      <c r="AU25" s="9">
        <f t="shared" si="25"/>
        <v>-2.8421709430404007E-13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1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F14FA-81FC-4442-87B0-B160FD03AAE2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3016.5375270871718</v>
      </c>
      <c r="K3">
        <v>1</v>
      </c>
      <c r="L3" s="2">
        <v>0</v>
      </c>
      <c r="O3">
        <f>$C$3</f>
        <v>3016.5375270871718</v>
      </c>
      <c r="P3">
        <f>O3*B5</f>
        <v>2413.2300216697377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3016.5375270871718</v>
      </c>
      <c r="AF3">
        <f t="shared" ref="AF3:AG23" si="4">-$Z3*P3</f>
        <v>-2413.2300216697377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503.30750541743419</v>
      </c>
      <c r="AJ3">
        <f t="shared" ref="AJ3:AJ23" si="7">AB3-AC3</f>
        <v>0</v>
      </c>
      <c r="AL3">
        <f t="shared" ref="AL3:AL23" si="8">SUM(AI3:AK3)</f>
        <v>503.30750541743419</v>
      </c>
      <c r="AN3">
        <f t="shared" ref="AN3:AU23" si="9">AE3*$K3</f>
        <v>3016.5375270871718</v>
      </c>
      <c r="AO3">
        <f t="shared" si="9"/>
        <v>-2413.2300216697377</v>
      </c>
      <c r="AP3">
        <f t="shared" si="9"/>
        <v>-100</v>
      </c>
      <c r="AQ3">
        <f t="shared" si="9"/>
        <v>0</v>
      </c>
      <c r="AR3">
        <f t="shared" si="9"/>
        <v>503.30750541743419</v>
      </c>
      <c r="AS3">
        <f t="shared" si="9"/>
        <v>0</v>
      </c>
      <c r="AT3">
        <f t="shared" si="9"/>
        <v>0</v>
      </c>
      <c r="AU3">
        <f t="shared" si="9"/>
        <v>503.30750541743419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2563.3749306354721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500000</v>
      </c>
      <c r="S4">
        <f t="shared" si="1"/>
        <v>767.07675136703256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756.45120420709645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-1926</v>
      </c>
      <c r="AI4">
        <f t="shared" si="6"/>
        <v>-1926</v>
      </c>
      <c r="AJ4">
        <f t="shared" si="7"/>
        <v>-756.45120420709645</v>
      </c>
      <c r="AK4">
        <f>H4*SUM(AB4, AE4:AF4)</f>
        <v>0</v>
      </c>
      <c r="AL4">
        <f t="shared" si="8"/>
        <v>-2682.4512042070965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-1806.9237264283702</v>
      </c>
      <c r="AR4">
        <f t="shared" si="9"/>
        <v>-1806.9237264283702</v>
      </c>
      <c r="AS4">
        <f t="shared" si="9"/>
        <v>-709.6830886641302</v>
      </c>
      <c r="AT4">
        <f t="shared" si="9"/>
        <v>0</v>
      </c>
      <c r="AU4">
        <f t="shared" si="9"/>
        <v>-2516.6068150925003</v>
      </c>
      <c r="AW4">
        <v>1</v>
      </c>
      <c r="AX4">
        <f>(R4*SUMPRODUCT(K5:$K$23, X5:$X$23)-$AZ$3*SUMPRODUCT(K4:$K$22, W5:$W$23))/Z4</f>
        <v>767.07675136703256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4.0049999999999999E-3</v>
      </c>
      <c r="O5">
        <f t="shared" ref="O5:O23" si="21">$C$3</f>
        <v>3016.5375270871718</v>
      </c>
      <c r="P5">
        <f t="shared" ref="P5:P23" si="22">O5*$C$5</f>
        <v>150.8268763543586</v>
      </c>
      <c r="Q5" s="4">
        <f t="shared" ref="Q5:Q23" si="23">$C$8</f>
        <v>12.5</v>
      </c>
      <c r="R5">
        <f t="shared" si="0"/>
        <v>500000</v>
      </c>
      <c r="S5">
        <f t="shared" si="1"/>
        <v>1463.177131235009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756.45120420709645</v>
      </c>
      <c r="AC5">
        <f t="shared" si="2"/>
        <v>1422.7012582445495</v>
      </c>
      <c r="AE5">
        <f t="shared" si="3"/>
        <v>2933.0910412100466</v>
      </c>
      <c r="AF5">
        <f t="shared" si="4"/>
        <v>-146.65455206050234</v>
      </c>
      <c r="AG5">
        <f t="shared" si="4"/>
        <v>-12.15421246575</v>
      </c>
      <c r="AH5">
        <f t="shared" si="5"/>
        <v>-1974.7613699999999</v>
      </c>
      <c r="AI5">
        <f t="shared" si="6"/>
        <v>799.52090668379446</v>
      </c>
      <c r="AJ5">
        <f t="shared" si="7"/>
        <v>-666.25005403745308</v>
      </c>
      <c r="AK5">
        <f>H5*SUM(AB5, AE5:AF5)</f>
        <v>306.10549670601375</v>
      </c>
      <c r="AL5">
        <f t="shared" si="8"/>
        <v>439.37634935235513</v>
      </c>
      <c r="AN5">
        <f t="shared" si="9"/>
        <v>2532.9074667984792</v>
      </c>
      <c r="AO5">
        <f t="shared" si="9"/>
        <v>-126.64537333992398</v>
      </c>
      <c r="AP5">
        <f t="shared" si="9"/>
        <v>-10.495922245513652</v>
      </c>
      <c r="AQ5">
        <f t="shared" si="9"/>
        <v>-1705.3298888242712</v>
      </c>
      <c r="AR5">
        <f t="shared" si="9"/>
        <v>690.43628238877068</v>
      </c>
      <c r="AS5">
        <f t="shared" si="9"/>
        <v>-575.34857013171904</v>
      </c>
      <c r="AT5">
        <f t="shared" si="9"/>
        <v>264.34123160215796</v>
      </c>
      <c r="AU5">
        <f t="shared" si="9"/>
        <v>379.42894385920965</v>
      </c>
      <c r="AW5">
        <v>2</v>
      </c>
      <c r="AX5">
        <f>(R5*SUMPRODUCT(K6:$K$23, X6:$X$23)-$AZ$3*SUMPRODUCT(K5:$K$22, W6:$W$23))/Z5</f>
        <v>1463.177131235009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4.1640000000000002E-3</v>
      </c>
      <c r="O6">
        <f t="shared" si="21"/>
        <v>3016.5375270871718</v>
      </c>
      <c r="P6">
        <f t="shared" si="22"/>
        <v>150.8268763543586</v>
      </c>
      <c r="Q6" s="4">
        <f t="shared" si="23"/>
        <v>12.5</v>
      </c>
      <c r="R6">
        <f t="shared" si="0"/>
        <v>500000</v>
      </c>
      <c r="S6">
        <f t="shared" si="1"/>
        <v>2084.8248965516905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1422.7012582445495</v>
      </c>
      <c r="AC6">
        <f t="shared" si="2"/>
        <v>1998.4397934195224</v>
      </c>
      <c r="AE6">
        <f t="shared" si="3"/>
        <v>2891.5467397023476</v>
      </c>
      <c r="AF6">
        <f t="shared" si="4"/>
        <v>-144.57733698511737</v>
      </c>
      <c r="AG6">
        <f t="shared" si="4"/>
        <v>-11.982060200385117</v>
      </c>
      <c r="AH6">
        <f t="shared" si="5"/>
        <v>-2024.4056282953202</v>
      </c>
      <c r="AI6">
        <f t="shared" si="6"/>
        <v>710.58171422152509</v>
      </c>
      <c r="AJ6">
        <f t="shared" si="7"/>
        <v>-575.73853517497287</v>
      </c>
      <c r="AK6">
        <f>H6*SUM(AB6, AE6:AF6)</f>
        <v>453.66016791264167</v>
      </c>
      <c r="AL6">
        <f t="shared" si="8"/>
        <v>588.50334695919389</v>
      </c>
      <c r="AN6">
        <f t="shared" si="9"/>
        <v>2252.0124147174834</v>
      </c>
      <c r="AO6">
        <f t="shared" si="9"/>
        <v>-112.60062073587417</v>
      </c>
      <c r="AP6">
        <f t="shared" si="9"/>
        <v>-9.3319426432433232</v>
      </c>
      <c r="AQ6">
        <f t="shared" si="9"/>
        <v>-1576.6601814689341</v>
      </c>
      <c r="AR6">
        <f t="shared" si="9"/>
        <v>553.41966986943191</v>
      </c>
      <c r="AS6">
        <f t="shared" si="9"/>
        <v>-448.40026655725609</v>
      </c>
      <c r="AT6">
        <f t="shared" si="9"/>
        <v>353.32243334487981</v>
      </c>
      <c r="AU6">
        <f t="shared" si="9"/>
        <v>458.34183665705564</v>
      </c>
      <c r="AW6">
        <v>3</v>
      </c>
      <c r="AX6">
        <f>(R6*SUMPRODUCT(K7:$K$23, X7:$X$23)-$AZ$3*SUMPRODUCT(K6:$K$22, W7:$W$23))/Z6</f>
        <v>2084.8248965516905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4.3350000000000003E-3</v>
      </c>
      <c r="O7">
        <f t="shared" si="21"/>
        <v>3016.5375270871718</v>
      </c>
      <c r="P7">
        <f t="shared" si="22"/>
        <v>150.8268763543586</v>
      </c>
      <c r="Q7" s="4">
        <f t="shared" si="23"/>
        <v>12.5</v>
      </c>
      <c r="R7">
        <f t="shared" si="0"/>
        <v>500000</v>
      </c>
      <c r="S7">
        <f t="shared" si="1"/>
        <v>2590.2675312125034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1998.4397934195224</v>
      </c>
      <c r="AC7">
        <f t="shared" si="2"/>
        <v>2447.3463843818681</v>
      </c>
      <c r="AE7">
        <f t="shared" si="3"/>
        <v>2850.0964171887144</v>
      </c>
      <c r="AF7">
        <f t="shared" si="4"/>
        <v>-142.50482085943574</v>
      </c>
      <c r="AG7">
        <f t="shared" si="4"/>
        <v>-11.810297367412597</v>
      </c>
      <c r="AH7">
        <f t="shared" si="5"/>
        <v>-2077.6892387467797</v>
      </c>
      <c r="AI7">
        <f t="shared" si="6"/>
        <v>618.09206021508635</v>
      </c>
      <c r="AJ7">
        <f t="shared" si="7"/>
        <v>-448.90659096234572</v>
      </c>
      <c r="AK7">
        <f>H7*SUM(AB7, AE7:AF7)</f>
        <v>492.72148650669948</v>
      </c>
      <c r="AL7">
        <f t="shared" si="8"/>
        <v>661.90695575944005</v>
      </c>
      <c r="AN7">
        <f t="shared" si="9"/>
        <v>2009.3507891305408</v>
      </c>
      <c r="AO7">
        <f t="shared" si="9"/>
        <v>-100.46753945652705</v>
      </c>
      <c r="AP7">
        <f t="shared" si="9"/>
        <v>-8.3263956236556815</v>
      </c>
      <c r="AQ7">
        <f t="shared" si="9"/>
        <v>-1464.7948351030984</v>
      </c>
      <c r="AR7">
        <f t="shared" si="9"/>
        <v>435.76201894725966</v>
      </c>
      <c r="AS7">
        <f t="shared" si="9"/>
        <v>-316.48431518180638</v>
      </c>
      <c r="AT7">
        <f t="shared" si="9"/>
        <v>347.37432100994607</v>
      </c>
      <c r="AU7">
        <f t="shared" si="9"/>
        <v>466.6520247753993</v>
      </c>
      <c r="AW7">
        <v>4</v>
      </c>
      <c r="AX7">
        <f>(R7*SUMPRODUCT(K8:$K$23, X8:$X$23)-$AZ$3*SUMPRODUCT(K7:$K$22, W8:$W$23))/Z7</f>
        <v>2590.2675312125034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4.522E-3</v>
      </c>
      <c r="O8">
        <f t="shared" si="21"/>
        <v>3016.5375270871718</v>
      </c>
      <c r="P8">
        <f t="shared" si="22"/>
        <v>150.8268763543586</v>
      </c>
      <c r="Q8" s="4">
        <f t="shared" si="23"/>
        <v>12.5</v>
      </c>
      <c r="R8">
        <f t="shared" si="0"/>
        <v>500000</v>
      </c>
      <c r="S8">
        <f t="shared" si="1"/>
        <v>2954.099787373546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2447.3463843818681</v>
      </c>
      <c r="AC8">
        <f t="shared" si="2"/>
        <v>2750.5713466161396</v>
      </c>
      <c r="AE8">
        <f t="shared" si="3"/>
        <v>2808.7073170182998</v>
      </c>
      <c r="AF8">
        <f t="shared" si="4"/>
        <v>-140.43536585091499</v>
      </c>
      <c r="AG8">
        <f t="shared" si="4"/>
        <v>-11.63878822904303</v>
      </c>
      <c r="AH8">
        <f t="shared" si="5"/>
        <v>-2136.2465878175904</v>
      </c>
      <c r="AI8">
        <f t="shared" si="6"/>
        <v>520.38657512075179</v>
      </c>
      <c r="AJ8">
        <f t="shared" si="7"/>
        <v>-303.22496223427152</v>
      </c>
      <c r="AK8">
        <f t="shared" ref="AK8:AK23" si="24">H8*SUM(AB8:AB8, AE8:AF8)</f>
        <v>370.8823293273208</v>
      </c>
      <c r="AL8">
        <f t="shared" si="8"/>
        <v>588.04394221380107</v>
      </c>
      <c r="AN8">
        <f t="shared" si="9"/>
        <v>1846.3132838888455</v>
      </c>
      <c r="AO8">
        <f t="shared" si="9"/>
        <v>-92.315664194442277</v>
      </c>
      <c r="AP8">
        <f t="shared" si="9"/>
        <v>-7.6507969290526354</v>
      </c>
      <c r="AQ8">
        <f t="shared" si="9"/>
        <v>-1404.2689421042792</v>
      </c>
      <c r="AR8">
        <f t="shared" si="9"/>
        <v>342.07788066107162</v>
      </c>
      <c r="AS8">
        <f t="shared" si="9"/>
        <v>-199.32595767014956</v>
      </c>
      <c r="AT8">
        <f t="shared" si="9"/>
        <v>243.80075746860328</v>
      </c>
      <c r="AU8">
        <f t="shared" si="9"/>
        <v>386.55268045952533</v>
      </c>
      <c r="AW8">
        <v>5</v>
      </c>
      <c r="AX8">
        <f>(R8*SUMPRODUCT(K9:$K$23, X9:$X$23)-$AZ$3*SUMPRODUCT(K8:$K$22, W9:$W$23))/Z8</f>
        <v>2954.099787373546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4.7470000000000004E-3</v>
      </c>
      <c r="O9">
        <f t="shared" si="21"/>
        <v>3016.5375270871718</v>
      </c>
      <c r="P9">
        <f t="shared" si="22"/>
        <v>150.8268763543586</v>
      </c>
      <c r="Q9" s="4">
        <f t="shared" si="23"/>
        <v>12.5</v>
      </c>
      <c r="R9">
        <f t="shared" si="0"/>
        <v>500000</v>
      </c>
      <c r="S9">
        <f t="shared" si="1"/>
        <v>3203.5610882800574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2750.5713466161396</v>
      </c>
      <c r="AC9">
        <f t="shared" si="2"/>
        <v>2938.8575038394702</v>
      </c>
      <c r="AE9">
        <f t="shared" si="3"/>
        <v>2767.2873102142307</v>
      </c>
      <c r="AF9">
        <f t="shared" si="4"/>
        <v>-138.36436551071156</v>
      </c>
      <c r="AG9">
        <f t="shared" si="4"/>
        <v>-11.467151019029332</v>
      </c>
      <c r="AH9">
        <f t="shared" si="5"/>
        <v>-2209.9731089306911</v>
      </c>
      <c r="AI9">
        <f t="shared" si="6"/>
        <v>407.48268475379882</v>
      </c>
      <c r="AJ9">
        <f t="shared" si="7"/>
        <v>-188.28615722333052</v>
      </c>
      <c r="AK9">
        <f t="shared" si="24"/>
        <v>280.80960200688622</v>
      </c>
      <c r="AL9">
        <f t="shared" si="8"/>
        <v>500.00612953735452</v>
      </c>
      <c r="AN9">
        <f t="shared" si="9"/>
        <v>1728.8402412957012</v>
      </c>
      <c r="AO9">
        <f t="shared" si="9"/>
        <v>-86.442012064785075</v>
      </c>
      <c r="AP9">
        <f t="shared" si="9"/>
        <v>-7.1640093392319875</v>
      </c>
      <c r="AQ9">
        <f t="shared" si="9"/>
        <v>-1380.6627265619798</v>
      </c>
      <c r="AR9">
        <f t="shared" si="9"/>
        <v>254.5714933297044</v>
      </c>
      <c r="AS9">
        <f t="shared" si="9"/>
        <v>-117.63024543390222</v>
      </c>
      <c r="AT9">
        <f t="shared" si="9"/>
        <v>175.4335150888802</v>
      </c>
      <c r="AU9">
        <f t="shared" si="9"/>
        <v>312.37476298468238</v>
      </c>
      <c r="AW9">
        <v>6</v>
      </c>
      <c r="AX9">
        <f>(R9*SUMPRODUCT(K10:$K$23, X10:$X$23)-$AZ$3*SUMPRODUCT(K9:$K$22, W10:$W$23))/Z9</f>
        <v>3203.5610882800574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4.9870000000000001E-3</v>
      </c>
      <c r="O10">
        <f t="shared" si="21"/>
        <v>3016.5375270871718</v>
      </c>
      <c r="P10">
        <f t="shared" si="22"/>
        <v>150.8268763543586</v>
      </c>
      <c r="Q10" s="4">
        <f t="shared" si="23"/>
        <v>12.5</v>
      </c>
      <c r="R10">
        <f t="shared" si="0"/>
        <v>500000</v>
      </c>
      <c r="S10">
        <f t="shared" si="1"/>
        <v>3375.508307063626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2938.8575038394702</v>
      </c>
      <c r="AC10">
        <f t="shared" si="2"/>
        <v>3050.188381381291</v>
      </c>
      <c r="AE10">
        <f t="shared" si="3"/>
        <v>2725.8139752960501</v>
      </c>
      <c r="AF10">
        <f t="shared" si="4"/>
        <v>-136.29069876480253</v>
      </c>
      <c r="AG10">
        <f t="shared" si="4"/>
        <v>-11.29529282670714</v>
      </c>
      <c r="AH10">
        <f t="shared" si="5"/>
        <v>-2287.4672852759713</v>
      </c>
      <c r="AI10">
        <f t="shared" si="6"/>
        <v>290.76069842856896</v>
      </c>
      <c r="AJ10">
        <f t="shared" si="7"/>
        <v>-111.33087754182088</v>
      </c>
      <c r="AK10">
        <f t="shared" si="24"/>
        <v>290.23999096946278</v>
      </c>
      <c r="AL10">
        <f t="shared" si="8"/>
        <v>469.66981185621086</v>
      </c>
      <c r="AN10">
        <f t="shared" si="9"/>
        <v>1617.9858552013325</v>
      </c>
      <c r="AO10">
        <f t="shared" si="9"/>
        <v>-80.899292760066629</v>
      </c>
      <c r="AP10">
        <f t="shared" si="9"/>
        <v>-6.7046482957386395</v>
      </c>
      <c r="AQ10">
        <f t="shared" si="9"/>
        <v>-1357.7924779002346</v>
      </c>
      <c r="AR10">
        <f t="shared" si="9"/>
        <v>172.58943624529246</v>
      </c>
      <c r="AS10">
        <f t="shared" si="9"/>
        <v>-66.08366775662077</v>
      </c>
      <c r="AT10">
        <f t="shared" si="9"/>
        <v>172.28035524740812</v>
      </c>
      <c r="AU10">
        <f t="shared" si="9"/>
        <v>278.78612373607984</v>
      </c>
      <c r="AW10">
        <v>7</v>
      </c>
      <c r="AX10">
        <f>(R10*SUMPRODUCT(K11:$K$23, X11:$X$23)-$AZ$3*SUMPRODUCT(K10:$K$22, W11:$W$23))/Z10</f>
        <v>3375.508307063626</v>
      </c>
    </row>
    <row r="11" spans="1:52" x14ac:dyDescent="0.25">
      <c r="A11" t="s">
        <v>33</v>
      </c>
      <c r="C11" s="7">
        <f>AU25</f>
        <v>0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5.2249999999999996E-3</v>
      </c>
      <c r="O11">
        <f t="shared" si="21"/>
        <v>3016.5375270871718</v>
      </c>
      <c r="P11">
        <f t="shared" si="22"/>
        <v>150.8268763543586</v>
      </c>
      <c r="Q11" s="4">
        <f t="shared" si="23"/>
        <v>12.5</v>
      </c>
      <c r="R11">
        <f t="shared" si="0"/>
        <v>500000</v>
      </c>
      <c r="S11">
        <f t="shared" si="1"/>
        <v>3475.2096365049433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3050.188381381291</v>
      </c>
      <c r="AC11">
        <f t="shared" si="2"/>
        <v>3092.4700625185906</v>
      </c>
      <c r="AE11">
        <f t="shared" si="3"/>
        <v>2684.3134575221679</v>
      </c>
      <c r="AF11">
        <f t="shared" si="4"/>
        <v>-134.21567287610841</v>
      </c>
      <c r="AG11">
        <f t="shared" si="4"/>
        <v>-11.123321993420525</v>
      </c>
      <c r="AH11">
        <f t="shared" si="5"/>
        <v>-2360.7162007817919</v>
      </c>
      <c r="AI11">
        <f t="shared" si="6"/>
        <v>178.25826187084704</v>
      </c>
      <c r="AJ11">
        <f t="shared" si="7"/>
        <v>-42.281681137299529</v>
      </c>
      <c r="AK11">
        <f t="shared" si="24"/>
        <v>288.41473755040863</v>
      </c>
      <c r="AL11">
        <f t="shared" si="8"/>
        <v>424.39131828395614</v>
      </c>
      <c r="AN11">
        <f t="shared" si="9"/>
        <v>1515.3133814131168</v>
      </c>
      <c r="AO11">
        <f t="shared" si="9"/>
        <v>-75.765669070655846</v>
      </c>
      <c r="AP11">
        <f t="shared" si="9"/>
        <v>-6.2791916551935509</v>
      </c>
      <c r="AQ11">
        <f t="shared" si="9"/>
        <v>-1332.6405076646461</v>
      </c>
      <c r="AR11">
        <f t="shared" si="9"/>
        <v>100.6280130226212</v>
      </c>
      <c r="AS11">
        <f t="shared" si="9"/>
        <v>-23.868299373328099</v>
      </c>
      <c r="AT11">
        <f t="shared" si="9"/>
        <v>162.8121000482214</v>
      </c>
      <c r="AU11">
        <f t="shared" si="9"/>
        <v>239.5718136975145</v>
      </c>
      <c r="AW11">
        <v>8</v>
      </c>
      <c r="AX11">
        <f>(R11*SUMPRODUCT(K12:$K$23, X12:$X$23)-$AZ$3*SUMPRODUCT(K11:$K$22, W12:$W$23))/Z11</f>
        <v>3475.2096365049433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5.4879999999999998E-3</v>
      </c>
      <c r="O12">
        <f t="shared" si="21"/>
        <v>3016.5375270871718</v>
      </c>
      <c r="P12">
        <f t="shared" si="22"/>
        <v>150.8268763543586</v>
      </c>
      <c r="Q12" s="4">
        <f t="shared" si="23"/>
        <v>12.5</v>
      </c>
      <c r="R12">
        <f t="shared" si="0"/>
        <v>500000</v>
      </c>
      <c r="S12">
        <f t="shared" si="1"/>
        <v>3503.9414893500907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3092.4700625185906</v>
      </c>
      <c r="AC12">
        <f t="shared" si="2"/>
        <v>3069.7453889265162</v>
      </c>
      <c r="AE12">
        <f t="shared" si="3"/>
        <v>2642.7388106920648</v>
      </c>
      <c r="AF12">
        <f t="shared" si="4"/>
        <v>-132.13694053460324</v>
      </c>
      <c r="AG12">
        <f t="shared" si="4"/>
        <v>-10.951043982386429</v>
      </c>
      <c r="AH12">
        <f t="shared" si="5"/>
        <v>-2441.7916439956734</v>
      </c>
      <c r="AI12">
        <f t="shared" si="6"/>
        <v>57.859182179401614</v>
      </c>
      <c r="AJ12">
        <f t="shared" si="7"/>
        <v>22.724673592074396</v>
      </c>
      <c r="AK12">
        <f t="shared" si="24"/>
        <v>290.79943330588708</v>
      </c>
      <c r="AL12">
        <f t="shared" si="8"/>
        <v>371.38328907736309</v>
      </c>
      <c r="AN12">
        <f t="shared" si="9"/>
        <v>1418.2376725561273</v>
      </c>
      <c r="AO12">
        <f t="shared" si="9"/>
        <v>-70.911883627806375</v>
      </c>
      <c r="AP12">
        <f t="shared" si="9"/>
        <v>-5.8769270223765693</v>
      </c>
      <c r="AQ12">
        <f t="shared" si="9"/>
        <v>-1310.3984714783612</v>
      </c>
      <c r="AR12">
        <f t="shared" si="9"/>
        <v>31.050390427583203</v>
      </c>
      <c r="AS12">
        <f t="shared" si="9"/>
        <v>12.195298322493453</v>
      </c>
      <c r="AT12">
        <f t="shared" si="9"/>
        <v>156.05882420305443</v>
      </c>
      <c r="AU12">
        <f t="shared" si="9"/>
        <v>199.30451295313108</v>
      </c>
      <c r="AW12">
        <v>9</v>
      </c>
      <c r="AX12">
        <f>(R12*SUMPRODUCT(K13:$K$23, X13:$X$23)-$AZ$3*SUMPRODUCT(K12:$K$22, W13:$W$23))/Z12</f>
        <v>3503.9414893500907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5.7670000000000004E-3</v>
      </c>
      <c r="O13">
        <f t="shared" si="21"/>
        <v>3016.5375270871718</v>
      </c>
      <c r="P13">
        <f t="shared" si="22"/>
        <v>150.8268763543586</v>
      </c>
      <c r="Q13" s="4">
        <f t="shared" si="23"/>
        <v>12.5</v>
      </c>
      <c r="R13">
        <f t="shared" si="0"/>
        <v>500000</v>
      </c>
      <c r="S13">
        <f t="shared" si="1"/>
        <v>3462.8131018686113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3069.7453889265162</v>
      </c>
      <c r="AC13">
        <f t="shared" si="2"/>
        <v>2985.8809259660029</v>
      </c>
      <c r="AE13">
        <f t="shared" si="3"/>
        <v>2601.0707478638833</v>
      </c>
      <c r="AF13">
        <f t="shared" si="4"/>
        <v>-130.05353739319418</v>
      </c>
      <c r="AG13">
        <f t="shared" si="4"/>
        <v>-10.778378871916141</v>
      </c>
      <c r="AH13">
        <f t="shared" si="5"/>
        <v>-2526.1868258569016</v>
      </c>
      <c r="AI13">
        <f t="shared" si="6"/>
        <v>-65.947994258128801</v>
      </c>
      <c r="AJ13">
        <f t="shared" si="7"/>
        <v>83.864462960513265</v>
      </c>
      <c r="AK13">
        <f t="shared" si="24"/>
        <v>286.45742638883553</v>
      </c>
      <c r="AL13">
        <f t="shared" si="8"/>
        <v>304.37389509121999</v>
      </c>
      <c r="AN13">
        <f t="shared" si="9"/>
        <v>1327.2571257705952</v>
      </c>
      <c r="AO13">
        <f t="shared" si="9"/>
        <v>-66.362856288529755</v>
      </c>
      <c r="AP13">
        <f t="shared" si="9"/>
        <v>-5.4999196672195083</v>
      </c>
      <c r="AQ13">
        <f t="shared" si="9"/>
        <v>-1289.0458548272577</v>
      </c>
      <c r="AR13">
        <f t="shared" si="9"/>
        <v>-33.651505012412017</v>
      </c>
      <c r="AS13">
        <f t="shared" si="9"/>
        <v>42.79380180438303</v>
      </c>
      <c r="AT13">
        <f t="shared" si="9"/>
        <v>146.17159518507032</v>
      </c>
      <c r="AU13">
        <f t="shared" si="9"/>
        <v>155.31389197704135</v>
      </c>
      <c r="AW13">
        <v>10</v>
      </c>
      <c r="AX13">
        <f>(R13*SUMPRODUCT(K14:$K$23, X14:$X$23)-$AZ$3*SUMPRODUCT(K13:$K$22, W14:$W$23))/Z13</f>
        <v>3462.8131018686113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6.0780000000000001E-3</v>
      </c>
      <c r="O14">
        <f t="shared" si="21"/>
        <v>3016.5375270871718</v>
      </c>
      <c r="P14">
        <f t="shared" si="22"/>
        <v>150.8268763543586</v>
      </c>
      <c r="Q14" s="4">
        <f t="shared" si="23"/>
        <v>12.5</v>
      </c>
      <c r="R14">
        <f t="shared" si="0"/>
        <v>500000</v>
      </c>
      <c r="S14">
        <f t="shared" si="1"/>
        <v>3396.9688790942728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2985.8809259660029</v>
      </c>
      <c r="AC14">
        <f t="shared" si="2"/>
        <v>2882.0112508555339</v>
      </c>
      <c r="AE14">
        <f t="shared" si="3"/>
        <v>2559.2507323797277</v>
      </c>
      <c r="AF14">
        <f t="shared" si="4"/>
        <v>-127.96253661898639</v>
      </c>
      <c r="AG14">
        <f t="shared" si="4"/>
        <v>-10.605084096413474</v>
      </c>
      <c r="AH14">
        <f t="shared" si="5"/>
        <v>-2620.4394713402526</v>
      </c>
      <c r="AI14">
        <f t="shared" si="6"/>
        <v>-199.75635967592461</v>
      </c>
      <c r="AJ14">
        <f t="shared" si="7"/>
        <v>103.86967511046896</v>
      </c>
      <c r="AK14">
        <f t="shared" si="24"/>
        <v>463.55799608440094</v>
      </c>
      <c r="AL14">
        <f t="shared" si="8"/>
        <v>367.67131151894529</v>
      </c>
      <c r="AN14">
        <f t="shared" si="9"/>
        <v>1202.9763900528528</v>
      </c>
      <c r="AO14">
        <f t="shared" si="9"/>
        <v>-60.148819502642645</v>
      </c>
      <c r="AP14">
        <f t="shared" si="9"/>
        <v>-4.9849221966023016</v>
      </c>
      <c r="AQ14">
        <f t="shared" si="9"/>
        <v>-1231.7381707472257</v>
      </c>
      <c r="AR14">
        <f t="shared" si="9"/>
        <v>-93.89552239361764</v>
      </c>
      <c r="AS14">
        <f t="shared" si="9"/>
        <v>48.823964459381777</v>
      </c>
      <c r="AT14">
        <f t="shared" si="9"/>
        <v>217.89554171240388</v>
      </c>
      <c r="AU14">
        <f t="shared" si="9"/>
        <v>172.82398377816804</v>
      </c>
      <c r="AW14">
        <v>11</v>
      </c>
      <c r="AX14">
        <f>(R14*SUMPRODUCT(K15:$K$23, X15:$X$23)-$AZ$3*SUMPRODUCT(K14:$K$22, W15:$W$23))/Z14</f>
        <v>3396.9688790942728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6.4359999999999999E-3</v>
      </c>
      <c r="O15">
        <f t="shared" si="21"/>
        <v>3016.5375270871718</v>
      </c>
      <c r="P15">
        <f t="shared" si="22"/>
        <v>150.8268763543586</v>
      </c>
      <c r="Q15" s="4">
        <f t="shared" si="23"/>
        <v>12.5</v>
      </c>
      <c r="R15">
        <f t="shared" si="0"/>
        <v>500000</v>
      </c>
      <c r="S15">
        <f t="shared" si="1"/>
        <v>3262.11319895426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2882.0112508555339</v>
      </c>
      <c r="AC15">
        <f t="shared" si="2"/>
        <v>2722.110530931488</v>
      </c>
      <c r="AE15">
        <f t="shared" si="3"/>
        <v>2517.1868873423346</v>
      </c>
      <c r="AF15">
        <f t="shared" si="4"/>
        <v>-125.85934436711673</v>
      </c>
      <c r="AG15">
        <f t="shared" si="4"/>
        <v>-10.430778934204822</v>
      </c>
      <c r="AH15">
        <f t="shared" si="5"/>
        <v>-2730.1728497806844</v>
      </c>
      <c r="AI15">
        <f t="shared" si="6"/>
        <v>-349.27608573967109</v>
      </c>
      <c r="AJ15">
        <f t="shared" si="7"/>
        <v>159.90071992404592</v>
      </c>
      <c r="AK15">
        <f t="shared" si="24"/>
        <v>451.25014726568509</v>
      </c>
      <c r="AL15">
        <f t="shared" si="8"/>
        <v>261.87478145005991</v>
      </c>
      <c r="AN15">
        <f t="shared" si="9"/>
        <v>1089.9362456897786</v>
      </c>
      <c r="AO15">
        <f t="shared" si="9"/>
        <v>-54.496812284488932</v>
      </c>
      <c r="AP15">
        <f t="shared" si="9"/>
        <v>-4.5165037559728392</v>
      </c>
      <c r="AQ15">
        <f t="shared" si="9"/>
        <v>-1182.1586871191378</v>
      </c>
      <c r="AR15">
        <f t="shared" si="9"/>
        <v>-151.23575746982075</v>
      </c>
      <c r="AS15">
        <f t="shared" si="9"/>
        <v>69.236651133645168</v>
      </c>
      <c r="AT15">
        <f t="shared" si="9"/>
        <v>195.39029614801566</v>
      </c>
      <c r="AU15">
        <f t="shared" si="9"/>
        <v>113.39118981184008</v>
      </c>
      <c r="AW15">
        <v>12</v>
      </c>
      <c r="AX15">
        <f>(R15*SUMPRODUCT(K16:$K$23, X16:$X$23)-$AZ$3*SUMPRODUCT(K15:$K$22, W16:$W$23))/Z15</f>
        <v>3262.11319895426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6.8199999999999997E-3</v>
      </c>
      <c r="O16">
        <f t="shared" si="21"/>
        <v>3016.5375270871718</v>
      </c>
      <c r="P16">
        <f t="shared" si="22"/>
        <v>150.8268763543586</v>
      </c>
      <c r="Q16" s="4">
        <f t="shared" si="23"/>
        <v>12.5</v>
      </c>
      <c r="R16">
        <f t="shared" si="0"/>
        <v>500000</v>
      </c>
      <c r="S16">
        <f t="shared" si="1"/>
        <v>3063.4428639074681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2722.110530931488</v>
      </c>
      <c r="AC16">
        <f t="shared" si="2"/>
        <v>2513.3301926553377</v>
      </c>
      <c r="AE16">
        <f t="shared" si="3"/>
        <v>2474.8478038972362</v>
      </c>
      <c r="AF16">
        <f t="shared" si="4"/>
        <v>-123.74239019486183</v>
      </c>
      <c r="AG16">
        <f t="shared" si="4"/>
        <v>-10.255333232531497</v>
      </c>
      <c r="AH16">
        <f t="shared" si="5"/>
        <v>-2845.5164932510752</v>
      </c>
      <c r="AI16">
        <f t="shared" si="6"/>
        <v>-504.66641278123234</v>
      </c>
      <c r="AJ16">
        <f t="shared" si="7"/>
        <v>208.78033827615036</v>
      </c>
      <c r="AK16">
        <f t="shared" si="24"/>
        <v>434.12523481420897</v>
      </c>
      <c r="AL16">
        <f t="shared" si="8"/>
        <v>138.23916030912699</v>
      </c>
      <c r="AN16">
        <f t="shared" si="9"/>
        <v>987.13260662330686</v>
      </c>
      <c r="AO16">
        <f t="shared" si="9"/>
        <v>-49.356630331165348</v>
      </c>
      <c r="AP16">
        <f t="shared" si="9"/>
        <v>-4.0905035896259081</v>
      </c>
      <c r="AQ16">
        <f t="shared" si="9"/>
        <v>-1134.9797384506883</v>
      </c>
      <c r="AR16">
        <f t="shared" si="9"/>
        <v>-201.29426574817262</v>
      </c>
      <c r="AS16">
        <f t="shared" si="9"/>
        <v>83.2753752411313</v>
      </c>
      <c r="AT16">
        <f t="shared" si="9"/>
        <v>173.1577893267895</v>
      </c>
      <c r="AU16">
        <f t="shared" si="9"/>
        <v>55.138898819748185</v>
      </c>
      <c r="AW16">
        <v>13</v>
      </c>
      <c r="AX16">
        <f>(R16*SUMPRODUCT(K17:$K$23, X17:$X$23)-$AZ$3*SUMPRODUCT(K16:$K$22, W17:$W$23))/Z16</f>
        <v>3063.4428639074681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7.2269999999999999E-3</v>
      </c>
      <c r="O17">
        <f t="shared" si="21"/>
        <v>3016.5375270871718</v>
      </c>
      <c r="P17">
        <f t="shared" si="22"/>
        <v>150.8268763543586</v>
      </c>
      <c r="Q17" s="4">
        <f t="shared" si="23"/>
        <v>12.5</v>
      </c>
      <c r="R17">
        <f t="shared" si="0"/>
        <v>500000</v>
      </c>
      <c r="S17">
        <f t="shared" si="1"/>
        <v>2806.5450672697007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2513.3301926553377</v>
      </c>
      <c r="AC17">
        <f t="shared" si="2"/>
        <v>2262.8981149806586</v>
      </c>
      <c r="AE17">
        <f t="shared" si="3"/>
        <v>2432.2136007794984</v>
      </c>
      <c r="AF17">
        <f t="shared" si="4"/>
        <v>-121.61068003897493</v>
      </c>
      <c r="AG17">
        <f t="shared" si="4"/>
        <v>-10.078664606934677</v>
      </c>
      <c r="AH17">
        <f t="shared" si="5"/>
        <v>-2964.6117308602052</v>
      </c>
      <c r="AI17">
        <f t="shared" si="6"/>
        <v>-664.08747472661616</v>
      </c>
      <c r="AJ17">
        <f t="shared" si="7"/>
        <v>250.43207767467902</v>
      </c>
      <c r="AK17">
        <f t="shared" si="24"/>
        <v>412.79360437951061</v>
      </c>
      <c r="AL17">
        <f t="shared" si="8"/>
        <v>-0.86179267242653168</v>
      </c>
      <c r="AN17">
        <f t="shared" si="9"/>
        <v>893.65539384675287</v>
      </c>
      <c r="AO17">
        <f t="shared" si="9"/>
        <v>-44.682769692337651</v>
      </c>
      <c r="AP17">
        <f t="shared" si="9"/>
        <v>-3.7031504905132251</v>
      </c>
      <c r="AQ17">
        <f t="shared" si="9"/>
        <v>-1089.2716261003948</v>
      </c>
      <c r="AR17">
        <f t="shared" si="9"/>
        <v>-244.00215243649259</v>
      </c>
      <c r="AS17">
        <f t="shared" si="9"/>
        <v>92.014935256714466</v>
      </c>
      <c r="AT17">
        <f t="shared" si="9"/>
        <v>151.67057325103571</v>
      </c>
      <c r="AU17">
        <f t="shared" si="9"/>
        <v>-0.31664392874242397</v>
      </c>
      <c r="AW17">
        <v>14</v>
      </c>
      <c r="AX17">
        <f>(R17*SUMPRODUCT(K18:$K$23, X18:$X$23)-$AZ$3*SUMPRODUCT(K17:$K$22, W18:$W$23))/Z17</f>
        <v>2806.5450672697007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7.6860000000000001E-3</v>
      </c>
      <c r="O18">
        <f t="shared" si="21"/>
        <v>3016.5375270871718</v>
      </c>
      <c r="P18">
        <f t="shared" si="22"/>
        <v>150.8268763543586</v>
      </c>
      <c r="Q18" s="4">
        <f t="shared" si="23"/>
        <v>12.5</v>
      </c>
      <c r="R18">
        <f t="shared" si="0"/>
        <v>500000</v>
      </c>
      <c r="S18">
        <f t="shared" si="1"/>
        <v>2491.7525886121384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2262.8981149806586</v>
      </c>
      <c r="AC18">
        <f t="shared" si="2"/>
        <v>1973.550446398199</v>
      </c>
      <c r="AE18">
        <f t="shared" si="3"/>
        <v>2389.1974710361123</v>
      </c>
      <c r="AF18">
        <f t="shared" si="4"/>
        <v>-119.45987355180561</v>
      </c>
      <c r="AG18">
        <f t="shared" si="4"/>
        <v>-9.90041334469643</v>
      </c>
      <c r="AH18">
        <f t="shared" si="5"/>
        <v>-3098.5846467559968</v>
      </c>
      <c r="AI18">
        <f t="shared" si="6"/>
        <v>-838.74746261638666</v>
      </c>
      <c r="AJ18">
        <f t="shared" si="7"/>
        <v>289.34766858245962</v>
      </c>
      <c r="AK18">
        <f t="shared" si="24"/>
        <v>387.866703187052</v>
      </c>
      <c r="AL18">
        <f t="shared" si="8"/>
        <v>-161.53309084687504</v>
      </c>
      <c r="AN18">
        <f t="shared" si="9"/>
        <v>808.65221703505551</v>
      </c>
      <c r="AO18">
        <f t="shared" si="9"/>
        <v>-40.432610851752777</v>
      </c>
      <c r="AP18">
        <f t="shared" si="9"/>
        <v>-3.3509123033184429</v>
      </c>
      <c r="AQ18">
        <f t="shared" si="9"/>
        <v>-1048.7527191226247</v>
      </c>
      <c r="AR18">
        <f t="shared" si="9"/>
        <v>-283.88402524264046</v>
      </c>
      <c r="AS18">
        <f t="shared" si="9"/>
        <v>97.933149741557656</v>
      </c>
      <c r="AT18">
        <f t="shared" si="9"/>
        <v>131.27808531886174</v>
      </c>
      <c r="AU18">
        <f t="shared" si="9"/>
        <v>-54.672790182221057</v>
      </c>
      <c r="AW18">
        <v>15</v>
      </c>
      <c r="AX18">
        <f>(R18*SUMPRODUCT(K19:$K$23, X19:$X$23)-$AZ$3*SUMPRODUCT(K18:$K$22, W19:$W$23))/Z18</f>
        <v>2491.7525886121384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8.2030000000000002E-3</v>
      </c>
      <c r="O19">
        <f t="shared" si="21"/>
        <v>3016.5375270871718</v>
      </c>
      <c r="P19">
        <f t="shared" si="22"/>
        <v>150.8268763543586</v>
      </c>
      <c r="Q19" s="4">
        <f t="shared" si="23"/>
        <v>12.5</v>
      </c>
      <c r="R19">
        <f t="shared" si="0"/>
        <v>500000</v>
      </c>
      <c r="S19">
        <f t="shared" si="1"/>
        <v>2119.1582093420611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1973.550446398199</v>
      </c>
      <c r="AC19">
        <f t="shared" si="2"/>
        <v>1647.890672427852</v>
      </c>
      <c r="AE19">
        <f t="shared" si="3"/>
        <v>2345.7069094708418</v>
      </c>
      <c r="AF19">
        <f t="shared" si="4"/>
        <v>-117.28534547354211</v>
      </c>
      <c r="AG19">
        <f t="shared" si="4"/>
        <v>-9.720196120582921</v>
      </c>
      <c r="AH19">
        <f t="shared" si="5"/>
        <v>-3248.5236266617926</v>
      </c>
      <c r="AI19">
        <f t="shared" si="6"/>
        <v>-1029.822258785076</v>
      </c>
      <c r="AJ19">
        <f t="shared" si="7"/>
        <v>325.65977397034703</v>
      </c>
      <c r="AK19">
        <f t="shared" si="24"/>
        <v>359.57114887356363</v>
      </c>
      <c r="AL19">
        <f t="shared" si="8"/>
        <v>-344.59133594116531</v>
      </c>
      <c r="AN19">
        <f t="shared" si="9"/>
        <v>731.34929855262146</v>
      </c>
      <c r="AO19">
        <f t="shared" si="9"/>
        <v>-36.567464927631079</v>
      </c>
      <c r="AP19">
        <f t="shared" si="9"/>
        <v>-3.0305826298588556</v>
      </c>
      <c r="AQ19">
        <f t="shared" si="9"/>
        <v>-1012.8313414171032</v>
      </c>
      <c r="AR19">
        <f t="shared" si="9"/>
        <v>-321.08009042197165</v>
      </c>
      <c r="AS19">
        <f t="shared" si="9"/>
        <v>101.53487048974357</v>
      </c>
      <c r="AT19">
        <f t="shared" si="9"/>
        <v>112.1078283253059</v>
      </c>
      <c r="AU19">
        <f t="shared" si="9"/>
        <v>-107.43739160692219</v>
      </c>
      <c r="AW19">
        <v>16</v>
      </c>
      <c r="AX19">
        <f>(R19*SUMPRODUCT(K20:$K$23, X20:$X$23)-$AZ$3*SUMPRODUCT(K19:$K$22, W20:$W$23))/Z19</f>
        <v>2119.1582093420611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8.7950000000000007E-3</v>
      </c>
      <c r="O20">
        <f t="shared" si="21"/>
        <v>3016.5375270871718</v>
      </c>
      <c r="P20">
        <f t="shared" si="22"/>
        <v>150.8268763543586</v>
      </c>
      <c r="Q20" s="4">
        <f t="shared" si="23"/>
        <v>12.5</v>
      </c>
      <c r="R20">
        <f t="shared" si="0"/>
        <v>500000</v>
      </c>
      <c r="S20">
        <f t="shared" si="1"/>
        <v>1687.0960979354791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1647.890672427852</v>
      </c>
      <c r="AC20">
        <f t="shared" si="2"/>
        <v>1287.2550022191313</v>
      </c>
      <c r="AE20">
        <f t="shared" si="3"/>
        <v>2301.6193481073374</v>
      </c>
      <c r="AF20">
        <f t="shared" si="4"/>
        <v>-115.08096740536688</v>
      </c>
      <c r="AG20">
        <f t="shared" si="4"/>
        <v>-9.5375050344965651</v>
      </c>
      <c r="AH20">
        <f t="shared" si="5"/>
        <v>-3419.5649952210715</v>
      </c>
      <c r="AI20">
        <f t="shared" si="6"/>
        <v>-1242.5641195535973</v>
      </c>
      <c r="AJ20">
        <f t="shared" si="7"/>
        <v>360.63567020872074</v>
      </c>
      <c r="AK20">
        <f t="shared" si="24"/>
        <v>328.11976293442518</v>
      </c>
      <c r="AL20">
        <f t="shared" si="8"/>
        <v>-553.8086864104514</v>
      </c>
      <c r="AN20">
        <f t="shared" si="9"/>
        <v>661.03730428412405</v>
      </c>
      <c r="AO20">
        <f t="shared" si="9"/>
        <v>-33.051865214206202</v>
      </c>
      <c r="AP20">
        <f t="shared" si="9"/>
        <v>-2.7392221145448286</v>
      </c>
      <c r="AQ20">
        <f t="shared" si="9"/>
        <v>-982.11723329668177</v>
      </c>
      <c r="AR20">
        <f t="shared" si="9"/>
        <v>-356.87101634130875</v>
      </c>
      <c r="AS20">
        <f t="shared" si="9"/>
        <v>103.57648038521508</v>
      </c>
      <c r="AT20">
        <f t="shared" si="9"/>
        <v>94.237739073091518</v>
      </c>
      <c r="AU20">
        <f t="shared" si="9"/>
        <v>-159.05679688300216</v>
      </c>
      <c r="AW20">
        <v>17</v>
      </c>
      <c r="AX20">
        <f>(R20*SUMPRODUCT(K21:$K$23, X21:$X$23)-$AZ$3*SUMPRODUCT(K20:$K$22, W21:$W$23))/Z20</f>
        <v>1687.0960979354791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9.4780000000000003E-3</v>
      </c>
      <c r="O21">
        <f t="shared" si="21"/>
        <v>3016.5375270871718</v>
      </c>
      <c r="P21">
        <f t="shared" si="22"/>
        <v>150.8268763543586</v>
      </c>
      <c r="Q21" s="4">
        <f t="shared" si="23"/>
        <v>12.5</v>
      </c>
      <c r="R21">
        <f t="shared" si="0"/>
        <v>500000</v>
      </c>
      <c r="S21">
        <f t="shared" si="1"/>
        <v>1192.765981858578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1287.2550022191313</v>
      </c>
      <c r="AC21">
        <f t="shared" si="2"/>
        <v>892.35436830768845</v>
      </c>
      <c r="AE21">
        <f t="shared" si="3"/>
        <v>2256.7884064449026</v>
      </c>
      <c r="AF21">
        <f t="shared" si="4"/>
        <v>-112.83942032224515</v>
      </c>
      <c r="AG21">
        <f t="shared" si="4"/>
        <v>-9.3517335114346398</v>
      </c>
      <c r="AH21">
        <f t="shared" si="5"/>
        <v>-3615.8589086783372</v>
      </c>
      <c r="AI21">
        <f t="shared" si="6"/>
        <v>-1481.2616560671145</v>
      </c>
      <c r="AJ21">
        <f t="shared" si="7"/>
        <v>394.90063391144281</v>
      </c>
      <c r="AK21">
        <f t="shared" si="24"/>
        <v>293.6149876903836</v>
      </c>
      <c r="AL21">
        <f t="shared" si="8"/>
        <v>-792.74603446528806</v>
      </c>
      <c r="AN21">
        <f t="shared" si="9"/>
        <v>597.06921297829888</v>
      </c>
      <c r="AO21">
        <f t="shared" si="9"/>
        <v>-29.85346064891495</v>
      </c>
      <c r="AP21">
        <f t="shared" si="9"/>
        <v>-2.4741496153159113</v>
      </c>
      <c r="AQ21">
        <f t="shared" si="9"/>
        <v>-956.63289774076281</v>
      </c>
      <c r="AR21">
        <f t="shared" si="9"/>
        <v>-391.89129502669476</v>
      </c>
      <c r="AS21">
        <f t="shared" si="9"/>
        <v>104.4772341176474</v>
      </c>
      <c r="AT21">
        <f t="shared" si="9"/>
        <v>77.680507892670377</v>
      </c>
      <c r="AU21">
        <f t="shared" si="9"/>
        <v>-209.73355301637699</v>
      </c>
      <c r="AW21">
        <v>18</v>
      </c>
      <c r="AX21">
        <f>(R21*SUMPRODUCT(K22:$K$23, X22:$X$23)-$AZ$3*SUMPRODUCT(K21:$K$22, W22:$W$23))/Z21</f>
        <v>1192.765981858578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1.0265E-2</v>
      </c>
      <c r="O22">
        <f t="shared" si="21"/>
        <v>3016.5375270871718</v>
      </c>
      <c r="P22">
        <f t="shared" si="22"/>
        <v>150.8268763543586</v>
      </c>
      <c r="Q22" s="4">
        <f t="shared" si="23"/>
        <v>12.5</v>
      </c>
      <c r="R22">
        <f t="shared" si="0"/>
        <v>500000</v>
      </c>
      <c r="S22">
        <f t="shared" si="1"/>
        <v>632.92687967853954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892.35436830768845</v>
      </c>
      <c r="AC22">
        <f t="shared" si="2"/>
        <v>463.92125723420787</v>
      </c>
      <c r="AE22">
        <f t="shared" si="3"/>
        <v>2211.0545893882968</v>
      </c>
      <c r="AF22">
        <f t="shared" si="4"/>
        <v>-110.55272946941484</v>
      </c>
      <c r="AG22">
        <f t="shared" si="4"/>
        <v>-9.1622206318254165</v>
      </c>
      <c r="AH22">
        <f t="shared" si="5"/>
        <v>-3839.8217797950629</v>
      </c>
      <c r="AI22">
        <f t="shared" si="6"/>
        <v>-1748.4821405080061</v>
      </c>
      <c r="AJ22">
        <f t="shared" si="7"/>
        <v>428.43311107348057</v>
      </c>
      <c r="AK22">
        <f t="shared" si="24"/>
        <v>256.10469316180411</v>
      </c>
      <c r="AL22">
        <f t="shared" si="8"/>
        <v>-1063.9443362727213</v>
      </c>
      <c r="AN22">
        <f t="shared" si="9"/>
        <v>538.85841323955833</v>
      </c>
      <c r="AO22">
        <f t="shared" si="9"/>
        <v>-26.942920661977915</v>
      </c>
      <c r="AP22">
        <f t="shared" si="9"/>
        <v>-2.2329343179093919</v>
      </c>
      <c r="AQ22">
        <f t="shared" si="9"/>
        <v>-935.80695895685699</v>
      </c>
      <c r="AR22">
        <f t="shared" si="9"/>
        <v>-426.12440069718593</v>
      </c>
      <c r="AS22">
        <f t="shared" si="9"/>
        <v>104.41387902422322</v>
      </c>
      <c r="AT22">
        <f t="shared" si="9"/>
        <v>62.415541091888421</v>
      </c>
      <c r="AU22">
        <f t="shared" si="9"/>
        <v>-259.2949805810743</v>
      </c>
      <c r="AW22">
        <v>19</v>
      </c>
      <c r="AX22">
        <f>(R22*SUMPRODUCT(K23:$K$23, X23:$X$23)-$AZ$3*SUMPRODUCT(K22:$K$22, W23:$W$23))/Z22</f>
        <v>632.92687967853954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1.1204E-2</v>
      </c>
      <c r="O23">
        <f t="shared" si="21"/>
        <v>3016.5375270871718</v>
      </c>
      <c r="P23">
        <f t="shared" si="22"/>
        <v>150.8268763543586</v>
      </c>
      <c r="Q23" s="4">
        <f t="shared" si="23"/>
        <v>12.5</v>
      </c>
      <c r="R23">
        <f t="shared" si="0"/>
        <v>500000</v>
      </c>
      <c r="S23">
        <f t="shared" si="1"/>
        <v>646.63819598623149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463.92125723420787</v>
      </c>
      <c r="AC23">
        <f t="shared" si="2"/>
        <v>463.92125723420781</v>
      </c>
      <c r="AE23">
        <f t="shared" si="3"/>
        <v>2164.1713878749074</v>
      </c>
      <c r="AF23">
        <f t="shared" si="4"/>
        <v>-108.20856939374538</v>
      </c>
      <c r="AG23">
        <f t="shared" si="4"/>
        <v>-8.9679449055481921</v>
      </c>
      <c r="AH23">
        <f t="shared" si="5"/>
        <v>-4106.1407983588797</v>
      </c>
      <c r="AI23">
        <f t="shared" si="6"/>
        <v>-2059.1459247832654</v>
      </c>
      <c r="AJ23">
        <f t="shared" si="7"/>
        <v>0</v>
      </c>
      <c r="AK23">
        <f t="shared" si="24"/>
        <v>215.63152012711569</v>
      </c>
      <c r="AL23">
        <f t="shared" si="8"/>
        <v>-1843.5144046561497</v>
      </c>
      <c r="AN23">
        <f t="shared" si="9"/>
        <v>485.8567275548989</v>
      </c>
      <c r="AO23">
        <f t="shared" si="9"/>
        <v>-24.292836377744948</v>
      </c>
      <c r="AP23">
        <f t="shared" si="9"/>
        <v>-2.0133046712999612</v>
      </c>
      <c r="AQ23">
        <f t="shared" si="9"/>
        <v>-921.82908541697225</v>
      </c>
      <c r="AR23">
        <f t="shared" si="9"/>
        <v>-462.27849891111811</v>
      </c>
      <c r="AS23">
        <f t="shared" si="9"/>
        <v>0</v>
      </c>
      <c r="AT23">
        <f t="shared" si="9"/>
        <v>48.409301275128215</v>
      </c>
      <c r="AU23">
        <f t="shared" si="9"/>
        <v>-413.86919763598991</v>
      </c>
      <c r="AW23">
        <v>20</v>
      </c>
      <c r="AX23">
        <f>(R23*SUMPRODUCT(K$23:$K24, X$23:$X24)-$AZ$3*SUMPRODUCT(K$22:$K23, W$23:$W24))/Z23</f>
        <v>646.63819598623149</v>
      </c>
    </row>
    <row r="25" spans="5:50" x14ac:dyDescent="0.25">
      <c r="AN25" s="8">
        <f t="shared" ref="AN25:AU25" si="25">SUM(AN3:AN23)</f>
        <v>27261.279567716636</v>
      </c>
      <c r="AO25" s="8">
        <f t="shared" si="25"/>
        <v>-3625.4671237012117</v>
      </c>
      <c r="AP25" s="8">
        <f t="shared" si="25"/>
        <v>-200.46593910618722</v>
      </c>
      <c r="AQ25" s="8">
        <f t="shared" si="25"/>
        <v>-25124.636070729881</v>
      </c>
      <c r="AR25" s="8">
        <f t="shared" si="25"/>
        <v>-1689.289565820636</v>
      </c>
      <c r="AS25" s="8">
        <f t="shared" si="25"/>
        <v>-1596.5487707927764</v>
      </c>
      <c r="AT25" s="8">
        <f t="shared" si="25"/>
        <v>3285.8383366134135</v>
      </c>
      <c r="AU25" s="9">
        <f t="shared" si="25"/>
        <v>0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0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581A5-3EB6-4E79-AECC-0DAA492D18FB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3016.8450330535056</v>
      </c>
      <c r="K3">
        <v>1</v>
      </c>
      <c r="L3" s="2">
        <v>0</v>
      </c>
      <c r="O3">
        <f>$C$3</f>
        <v>3016.8450330535056</v>
      </c>
      <c r="P3">
        <f>O3*B5</f>
        <v>2413.4760264428046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3016.8450330535056</v>
      </c>
      <c r="AF3">
        <f t="shared" ref="AF3:AG23" si="4">-$Z3*P3</f>
        <v>-2413.4760264428046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503.36900661070104</v>
      </c>
      <c r="AJ3">
        <f t="shared" ref="AJ3:AJ23" si="7">AB3-AC3</f>
        <v>0</v>
      </c>
      <c r="AL3">
        <f t="shared" ref="AL3:AL23" si="8">SUM(AI3:AK3)</f>
        <v>503.36900661070104</v>
      </c>
      <c r="AN3">
        <f t="shared" ref="AN3:AU23" si="9">AE3*$K3</f>
        <v>3016.8450330535056</v>
      </c>
      <c r="AO3">
        <f t="shared" si="9"/>
        <v>-2413.4760264428046</v>
      </c>
      <c r="AP3">
        <f t="shared" si="9"/>
        <v>-100</v>
      </c>
      <c r="AQ3">
        <f t="shared" si="9"/>
        <v>0</v>
      </c>
      <c r="AR3">
        <f t="shared" si="9"/>
        <v>503.36900661070104</v>
      </c>
      <c r="AS3">
        <f t="shared" si="9"/>
        <v>0</v>
      </c>
      <c r="AT3">
        <f t="shared" si="9"/>
        <v>0</v>
      </c>
      <c r="AU3">
        <f t="shared" si="9"/>
        <v>503.36900661070104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2485.6392544562141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1000000</v>
      </c>
      <c r="S4">
        <f t="shared" si="1"/>
        <v>51.728432378930876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51.076912773118238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-2595</v>
      </c>
      <c r="AI4">
        <f t="shared" si="6"/>
        <v>-2595</v>
      </c>
      <c r="AJ4">
        <f t="shared" si="7"/>
        <v>-51.076912773118238</v>
      </c>
      <c r="AK4">
        <f>G4*MAX(0, SUM(AB4, AE4:AF4))</f>
        <v>0</v>
      </c>
      <c r="AL4">
        <f t="shared" si="8"/>
        <v>-2646.0769127731182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-2434.5623416830845</v>
      </c>
      <c r="AR4">
        <f t="shared" si="9"/>
        <v>-2434.5623416830845</v>
      </c>
      <c r="AS4">
        <f t="shared" si="9"/>
        <v>-47.919047540217875</v>
      </c>
      <c r="AT4">
        <f t="shared" si="9"/>
        <v>0</v>
      </c>
      <c r="AU4">
        <f t="shared" si="9"/>
        <v>-2482.4813892233024</v>
      </c>
      <c r="AW4">
        <v>1</v>
      </c>
      <c r="AX4">
        <f>(R4*SUMPRODUCT(K5:$K$23, X5:$X$23)-$AZ$3*SUMPRODUCT(K4:$K$22, W5:$W$23))/Z4</f>
        <v>51.728432378930876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3016.8450330535056</v>
      </c>
      <c r="P5">
        <f t="shared" ref="P5:P23" si="22">O5*$C$5</f>
        <v>150.84225165267529</v>
      </c>
      <c r="Q5" s="4">
        <f t="shared" ref="Q5:Q23" si="23">$C$8</f>
        <v>12.5</v>
      </c>
      <c r="R5">
        <f t="shared" si="0"/>
        <v>1000000</v>
      </c>
      <c r="S5">
        <f t="shared" si="1"/>
        <v>141.06970083522987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51.076912773118238</v>
      </c>
      <c r="AC5">
        <f t="shared" si="2"/>
        <v>137.53797635392766</v>
      </c>
      <c r="AE5">
        <f t="shared" si="3"/>
        <v>2941.3173655498031</v>
      </c>
      <c r="AF5">
        <f t="shared" si="4"/>
        <v>-147.06586827749015</v>
      </c>
      <c r="AG5">
        <f t="shared" si="4"/>
        <v>-12.187058555062501</v>
      </c>
      <c r="AH5">
        <f t="shared" si="5"/>
        <v>-2566.2655950000003</v>
      </c>
      <c r="AI5">
        <f t="shared" si="6"/>
        <v>215.79884371725029</v>
      </c>
      <c r="AJ5">
        <f t="shared" si="7"/>
        <v>-86.461063580809423</v>
      </c>
      <c r="AK5">
        <f>G5*SUM(AB5, AE5:AF5)</f>
        <v>116.65846481186269</v>
      </c>
      <c r="AL5">
        <f t="shared" si="8"/>
        <v>245.99624494830357</v>
      </c>
      <c r="AN5">
        <f t="shared" si="9"/>
        <v>2540.0114121079569</v>
      </c>
      <c r="AO5">
        <f t="shared" si="9"/>
        <v>-127.00057060539785</v>
      </c>
      <c r="AP5">
        <f t="shared" si="9"/>
        <v>-10.52428689690219</v>
      </c>
      <c r="AQ5">
        <f t="shared" si="9"/>
        <v>-2216.1307630880497</v>
      </c>
      <c r="AR5">
        <f t="shared" si="9"/>
        <v>186.35579151760737</v>
      </c>
      <c r="AS5">
        <f t="shared" si="9"/>
        <v>-74.664533236180318</v>
      </c>
      <c r="AT5">
        <f t="shared" si="9"/>
        <v>100.74187689220594</v>
      </c>
      <c r="AU5">
        <f t="shared" si="9"/>
        <v>212.43313517363302</v>
      </c>
      <c r="AW5">
        <v>2</v>
      </c>
      <c r="AX5">
        <f>(R5*SUMPRODUCT(K6:$K$23, X6:$X$23)-$AZ$3*SUMPRODUCT(K5:$K$22, W6:$W$23))/Z5</f>
        <v>141.06970083522987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3016.8450330535056</v>
      </c>
      <c r="P6">
        <f t="shared" si="22"/>
        <v>150.84225165267529</v>
      </c>
      <c r="Q6" s="4">
        <f t="shared" si="23"/>
        <v>12.5</v>
      </c>
      <c r="R6">
        <f t="shared" si="0"/>
        <v>1000000</v>
      </c>
      <c r="S6">
        <f t="shared" si="1"/>
        <v>263.61223537782973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137.53797635392766</v>
      </c>
      <c r="AC6">
        <f t="shared" si="2"/>
        <v>253.77348982221517</v>
      </c>
      <c r="AE6">
        <f t="shared" si="3"/>
        <v>2904.2479427917792</v>
      </c>
      <c r="AF6">
        <f t="shared" si="4"/>
        <v>-145.21239713958894</v>
      </c>
      <c r="AG6">
        <f t="shared" si="4"/>
        <v>-12.033465056093048</v>
      </c>
      <c r="AH6">
        <f t="shared" si="5"/>
        <v>-2537.833073506215</v>
      </c>
      <c r="AI6">
        <f t="shared" si="6"/>
        <v>209.16900708988214</v>
      </c>
      <c r="AJ6">
        <f t="shared" si="7"/>
        <v>-116.23551346828751</v>
      </c>
      <c r="AK6">
        <f>G6*SUM(AB6, AE6:AF6)</f>
        <v>169.44955103735791</v>
      </c>
      <c r="AL6">
        <f t="shared" si="8"/>
        <v>262.38304465895254</v>
      </c>
      <c r="AN6">
        <f t="shared" si="9"/>
        <v>2261.9044446980165</v>
      </c>
      <c r="AO6">
        <f t="shared" si="9"/>
        <v>-113.09522223490082</v>
      </c>
      <c r="AP6">
        <f t="shared" si="9"/>
        <v>-9.3719780926592087</v>
      </c>
      <c r="AQ6">
        <f t="shared" si="9"/>
        <v>-1976.5309374196536</v>
      </c>
      <c r="AR6">
        <f t="shared" si="9"/>
        <v>162.90630695080287</v>
      </c>
      <c r="AS6">
        <f t="shared" si="9"/>
        <v>-90.52726548303707</v>
      </c>
      <c r="AT6">
        <f t="shared" si="9"/>
        <v>131.97175316755059</v>
      </c>
      <c r="AU6">
        <f t="shared" si="9"/>
        <v>204.35079463531636</v>
      </c>
      <c r="AW6">
        <v>3</v>
      </c>
      <c r="AX6">
        <f>(R6*SUMPRODUCT(K7:$K$23, X7:$X$23)-$AZ$3*SUMPRODUCT(K6:$K$22, W7:$W$23))/Z6</f>
        <v>263.61223537782973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3016.8450330535056</v>
      </c>
      <c r="P7">
        <f t="shared" si="22"/>
        <v>150.84225165267529</v>
      </c>
      <c r="Q7" s="4">
        <f t="shared" si="23"/>
        <v>12.5</v>
      </c>
      <c r="R7">
        <f t="shared" si="0"/>
        <v>1000000</v>
      </c>
      <c r="S7">
        <f t="shared" si="1"/>
        <v>365.43057918817482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253.77348982221517</v>
      </c>
      <c r="AC7">
        <f t="shared" si="2"/>
        <v>347.35629879966291</v>
      </c>
      <c r="AE7">
        <f t="shared" si="3"/>
        <v>2867.6311847290604</v>
      </c>
      <c r="AF7">
        <f t="shared" si="4"/>
        <v>-143.38155923645303</v>
      </c>
      <c r="AG7">
        <f t="shared" si="4"/>
        <v>-11.881747128665827</v>
      </c>
      <c r="AH7">
        <f t="shared" si="5"/>
        <v>-2510.6621493032535</v>
      </c>
      <c r="AI7">
        <f t="shared" si="6"/>
        <v>201.7057290606881</v>
      </c>
      <c r="AJ7">
        <f t="shared" si="7"/>
        <v>-93.582808977447741</v>
      </c>
      <c r="AK7">
        <f>G7*SUM(AB7, AE7:AF7)</f>
        <v>146.22093496195777</v>
      </c>
      <c r="AL7">
        <f t="shared" si="8"/>
        <v>254.34385504519813</v>
      </c>
      <c r="AN7">
        <f t="shared" si="9"/>
        <v>2021.7130021356602</v>
      </c>
      <c r="AO7">
        <f t="shared" si="9"/>
        <v>-101.08565010678302</v>
      </c>
      <c r="AP7">
        <f t="shared" si="9"/>
        <v>-8.3767685279867496</v>
      </c>
      <c r="AQ7">
        <f t="shared" si="9"/>
        <v>-1770.0457221439463</v>
      </c>
      <c r="AR7">
        <f t="shared" si="9"/>
        <v>142.20486135694426</v>
      </c>
      <c r="AS7">
        <f t="shared" si="9"/>
        <v>-65.976957808805409</v>
      </c>
      <c r="AT7">
        <f t="shared" si="9"/>
        <v>103.08744268484206</v>
      </c>
      <c r="AU7">
        <f t="shared" si="9"/>
        <v>179.31534623298091</v>
      </c>
      <c r="AW7">
        <v>4</v>
      </c>
      <c r="AX7">
        <f>(R7*SUMPRODUCT(K8:$K$23, X8:$X$23)-$AZ$3*SUMPRODUCT(K7:$K$22, W8:$W$23))/Z7</f>
        <v>365.43057918817482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3016.8450330535056</v>
      </c>
      <c r="P8">
        <f t="shared" si="22"/>
        <v>150.84225165267529</v>
      </c>
      <c r="Q8" s="4">
        <f t="shared" si="23"/>
        <v>12.5</v>
      </c>
      <c r="R8">
        <f t="shared" si="0"/>
        <v>1000000</v>
      </c>
      <c r="S8">
        <f t="shared" si="1"/>
        <v>404.61694199935812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347.35629879966291</v>
      </c>
      <c r="AC8">
        <f t="shared" si="2"/>
        <v>379.75309400358128</v>
      </c>
      <c r="AE8">
        <f t="shared" si="3"/>
        <v>2831.4588849648881</v>
      </c>
      <c r="AF8">
        <f t="shared" si="4"/>
        <v>-141.5729442482444</v>
      </c>
      <c r="AG8">
        <f t="shared" si="4"/>
        <v>-11.731870770384836</v>
      </c>
      <c r="AH8">
        <f t="shared" si="5"/>
        <v>-2484.7109595465977</v>
      </c>
      <c r="AI8">
        <f t="shared" si="6"/>
        <v>193.44311039966124</v>
      </c>
      <c r="AJ8">
        <f t="shared" si="7"/>
        <v>-32.396795203918373</v>
      </c>
      <c r="AK8">
        <f t="shared" ref="AK8:AK23" si="24">G8*SUM(AB8:AB8, AE8:AF8)</f>
        <v>64.693259701697329</v>
      </c>
      <c r="AL8">
        <f t="shared" si="8"/>
        <v>225.73957489744021</v>
      </c>
      <c r="AN8">
        <f t="shared" si="9"/>
        <v>1861.2691042673387</v>
      </c>
      <c r="AO8">
        <f t="shared" si="9"/>
        <v>-93.063455213366936</v>
      </c>
      <c r="AP8">
        <f t="shared" si="9"/>
        <v>-7.7119850534030059</v>
      </c>
      <c r="AQ8">
        <f t="shared" si="9"/>
        <v>-1633.3331790886609</v>
      </c>
      <c r="AR8">
        <f t="shared" si="9"/>
        <v>127.16048491190796</v>
      </c>
      <c r="AS8">
        <f t="shared" si="9"/>
        <v>-21.296143239274802</v>
      </c>
      <c r="AT8">
        <f t="shared" si="9"/>
        <v>42.526333748478812</v>
      </c>
      <c r="AU8">
        <f t="shared" si="9"/>
        <v>148.39067542111198</v>
      </c>
      <c r="AW8">
        <v>5</v>
      </c>
      <c r="AX8">
        <f>(R8*SUMPRODUCT(K9:$K$23, X9:$X$23)-$AZ$3*SUMPRODUCT(K8:$K$22, W9:$W$23))/Z8</f>
        <v>404.61694199935812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3016.8450330535056</v>
      </c>
      <c r="P9">
        <f t="shared" si="22"/>
        <v>150.84225165267529</v>
      </c>
      <c r="Q9" s="4">
        <f t="shared" si="23"/>
        <v>12.5</v>
      </c>
      <c r="R9">
        <f t="shared" si="0"/>
        <v>1000000</v>
      </c>
      <c r="S9">
        <f t="shared" si="1"/>
        <v>404.3420939253196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379.75309400358128</v>
      </c>
      <c r="AC9">
        <f t="shared" si="2"/>
        <v>374.70438884693976</v>
      </c>
      <c r="AE9">
        <f t="shared" si="3"/>
        <v>2795.7145480010913</v>
      </c>
      <c r="AF9">
        <f t="shared" si="4"/>
        <v>-139.78572740005455</v>
      </c>
      <c r="AG9">
        <f t="shared" si="4"/>
        <v>-11.583767633779498</v>
      </c>
      <c r="AH9">
        <f t="shared" si="5"/>
        <v>-2462.7543121191848</v>
      </c>
      <c r="AI9">
        <f t="shared" si="6"/>
        <v>181.59074084807253</v>
      </c>
      <c r="AJ9">
        <f t="shared" si="7"/>
        <v>5.0487051566415175</v>
      </c>
      <c r="AK9">
        <f t="shared" si="24"/>
        <v>17.910523296167248</v>
      </c>
      <c r="AL9">
        <f t="shared" si="8"/>
        <v>204.54996930088129</v>
      </c>
      <c r="AN9">
        <f t="shared" si="9"/>
        <v>1746.5999269103479</v>
      </c>
      <c r="AO9">
        <f t="shared" si="9"/>
        <v>-87.329996345517387</v>
      </c>
      <c r="AP9">
        <f t="shared" si="9"/>
        <v>-7.2368646208789649</v>
      </c>
      <c r="AQ9">
        <f t="shared" si="9"/>
        <v>-1538.5857274380908</v>
      </c>
      <c r="AR9">
        <f t="shared" si="9"/>
        <v>113.44733850586078</v>
      </c>
      <c r="AS9">
        <f t="shared" si="9"/>
        <v>3.1541374865637852</v>
      </c>
      <c r="AT9">
        <f t="shared" si="9"/>
        <v>11.189453766794072</v>
      </c>
      <c r="AU9">
        <f t="shared" si="9"/>
        <v>127.79092975921864</v>
      </c>
      <c r="AW9">
        <v>6</v>
      </c>
      <c r="AX9">
        <f>(R9*SUMPRODUCT(K10:$K$23, X10:$X$23)-$AZ$3*SUMPRODUCT(K9:$K$22, W10:$W$23))/Z9</f>
        <v>404.3420939253196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3016.8450330535056</v>
      </c>
      <c r="P10">
        <f t="shared" si="22"/>
        <v>150.84225165267529</v>
      </c>
      <c r="Q10" s="4">
        <f t="shared" si="23"/>
        <v>12.5</v>
      </c>
      <c r="R10">
        <f t="shared" si="0"/>
        <v>1000000</v>
      </c>
      <c r="S10">
        <f t="shared" si="1"/>
        <v>398.17535946448817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374.70438884693976</v>
      </c>
      <c r="AC10">
        <f t="shared" si="2"/>
        <v>364.32748287603863</v>
      </c>
      <c r="AE10">
        <f t="shared" si="3"/>
        <v>2760.3906946870975</v>
      </c>
      <c r="AF10">
        <f t="shared" si="4"/>
        <v>-138.01953473435489</v>
      </c>
      <c r="AG10">
        <f t="shared" si="4"/>
        <v>-11.437406729726696</v>
      </c>
      <c r="AH10">
        <f t="shared" si="5"/>
        <v>-2441.8582172007186</v>
      </c>
      <c r="AI10">
        <f t="shared" si="6"/>
        <v>169.07553602229746</v>
      </c>
      <c r="AJ10">
        <f t="shared" si="7"/>
        <v>10.376905970901134</v>
      </c>
      <c r="AK10">
        <f t="shared" si="24"/>
        <v>12.2880097500787</v>
      </c>
      <c r="AL10">
        <f t="shared" si="8"/>
        <v>191.74045174327728</v>
      </c>
      <c r="AN10">
        <f t="shared" si="9"/>
        <v>1638.5098687257346</v>
      </c>
      <c r="AO10">
        <f t="shared" si="9"/>
        <v>-81.925493436286743</v>
      </c>
      <c r="AP10">
        <f t="shared" si="9"/>
        <v>-6.789004120089464</v>
      </c>
      <c r="AQ10">
        <f t="shared" si="9"/>
        <v>-1449.4356884382767</v>
      </c>
      <c r="AR10">
        <f t="shared" si="9"/>
        <v>100.35968273108188</v>
      </c>
      <c r="AS10">
        <f t="shared" si="9"/>
        <v>6.1595131706846429</v>
      </c>
      <c r="AT10">
        <f t="shared" si="9"/>
        <v>7.2939041858291285</v>
      </c>
      <c r="AU10">
        <f t="shared" si="9"/>
        <v>113.81310008759564</v>
      </c>
      <c r="AW10">
        <v>7</v>
      </c>
      <c r="AX10">
        <f>(R10*SUMPRODUCT(K11:$K$23, X11:$X$23)-$AZ$3*SUMPRODUCT(K10:$K$22, W11:$W$23))/Z10</f>
        <v>398.17535946448817</v>
      </c>
    </row>
    <row r="11" spans="1:52" x14ac:dyDescent="0.25">
      <c r="A11" t="s">
        <v>33</v>
      </c>
      <c r="C11" s="7">
        <f>AU25</f>
        <v>-1.333155807969888E-12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3016.8450330535056</v>
      </c>
      <c r="P11">
        <f t="shared" si="22"/>
        <v>150.84225165267529</v>
      </c>
      <c r="Q11" s="4">
        <f t="shared" si="23"/>
        <v>12.5</v>
      </c>
      <c r="R11">
        <f t="shared" si="0"/>
        <v>1000000</v>
      </c>
      <c r="S11">
        <f t="shared" si="1"/>
        <v>384.20795051610543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364.32748287603863</v>
      </c>
      <c r="AC11">
        <f t="shared" si="2"/>
        <v>347.10138783998264</v>
      </c>
      <c r="AE11">
        <f t="shared" si="3"/>
        <v>2725.4800335713903</v>
      </c>
      <c r="AF11">
        <f t="shared" si="4"/>
        <v>-136.2740016785695</v>
      </c>
      <c r="AG11">
        <f t="shared" si="4"/>
        <v>-11.292757846815842</v>
      </c>
      <c r="AH11">
        <f t="shared" si="5"/>
        <v>-2421.9852490869253</v>
      </c>
      <c r="AI11">
        <f t="shared" si="6"/>
        <v>155.92802495907972</v>
      </c>
      <c r="AJ11">
        <f t="shared" si="7"/>
        <v>17.226095036055995</v>
      </c>
      <c r="AK11">
        <f t="shared" si="24"/>
        <v>7.0884804354452617</v>
      </c>
      <c r="AL11">
        <f t="shared" si="8"/>
        <v>180.24260043058098</v>
      </c>
      <c r="AN11">
        <f t="shared" si="9"/>
        <v>1538.5521963061915</v>
      </c>
      <c r="AO11">
        <f t="shared" si="9"/>
        <v>-76.927609815309566</v>
      </c>
      <c r="AP11">
        <f t="shared" si="9"/>
        <v>-6.3748393580434541</v>
      </c>
      <c r="AQ11">
        <f t="shared" si="9"/>
        <v>-1367.2273062008035</v>
      </c>
      <c r="AR11">
        <f t="shared" si="9"/>
        <v>88.02244093203511</v>
      </c>
      <c r="AS11">
        <f t="shared" si="9"/>
        <v>9.7242489488261068</v>
      </c>
      <c r="AT11">
        <f t="shared" si="9"/>
        <v>4.001495886262969</v>
      </c>
      <c r="AU11">
        <f t="shared" si="9"/>
        <v>101.74818576712418</v>
      </c>
      <c r="AW11">
        <v>8</v>
      </c>
      <c r="AX11">
        <f>(R11*SUMPRODUCT(K12:$K$23, X12:$X$23)-$AZ$3*SUMPRODUCT(K11:$K$22, W12:$W$23))/Z11</f>
        <v>384.20795051610543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3016.8450330535056</v>
      </c>
      <c r="P12">
        <f t="shared" si="22"/>
        <v>150.84225165267529</v>
      </c>
      <c r="Q12" s="4">
        <f t="shared" si="23"/>
        <v>12.5</v>
      </c>
      <c r="R12">
        <f t="shared" si="0"/>
        <v>1000000</v>
      </c>
      <c r="S12">
        <f t="shared" si="1"/>
        <v>363.93858435496998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347.10138783998264</v>
      </c>
      <c r="AC12">
        <f t="shared" si="2"/>
        <v>324.62681890493877</v>
      </c>
      <c r="AE12">
        <f t="shared" si="3"/>
        <v>2690.9727308663428</v>
      </c>
      <c r="AF12">
        <f t="shared" si="4"/>
        <v>-134.54863654331714</v>
      </c>
      <c r="AG12">
        <f t="shared" si="4"/>
        <v>-11.149780239717307</v>
      </c>
      <c r="AH12">
        <f t="shared" si="5"/>
        <v>-2404.0022904301568</v>
      </c>
      <c r="AI12">
        <f t="shared" si="6"/>
        <v>141.27202365315134</v>
      </c>
      <c r="AJ12">
        <f t="shared" si="7"/>
        <v>22.474568935043862</v>
      </c>
      <c r="AK12">
        <f t="shared" si="24"/>
        <v>6.6781086089749193</v>
      </c>
      <c r="AL12">
        <f t="shared" si="8"/>
        <v>170.42470119717012</v>
      </c>
      <c r="AN12">
        <f t="shared" si="9"/>
        <v>1444.1226228241835</v>
      </c>
      <c r="AO12">
        <f t="shared" si="9"/>
        <v>-72.206131141209184</v>
      </c>
      <c r="AP12">
        <f t="shared" si="9"/>
        <v>-5.9835797289963546</v>
      </c>
      <c r="AQ12">
        <f t="shared" si="9"/>
        <v>-1290.1186448714618</v>
      </c>
      <c r="AR12">
        <f t="shared" si="9"/>
        <v>75.814267082516238</v>
      </c>
      <c r="AS12">
        <f t="shared" si="9"/>
        <v>12.061078533066157</v>
      </c>
      <c r="AT12">
        <f t="shared" si="9"/>
        <v>3.5838370301109626</v>
      </c>
      <c r="AU12">
        <f t="shared" si="9"/>
        <v>91.45918264569336</v>
      </c>
      <c r="AW12">
        <v>9</v>
      </c>
      <c r="AX12">
        <f>(R12*SUMPRODUCT(K13:$K$23, X13:$X$23)-$AZ$3*SUMPRODUCT(K12:$K$22, W13:$W$23))/Z12</f>
        <v>363.93858435496998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3016.8450330535056</v>
      </c>
      <c r="P13">
        <f t="shared" si="22"/>
        <v>150.84225165267529</v>
      </c>
      <c r="Q13" s="4">
        <f t="shared" si="23"/>
        <v>12.5</v>
      </c>
      <c r="R13">
        <f t="shared" si="0"/>
        <v>1000000</v>
      </c>
      <c r="S13">
        <f t="shared" si="1"/>
        <v>336.64384314349041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324.62681890493877</v>
      </c>
      <c r="AC13">
        <f t="shared" si="2"/>
        <v>296.47403538962772</v>
      </c>
      <c r="AE13">
        <f t="shared" si="3"/>
        <v>2656.8619605298809</v>
      </c>
      <c r="AF13">
        <f t="shared" si="4"/>
        <v>-132.84309802649406</v>
      </c>
      <c r="AG13">
        <f t="shared" si="4"/>
        <v>-11.00844562539865</v>
      </c>
      <c r="AH13">
        <f t="shared" si="5"/>
        <v>-2386.9449537186811</v>
      </c>
      <c r="AI13">
        <f t="shared" si="6"/>
        <v>126.06546315930746</v>
      </c>
      <c r="AJ13">
        <f t="shared" si="7"/>
        <v>28.152783515311057</v>
      </c>
      <c r="AK13">
        <f t="shared" si="24"/>
        <v>5.6972913628166522</v>
      </c>
      <c r="AL13">
        <f t="shared" si="8"/>
        <v>159.91553803743517</v>
      </c>
      <c r="AN13">
        <f t="shared" si="9"/>
        <v>1355.7258956520527</v>
      </c>
      <c r="AO13">
        <f t="shared" si="9"/>
        <v>-67.786294782602653</v>
      </c>
      <c r="AP13">
        <f t="shared" si="9"/>
        <v>-5.6173166039284927</v>
      </c>
      <c r="AQ13">
        <f t="shared" si="9"/>
        <v>-1217.9944360402581</v>
      </c>
      <c r="AR13">
        <f t="shared" si="9"/>
        <v>64.327848225263793</v>
      </c>
      <c r="AS13">
        <f t="shared" si="9"/>
        <v>14.36561560721106</v>
      </c>
      <c r="AT13">
        <f t="shared" si="9"/>
        <v>2.9071760409053593</v>
      </c>
      <c r="AU13">
        <f t="shared" si="9"/>
        <v>81.600639873380203</v>
      </c>
      <c r="AW13">
        <v>10</v>
      </c>
      <c r="AX13">
        <f>(R13*SUMPRODUCT(K14:$K$23, X14:$X$23)-$AZ$3*SUMPRODUCT(K13:$K$22, W14:$W$23))/Z13</f>
        <v>336.64384314349041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2.6930000000000001E-3</v>
      </c>
      <c r="O14">
        <f t="shared" si="21"/>
        <v>3016.8450330535056</v>
      </c>
      <c r="P14">
        <f t="shared" si="22"/>
        <v>150.84225165267529</v>
      </c>
      <c r="Q14" s="4">
        <f t="shared" si="23"/>
        <v>12.5</v>
      </c>
      <c r="R14">
        <f t="shared" si="0"/>
        <v>1000000</v>
      </c>
      <c r="S14">
        <f t="shared" si="1"/>
        <v>343.51431565521784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296.47403538962772</v>
      </c>
      <c r="AC14">
        <f t="shared" si="2"/>
        <v>298.68474730368871</v>
      </c>
      <c r="AE14">
        <f t="shared" si="3"/>
        <v>2623.1384116648751</v>
      </c>
      <c r="AF14">
        <f t="shared" si="4"/>
        <v>-131.15692058324376</v>
      </c>
      <c r="AG14">
        <f t="shared" si="4"/>
        <v>-10.868715425075466</v>
      </c>
      <c r="AH14">
        <f t="shared" si="5"/>
        <v>-2371.6595255358857</v>
      </c>
      <c r="AI14">
        <f t="shared" si="6"/>
        <v>109.45325012066996</v>
      </c>
      <c r="AJ14">
        <f t="shared" si="7"/>
        <v>-2.2107119140609939</v>
      </c>
      <c r="AK14">
        <f t="shared" si="24"/>
        <v>195.19188685298815</v>
      </c>
      <c r="AL14">
        <f t="shared" si="8"/>
        <v>302.43442505959712</v>
      </c>
      <c r="AN14">
        <f t="shared" si="9"/>
        <v>1233.0068082619498</v>
      </c>
      <c r="AO14">
        <f t="shared" si="9"/>
        <v>-61.650340413097496</v>
      </c>
      <c r="AP14">
        <f t="shared" si="9"/>
        <v>-5.1088421627260372</v>
      </c>
      <c r="AQ14">
        <f t="shared" si="9"/>
        <v>-1114.7991005206056</v>
      </c>
      <c r="AR14">
        <f t="shared" si="9"/>
        <v>51.448525165520635</v>
      </c>
      <c r="AS14">
        <f t="shared" si="9"/>
        <v>-1.0391456390640723</v>
      </c>
      <c r="AT14">
        <f t="shared" si="9"/>
        <v>91.749990902873591</v>
      </c>
      <c r="AU14">
        <f t="shared" si="9"/>
        <v>142.15937042933015</v>
      </c>
      <c r="AW14">
        <v>11</v>
      </c>
      <c r="AX14">
        <f>(R14*SUMPRODUCT(K15:$K$23, X15:$X$23)-$AZ$3*SUMPRODUCT(K14:$K$22, W15:$W$23))/Z14</f>
        <v>343.51431565521784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2.7169999999999998E-3</v>
      </c>
      <c r="O15">
        <f t="shared" si="21"/>
        <v>3016.8450330535056</v>
      </c>
      <c r="P15">
        <f t="shared" si="22"/>
        <v>150.84225165267529</v>
      </c>
      <c r="Q15" s="4">
        <f t="shared" si="23"/>
        <v>12.5</v>
      </c>
      <c r="R15">
        <f t="shared" si="0"/>
        <v>1000000</v>
      </c>
      <c r="S15">
        <f t="shared" si="1"/>
        <v>339.75541041675137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298.68474730368871</v>
      </c>
      <c r="AC15">
        <f t="shared" si="2"/>
        <v>291.65957936945961</v>
      </c>
      <c r="AE15">
        <f t="shared" si="3"/>
        <v>2589.7799604837332</v>
      </c>
      <c r="AF15">
        <f t="shared" si="4"/>
        <v>-129.48899802418666</v>
      </c>
      <c r="AG15">
        <f t="shared" si="4"/>
        <v>-10.730497971014783</v>
      </c>
      <c r="AH15">
        <f t="shared" si="5"/>
        <v>-2362.4239847944027</v>
      </c>
      <c r="AI15">
        <f t="shared" si="6"/>
        <v>87.136479694129321</v>
      </c>
      <c r="AJ15">
        <f t="shared" si="7"/>
        <v>7.0251679342291027</v>
      </c>
      <c r="AK15">
        <f t="shared" si="24"/>
        <v>193.12829968342649</v>
      </c>
      <c r="AL15">
        <f t="shared" si="8"/>
        <v>287.28994731178489</v>
      </c>
      <c r="AN15">
        <f t="shared" si="9"/>
        <v>1121.3688826547507</v>
      </c>
      <c r="AO15">
        <f t="shared" si="9"/>
        <v>-56.068444132737532</v>
      </c>
      <c r="AP15">
        <f t="shared" si="9"/>
        <v>-4.6462814230126162</v>
      </c>
      <c r="AQ15">
        <f t="shared" si="9"/>
        <v>-1022.9242578936554</v>
      </c>
      <c r="AR15">
        <f t="shared" si="9"/>
        <v>37.729899205345212</v>
      </c>
      <c r="AS15">
        <f t="shared" si="9"/>
        <v>3.0418818730055399</v>
      </c>
      <c r="AT15">
        <f t="shared" si="9"/>
        <v>83.624118237660639</v>
      </c>
      <c r="AU15">
        <f t="shared" si="9"/>
        <v>124.39589931601138</v>
      </c>
      <c r="AW15">
        <v>12</v>
      </c>
      <c r="AX15">
        <f>(R15*SUMPRODUCT(K16:$K$23, X16:$X$23)-$AZ$3*SUMPRODUCT(K15:$K$22, W16:$W$23))/Z15</f>
        <v>339.75541041675137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2.745E-3</v>
      </c>
      <c r="O16">
        <f t="shared" si="21"/>
        <v>3016.8450330535056</v>
      </c>
      <c r="P16">
        <f t="shared" si="22"/>
        <v>150.84225165267529</v>
      </c>
      <c r="Q16" s="4">
        <f t="shared" si="23"/>
        <v>12.5</v>
      </c>
      <c r="R16">
        <f t="shared" si="0"/>
        <v>1000000</v>
      </c>
      <c r="S16">
        <f t="shared" si="1"/>
        <v>325.29029868923783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291.65957936945961</v>
      </c>
      <c r="AC16">
        <f t="shared" si="2"/>
        <v>275.68320998893159</v>
      </c>
      <c r="AE16">
        <f t="shared" si="3"/>
        <v>2556.7732148873683</v>
      </c>
      <c r="AF16">
        <f t="shared" si="4"/>
        <v>-127.83866074436843</v>
      </c>
      <c r="AG16">
        <f t="shared" si="4"/>
        <v>-10.593737774374199</v>
      </c>
      <c r="AH16">
        <f t="shared" si="5"/>
        <v>-2356.4173544348464</v>
      </c>
      <c r="AI16">
        <f t="shared" si="6"/>
        <v>61.923461933778981</v>
      </c>
      <c r="AJ16">
        <f t="shared" si="7"/>
        <v>15.976369380528013</v>
      </c>
      <c r="AK16">
        <f t="shared" si="24"/>
        <v>190.44158934587219</v>
      </c>
      <c r="AL16">
        <f t="shared" si="8"/>
        <v>268.34142066017921</v>
      </c>
      <c r="AN16">
        <f t="shared" si="9"/>
        <v>1019.8098663610668</v>
      </c>
      <c r="AO16">
        <f t="shared" si="9"/>
        <v>-50.990493318053346</v>
      </c>
      <c r="AP16">
        <f t="shared" si="9"/>
        <v>-4.2254816504813322</v>
      </c>
      <c r="AQ16">
        <f t="shared" si="9"/>
        <v>-939.89472876379511</v>
      </c>
      <c r="AR16">
        <f t="shared" si="9"/>
        <v>24.699162628736964</v>
      </c>
      <c r="AS16">
        <f t="shared" si="9"/>
        <v>6.3724303070849597</v>
      </c>
      <c r="AT16">
        <f t="shared" si="9"/>
        <v>75.960672088376313</v>
      </c>
      <c r="AU16">
        <f t="shared" si="9"/>
        <v>107.03226502419825</v>
      </c>
      <c r="AW16">
        <v>13</v>
      </c>
      <c r="AX16">
        <f>(R16*SUMPRODUCT(K17:$K$23, X17:$X$23)-$AZ$3*SUMPRODUCT(K16:$K$22, W17:$W$23))/Z16</f>
        <v>325.29029868923783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2.7729999999999999E-3</v>
      </c>
      <c r="O17">
        <f t="shared" si="21"/>
        <v>3016.8450330535056</v>
      </c>
      <c r="P17">
        <f t="shared" si="22"/>
        <v>150.84225165267529</v>
      </c>
      <c r="Q17" s="4">
        <f t="shared" si="23"/>
        <v>12.5</v>
      </c>
      <c r="R17">
        <f t="shared" si="0"/>
        <v>1000000</v>
      </c>
      <c r="S17">
        <f t="shared" si="1"/>
        <v>301.71227867981435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275.68320998893159</v>
      </c>
      <c r="AC17">
        <f t="shared" si="2"/>
        <v>252.43479399270834</v>
      </c>
      <c r="AE17">
        <f t="shared" si="3"/>
        <v>2524.115550613612</v>
      </c>
      <c r="AF17">
        <f t="shared" si="4"/>
        <v>-126.20577753068061</v>
      </c>
      <c r="AG17">
        <f t="shared" si="4"/>
        <v>-10.458423961782119</v>
      </c>
      <c r="AH17">
        <f t="shared" si="5"/>
        <v>-2350.1147878671723</v>
      </c>
      <c r="AI17">
        <f t="shared" si="6"/>
        <v>37.336561253976924</v>
      </c>
      <c r="AJ17">
        <f t="shared" si="7"/>
        <v>23.248415996223258</v>
      </c>
      <c r="AK17">
        <f t="shared" si="24"/>
        <v>187.15150881503041</v>
      </c>
      <c r="AL17">
        <f t="shared" si="8"/>
        <v>247.73648606523059</v>
      </c>
      <c r="AN17">
        <f t="shared" si="9"/>
        <v>927.42244175240057</v>
      </c>
      <c r="AO17">
        <f t="shared" si="9"/>
        <v>-46.371122087620037</v>
      </c>
      <c r="AP17">
        <f t="shared" si="9"/>
        <v>-3.8426834639800349</v>
      </c>
      <c r="AQ17">
        <f t="shared" si="9"/>
        <v>-863.49026074988922</v>
      </c>
      <c r="AR17">
        <f t="shared" si="9"/>
        <v>13.718375450911347</v>
      </c>
      <c r="AS17">
        <f t="shared" si="9"/>
        <v>8.542042667124111</v>
      </c>
      <c r="AT17">
        <f t="shared" si="9"/>
        <v>68.76409015454422</v>
      </c>
      <c r="AU17">
        <f t="shared" si="9"/>
        <v>91.024508272579681</v>
      </c>
      <c r="AW17">
        <v>14</v>
      </c>
      <c r="AX17">
        <f>(R17*SUMPRODUCT(K18:$K$23, X18:$X$23)-$AZ$3*SUMPRODUCT(K17:$K$22, W18:$W$23))/Z17</f>
        <v>301.71227867981435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2.8019999999999998E-3</v>
      </c>
      <c r="O18">
        <f t="shared" si="21"/>
        <v>3016.8450330535056</v>
      </c>
      <c r="P18">
        <f t="shared" si="22"/>
        <v>150.84225165267529</v>
      </c>
      <c r="Q18" s="4">
        <f t="shared" si="23"/>
        <v>12.5</v>
      </c>
      <c r="R18">
        <f t="shared" si="0"/>
        <v>1000000</v>
      </c>
      <c r="S18">
        <f t="shared" si="1"/>
        <v>270.08507909304268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252.43479399270834</v>
      </c>
      <c r="AC18">
        <f t="shared" si="2"/>
        <v>223.08023288102137</v>
      </c>
      <c r="AE18">
        <f t="shared" si="3"/>
        <v>2491.8018233346565</v>
      </c>
      <c r="AF18">
        <f t="shared" si="4"/>
        <v>-124.59009116673283</v>
      </c>
      <c r="AG18">
        <f t="shared" si="4"/>
        <v>-10.324535218223383</v>
      </c>
      <c r="AH18">
        <f t="shared" si="5"/>
        <v>-2344.3603152730793</v>
      </c>
      <c r="AI18">
        <f t="shared" si="6"/>
        <v>12.526881676621088</v>
      </c>
      <c r="AJ18">
        <f t="shared" si="7"/>
        <v>29.354561111686962</v>
      </c>
      <c r="AK18">
        <f t="shared" si="24"/>
        <v>183.37525683124429</v>
      </c>
      <c r="AL18">
        <f t="shared" si="8"/>
        <v>225.25669961955234</v>
      </c>
      <c r="AN18">
        <f t="shared" si="9"/>
        <v>843.37987683275401</v>
      </c>
      <c r="AO18">
        <f t="shared" si="9"/>
        <v>-42.1689938416377</v>
      </c>
      <c r="AP18">
        <f t="shared" si="9"/>
        <v>-3.4944613809808676</v>
      </c>
      <c r="AQ18">
        <f t="shared" si="9"/>
        <v>-793.47654995317168</v>
      </c>
      <c r="AR18">
        <f t="shared" si="9"/>
        <v>4.2398716569637385</v>
      </c>
      <c r="AS18">
        <f t="shared" si="9"/>
        <v>9.9353993174798134</v>
      </c>
      <c r="AT18">
        <f t="shared" si="9"/>
        <v>62.065530281032629</v>
      </c>
      <c r="AU18">
        <f t="shared" si="9"/>
        <v>76.240801255476185</v>
      </c>
      <c r="AW18">
        <v>15</v>
      </c>
      <c r="AX18">
        <f>(R18*SUMPRODUCT(K19:$K$23, X19:$X$23)-$AZ$3*SUMPRODUCT(K18:$K$22, W19:$W$23))/Z18</f>
        <v>270.08507909304268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2.8370000000000001E-3</v>
      </c>
      <c r="O19">
        <f t="shared" si="21"/>
        <v>3016.8450330535056</v>
      </c>
      <c r="P19">
        <f t="shared" si="22"/>
        <v>150.84225165267529</v>
      </c>
      <c r="Q19" s="4">
        <f t="shared" si="23"/>
        <v>12.5</v>
      </c>
      <c r="R19">
        <f t="shared" si="0"/>
        <v>1000000</v>
      </c>
      <c r="S19">
        <f t="shared" si="1"/>
        <v>229.8034854568302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223.08023288102137</v>
      </c>
      <c r="AC19">
        <f t="shared" si="2"/>
        <v>187.37255445243045</v>
      </c>
      <c r="AE19">
        <f t="shared" si="3"/>
        <v>2459.8145633285098</v>
      </c>
      <c r="AF19">
        <f t="shared" si="4"/>
        <v>-122.99072816642548</v>
      </c>
      <c r="AG19">
        <f t="shared" si="4"/>
        <v>-10.19199915962705</v>
      </c>
      <c r="AH19">
        <f t="shared" si="5"/>
        <v>-2343.2565131279789</v>
      </c>
      <c r="AI19">
        <f t="shared" si="6"/>
        <v>-16.62467712552143</v>
      </c>
      <c r="AJ19">
        <f t="shared" si="7"/>
        <v>35.707678428590924</v>
      </c>
      <c r="AK19">
        <f t="shared" si="24"/>
        <v>179.19328476301743</v>
      </c>
      <c r="AL19">
        <f t="shared" si="8"/>
        <v>198.27628606608693</v>
      </c>
      <c r="AN19">
        <f t="shared" si="9"/>
        <v>766.92601628805096</v>
      </c>
      <c r="AO19">
        <f t="shared" si="9"/>
        <v>-38.346300814402547</v>
      </c>
      <c r="AP19">
        <f t="shared" si="9"/>
        <v>-3.177682346480212</v>
      </c>
      <c r="AQ19">
        <f t="shared" si="9"/>
        <v>-730.5853089683759</v>
      </c>
      <c r="AR19">
        <f t="shared" si="9"/>
        <v>-5.1832758412075792</v>
      </c>
      <c r="AS19">
        <f t="shared" si="9"/>
        <v>11.133013023175888</v>
      </c>
      <c r="AT19">
        <f t="shared" si="9"/>
        <v>55.869248876594149</v>
      </c>
      <c r="AU19">
        <f t="shared" si="9"/>
        <v>61.818986058562452</v>
      </c>
      <c r="AW19">
        <v>16</v>
      </c>
      <c r="AX19">
        <f>(R19*SUMPRODUCT(K20:$K$23, X20:$X$23)-$AZ$3*SUMPRODUCT(K19:$K$22, W20:$W$23))/Z19</f>
        <v>229.8034854568302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2.8709999999999999E-3</v>
      </c>
      <c r="O20">
        <f t="shared" si="21"/>
        <v>3016.8450330535056</v>
      </c>
      <c r="P20">
        <f t="shared" si="22"/>
        <v>150.84225165267529</v>
      </c>
      <c r="Q20" s="4">
        <f t="shared" si="23"/>
        <v>12.5</v>
      </c>
      <c r="R20">
        <f t="shared" si="0"/>
        <v>1000000</v>
      </c>
      <c r="S20">
        <f t="shared" si="1"/>
        <v>182.56451222714551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187.37255445243045</v>
      </c>
      <c r="AC20">
        <f t="shared" si="2"/>
        <v>146.93986556304412</v>
      </c>
      <c r="AE20">
        <f t="shared" si="3"/>
        <v>2428.1542900839086</v>
      </c>
      <c r="AF20">
        <f t="shared" si="4"/>
        <v>-121.40771450419543</v>
      </c>
      <c r="AG20">
        <f t="shared" si="4"/>
        <v>-10.06081793844349</v>
      </c>
      <c r="AH20">
        <f t="shared" si="5"/>
        <v>-2340.8983669831409</v>
      </c>
      <c r="AI20">
        <f t="shared" si="6"/>
        <v>-44.212609341871485</v>
      </c>
      <c r="AJ20">
        <f t="shared" si="7"/>
        <v>40.432688889386327</v>
      </c>
      <c r="AK20">
        <f t="shared" si="24"/>
        <v>174.58833910225005</v>
      </c>
      <c r="AL20">
        <f t="shared" si="8"/>
        <v>170.80841864976489</v>
      </c>
      <c r="AN20">
        <f t="shared" si="9"/>
        <v>697.37881184519097</v>
      </c>
      <c r="AO20">
        <f t="shared" si="9"/>
        <v>-34.868940592259548</v>
      </c>
      <c r="AP20">
        <f t="shared" si="9"/>
        <v>-2.889520360693409</v>
      </c>
      <c r="AQ20">
        <f t="shared" si="9"/>
        <v>-672.31844717768627</v>
      </c>
      <c r="AR20">
        <f t="shared" si="9"/>
        <v>-12.698096285448338</v>
      </c>
      <c r="AS20">
        <f t="shared" si="9"/>
        <v>11.61248305041279</v>
      </c>
      <c r="AT20">
        <f t="shared" si="9"/>
        <v>50.14269850246832</v>
      </c>
      <c r="AU20">
        <f t="shared" si="9"/>
        <v>49.057085267432768</v>
      </c>
      <c r="AW20">
        <v>17</v>
      </c>
      <c r="AX20">
        <f>(R20*SUMPRODUCT(K21:$K$23, X21:$X$23)-$AZ$3*SUMPRODUCT(K20:$K$22, W21:$W$23))/Z20</f>
        <v>182.56451222714551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2.9099999999999998E-3</v>
      </c>
      <c r="O21">
        <f t="shared" si="21"/>
        <v>3016.8450330535056</v>
      </c>
      <c r="P21">
        <f t="shared" si="22"/>
        <v>150.84225165267529</v>
      </c>
      <c r="Q21" s="4">
        <f t="shared" si="23"/>
        <v>12.5</v>
      </c>
      <c r="R21">
        <f t="shared" si="0"/>
        <v>1000000</v>
      </c>
      <c r="S21">
        <f t="shared" si="1"/>
        <v>128.22194280882886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146.93986556304412</v>
      </c>
      <c r="AC21">
        <f t="shared" si="2"/>
        <v>101.86907958472625</v>
      </c>
      <c r="AE21">
        <f t="shared" si="3"/>
        <v>2396.8068181989252</v>
      </c>
      <c r="AF21">
        <f t="shared" si="4"/>
        <v>-119.84034090994626</v>
      </c>
      <c r="AG21">
        <f t="shared" si="4"/>
        <v>-9.9309327788581854</v>
      </c>
      <c r="AH21">
        <f t="shared" si="5"/>
        <v>-2342.1584160696443</v>
      </c>
      <c r="AI21">
        <f t="shared" si="6"/>
        <v>-75.122871559523901</v>
      </c>
      <c r="AJ21">
        <f t="shared" si="7"/>
        <v>45.070785978317872</v>
      </c>
      <c r="AK21">
        <f t="shared" si="24"/>
        <v>169.67344399964162</v>
      </c>
      <c r="AL21">
        <f t="shared" si="8"/>
        <v>139.62135841843559</v>
      </c>
      <c r="AN21">
        <f t="shared" si="9"/>
        <v>634.1133074400127</v>
      </c>
      <c r="AO21">
        <f t="shared" si="9"/>
        <v>-31.705665372000638</v>
      </c>
      <c r="AP21">
        <f t="shared" si="9"/>
        <v>-2.6273859797755077</v>
      </c>
      <c r="AQ21">
        <f t="shared" si="9"/>
        <v>-619.65520478551923</v>
      </c>
      <c r="AR21">
        <f t="shared" si="9"/>
        <v>-19.874948697282679</v>
      </c>
      <c r="AS21">
        <f t="shared" si="9"/>
        <v>11.924192199648555</v>
      </c>
      <c r="AT21">
        <f t="shared" si="9"/>
        <v>44.889804193815017</v>
      </c>
      <c r="AU21">
        <f t="shared" si="9"/>
        <v>36.939047696180893</v>
      </c>
      <c r="AW21">
        <v>18</v>
      </c>
      <c r="AX21">
        <f>(R21*SUMPRODUCT(K22:$K$23, X22:$X$23)-$AZ$3*SUMPRODUCT(K21:$K$22, W22:$W$23))/Z21</f>
        <v>128.22194280882886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2.9520000000000002E-3</v>
      </c>
      <c r="O22">
        <f t="shared" si="21"/>
        <v>3016.8450330535056</v>
      </c>
      <c r="P22">
        <f t="shared" si="22"/>
        <v>150.84225165267529</v>
      </c>
      <c r="Q22" s="4">
        <f t="shared" si="23"/>
        <v>12.5</v>
      </c>
      <c r="R22">
        <f t="shared" si="0"/>
        <v>1000000</v>
      </c>
      <c r="S22">
        <f t="shared" si="1"/>
        <v>67.273620173450695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101.86907958472625</v>
      </c>
      <c r="AC22">
        <f t="shared" si="2"/>
        <v>52.754936051746824</v>
      </c>
      <c r="AE22">
        <f t="shared" si="3"/>
        <v>2365.763376289613</v>
      </c>
      <c r="AF22">
        <f t="shared" si="4"/>
        <v>-118.28816881448064</v>
      </c>
      <c r="AG22">
        <f t="shared" si="4"/>
        <v>-9.8023073375064147</v>
      </c>
      <c r="AH22">
        <f t="shared" si="5"/>
        <v>-2345.2890850551489</v>
      </c>
      <c r="AI22">
        <f t="shared" si="6"/>
        <v>-107.61618491752324</v>
      </c>
      <c r="AJ22">
        <f t="shared" si="7"/>
        <v>49.114143532979426</v>
      </c>
      <c r="AK22">
        <f t="shared" si="24"/>
        <v>164.4541000941901</v>
      </c>
      <c r="AL22">
        <f t="shared" si="8"/>
        <v>105.95205870964628</v>
      </c>
      <c r="AN22">
        <f t="shared" si="9"/>
        <v>576.56265257583084</v>
      </c>
      <c r="AO22">
        <f t="shared" si="9"/>
        <v>-28.82813262879154</v>
      </c>
      <c r="AP22">
        <f t="shared" si="9"/>
        <v>-2.3889305145724613</v>
      </c>
      <c r="AQ22">
        <f t="shared" si="9"/>
        <v>-571.5728417680117</v>
      </c>
      <c r="AR22">
        <f t="shared" si="9"/>
        <v>-26.227252335544893</v>
      </c>
      <c r="AS22">
        <f t="shared" si="9"/>
        <v>11.9696589938664</v>
      </c>
      <c r="AT22">
        <f t="shared" si="9"/>
        <v>40.079279748588839</v>
      </c>
      <c r="AU22">
        <f t="shared" si="9"/>
        <v>25.821686406910345</v>
      </c>
      <c r="AW22">
        <v>19</v>
      </c>
      <c r="AX22">
        <f>(R22*SUMPRODUCT(K23:$K$23, X23:$X$23)-$AZ$3*SUMPRODUCT(K22:$K$22, W23:$W$23))/Z22</f>
        <v>67.273620173450695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2.9979999999999998E-3</v>
      </c>
      <c r="O23">
        <f t="shared" si="21"/>
        <v>3016.8450330535056</v>
      </c>
      <c r="P23">
        <f t="shared" si="22"/>
        <v>150.84225165267529</v>
      </c>
      <c r="Q23" s="4">
        <f t="shared" si="23"/>
        <v>12.5</v>
      </c>
      <c r="R23">
        <f t="shared" si="0"/>
        <v>1000000</v>
      </c>
      <c r="S23">
        <f t="shared" si="1"/>
        <v>68.159558109761377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52.754936051746824</v>
      </c>
      <c r="AC23">
        <f t="shared" si="2"/>
        <v>52.754936051746832</v>
      </c>
      <c r="AE23">
        <f t="shared" si="3"/>
        <v>2335.0131839246005</v>
      </c>
      <c r="AF23">
        <f t="shared" si="4"/>
        <v>-116.75065919623003</v>
      </c>
      <c r="AG23">
        <f t="shared" si="4"/>
        <v>-9.6748969467335062</v>
      </c>
      <c r="AH23">
        <f t="shared" si="5"/>
        <v>-2350.985391827538</v>
      </c>
      <c r="AI23">
        <f t="shared" si="6"/>
        <v>-142.39776404590111</v>
      </c>
      <c r="AJ23">
        <f t="shared" si="7"/>
        <v>0</v>
      </c>
      <c r="AK23">
        <f t="shared" si="24"/>
        <v>158.97122225460822</v>
      </c>
      <c r="AL23">
        <f t="shared" si="8"/>
        <v>16.573458208707109</v>
      </c>
      <c r="AN23">
        <f t="shared" si="9"/>
        <v>524.21073058042225</v>
      </c>
      <c r="AO23">
        <f t="shared" si="9"/>
        <v>-26.210536529021116</v>
      </c>
      <c r="AP23">
        <f t="shared" si="9"/>
        <v>-2.1720154865306478</v>
      </c>
      <c r="AQ23">
        <f t="shared" si="9"/>
        <v>-527.79649310691411</v>
      </c>
      <c r="AR23">
        <f t="shared" si="9"/>
        <v>-31.968314542043633</v>
      </c>
      <c r="AS23">
        <f t="shared" si="9"/>
        <v>0</v>
      </c>
      <c r="AT23">
        <f t="shared" si="9"/>
        <v>35.689057831907213</v>
      </c>
      <c r="AU23">
        <f t="shared" si="9"/>
        <v>3.7207432898635799</v>
      </c>
      <c r="AW23">
        <v>20</v>
      </c>
      <c r="AX23">
        <f>(R23*SUMPRODUCT(K$23:$K24, X$23:$X24)-$AZ$3*SUMPRODUCT(K$22:$K23, W$23:$W24))/Z23</f>
        <v>68.159558109761377</v>
      </c>
    </row>
    <row r="25" spans="5:50" x14ac:dyDescent="0.25">
      <c r="AN25" s="8">
        <f t="shared" ref="AN25:AU25" si="25">SUM(AN3:AN23)</f>
        <v>27769.43290127342</v>
      </c>
      <c r="AO25" s="8">
        <f t="shared" si="25"/>
        <v>-3651.1054198538</v>
      </c>
      <c r="AP25" s="8">
        <f t="shared" si="25"/>
        <v>-202.55990777212102</v>
      </c>
      <c r="AQ25" s="8">
        <f t="shared" si="25"/>
        <v>-24750.47794009991</v>
      </c>
      <c r="AR25" s="8">
        <f t="shared" si="25"/>
        <v>-834.71036645241213</v>
      </c>
      <c r="AS25" s="8">
        <f t="shared" si="25"/>
        <v>-181.4273977684297</v>
      </c>
      <c r="AT25" s="8">
        <f t="shared" si="25"/>
        <v>1016.1377642208408</v>
      </c>
      <c r="AU25" s="9">
        <f t="shared" si="25"/>
        <v>-1.333155807969888E-12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9" priority="1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F8C6C-1EF0-4823-BD27-E2B116055A9D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3308.8475845809121</v>
      </c>
      <c r="K3">
        <v>1</v>
      </c>
      <c r="L3" s="2">
        <v>0</v>
      </c>
      <c r="O3">
        <f>$C$3</f>
        <v>3308.8475845809121</v>
      </c>
      <c r="P3">
        <f>O3*B5</f>
        <v>2647.07806766473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3308.8475845809121</v>
      </c>
      <c r="AF3">
        <f t="shared" ref="AF3:AG23" si="4">-$Z3*P3</f>
        <v>-2647.07806766473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561.76951691618206</v>
      </c>
      <c r="AJ3">
        <f t="shared" ref="AJ3:AJ23" si="7">AB3-AC3</f>
        <v>0</v>
      </c>
      <c r="AL3">
        <f t="shared" ref="AL3:AL23" si="8">SUM(AI3:AK3)</f>
        <v>561.76951691618206</v>
      </c>
      <c r="AN3">
        <f t="shared" ref="AN3:AU23" si="9">AE3*$K3</f>
        <v>3308.8475845809121</v>
      </c>
      <c r="AO3">
        <f t="shared" si="9"/>
        <v>-2647.07806766473</v>
      </c>
      <c r="AP3">
        <f t="shared" si="9"/>
        <v>-100</v>
      </c>
      <c r="AQ3">
        <f t="shared" si="9"/>
        <v>0</v>
      </c>
      <c r="AR3">
        <f t="shared" si="9"/>
        <v>561.76951691618206</v>
      </c>
      <c r="AS3">
        <f t="shared" si="9"/>
        <v>0</v>
      </c>
      <c r="AT3">
        <f t="shared" si="9"/>
        <v>0</v>
      </c>
      <c r="AU3">
        <f t="shared" si="9"/>
        <v>561.76951691618206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2711.7829997679924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1000000</v>
      </c>
      <c r="S4">
        <f t="shared" si="1"/>
        <v>203.81206042712071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201.22853874914654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-2676</v>
      </c>
      <c r="AI4">
        <f t="shared" si="6"/>
        <v>-2676</v>
      </c>
      <c r="AJ4">
        <f t="shared" si="7"/>
        <v>-201.22853874914654</v>
      </c>
      <c r="AK4">
        <f>G4*MAX(0, SUM(AB4, AE4:AF4))</f>
        <v>0</v>
      </c>
      <c r="AL4">
        <f t="shared" si="8"/>
        <v>-2877.2285387491465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-2510.5544610188572</v>
      </c>
      <c r="AR4">
        <f t="shared" si="9"/>
        <v>-2510.5544610188572</v>
      </c>
      <c r="AS4">
        <f t="shared" si="9"/>
        <v>-188.78744605417629</v>
      </c>
      <c r="AT4">
        <f t="shared" si="9"/>
        <v>0</v>
      </c>
      <c r="AU4">
        <f t="shared" si="9"/>
        <v>-2699.3419070730333</v>
      </c>
      <c r="AW4">
        <v>1</v>
      </c>
      <c r="AX4">
        <f>(R4*SUMPRODUCT(K5:$K$23, X5:$X$23)-$AZ$3*SUMPRODUCT(K4:$K$22, W5:$W$23))/Z4</f>
        <v>203.81206042712071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2.6930000000000001E-3</v>
      </c>
      <c r="O5">
        <f t="shared" ref="O5:O23" si="21">$C$3</f>
        <v>3308.8475845809121</v>
      </c>
      <c r="P5">
        <f t="shared" ref="P5:P23" si="22">O5*$C$5</f>
        <v>165.44237922904563</v>
      </c>
      <c r="Q5" s="4">
        <f t="shared" ref="Q5:Q23" si="23">$C$8</f>
        <v>12.5</v>
      </c>
      <c r="R5">
        <f t="shared" si="0"/>
        <v>1000000</v>
      </c>
      <c r="S5">
        <f t="shared" si="1"/>
        <v>427.79334944977177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201.22853874914654</v>
      </c>
      <c r="AC5">
        <f t="shared" si="2"/>
        <v>417.00949040654086</v>
      </c>
      <c r="AE5">
        <f t="shared" si="3"/>
        <v>3225.4378120971883</v>
      </c>
      <c r="AF5">
        <f t="shared" si="4"/>
        <v>-161.27189060485944</v>
      </c>
      <c r="AG5">
        <f t="shared" si="4"/>
        <v>-12.184898705849999</v>
      </c>
      <c r="AH5">
        <f t="shared" si="5"/>
        <v>-2658.8635319999999</v>
      </c>
      <c r="AI5">
        <f t="shared" si="6"/>
        <v>393.11749078647881</v>
      </c>
      <c r="AJ5">
        <f t="shared" si="7"/>
        <v>-215.78095165739433</v>
      </c>
      <c r="AK5">
        <f>G5*SUM(AB5, AE5:AF5)</f>
        <v>133.8811728699005</v>
      </c>
      <c r="AL5">
        <f t="shared" si="8"/>
        <v>311.21771199898501</v>
      </c>
      <c r="AN5">
        <f t="shared" si="9"/>
        <v>2785.3671785737324</v>
      </c>
      <c r="AO5">
        <f t="shared" si="9"/>
        <v>-139.26835892868664</v>
      </c>
      <c r="AP5">
        <f t="shared" si="9"/>
        <v>-10.522421732091196</v>
      </c>
      <c r="AQ5">
        <f t="shared" si="9"/>
        <v>-2296.0948701485227</v>
      </c>
      <c r="AR5">
        <f t="shared" si="9"/>
        <v>339.4815277644318</v>
      </c>
      <c r="AS5">
        <f t="shared" si="9"/>
        <v>-186.34034060545741</v>
      </c>
      <c r="AT5">
        <f t="shared" si="9"/>
        <v>115.61476192229264</v>
      </c>
      <c r="AU5">
        <f t="shared" si="9"/>
        <v>268.75594908126703</v>
      </c>
      <c r="AW5">
        <v>2</v>
      </c>
      <c r="AX5">
        <f>(R5*SUMPRODUCT(K6:$K$23, X6:$X$23)-$AZ$3*SUMPRODUCT(K5:$K$22, W6:$W$23))/Z5</f>
        <v>427.79334944977177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2.7169999999999998E-3</v>
      </c>
      <c r="O6">
        <f t="shared" si="21"/>
        <v>3308.8475845809121</v>
      </c>
      <c r="P6">
        <f t="shared" si="22"/>
        <v>165.44237922904563</v>
      </c>
      <c r="Q6" s="4">
        <f t="shared" si="23"/>
        <v>12.5</v>
      </c>
      <c r="R6">
        <f t="shared" si="0"/>
        <v>1000000</v>
      </c>
      <c r="S6">
        <f t="shared" si="1"/>
        <v>661.9344714046299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417.00949040654086</v>
      </c>
      <c r="AC6">
        <f t="shared" si="2"/>
        <v>637.04273534024469</v>
      </c>
      <c r="AE6">
        <f t="shared" si="3"/>
        <v>3184.4199194407483</v>
      </c>
      <c r="AF6">
        <f t="shared" si="4"/>
        <v>-159.22099597203746</v>
      </c>
      <c r="AG6">
        <f t="shared" si="4"/>
        <v>-12.029943349007706</v>
      </c>
      <c r="AH6">
        <f t="shared" si="5"/>
        <v>-2648.5095827035557</v>
      </c>
      <c r="AI6">
        <f t="shared" si="6"/>
        <v>364.65939741614739</v>
      </c>
      <c r="AJ6">
        <f t="shared" si="7"/>
        <v>-220.03324493370383</v>
      </c>
      <c r="AK6">
        <f>G6*SUM(AB6, AE6:AF6)</f>
        <v>201.36919221170223</v>
      </c>
      <c r="AL6">
        <f t="shared" si="8"/>
        <v>345.99534469414579</v>
      </c>
      <c r="AN6">
        <f t="shared" si="9"/>
        <v>2480.1097259774624</v>
      </c>
      <c r="AO6">
        <f t="shared" si="9"/>
        <v>-124.00548629887315</v>
      </c>
      <c r="AP6">
        <f t="shared" si="9"/>
        <v>-9.3692352948450512</v>
      </c>
      <c r="AQ6">
        <f t="shared" si="9"/>
        <v>-2062.7287046242263</v>
      </c>
      <c r="AR6">
        <f t="shared" si="9"/>
        <v>284.0062997595175</v>
      </c>
      <c r="AS6">
        <f t="shared" si="9"/>
        <v>-171.3676602344259</v>
      </c>
      <c r="AT6">
        <f t="shared" si="9"/>
        <v>156.83160661932303</v>
      </c>
      <c r="AU6">
        <f t="shared" si="9"/>
        <v>269.47024614441466</v>
      </c>
      <c r="AW6">
        <v>3</v>
      </c>
      <c r="AX6">
        <f>(R6*SUMPRODUCT(K7:$K$23, X7:$X$23)-$AZ$3*SUMPRODUCT(K6:$K$22, W7:$W$23))/Z6</f>
        <v>661.9344714046299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2.745E-3</v>
      </c>
      <c r="O7">
        <f t="shared" si="21"/>
        <v>3308.8475845809121</v>
      </c>
      <c r="P7">
        <f t="shared" si="22"/>
        <v>165.44237922904563</v>
      </c>
      <c r="Q7" s="4">
        <f t="shared" si="23"/>
        <v>12.5</v>
      </c>
      <c r="R7">
        <f t="shared" si="0"/>
        <v>1000000</v>
      </c>
      <c r="S7">
        <f t="shared" si="1"/>
        <v>849.5126053992085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637.04273534024469</v>
      </c>
      <c r="AC7">
        <f t="shared" si="2"/>
        <v>807.14718892547535</v>
      </c>
      <c r="AE7">
        <f t="shared" si="3"/>
        <v>3143.8344875674761</v>
      </c>
      <c r="AF7">
        <f t="shared" si="4"/>
        <v>-157.19172437837383</v>
      </c>
      <c r="AG7">
        <f t="shared" si="4"/>
        <v>-11.876621721024602</v>
      </c>
      <c r="AH7">
        <f t="shared" si="5"/>
        <v>-2641.7755594420923</v>
      </c>
      <c r="AI7">
        <f t="shared" si="6"/>
        <v>332.99058202598553</v>
      </c>
      <c r="AJ7">
        <f t="shared" si="7"/>
        <v>-170.10445358523066</v>
      </c>
      <c r="AK7">
        <f>G7*SUM(AB7, AE7:AF7)</f>
        <v>177.92295797779093</v>
      </c>
      <c r="AL7">
        <f t="shared" si="8"/>
        <v>340.8090864185458</v>
      </c>
      <c r="AN7">
        <f t="shared" si="9"/>
        <v>2216.43951074489</v>
      </c>
      <c r="AO7">
        <f t="shared" si="9"/>
        <v>-110.82197553724451</v>
      </c>
      <c r="AP7">
        <f t="shared" si="9"/>
        <v>-8.373155056587537</v>
      </c>
      <c r="AQ7">
        <f t="shared" si="9"/>
        <v>-1862.482185885737</v>
      </c>
      <c r="AR7">
        <f t="shared" si="9"/>
        <v>234.76219426532091</v>
      </c>
      <c r="AS7">
        <f t="shared" si="9"/>
        <v>-119.92559830072267</v>
      </c>
      <c r="AT7">
        <f t="shared" si="9"/>
        <v>125.43773391700044</v>
      </c>
      <c r="AU7">
        <f t="shared" si="9"/>
        <v>240.27432988159867</v>
      </c>
      <c r="AW7">
        <v>4</v>
      </c>
      <c r="AX7">
        <f>(R7*SUMPRODUCT(K8:$K$23, X8:$X$23)-$AZ$3*SUMPRODUCT(K7:$K$22, W8:$W$23))/Z7</f>
        <v>849.5126053992085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2.7729999999999999E-3</v>
      </c>
      <c r="O8">
        <f t="shared" si="21"/>
        <v>3308.8475845809121</v>
      </c>
      <c r="P8">
        <f t="shared" si="22"/>
        <v>165.44237922904563</v>
      </c>
      <c r="Q8" s="4">
        <f t="shared" si="23"/>
        <v>12.5</v>
      </c>
      <c r="R8">
        <f t="shared" si="0"/>
        <v>1000000</v>
      </c>
      <c r="S8">
        <f t="shared" si="1"/>
        <v>950.65257013079906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807.14718892547535</v>
      </c>
      <c r="AC8">
        <f t="shared" si="2"/>
        <v>891.70615070685744</v>
      </c>
      <c r="AE8">
        <f t="shared" si="3"/>
        <v>3103.6782896577765</v>
      </c>
      <c r="AF8">
        <f t="shared" si="4"/>
        <v>-155.18391448288887</v>
      </c>
      <c r="AG8">
        <f t="shared" si="4"/>
        <v>-11.724921631781955</v>
      </c>
      <c r="AH8">
        <f t="shared" si="5"/>
        <v>-2634.7097625920978</v>
      </c>
      <c r="AI8">
        <f t="shared" si="6"/>
        <v>302.05969095100818</v>
      </c>
      <c r="AJ8">
        <f t="shared" si="7"/>
        <v>-84.558961781382095</v>
      </c>
      <c r="AK8">
        <f t="shared" ref="AK8:AK23" si="24">G8*SUM(AB8:AB8, AE8:AF8)</f>
        <v>79.995165315337729</v>
      </c>
      <c r="AL8">
        <f t="shared" si="8"/>
        <v>297.4958944849638</v>
      </c>
      <c r="AN8">
        <f t="shared" si="9"/>
        <v>2040.2134534957061</v>
      </c>
      <c r="AO8">
        <f t="shared" si="9"/>
        <v>-102.01067267478534</v>
      </c>
      <c r="AP8">
        <f t="shared" si="9"/>
        <v>-7.7074170135661939</v>
      </c>
      <c r="AQ8">
        <f t="shared" si="9"/>
        <v>-1731.9354011686517</v>
      </c>
      <c r="AR8">
        <f t="shared" si="9"/>
        <v>198.55996263870313</v>
      </c>
      <c r="AS8">
        <f t="shared" si="9"/>
        <v>-55.585120408541933</v>
      </c>
      <c r="AT8">
        <f t="shared" si="9"/>
        <v>52.585093318083871</v>
      </c>
      <c r="AU8">
        <f t="shared" si="9"/>
        <v>195.55993554824505</v>
      </c>
      <c r="AW8">
        <v>5</v>
      </c>
      <c r="AX8">
        <f>(R8*SUMPRODUCT(K9:$K$23, X9:$X$23)-$AZ$3*SUMPRODUCT(K8:$K$22, W9:$W$23))/Z8</f>
        <v>950.65257013079906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2.8019999999999998E-3</v>
      </c>
      <c r="O9">
        <f t="shared" si="21"/>
        <v>3308.8475845809121</v>
      </c>
      <c r="P9">
        <f t="shared" si="22"/>
        <v>165.44237922904563</v>
      </c>
      <c r="Q9" s="4">
        <f t="shared" si="23"/>
        <v>12.5</v>
      </c>
      <c r="R9">
        <f t="shared" si="0"/>
        <v>1000000</v>
      </c>
      <c r="S9">
        <f t="shared" si="1"/>
        <v>995.46961532892647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891.70615070685744</v>
      </c>
      <c r="AC9">
        <f t="shared" si="2"/>
        <v>921.79046413163815</v>
      </c>
      <c r="AE9">
        <f t="shared" si="3"/>
        <v>3063.9450001935779</v>
      </c>
      <c r="AF9">
        <f t="shared" si="4"/>
        <v>-153.19725000967892</v>
      </c>
      <c r="AG9">
        <f t="shared" si="4"/>
        <v>-11.574819185051883</v>
      </c>
      <c r="AH9">
        <f t="shared" si="5"/>
        <v>-2628.258432980243</v>
      </c>
      <c r="AI9">
        <f t="shared" si="6"/>
        <v>270.91449801860381</v>
      </c>
      <c r="AJ9">
        <f t="shared" si="7"/>
        <v>-30.084313424780703</v>
      </c>
      <c r="AK9">
        <f t="shared" si="24"/>
        <v>22.434478015255461</v>
      </c>
      <c r="AL9">
        <f t="shared" si="8"/>
        <v>263.26466260907858</v>
      </c>
      <c r="AN9">
        <f t="shared" si="9"/>
        <v>1914.1747204562389</v>
      </c>
      <c r="AO9">
        <f t="shared" si="9"/>
        <v>-95.708736022811962</v>
      </c>
      <c r="AP9">
        <f t="shared" si="9"/>
        <v>-7.2312741503122231</v>
      </c>
      <c r="AQ9">
        <f t="shared" si="9"/>
        <v>-1641.9830809361322</v>
      </c>
      <c r="AR9">
        <f t="shared" si="9"/>
        <v>169.25162934698236</v>
      </c>
      <c r="AS9">
        <f t="shared" si="9"/>
        <v>-18.794930142792769</v>
      </c>
      <c r="AT9">
        <f t="shared" si="9"/>
        <v>14.015757685180418</v>
      </c>
      <c r="AU9">
        <f t="shared" si="9"/>
        <v>164.47245688937002</v>
      </c>
      <c r="AW9">
        <v>6</v>
      </c>
      <c r="AX9">
        <f>(R9*SUMPRODUCT(K10:$K$23, X10:$X$23)-$AZ$3*SUMPRODUCT(K9:$K$22, W10:$W$23))/Z9</f>
        <v>995.46961532892647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2.8370000000000001E-3</v>
      </c>
      <c r="O10">
        <f t="shared" si="21"/>
        <v>3308.8475845809121</v>
      </c>
      <c r="P10">
        <f t="shared" si="22"/>
        <v>165.44237922904563</v>
      </c>
      <c r="Q10" s="4">
        <f t="shared" si="23"/>
        <v>12.5</v>
      </c>
      <c r="R10">
        <f t="shared" si="0"/>
        <v>1000000</v>
      </c>
      <c r="S10">
        <f t="shared" si="1"/>
        <v>1018.7278582348127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921.79046413163815</v>
      </c>
      <c r="AC10">
        <f t="shared" si="2"/>
        <v>931.21776858277553</v>
      </c>
      <c r="AE10">
        <f t="shared" si="3"/>
        <v>3024.6131382260933</v>
      </c>
      <c r="AF10">
        <f t="shared" si="4"/>
        <v>-151.23065691130469</v>
      </c>
      <c r="AG10">
        <f t="shared" si="4"/>
        <v>-11.426233231173374</v>
      </c>
      <c r="AH10">
        <f t="shared" si="5"/>
        <v>-2627.0209622393759</v>
      </c>
      <c r="AI10">
        <f t="shared" si="6"/>
        <v>234.93528584423939</v>
      </c>
      <c r="AJ10">
        <f t="shared" si="7"/>
        <v>-9.4273044511373882</v>
      </c>
      <c r="AK10">
        <f t="shared" si="24"/>
        <v>15.56020907633035</v>
      </c>
      <c r="AL10">
        <f t="shared" si="8"/>
        <v>241.06819046943235</v>
      </c>
      <c r="AN10">
        <f t="shared" si="9"/>
        <v>1795.3467549356221</v>
      </c>
      <c r="AO10">
        <f t="shared" si="9"/>
        <v>-89.767337746781124</v>
      </c>
      <c r="AP10">
        <f t="shared" si="9"/>
        <v>-6.7823717663132213</v>
      </c>
      <c r="AQ10">
        <f t="shared" si="9"/>
        <v>-1559.3444001471375</v>
      </c>
      <c r="AR10">
        <f t="shared" si="9"/>
        <v>139.45264527539015</v>
      </c>
      <c r="AS10">
        <f t="shared" si="9"/>
        <v>-5.5958496775115414</v>
      </c>
      <c r="AT10">
        <f t="shared" si="9"/>
        <v>9.2362128955419696</v>
      </c>
      <c r="AU10">
        <f t="shared" si="9"/>
        <v>143.09300849342057</v>
      </c>
      <c r="AW10">
        <v>7</v>
      </c>
      <c r="AX10">
        <f>(R10*SUMPRODUCT(K11:$K$23, X11:$X$23)-$AZ$3*SUMPRODUCT(K10:$K$22, W11:$W$23))/Z10</f>
        <v>1018.7278582348127</v>
      </c>
    </row>
    <row r="11" spans="1:52" x14ac:dyDescent="0.25">
      <c r="A11" t="s">
        <v>33</v>
      </c>
      <c r="C11" s="7">
        <f>AU25</f>
        <v>-4.6895820560166612E-13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2.8709999999999999E-3</v>
      </c>
      <c r="O11">
        <f t="shared" si="21"/>
        <v>3308.8475845809121</v>
      </c>
      <c r="P11">
        <f t="shared" si="22"/>
        <v>165.44237922904563</v>
      </c>
      <c r="Q11" s="4">
        <f t="shared" si="23"/>
        <v>12.5</v>
      </c>
      <c r="R11">
        <f t="shared" si="0"/>
        <v>1000000</v>
      </c>
      <c r="S11">
        <f t="shared" si="1"/>
        <v>1020.8250438361905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931.21776858277553</v>
      </c>
      <c r="AC11">
        <f t="shared" si="2"/>
        <v>921.12442507655214</v>
      </c>
      <c r="AE11">
        <f t="shared" si="3"/>
        <v>2985.6833425239852</v>
      </c>
      <c r="AF11">
        <f t="shared" si="4"/>
        <v>-149.28416712619929</v>
      </c>
      <c r="AG11">
        <f t="shared" si="4"/>
        <v>-11.27916618325494</v>
      </c>
      <c r="AH11">
        <f t="shared" si="5"/>
        <v>-2624.3772485359</v>
      </c>
      <c r="AI11">
        <f t="shared" si="6"/>
        <v>200.74276067863093</v>
      </c>
      <c r="AJ11">
        <f t="shared" si="7"/>
        <v>10.093343506223391</v>
      </c>
      <c r="AK11">
        <f t="shared" si="24"/>
        <v>9.0422806655533456</v>
      </c>
      <c r="AL11">
        <f t="shared" si="8"/>
        <v>219.87838485040766</v>
      </c>
      <c r="AN11">
        <f t="shared" si="9"/>
        <v>1685.4387511677085</v>
      </c>
      <c r="AO11">
        <f t="shared" si="9"/>
        <v>-84.271937558385446</v>
      </c>
      <c r="AP11">
        <f t="shared" si="9"/>
        <v>-6.3671667706219717</v>
      </c>
      <c r="AQ11">
        <f t="shared" si="9"/>
        <v>-1481.4789798257921</v>
      </c>
      <c r="AR11">
        <f t="shared" si="9"/>
        <v>113.32066701290908</v>
      </c>
      <c r="AS11">
        <f t="shared" si="9"/>
        <v>5.6977617257477773</v>
      </c>
      <c r="AT11">
        <f t="shared" si="9"/>
        <v>5.1044295339688111</v>
      </c>
      <c r="AU11">
        <f t="shared" si="9"/>
        <v>124.12285827262566</v>
      </c>
      <c r="AW11">
        <v>8</v>
      </c>
      <c r="AX11">
        <f>(R11*SUMPRODUCT(K12:$K$23, X12:$X$23)-$AZ$3*SUMPRODUCT(K11:$K$22, W12:$W$23))/Z11</f>
        <v>1020.8250438361905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2.9099999999999998E-3</v>
      </c>
      <c r="O12">
        <f t="shared" si="21"/>
        <v>3308.8475845809121</v>
      </c>
      <c r="P12">
        <f t="shared" si="22"/>
        <v>165.44237922904563</v>
      </c>
      <c r="Q12" s="4">
        <f t="shared" si="23"/>
        <v>12.5</v>
      </c>
      <c r="R12">
        <f t="shared" si="0"/>
        <v>1000000</v>
      </c>
      <c r="S12">
        <f t="shared" si="1"/>
        <v>1002.9283837109947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921.12442507655214</v>
      </c>
      <c r="AC12">
        <f t="shared" si="2"/>
        <v>893.29243684674657</v>
      </c>
      <c r="AE12">
        <f t="shared" si="3"/>
        <v>2947.1381705720005</v>
      </c>
      <c r="AF12">
        <f t="shared" si="4"/>
        <v>-147.35690852860006</v>
      </c>
      <c r="AG12">
        <f t="shared" si="4"/>
        <v>-11.13355214782912</v>
      </c>
      <c r="AH12">
        <f t="shared" si="5"/>
        <v>-2625.7898874617499</v>
      </c>
      <c r="AI12">
        <f t="shared" si="6"/>
        <v>162.85782243382164</v>
      </c>
      <c r="AJ12">
        <f t="shared" si="7"/>
        <v>27.831988229805575</v>
      </c>
      <c r="AK12">
        <f t="shared" si="24"/>
        <v>8.5580830803758907</v>
      </c>
      <c r="AL12">
        <f t="shared" si="8"/>
        <v>199.24789374400311</v>
      </c>
      <c r="AN12">
        <f t="shared" si="9"/>
        <v>1581.5949585418132</v>
      </c>
      <c r="AO12">
        <f t="shared" si="9"/>
        <v>-79.079747927090679</v>
      </c>
      <c r="AP12">
        <f t="shared" si="9"/>
        <v>-5.9748708504736587</v>
      </c>
      <c r="AQ12">
        <f t="shared" si="9"/>
        <v>-1409.1419566506272</v>
      </c>
      <c r="AR12">
        <f t="shared" si="9"/>
        <v>87.39838311362179</v>
      </c>
      <c r="AS12">
        <f t="shared" si="9"/>
        <v>14.936161700865247</v>
      </c>
      <c r="AT12">
        <f t="shared" si="9"/>
        <v>4.5927337882761892</v>
      </c>
      <c r="AU12">
        <f t="shared" si="9"/>
        <v>106.92727860276322</v>
      </c>
      <c r="AW12">
        <v>9</v>
      </c>
      <c r="AX12">
        <f>(R12*SUMPRODUCT(K13:$K$23, X13:$X$23)-$AZ$3*SUMPRODUCT(K12:$K$22, W13:$W$23))/Z12</f>
        <v>1002.9283837109947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2.9520000000000002E-3</v>
      </c>
      <c r="O13">
        <f t="shared" si="21"/>
        <v>3308.8475845809121</v>
      </c>
      <c r="P13">
        <f t="shared" si="22"/>
        <v>165.44237922904563</v>
      </c>
      <c r="Q13" s="4">
        <f t="shared" si="23"/>
        <v>12.5</v>
      </c>
      <c r="R13">
        <f t="shared" si="0"/>
        <v>1000000</v>
      </c>
      <c r="S13">
        <f t="shared" si="1"/>
        <v>964.38263840698005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893.29243684674657</v>
      </c>
      <c r="AC13">
        <f t="shared" si="2"/>
        <v>847.83509713911735</v>
      </c>
      <c r="AE13">
        <f t="shared" si="3"/>
        <v>2908.9668369867522</v>
      </c>
      <c r="AF13">
        <f t="shared" si="4"/>
        <v>-145.44834184933762</v>
      </c>
      <c r="AG13">
        <f t="shared" si="4"/>
        <v>-10.989350380410437</v>
      </c>
      <c r="AH13">
        <f t="shared" si="5"/>
        <v>-2629.2996752313252</v>
      </c>
      <c r="AI13">
        <f t="shared" si="6"/>
        <v>123.22946952567872</v>
      </c>
      <c r="AJ13">
        <f t="shared" si="7"/>
        <v>45.457339707629217</v>
      </c>
      <c r="AK13">
        <f t="shared" si="24"/>
        <v>7.3136218639683221</v>
      </c>
      <c r="AL13">
        <f t="shared" si="8"/>
        <v>176.00043109727625</v>
      </c>
      <c r="AN13">
        <f t="shared" si="9"/>
        <v>1484.3682995519441</v>
      </c>
      <c r="AO13">
        <f t="shared" si="9"/>
        <v>-74.218414977597206</v>
      </c>
      <c r="AP13">
        <f t="shared" si="9"/>
        <v>-5.6075728089933667</v>
      </c>
      <c r="AQ13">
        <f t="shared" si="9"/>
        <v>-1341.6615955575348</v>
      </c>
      <c r="AR13">
        <f t="shared" si="9"/>
        <v>62.880716207818658</v>
      </c>
      <c r="AS13">
        <f t="shared" si="9"/>
        <v>23.195669742960337</v>
      </c>
      <c r="AT13">
        <f t="shared" si="9"/>
        <v>3.7319464463300167</v>
      </c>
      <c r="AU13">
        <f t="shared" si="9"/>
        <v>89.808332397109012</v>
      </c>
      <c r="AW13">
        <v>10</v>
      </c>
      <c r="AX13">
        <f>(R13*SUMPRODUCT(K14:$K$23, X14:$X$23)-$AZ$3*SUMPRODUCT(K13:$K$22, W14:$W$23))/Z13</f>
        <v>964.38263840698005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2.9979999999999998E-3</v>
      </c>
      <c r="O14">
        <f t="shared" si="21"/>
        <v>3308.8475845809121</v>
      </c>
      <c r="P14">
        <f t="shared" si="22"/>
        <v>165.44237922904563</v>
      </c>
      <c r="Q14" s="4">
        <f t="shared" si="23"/>
        <v>12.5</v>
      </c>
      <c r="R14">
        <f t="shared" si="0"/>
        <v>1000000</v>
      </c>
      <c r="S14">
        <f t="shared" si="1"/>
        <v>951.28752963020304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847.83509713911735</v>
      </c>
      <c r="AC14">
        <f t="shared" si="2"/>
        <v>825.45203744017999</v>
      </c>
      <c r="AE14">
        <f t="shared" si="3"/>
        <v>2871.1560860395984</v>
      </c>
      <c r="AF14">
        <f t="shared" si="4"/>
        <v>-143.55780430197996</v>
      </c>
      <c r="AG14">
        <f t="shared" si="4"/>
        <v>-10.846510804165863</v>
      </c>
      <c r="AH14">
        <f t="shared" si="5"/>
        <v>-2635.685795237639</v>
      </c>
      <c r="AI14">
        <f t="shared" si="6"/>
        <v>81.065975695813449</v>
      </c>
      <c r="AJ14">
        <f t="shared" si="7"/>
        <v>22.383059698937359</v>
      </c>
      <c r="AK14">
        <f t="shared" si="24"/>
        <v>250.28033652137154</v>
      </c>
      <c r="AL14">
        <f t="shared" si="8"/>
        <v>353.72937191612232</v>
      </c>
      <c r="AN14">
        <f t="shared" si="9"/>
        <v>1349.5875726293311</v>
      </c>
      <c r="AO14">
        <f t="shared" si="9"/>
        <v>-67.479378631466574</v>
      </c>
      <c r="AP14">
        <f t="shared" si="9"/>
        <v>-5.0984048756066587</v>
      </c>
      <c r="AQ14">
        <f t="shared" si="9"/>
        <v>-1238.9047087700947</v>
      </c>
      <c r="AR14">
        <f t="shared" si="9"/>
        <v>38.105080352163171</v>
      </c>
      <c r="AS14">
        <f t="shared" si="9"/>
        <v>10.52116231297418</v>
      </c>
      <c r="AT14">
        <f t="shared" si="9"/>
        <v>117.64432922511318</v>
      </c>
      <c r="AU14">
        <f t="shared" si="9"/>
        <v>166.27057189025052</v>
      </c>
      <c r="AW14">
        <v>11</v>
      </c>
      <c r="AX14">
        <f>(R14*SUMPRODUCT(K15:$K$23, X15:$X$23)-$AZ$3*SUMPRODUCT(K14:$K$22, W15:$W$23))/Z14</f>
        <v>951.28752963020304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3.0469999999999998E-3</v>
      </c>
      <c r="O15">
        <f t="shared" si="21"/>
        <v>3308.8475845809121</v>
      </c>
      <c r="P15">
        <f t="shared" si="22"/>
        <v>165.44237922904563</v>
      </c>
      <c r="Q15" s="4">
        <f t="shared" si="23"/>
        <v>12.5</v>
      </c>
      <c r="R15">
        <f t="shared" si="0"/>
        <v>1000000</v>
      </c>
      <c r="S15">
        <f t="shared" si="1"/>
        <v>918.6026265173241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825.45203744017999</v>
      </c>
      <c r="AC15">
        <f t="shared" si="2"/>
        <v>786.69102315338023</v>
      </c>
      <c r="AE15">
        <f t="shared" si="3"/>
        <v>2833.6961125850398</v>
      </c>
      <c r="AF15">
        <f t="shared" si="4"/>
        <v>-141.68480562925203</v>
      </c>
      <c r="AG15">
        <f t="shared" si="4"/>
        <v>-10.70499637770391</v>
      </c>
      <c r="AH15">
        <f t="shared" si="5"/>
        <v>-2643.9454736234702</v>
      </c>
      <c r="AI15">
        <f t="shared" si="6"/>
        <v>37.36083695461366</v>
      </c>
      <c r="AJ15">
        <f t="shared" si="7"/>
        <v>38.761014286799764</v>
      </c>
      <c r="AK15">
        <f t="shared" si="24"/>
        <v>246.22243410771776</v>
      </c>
      <c r="AL15">
        <f t="shared" si="8"/>
        <v>322.34428534913116</v>
      </c>
      <c r="AN15">
        <f t="shared" si="9"/>
        <v>1226.9840264572376</v>
      </c>
      <c r="AO15">
        <f t="shared" si="9"/>
        <v>-61.349201322861894</v>
      </c>
      <c r="AP15">
        <f t="shared" si="9"/>
        <v>-4.635239290617867</v>
      </c>
      <c r="AQ15">
        <f t="shared" si="9"/>
        <v>-1144.8224276951496</v>
      </c>
      <c r="AR15">
        <f t="shared" si="9"/>
        <v>16.177158148608118</v>
      </c>
      <c r="AS15">
        <f t="shared" si="9"/>
        <v>16.78343177589295</v>
      </c>
      <c r="AT15">
        <f t="shared" si="9"/>
        <v>106.61375871034689</v>
      </c>
      <c r="AU15">
        <f t="shared" si="9"/>
        <v>139.57434863484795</v>
      </c>
      <c r="AW15">
        <v>12</v>
      </c>
      <c r="AX15">
        <f>(R15*SUMPRODUCT(K16:$K$23, X16:$X$23)-$AZ$3*SUMPRODUCT(K15:$K$22, W16:$W$23))/Z15</f>
        <v>918.6026265173241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3.104E-3</v>
      </c>
      <c r="O16">
        <f t="shared" si="21"/>
        <v>3308.8475845809121</v>
      </c>
      <c r="P16">
        <f t="shared" si="22"/>
        <v>165.44237922904563</v>
      </c>
      <c r="Q16" s="4">
        <f t="shared" si="23"/>
        <v>12.5</v>
      </c>
      <c r="R16">
        <f t="shared" si="0"/>
        <v>1000000</v>
      </c>
      <c r="S16">
        <f t="shared" si="1"/>
        <v>866.067481394026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786.69102315338023</v>
      </c>
      <c r="AC16">
        <f t="shared" si="2"/>
        <v>731.98070407862906</v>
      </c>
      <c r="AE16">
        <f t="shared" si="3"/>
        <v>2796.5633587257253</v>
      </c>
      <c r="AF16">
        <f t="shared" si="4"/>
        <v>-139.82816793628629</v>
      </c>
      <c r="AG16">
        <f t="shared" si="4"/>
        <v>-10.564718105170478</v>
      </c>
      <c r="AH16">
        <f t="shared" si="5"/>
        <v>-2658.2647005114354</v>
      </c>
      <c r="AI16">
        <f t="shared" si="6"/>
        <v>-12.094227827166833</v>
      </c>
      <c r="AJ16">
        <f t="shared" si="7"/>
        <v>54.710319074751169</v>
      </c>
      <c r="AK16">
        <f t="shared" si="24"/>
        <v>241.03983497599737</v>
      </c>
      <c r="AL16">
        <f t="shared" si="8"/>
        <v>283.65592622358167</v>
      </c>
      <c r="AN16">
        <f t="shared" si="9"/>
        <v>1115.4539982373735</v>
      </c>
      <c r="AO16">
        <f t="shared" si="9"/>
        <v>-55.772699911868685</v>
      </c>
      <c r="AP16">
        <f t="shared" si="9"/>
        <v>-4.2139066915447438</v>
      </c>
      <c r="AQ16">
        <f t="shared" si="9"/>
        <v>-1060.2913677270867</v>
      </c>
      <c r="AR16">
        <f t="shared" si="9"/>
        <v>-4.823976093126678</v>
      </c>
      <c r="AS16">
        <f t="shared" si="9"/>
        <v>21.822085298500429</v>
      </c>
      <c r="AT16">
        <f t="shared" si="9"/>
        <v>96.142591162663678</v>
      </c>
      <c r="AU16">
        <f t="shared" si="9"/>
        <v>113.14070036803741</v>
      </c>
      <c r="AW16">
        <v>13</v>
      </c>
      <c r="AX16">
        <f>(R16*SUMPRODUCT(K17:$K$23, X17:$X$23)-$AZ$3*SUMPRODUCT(K16:$K$22, W17:$W$23))/Z16</f>
        <v>866.067481394026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3.1700000000000001E-3</v>
      </c>
      <c r="O17">
        <f t="shared" si="21"/>
        <v>3308.8475845809121</v>
      </c>
      <c r="P17">
        <f t="shared" si="22"/>
        <v>165.44237922904563</v>
      </c>
      <c r="Q17" s="4">
        <f t="shared" si="23"/>
        <v>12.5</v>
      </c>
      <c r="R17">
        <f t="shared" si="0"/>
        <v>1000000</v>
      </c>
      <c r="S17">
        <f t="shared" si="1"/>
        <v>793.41844644507728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731.98070407862906</v>
      </c>
      <c r="AC17">
        <f t="shared" si="2"/>
        <v>661.74784768130803</v>
      </c>
      <c r="AE17">
        <f t="shared" si="3"/>
        <v>2759.7326192913079</v>
      </c>
      <c r="AF17">
        <f t="shared" si="4"/>
        <v>-137.98663096456542</v>
      </c>
      <c r="AG17">
        <f t="shared" si="4"/>
        <v>-10.425580767725384</v>
      </c>
      <c r="AH17">
        <f t="shared" si="5"/>
        <v>-2679.212511471233</v>
      </c>
      <c r="AI17">
        <f t="shared" si="6"/>
        <v>-67.892103912216044</v>
      </c>
      <c r="AJ17">
        <f t="shared" si="7"/>
        <v>70.232856397321029</v>
      </c>
      <c r="AK17">
        <f t="shared" si="24"/>
        <v>234.76086846837603</v>
      </c>
      <c r="AL17">
        <f t="shared" si="8"/>
        <v>237.10162095348102</v>
      </c>
      <c r="AN17">
        <f t="shared" si="9"/>
        <v>1013.9939765216748</v>
      </c>
      <c r="AO17">
        <f t="shared" si="9"/>
        <v>-50.699698826083747</v>
      </c>
      <c r="AP17">
        <f t="shared" si="9"/>
        <v>-3.830616062699757</v>
      </c>
      <c r="AQ17">
        <f t="shared" si="9"/>
        <v>-984.40889869649095</v>
      </c>
      <c r="AR17">
        <f t="shared" si="9"/>
        <v>-24.94523706359973</v>
      </c>
      <c r="AS17">
        <f t="shared" si="9"/>
        <v>25.805287382907153</v>
      </c>
      <c r="AT17">
        <f t="shared" si="9"/>
        <v>86.256945649705756</v>
      </c>
      <c r="AU17">
        <f t="shared" si="9"/>
        <v>87.116995969013175</v>
      </c>
      <c r="AW17">
        <v>14</v>
      </c>
      <c r="AX17">
        <f>(R17*SUMPRODUCT(K18:$K$23, X18:$X$23)-$AZ$3*SUMPRODUCT(K17:$K$22, W18:$W$23))/Z17</f>
        <v>793.41844644507728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3.2390000000000001E-3</v>
      </c>
      <c r="O18">
        <f t="shared" si="21"/>
        <v>3308.8475845809121</v>
      </c>
      <c r="P18">
        <f t="shared" si="22"/>
        <v>165.44237922904563</v>
      </c>
      <c r="Q18" s="4">
        <f t="shared" si="23"/>
        <v>12.5</v>
      </c>
      <c r="R18">
        <f t="shared" si="0"/>
        <v>1000000</v>
      </c>
      <c r="S18">
        <f t="shared" si="1"/>
        <v>702.82123736404935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661.74784768130803</v>
      </c>
      <c r="AC18">
        <f t="shared" si="2"/>
        <v>578.42505532421728</v>
      </c>
      <c r="AE18">
        <f t="shared" si="3"/>
        <v>2723.1965191445101</v>
      </c>
      <c r="AF18">
        <f t="shared" si="4"/>
        <v>-136.15982595722554</v>
      </c>
      <c r="AG18">
        <f t="shared" si="4"/>
        <v>-10.287556503941468</v>
      </c>
      <c r="AH18">
        <f t="shared" si="5"/>
        <v>-2701.4764885330019</v>
      </c>
      <c r="AI18">
        <f t="shared" si="6"/>
        <v>-124.72735184965904</v>
      </c>
      <c r="AJ18">
        <f t="shared" si="7"/>
        <v>83.322792357090748</v>
      </c>
      <c r="AK18">
        <f t="shared" si="24"/>
        <v>227.41491786080149</v>
      </c>
      <c r="AL18">
        <f t="shared" si="8"/>
        <v>186.0103583682332</v>
      </c>
      <c r="AN18">
        <f t="shared" si="9"/>
        <v>921.6981556879731</v>
      </c>
      <c r="AO18">
        <f t="shared" si="9"/>
        <v>-46.084907784398666</v>
      </c>
      <c r="AP18">
        <f t="shared" si="9"/>
        <v>-3.4819454966097827</v>
      </c>
      <c r="AQ18">
        <f t="shared" si="9"/>
        <v>-914.34675375448262</v>
      </c>
      <c r="AR18">
        <f t="shared" si="9"/>
        <v>-42.215451347518076</v>
      </c>
      <c r="AS18">
        <f t="shared" si="9"/>
        <v>28.201587179770872</v>
      </c>
      <c r="AT18">
        <f t="shared" si="9"/>
        <v>76.971275813058384</v>
      </c>
      <c r="AU18">
        <f t="shared" si="9"/>
        <v>62.957411645311183</v>
      </c>
      <c r="AW18">
        <v>15</v>
      </c>
      <c r="AX18">
        <f>(R18*SUMPRODUCT(K19:$K$23, X19:$X$23)-$AZ$3*SUMPRODUCT(K18:$K$22, W19:$W$23))/Z18</f>
        <v>702.82123736404935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3.3149999999999998E-3</v>
      </c>
      <c r="O19">
        <f t="shared" si="21"/>
        <v>3308.8475845809121</v>
      </c>
      <c r="P19">
        <f t="shared" si="22"/>
        <v>165.44237922904563</v>
      </c>
      <c r="Q19" s="4">
        <f t="shared" si="23"/>
        <v>12.5</v>
      </c>
      <c r="R19">
        <f t="shared" si="0"/>
        <v>1000000</v>
      </c>
      <c r="S19">
        <f t="shared" si="1"/>
        <v>595.02158337239825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578.42505532421728</v>
      </c>
      <c r="AC19">
        <f t="shared" si="2"/>
        <v>483.18502469662047</v>
      </c>
      <c r="AE19">
        <f t="shared" si="3"/>
        <v>2686.9371574921011</v>
      </c>
      <c r="AF19">
        <f t="shared" si="4"/>
        <v>-134.34685787460509</v>
      </c>
      <c r="AG19">
        <f t="shared" si="4"/>
        <v>-10.150577689091488</v>
      </c>
      <c r="AH19">
        <f t="shared" si="5"/>
        <v>-2728.2599848452774</v>
      </c>
      <c r="AI19">
        <f t="shared" si="6"/>
        <v>-185.82026291687271</v>
      </c>
      <c r="AJ19">
        <f t="shared" si="7"/>
        <v>95.240030627596809</v>
      </c>
      <c r="AK19">
        <f t="shared" si="24"/>
        <v>219.17107484591995</v>
      </c>
      <c r="AL19">
        <f t="shared" si="8"/>
        <v>128.59084255664405</v>
      </c>
      <c r="AN19">
        <f t="shared" si="9"/>
        <v>837.73876329252028</v>
      </c>
      <c r="AO19">
        <f t="shared" si="9"/>
        <v>-41.886938164626024</v>
      </c>
      <c r="AP19">
        <f t="shared" si="9"/>
        <v>-3.1647678756659383</v>
      </c>
      <c r="AQ19">
        <f t="shared" si="9"/>
        <v>-850.62247893360779</v>
      </c>
      <c r="AR19">
        <f t="shared" si="9"/>
        <v>-57.935421681379438</v>
      </c>
      <c r="AS19">
        <f t="shared" si="9"/>
        <v>29.694131569632461</v>
      </c>
      <c r="AT19">
        <f t="shared" si="9"/>
        <v>68.333606046182027</v>
      </c>
      <c r="AU19">
        <f t="shared" si="9"/>
        <v>40.092315934435042</v>
      </c>
      <c r="AW19">
        <v>16</v>
      </c>
      <c r="AX19">
        <f>(R19*SUMPRODUCT(K20:$K$23, X20:$X$23)-$AZ$3*SUMPRODUCT(K19:$K$22, W20:$W$23))/Z19</f>
        <v>595.02158337239825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3.3969999999999998E-3</v>
      </c>
      <c r="O20">
        <f t="shared" si="21"/>
        <v>3308.8475845809121</v>
      </c>
      <c r="P20">
        <f t="shared" si="22"/>
        <v>165.44237922904563</v>
      </c>
      <c r="Q20" s="4">
        <f t="shared" si="23"/>
        <v>12.5</v>
      </c>
      <c r="R20">
        <f t="shared" si="0"/>
        <v>1000000</v>
      </c>
      <c r="S20">
        <f t="shared" si="1"/>
        <v>471.18282369157419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483.18502469662047</v>
      </c>
      <c r="AC20">
        <f t="shared" si="2"/>
        <v>377.49623861503414</v>
      </c>
      <c r="AE20">
        <f t="shared" si="3"/>
        <v>2650.9402603931794</v>
      </c>
      <c r="AF20">
        <f t="shared" si="4"/>
        <v>-132.547013019659</v>
      </c>
      <c r="AG20">
        <f t="shared" si="4"/>
        <v>-10.014590399790729</v>
      </c>
      <c r="AH20">
        <f t="shared" si="5"/>
        <v>-2758.5209927875026</v>
      </c>
      <c r="AI20">
        <f t="shared" si="6"/>
        <v>-250.14233581377312</v>
      </c>
      <c r="AJ20">
        <f t="shared" si="7"/>
        <v>105.68878608158633</v>
      </c>
      <c r="AK20">
        <f t="shared" si="24"/>
        <v>210.11047904490988</v>
      </c>
      <c r="AL20">
        <f t="shared" si="8"/>
        <v>65.656929312723094</v>
      </c>
      <c r="AN20">
        <f t="shared" si="9"/>
        <v>761.3641260834753</v>
      </c>
      <c r="AO20">
        <f t="shared" si="9"/>
        <v>-38.068206304173778</v>
      </c>
      <c r="AP20">
        <f t="shared" si="9"/>
        <v>-2.8762435660054257</v>
      </c>
      <c r="AQ20">
        <f t="shared" si="9"/>
        <v>-792.26188395700649</v>
      </c>
      <c r="AR20">
        <f t="shared" si="9"/>
        <v>-71.842207743710418</v>
      </c>
      <c r="AS20">
        <f t="shared" si="9"/>
        <v>30.354380841421008</v>
      </c>
      <c r="AT20">
        <f t="shared" si="9"/>
        <v>60.344845807759476</v>
      </c>
      <c r="AU20">
        <f t="shared" si="9"/>
        <v>18.857018905470071</v>
      </c>
      <c r="AW20">
        <v>17</v>
      </c>
      <c r="AX20">
        <f>(R20*SUMPRODUCT(K21:$K$23, X21:$X$23)-$AZ$3*SUMPRODUCT(K20:$K$22, W21:$W$23))/Z20</f>
        <v>471.18282369157419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3.4910000000000002E-3</v>
      </c>
      <c r="O21">
        <f t="shared" si="21"/>
        <v>3308.8475845809121</v>
      </c>
      <c r="P21">
        <f t="shared" si="22"/>
        <v>165.44237922904563</v>
      </c>
      <c r="Q21" s="4">
        <f t="shared" si="23"/>
        <v>12.5</v>
      </c>
      <c r="R21">
        <f t="shared" si="0"/>
        <v>1000000</v>
      </c>
      <c r="S21">
        <f t="shared" si="1"/>
        <v>330.8857974827153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377.49623861503414</v>
      </c>
      <c r="AC21">
        <f t="shared" si="2"/>
        <v>261.51846373615695</v>
      </c>
      <c r="AE21">
        <f t="shared" si="3"/>
        <v>2615.1764253402152</v>
      </c>
      <c r="AF21">
        <f t="shared" si="4"/>
        <v>-130.75882126701077</v>
      </c>
      <c r="AG21">
        <f t="shared" si="4"/>
        <v>-9.8794835607071523</v>
      </c>
      <c r="AH21">
        <f t="shared" si="5"/>
        <v>-2796.8748068535547</v>
      </c>
      <c r="AI21">
        <f t="shared" si="6"/>
        <v>-322.33668634105743</v>
      </c>
      <c r="AJ21">
        <f t="shared" si="7"/>
        <v>115.9777748788772</v>
      </c>
      <c r="AK21">
        <f t="shared" si="24"/>
        <v>200.33396898817674</v>
      </c>
      <c r="AL21">
        <f t="shared" si="8"/>
        <v>-6.0249424740034954</v>
      </c>
      <c r="AN21">
        <f t="shared" si="9"/>
        <v>691.88645493664467</v>
      </c>
      <c r="AO21">
        <f t="shared" si="9"/>
        <v>-34.594322746832241</v>
      </c>
      <c r="AP21">
        <f t="shared" si="9"/>
        <v>-2.6137742720486958</v>
      </c>
      <c r="AQ21">
        <f t="shared" si="9"/>
        <v>-739.95764731772306</v>
      </c>
      <c r="AR21">
        <f t="shared" si="9"/>
        <v>-85.279289399959353</v>
      </c>
      <c r="AS21">
        <f t="shared" si="9"/>
        <v>30.683762187075967</v>
      </c>
      <c r="AT21">
        <f t="shared" si="9"/>
        <v>53.001532999283363</v>
      </c>
      <c r="AU21">
        <f t="shared" si="9"/>
        <v>-1.5939942136000231</v>
      </c>
      <c r="AW21">
        <v>18</v>
      </c>
      <c r="AX21">
        <f>(R21*SUMPRODUCT(K22:$K$23, X22:$X$23)-$AZ$3*SUMPRODUCT(K21:$K$22, W22:$W$23))/Z21</f>
        <v>330.8857974827153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3.5990000000000002E-3</v>
      </c>
      <c r="O22">
        <f t="shared" si="21"/>
        <v>3308.8475845809121</v>
      </c>
      <c r="P22">
        <f t="shared" si="22"/>
        <v>165.44237922904563</v>
      </c>
      <c r="Q22" s="4">
        <f t="shared" si="23"/>
        <v>12.5</v>
      </c>
      <c r="R22">
        <f t="shared" si="0"/>
        <v>1000000</v>
      </c>
      <c r="S22">
        <f t="shared" si="1"/>
        <v>173.57547622004006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261.51846373615695</v>
      </c>
      <c r="AC22">
        <f t="shared" si="2"/>
        <v>135.32128065803192</v>
      </c>
      <c r="AE22">
        <f t="shared" si="3"/>
        <v>2579.6126411320138</v>
      </c>
      <c r="AF22">
        <f t="shared" si="4"/>
        <v>-128.98063205660071</v>
      </c>
      <c r="AG22">
        <f t="shared" si="4"/>
        <v>-9.7451324637650973</v>
      </c>
      <c r="AH22">
        <f t="shared" si="5"/>
        <v>-2844.500906798804</v>
      </c>
      <c r="AI22">
        <f t="shared" si="6"/>
        <v>-403.614030187156</v>
      </c>
      <c r="AJ22">
        <f t="shared" si="7"/>
        <v>126.19718307812502</v>
      </c>
      <c r="AK22">
        <f t="shared" si="24"/>
        <v>189.85053309680993</v>
      </c>
      <c r="AL22">
        <f t="shared" si="8"/>
        <v>-87.566314012221056</v>
      </c>
      <c r="AN22">
        <f t="shared" si="9"/>
        <v>628.68007929088208</v>
      </c>
      <c r="AO22">
        <f t="shared" si="9"/>
        <v>-31.434003964544107</v>
      </c>
      <c r="AP22">
        <f t="shared" si="9"/>
        <v>-2.3749963666372258</v>
      </c>
      <c r="AQ22">
        <f t="shared" si="9"/>
        <v>-693.23627397193434</v>
      </c>
      <c r="AR22">
        <f t="shared" si="9"/>
        <v>-98.36519501223367</v>
      </c>
      <c r="AS22">
        <f t="shared" si="9"/>
        <v>30.755646719511258</v>
      </c>
      <c r="AT22">
        <f t="shared" si="9"/>
        <v>46.26867084522501</v>
      </c>
      <c r="AU22">
        <f t="shared" si="9"/>
        <v>-21.340877447497405</v>
      </c>
      <c r="AW22">
        <v>19</v>
      </c>
      <c r="AX22">
        <f>(R22*SUMPRODUCT(K23:$K$23, X23:$X$23)-$AZ$3*SUMPRODUCT(K22:$K$22, W23:$W$23))/Z22</f>
        <v>173.57547622004006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3.7169999999999998E-3</v>
      </c>
      <c r="O23">
        <f t="shared" si="21"/>
        <v>3308.8475845809121</v>
      </c>
      <c r="P23">
        <f t="shared" si="22"/>
        <v>165.44237922904563</v>
      </c>
      <c r="Q23" s="4">
        <f t="shared" si="23"/>
        <v>12.5</v>
      </c>
      <c r="R23">
        <f t="shared" si="0"/>
        <v>1000000</v>
      </c>
      <c r="S23">
        <f t="shared" si="1"/>
        <v>175.98952452799054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135.32128065803192</v>
      </c>
      <c r="AC23">
        <f t="shared" si="2"/>
        <v>135.32128065803192</v>
      </c>
      <c r="AE23">
        <f t="shared" si="3"/>
        <v>2544.2280945336056</v>
      </c>
      <c r="AF23">
        <f t="shared" si="4"/>
        <v>-127.2114047266803</v>
      </c>
      <c r="AG23">
        <f t="shared" si="4"/>
        <v>-9.6114584817596302</v>
      </c>
      <c r="AH23">
        <f t="shared" si="5"/>
        <v>-2897.8125894251889</v>
      </c>
      <c r="AI23">
        <f t="shared" si="6"/>
        <v>-490.40735810002343</v>
      </c>
      <c r="AJ23">
        <f t="shared" si="7"/>
        <v>0</v>
      </c>
      <c r="AK23">
        <f t="shared" si="24"/>
        <v>178.66365793254701</v>
      </c>
      <c r="AL23">
        <f t="shared" si="8"/>
        <v>-311.74370016747639</v>
      </c>
      <c r="AN23">
        <f t="shared" si="9"/>
        <v>571.17950227460631</v>
      </c>
      <c r="AO23">
        <f t="shared" si="9"/>
        <v>-28.55897511373032</v>
      </c>
      <c r="AP23">
        <f t="shared" si="9"/>
        <v>-2.1577735437871119</v>
      </c>
      <c r="AQ23">
        <f t="shared" si="9"/>
        <v>-650.55926238263817</v>
      </c>
      <c r="AR23">
        <f t="shared" si="9"/>
        <v>-110.09650876554934</v>
      </c>
      <c r="AS23">
        <f t="shared" si="9"/>
        <v>0</v>
      </c>
      <c r="AT23">
        <f t="shared" si="9"/>
        <v>40.110011925318275</v>
      </c>
      <c r="AU23">
        <f t="shared" si="9"/>
        <v>-69.986496840231055</v>
      </c>
      <c r="AW23">
        <v>20</v>
      </c>
      <c r="AX23">
        <f>(R23*SUMPRODUCT(K$23:$K24, X$23:$X24)-$AZ$3*SUMPRODUCT(K$22:$K23, W$23:$W24))/Z23</f>
        <v>175.98952452799054</v>
      </c>
    </row>
    <row r="25" spans="5:50" x14ac:dyDescent="0.25">
      <c r="AN25" s="8">
        <f t="shared" ref="AN25:AU25" si="25">SUM(AN3:AN23)</f>
        <v>30410.467593437745</v>
      </c>
      <c r="AO25" s="8">
        <f t="shared" si="25"/>
        <v>-4002.1590681075727</v>
      </c>
      <c r="AP25" s="8">
        <f t="shared" si="25"/>
        <v>-202.38315348502761</v>
      </c>
      <c r="AQ25" s="8">
        <f t="shared" si="25"/>
        <v>-26966.817339169436</v>
      </c>
      <c r="AR25" s="8">
        <f t="shared" si="25"/>
        <v>-760.89196732428513</v>
      </c>
      <c r="AS25" s="8">
        <f t="shared" si="25"/>
        <v>-477.94587698636872</v>
      </c>
      <c r="AT25" s="8">
        <f t="shared" si="25"/>
        <v>1238.8378443106535</v>
      </c>
      <c r="AU25" s="9">
        <f t="shared" si="25"/>
        <v>-4.6895820560166612E-13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8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A696A-24A3-4D73-9BF2-BF2EEAADB71D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3956.5309230033458</v>
      </c>
      <c r="K3">
        <v>1</v>
      </c>
      <c r="L3" s="2">
        <v>0</v>
      </c>
      <c r="O3">
        <f>$C$3</f>
        <v>3956.5309230033458</v>
      </c>
      <c r="P3">
        <f>O3*B5</f>
        <v>3165.2247384026768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3956.5309230033458</v>
      </c>
      <c r="AF3">
        <f t="shared" ref="AF3:AG23" si="4">-$Z3*P3</f>
        <v>-3165.2247384026768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691.30618460066898</v>
      </c>
      <c r="AJ3">
        <f t="shared" ref="AJ3:AJ23" si="7">AB3-AC3</f>
        <v>0</v>
      </c>
      <c r="AL3">
        <f t="shared" ref="AL3:AL23" si="8">SUM(AI3:AK3)</f>
        <v>691.30618460066898</v>
      </c>
      <c r="AN3">
        <f t="shared" ref="AN3:AU23" si="9">AE3*$K3</f>
        <v>3956.5309230033458</v>
      </c>
      <c r="AO3">
        <f t="shared" si="9"/>
        <v>-3165.2247384026768</v>
      </c>
      <c r="AP3">
        <f t="shared" si="9"/>
        <v>-100</v>
      </c>
      <c r="AQ3">
        <f t="shared" si="9"/>
        <v>0</v>
      </c>
      <c r="AR3">
        <f t="shared" si="9"/>
        <v>691.30618460066898</v>
      </c>
      <c r="AS3">
        <f t="shared" si="9"/>
        <v>0</v>
      </c>
      <c r="AT3">
        <f t="shared" si="9"/>
        <v>0</v>
      </c>
      <c r="AU3">
        <f t="shared" si="9"/>
        <v>691.30618460066898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3384.2209136164092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1000000</v>
      </c>
      <c r="S4">
        <f t="shared" si="1"/>
        <v>579.10148498181786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2"/>
        <v>571.57432388002417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-2998</v>
      </c>
      <c r="AI4">
        <f t="shared" si="6"/>
        <v>-2998</v>
      </c>
      <c r="AJ4">
        <f t="shared" si="7"/>
        <v>-571.57432388002417</v>
      </c>
      <c r="AK4">
        <f>H4*SUM(AB4, AE4:AF4)</f>
        <v>0</v>
      </c>
      <c r="AL4">
        <f t="shared" si="8"/>
        <v>-3569.5743238800242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-2812.6465897363728</v>
      </c>
      <c r="AR4">
        <f t="shared" si="9"/>
        <v>-2812.6465897363728</v>
      </c>
      <c r="AS4">
        <f t="shared" si="9"/>
        <v>-536.23634851301631</v>
      </c>
      <c r="AT4">
        <f t="shared" si="9"/>
        <v>0</v>
      </c>
      <c r="AU4">
        <f t="shared" si="9"/>
        <v>-3348.8829382493891</v>
      </c>
      <c r="AW4">
        <v>1</v>
      </c>
      <c r="AX4">
        <f>(R4*SUMPRODUCT(K5:$K$23, X5:$X$23)-$AZ$3*SUMPRODUCT(K4:$K$22, W5:$W$23))/Z4</f>
        <v>579.10148498181786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3.0469999999999998E-3</v>
      </c>
      <c r="O5">
        <f t="shared" ref="O5:O23" si="21">$C$3</f>
        <v>3956.5309230033458</v>
      </c>
      <c r="P5">
        <f t="shared" ref="P5:P23" si="22">O5*$C$5</f>
        <v>197.8265461501673</v>
      </c>
      <c r="Q5" s="4">
        <f t="shared" ref="Q5:Q23" si="23">$C$8</f>
        <v>12.5</v>
      </c>
      <c r="R5">
        <f t="shared" si="0"/>
        <v>1000000</v>
      </c>
      <c r="S5">
        <f t="shared" si="1"/>
        <v>1137.6586742935847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571.57432388002417</v>
      </c>
      <c r="AC5">
        <f t="shared" si="2"/>
        <v>1108.2212838609485</v>
      </c>
      <c r="AE5">
        <f t="shared" si="3"/>
        <v>3854.154043038387</v>
      </c>
      <c r="AF5">
        <f t="shared" si="4"/>
        <v>-192.70770215191936</v>
      </c>
      <c r="AG5">
        <f t="shared" si="4"/>
        <v>-12.176557311325</v>
      </c>
      <c r="AH5">
        <f t="shared" si="5"/>
        <v>-3007.395094</v>
      </c>
      <c r="AI5">
        <f t="shared" si="6"/>
        <v>641.87468957514284</v>
      </c>
      <c r="AJ5">
        <f t="shared" si="7"/>
        <v>-536.64695998092429</v>
      </c>
      <c r="AK5">
        <f>H5*SUM(AB5, AE5:AF5)</f>
        <v>365.7329854358249</v>
      </c>
      <c r="AL5">
        <f t="shared" si="8"/>
        <v>470.96071503004345</v>
      </c>
      <c r="AN5">
        <f t="shared" si="9"/>
        <v>3328.3029461561059</v>
      </c>
      <c r="AO5">
        <f t="shared" si="9"/>
        <v>-166.41514730780531</v>
      </c>
      <c r="AP5">
        <f t="shared" si="9"/>
        <v>-10.515218416483521</v>
      </c>
      <c r="AQ5">
        <f t="shared" si="9"/>
        <v>-2597.0736612604887</v>
      </c>
      <c r="AR5">
        <f t="shared" si="9"/>
        <v>554.29891917132852</v>
      </c>
      <c r="AS5">
        <f t="shared" si="9"/>
        <v>-463.4281966950532</v>
      </c>
      <c r="AT5">
        <f t="shared" si="9"/>
        <v>315.83329554023231</v>
      </c>
      <c r="AU5">
        <f t="shared" si="9"/>
        <v>406.70401801650763</v>
      </c>
      <c r="AW5">
        <v>2</v>
      </c>
      <c r="AX5">
        <f>(R5*SUMPRODUCT(K6:$K$23, X6:$X$23)-$AZ$3*SUMPRODUCT(K5:$K$22, W6:$W$23))/Z5</f>
        <v>1137.6586742935847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3.104E-3</v>
      </c>
      <c r="O6">
        <f t="shared" si="21"/>
        <v>3956.5309230033458</v>
      </c>
      <c r="P6">
        <f t="shared" si="22"/>
        <v>197.8265461501673</v>
      </c>
      <c r="Q6" s="4">
        <f t="shared" si="23"/>
        <v>12.5</v>
      </c>
      <c r="R6">
        <f t="shared" si="0"/>
        <v>1000000</v>
      </c>
      <c r="S6">
        <f t="shared" si="1"/>
        <v>1664.4797452469077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1108.2212838609485</v>
      </c>
      <c r="AC6">
        <f t="shared" si="2"/>
        <v>1600.1636758844325</v>
      </c>
      <c r="AE6">
        <f t="shared" si="3"/>
        <v>3803.6492084584124</v>
      </c>
      <c r="AF6">
        <f t="shared" si="4"/>
        <v>-190.18246042292063</v>
      </c>
      <c r="AG6">
        <f t="shared" si="4"/>
        <v>-12.016995704317397</v>
      </c>
      <c r="AH6">
        <f t="shared" si="5"/>
        <v>-3023.6827115482238</v>
      </c>
      <c r="AI6">
        <f t="shared" si="6"/>
        <v>577.76704078295097</v>
      </c>
      <c r="AJ6">
        <f t="shared" si="7"/>
        <v>-491.94239202348399</v>
      </c>
      <c r="AK6">
        <f>H6*SUM(AB6, AE6:AF6)</f>
        <v>513.71965787033275</v>
      </c>
      <c r="AL6">
        <f t="shared" si="8"/>
        <v>599.54430662979973</v>
      </c>
      <c r="AN6">
        <f t="shared" si="9"/>
        <v>2962.3817319170962</v>
      </c>
      <c r="AO6">
        <f t="shared" si="9"/>
        <v>-148.11908659585484</v>
      </c>
      <c r="AP6">
        <f t="shared" si="9"/>
        <v>-9.3591513296842717</v>
      </c>
      <c r="AQ6">
        <f t="shared" si="9"/>
        <v>-2354.9233740811578</v>
      </c>
      <c r="AR6">
        <f t="shared" si="9"/>
        <v>449.98011991039988</v>
      </c>
      <c r="AS6">
        <f t="shared" si="9"/>
        <v>-383.13763320898039</v>
      </c>
      <c r="AT6">
        <f t="shared" si="9"/>
        <v>400.09833883145109</v>
      </c>
      <c r="AU6">
        <f t="shared" si="9"/>
        <v>466.94082553287058</v>
      </c>
      <c r="AW6">
        <v>3</v>
      </c>
      <c r="AX6">
        <f>(R6*SUMPRODUCT(K7:$K$23, X7:$X$23)-$AZ$3*SUMPRODUCT(K6:$K$22, W7:$W$23))/Z6</f>
        <v>1664.4797452469077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3.1700000000000001E-3</v>
      </c>
      <c r="O7">
        <f t="shared" si="21"/>
        <v>3956.5309230033458</v>
      </c>
      <c r="P7">
        <f t="shared" si="22"/>
        <v>197.8265461501673</v>
      </c>
      <c r="Q7" s="4">
        <f t="shared" si="23"/>
        <v>12.5</v>
      </c>
      <c r="R7">
        <f t="shared" si="0"/>
        <v>1000000</v>
      </c>
      <c r="S7">
        <f t="shared" si="1"/>
        <v>2092.8764081210197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1600.1636758844325</v>
      </c>
      <c r="AC7">
        <f t="shared" si="2"/>
        <v>1985.5088130257391</v>
      </c>
      <c r="AE7">
        <f t="shared" si="3"/>
        <v>3753.555148383015</v>
      </c>
      <c r="AF7">
        <f t="shared" si="4"/>
        <v>-187.67775741915077</v>
      </c>
      <c r="AG7">
        <f t="shared" si="4"/>
        <v>-11.858731870891537</v>
      </c>
      <c r="AH7">
        <f t="shared" si="5"/>
        <v>-3047.5101106148923</v>
      </c>
      <c r="AI7">
        <f t="shared" si="6"/>
        <v>506.50854847808068</v>
      </c>
      <c r="AJ7">
        <f t="shared" si="7"/>
        <v>-385.34513714130662</v>
      </c>
      <c r="AK7">
        <f>H7*SUM(AB7, AE7:AF7)</f>
        <v>540.8844996990166</v>
      </c>
      <c r="AL7">
        <f t="shared" si="8"/>
        <v>662.04791103579066</v>
      </c>
      <c r="AN7">
        <f t="shared" si="9"/>
        <v>2646.2995967301063</v>
      </c>
      <c r="AO7">
        <f t="shared" si="9"/>
        <v>-132.31497983650533</v>
      </c>
      <c r="AP7">
        <f t="shared" si="9"/>
        <v>-8.3605425062662544</v>
      </c>
      <c r="AQ7">
        <f t="shared" si="9"/>
        <v>-2148.5297159481593</v>
      </c>
      <c r="AR7">
        <f t="shared" si="9"/>
        <v>357.09435843917532</v>
      </c>
      <c r="AS7">
        <f t="shared" si="9"/>
        <v>-271.67275841364363</v>
      </c>
      <c r="AT7">
        <f t="shared" si="9"/>
        <v>381.32979984260453</v>
      </c>
      <c r="AU7">
        <f t="shared" si="9"/>
        <v>466.75139986813622</v>
      </c>
      <c r="AW7">
        <v>4</v>
      </c>
      <c r="AX7">
        <f>(R7*SUMPRODUCT(K8:$K$23, X8:$X$23)-$AZ$3*SUMPRODUCT(K7:$K$22, W8:$W$23))/Z7</f>
        <v>2092.8764081210197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3.2390000000000001E-3</v>
      </c>
      <c r="O8">
        <f t="shared" si="21"/>
        <v>3956.5309230033458</v>
      </c>
      <c r="P8">
        <f t="shared" si="22"/>
        <v>197.8265461501673</v>
      </c>
      <c r="Q8" s="4">
        <f t="shared" si="23"/>
        <v>12.5</v>
      </c>
      <c r="R8">
        <f t="shared" si="0"/>
        <v>1000000</v>
      </c>
      <c r="S8">
        <f t="shared" si="1"/>
        <v>2381.1474896789209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1985.5088130257391</v>
      </c>
      <c r="AC8">
        <f t="shared" si="2"/>
        <v>2229.084385912116</v>
      </c>
      <c r="AE8">
        <f t="shared" si="3"/>
        <v>3703.8618317735722</v>
      </c>
      <c r="AF8">
        <f t="shared" si="4"/>
        <v>-185.19309158867861</v>
      </c>
      <c r="AG8">
        <f t="shared" si="4"/>
        <v>-11.701734119652803</v>
      </c>
      <c r="AH8">
        <f t="shared" si="5"/>
        <v>-3072.8346023854151</v>
      </c>
      <c r="AI8">
        <f t="shared" si="6"/>
        <v>434.13240367982553</v>
      </c>
      <c r="AJ8">
        <f t="shared" si="7"/>
        <v>-243.5755728863769</v>
      </c>
      <c r="AK8">
        <f t="shared" ref="AK8:AK23" si="24">H8*SUM(AB8:AB8, AE8:AF8)</f>
        <v>399.05287260777095</v>
      </c>
      <c r="AL8">
        <f t="shared" si="8"/>
        <v>589.60970340121958</v>
      </c>
      <c r="AN8">
        <f t="shared" si="9"/>
        <v>2434.746141136593</v>
      </c>
      <c r="AO8">
        <f t="shared" si="9"/>
        <v>-121.73730705682965</v>
      </c>
      <c r="AP8">
        <f t="shared" si="9"/>
        <v>-7.6921746238002733</v>
      </c>
      <c r="AQ8">
        <f t="shared" si="9"/>
        <v>-2019.9382510244395</v>
      </c>
      <c r="AR8">
        <f t="shared" si="9"/>
        <v>285.37840843152338</v>
      </c>
      <c r="AS8">
        <f t="shared" si="9"/>
        <v>-160.11522921098413</v>
      </c>
      <c r="AT8">
        <f t="shared" si="9"/>
        <v>262.31875966766324</v>
      </c>
      <c r="AU8">
        <f t="shared" si="9"/>
        <v>387.5819388882025</v>
      </c>
      <c r="AW8">
        <v>5</v>
      </c>
      <c r="AX8">
        <f>(R8*SUMPRODUCT(K9:$K$23, X9:$X$23)-$AZ$3*SUMPRODUCT(K8:$K$22, W9:$W$23))/Z8</f>
        <v>2381.1474896789209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3.3149999999999998E-3</v>
      </c>
      <c r="O9">
        <f t="shared" si="21"/>
        <v>3956.5309230033458</v>
      </c>
      <c r="P9">
        <f t="shared" si="22"/>
        <v>197.8265461501673</v>
      </c>
      <c r="Q9" s="4">
        <f t="shared" si="23"/>
        <v>12.5</v>
      </c>
      <c r="R9">
        <f t="shared" si="0"/>
        <v>1000000</v>
      </c>
      <c r="S9">
        <f t="shared" si="1"/>
        <v>2568.9630419202799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2229.084385912116</v>
      </c>
      <c r="AC9">
        <f t="shared" si="2"/>
        <v>2372.8844776758015</v>
      </c>
      <c r="AE9">
        <f t="shared" si="3"/>
        <v>3654.5449114835069</v>
      </c>
      <c r="AF9">
        <f t="shared" si="4"/>
        <v>-182.72724557417536</v>
      </c>
      <c r="AG9">
        <f t="shared" si="4"/>
        <v>-11.545925529849626</v>
      </c>
      <c r="AH9">
        <f t="shared" si="5"/>
        <v>-3103.2998885319234</v>
      </c>
      <c r="AI9">
        <f t="shared" si="6"/>
        <v>356.97185184755836</v>
      </c>
      <c r="AJ9">
        <f t="shared" si="7"/>
        <v>-143.80009176368549</v>
      </c>
      <c r="AK9">
        <f t="shared" si="24"/>
        <v>297.5870871050796</v>
      </c>
      <c r="AL9">
        <f t="shared" si="8"/>
        <v>510.75884718895247</v>
      </c>
      <c r="AN9">
        <f t="shared" si="9"/>
        <v>2283.1472118108336</v>
      </c>
      <c r="AO9">
        <f t="shared" si="9"/>
        <v>-114.1573605905417</v>
      </c>
      <c r="AP9">
        <f t="shared" si="9"/>
        <v>-7.213223074210581</v>
      </c>
      <c r="AQ9">
        <f t="shared" si="9"/>
        <v>-1938.7613668806621</v>
      </c>
      <c r="AR9">
        <f t="shared" si="9"/>
        <v>223.0152612654193</v>
      </c>
      <c r="AS9">
        <f t="shared" si="9"/>
        <v>-89.837937833722052</v>
      </c>
      <c r="AT9">
        <f t="shared" si="9"/>
        <v>185.9151124562494</v>
      </c>
      <c r="AU9">
        <f t="shared" si="9"/>
        <v>319.09243588794664</v>
      </c>
      <c r="AW9">
        <v>6</v>
      </c>
      <c r="AX9">
        <f>(R9*SUMPRODUCT(K10:$K$23, X10:$X$23)-$AZ$3*SUMPRODUCT(K9:$K$22, W10:$W$23))/Z9</f>
        <v>2568.9630419202799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3.3969999999999998E-3</v>
      </c>
      <c r="O10">
        <f t="shared" si="21"/>
        <v>3956.5309230033458</v>
      </c>
      <c r="P10">
        <f t="shared" si="22"/>
        <v>197.8265461501673</v>
      </c>
      <c r="Q10" s="4">
        <f t="shared" si="23"/>
        <v>12.5</v>
      </c>
      <c r="R10">
        <f t="shared" si="0"/>
        <v>1000000</v>
      </c>
      <c r="S10">
        <f t="shared" si="1"/>
        <v>2703.0525645138541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2372.8844776758015</v>
      </c>
      <c r="AC10">
        <f t="shared" si="2"/>
        <v>2463.2906701168558</v>
      </c>
      <c r="AE10">
        <f t="shared" si="3"/>
        <v>3605.5849733043628</v>
      </c>
      <c r="AF10">
        <f t="shared" si="4"/>
        <v>-180.27924866521815</v>
      </c>
      <c r="AG10">
        <f t="shared" si="4"/>
        <v>-11.391244765526231</v>
      </c>
      <c r="AH10">
        <f t="shared" si="5"/>
        <v>-3137.7207219919342</v>
      </c>
      <c r="AI10">
        <f t="shared" si="6"/>
        <v>276.19375788168418</v>
      </c>
      <c r="AJ10">
        <f t="shared" si="7"/>
        <v>-90.406192441054372</v>
      </c>
      <c r="AK10">
        <f t="shared" si="24"/>
        <v>304.40498562153476</v>
      </c>
      <c r="AL10">
        <f t="shared" si="8"/>
        <v>490.19255106216457</v>
      </c>
      <c r="AN10">
        <f t="shared" si="9"/>
        <v>2140.1994191108829</v>
      </c>
      <c r="AO10">
        <f t="shared" si="9"/>
        <v>-107.00997095554415</v>
      </c>
      <c r="AP10">
        <f t="shared" si="9"/>
        <v>-6.7616033488697216</v>
      </c>
      <c r="AQ10">
        <f t="shared" si="9"/>
        <v>-1862.4850381448621</v>
      </c>
      <c r="AR10">
        <f t="shared" si="9"/>
        <v>163.94280666160691</v>
      </c>
      <c r="AS10">
        <f t="shared" si="9"/>
        <v>-53.663214701343875</v>
      </c>
      <c r="AT10">
        <f t="shared" si="9"/>
        <v>180.68839820036339</v>
      </c>
      <c r="AU10">
        <f t="shared" si="9"/>
        <v>290.96799016062647</v>
      </c>
      <c r="AW10">
        <v>7</v>
      </c>
      <c r="AX10">
        <f>(R10*SUMPRODUCT(K11:$K$23, X11:$X$23)-$AZ$3*SUMPRODUCT(K10:$K$22, W11:$W$23))/Z10</f>
        <v>2703.0525645138541</v>
      </c>
    </row>
    <row r="11" spans="1:52" x14ac:dyDescent="0.25">
      <c r="A11" t="s">
        <v>33</v>
      </c>
      <c r="C11" s="7">
        <f>AU25</f>
        <v>0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3.4910000000000002E-3</v>
      </c>
      <c r="O11">
        <f t="shared" si="21"/>
        <v>3956.5309230033458</v>
      </c>
      <c r="P11">
        <f t="shared" si="22"/>
        <v>197.8265461501673</v>
      </c>
      <c r="Q11" s="4">
        <f t="shared" si="23"/>
        <v>12.5</v>
      </c>
      <c r="R11">
        <f t="shared" si="0"/>
        <v>1000000</v>
      </c>
      <c r="S11">
        <f t="shared" si="1"/>
        <v>2778.6482010928676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2463.2906701168558</v>
      </c>
      <c r="AC11">
        <f t="shared" si="2"/>
        <v>2498.0192889855061</v>
      </c>
      <c r="AE11">
        <f t="shared" si="3"/>
        <v>3556.9420264295131</v>
      </c>
      <c r="AF11">
        <f t="shared" si="4"/>
        <v>-177.84710132147569</v>
      </c>
      <c r="AG11">
        <f t="shared" si="4"/>
        <v>-11.237565482394517</v>
      </c>
      <c r="AH11">
        <f t="shared" si="5"/>
        <v>-3181.3468381161661</v>
      </c>
      <c r="AI11">
        <f t="shared" si="6"/>
        <v>186.5105215094768</v>
      </c>
      <c r="AJ11">
        <f t="shared" si="7"/>
        <v>-34.728618868650301</v>
      </c>
      <c r="AK11">
        <f t="shared" si="24"/>
        <v>300.88285815408204</v>
      </c>
      <c r="AL11">
        <f t="shared" si="8"/>
        <v>452.66476079490855</v>
      </c>
      <c r="AN11">
        <f t="shared" si="9"/>
        <v>2007.9182013767547</v>
      </c>
      <c r="AO11">
        <f t="shared" si="9"/>
        <v>-100.39591006883775</v>
      </c>
      <c r="AP11">
        <f t="shared" si="9"/>
        <v>-6.3436828892916024</v>
      </c>
      <c r="AQ11">
        <f t="shared" si="9"/>
        <v>-1795.8921381572382</v>
      </c>
      <c r="AR11">
        <f t="shared" si="9"/>
        <v>105.28647026138718</v>
      </c>
      <c r="AS11">
        <f t="shared" si="9"/>
        <v>-19.604543851685126</v>
      </c>
      <c r="AT11">
        <f t="shared" si="9"/>
        <v>169.85043975436687</v>
      </c>
      <c r="AU11">
        <f t="shared" si="9"/>
        <v>255.53236616406892</v>
      </c>
      <c r="AW11">
        <v>8</v>
      </c>
      <c r="AX11">
        <f>(R11*SUMPRODUCT(K12:$K$23, X12:$X$23)-$AZ$3*SUMPRODUCT(K11:$K$22, W12:$W$23))/Z11</f>
        <v>2778.6482010928676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3.5990000000000002E-3</v>
      </c>
      <c r="O12">
        <f t="shared" si="21"/>
        <v>3956.5309230033458</v>
      </c>
      <c r="P12">
        <f t="shared" si="22"/>
        <v>197.8265461501673</v>
      </c>
      <c r="Q12" s="4">
        <f t="shared" si="23"/>
        <v>12.5</v>
      </c>
      <c r="R12">
        <f t="shared" si="0"/>
        <v>1000000</v>
      </c>
      <c r="S12">
        <f t="shared" si="1"/>
        <v>2795.6628248119214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2498.0192889855061</v>
      </c>
      <c r="AC12">
        <f t="shared" si="2"/>
        <v>2479.1369470192785</v>
      </c>
      <c r="AE12">
        <f t="shared" si="3"/>
        <v>3508.5711718120979</v>
      </c>
      <c r="AF12">
        <f t="shared" si="4"/>
        <v>-175.42855859060492</v>
      </c>
      <c r="AG12">
        <f t="shared" si="4"/>
        <v>-11.084745829399433</v>
      </c>
      <c r="AH12">
        <f t="shared" si="5"/>
        <v>-3235.5198536910293</v>
      </c>
      <c r="AI12">
        <f t="shared" si="6"/>
        <v>86.538013701064301</v>
      </c>
      <c r="AJ12">
        <f t="shared" si="7"/>
        <v>18.882341966227614</v>
      </c>
      <c r="AK12">
        <f t="shared" si="24"/>
        <v>302.6373027245433</v>
      </c>
      <c r="AL12">
        <f t="shared" si="8"/>
        <v>408.05765839183522</v>
      </c>
      <c r="AN12">
        <f t="shared" si="9"/>
        <v>1882.8905045690958</v>
      </c>
      <c r="AO12">
        <f t="shared" si="9"/>
        <v>-94.14452522845481</v>
      </c>
      <c r="AP12">
        <f t="shared" si="9"/>
        <v>-5.9486787201065932</v>
      </c>
      <c r="AQ12">
        <f t="shared" si="9"/>
        <v>-1736.3562862295257</v>
      </c>
      <c r="AR12">
        <f t="shared" si="9"/>
        <v>46.441014391008814</v>
      </c>
      <c r="AS12">
        <f t="shared" si="9"/>
        <v>10.133293768663671</v>
      </c>
      <c r="AT12">
        <f t="shared" si="9"/>
        <v>162.41167008567186</v>
      </c>
      <c r="AU12">
        <f t="shared" si="9"/>
        <v>218.98597824534434</v>
      </c>
      <c r="AW12">
        <v>9</v>
      </c>
      <c r="AX12">
        <f>(R12*SUMPRODUCT(K13:$K$23, X13:$X$23)-$AZ$3*SUMPRODUCT(K12:$K$22, W13:$W$23))/Z12</f>
        <v>2795.6628248119214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3.7169999999999998E-3</v>
      </c>
      <c r="O13">
        <f t="shared" si="21"/>
        <v>3956.5309230033458</v>
      </c>
      <c r="P13">
        <f t="shared" si="22"/>
        <v>197.8265461501673</v>
      </c>
      <c r="Q13" s="4">
        <f t="shared" si="23"/>
        <v>12.5</v>
      </c>
      <c r="R13">
        <f t="shared" si="0"/>
        <v>1000000</v>
      </c>
      <c r="S13">
        <f t="shared" si="1"/>
        <v>2752.8955709100865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2479.1369470192785</v>
      </c>
      <c r="AC13">
        <f t="shared" si="2"/>
        <v>2407.7257133950843</v>
      </c>
      <c r="AE13">
        <f t="shared" si="3"/>
        <v>3460.4441010483515</v>
      </c>
      <c r="AF13">
        <f t="shared" si="4"/>
        <v>-173.02220505241758</v>
      </c>
      <c r="AG13">
        <f t="shared" si="4"/>
        <v>-10.93269637085756</v>
      </c>
      <c r="AH13">
        <f t="shared" si="5"/>
        <v>-3296.1600198302149</v>
      </c>
      <c r="AI13">
        <f t="shared" si="6"/>
        <v>-19.670820205138625</v>
      </c>
      <c r="AJ13">
        <f t="shared" si="7"/>
        <v>71.41123362419421</v>
      </c>
      <c r="AK13">
        <f t="shared" si="24"/>
        <v>298.13109218388655</v>
      </c>
      <c r="AL13">
        <f t="shared" si="8"/>
        <v>349.87150560294214</v>
      </c>
      <c r="AN13">
        <f t="shared" si="9"/>
        <v>1765.7724593685666</v>
      </c>
      <c r="AO13">
        <f t="shared" si="9"/>
        <v>-88.288622968428328</v>
      </c>
      <c r="AP13">
        <f t="shared" si="9"/>
        <v>-5.5786637768402487</v>
      </c>
      <c r="AQ13">
        <f t="shared" si="9"/>
        <v>-1681.9426682617627</v>
      </c>
      <c r="AR13">
        <f t="shared" si="9"/>
        <v>-10.037495638464929</v>
      </c>
      <c r="AS13">
        <f t="shared" si="9"/>
        <v>36.439250553111243</v>
      </c>
      <c r="AT13">
        <f t="shared" si="9"/>
        <v>152.12835592411221</v>
      </c>
      <c r="AU13">
        <f t="shared" si="9"/>
        <v>178.53011083875853</v>
      </c>
      <c r="AW13">
        <v>10</v>
      </c>
      <c r="AX13">
        <f>(R13*SUMPRODUCT(K14:$K$23, X14:$X$23)-$AZ$3*SUMPRODUCT(K13:$K$22, W14:$W$23))/Z13</f>
        <v>2752.8955709100865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3.852E-3</v>
      </c>
      <c r="O14">
        <f t="shared" si="21"/>
        <v>3956.5309230033458</v>
      </c>
      <c r="P14">
        <f t="shared" si="22"/>
        <v>197.8265461501673</v>
      </c>
      <c r="Q14" s="4">
        <f t="shared" si="23"/>
        <v>12.5</v>
      </c>
      <c r="R14">
        <f t="shared" si="0"/>
        <v>1000000</v>
      </c>
      <c r="S14">
        <f t="shared" si="1"/>
        <v>2706.6321585817946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2407.7257133950843</v>
      </c>
      <c r="AC14">
        <f t="shared" si="2"/>
        <v>2334.4716790281418</v>
      </c>
      <c r="AE14">
        <f t="shared" si="3"/>
        <v>3412.5100293606297</v>
      </c>
      <c r="AF14">
        <f t="shared" si="4"/>
        <v>-170.6255014680315</v>
      </c>
      <c r="AG14">
        <f t="shared" si="4"/>
        <v>-10.781256660728442</v>
      </c>
      <c r="AH14">
        <f t="shared" si="5"/>
        <v>-3369.0197136434654</v>
      </c>
      <c r="AI14">
        <f t="shared" si="6"/>
        <v>-137.91644241159565</v>
      </c>
      <c r="AJ14">
        <f t="shared" si="7"/>
        <v>73.254034366942506</v>
      </c>
      <c r="AK14">
        <f t="shared" si="24"/>
        <v>483.4484475674696</v>
      </c>
      <c r="AL14">
        <f t="shared" si="8"/>
        <v>418.78603952281645</v>
      </c>
      <c r="AN14">
        <f t="shared" si="9"/>
        <v>1604.0511170713628</v>
      </c>
      <c r="AO14">
        <f t="shared" si="9"/>
        <v>-80.202555853568143</v>
      </c>
      <c r="AP14">
        <f t="shared" si="9"/>
        <v>-5.0677321506113442</v>
      </c>
      <c r="AQ14">
        <f t="shared" si="9"/>
        <v>-1583.60848425631</v>
      </c>
      <c r="AR14">
        <f t="shared" si="9"/>
        <v>-64.827655189126915</v>
      </c>
      <c r="AS14">
        <f t="shared" si="9"/>
        <v>34.433075550050063</v>
      </c>
      <c r="AT14">
        <f t="shared" si="9"/>
        <v>227.24505296540022</v>
      </c>
      <c r="AU14">
        <f t="shared" si="9"/>
        <v>196.85047332632337</v>
      </c>
      <c r="AW14">
        <v>11</v>
      </c>
      <c r="AX14">
        <f>(R14*SUMPRODUCT(K15:$K$23, X15:$X$23)-$AZ$3*SUMPRODUCT(K14:$K$22, W15:$W$23))/Z14</f>
        <v>2706.6321585817946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4.0049999999999999E-3</v>
      </c>
      <c r="O15">
        <f t="shared" si="21"/>
        <v>3956.5309230033458</v>
      </c>
      <c r="P15">
        <f t="shared" si="22"/>
        <v>197.8265461501673</v>
      </c>
      <c r="Q15" s="4">
        <f t="shared" si="23"/>
        <v>12.5</v>
      </c>
      <c r="R15">
        <f t="shared" si="0"/>
        <v>1000000</v>
      </c>
      <c r="S15">
        <f t="shared" si="1"/>
        <v>2599.6379312870731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2334.4716790281418</v>
      </c>
      <c r="AC15">
        <f t="shared" si="2"/>
        <v>2210.7872426145486</v>
      </c>
      <c r="AE15">
        <f t="shared" si="3"/>
        <v>3364.7178263994338</v>
      </c>
      <c r="AF15">
        <f t="shared" si="4"/>
        <v>-168.2358913199717</v>
      </c>
      <c r="AG15">
        <f t="shared" si="4"/>
        <v>-10.63026516119494</v>
      </c>
      <c r="AH15">
        <f t="shared" si="5"/>
        <v>-3454.3146340973926</v>
      </c>
      <c r="AI15">
        <f t="shared" si="6"/>
        <v>-268.46296417912572</v>
      </c>
      <c r="AJ15">
        <f t="shared" si="7"/>
        <v>123.68443641359318</v>
      </c>
      <c r="AK15">
        <f t="shared" si="24"/>
        <v>473.29476266641598</v>
      </c>
      <c r="AL15">
        <f t="shared" si="8"/>
        <v>328.51623490088343</v>
      </c>
      <c r="AN15">
        <f t="shared" si="9"/>
        <v>1456.9152310273093</v>
      </c>
      <c r="AO15">
        <f t="shared" si="9"/>
        <v>-72.84576155136547</v>
      </c>
      <c r="AP15">
        <f t="shared" si="9"/>
        <v>-4.6028808423964813</v>
      </c>
      <c r="AQ15">
        <f t="shared" si="9"/>
        <v>-1495.7104467100062</v>
      </c>
      <c r="AR15">
        <f t="shared" si="9"/>
        <v>-116.24385807645895</v>
      </c>
      <c r="AS15">
        <f t="shared" si="9"/>
        <v>53.555082045266566</v>
      </c>
      <c r="AT15">
        <f t="shared" si="9"/>
        <v>204.93556490353339</v>
      </c>
      <c r="AU15">
        <f t="shared" si="9"/>
        <v>142.24678887234103</v>
      </c>
      <c r="AW15">
        <v>12</v>
      </c>
      <c r="AX15">
        <f>(R15*SUMPRODUCT(K16:$K$23, X16:$X$23)-$AZ$3*SUMPRODUCT(K15:$K$22, W16:$W$23))/Z15</f>
        <v>2599.6379312870731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4.1640000000000002E-3</v>
      </c>
      <c r="O16">
        <f t="shared" si="21"/>
        <v>3956.5309230033458</v>
      </c>
      <c r="P16">
        <f t="shared" si="22"/>
        <v>197.8265461501673</v>
      </c>
      <c r="Q16" s="4">
        <f t="shared" si="23"/>
        <v>12.5</v>
      </c>
      <c r="R16">
        <f t="shared" si="0"/>
        <v>1000000</v>
      </c>
      <c r="S16">
        <f t="shared" si="1"/>
        <v>2438.6611913505235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2210.7872426145486</v>
      </c>
      <c r="AC16">
        <f t="shared" si="2"/>
        <v>2044.51464144493</v>
      </c>
      <c r="AE16">
        <f t="shared" si="3"/>
        <v>3317.0599631063124</v>
      </c>
      <c r="AF16">
        <f t="shared" si="4"/>
        <v>-165.85299815531565</v>
      </c>
      <c r="AG16">
        <f t="shared" si="4"/>
        <v>-10.479698085451775</v>
      </c>
      <c r="AH16">
        <f t="shared" si="5"/>
        <v>-3541.1539304972584</v>
      </c>
      <c r="AI16">
        <f t="shared" si="6"/>
        <v>-400.42666363171338</v>
      </c>
      <c r="AJ16">
        <f t="shared" si="7"/>
        <v>166.27260116961861</v>
      </c>
      <c r="AK16">
        <f t="shared" si="24"/>
        <v>458.83656832979892</v>
      </c>
      <c r="AL16">
        <f t="shared" si="8"/>
        <v>224.68250586770415</v>
      </c>
      <c r="AN16">
        <f t="shared" si="9"/>
        <v>1323.0623889479821</v>
      </c>
      <c r="AO16">
        <f t="shared" si="9"/>
        <v>-66.153119447399121</v>
      </c>
      <c r="AP16">
        <f t="shared" si="9"/>
        <v>-4.179995097648777</v>
      </c>
      <c r="AQ16">
        <f t="shared" si="9"/>
        <v>-1412.4458499474158</v>
      </c>
      <c r="AR16">
        <f t="shared" si="9"/>
        <v>-159.71657554448163</v>
      </c>
      <c r="AS16">
        <f t="shared" si="9"/>
        <v>66.320484816939668</v>
      </c>
      <c r="AT16">
        <f t="shared" si="9"/>
        <v>183.01429970612233</v>
      </c>
      <c r="AU16">
        <f t="shared" si="9"/>
        <v>89.618208978580384</v>
      </c>
      <c r="AW16">
        <v>13</v>
      </c>
      <c r="AX16">
        <f>(R16*SUMPRODUCT(K17:$K$23, X17:$X$23)-$AZ$3*SUMPRODUCT(K16:$K$22, W17:$W$23))/Z16</f>
        <v>2438.6611913505235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4.3350000000000003E-3</v>
      </c>
      <c r="O17">
        <f t="shared" si="21"/>
        <v>3956.5309230033458</v>
      </c>
      <c r="P17">
        <f t="shared" si="22"/>
        <v>197.8265461501673</v>
      </c>
      <c r="Q17" s="4">
        <f t="shared" si="23"/>
        <v>12.5</v>
      </c>
      <c r="R17">
        <f t="shared" si="0"/>
        <v>1000000</v>
      </c>
      <c r="S17">
        <f t="shared" si="1"/>
        <v>2227.6591447959067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2044.51464144493</v>
      </c>
      <c r="AC17">
        <f t="shared" si="2"/>
        <v>1840.8433520394531</v>
      </c>
      <c r="AE17">
        <f t="shared" si="3"/>
        <v>3269.5099085351835</v>
      </c>
      <c r="AF17">
        <f t="shared" si="4"/>
        <v>-163.47549542675918</v>
      </c>
      <c r="AG17">
        <f t="shared" si="4"/>
        <v>-10.329471613396823</v>
      </c>
      <c r="AH17">
        <f t="shared" si="5"/>
        <v>-3634.3592960346755</v>
      </c>
      <c r="AI17">
        <f t="shared" si="6"/>
        <v>-538.65435453964801</v>
      </c>
      <c r="AJ17">
        <f t="shared" si="7"/>
        <v>203.67128940547695</v>
      </c>
      <c r="AK17">
        <f t="shared" si="24"/>
        <v>440.74278369623966</v>
      </c>
      <c r="AL17">
        <f t="shared" si="8"/>
        <v>105.7597185620686</v>
      </c>
      <c r="AN17">
        <f t="shared" si="9"/>
        <v>1201.2987527335017</v>
      </c>
      <c r="AO17">
        <f t="shared" si="9"/>
        <v>-60.06493763667509</v>
      </c>
      <c r="AP17">
        <f t="shared" si="9"/>
        <v>-3.7953031838735543</v>
      </c>
      <c r="AQ17">
        <f t="shared" si="9"/>
        <v>-1335.3534356676444</v>
      </c>
      <c r="AR17">
        <f t="shared" si="9"/>
        <v>-197.9149237546913</v>
      </c>
      <c r="AS17">
        <f t="shared" si="9"/>
        <v>74.833865862190152</v>
      </c>
      <c r="AT17">
        <f t="shared" si="9"/>
        <v>161.93979255068118</v>
      </c>
      <c r="AU17">
        <f t="shared" si="9"/>
        <v>38.858734658180033</v>
      </c>
      <c r="AW17">
        <v>14</v>
      </c>
      <c r="AX17">
        <f>(R17*SUMPRODUCT(K18:$K$23, X18:$X$23)-$AZ$3*SUMPRODUCT(K17:$K$22, W18:$W$23))/Z17</f>
        <v>2227.6591447959067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4.522E-3</v>
      </c>
      <c r="O18">
        <f t="shared" si="21"/>
        <v>3956.5309230033458</v>
      </c>
      <c r="P18">
        <f t="shared" si="22"/>
        <v>197.8265461501673</v>
      </c>
      <c r="Q18" s="4">
        <f t="shared" si="23"/>
        <v>12.5</v>
      </c>
      <c r="R18">
        <f t="shared" si="0"/>
        <v>1000000</v>
      </c>
      <c r="S18">
        <f t="shared" si="1"/>
        <v>1969.1774252781677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1840.8433520394531</v>
      </c>
      <c r="AC18">
        <f t="shared" si="2"/>
        <v>1603.6141336158007</v>
      </c>
      <c r="AE18">
        <f t="shared" si="3"/>
        <v>3222.0300856434355</v>
      </c>
      <c r="AF18">
        <f t="shared" si="4"/>
        <v>-161.10150428217179</v>
      </c>
      <c r="AG18">
        <f t="shared" si="4"/>
        <v>-10.179467026627075</v>
      </c>
      <c r="AH18">
        <f t="shared" si="5"/>
        <v>-3736.7896508624344</v>
      </c>
      <c r="AI18">
        <f t="shared" si="6"/>
        <v>-686.04053652779794</v>
      </c>
      <c r="AJ18">
        <f t="shared" si="7"/>
        <v>237.22921842365236</v>
      </c>
      <c r="AK18">
        <f t="shared" si="24"/>
        <v>419.45442788496621</v>
      </c>
      <c r="AL18">
        <f t="shared" si="8"/>
        <v>-29.356890219179377</v>
      </c>
      <c r="AN18">
        <f t="shared" si="9"/>
        <v>1090.5342918261579</v>
      </c>
      <c r="AO18">
        <f t="shared" si="9"/>
        <v>-54.526714591307893</v>
      </c>
      <c r="AP18">
        <f t="shared" si="9"/>
        <v>-3.4453613312035891</v>
      </c>
      <c r="AQ18">
        <f t="shared" si="9"/>
        <v>-1264.7607710940379</v>
      </c>
      <c r="AR18">
        <f t="shared" si="9"/>
        <v>-232.1985551903916</v>
      </c>
      <c r="AS18">
        <f t="shared" si="9"/>
        <v>80.293042224168815</v>
      </c>
      <c r="AT18">
        <f t="shared" si="9"/>
        <v>141.9693253346918</v>
      </c>
      <c r="AU18">
        <f t="shared" si="9"/>
        <v>-9.9361876315309896</v>
      </c>
      <c r="AW18">
        <v>15</v>
      </c>
      <c r="AX18">
        <f>(R18*SUMPRODUCT(K19:$K$23, X19:$X$23)-$AZ$3*SUMPRODUCT(K18:$K$22, W19:$W$23))/Z18</f>
        <v>1969.1774252781677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4.7470000000000004E-3</v>
      </c>
      <c r="O19">
        <f t="shared" si="21"/>
        <v>3956.5309230033458</v>
      </c>
      <c r="P19">
        <f t="shared" si="22"/>
        <v>197.8265461501673</v>
      </c>
      <c r="Q19" s="4">
        <f t="shared" si="23"/>
        <v>12.5</v>
      </c>
      <c r="R19">
        <f t="shared" si="0"/>
        <v>1000000</v>
      </c>
      <c r="S19">
        <f t="shared" si="1"/>
        <v>1659.0436729201163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1603.6141336158007</v>
      </c>
      <c r="AC19">
        <f t="shared" si="2"/>
        <v>1331.1304294714701</v>
      </c>
      <c r="AE19">
        <f t="shared" si="3"/>
        <v>3174.5148079704513</v>
      </c>
      <c r="AF19">
        <f t="shared" si="4"/>
        <v>-158.72574039852259</v>
      </c>
      <c r="AG19">
        <f t="shared" si="4"/>
        <v>-10.029350426385404</v>
      </c>
      <c r="AH19">
        <f t="shared" si="5"/>
        <v>-3865.7543980318983</v>
      </c>
      <c r="AI19">
        <f t="shared" si="6"/>
        <v>-859.99468088635513</v>
      </c>
      <c r="AJ19">
        <f t="shared" si="7"/>
        <v>272.48370414433066</v>
      </c>
      <c r="AK19">
        <f t="shared" si="24"/>
        <v>395.29157073203646</v>
      </c>
      <c r="AL19">
        <f t="shared" si="8"/>
        <v>-192.21940600998801</v>
      </c>
      <c r="AN19">
        <f t="shared" si="9"/>
        <v>989.75672053497829</v>
      </c>
      <c r="AO19">
        <f t="shared" si="9"/>
        <v>-49.487836026748916</v>
      </c>
      <c r="AP19">
        <f t="shared" si="9"/>
        <v>-3.1269713917200606</v>
      </c>
      <c r="AQ19">
        <f t="shared" si="9"/>
        <v>-1205.2728139062865</v>
      </c>
      <c r="AR19">
        <f t="shared" si="9"/>
        <v>-268.13090078977729</v>
      </c>
      <c r="AS19">
        <f t="shared" si="9"/>
        <v>84.955526663785619</v>
      </c>
      <c r="AT19">
        <f t="shared" si="9"/>
        <v>123.244814521118</v>
      </c>
      <c r="AU19">
        <f t="shared" si="9"/>
        <v>-59.930559604873665</v>
      </c>
      <c r="AW19">
        <v>16</v>
      </c>
      <c r="AX19">
        <f>(R19*SUMPRODUCT(K20:$K$23, X20:$X$23)-$AZ$3*SUMPRODUCT(K19:$K$22, W20:$W$23))/Z19</f>
        <v>1659.0436729201163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4.9870000000000001E-3</v>
      </c>
      <c r="O20">
        <f t="shared" si="21"/>
        <v>3956.5309230033458</v>
      </c>
      <c r="P20">
        <f t="shared" si="22"/>
        <v>197.8265461501673</v>
      </c>
      <c r="Q20" s="4">
        <f t="shared" si="23"/>
        <v>12.5</v>
      </c>
      <c r="R20">
        <f t="shared" si="0"/>
        <v>1000000</v>
      </c>
      <c r="S20">
        <f t="shared" si="1"/>
        <v>1301.3940915192657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1331.1304294714701</v>
      </c>
      <c r="AC20">
        <f t="shared" si="2"/>
        <v>1028.5220002928086</v>
      </c>
      <c r="AE20">
        <f t="shared" si="3"/>
        <v>3126.9383545433984</v>
      </c>
      <c r="AF20">
        <f t="shared" si="4"/>
        <v>-156.34691772716994</v>
      </c>
      <c r="AG20">
        <f t="shared" si="4"/>
        <v>-9.8790405515451667</v>
      </c>
      <c r="AH20">
        <f t="shared" si="5"/>
        <v>-4001.3096461107211</v>
      </c>
      <c r="AI20">
        <f t="shared" si="6"/>
        <v>-1040.5972498460378</v>
      </c>
      <c r="AJ20">
        <f t="shared" si="7"/>
        <v>302.60842917866148</v>
      </c>
      <c r="AK20">
        <f t="shared" si="24"/>
        <v>368.10694354197096</v>
      </c>
      <c r="AL20">
        <f t="shared" si="8"/>
        <v>-369.88187712540537</v>
      </c>
      <c r="AN20">
        <f t="shared" si="9"/>
        <v>898.07330749533037</v>
      </c>
      <c r="AO20">
        <f t="shared" si="9"/>
        <v>-44.903665374766518</v>
      </c>
      <c r="AP20">
        <f t="shared" si="9"/>
        <v>-2.8373129294716084</v>
      </c>
      <c r="AQ20">
        <f t="shared" si="9"/>
        <v>-1149.1973875898011</v>
      </c>
      <c r="AR20">
        <f t="shared" si="9"/>
        <v>-298.86505839870898</v>
      </c>
      <c r="AS20">
        <f t="shared" si="9"/>
        <v>86.910748487758568</v>
      </c>
      <c r="AT20">
        <f t="shared" si="9"/>
        <v>105.72226977816698</v>
      </c>
      <c r="AU20">
        <f t="shared" si="9"/>
        <v>-106.23204013278345</v>
      </c>
      <c r="AW20">
        <v>17</v>
      </c>
      <c r="AX20">
        <f>(R20*SUMPRODUCT(K21:$K$23, X21:$X$23)-$AZ$3*SUMPRODUCT(K20:$K$22, W21:$W$23))/Z20</f>
        <v>1301.3940915192657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5.2249999999999996E-3</v>
      </c>
      <c r="O21">
        <f t="shared" si="21"/>
        <v>3956.5309230033458</v>
      </c>
      <c r="P21">
        <f t="shared" si="22"/>
        <v>197.8265461501673</v>
      </c>
      <c r="Q21" s="4">
        <f t="shared" si="23"/>
        <v>12.5</v>
      </c>
      <c r="R21">
        <f t="shared" si="0"/>
        <v>1000000</v>
      </c>
      <c r="S21">
        <f t="shared" si="1"/>
        <v>904.77884653256581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1028.5220002928086</v>
      </c>
      <c r="AC21">
        <f t="shared" si="2"/>
        <v>704.18084666347636</v>
      </c>
      <c r="AE21">
        <f t="shared" si="3"/>
        <v>3079.3307180954753</v>
      </c>
      <c r="AF21">
        <f t="shared" si="4"/>
        <v>-153.96653590477376</v>
      </c>
      <c r="AG21">
        <f t="shared" si="4"/>
        <v>-9.7286321591478924</v>
      </c>
      <c r="AH21">
        <f t="shared" si="5"/>
        <v>-4129.4389505458794</v>
      </c>
      <c r="AI21">
        <f t="shared" si="6"/>
        <v>-1213.8034005143259</v>
      </c>
      <c r="AJ21">
        <f t="shared" si="7"/>
        <v>324.34115362933221</v>
      </c>
      <c r="AK21">
        <f t="shared" si="24"/>
        <v>338.34194840747892</v>
      </c>
      <c r="AL21">
        <f t="shared" si="8"/>
        <v>-551.12029847751478</v>
      </c>
      <c r="AN21">
        <f t="shared" si="9"/>
        <v>814.68584431867623</v>
      </c>
      <c r="AO21">
        <f t="shared" si="9"/>
        <v>-40.734292215933813</v>
      </c>
      <c r="AP21">
        <f t="shared" si="9"/>
        <v>-2.5738641380953116</v>
      </c>
      <c r="AQ21">
        <f t="shared" si="9"/>
        <v>-1092.5086539806962</v>
      </c>
      <c r="AR21">
        <f t="shared" si="9"/>
        <v>-321.130966016049</v>
      </c>
      <c r="AS21">
        <f t="shared" si="9"/>
        <v>85.809603054014445</v>
      </c>
      <c r="AT21">
        <f t="shared" si="9"/>
        <v>89.513735659174046</v>
      </c>
      <c r="AU21">
        <f t="shared" si="9"/>
        <v>-145.80762730286054</v>
      </c>
      <c r="AW21">
        <v>18</v>
      </c>
      <c r="AX21">
        <f>(R21*SUMPRODUCT(K22:$K$23, X22:$X$23)-$AZ$3*SUMPRODUCT(K21:$K$22, W22:$W$23))/Z21</f>
        <v>904.77884653256581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5.4879999999999998E-3</v>
      </c>
      <c r="O22">
        <f t="shared" si="21"/>
        <v>3956.5309230033458</v>
      </c>
      <c r="P22">
        <f t="shared" si="22"/>
        <v>197.8265461501673</v>
      </c>
      <c r="Q22" s="4">
        <f t="shared" si="23"/>
        <v>12.5</v>
      </c>
      <c r="R22">
        <f t="shared" si="0"/>
        <v>1000000</v>
      </c>
      <c r="S22">
        <f t="shared" si="1"/>
        <v>469.92017070933167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704.18084666347636</v>
      </c>
      <c r="AC22">
        <f t="shared" si="2"/>
        <v>360.0699438114774</v>
      </c>
      <c r="AE22">
        <f t="shared" si="3"/>
        <v>3031.6380439336126</v>
      </c>
      <c r="AF22">
        <f t="shared" si="4"/>
        <v>-151.58190219668063</v>
      </c>
      <c r="AG22">
        <f t="shared" si="4"/>
        <v>-9.5779551042670086</v>
      </c>
      <c r="AH22">
        <f t="shared" si="5"/>
        <v>-4271.25866315229</v>
      </c>
      <c r="AI22">
        <f t="shared" si="6"/>
        <v>-1400.7804765196252</v>
      </c>
      <c r="AJ22">
        <f t="shared" si="7"/>
        <v>344.11090285199896</v>
      </c>
      <c r="AK22">
        <f t="shared" si="24"/>
        <v>306.71032757139977</v>
      </c>
      <c r="AL22">
        <f t="shared" si="8"/>
        <v>-749.95924609622625</v>
      </c>
      <c r="AN22">
        <f t="shared" si="9"/>
        <v>738.84366026561918</v>
      </c>
      <c r="AO22">
        <f t="shared" si="9"/>
        <v>-36.94218301328096</v>
      </c>
      <c r="AP22">
        <f t="shared" si="9"/>
        <v>-2.334253398507415</v>
      </c>
      <c r="AQ22">
        <f t="shared" si="9"/>
        <v>-1040.9528904479532</v>
      </c>
      <c r="AR22">
        <f t="shared" si="9"/>
        <v>-341.38566659412254</v>
      </c>
      <c r="AS22">
        <f t="shared" si="9"/>
        <v>83.863625972509169</v>
      </c>
      <c r="AT22">
        <f t="shared" si="9"/>
        <v>74.748692878285581</v>
      </c>
      <c r="AU22">
        <f t="shared" si="9"/>
        <v>-182.77334774332772</v>
      </c>
      <c r="AW22">
        <v>19</v>
      </c>
      <c r="AX22">
        <f>(R22*SUMPRODUCT(K23:$K$23, X23:$X$23)-$AZ$3*SUMPRODUCT(K22:$K$22, W23:$W$23))/Z22</f>
        <v>469.92017070933167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5.7670000000000004E-3</v>
      </c>
      <c r="O23">
        <f t="shared" si="21"/>
        <v>3956.5309230033458</v>
      </c>
      <c r="P23">
        <f t="shared" si="22"/>
        <v>197.8265461501673</v>
      </c>
      <c r="Q23" s="4">
        <f t="shared" si="23"/>
        <v>12.5</v>
      </c>
      <c r="R23">
        <f t="shared" si="0"/>
        <v>1000000</v>
      </c>
      <c r="S23">
        <f t="shared" si="1"/>
        <v>477.4480948203643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360.0699438114774</v>
      </c>
      <c r="AC23">
        <f t="shared" si="2"/>
        <v>360.0699438114774</v>
      </c>
      <c r="AE23">
        <f t="shared" si="3"/>
        <v>2983.8382068949118</v>
      </c>
      <c r="AF23">
        <f t="shared" si="4"/>
        <v>-149.19191034474559</v>
      </c>
      <c r="AG23">
        <f t="shared" si="4"/>
        <v>-9.426939486138032</v>
      </c>
      <c r="AH23">
        <f t="shared" si="5"/>
        <v>-4418.8853669046284</v>
      </c>
      <c r="AI23">
        <f t="shared" si="6"/>
        <v>-1593.6660098406005</v>
      </c>
      <c r="AJ23">
        <f t="shared" si="7"/>
        <v>0</v>
      </c>
      <c r="AK23">
        <f t="shared" si="24"/>
        <v>273.37825812022658</v>
      </c>
      <c r="AL23">
        <f t="shared" si="8"/>
        <v>-1320.287751720374</v>
      </c>
      <c r="AN23">
        <f t="shared" si="9"/>
        <v>669.87202348090341</v>
      </c>
      <c r="AO23">
        <f t="shared" si="9"/>
        <v>-33.493601174045168</v>
      </c>
      <c r="AP23">
        <f t="shared" si="9"/>
        <v>-2.1163490078715634</v>
      </c>
      <c r="AQ23">
        <f t="shared" si="9"/>
        <v>-992.04027732419524</v>
      </c>
      <c r="AR23">
        <f t="shared" si="9"/>
        <v>-357.77820402520859</v>
      </c>
      <c r="AS23">
        <f t="shared" si="9"/>
        <v>0</v>
      </c>
      <c r="AT23">
        <f t="shared" si="9"/>
        <v>61.373450651418146</v>
      </c>
      <c r="AU23">
        <f t="shared" si="9"/>
        <v>-296.40475337379047</v>
      </c>
      <c r="AW23">
        <v>20</v>
      </c>
      <c r="AX23">
        <f>(R23*SUMPRODUCT(K$23:$K24, X$23:$X24)-$AZ$3*SUMPRODUCT(K$22:$K23, W$23:$W24))/Z23</f>
        <v>477.4480948203643</v>
      </c>
    </row>
    <row r="25" spans="5:50" x14ac:dyDescent="0.25">
      <c r="AN25" s="8">
        <f t="shared" ref="AN25:AU25" si="25">SUM(AN3:AN23)</f>
        <v>36195.282472881205</v>
      </c>
      <c r="AO25" s="8">
        <f t="shared" si="25"/>
        <v>-4777.1623158965695</v>
      </c>
      <c r="AP25" s="8">
        <f t="shared" si="25"/>
        <v>-201.85296215695277</v>
      </c>
      <c r="AQ25" s="8">
        <f t="shared" si="25"/>
        <v>-33520.400100649014</v>
      </c>
      <c r="AR25" s="8">
        <f t="shared" si="25"/>
        <v>-2304.132905821336</v>
      </c>
      <c r="AS25" s="8">
        <f t="shared" si="25"/>
        <v>-1280.1482634299707</v>
      </c>
      <c r="AT25" s="8">
        <f t="shared" si="25"/>
        <v>3584.2811692513064</v>
      </c>
      <c r="AU25" s="9">
        <f t="shared" si="25"/>
        <v>0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7" priority="1" operator="lessThan">
      <formula>0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5B346-078B-4B1A-8F02-9867F77F928E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6009.2948415656465</v>
      </c>
      <c r="K3">
        <v>1</v>
      </c>
      <c r="L3" s="2">
        <v>0</v>
      </c>
      <c r="O3">
        <f>$C$3</f>
        <v>6009.2948415656465</v>
      </c>
      <c r="P3">
        <f>O3*B5</f>
        <v>4807.435873252517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6009.2948415656465</v>
      </c>
      <c r="AF3">
        <f t="shared" ref="AF3:AG23" si="4">-$Z3*P3</f>
        <v>-4807.435873252517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1101.8589683131295</v>
      </c>
      <c r="AJ3">
        <f t="shared" ref="AJ3:AJ23" si="7">AB3-AC3</f>
        <v>0</v>
      </c>
      <c r="AL3">
        <f t="shared" ref="AL3:AL23" si="8">SUM(AI3:AK3)</f>
        <v>1101.8589683131295</v>
      </c>
      <c r="AN3">
        <f t="shared" ref="AN3:AU23" si="9">AE3*$K3</f>
        <v>6009.2948415656465</v>
      </c>
      <c r="AO3">
        <f t="shared" si="9"/>
        <v>-4807.435873252517</v>
      </c>
      <c r="AP3">
        <f t="shared" si="9"/>
        <v>-100</v>
      </c>
      <c r="AQ3">
        <f t="shared" si="9"/>
        <v>0</v>
      </c>
      <c r="AR3">
        <f t="shared" si="9"/>
        <v>1101.8589683131295</v>
      </c>
      <c r="AS3">
        <f t="shared" si="9"/>
        <v>0</v>
      </c>
      <c r="AT3">
        <f t="shared" si="9"/>
        <v>0</v>
      </c>
      <c r="AU3">
        <f t="shared" si="9"/>
        <v>1101.8589683131295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5126.7498612709442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1000000</v>
      </c>
      <c r="S4">
        <f t="shared" si="1"/>
        <v>1534.1535027340651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1512.9024084141929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-3852</v>
      </c>
      <c r="AI4">
        <f t="shared" si="6"/>
        <v>-3852</v>
      </c>
      <c r="AJ4">
        <f t="shared" si="7"/>
        <v>-1512.9024084141929</v>
      </c>
      <c r="AK4">
        <f>H4*SUM(AB4, AE4:AF4)</f>
        <v>0</v>
      </c>
      <c r="AL4">
        <f t="shared" si="8"/>
        <v>-5364.9024084141929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-3613.8474528567403</v>
      </c>
      <c r="AR4">
        <f t="shared" si="9"/>
        <v>-3613.8474528567403</v>
      </c>
      <c r="AS4">
        <f t="shared" si="9"/>
        <v>-1419.3661773282604</v>
      </c>
      <c r="AT4">
        <f t="shared" si="9"/>
        <v>0</v>
      </c>
      <c r="AU4">
        <f t="shared" si="9"/>
        <v>-5033.2136301850005</v>
      </c>
      <c r="AW4">
        <v>1</v>
      </c>
      <c r="AX4">
        <f>(R4*SUMPRODUCT(K5:$K$23, X5:$X$23)-$AZ$3*SUMPRODUCT(K4:$K$22, W5:$W$23))/Z4</f>
        <v>1534.1535027340651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4.0049999999999999E-3</v>
      </c>
      <c r="O5">
        <f t="shared" ref="O5:O23" si="21">$C$3</f>
        <v>6009.2948415656465</v>
      </c>
      <c r="P5">
        <f t="shared" ref="P5:P23" si="22">O5*$C$5</f>
        <v>300.46474207828231</v>
      </c>
      <c r="Q5" s="4">
        <f t="shared" ref="Q5:Q23" si="23">$C$8</f>
        <v>12.5</v>
      </c>
      <c r="R5">
        <f t="shared" si="0"/>
        <v>1000000</v>
      </c>
      <c r="S5">
        <f t="shared" si="1"/>
        <v>2926.3542624700181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1512.9024084141929</v>
      </c>
      <c r="AC5">
        <f t="shared" si="2"/>
        <v>2845.4025164890991</v>
      </c>
      <c r="AE5">
        <f t="shared" si="3"/>
        <v>5843.0597018979479</v>
      </c>
      <c r="AF5">
        <f t="shared" si="4"/>
        <v>-292.15298509489742</v>
      </c>
      <c r="AG5">
        <f t="shared" si="4"/>
        <v>-12.15421246575</v>
      </c>
      <c r="AH5">
        <f t="shared" si="5"/>
        <v>-3949.5227399999999</v>
      </c>
      <c r="AI5">
        <f t="shared" si="6"/>
        <v>1589.2297643373008</v>
      </c>
      <c r="AJ5">
        <f t="shared" si="7"/>
        <v>-1332.5001080749062</v>
      </c>
      <c r="AK5">
        <f>H5*SUM(AB5, AE5:AF5)</f>
        <v>610.31310841876984</v>
      </c>
      <c r="AL5">
        <f t="shared" si="8"/>
        <v>867.0427646811645</v>
      </c>
      <c r="AN5">
        <f t="shared" si="9"/>
        <v>5045.847312595145</v>
      </c>
      <c r="AO5">
        <f t="shared" si="9"/>
        <v>-252.29236562975726</v>
      </c>
      <c r="AP5">
        <f t="shared" si="9"/>
        <v>-10.495922245513652</v>
      </c>
      <c r="AQ5">
        <f t="shared" si="9"/>
        <v>-3410.6597776485423</v>
      </c>
      <c r="AR5">
        <f t="shared" si="9"/>
        <v>1372.399247071332</v>
      </c>
      <c r="AS5">
        <f t="shared" si="9"/>
        <v>-1150.6971402634381</v>
      </c>
      <c r="AT5">
        <f t="shared" si="9"/>
        <v>527.04352087248708</v>
      </c>
      <c r="AU5">
        <f t="shared" si="9"/>
        <v>748.74562768038095</v>
      </c>
      <c r="AW5">
        <v>2</v>
      </c>
      <c r="AX5">
        <f>(R5*SUMPRODUCT(K6:$K$23, X6:$X$23)-$AZ$3*SUMPRODUCT(K5:$K$22, W6:$W$23))/Z5</f>
        <v>2926.3542624700181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4.1640000000000002E-3</v>
      </c>
      <c r="O6">
        <f t="shared" si="21"/>
        <v>6009.2948415656465</v>
      </c>
      <c r="P6">
        <f t="shared" si="22"/>
        <v>300.46474207828231</v>
      </c>
      <c r="Q6" s="4">
        <f t="shared" si="23"/>
        <v>12.5</v>
      </c>
      <c r="R6">
        <f t="shared" si="0"/>
        <v>1000000</v>
      </c>
      <c r="S6">
        <f t="shared" si="1"/>
        <v>4169.6497931033809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2845.4025164890991</v>
      </c>
      <c r="AC6">
        <f t="shared" si="2"/>
        <v>3996.8795868390448</v>
      </c>
      <c r="AE6">
        <f t="shared" si="3"/>
        <v>5760.2986042802659</v>
      </c>
      <c r="AF6">
        <f t="shared" si="4"/>
        <v>-288.01493021401325</v>
      </c>
      <c r="AG6">
        <f t="shared" si="4"/>
        <v>-11.982060200385117</v>
      </c>
      <c r="AH6">
        <f t="shared" si="5"/>
        <v>-4048.8112565906404</v>
      </c>
      <c r="AI6">
        <f t="shared" si="6"/>
        <v>1411.4903572752273</v>
      </c>
      <c r="AJ6">
        <f t="shared" si="7"/>
        <v>-1151.4770703499457</v>
      </c>
      <c r="AK6">
        <f>H6*SUM(AB6, AE6:AF6)</f>
        <v>904.96425753242238</v>
      </c>
      <c r="AL6">
        <f t="shared" si="8"/>
        <v>1164.977544457704</v>
      </c>
      <c r="AN6">
        <f t="shared" si="9"/>
        <v>4486.2715830262878</v>
      </c>
      <c r="AO6">
        <f t="shared" si="9"/>
        <v>-224.31357915131434</v>
      </c>
      <c r="AP6">
        <f t="shared" si="9"/>
        <v>-9.3319426432433232</v>
      </c>
      <c r="AQ6">
        <f t="shared" si="9"/>
        <v>-3153.3203629378681</v>
      </c>
      <c r="AR6">
        <f t="shared" si="9"/>
        <v>1099.3056982938617</v>
      </c>
      <c r="AS6">
        <f t="shared" si="9"/>
        <v>-896.80053311451218</v>
      </c>
      <c r="AT6">
        <f t="shared" si="9"/>
        <v>704.80989114095848</v>
      </c>
      <c r="AU6">
        <f t="shared" si="9"/>
        <v>907.31505632030792</v>
      </c>
      <c r="AW6">
        <v>3</v>
      </c>
      <c r="AX6">
        <f>(R6*SUMPRODUCT(K7:$K$23, X7:$X$23)-$AZ$3*SUMPRODUCT(K6:$K$22, W7:$W$23))/Z6</f>
        <v>4169.6497931033809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4.3350000000000003E-3</v>
      </c>
      <c r="O7">
        <f t="shared" si="21"/>
        <v>6009.2948415656465</v>
      </c>
      <c r="P7">
        <f t="shared" si="22"/>
        <v>300.46474207828231</v>
      </c>
      <c r="Q7" s="4">
        <f t="shared" si="23"/>
        <v>12.5</v>
      </c>
      <c r="R7">
        <f t="shared" si="0"/>
        <v>1000000</v>
      </c>
      <c r="S7">
        <f t="shared" si="1"/>
        <v>5180.5350624250068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3996.8795868390448</v>
      </c>
      <c r="AC7">
        <f t="shared" si="2"/>
        <v>4894.6927687637362</v>
      </c>
      <c r="AE7">
        <f t="shared" si="3"/>
        <v>5677.7247237879083</v>
      </c>
      <c r="AF7">
        <f t="shared" si="4"/>
        <v>-283.88623618939539</v>
      </c>
      <c r="AG7">
        <f t="shared" si="4"/>
        <v>-11.810297367412597</v>
      </c>
      <c r="AH7">
        <f t="shared" si="5"/>
        <v>-4155.3784774935593</v>
      </c>
      <c r="AI7">
        <f t="shared" si="6"/>
        <v>1226.6497127375414</v>
      </c>
      <c r="AJ7">
        <f t="shared" si="7"/>
        <v>-897.81318192469143</v>
      </c>
      <c r="AK7">
        <f>H7*SUM(AB7, AE7:AF7)</f>
        <v>983.20818239361233</v>
      </c>
      <c r="AL7">
        <f t="shared" si="8"/>
        <v>1312.0447132064623</v>
      </c>
      <c r="AN7">
        <f t="shared" si="9"/>
        <v>4002.8613016055087</v>
      </c>
      <c r="AO7">
        <f t="shared" si="9"/>
        <v>-200.14306508027542</v>
      </c>
      <c r="AP7">
        <f t="shared" si="9"/>
        <v>-8.3263956236556815</v>
      </c>
      <c r="AQ7">
        <f t="shared" si="9"/>
        <v>-2929.5896702061968</v>
      </c>
      <c r="AR7">
        <f t="shared" si="9"/>
        <v>864.80217069538162</v>
      </c>
      <c r="AS7">
        <f t="shared" si="9"/>
        <v>-632.96863036361276</v>
      </c>
      <c r="AT7">
        <f t="shared" si="9"/>
        <v>693.17308890234563</v>
      </c>
      <c r="AU7">
        <f t="shared" si="9"/>
        <v>925.00662923411448</v>
      </c>
      <c r="AW7">
        <v>4</v>
      </c>
      <c r="AX7">
        <f>(R7*SUMPRODUCT(K8:$K$23, X8:$X$23)-$AZ$3*SUMPRODUCT(K7:$K$22, W8:$W$23))/Z7</f>
        <v>5180.5350624250068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4.522E-3</v>
      </c>
      <c r="O8">
        <f t="shared" si="21"/>
        <v>6009.2948415656465</v>
      </c>
      <c r="P8">
        <f t="shared" si="22"/>
        <v>300.46474207828231</v>
      </c>
      <c r="Q8" s="4">
        <f t="shared" si="23"/>
        <v>12.5</v>
      </c>
      <c r="R8">
        <f t="shared" si="0"/>
        <v>1000000</v>
      </c>
      <c r="S8">
        <f t="shared" si="1"/>
        <v>5908.1995747470919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4894.6927687637362</v>
      </c>
      <c r="AC8">
        <f t="shared" si="2"/>
        <v>5501.1426932322793</v>
      </c>
      <c r="AE8">
        <f t="shared" si="3"/>
        <v>5595.27280534906</v>
      </c>
      <c r="AF8">
        <f t="shared" si="4"/>
        <v>-279.76364026745296</v>
      </c>
      <c r="AG8">
        <f t="shared" si="4"/>
        <v>-11.63878822904303</v>
      </c>
      <c r="AH8">
        <f t="shared" si="5"/>
        <v>-4272.4931756351807</v>
      </c>
      <c r="AI8">
        <f t="shared" si="6"/>
        <v>1031.3772012173831</v>
      </c>
      <c r="AJ8">
        <f t="shared" si="7"/>
        <v>-606.44992446854303</v>
      </c>
      <c r="AK8">
        <f t="shared" ref="AK8:AK23" si="24">H8*SUM(AB8:AB8, AE8:AF8)</f>
        <v>740.23964020378753</v>
      </c>
      <c r="AL8">
        <f t="shared" si="8"/>
        <v>1165.1669169526276</v>
      </c>
      <c r="AN8">
        <f t="shared" si="9"/>
        <v>3678.0715615697836</v>
      </c>
      <c r="AO8">
        <f t="shared" si="9"/>
        <v>-183.90357807848915</v>
      </c>
      <c r="AP8">
        <f t="shared" si="9"/>
        <v>-7.6507969290526354</v>
      </c>
      <c r="AQ8">
        <f t="shared" si="9"/>
        <v>-2808.5378842085584</v>
      </c>
      <c r="AR8">
        <f t="shared" si="9"/>
        <v>677.97930235368358</v>
      </c>
      <c r="AS8">
        <f t="shared" si="9"/>
        <v>-398.65191534029913</v>
      </c>
      <c r="AT8">
        <f t="shared" si="9"/>
        <v>486.59903888463708</v>
      </c>
      <c r="AU8">
        <f t="shared" si="9"/>
        <v>765.92642589802153</v>
      </c>
      <c r="AW8">
        <v>5</v>
      </c>
      <c r="AX8">
        <f>(R8*SUMPRODUCT(K9:$K$23, X9:$X$23)-$AZ$3*SUMPRODUCT(K8:$K$22, W9:$W$23))/Z8</f>
        <v>5908.1995747470919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4.7470000000000004E-3</v>
      </c>
      <c r="O9">
        <f t="shared" si="21"/>
        <v>6009.2948415656465</v>
      </c>
      <c r="P9">
        <f t="shared" si="22"/>
        <v>300.46474207828231</v>
      </c>
      <c r="Q9" s="4">
        <f t="shared" si="23"/>
        <v>12.5</v>
      </c>
      <c r="R9">
        <f t="shared" si="0"/>
        <v>1000000</v>
      </c>
      <c r="S9">
        <f t="shared" si="1"/>
        <v>6407.1221765601149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5501.1426932322793</v>
      </c>
      <c r="AC9">
        <f t="shared" si="2"/>
        <v>5877.7150076789403</v>
      </c>
      <c r="AE9">
        <f t="shared" si="3"/>
        <v>5512.7593172885772</v>
      </c>
      <c r="AF9">
        <f t="shared" si="4"/>
        <v>-275.63796586442885</v>
      </c>
      <c r="AG9">
        <f t="shared" si="4"/>
        <v>-11.467151019029332</v>
      </c>
      <c r="AH9">
        <f t="shared" si="5"/>
        <v>-4419.9462178613821</v>
      </c>
      <c r="AI9">
        <f t="shared" si="6"/>
        <v>805.70798254373676</v>
      </c>
      <c r="AJ9">
        <f t="shared" si="7"/>
        <v>-376.57231444666104</v>
      </c>
      <c r="AK9">
        <f t="shared" si="24"/>
        <v>560.53738313106555</v>
      </c>
      <c r="AL9">
        <f t="shared" si="8"/>
        <v>989.67305122814128</v>
      </c>
      <c r="AN9">
        <f t="shared" si="9"/>
        <v>3444.0515493739922</v>
      </c>
      <c r="AO9">
        <f t="shared" si="9"/>
        <v>-172.20257746869959</v>
      </c>
      <c r="AP9">
        <f t="shared" si="9"/>
        <v>-7.1640093392319875</v>
      </c>
      <c r="AQ9">
        <f t="shared" si="9"/>
        <v>-2761.3254531239595</v>
      </c>
      <c r="AR9">
        <f t="shared" si="9"/>
        <v>503.359509442101</v>
      </c>
      <c r="AS9">
        <f t="shared" si="9"/>
        <v>-235.26049086780444</v>
      </c>
      <c r="AT9">
        <f t="shared" si="9"/>
        <v>350.191171379509</v>
      </c>
      <c r="AU9">
        <f t="shared" si="9"/>
        <v>618.29018995380557</v>
      </c>
      <c r="AW9">
        <v>6</v>
      </c>
      <c r="AX9">
        <f>(R9*SUMPRODUCT(K10:$K$23, X10:$X$23)-$AZ$3*SUMPRODUCT(K9:$K$22, W10:$W$23))/Z9</f>
        <v>6407.1221765601149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4.9870000000000001E-3</v>
      </c>
      <c r="O10">
        <f t="shared" si="21"/>
        <v>6009.2948415656465</v>
      </c>
      <c r="P10">
        <f t="shared" si="22"/>
        <v>300.46474207828231</v>
      </c>
      <c r="Q10" s="4">
        <f t="shared" si="23"/>
        <v>12.5</v>
      </c>
      <c r="R10">
        <f t="shared" si="0"/>
        <v>1000000</v>
      </c>
      <c r="S10">
        <f t="shared" si="1"/>
        <v>6751.0166141272521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5877.7150076789403</v>
      </c>
      <c r="AC10">
        <f t="shared" si="2"/>
        <v>6100.3767627625821</v>
      </c>
      <c r="AE10">
        <f t="shared" si="3"/>
        <v>5430.1395934003731</v>
      </c>
      <c r="AF10">
        <f t="shared" si="4"/>
        <v>-271.50697967001867</v>
      </c>
      <c r="AG10">
        <f t="shared" si="4"/>
        <v>-11.29529282670714</v>
      </c>
      <c r="AH10">
        <f t="shared" si="5"/>
        <v>-4574.9345705519427</v>
      </c>
      <c r="AI10">
        <f t="shared" si="6"/>
        <v>572.40275035170453</v>
      </c>
      <c r="AJ10">
        <f t="shared" si="7"/>
        <v>-222.66175508364176</v>
      </c>
      <c r="AK10">
        <f t="shared" si="24"/>
        <v>579.40825012398807</v>
      </c>
      <c r="AL10">
        <f t="shared" si="8"/>
        <v>929.14924539205083</v>
      </c>
      <c r="AN10">
        <f t="shared" si="9"/>
        <v>3223.2166734475286</v>
      </c>
      <c r="AO10">
        <f t="shared" si="9"/>
        <v>-161.16083367237644</v>
      </c>
      <c r="AP10">
        <f t="shared" si="9"/>
        <v>-6.7046482957386395</v>
      </c>
      <c r="AQ10">
        <f t="shared" si="9"/>
        <v>-2715.5849558004693</v>
      </c>
      <c r="AR10">
        <f t="shared" si="9"/>
        <v>339.76623567894416</v>
      </c>
      <c r="AS10">
        <f t="shared" si="9"/>
        <v>-132.16733551324154</v>
      </c>
      <c r="AT10">
        <f t="shared" si="9"/>
        <v>343.92455302667872</v>
      </c>
      <c r="AU10">
        <f t="shared" si="9"/>
        <v>551.52345319238134</v>
      </c>
      <c r="AW10">
        <v>7</v>
      </c>
      <c r="AX10">
        <f>(R10*SUMPRODUCT(K11:$K$23, X11:$X$23)-$AZ$3*SUMPRODUCT(K10:$K$22, W11:$W$23))/Z10</f>
        <v>6751.0166141272521</v>
      </c>
    </row>
    <row r="11" spans="1:52" x14ac:dyDescent="0.25">
      <c r="A11" t="s">
        <v>33</v>
      </c>
      <c r="C11" s="7">
        <f>AU25</f>
        <v>3.2969182939268649E-12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5.2249999999999996E-3</v>
      </c>
      <c r="O11">
        <f t="shared" si="21"/>
        <v>6009.2948415656465</v>
      </c>
      <c r="P11">
        <f t="shared" si="22"/>
        <v>300.46474207828231</v>
      </c>
      <c r="Q11" s="4">
        <f t="shared" si="23"/>
        <v>12.5</v>
      </c>
      <c r="R11">
        <f t="shared" si="0"/>
        <v>1000000</v>
      </c>
      <c r="S11">
        <f t="shared" si="1"/>
        <v>6950.4192730098866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6100.3767627625821</v>
      </c>
      <c r="AC11">
        <f t="shared" si="2"/>
        <v>6184.9401250371811</v>
      </c>
      <c r="AE11">
        <f t="shared" si="3"/>
        <v>5347.4657180908534</v>
      </c>
      <c r="AF11">
        <f t="shared" si="4"/>
        <v>-267.37328590454263</v>
      </c>
      <c r="AG11">
        <f t="shared" si="4"/>
        <v>-11.123321993420525</v>
      </c>
      <c r="AH11">
        <f t="shared" si="5"/>
        <v>-4721.4324015635839</v>
      </c>
      <c r="AI11">
        <f t="shared" si="6"/>
        <v>347.53670862930721</v>
      </c>
      <c r="AJ11">
        <f t="shared" si="7"/>
        <v>-84.563362274599058</v>
      </c>
      <c r="AK11">
        <f t="shared" si="24"/>
        <v>575.79416353986801</v>
      </c>
      <c r="AL11">
        <f t="shared" si="8"/>
        <v>838.76750989457616</v>
      </c>
      <c r="AN11">
        <f t="shared" si="9"/>
        <v>3018.681121820533</v>
      </c>
      <c r="AO11">
        <f t="shared" si="9"/>
        <v>-150.93405609102663</v>
      </c>
      <c r="AP11">
        <f t="shared" si="9"/>
        <v>-6.2791916551935509</v>
      </c>
      <c r="AQ11">
        <f t="shared" si="9"/>
        <v>-2665.2810153292921</v>
      </c>
      <c r="AR11">
        <f t="shared" si="9"/>
        <v>196.18685874502106</v>
      </c>
      <c r="AS11">
        <f t="shared" si="9"/>
        <v>-47.736598746656199</v>
      </c>
      <c r="AT11">
        <f t="shared" si="9"/>
        <v>325.03975961023883</v>
      </c>
      <c r="AU11">
        <f t="shared" si="9"/>
        <v>473.49001960860369</v>
      </c>
      <c r="AW11">
        <v>8</v>
      </c>
      <c r="AX11">
        <f>(R11*SUMPRODUCT(K12:$K$23, X12:$X$23)-$AZ$3*SUMPRODUCT(K11:$K$22, W12:$W$23))/Z11</f>
        <v>6950.4192730098866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5.4879999999999998E-3</v>
      </c>
      <c r="O12">
        <f t="shared" si="21"/>
        <v>6009.2948415656465</v>
      </c>
      <c r="P12">
        <f t="shared" si="22"/>
        <v>300.46474207828231</v>
      </c>
      <c r="Q12" s="4">
        <f t="shared" si="23"/>
        <v>12.5</v>
      </c>
      <c r="R12">
        <f t="shared" si="0"/>
        <v>1000000</v>
      </c>
      <c r="S12">
        <f t="shared" si="1"/>
        <v>7007.8829787001814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6184.9401250371811</v>
      </c>
      <c r="AC12">
        <f t="shared" si="2"/>
        <v>6139.4907778530323</v>
      </c>
      <c r="AE12">
        <f t="shared" si="3"/>
        <v>5264.6441690490619</v>
      </c>
      <c r="AF12">
        <f t="shared" si="4"/>
        <v>-263.23220845245311</v>
      </c>
      <c r="AG12">
        <f t="shared" si="4"/>
        <v>-10.951043982386429</v>
      </c>
      <c r="AH12">
        <f t="shared" si="5"/>
        <v>-4883.5832879913469</v>
      </c>
      <c r="AI12">
        <f t="shared" si="6"/>
        <v>106.87762862287582</v>
      </c>
      <c r="AJ12">
        <f t="shared" si="7"/>
        <v>45.449347184148792</v>
      </c>
      <c r="AK12">
        <f t="shared" si="24"/>
        <v>580.57167324439365</v>
      </c>
      <c r="AL12">
        <f t="shared" si="8"/>
        <v>732.89864905141826</v>
      </c>
      <c r="AN12">
        <f t="shared" si="9"/>
        <v>2825.2949791860215</v>
      </c>
      <c r="AO12">
        <f t="shared" si="9"/>
        <v>-141.2647489593011</v>
      </c>
      <c r="AP12">
        <f t="shared" si="9"/>
        <v>-5.8769270223765693</v>
      </c>
      <c r="AQ12">
        <f t="shared" si="9"/>
        <v>-2620.7969429567224</v>
      </c>
      <c r="AR12">
        <f t="shared" si="9"/>
        <v>57.356360247621758</v>
      </c>
      <c r="AS12">
        <f t="shared" si="9"/>
        <v>24.390596644986907</v>
      </c>
      <c r="AT12">
        <f t="shared" si="9"/>
        <v>311.56640046411593</v>
      </c>
      <c r="AU12">
        <f t="shared" si="9"/>
        <v>393.31335735672462</v>
      </c>
      <c r="AW12">
        <v>9</v>
      </c>
      <c r="AX12">
        <f>(R12*SUMPRODUCT(K13:$K$23, X13:$X$23)-$AZ$3*SUMPRODUCT(K12:$K$22, W13:$W$23))/Z12</f>
        <v>7007.8829787001814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5.7670000000000004E-3</v>
      </c>
      <c r="O13">
        <f t="shared" si="21"/>
        <v>6009.2948415656465</v>
      </c>
      <c r="P13">
        <f t="shared" si="22"/>
        <v>300.46474207828231</v>
      </c>
      <c r="Q13" s="4">
        <f t="shared" si="23"/>
        <v>12.5</v>
      </c>
      <c r="R13">
        <f t="shared" si="0"/>
        <v>1000000</v>
      </c>
      <c r="S13">
        <f t="shared" si="1"/>
        <v>6925.6262037372226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6139.4907778530323</v>
      </c>
      <c r="AC13">
        <f t="shared" si="2"/>
        <v>5971.7618519320058</v>
      </c>
      <c r="AE13">
        <f t="shared" si="3"/>
        <v>5181.6365244356657</v>
      </c>
      <c r="AF13">
        <f t="shared" si="4"/>
        <v>-259.08182622178327</v>
      </c>
      <c r="AG13">
        <f t="shared" si="4"/>
        <v>-10.778378871916141</v>
      </c>
      <c r="AH13">
        <f t="shared" si="5"/>
        <v>-5052.3736517138032</v>
      </c>
      <c r="AI13">
        <f t="shared" si="6"/>
        <v>-140.59733237183718</v>
      </c>
      <c r="AJ13">
        <f t="shared" si="7"/>
        <v>167.72892592102653</v>
      </c>
      <c r="AK13">
        <f t="shared" si="24"/>
        <v>571.90775111265953</v>
      </c>
      <c r="AL13">
        <f t="shared" si="8"/>
        <v>599.03934466184887</v>
      </c>
      <c r="AN13">
        <f t="shared" si="9"/>
        <v>2644.0511108198111</v>
      </c>
      <c r="AO13">
        <f t="shared" si="9"/>
        <v>-132.20255554099055</v>
      </c>
      <c r="AP13">
        <f t="shared" si="9"/>
        <v>-5.4999196672195083</v>
      </c>
      <c r="AQ13">
        <f t="shared" si="9"/>
        <v>-2578.0917096545154</v>
      </c>
      <c r="AR13">
        <f t="shared" si="9"/>
        <v>-71.743074042914543</v>
      </c>
      <c r="AS13">
        <f t="shared" si="9"/>
        <v>85.587603608766059</v>
      </c>
      <c r="AT13">
        <f t="shared" si="9"/>
        <v>291.82929321361013</v>
      </c>
      <c r="AU13">
        <f t="shared" si="9"/>
        <v>305.67382277946166</v>
      </c>
      <c r="AW13">
        <v>10</v>
      </c>
      <c r="AX13">
        <f>(R13*SUMPRODUCT(K14:$K$23, X14:$X$23)-$AZ$3*SUMPRODUCT(K13:$K$22, W14:$W$23))/Z13</f>
        <v>6925.6262037372226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6.0780000000000001E-3</v>
      </c>
      <c r="O14">
        <f t="shared" si="21"/>
        <v>6009.2948415656465</v>
      </c>
      <c r="P14">
        <f t="shared" si="22"/>
        <v>300.46474207828231</v>
      </c>
      <c r="Q14" s="4">
        <f t="shared" si="23"/>
        <v>12.5</v>
      </c>
      <c r="R14">
        <f t="shared" si="0"/>
        <v>1000000</v>
      </c>
      <c r="S14">
        <f t="shared" si="1"/>
        <v>6793.9377581885456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5971.7618519320058</v>
      </c>
      <c r="AC14">
        <f t="shared" si="2"/>
        <v>5764.0225017110679</v>
      </c>
      <c r="AE14">
        <f t="shared" si="3"/>
        <v>5098.3261723957894</v>
      </c>
      <c r="AF14">
        <f t="shared" si="4"/>
        <v>-254.91630861978945</v>
      </c>
      <c r="AG14">
        <f t="shared" si="4"/>
        <v>-10.605084096413474</v>
      </c>
      <c r="AH14">
        <f t="shared" si="5"/>
        <v>-5240.8789426805051</v>
      </c>
      <c r="AI14">
        <f t="shared" si="6"/>
        <v>-408.07416300091882</v>
      </c>
      <c r="AJ14">
        <f t="shared" si="7"/>
        <v>207.73935022093792</v>
      </c>
      <c r="AK14">
        <f t="shared" si="24"/>
        <v>925.47587405656554</v>
      </c>
      <c r="AL14">
        <f t="shared" si="8"/>
        <v>725.14106127658465</v>
      </c>
      <c r="AN14">
        <f t="shared" si="9"/>
        <v>2396.4693793318643</v>
      </c>
      <c r="AO14">
        <f t="shared" si="9"/>
        <v>-119.82346896659321</v>
      </c>
      <c r="AP14">
        <f t="shared" si="9"/>
        <v>-4.9849221966023016</v>
      </c>
      <c r="AQ14">
        <f t="shared" si="9"/>
        <v>-2463.4763414944514</v>
      </c>
      <c r="AR14">
        <f t="shared" si="9"/>
        <v>-191.81535332578238</v>
      </c>
      <c r="AS14">
        <f t="shared" si="9"/>
        <v>97.647928918763554</v>
      </c>
      <c r="AT14">
        <f t="shared" si="9"/>
        <v>435.02014553233965</v>
      </c>
      <c r="AU14">
        <f t="shared" si="9"/>
        <v>340.85272112532084</v>
      </c>
      <c r="AW14">
        <v>11</v>
      </c>
      <c r="AX14">
        <f>(R14*SUMPRODUCT(K15:$K$23, X15:$X$23)-$AZ$3*SUMPRODUCT(K14:$K$22, W15:$W$23))/Z14</f>
        <v>6793.9377581885456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6.4359999999999999E-3</v>
      </c>
      <c r="O15">
        <f t="shared" si="21"/>
        <v>6009.2948415656465</v>
      </c>
      <c r="P15">
        <f t="shared" si="22"/>
        <v>300.46474207828231</v>
      </c>
      <c r="Q15" s="4">
        <f t="shared" si="23"/>
        <v>12.5</v>
      </c>
      <c r="R15">
        <f t="shared" si="0"/>
        <v>1000000</v>
      </c>
      <c r="S15">
        <f t="shared" si="1"/>
        <v>6524.2263979085201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5764.0225017110679</v>
      </c>
      <c r="AC15">
        <f t="shared" si="2"/>
        <v>5444.2210618629761</v>
      </c>
      <c r="AE15">
        <f t="shared" si="3"/>
        <v>5014.5300834262916</v>
      </c>
      <c r="AF15">
        <f t="shared" si="4"/>
        <v>-250.72650417131459</v>
      </c>
      <c r="AG15">
        <f t="shared" si="4"/>
        <v>-10.430778934204822</v>
      </c>
      <c r="AH15">
        <f t="shared" si="5"/>
        <v>-5460.3456995613687</v>
      </c>
      <c r="AI15">
        <f t="shared" si="6"/>
        <v>-706.97289924059623</v>
      </c>
      <c r="AJ15">
        <f t="shared" si="7"/>
        <v>319.80143984809183</v>
      </c>
      <c r="AK15">
        <f t="shared" si="24"/>
        <v>900.88713340042659</v>
      </c>
      <c r="AL15">
        <f t="shared" si="8"/>
        <v>513.71567400792219</v>
      </c>
      <c r="AN15">
        <f t="shared" si="9"/>
        <v>2171.2802178143561</v>
      </c>
      <c r="AO15">
        <f t="shared" si="9"/>
        <v>-108.5640108907178</v>
      </c>
      <c r="AP15">
        <f t="shared" si="9"/>
        <v>-4.5165037559728392</v>
      </c>
      <c r="AQ15">
        <f t="shared" si="9"/>
        <v>-2364.3173742382755</v>
      </c>
      <c r="AR15">
        <f t="shared" si="9"/>
        <v>-306.11767107061007</v>
      </c>
      <c r="AS15">
        <f t="shared" si="9"/>
        <v>138.47330226729034</v>
      </c>
      <c r="AT15">
        <f t="shared" si="9"/>
        <v>390.08209716418611</v>
      </c>
      <c r="AU15">
        <f t="shared" si="9"/>
        <v>222.43772836086634</v>
      </c>
      <c r="AW15">
        <v>12</v>
      </c>
      <c r="AX15">
        <f>(R15*SUMPRODUCT(K16:$K$23, X16:$X$23)-$AZ$3*SUMPRODUCT(K15:$K$22, W16:$W$23))/Z15</f>
        <v>6524.2263979085201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6.8199999999999997E-3</v>
      </c>
      <c r="O16">
        <f t="shared" si="21"/>
        <v>6009.2948415656465</v>
      </c>
      <c r="P16">
        <f t="shared" si="22"/>
        <v>300.46474207828231</v>
      </c>
      <c r="Q16" s="4">
        <f t="shared" si="23"/>
        <v>12.5</v>
      </c>
      <c r="R16">
        <f t="shared" si="0"/>
        <v>1000000</v>
      </c>
      <c r="S16">
        <f t="shared" si="1"/>
        <v>6126.8857278149362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5444.2210618629761</v>
      </c>
      <c r="AC16">
        <f t="shared" si="2"/>
        <v>5026.6603853106753</v>
      </c>
      <c r="AE16">
        <f t="shared" si="3"/>
        <v>4930.1856874230616</v>
      </c>
      <c r="AF16">
        <f t="shared" si="4"/>
        <v>-246.50928437115306</v>
      </c>
      <c r="AG16">
        <f t="shared" si="4"/>
        <v>-10.255333232531497</v>
      </c>
      <c r="AH16">
        <f t="shared" si="5"/>
        <v>-5691.0329865021504</v>
      </c>
      <c r="AI16">
        <f t="shared" si="6"/>
        <v>-1017.611916682773</v>
      </c>
      <c r="AJ16">
        <f t="shared" si="7"/>
        <v>417.56067655230072</v>
      </c>
      <c r="AK16">
        <f t="shared" si="24"/>
        <v>866.6644418676965</v>
      </c>
      <c r="AL16">
        <f t="shared" si="8"/>
        <v>266.61320173722424</v>
      </c>
      <c r="AN16">
        <f t="shared" si="9"/>
        <v>1966.4833696435785</v>
      </c>
      <c r="AO16">
        <f t="shared" si="9"/>
        <v>-98.324168482178905</v>
      </c>
      <c r="AP16">
        <f t="shared" si="9"/>
        <v>-4.0905035896259081</v>
      </c>
      <c r="AQ16">
        <f t="shared" si="9"/>
        <v>-2269.9594769013765</v>
      </c>
      <c r="AR16">
        <f t="shared" si="9"/>
        <v>-405.89077932960276</v>
      </c>
      <c r="AS16">
        <f t="shared" si="9"/>
        <v>166.5507504822626</v>
      </c>
      <c r="AT16">
        <f t="shared" si="9"/>
        <v>345.68296612881994</v>
      </c>
      <c r="AU16">
        <f t="shared" si="9"/>
        <v>106.34293728147978</v>
      </c>
      <c r="AW16">
        <v>13</v>
      </c>
      <c r="AX16">
        <f>(R16*SUMPRODUCT(K17:$K$23, X17:$X$23)-$AZ$3*SUMPRODUCT(K16:$K$22, W17:$W$23))/Z16</f>
        <v>6126.8857278149362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7.2269999999999999E-3</v>
      </c>
      <c r="O17">
        <f t="shared" si="21"/>
        <v>6009.2948415656465</v>
      </c>
      <c r="P17">
        <f t="shared" si="22"/>
        <v>300.46474207828231</v>
      </c>
      <c r="Q17" s="4">
        <f t="shared" si="23"/>
        <v>12.5</v>
      </c>
      <c r="R17">
        <f t="shared" si="0"/>
        <v>1000000</v>
      </c>
      <c r="S17">
        <f t="shared" si="1"/>
        <v>5613.0901345394013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5026.6603853106753</v>
      </c>
      <c r="AC17">
        <f t="shared" si="2"/>
        <v>4525.7962299613173</v>
      </c>
      <c r="AE17">
        <f t="shared" si="3"/>
        <v>4845.2533785858241</v>
      </c>
      <c r="AF17">
        <f t="shared" si="4"/>
        <v>-242.26266892929121</v>
      </c>
      <c r="AG17">
        <f t="shared" si="4"/>
        <v>-10.078664606934677</v>
      </c>
      <c r="AH17">
        <f t="shared" si="5"/>
        <v>-5929.2234617204103</v>
      </c>
      <c r="AI17">
        <f t="shared" si="6"/>
        <v>-1336.3114166708119</v>
      </c>
      <c r="AJ17">
        <f t="shared" si="7"/>
        <v>500.86415534935804</v>
      </c>
      <c r="AK17">
        <f t="shared" si="24"/>
        <v>824.02850349853406</v>
      </c>
      <c r="AL17">
        <f t="shared" si="8"/>
        <v>-11.418757822919815</v>
      </c>
      <c r="AN17">
        <f t="shared" si="9"/>
        <v>1780.2658512145933</v>
      </c>
      <c r="AO17">
        <f t="shared" si="9"/>
        <v>-89.013292560729667</v>
      </c>
      <c r="AP17">
        <f t="shared" si="9"/>
        <v>-3.7031504905132251</v>
      </c>
      <c r="AQ17">
        <f t="shared" si="9"/>
        <v>-2178.5432522007895</v>
      </c>
      <c r="AR17">
        <f t="shared" si="9"/>
        <v>-490.99384403743892</v>
      </c>
      <c r="AS17">
        <f t="shared" si="9"/>
        <v>184.02987051342893</v>
      </c>
      <c r="AT17">
        <f t="shared" si="9"/>
        <v>302.76843966291665</v>
      </c>
      <c r="AU17">
        <f t="shared" si="9"/>
        <v>-4.1955338610933213</v>
      </c>
      <c r="AW17">
        <v>14</v>
      </c>
      <c r="AX17">
        <f>(R17*SUMPRODUCT(K18:$K$23, X18:$X$23)-$AZ$3*SUMPRODUCT(K17:$K$22, W18:$W$23))/Z17</f>
        <v>5613.0901345394013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7.6860000000000001E-3</v>
      </c>
      <c r="O18">
        <f t="shared" si="21"/>
        <v>6009.2948415656465</v>
      </c>
      <c r="P18">
        <f t="shared" si="22"/>
        <v>300.46474207828231</v>
      </c>
      <c r="Q18" s="4">
        <f t="shared" si="23"/>
        <v>12.5</v>
      </c>
      <c r="R18">
        <f t="shared" si="0"/>
        <v>1000000</v>
      </c>
      <c r="S18">
        <f t="shared" si="1"/>
        <v>4983.5051772242768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4525.7962299613173</v>
      </c>
      <c r="AC18">
        <f t="shared" si="2"/>
        <v>3947.1008927963981</v>
      </c>
      <c r="AE18">
        <f t="shared" si="3"/>
        <v>4759.5602273321556</v>
      </c>
      <c r="AF18">
        <f t="shared" si="4"/>
        <v>-237.97801136660775</v>
      </c>
      <c r="AG18">
        <f t="shared" si="4"/>
        <v>-9.90041334469643</v>
      </c>
      <c r="AH18">
        <f t="shared" si="5"/>
        <v>-6197.1692935119936</v>
      </c>
      <c r="AI18">
        <f t="shared" si="6"/>
        <v>-1685.4874908911415</v>
      </c>
      <c r="AJ18">
        <f t="shared" si="7"/>
        <v>578.69533716491924</v>
      </c>
      <c r="AK18">
        <f t="shared" si="24"/>
        <v>774.20226837485393</v>
      </c>
      <c r="AL18">
        <f t="shared" si="8"/>
        <v>-332.58988535136837</v>
      </c>
      <c r="AN18">
        <f t="shared" si="9"/>
        <v>1610.9296015096302</v>
      </c>
      <c r="AO18">
        <f t="shared" si="9"/>
        <v>-80.546480075481497</v>
      </c>
      <c r="AP18">
        <f t="shared" si="9"/>
        <v>-3.3509123033184429</v>
      </c>
      <c r="AQ18">
        <f t="shared" si="9"/>
        <v>-2097.5054382452495</v>
      </c>
      <c r="AR18">
        <f t="shared" si="9"/>
        <v>-570.47322911441904</v>
      </c>
      <c r="AS18">
        <f t="shared" si="9"/>
        <v>195.86629948311531</v>
      </c>
      <c r="AT18">
        <f t="shared" si="9"/>
        <v>262.03793882445137</v>
      </c>
      <c r="AU18">
        <f t="shared" si="9"/>
        <v>-112.56899080685233</v>
      </c>
      <c r="AW18">
        <v>15</v>
      </c>
      <c r="AX18">
        <f>(R18*SUMPRODUCT(K19:$K$23, X19:$X$23)-$AZ$3*SUMPRODUCT(K18:$K$22, W19:$W$23))/Z18</f>
        <v>4983.5051772242768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8.2030000000000002E-3</v>
      </c>
      <c r="O19">
        <f t="shared" si="21"/>
        <v>6009.2948415656465</v>
      </c>
      <c r="P19">
        <f t="shared" si="22"/>
        <v>300.46474207828231</v>
      </c>
      <c r="Q19" s="4">
        <f t="shared" si="23"/>
        <v>12.5</v>
      </c>
      <c r="R19">
        <f t="shared" si="0"/>
        <v>1000000</v>
      </c>
      <c r="S19">
        <f t="shared" si="1"/>
        <v>4238.3164186841223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3947.1008927963981</v>
      </c>
      <c r="AC19">
        <f t="shared" si="2"/>
        <v>3295.781344855704</v>
      </c>
      <c r="AE19">
        <f t="shared" si="3"/>
        <v>4672.9219525140279</v>
      </c>
      <c r="AF19">
        <f t="shared" si="4"/>
        <v>-233.6460976257014</v>
      </c>
      <c r="AG19">
        <f t="shared" si="4"/>
        <v>-9.720196120582921</v>
      </c>
      <c r="AH19">
        <f t="shared" si="5"/>
        <v>-6497.0472533235852</v>
      </c>
      <c r="AI19">
        <f t="shared" si="6"/>
        <v>-2067.4915945558414</v>
      </c>
      <c r="AJ19">
        <f t="shared" si="7"/>
        <v>651.31954794069406</v>
      </c>
      <c r="AK19">
        <f t="shared" si="24"/>
        <v>717.63903105287727</v>
      </c>
      <c r="AL19">
        <f t="shared" si="8"/>
        <v>-698.53301556227007</v>
      </c>
      <c r="AN19">
        <f t="shared" si="9"/>
        <v>1456.9331651639416</v>
      </c>
      <c r="AO19">
        <f t="shared" si="9"/>
        <v>-72.846658258197081</v>
      </c>
      <c r="AP19">
        <f t="shared" si="9"/>
        <v>-3.0305826298588556</v>
      </c>
      <c r="AQ19">
        <f t="shared" si="9"/>
        <v>-2025.6626828342064</v>
      </c>
      <c r="AR19">
        <f t="shared" si="9"/>
        <v>-644.60675855832073</v>
      </c>
      <c r="AS19">
        <f t="shared" si="9"/>
        <v>203.06974097948714</v>
      </c>
      <c r="AT19">
        <f t="shared" si="9"/>
        <v>223.7469650856348</v>
      </c>
      <c r="AU19">
        <f t="shared" si="9"/>
        <v>-217.79005249319874</v>
      </c>
      <c r="AW19">
        <v>16</v>
      </c>
      <c r="AX19">
        <f>(R19*SUMPRODUCT(K20:$K$23, X20:$X$23)-$AZ$3*SUMPRODUCT(K19:$K$22, W20:$W$23))/Z19</f>
        <v>4238.3164186841223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8.7950000000000007E-3</v>
      </c>
      <c r="O20">
        <f t="shared" si="21"/>
        <v>6009.2948415656465</v>
      </c>
      <c r="P20">
        <f t="shared" si="22"/>
        <v>300.46474207828231</v>
      </c>
      <c r="Q20" s="4">
        <f t="shared" si="23"/>
        <v>12.5</v>
      </c>
      <c r="R20">
        <f t="shared" si="0"/>
        <v>1000000</v>
      </c>
      <c r="S20">
        <f t="shared" si="1"/>
        <v>3374.1921958709581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3295.781344855704</v>
      </c>
      <c r="AC20">
        <f t="shared" si="2"/>
        <v>2574.5100044382625</v>
      </c>
      <c r="AE20">
        <f t="shared" si="3"/>
        <v>4585.0943844165267</v>
      </c>
      <c r="AF20">
        <f t="shared" si="4"/>
        <v>-229.25471922082633</v>
      </c>
      <c r="AG20">
        <f t="shared" si="4"/>
        <v>-9.5375050344965651</v>
      </c>
      <c r="AH20">
        <f t="shared" si="5"/>
        <v>-6839.129990442143</v>
      </c>
      <c r="AI20">
        <f t="shared" si="6"/>
        <v>-2492.8278302809395</v>
      </c>
      <c r="AJ20">
        <f t="shared" si="7"/>
        <v>721.27134041744148</v>
      </c>
      <c r="AK20">
        <f t="shared" si="24"/>
        <v>654.7645130721188</v>
      </c>
      <c r="AL20">
        <f t="shared" si="8"/>
        <v>-1116.7919767913791</v>
      </c>
      <c r="AN20">
        <f t="shared" si="9"/>
        <v>1316.8634658269423</v>
      </c>
      <c r="AO20">
        <f t="shared" si="9"/>
        <v>-65.843173291347114</v>
      </c>
      <c r="AP20">
        <f t="shared" si="9"/>
        <v>-2.7392221145448286</v>
      </c>
      <c r="AQ20">
        <f t="shared" si="9"/>
        <v>-1964.2344665933635</v>
      </c>
      <c r="AR20">
        <f t="shared" si="9"/>
        <v>-715.95339617231332</v>
      </c>
      <c r="AS20">
        <f t="shared" si="9"/>
        <v>207.15296077043016</v>
      </c>
      <c r="AT20">
        <f t="shared" si="9"/>
        <v>188.05184663485699</v>
      </c>
      <c r="AU20">
        <f t="shared" si="9"/>
        <v>-320.74858876702615</v>
      </c>
      <c r="AW20">
        <v>17</v>
      </c>
      <c r="AX20">
        <f>(R20*SUMPRODUCT(K21:$K$23, X21:$X$23)-$AZ$3*SUMPRODUCT(K20:$K$22, W21:$W$23))/Z20</f>
        <v>3374.1921958709581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9.4780000000000003E-3</v>
      </c>
      <c r="O21">
        <f t="shared" si="21"/>
        <v>6009.2948415656465</v>
      </c>
      <c r="P21">
        <f t="shared" si="22"/>
        <v>300.46474207828231</v>
      </c>
      <c r="Q21" s="4">
        <f t="shared" si="23"/>
        <v>12.5</v>
      </c>
      <c r="R21">
        <f t="shared" si="0"/>
        <v>1000000</v>
      </c>
      <c r="S21">
        <f t="shared" si="1"/>
        <v>2385.531963717156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2574.5100044382625</v>
      </c>
      <c r="AC21">
        <f t="shared" si="2"/>
        <v>1784.7087366153769</v>
      </c>
      <c r="AE21">
        <f t="shared" si="3"/>
        <v>4495.7859159968621</v>
      </c>
      <c r="AF21">
        <f t="shared" si="4"/>
        <v>-224.78929579984307</v>
      </c>
      <c r="AG21">
        <f t="shared" si="4"/>
        <v>-9.3517335114346398</v>
      </c>
      <c r="AH21">
        <f t="shared" si="5"/>
        <v>-7231.7178173566745</v>
      </c>
      <c r="AI21">
        <f t="shared" si="6"/>
        <v>-2970.07293067109</v>
      </c>
      <c r="AJ21">
        <f t="shared" si="7"/>
        <v>789.80126782288562</v>
      </c>
      <c r="AK21">
        <f t="shared" si="24"/>
        <v>585.78369288329043</v>
      </c>
      <c r="AL21">
        <f t="shared" si="8"/>
        <v>-1594.4879699649141</v>
      </c>
      <c r="AN21">
        <f t="shared" si="9"/>
        <v>1189.4315616463628</v>
      </c>
      <c r="AO21">
        <f t="shared" si="9"/>
        <v>-59.471578082318132</v>
      </c>
      <c r="AP21">
        <f t="shared" si="9"/>
        <v>-2.4741496153159113</v>
      </c>
      <c r="AQ21">
        <f t="shared" si="9"/>
        <v>-1913.2657954815256</v>
      </c>
      <c r="AR21">
        <f t="shared" si="9"/>
        <v>-785.77996153279685</v>
      </c>
      <c r="AS21">
        <f t="shared" si="9"/>
        <v>208.9544682352948</v>
      </c>
      <c r="AT21">
        <f t="shared" si="9"/>
        <v>154.9783787822231</v>
      </c>
      <c r="AU21">
        <f t="shared" si="9"/>
        <v>-421.84711451527897</v>
      </c>
      <c r="AW21">
        <v>18</v>
      </c>
      <c r="AX21">
        <f>(R21*SUMPRODUCT(K22:$K$23, X22:$X$23)-$AZ$3*SUMPRODUCT(K21:$K$22, W22:$W$23))/Z21</f>
        <v>2385.531963717156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1.0265E-2</v>
      </c>
      <c r="O22">
        <f t="shared" si="21"/>
        <v>6009.2948415656465</v>
      </c>
      <c r="P22">
        <f t="shared" si="22"/>
        <v>300.46474207828231</v>
      </c>
      <c r="Q22" s="4">
        <f t="shared" si="23"/>
        <v>12.5</v>
      </c>
      <c r="R22">
        <f t="shared" si="0"/>
        <v>1000000</v>
      </c>
      <c r="S22">
        <f t="shared" si="1"/>
        <v>1265.8537593570791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1784.7087366153769</v>
      </c>
      <c r="AC22">
        <f t="shared" si="2"/>
        <v>927.84251446841574</v>
      </c>
      <c r="AE22">
        <f t="shared" si="3"/>
        <v>4404.6788144091852</v>
      </c>
      <c r="AF22">
        <f t="shared" si="4"/>
        <v>-220.23394072045926</v>
      </c>
      <c r="AG22">
        <f t="shared" si="4"/>
        <v>-9.1622206318254165</v>
      </c>
      <c r="AH22">
        <f t="shared" si="5"/>
        <v>-7679.6435595901257</v>
      </c>
      <c r="AI22">
        <f t="shared" si="6"/>
        <v>-3504.3609065332248</v>
      </c>
      <c r="AJ22">
        <f t="shared" si="7"/>
        <v>856.86622214696115</v>
      </c>
      <c r="AK22">
        <f t="shared" si="24"/>
        <v>510.79241274094272</v>
      </c>
      <c r="AL22">
        <f t="shared" si="8"/>
        <v>-2136.7022716453207</v>
      </c>
      <c r="AN22">
        <f t="shared" si="9"/>
        <v>1073.4688542534252</v>
      </c>
      <c r="AO22">
        <f t="shared" si="9"/>
        <v>-53.67344271267126</v>
      </c>
      <c r="AP22">
        <f t="shared" si="9"/>
        <v>-2.2329343179093919</v>
      </c>
      <c r="AQ22">
        <f t="shared" si="9"/>
        <v>-1871.613917913714</v>
      </c>
      <c r="AR22">
        <f t="shared" si="9"/>
        <v>-854.05144069086941</v>
      </c>
      <c r="AS22">
        <f t="shared" si="9"/>
        <v>208.82775804844644</v>
      </c>
      <c r="AT22">
        <f t="shared" si="9"/>
        <v>124.48575007844481</v>
      </c>
      <c r="AU22">
        <f t="shared" si="9"/>
        <v>-520.73793256397812</v>
      </c>
      <c r="AW22">
        <v>19</v>
      </c>
      <c r="AX22">
        <f>(R22*SUMPRODUCT(K23:$K$23, X23:$X$23)-$AZ$3*SUMPRODUCT(K22:$K$22, W23:$W$23))/Z22</f>
        <v>1265.8537593570791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1.1204E-2</v>
      </c>
      <c r="O23">
        <f t="shared" si="21"/>
        <v>6009.2948415656465</v>
      </c>
      <c r="P23">
        <f t="shared" si="22"/>
        <v>300.46474207828231</v>
      </c>
      <c r="Q23" s="4">
        <f t="shared" si="23"/>
        <v>12.5</v>
      </c>
      <c r="R23">
        <f t="shared" si="0"/>
        <v>1000000</v>
      </c>
      <c r="S23">
        <f t="shared" si="1"/>
        <v>1293.276391972463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927.84251446841574</v>
      </c>
      <c r="AC23">
        <f t="shared" si="2"/>
        <v>927.84251446841563</v>
      </c>
      <c r="AE23">
        <f t="shared" si="3"/>
        <v>4311.2820048284539</v>
      </c>
      <c r="AF23">
        <f t="shared" si="4"/>
        <v>-215.56410024142266</v>
      </c>
      <c r="AG23">
        <f t="shared" si="4"/>
        <v>-8.9679449055481921</v>
      </c>
      <c r="AH23">
        <f t="shared" si="5"/>
        <v>-8212.2815967177594</v>
      </c>
      <c r="AI23">
        <f t="shared" si="6"/>
        <v>-4125.5316370362762</v>
      </c>
      <c r="AJ23">
        <f t="shared" si="7"/>
        <v>0</v>
      </c>
      <c r="AK23">
        <f t="shared" si="24"/>
        <v>429.87611217941281</v>
      </c>
      <c r="AL23">
        <f t="shared" si="8"/>
        <v>-3695.6555248568634</v>
      </c>
      <c r="AN23">
        <f t="shared" si="9"/>
        <v>967.88331005943019</v>
      </c>
      <c r="AO23">
        <f t="shared" si="9"/>
        <v>-48.394165502971504</v>
      </c>
      <c r="AP23">
        <f t="shared" si="9"/>
        <v>-2.0133046712999612</v>
      </c>
      <c r="AQ23">
        <f t="shared" si="9"/>
        <v>-1843.6581708339445</v>
      </c>
      <c r="AR23">
        <f t="shared" si="9"/>
        <v>-926.18233094878565</v>
      </c>
      <c r="AS23">
        <f t="shared" si="9"/>
        <v>0</v>
      </c>
      <c r="AT23">
        <f t="shared" si="9"/>
        <v>96.507237036618875</v>
      </c>
      <c r="AU23">
        <f t="shared" si="9"/>
        <v>-829.67509391216674</v>
      </c>
      <c r="AW23">
        <v>20</v>
      </c>
      <c r="AX23">
        <f>(R23*SUMPRODUCT(K$23:$K24, X$23:$X24)-$AZ$3*SUMPRODUCT(K$22:$K23, W$23:$W24))/Z23</f>
        <v>1293.276391972463</v>
      </c>
    </row>
    <row r="25" spans="5:50" x14ac:dyDescent="0.25">
      <c r="AN25" s="8">
        <f t="shared" ref="AN25:AU25" si="25">SUM(AN3:AN23)</f>
        <v>54307.650811474399</v>
      </c>
      <c r="AO25" s="8">
        <f t="shared" si="25"/>
        <v>-7222.3536717479537</v>
      </c>
      <c r="AP25" s="8">
        <f t="shared" si="25"/>
        <v>-200.46593910618722</v>
      </c>
      <c r="AQ25" s="8">
        <f t="shared" si="25"/>
        <v>-50249.272141459762</v>
      </c>
      <c r="AR25" s="8">
        <f t="shared" si="25"/>
        <v>-3364.4409408395168</v>
      </c>
      <c r="AS25" s="8">
        <f t="shared" si="25"/>
        <v>-3193.0975415855528</v>
      </c>
      <c r="AT25" s="8">
        <f t="shared" si="25"/>
        <v>6557.5384824250723</v>
      </c>
      <c r="AU25" s="9">
        <f t="shared" si="25"/>
        <v>3.2969182939268649E-12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6" priority="1" operator="lessThan">
      <formula>0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251B7-800E-454F-B189-7A56B8EE9564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6009.3002746052853</v>
      </c>
      <c r="K3">
        <v>1</v>
      </c>
      <c r="L3" s="2">
        <v>0</v>
      </c>
      <c r="O3">
        <f>$C$3</f>
        <v>6009.3002746052853</v>
      </c>
      <c r="P3">
        <f>O3*B5</f>
        <v>4807.4402196842284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6009.3002746052853</v>
      </c>
      <c r="AF3">
        <f t="shared" ref="AF3:AG23" si="4">-$Z3*P3</f>
        <v>-4807.4402196842284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1101.8600549210569</v>
      </c>
      <c r="AJ3">
        <f t="shared" ref="AJ3:AJ23" si="7">AB3-AC3</f>
        <v>0</v>
      </c>
      <c r="AL3">
        <f t="shared" ref="AL3:AL23" si="8">SUM(AI3:AK3)</f>
        <v>1101.8600549210569</v>
      </c>
      <c r="AN3">
        <f t="shared" ref="AN3:AU23" si="9">AE3*$K3</f>
        <v>6009.3002746052853</v>
      </c>
      <c r="AO3">
        <f t="shared" si="9"/>
        <v>-4807.4402196842284</v>
      </c>
      <c r="AP3">
        <f t="shared" si="9"/>
        <v>-100</v>
      </c>
      <c r="AQ3">
        <f t="shared" si="9"/>
        <v>0</v>
      </c>
      <c r="AR3">
        <f t="shared" si="9"/>
        <v>1101.8600549210569</v>
      </c>
      <c r="AS3">
        <f t="shared" si="9"/>
        <v>0</v>
      </c>
      <c r="AT3">
        <f t="shared" si="9"/>
        <v>0</v>
      </c>
      <c r="AU3">
        <f t="shared" si="9"/>
        <v>1101.8600549210569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4971.2785089124282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2000000</v>
      </c>
      <c r="S4">
        <f t="shared" si="1"/>
        <v>103.45686475786175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102.15382554623648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-5190</v>
      </c>
      <c r="AI4">
        <f t="shared" si="6"/>
        <v>-5190</v>
      </c>
      <c r="AJ4">
        <f t="shared" si="7"/>
        <v>-102.15382554623648</v>
      </c>
      <c r="AK4">
        <f>G4*MAX(0, SUM(AB4, AE4:AF4))</f>
        <v>0</v>
      </c>
      <c r="AL4">
        <f t="shared" si="8"/>
        <v>-5292.1538255462365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-4869.1246833661689</v>
      </c>
      <c r="AR4">
        <f t="shared" si="9"/>
        <v>-4869.1246833661689</v>
      </c>
      <c r="AS4">
        <f t="shared" si="9"/>
        <v>-95.83809508043575</v>
      </c>
      <c r="AT4">
        <f t="shared" si="9"/>
        <v>0</v>
      </c>
      <c r="AU4">
        <f t="shared" si="9"/>
        <v>-4964.9627784466047</v>
      </c>
      <c r="AW4">
        <v>1</v>
      </c>
      <c r="AX4">
        <f>(R4*SUMPRODUCT(K5:$K$23, X5:$X$23)-$AZ$3*SUMPRODUCT(K4:$K$22, W5:$W$23))/Z4</f>
        <v>103.45686475786175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6009.3002746052853</v>
      </c>
      <c r="P5">
        <f t="shared" ref="P5:P23" si="22">O5*$C$5</f>
        <v>300.46501373026427</v>
      </c>
      <c r="Q5" s="4">
        <f t="shared" ref="Q5:Q23" si="23">$C$8</f>
        <v>12.5</v>
      </c>
      <c r="R5">
        <f t="shared" si="0"/>
        <v>2000000</v>
      </c>
      <c r="S5">
        <f t="shared" si="1"/>
        <v>282.13940167045973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102.15382554623648</v>
      </c>
      <c r="AC5">
        <f t="shared" si="2"/>
        <v>275.07595270785532</v>
      </c>
      <c r="AE5">
        <f t="shared" si="3"/>
        <v>5858.8555457254224</v>
      </c>
      <c r="AF5">
        <f t="shared" si="4"/>
        <v>-292.94277728627111</v>
      </c>
      <c r="AG5">
        <f t="shared" si="4"/>
        <v>-12.187058555062501</v>
      </c>
      <c r="AH5">
        <f t="shared" si="5"/>
        <v>-5132.5311900000006</v>
      </c>
      <c r="AI5">
        <f t="shared" si="6"/>
        <v>421.19451988408855</v>
      </c>
      <c r="AJ5">
        <f t="shared" si="7"/>
        <v>-172.92212716161885</v>
      </c>
      <c r="AK5">
        <f>G5*SUM(AB5, AE5:AF5)</f>
        <v>232.39073035340093</v>
      </c>
      <c r="AL5">
        <f t="shared" si="8"/>
        <v>480.66312307587066</v>
      </c>
      <c r="AN5">
        <f t="shared" si="9"/>
        <v>5059.4880111663306</v>
      </c>
      <c r="AO5">
        <f t="shared" si="9"/>
        <v>-252.97440055831655</v>
      </c>
      <c r="AP5">
        <f t="shared" si="9"/>
        <v>-10.52428689690219</v>
      </c>
      <c r="AQ5">
        <f t="shared" si="9"/>
        <v>-4432.2615261760993</v>
      </c>
      <c r="AR5">
        <f t="shared" si="9"/>
        <v>363.72779753501305</v>
      </c>
      <c r="AS5">
        <f t="shared" si="9"/>
        <v>-149.32906647236064</v>
      </c>
      <c r="AT5">
        <f t="shared" si="9"/>
        <v>200.68392281613063</v>
      </c>
      <c r="AU5">
        <f t="shared" si="9"/>
        <v>415.08265387878305</v>
      </c>
      <c r="AW5">
        <v>2</v>
      </c>
      <c r="AX5">
        <f>(R5*SUMPRODUCT(K6:$K$23, X6:$X$23)-$AZ$3*SUMPRODUCT(K5:$K$22, W6:$W$23))/Z5</f>
        <v>282.13940167045973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6009.3002746052853</v>
      </c>
      <c r="P6">
        <f t="shared" si="22"/>
        <v>300.46501373026427</v>
      </c>
      <c r="Q6" s="4">
        <f t="shared" si="23"/>
        <v>12.5</v>
      </c>
      <c r="R6">
        <f t="shared" si="0"/>
        <v>2000000</v>
      </c>
      <c r="S6">
        <f t="shared" si="1"/>
        <v>527.22447075565947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275.07595270785532</v>
      </c>
      <c r="AC6">
        <f t="shared" si="2"/>
        <v>507.54697964443034</v>
      </c>
      <c r="AE6">
        <f t="shared" si="3"/>
        <v>5785.0163892826449</v>
      </c>
      <c r="AF6">
        <f t="shared" si="4"/>
        <v>-289.25081946413223</v>
      </c>
      <c r="AG6">
        <f t="shared" si="4"/>
        <v>-12.033465056093048</v>
      </c>
      <c r="AH6">
        <f t="shared" si="5"/>
        <v>-5075.66614701243</v>
      </c>
      <c r="AI6">
        <f t="shared" si="6"/>
        <v>408.06595774999005</v>
      </c>
      <c r="AJ6">
        <f t="shared" si="7"/>
        <v>-232.47102693657502</v>
      </c>
      <c r="AK6">
        <f>G6*SUM(AB6, AE6:AF6)</f>
        <v>337.59422906779253</v>
      </c>
      <c r="AL6">
        <f t="shared" si="8"/>
        <v>513.18915988120762</v>
      </c>
      <c r="AN6">
        <f t="shared" si="9"/>
        <v>4505.5224420649365</v>
      </c>
      <c r="AO6">
        <f t="shared" si="9"/>
        <v>-225.27612210324682</v>
      </c>
      <c r="AP6">
        <f t="shared" si="9"/>
        <v>-9.3719780926592087</v>
      </c>
      <c r="AQ6">
        <f t="shared" si="9"/>
        <v>-3953.0618748393072</v>
      </c>
      <c r="AR6">
        <f t="shared" si="9"/>
        <v>317.81246702972379</v>
      </c>
      <c r="AS6">
        <f t="shared" si="9"/>
        <v>-181.05453096607414</v>
      </c>
      <c r="AT6">
        <f t="shared" si="9"/>
        <v>262.92723702467543</v>
      </c>
      <c r="AU6">
        <f t="shared" si="9"/>
        <v>399.68517308832514</v>
      </c>
      <c r="AW6">
        <v>3</v>
      </c>
      <c r="AX6">
        <f>(R6*SUMPRODUCT(K7:$K$23, X7:$X$23)-$AZ$3*SUMPRODUCT(K6:$K$22, W7:$W$23))/Z6</f>
        <v>527.22447075565947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6009.3002746052853</v>
      </c>
      <c r="P7">
        <f t="shared" si="22"/>
        <v>300.46501373026427</v>
      </c>
      <c r="Q7" s="4">
        <f t="shared" si="23"/>
        <v>12.5</v>
      </c>
      <c r="R7">
        <f t="shared" si="0"/>
        <v>2000000</v>
      </c>
      <c r="S7">
        <f t="shared" si="1"/>
        <v>730.86115837634964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507.54697964443034</v>
      </c>
      <c r="AC7">
        <f t="shared" si="2"/>
        <v>694.71259759932582</v>
      </c>
      <c r="AE7">
        <f t="shared" si="3"/>
        <v>5712.0789026465691</v>
      </c>
      <c r="AF7">
        <f t="shared" si="4"/>
        <v>-285.60394513232848</v>
      </c>
      <c r="AG7">
        <f t="shared" si="4"/>
        <v>-11.881747128665827</v>
      </c>
      <c r="AH7">
        <f t="shared" si="5"/>
        <v>-5021.324298606507</v>
      </c>
      <c r="AI7">
        <f t="shared" si="6"/>
        <v>393.26891177906782</v>
      </c>
      <c r="AJ7">
        <f t="shared" si="7"/>
        <v>-187.16561795489548</v>
      </c>
      <c r="AK7">
        <f>G7*SUM(AB7, AE7:AF7)</f>
        <v>291.36047711449072</v>
      </c>
      <c r="AL7">
        <f t="shared" si="8"/>
        <v>497.46377093866306</v>
      </c>
      <c r="AN7">
        <f t="shared" si="9"/>
        <v>4027.081393242855</v>
      </c>
      <c r="AO7">
        <f t="shared" si="9"/>
        <v>-201.35406966214276</v>
      </c>
      <c r="AP7">
        <f t="shared" si="9"/>
        <v>-8.3767685279867496</v>
      </c>
      <c r="AQ7">
        <f t="shared" si="9"/>
        <v>-3540.0914442878925</v>
      </c>
      <c r="AR7">
        <f t="shared" si="9"/>
        <v>277.25911076483283</v>
      </c>
      <c r="AS7">
        <f t="shared" si="9"/>
        <v>-131.95391561761082</v>
      </c>
      <c r="AT7">
        <f t="shared" si="9"/>
        <v>205.41249098826137</v>
      </c>
      <c r="AU7">
        <f t="shared" si="9"/>
        <v>350.71768613548335</v>
      </c>
      <c r="AW7">
        <v>4</v>
      </c>
      <c r="AX7">
        <f>(R7*SUMPRODUCT(K8:$K$23, X8:$X$23)-$AZ$3*SUMPRODUCT(K7:$K$22, W8:$W$23))/Z7</f>
        <v>730.86115837634964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6009.3002746052853</v>
      </c>
      <c r="P8">
        <f t="shared" si="22"/>
        <v>300.46501373026427</v>
      </c>
      <c r="Q8" s="4">
        <f t="shared" si="23"/>
        <v>12.5</v>
      </c>
      <c r="R8">
        <f t="shared" si="0"/>
        <v>2000000</v>
      </c>
      <c r="S8">
        <f t="shared" si="1"/>
        <v>809.23388399871624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694.71259759932582</v>
      </c>
      <c r="AC8">
        <f t="shared" si="2"/>
        <v>759.50618800716256</v>
      </c>
      <c r="AE8">
        <f t="shared" si="3"/>
        <v>5640.0267393685854</v>
      </c>
      <c r="AF8">
        <f t="shared" si="4"/>
        <v>-282.00133696842926</v>
      </c>
      <c r="AG8">
        <f t="shared" si="4"/>
        <v>-11.731870770384836</v>
      </c>
      <c r="AH8">
        <f t="shared" si="5"/>
        <v>-4969.4219190931954</v>
      </c>
      <c r="AI8">
        <f t="shared" si="6"/>
        <v>376.87161253657541</v>
      </c>
      <c r="AJ8">
        <f t="shared" si="7"/>
        <v>-64.793590407836746</v>
      </c>
      <c r="AK8">
        <f t="shared" ref="AK8:AK23" si="24">G8*SUM(AB8:AB8, AE8:AF8)</f>
        <v>128.92331939998897</v>
      </c>
      <c r="AL8">
        <f t="shared" si="8"/>
        <v>441.00134152872761</v>
      </c>
      <c r="AN8">
        <f t="shared" si="9"/>
        <v>3707.4907119333229</v>
      </c>
      <c r="AO8">
        <f t="shared" si="9"/>
        <v>-185.37453559666616</v>
      </c>
      <c r="AP8">
        <f t="shared" si="9"/>
        <v>-7.7119850534030059</v>
      </c>
      <c r="AQ8">
        <f t="shared" si="9"/>
        <v>-3266.6663581773219</v>
      </c>
      <c r="AR8">
        <f t="shared" si="9"/>
        <v>247.73783310593183</v>
      </c>
      <c r="AS8">
        <f t="shared" si="9"/>
        <v>-42.592286478549603</v>
      </c>
      <c r="AT8">
        <f t="shared" si="9"/>
        <v>84.748181403229225</v>
      </c>
      <c r="AU8">
        <f t="shared" si="9"/>
        <v>289.89372803061144</v>
      </c>
      <c r="AW8">
        <v>5</v>
      </c>
      <c r="AX8">
        <f>(R8*SUMPRODUCT(K9:$K$23, X9:$X$23)-$AZ$3*SUMPRODUCT(K8:$K$22, W9:$W$23))/Z8</f>
        <v>809.23388399871624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6009.3002746052853</v>
      </c>
      <c r="P9">
        <f t="shared" si="22"/>
        <v>300.46501373026427</v>
      </c>
      <c r="Q9" s="4">
        <f t="shared" si="23"/>
        <v>12.5</v>
      </c>
      <c r="R9">
        <f t="shared" si="0"/>
        <v>2000000</v>
      </c>
      <c r="S9">
        <f t="shared" si="1"/>
        <v>808.6841878506392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759.50618800716256</v>
      </c>
      <c r="AC9">
        <f t="shared" si="2"/>
        <v>749.40877769387953</v>
      </c>
      <c r="AE9">
        <f t="shared" si="3"/>
        <v>5568.8270418107968</v>
      </c>
      <c r="AF9">
        <f t="shared" si="4"/>
        <v>-278.44135209053985</v>
      </c>
      <c r="AG9">
        <f t="shared" si="4"/>
        <v>-11.583767633779498</v>
      </c>
      <c r="AH9">
        <f t="shared" si="5"/>
        <v>-4925.5086242383695</v>
      </c>
      <c r="AI9">
        <f t="shared" si="6"/>
        <v>353.29329784810761</v>
      </c>
      <c r="AJ9">
        <f t="shared" si="7"/>
        <v>10.097410313283035</v>
      </c>
      <c r="AK9">
        <f t="shared" si="24"/>
        <v>35.694362078591773</v>
      </c>
      <c r="AL9">
        <f t="shared" si="8"/>
        <v>399.08507023998243</v>
      </c>
      <c r="AN9">
        <f t="shared" si="9"/>
        <v>3479.0794042823395</v>
      </c>
      <c r="AO9">
        <f t="shared" si="9"/>
        <v>-173.95397021411699</v>
      </c>
      <c r="AP9">
        <f t="shared" si="9"/>
        <v>-7.2368646208789649</v>
      </c>
      <c r="AQ9">
        <f t="shared" si="9"/>
        <v>-3077.1714548761815</v>
      </c>
      <c r="AR9">
        <f t="shared" si="9"/>
        <v>220.71711457116174</v>
      </c>
      <c r="AS9">
        <f t="shared" si="9"/>
        <v>6.3082749731275705</v>
      </c>
      <c r="AT9">
        <f t="shared" si="9"/>
        <v>22.299762413925652</v>
      </c>
      <c r="AU9">
        <f t="shared" si="9"/>
        <v>249.32515195821497</v>
      </c>
      <c r="AW9">
        <v>6</v>
      </c>
      <c r="AX9">
        <f>(R9*SUMPRODUCT(K10:$K$23, X10:$X$23)-$AZ$3*SUMPRODUCT(K9:$K$22, W10:$W$23))/Z9</f>
        <v>808.6841878506392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6009.3002746052853</v>
      </c>
      <c r="P10">
        <f t="shared" si="22"/>
        <v>300.46501373026427</v>
      </c>
      <c r="Q10" s="4">
        <f t="shared" si="23"/>
        <v>12.5</v>
      </c>
      <c r="R10">
        <f t="shared" si="0"/>
        <v>2000000</v>
      </c>
      <c r="S10">
        <f t="shared" si="1"/>
        <v>796.35071892897633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749.40877769387953</v>
      </c>
      <c r="AC10">
        <f t="shared" si="2"/>
        <v>728.65496575207726</v>
      </c>
      <c r="AE10">
        <f t="shared" si="3"/>
        <v>5498.4649121375178</v>
      </c>
      <c r="AF10">
        <f t="shared" si="4"/>
        <v>-274.92324560687587</v>
      </c>
      <c r="AG10">
        <f t="shared" si="4"/>
        <v>-11.437406729726696</v>
      </c>
      <c r="AH10">
        <f t="shared" si="5"/>
        <v>-4883.7164344014373</v>
      </c>
      <c r="AI10">
        <f t="shared" si="6"/>
        <v>328.38782539947806</v>
      </c>
      <c r="AJ10">
        <f t="shared" si="7"/>
        <v>20.753811941802269</v>
      </c>
      <c r="AK10">
        <f t="shared" si="24"/>
        <v>24.48909682132054</v>
      </c>
      <c r="AL10">
        <f t="shared" si="8"/>
        <v>373.63073416260085</v>
      </c>
      <c r="AN10">
        <f t="shared" si="9"/>
        <v>3263.773145852002</v>
      </c>
      <c r="AO10">
        <f t="shared" si="9"/>
        <v>-163.18865729260008</v>
      </c>
      <c r="AP10">
        <f t="shared" si="9"/>
        <v>-6.789004120089464</v>
      </c>
      <c r="AQ10">
        <f t="shared" si="9"/>
        <v>-2898.8713768765533</v>
      </c>
      <c r="AR10">
        <f t="shared" si="9"/>
        <v>194.9241075627595</v>
      </c>
      <c r="AS10">
        <f t="shared" si="9"/>
        <v>12.319026341369286</v>
      </c>
      <c r="AT10">
        <f t="shared" si="9"/>
        <v>14.536212897378332</v>
      </c>
      <c r="AU10">
        <f t="shared" si="9"/>
        <v>221.7793468015071</v>
      </c>
      <c r="AW10">
        <v>7</v>
      </c>
      <c r="AX10">
        <f>(R10*SUMPRODUCT(K11:$K$23, X11:$X$23)-$AZ$3*SUMPRODUCT(K10:$K$22, W11:$W$23))/Z10</f>
        <v>796.35071892897633</v>
      </c>
    </row>
    <row r="11" spans="1:52" x14ac:dyDescent="0.25">
      <c r="A11" t="s">
        <v>33</v>
      </c>
      <c r="C11" s="7">
        <f>AU25</f>
        <v>-1.1173284519827575E-12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6009.3002746052853</v>
      </c>
      <c r="P11">
        <f t="shared" si="22"/>
        <v>300.46501373026427</v>
      </c>
      <c r="Q11" s="4">
        <f t="shared" si="23"/>
        <v>12.5</v>
      </c>
      <c r="R11">
        <f t="shared" si="0"/>
        <v>2000000</v>
      </c>
      <c r="S11">
        <f t="shared" si="1"/>
        <v>768.41590103221085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728.65496575207726</v>
      </c>
      <c r="AC11">
        <f t="shared" si="2"/>
        <v>694.20277567996527</v>
      </c>
      <c r="AE11">
        <f t="shared" si="3"/>
        <v>5428.9258263937145</v>
      </c>
      <c r="AF11">
        <f t="shared" si="4"/>
        <v>-271.44629131968577</v>
      </c>
      <c r="AG11">
        <f t="shared" si="4"/>
        <v>-11.292757846815842</v>
      </c>
      <c r="AH11">
        <f t="shared" si="5"/>
        <v>-4843.9704981738505</v>
      </c>
      <c r="AI11">
        <f t="shared" si="6"/>
        <v>302.21627905336209</v>
      </c>
      <c r="AJ11">
        <f t="shared" si="7"/>
        <v>34.452190072111989</v>
      </c>
      <c r="AK11">
        <f t="shared" si="24"/>
        <v>14.126722801982654</v>
      </c>
      <c r="AL11">
        <f t="shared" si="8"/>
        <v>350.79519192745676</v>
      </c>
      <c r="AN11">
        <f t="shared" si="9"/>
        <v>3064.6659123884087</v>
      </c>
      <c r="AO11">
        <f t="shared" si="9"/>
        <v>-153.23329561942046</v>
      </c>
      <c r="AP11">
        <f t="shared" si="9"/>
        <v>-6.3748393580434541</v>
      </c>
      <c r="AQ11">
        <f t="shared" si="9"/>
        <v>-2734.4546124016069</v>
      </c>
      <c r="AR11">
        <f t="shared" si="9"/>
        <v>170.60316500933769</v>
      </c>
      <c r="AS11">
        <f t="shared" si="9"/>
        <v>19.448497897652214</v>
      </c>
      <c r="AT11">
        <f t="shared" si="9"/>
        <v>7.9746320376152759</v>
      </c>
      <c r="AU11">
        <f t="shared" si="9"/>
        <v>198.02629494460518</v>
      </c>
      <c r="AW11">
        <v>8</v>
      </c>
      <c r="AX11">
        <f>(R11*SUMPRODUCT(K12:$K$23, X12:$X$23)-$AZ$3*SUMPRODUCT(K11:$K$22, W12:$W$23))/Z11</f>
        <v>768.41590103221085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6009.3002746052853</v>
      </c>
      <c r="P12">
        <f t="shared" si="22"/>
        <v>300.46501373026427</v>
      </c>
      <c r="Q12" s="4">
        <f t="shared" si="23"/>
        <v>12.5</v>
      </c>
      <c r="R12">
        <f t="shared" si="0"/>
        <v>2000000</v>
      </c>
      <c r="S12">
        <f t="shared" si="1"/>
        <v>727.87716870993995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694.20277567996527</v>
      </c>
      <c r="AC12">
        <f t="shared" si="2"/>
        <v>649.25363780987755</v>
      </c>
      <c r="AE12">
        <f t="shared" si="3"/>
        <v>5360.1901965057441</v>
      </c>
      <c r="AF12">
        <f t="shared" si="4"/>
        <v>-268.00950982528724</v>
      </c>
      <c r="AG12">
        <f t="shared" si="4"/>
        <v>-11.149780239717307</v>
      </c>
      <c r="AH12">
        <f t="shared" si="5"/>
        <v>-4808.0045808603136</v>
      </c>
      <c r="AI12">
        <f t="shared" si="6"/>
        <v>273.0263255804266</v>
      </c>
      <c r="AJ12">
        <f t="shared" si="7"/>
        <v>44.949137870087725</v>
      </c>
      <c r="AK12">
        <f t="shared" si="24"/>
        <v>13.308681963428972</v>
      </c>
      <c r="AL12">
        <f t="shared" si="8"/>
        <v>331.28414541394329</v>
      </c>
      <c r="AN12">
        <f t="shared" si="9"/>
        <v>2876.5701846864331</v>
      </c>
      <c r="AO12">
        <f t="shared" si="9"/>
        <v>-143.82850923432167</v>
      </c>
      <c r="AP12">
        <f t="shared" si="9"/>
        <v>-5.9835797289963546</v>
      </c>
      <c r="AQ12">
        <f t="shared" si="9"/>
        <v>-2580.2372897429236</v>
      </c>
      <c r="AR12">
        <f t="shared" si="9"/>
        <v>146.52080598019211</v>
      </c>
      <c r="AS12">
        <f t="shared" si="9"/>
        <v>24.122157066132313</v>
      </c>
      <c r="AT12">
        <f t="shared" si="9"/>
        <v>7.1421640520200995</v>
      </c>
      <c r="AU12">
        <f t="shared" si="9"/>
        <v>177.78512709834453</v>
      </c>
      <c r="AW12">
        <v>9</v>
      </c>
      <c r="AX12">
        <f>(R12*SUMPRODUCT(K13:$K$23, X13:$X$23)-$AZ$3*SUMPRODUCT(K12:$K$22, W13:$W$23))/Z12</f>
        <v>727.87716870993995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6009.3002746052853</v>
      </c>
      <c r="P13">
        <f t="shared" si="22"/>
        <v>300.46501373026427</v>
      </c>
      <c r="Q13" s="4">
        <f t="shared" si="23"/>
        <v>12.5</v>
      </c>
      <c r="R13">
        <f t="shared" si="0"/>
        <v>2000000</v>
      </c>
      <c r="S13">
        <f t="shared" si="1"/>
        <v>673.28768628698083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649.25363780987755</v>
      </c>
      <c r="AC13">
        <f t="shared" si="2"/>
        <v>592.94807077925543</v>
      </c>
      <c r="AE13">
        <f t="shared" si="3"/>
        <v>5292.2444255748369</v>
      </c>
      <c r="AF13">
        <f t="shared" si="4"/>
        <v>-264.61222127874186</v>
      </c>
      <c r="AG13">
        <f t="shared" si="4"/>
        <v>-11.00844562539865</v>
      </c>
      <c r="AH13">
        <f t="shared" si="5"/>
        <v>-4773.8899074373621</v>
      </c>
      <c r="AI13">
        <f t="shared" si="6"/>
        <v>242.73385123333355</v>
      </c>
      <c r="AJ13">
        <f t="shared" si="7"/>
        <v>56.305567030622115</v>
      </c>
      <c r="AK13">
        <f t="shared" si="24"/>
        <v>11.353771684211944</v>
      </c>
      <c r="AL13">
        <f t="shared" si="8"/>
        <v>310.39318994816762</v>
      </c>
      <c r="AN13">
        <f t="shared" si="9"/>
        <v>2700.4913768425859</v>
      </c>
      <c r="AO13">
        <f t="shared" si="9"/>
        <v>-135.0245688421293</v>
      </c>
      <c r="AP13">
        <f t="shared" si="9"/>
        <v>-5.6173166039284927</v>
      </c>
      <c r="AQ13">
        <f t="shared" si="9"/>
        <v>-2435.9888720805161</v>
      </c>
      <c r="AR13">
        <f t="shared" si="9"/>
        <v>123.86061931601139</v>
      </c>
      <c r="AS13">
        <f t="shared" si="9"/>
        <v>28.73123121442212</v>
      </c>
      <c r="AT13">
        <f t="shared" si="9"/>
        <v>5.7935272943338294</v>
      </c>
      <c r="AU13">
        <f t="shared" si="9"/>
        <v>158.38537782476735</v>
      </c>
      <c r="AW13">
        <v>10</v>
      </c>
      <c r="AX13">
        <f>(R13*SUMPRODUCT(K14:$K$23, X14:$X$23)-$AZ$3*SUMPRODUCT(K13:$K$22, W14:$W$23))/Z13</f>
        <v>673.28768628698083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2.6930000000000001E-3</v>
      </c>
      <c r="O14">
        <f t="shared" si="21"/>
        <v>6009.3002746052853</v>
      </c>
      <c r="P14">
        <f t="shared" si="22"/>
        <v>300.46501373026427</v>
      </c>
      <c r="Q14" s="4">
        <f t="shared" si="23"/>
        <v>12.5</v>
      </c>
      <c r="R14">
        <f t="shared" si="0"/>
        <v>2000000</v>
      </c>
      <c r="S14">
        <f t="shared" si="1"/>
        <v>687.02863131043569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592.94807077925543</v>
      </c>
      <c r="AC14">
        <f t="shared" si="2"/>
        <v>597.36949460737742</v>
      </c>
      <c r="AE14">
        <f t="shared" si="3"/>
        <v>5225.0699670810154</v>
      </c>
      <c r="AF14">
        <f t="shared" si="4"/>
        <v>-261.25349835405081</v>
      </c>
      <c r="AG14">
        <f t="shared" si="4"/>
        <v>-10.868715425075466</v>
      </c>
      <c r="AH14">
        <f t="shared" si="5"/>
        <v>-4743.3190510717714</v>
      </c>
      <c r="AI14">
        <f t="shared" si="6"/>
        <v>209.6287022301176</v>
      </c>
      <c r="AJ14">
        <f t="shared" si="7"/>
        <v>-4.4214238281219878</v>
      </c>
      <c r="AK14">
        <f t="shared" si="24"/>
        <v>388.97351776543542</v>
      </c>
      <c r="AL14">
        <f t="shared" si="8"/>
        <v>594.18079616743103</v>
      </c>
      <c r="AN14">
        <f t="shared" si="9"/>
        <v>2456.0453289107704</v>
      </c>
      <c r="AO14">
        <f t="shared" si="9"/>
        <v>-122.80226644553855</v>
      </c>
      <c r="AP14">
        <f t="shared" si="9"/>
        <v>-5.1088421627260372</v>
      </c>
      <c r="AQ14">
        <f t="shared" si="9"/>
        <v>-2229.5982010412113</v>
      </c>
      <c r="AR14">
        <f t="shared" si="9"/>
        <v>98.536019261294655</v>
      </c>
      <c r="AS14">
        <f t="shared" si="9"/>
        <v>-2.0782912781281446</v>
      </c>
      <c r="AT14">
        <f t="shared" si="9"/>
        <v>182.83709067947407</v>
      </c>
      <c r="AU14">
        <f t="shared" si="9"/>
        <v>279.29481866264058</v>
      </c>
      <c r="AW14">
        <v>11</v>
      </c>
      <c r="AX14">
        <f>(R14*SUMPRODUCT(K15:$K$23, X15:$X$23)-$AZ$3*SUMPRODUCT(K14:$K$22, W15:$W$23))/Z14</f>
        <v>687.02863131043569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2.7169999999999998E-3</v>
      </c>
      <c r="O15">
        <f t="shared" si="21"/>
        <v>6009.3002746052853</v>
      </c>
      <c r="P15">
        <f t="shared" si="22"/>
        <v>300.46501373026427</v>
      </c>
      <c r="Q15" s="4">
        <f t="shared" si="23"/>
        <v>12.5</v>
      </c>
      <c r="R15">
        <f t="shared" si="0"/>
        <v>2000000</v>
      </c>
      <c r="S15">
        <f t="shared" si="1"/>
        <v>679.51082083350275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597.36949460737742</v>
      </c>
      <c r="AC15">
        <f t="shared" si="2"/>
        <v>583.31915873891921</v>
      </c>
      <c r="AE15">
        <f t="shared" si="3"/>
        <v>5158.6227523096468</v>
      </c>
      <c r="AF15">
        <f t="shared" si="4"/>
        <v>-257.93113761548238</v>
      </c>
      <c r="AG15">
        <f t="shared" si="4"/>
        <v>-10.730497971014783</v>
      </c>
      <c r="AH15">
        <f t="shared" si="5"/>
        <v>-4724.8479695888054</v>
      </c>
      <c r="AI15">
        <f t="shared" si="6"/>
        <v>165.11314713434331</v>
      </c>
      <c r="AJ15">
        <f t="shared" si="7"/>
        <v>14.050335868458205</v>
      </c>
      <c r="AK15">
        <f t="shared" si="24"/>
        <v>384.86427765110795</v>
      </c>
      <c r="AL15">
        <f t="shared" si="8"/>
        <v>564.02776065390947</v>
      </c>
      <c r="AN15">
        <f t="shared" si="9"/>
        <v>2233.6720184962514</v>
      </c>
      <c r="AO15">
        <f t="shared" si="9"/>
        <v>-111.68360092481259</v>
      </c>
      <c r="AP15">
        <f t="shared" si="9"/>
        <v>-4.6462814230126162</v>
      </c>
      <c r="AQ15">
        <f t="shared" si="9"/>
        <v>-2045.8485157873108</v>
      </c>
      <c r="AR15">
        <f t="shared" si="9"/>
        <v>71.493620361115219</v>
      </c>
      <c r="AS15">
        <f t="shared" si="9"/>
        <v>6.0837637460110798</v>
      </c>
      <c r="AT15">
        <f t="shared" si="9"/>
        <v>166.64536431224016</v>
      </c>
      <c r="AU15">
        <f t="shared" si="9"/>
        <v>244.22274841936647</v>
      </c>
      <c r="AW15">
        <v>12</v>
      </c>
      <c r="AX15">
        <f>(R15*SUMPRODUCT(K16:$K$23, X16:$X$23)-$AZ$3*SUMPRODUCT(K15:$K$22, W16:$W$23))/Z15</f>
        <v>679.51082083350275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2.745E-3</v>
      </c>
      <c r="O16">
        <f t="shared" si="21"/>
        <v>6009.3002746052853</v>
      </c>
      <c r="P16">
        <f t="shared" si="22"/>
        <v>300.46501373026427</v>
      </c>
      <c r="Q16" s="4">
        <f t="shared" si="23"/>
        <v>12.5</v>
      </c>
      <c r="R16">
        <f t="shared" si="0"/>
        <v>2000000</v>
      </c>
      <c r="S16">
        <f t="shared" si="1"/>
        <v>650.58059737847566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583.31915873891921</v>
      </c>
      <c r="AC16">
        <f t="shared" si="2"/>
        <v>551.36641997786319</v>
      </c>
      <c r="AE16">
        <f t="shared" si="3"/>
        <v>5092.8761053314611</v>
      </c>
      <c r="AF16">
        <f t="shared" si="4"/>
        <v>-254.64380526657305</v>
      </c>
      <c r="AG16">
        <f t="shared" si="4"/>
        <v>-10.593737774374199</v>
      </c>
      <c r="AH16">
        <f t="shared" si="5"/>
        <v>-4712.8347088696928</v>
      </c>
      <c r="AI16">
        <f t="shared" si="6"/>
        <v>114.80385342082172</v>
      </c>
      <c r="AJ16">
        <f t="shared" si="7"/>
        <v>31.952738761056025</v>
      </c>
      <c r="AK16">
        <f t="shared" si="24"/>
        <v>379.50860211626656</v>
      </c>
      <c r="AL16">
        <f t="shared" si="8"/>
        <v>526.26519429814425</v>
      </c>
      <c r="AN16">
        <f t="shared" si="9"/>
        <v>2031.3750434061651</v>
      </c>
      <c r="AO16">
        <f t="shared" si="9"/>
        <v>-101.56875217030826</v>
      </c>
      <c r="AP16">
        <f t="shared" si="9"/>
        <v>-4.2254816504813322</v>
      </c>
      <c r="AQ16">
        <f t="shared" si="9"/>
        <v>-1879.7894575275902</v>
      </c>
      <c r="AR16">
        <f t="shared" si="9"/>
        <v>45.791352057785566</v>
      </c>
      <c r="AS16">
        <f t="shared" si="9"/>
        <v>12.744860614169919</v>
      </c>
      <c r="AT16">
        <f t="shared" si="9"/>
        <v>151.3730723372407</v>
      </c>
      <c r="AU16">
        <f t="shared" si="9"/>
        <v>209.90928500919617</v>
      </c>
      <c r="AW16">
        <v>13</v>
      </c>
      <c r="AX16">
        <f>(R16*SUMPRODUCT(K17:$K$23, X17:$X$23)-$AZ$3*SUMPRODUCT(K16:$K$22, W17:$W$23))/Z16</f>
        <v>650.58059737847566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2.7729999999999999E-3</v>
      </c>
      <c r="O17">
        <f t="shared" si="21"/>
        <v>6009.3002746052853</v>
      </c>
      <c r="P17">
        <f t="shared" si="22"/>
        <v>300.46501373026427</v>
      </c>
      <c r="Q17" s="4">
        <f t="shared" si="23"/>
        <v>12.5</v>
      </c>
      <c r="R17">
        <f t="shared" si="0"/>
        <v>2000000</v>
      </c>
      <c r="S17">
        <f t="shared" si="1"/>
        <v>603.42455735962869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551.36641997786319</v>
      </c>
      <c r="AC17">
        <f t="shared" si="2"/>
        <v>504.86958798541667</v>
      </c>
      <c r="AE17">
        <f t="shared" si="3"/>
        <v>5027.8247988380617</v>
      </c>
      <c r="AF17">
        <f t="shared" si="4"/>
        <v>-251.39123994190311</v>
      </c>
      <c r="AG17">
        <f t="shared" si="4"/>
        <v>-10.458423961782119</v>
      </c>
      <c r="AH17">
        <f t="shared" si="5"/>
        <v>-4700.2295757343445</v>
      </c>
      <c r="AI17">
        <f t="shared" si="6"/>
        <v>65.745559200031494</v>
      </c>
      <c r="AJ17">
        <f t="shared" si="7"/>
        <v>46.496831992446516</v>
      </c>
      <c r="AK17">
        <f t="shared" si="24"/>
        <v>372.94599852118154</v>
      </c>
      <c r="AL17">
        <f t="shared" si="8"/>
        <v>485.18838971365955</v>
      </c>
      <c r="AN17">
        <f t="shared" si="9"/>
        <v>1847.3471036253127</v>
      </c>
      <c r="AO17">
        <f t="shared" si="9"/>
        <v>-92.367355181265651</v>
      </c>
      <c r="AP17">
        <f t="shared" si="9"/>
        <v>-3.8426834639800349</v>
      </c>
      <c r="AQ17">
        <f t="shared" si="9"/>
        <v>-1726.9805214997784</v>
      </c>
      <c r="AR17">
        <f t="shared" si="9"/>
        <v>24.156543480288558</v>
      </c>
      <c r="AS17">
        <f t="shared" si="9"/>
        <v>17.084085334248222</v>
      </c>
      <c r="AT17">
        <f t="shared" si="9"/>
        <v>137.02957794710247</v>
      </c>
      <c r="AU17">
        <f t="shared" si="9"/>
        <v>178.27020676163923</v>
      </c>
      <c r="AW17">
        <v>14</v>
      </c>
      <c r="AX17">
        <f>(R17*SUMPRODUCT(K18:$K$23, X18:$X$23)-$AZ$3*SUMPRODUCT(K17:$K$22, W18:$W$23))/Z17</f>
        <v>603.42455735962869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2.8019999999999998E-3</v>
      </c>
      <c r="O18">
        <f t="shared" si="21"/>
        <v>6009.3002746052853</v>
      </c>
      <c r="P18">
        <f t="shared" si="22"/>
        <v>300.46501373026427</v>
      </c>
      <c r="Q18" s="4">
        <f t="shared" si="23"/>
        <v>12.5</v>
      </c>
      <c r="R18">
        <f t="shared" si="0"/>
        <v>2000000</v>
      </c>
      <c r="S18">
        <f t="shared" si="1"/>
        <v>540.17015818608536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504.86958798541667</v>
      </c>
      <c r="AC18">
        <f t="shared" si="2"/>
        <v>446.16046576204275</v>
      </c>
      <c r="AE18">
        <f t="shared" si="3"/>
        <v>4963.4585857633374</v>
      </c>
      <c r="AF18">
        <f t="shared" si="4"/>
        <v>-248.1729292881669</v>
      </c>
      <c r="AG18">
        <f t="shared" si="4"/>
        <v>-10.324535218223383</v>
      </c>
      <c r="AH18">
        <f t="shared" si="5"/>
        <v>-4688.7206305461586</v>
      </c>
      <c r="AI18">
        <f t="shared" si="6"/>
        <v>16.240490710788436</v>
      </c>
      <c r="AJ18">
        <f t="shared" si="7"/>
        <v>58.709122223373924</v>
      </c>
      <c r="AK18">
        <f t="shared" si="24"/>
        <v>365.41086711224114</v>
      </c>
      <c r="AL18">
        <f t="shared" si="8"/>
        <v>440.3604800464035</v>
      </c>
      <c r="AN18">
        <f t="shared" si="9"/>
        <v>1679.9414189060715</v>
      </c>
      <c r="AO18">
        <f t="shared" si="9"/>
        <v>-83.997070945303577</v>
      </c>
      <c r="AP18">
        <f t="shared" si="9"/>
        <v>-3.4944613809808676</v>
      </c>
      <c r="AQ18">
        <f t="shared" si="9"/>
        <v>-1586.9530999063434</v>
      </c>
      <c r="AR18">
        <f t="shared" si="9"/>
        <v>5.4967866734435331</v>
      </c>
      <c r="AS18">
        <f t="shared" si="9"/>
        <v>19.870798634959627</v>
      </c>
      <c r="AT18">
        <f t="shared" si="9"/>
        <v>123.67764130056271</v>
      </c>
      <c r="AU18">
        <f t="shared" si="9"/>
        <v>149.04522660896586</v>
      </c>
      <c r="AW18">
        <v>15</v>
      </c>
      <c r="AX18">
        <f>(R18*SUMPRODUCT(K19:$K$23, X19:$X$23)-$AZ$3*SUMPRODUCT(K18:$K$22, W19:$W$23))/Z18</f>
        <v>540.17015818608536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2.8370000000000001E-3</v>
      </c>
      <c r="O19">
        <f t="shared" si="21"/>
        <v>6009.3002746052853</v>
      </c>
      <c r="P19">
        <f t="shared" si="22"/>
        <v>300.46501373026427</v>
      </c>
      <c r="Q19" s="4">
        <f t="shared" si="23"/>
        <v>12.5</v>
      </c>
      <c r="R19">
        <f t="shared" si="0"/>
        <v>2000000</v>
      </c>
      <c r="S19">
        <f t="shared" si="1"/>
        <v>459.6069709136604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446.16046576204275</v>
      </c>
      <c r="AC19">
        <f t="shared" si="2"/>
        <v>374.7451089048609</v>
      </c>
      <c r="AE19">
        <f t="shared" si="3"/>
        <v>4899.7426678978936</v>
      </c>
      <c r="AF19">
        <f t="shared" si="4"/>
        <v>-244.9871333948947</v>
      </c>
      <c r="AG19">
        <f t="shared" si="4"/>
        <v>-10.19199915962705</v>
      </c>
      <c r="AH19">
        <f t="shared" si="5"/>
        <v>-4686.5130262559578</v>
      </c>
      <c r="AI19">
        <f t="shared" si="6"/>
        <v>-41.949490912586043</v>
      </c>
      <c r="AJ19">
        <f t="shared" si="7"/>
        <v>71.415356857181848</v>
      </c>
      <c r="AK19">
        <f t="shared" si="24"/>
        <v>357.06412001855296</v>
      </c>
      <c r="AL19">
        <f t="shared" si="8"/>
        <v>386.52998596314876</v>
      </c>
      <c r="AN19">
        <f t="shared" si="9"/>
        <v>1527.6517917849524</v>
      </c>
      <c r="AO19">
        <f t="shared" si="9"/>
        <v>-76.38258958924763</v>
      </c>
      <c r="AP19">
        <f t="shared" si="9"/>
        <v>-3.177682346480212</v>
      </c>
      <c r="AQ19">
        <f t="shared" si="9"/>
        <v>-1461.1706179367518</v>
      </c>
      <c r="AR19">
        <f t="shared" si="9"/>
        <v>-13.079098087527177</v>
      </c>
      <c r="AS19">
        <f t="shared" si="9"/>
        <v>22.266026046351776</v>
      </c>
      <c r="AT19">
        <f t="shared" si="9"/>
        <v>111.32618174057684</v>
      </c>
      <c r="AU19">
        <f t="shared" si="9"/>
        <v>120.51310969940144</v>
      </c>
      <c r="AW19">
        <v>16</v>
      </c>
      <c r="AX19">
        <f>(R19*SUMPRODUCT(K20:$K$23, X20:$X$23)-$AZ$3*SUMPRODUCT(K19:$K$22, W20:$W$23))/Z19</f>
        <v>459.6069709136604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2.8709999999999999E-3</v>
      </c>
      <c r="O20">
        <f t="shared" si="21"/>
        <v>6009.3002746052853</v>
      </c>
      <c r="P20">
        <f t="shared" si="22"/>
        <v>300.46501373026427</v>
      </c>
      <c r="Q20" s="4">
        <f t="shared" si="23"/>
        <v>12.5</v>
      </c>
      <c r="R20">
        <f t="shared" si="0"/>
        <v>2000000</v>
      </c>
      <c r="S20">
        <f t="shared" si="1"/>
        <v>365.12902445429103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374.7451089048609</v>
      </c>
      <c r="AC20">
        <f t="shared" si="2"/>
        <v>293.87973112608825</v>
      </c>
      <c r="AE20">
        <f t="shared" si="3"/>
        <v>4836.6780800193801</v>
      </c>
      <c r="AF20">
        <f t="shared" si="4"/>
        <v>-241.833904000969</v>
      </c>
      <c r="AG20">
        <f t="shared" si="4"/>
        <v>-10.06081793844349</v>
      </c>
      <c r="AH20">
        <f t="shared" si="5"/>
        <v>-4681.7967339662819</v>
      </c>
      <c r="AI20">
        <f t="shared" si="6"/>
        <v>-97.013375886313952</v>
      </c>
      <c r="AJ20">
        <f t="shared" si="7"/>
        <v>80.865377778772654</v>
      </c>
      <c r="AK20">
        <f t="shared" si="24"/>
        <v>347.87124994462908</v>
      </c>
      <c r="AL20">
        <f t="shared" si="8"/>
        <v>331.72325183708779</v>
      </c>
      <c r="AN20">
        <f t="shared" si="9"/>
        <v>1389.1196397593974</v>
      </c>
      <c r="AO20">
        <f t="shared" si="9"/>
        <v>-69.455981987969878</v>
      </c>
      <c r="AP20">
        <f t="shared" si="9"/>
        <v>-2.889520360693409</v>
      </c>
      <c r="AQ20">
        <f t="shared" si="9"/>
        <v>-1344.6368943553725</v>
      </c>
      <c r="AR20">
        <f t="shared" si="9"/>
        <v>-27.862756944638225</v>
      </c>
      <c r="AS20">
        <f t="shared" si="9"/>
        <v>23.224966100825579</v>
      </c>
      <c r="AT20">
        <f t="shared" si="9"/>
        <v>99.910471073526196</v>
      </c>
      <c r="AU20">
        <f t="shared" si="9"/>
        <v>95.272680229713544</v>
      </c>
      <c r="AW20">
        <v>17</v>
      </c>
      <c r="AX20">
        <f>(R20*SUMPRODUCT(K21:$K$23, X21:$X$23)-$AZ$3*SUMPRODUCT(K20:$K$22, W21:$W$23))/Z20</f>
        <v>365.12902445429103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2.9099999999999998E-3</v>
      </c>
      <c r="O21">
        <f t="shared" si="21"/>
        <v>6009.3002746052853</v>
      </c>
      <c r="P21">
        <f t="shared" si="22"/>
        <v>300.46501373026427</v>
      </c>
      <c r="Q21" s="4">
        <f t="shared" si="23"/>
        <v>12.5</v>
      </c>
      <c r="R21">
        <f t="shared" si="0"/>
        <v>2000000</v>
      </c>
      <c r="S21">
        <f t="shared" si="1"/>
        <v>256.44388561765771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293.87973112608825</v>
      </c>
      <c r="AC21">
        <f t="shared" si="2"/>
        <v>203.7381591694525</v>
      </c>
      <c r="AE21">
        <f t="shared" si="3"/>
        <v>4774.2365660063297</v>
      </c>
      <c r="AF21">
        <f t="shared" si="4"/>
        <v>-238.71182830031651</v>
      </c>
      <c r="AG21">
        <f t="shared" si="4"/>
        <v>-9.9309327788581854</v>
      </c>
      <c r="AH21">
        <f t="shared" si="5"/>
        <v>-4684.3168321392886</v>
      </c>
      <c r="AI21">
        <f t="shared" si="6"/>
        <v>-158.72302721213327</v>
      </c>
      <c r="AJ21">
        <f t="shared" si="7"/>
        <v>90.141571956635744</v>
      </c>
      <c r="AK21">
        <f t="shared" si="24"/>
        <v>338.05831281824709</v>
      </c>
      <c r="AL21">
        <f t="shared" si="8"/>
        <v>269.47685756274956</v>
      </c>
      <c r="AN21">
        <f t="shared" si="9"/>
        <v>1263.100103180723</v>
      </c>
      <c r="AO21">
        <f t="shared" si="9"/>
        <v>-63.155005159036151</v>
      </c>
      <c r="AP21">
        <f t="shared" si="9"/>
        <v>-2.6273859797755077</v>
      </c>
      <c r="AQ21">
        <f t="shared" si="9"/>
        <v>-1239.3104095710385</v>
      </c>
      <c r="AR21">
        <f t="shared" si="9"/>
        <v>-41.992697529127092</v>
      </c>
      <c r="AS21">
        <f t="shared" si="9"/>
        <v>23.84838439929711</v>
      </c>
      <c r="AT21">
        <f t="shared" si="9"/>
        <v>89.438695359626394</v>
      </c>
      <c r="AU21">
        <f t="shared" si="9"/>
        <v>71.294382229796412</v>
      </c>
      <c r="AW21">
        <v>18</v>
      </c>
      <c r="AX21">
        <f>(R21*SUMPRODUCT(K22:$K$23, X22:$X$23)-$AZ$3*SUMPRODUCT(K21:$K$22, W22:$W$23))/Z21</f>
        <v>256.44388561765771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2.9520000000000002E-3</v>
      </c>
      <c r="O22">
        <f t="shared" si="21"/>
        <v>6009.3002746052853</v>
      </c>
      <c r="P22">
        <f t="shared" si="22"/>
        <v>300.46501373026427</v>
      </c>
      <c r="Q22" s="4">
        <f t="shared" si="23"/>
        <v>12.5</v>
      </c>
      <c r="R22">
        <f t="shared" si="0"/>
        <v>2000000</v>
      </c>
      <c r="S22">
        <f t="shared" si="1"/>
        <v>134.54724034690139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203.7381591694525</v>
      </c>
      <c r="AC22">
        <f t="shared" si="2"/>
        <v>105.50987210349365</v>
      </c>
      <c r="AE22">
        <f t="shared" si="3"/>
        <v>4712.4006540034161</v>
      </c>
      <c r="AF22">
        <f t="shared" si="4"/>
        <v>-235.62003270017081</v>
      </c>
      <c r="AG22">
        <f t="shared" si="4"/>
        <v>-9.8023073375064147</v>
      </c>
      <c r="AH22">
        <f t="shared" si="5"/>
        <v>-4690.5781701102978</v>
      </c>
      <c r="AI22">
        <f t="shared" si="6"/>
        <v>-223.59985614455854</v>
      </c>
      <c r="AJ22">
        <f t="shared" si="7"/>
        <v>98.228287065958853</v>
      </c>
      <c r="AK22">
        <f t="shared" si="24"/>
        <v>327.63631463308894</v>
      </c>
      <c r="AL22">
        <f t="shared" si="8"/>
        <v>202.26474555448925</v>
      </c>
      <c r="AN22">
        <f t="shared" si="9"/>
        <v>1148.464063778659</v>
      </c>
      <c r="AO22">
        <f t="shared" si="9"/>
        <v>-57.423203188932952</v>
      </c>
      <c r="AP22">
        <f t="shared" si="9"/>
        <v>-2.3889305145724613</v>
      </c>
      <c r="AQ22">
        <f t="shared" si="9"/>
        <v>-1143.1456835360234</v>
      </c>
      <c r="AR22">
        <f t="shared" si="9"/>
        <v>-54.493753460869691</v>
      </c>
      <c r="AS22">
        <f t="shared" si="9"/>
        <v>23.9393179877328</v>
      </c>
      <c r="AT22">
        <f t="shared" si="9"/>
        <v>79.848586945873024</v>
      </c>
      <c r="AU22">
        <f t="shared" si="9"/>
        <v>49.294151472736125</v>
      </c>
      <c r="AW22">
        <v>19</v>
      </c>
      <c r="AX22">
        <f>(R22*SUMPRODUCT(K23:$K$23, X23:$X$23)-$AZ$3*SUMPRODUCT(K22:$K$22, W23:$W$23))/Z22</f>
        <v>134.54724034690139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2.9979999999999998E-3</v>
      </c>
      <c r="O23">
        <f t="shared" si="21"/>
        <v>6009.3002746052853</v>
      </c>
      <c r="P23">
        <f t="shared" si="22"/>
        <v>300.46501373026427</v>
      </c>
      <c r="Q23" s="4">
        <f t="shared" si="23"/>
        <v>12.5</v>
      </c>
      <c r="R23">
        <f t="shared" si="0"/>
        <v>2000000</v>
      </c>
      <c r="S23">
        <f t="shared" si="1"/>
        <v>136.31911621952275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105.50987210349365</v>
      </c>
      <c r="AC23">
        <f t="shared" si="2"/>
        <v>105.50987210349366</v>
      </c>
      <c r="AE23">
        <f t="shared" si="3"/>
        <v>4651.1488703026798</v>
      </c>
      <c r="AF23">
        <f t="shared" si="4"/>
        <v>-232.557443515134</v>
      </c>
      <c r="AG23">
        <f t="shared" si="4"/>
        <v>-9.6748969467335062</v>
      </c>
      <c r="AH23">
        <f t="shared" si="5"/>
        <v>-4701.970783655076</v>
      </c>
      <c r="AI23">
        <f t="shared" si="6"/>
        <v>-293.05425381426357</v>
      </c>
      <c r="AJ23">
        <f t="shared" si="7"/>
        <v>0</v>
      </c>
      <c r="AK23">
        <f t="shared" si="24"/>
        <v>316.68709092237282</v>
      </c>
      <c r="AL23">
        <f t="shared" si="8"/>
        <v>23.632837108109243</v>
      </c>
      <c r="AN23">
        <f t="shared" si="9"/>
        <v>1044.1834607724445</v>
      </c>
      <c r="AO23">
        <f t="shared" si="9"/>
        <v>-52.209173038622225</v>
      </c>
      <c r="AP23">
        <f t="shared" si="9"/>
        <v>-2.1720154865306478</v>
      </c>
      <c r="AQ23">
        <f t="shared" si="9"/>
        <v>-1055.5929862138282</v>
      </c>
      <c r="AR23">
        <f t="shared" si="9"/>
        <v>-65.790713966536728</v>
      </c>
      <c r="AS23">
        <f t="shared" si="9"/>
        <v>0</v>
      </c>
      <c r="AT23">
        <f t="shared" si="9"/>
        <v>71.096288637985822</v>
      </c>
      <c r="AU23">
        <f t="shared" si="9"/>
        <v>5.3055746714490919</v>
      </c>
      <c r="AW23">
        <v>20</v>
      </c>
      <c r="AX23">
        <f>(R23*SUMPRODUCT(K$23:$K24, X$23:$X24)-$AZ$3*SUMPRODUCT(K$22:$K23, W$23:$W24))/Z23</f>
        <v>136.31911621952275</v>
      </c>
    </row>
    <row r="25" spans="5:50" x14ac:dyDescent="0.25">
      <c r="AN25" s="8">
        <f t="shared" ref="AN25:AU25" si="25">SUM(AN3:AN23)</f>
        <v>55314.36282968524</v>
      </c>
      <c r="AO25" s="8">
        <f t="shared" si="25"/>
        <v>-7272.6933474382267</v>
      </c>
      <c r="AP25" s="8">
        <f t="shared" si="25"/>
        <v>-202.55990777212102</v>
      </c>
      <c r="AQ25" s="8">
        <f t="shared" si="25"/>
        <v>-49500.955880199821</v>
      </c>
      <c r="AR25" s="8">
        <f t="shared" si="25"/>
        <v>-1661.8463057249194</v>
      </c>
      <c r="AS25" s="8">
        <f t="shared" si="25"/>
        <v>-362.8547955368594</v>
      </c>
      <c r="AT25" s="8">
        <f t="shared" si="25"/>
        <v>2024.7011012617781</v>
      </c>
      <c r="AU25" s="9">
        <f t="shared" si="25"/>
        <v>-1.1173284519827575E-12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5" priority="1" operator="lessThan">
      <formula>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1E78F-C594-401B-8DD3-B43B2AB9CEBF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6593.2850726199867</v>
      </c>
      <c r="K3">
        <v>1</v>
      </c>
      <c r="L3" s="2">
        <v>0</v>
      </c>
      <c r="O3">
        <f>$C$3</f>
        <v>6593.2850726199867</v>
      </c>
      <c r="P3">
        <f>O3*B5</f>
        <v>5274.6280580959901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6593.2850726199867</v>
      </c>
      <c r="AF3">
        <f t="shared" ref="AF3:AG23" si="4">-$Z3*P3</f>
        <v>-5274.6280580959901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1218.6570145239966</v>
      </c>
      <c r="AJ3">
        <f t="shared" ref="AJ3:AJ23" si="7">AB3-AC3</f>
        <v>0</v>
      </c>
      <c r="AL3">
        <f t="shared" ref="AL3:AL23" si="8">SUM(AI3:AK3)</f>
        <v>1218.6570145239966</v>
      </c>
      <c r="AN3">
        <f t="shared" ref="AN3:AU23" si="9">AE3*$K3</f>
        <v>6593.2850726199867</v>
      </c>
      <c r="AO3">
        <f t="shared" si="9"/>
        <v>-5274.6280580959901</v>
      </c>
      <c r="AP3">
        <f t="shared" si="9"/>
        <v>-100</v>
      </c>
      <c r="AQ3">
        <f t="shared" si="9"/>
        <v>0</v>
      </c>
      <c r="AR3">
        <f t="shared" si="9"/>
        <v>1218.6570145239966</v>
      </c>
      <c r="AS3">
        <f t="shared" si="9"/>
        <v>0</v>
      </c>
      <c r="AT3">
        <f t="shared" si="9"/>
        <v>0</v>
      </c>
      <c r="AU3">
        <f t="shared" si="9"/>
        <v>1218.6570145239966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5423.5659995359847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2000000</v>
      </c>
      <c r="S4">
        <f t="shared" si="1"/>
        <v>407.62412085424143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402.45707749829307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-5352</v>
      </c>
      <c r="AI4">
        <f t="shared" si="6"/>
        <v>-5352</v>
      </c>
      <c r="AJ4">
        <f t="shared" si="7"/>
        <v>-402.45707749829307</v>
      </c>
      <c r="AK4">
        <f>G4*MAX(0, SUM(AB4, AE4:AF4))</f>
        <v>0</v>
      </c>
      <c r="AL4">
        <f t="shared" si="8"/>
        <v>-5754.4570774982931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-5021.1089220377144</v>
      </c>
      <c r="AR4">
        <f t="shared" si="9"/>
        <v>-5021.1089220377144</v>
      </c>
      <c r="AS4">
        <f t="shared" si="9"/>
        <v>-377.57489210835257</v>
      </c>
      <c r="AT4">
        <f t="shared" si="9"/>
        <v>0</v>
      </c>
      <c r="AU4">
        <f t="shared" si="9"/>
        <v>-5398.6838141460667</v>
      </c>
      <c r="AW4">
        <v>1</v>
      </c>
      <c r="AX4">
        <f>(R4*SUMPRODUCT(K5:$K$23, X5:$X$23)-$AZ$3*SUMPRODUCT(K4:$K$22, W5:$W$23))/Z4</f>
        <v>407.62412085424143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2.6930000000000001E-3</v>
      </c>
      <c r="O5">
        <f t="shared" ref="O5:O23" si="21">$C$3</f>
        <v>6593.2850726199867</v>
      </c>
      <c r="P5">
        <f t="shared" ref="P5:P23" si="22">O5*$C$5</f>
        <v>329.66425363099938</v>
      </c>
      <c r="Q5" s="4">
        <f t="shared" ref="Q5:Q23" si="23">$C$8</f>
        <v>12.5</v>
      </c>
      <c r="R5">
        <f t="shared" si="0"/>
        <v>2000000</v>
      </c>
      <c r="S5">
        <f t="shared" si="1"/>
        <v>855.58669889954353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402.45707749829307</v>
      </c>
      <c r="AC5">
        <f t="shared" si="2"/>
        <v>834.01898081308173</v>
      </c>
      <c r="AE5">
        <f t="shared" si="3"/>
        <v>6427.0808598933918</v>
      </c>
      <c r="AF5">
        <f t="shared" si="4"/>
        <v>-321.35404299466967</v>
      </c>
      <c r="AG5">
        <f t="shared" si="4"/>
        <v>-12.184898705849999</v>
      </c>
      <c r="AH5">
        <f t="shared" si="5"/>
        <v>-5317.7270639999997</v>
      </c>
      <c r="AI5">
        <f t="shared" si="6"/>
        <v>775.81485419287219</v>
      </c>
      <c r="AJ5">
        <f t="shared" si="7"/>
        <v>-431.56190331478865</v>
      </c>
      <c r="AK5">
        <f>G5*SUM(AB5, AE5:AF5)</f>
        <v>266.83553967027763</v>
      </c>
      <c r="AL5">
        <f t="shared" si="8"/>
        <v>611.08849054836116</v>
      </c>
      <c r="AN5">
        <f t="shared" si="9"/>
        <v>5550.1860907207229</v>
      </c>
      <c r="AO5">
        <f t="shared" si="9"/>
        <v>-277.50930453603621</v>
      </c>
      <c r="AP5">
        <f t="shared" si="9"/>
        <v>-10.522421732091196</v>
      </c>
      <c r="AQ5">
        <f t="shared" si="9"/>
        <v>-4592.1897402970453</v>
      </c>
      <c r="AR5">
        <f t="shared" si="9"/>
        <v>669.96462415554993</v>
      </c>
      <c r="AS5">
        <f t="shared" si="9"/>
        <v>-372.68068121091483</v>
      </c>
      <c r="AT5">
        <f t="shared" si="9"/>
        <v>230.42916886726366</v>
      </c>
      <c r="AU5">
        <f t="shared" si="9"/>
        <v>527.71311181189878</v>
      </c>
      <c r="AW5">
        <v>2</v>
      </c>
      <c r="AX5">
        <f>(R5*SUMPRODUCT(K6:$K$23, X6:$X$23)-$AZ$3*SUMPRODUCT(K5:$K$22, W6:$W$23))/Z5</f>
        <v>855.58669889954353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2.7169999999999998E-3</v>
      </c>
      <c r="O6">
        <f t="shared" si="21"/>
        <v>6593.2850726199867</v>
      </c>
      <c r="P6">
        <f t="shared" si="22"/>
        <v>329.66425363099938</v>
      </c>
      <c r="Q6" s="4">
        <f t="shared" si="23"/>
        <v>12.5</v>
      </c>
      <c r="R6">
        <f t="shared" si="0"/>
        <v>2000000</v>
      </c>
      <c r="S6">
        <f t="shared" si="1"/>
        <v>1323.8689428092598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834.01898081308173</v>
      </c>
      <c r="AC6">
        <f t="shared" si="2"/>
        <v>1274.0854706804894</v>
      </c>
      <c r="AE6">
        <f t="shared" si="3"/>
        <v>6345.3476725981282</v>
      </c>
      <c r="AF6">
        <f t="shared" si="4"/>
        <v>-317.26738362990642</v>
      </c>
      <c r="AG6">
        <f t="shared" si="4"/>
        <v>-12.029943349007706</v>
      </c>
      <c r="AH6">
        <f t="shared" si="5"/>
        <v>-5297.0191654071114</v>
      </c>
      <c r="AI6">
        <f t="shared" si="6"/>
        <v>719.0311802121023</v>
      </c>
      <c r="AJ6">
        <f t="shared" si="7"/>
        <v>-440.06648986740765</v>
      </c>
      <c r="AK6">
        <f>G6*SUM(AB6, AE6:AF6)</f>
        <v>401.43280728220628</v>
      </c>
      <c r="AL6">
        <f t="shared" si="8"/>
        <v>680.39749762690099</v>
      </c>
      <c r="AN6">
        <f t="shared" si="9"/>
        <v>4941.9231369092968</v>
      </c>
      <c r="AO6">
        <f t="shared" si="9"/>
        <v>-247.09615684546483</v>
      </c>
      <c r="AP6">
        <f t="shared" si="9"/>
        <v>-9.3692352948450512</v>
      </c>
      <c r="AQ6">
        <f t="shared" si="9"/>
        <v>-4125.4574092484527</v>
      </c>
      <c r="AR6">
        <f t="shared" si="9"/>
        <v>560.00033552053321</v>
      </c>
      <c r="AS6">
        <f t="shared" si="9"/>
        <v>-342.7353204688518</v>
      </c>
      <c r="AT6">
        <f t="shared" si="9"/>
        <v>312.64639552998528</v>
      </c>
      <c r="AU6">
        <f t="shared" si="9"/>
        <v>529.9114105816667</v>
      </c>
      <c r="AW6">
        <v>3</v>
      </c>
      <c r="AX6">
        <f>(R6*SUMPRODUCT(K7:$K$23, X7:$X$23)-$AZ$3*SUMPRODUCT(K6:$K$22, W7:$W$23))/Z6</f>
        <v>1323.8689428092598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2.745E-3</v>
      </c>
      <c r="O7">
        <f t="shared" si="21"/>
        <v>6593.2850726199867</v>
      </c>
      <c r="P7">
        <f t="shared" si="22"/>
        <v>329.66425363099938</v>
      </c>
      <c r="Q7" s="4">
        <f t="shared" si="23"/>
        <v>12.5</v>
      </c>
      <c r="R7">
        <f t="shared" si="0"/>
        <v>2000000</v>
      </c>
      <c r="S7">
        <f t="shared" si="1"/>
        <v>1699.025210798417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1274.0854706804894</v>
      </c>
      <c r="AC7">
        <f t="shared" si="2"/>
        <v>1614.2943778509507</v>
      </c>
      <c r="AE7">
        <f t="shared" si="3"/>
        <v>6264.4762165108641</v>
      </c>
      <c r="AF7">
        <f t="shared" si="4"/>
        <v>-313.2238108255433</v>
      </c>
      <c r="AG7">
        <f t="shared" si="4"/>
        <v>-11.876621721024602</v>
      </c>
      <c r="AH7">
        <f t="shared" si="5"/>
        <v>-5283.5511188841847</v>
      </c>
      <c r="AI7">
        <f t="shared" si="6"/>
        <v>655.82466508011112</v>
      </c>
      <c r="AJ7">
        <f t="shared" si="7"/>
        <v>-340.20890717046132</v>
      </c>
      <c r="AK7">
        <f>G7*SUM(AB7, AE7:AF7)</f>
        <v>354.76408972956125</v>
      </c>
      <c r="AL7">
        <f t="shared" si="8"/>
        <v>670.37984763921099</v>
      </c>
      <c r="AN7">
        <f t="shared" si="9"/>
        <v>4416.5278596264934</v>
      </c>
      <c r="AO7">
        <f t="shared" si="9"/>
        <v>-220.82639298132472</v>
      </c>
      <c r="AP7">
        <f t="shared" si="9"/>
        <v>-8.373155056587537</v>
      </c>
      <c r="AQ7">
        <f t="shared" si="9"/>
        <v>-3724.9643717714739</v>
      </c>
      <c r="AR7">
        <f t="shared" si="9"/>
        <v>462.3639398171066</v>
      </c>
      <c r="AS7">
        <f t="shared" si="9"/>
        <v>-239.85119660144534</v>
      </c>
      <c r="AT7">
        <f t="shared" si="9"/>
        <v>250.11276788888787</v>
      </c>
      <c r="AU7">
        <f t="shared" si="9"/>
        <v>472.6255111045491</v>
      </c>
      <c r="AW7">
        <v>4</v>
      </c>
      <c r="AX7">
        <f>(R7*SUMPRODUCT(K8:$K$23, X8:$X$23)-$AZ$3*SUMPRODUCT(K7:$K$22, W8:$W$23))/Z7</f>
        <v>1699.025210798417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2.7729999999999999E-3</v>
      </c>
      <c r="O8">
        <f t="shared" si="21"/>
        <v>6593.2850726199867</v>
      </c>
      <c r="P8">
        <f t="shared" si="22"/>
        <v>329.66425363099938</v>
      </c>
      <c r="Q8" s="4">
        <f t="shared" si="23"/>
        <v>12.5</v>
      </c>
      <c r="R8">
        <f t="shared" si="0"/>
        <v>2000000</v>
      </c>
      <c r="S8">
        <f t="shared" si="1"/>
        <v>1901.3051402615981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1614.2943778509507</v>
      </c>
      <c r="AC8">
        <f t="shared" si="2"/>
        <v>1783.4123014137149</v>
      </c>
      <c r="AE8">
        <f t="shared" si="3"/>
        <v>6184.4600617973711</v>
      </c>
      <c r="AF8">
        <f t="shared" si="4"/>
        <v>-309.2230030898686</v>
      </c>
      <c r="AG8">
        <f t="shared" si="4"/>
        <v>-11.724921631781955</v>
      </c>
      <c r="AH8">
        <f t="shared" si="5"/>
        <v>-5269.4195251841957</v>
      </c>
      <c r="AI8">
        <f t="shared" si="6"/>
        <v>594.09261189152403</v>
      </c>
      <c r="AJ8">
        <f t="shared" si="7"/>
        <v>-169.11792356276419</v>
      </c>
      <c r="AK8">
        <f t="shared" ref="AK8:AK23" si="24">G8*SUM(AB8:AB8, AE8:AF8)</f>
        <v>159.52701959869503</v>
      </c>
      <c r="AL8">
        <f t="shared" si="8"/>
        <v>584.50170792745485</v>
      </c>
      <c r="AN8">
        <f t="shared" si="9"/>
        <v>4065.3758035202641</v>
      </c>
      <c r="AO8">
        <f t="shared" si="9"/>
        <v>-203.26879017601325</v>
      </c>
      <c r="AP8">
        <f t="shared" si="9"/>
        <v>-7.7074170135661939</v>
      </c>
      <c r="AQ8">
        <f t="shared" si="9"/>
        <v>-3463.8708023373033</v>
      </c>
      <c r="AR8">
        <f t="shared" si="9"/>
        <v>390.52879399338087</v>
      </c>
      <c r="AS8">
        <f t="shared" si="9"/>
        <v>-111.17024081708387</v>
      </c>
      <c r="AT8">
        <f t="shared" si="9"/>
        <v>104.86562755742905</v>
      </c>
      <c r="AU8">
        <f t="shared" si="9"/>
        <v>384.22418073372603</v>
      </c>
      <c r="AW8">
        <v>5</v>
      </c>
      <c r="AX8">
        <f>(R8*SUMPRODUCT(K9:$K$23, X9:$X$23)-$AZ$3*SUMPRODUCT(K8:$K$22, W9:$W$23))/Z8</f>
        <v>1901.3051402615981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2.8019999999999998E-3</v>
      </c>
      <c r="O9">
        <f t="shared" si="21"/>
        <v>6593.2850726199867</v>
      </c>
      <c r="P9">
        <f t="shared" si="22"/>
        <v>329.66425363099938</v>
      </c>
      <c r="Q9" s="4">
        <f t="shared" si="23"/>
        <v>12.5</v>
      </c>
      <c r="R9">
        <f t="shared" si="0"/>
        <v>2000000</v>
      </c>
      <c r="S9">
        <f t="shared" si="1"/>
        <v>1990.9392306578529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1783.4123014137149</v>
      </c>
      <c r="AC9">
        <f t="shared" si="2"/>
        <v>1843.5809282632763</v>
      </c>
      <c r="AE9">
        <f t="shared" si="3"/>
        <v>6105.2866040862418</v>
      </c>
      <c r="AF9">
        <f t="shared" si="4"/>
        <v>-305.26433020431216</v>
      </c>
      <c r="AG9">
        <f t="shared" si="4"/>
        <v>-11.574819185051883</v>
      </c>
      <c r="AH9">
        <f t="shared" si="5"/>
        <v>-5256.516865960486</v>
      </c>
      <c r="AI9">
        <f t="shared" si="6"/>
        <v>531.93058873639166</v>
      </c>
      <c r="AJ9">
        <f t="shared" si="7"/>
        <v>-60.168626849561406</v>
      </c>
      <c r="AK9">
        <f t="shared" si="24"/>
        <v>44.742263994244297</v>
      </c>
      <c r="AL9">
        <f t="shared" si="8"/>
        <v>516.50422588107449</v>
      </c>
      <c r="AN9">
        <f t="shared" si="9"/>
        <v>3814.2281529021088</v>
      </c>
      <c r="AO9">
        <f t="shared" si="9"/>
        <v>-190.71140764510548</v>
      </c>
      <c r="AP9">
        <f t="shared" si="9"/>
        <v>-7.2312741503122231</v>
      </c>
      <c r="AQ9">
        <f t="shared" si="9"/>
        <v>-3283.9661618722644</v>
      </c>
      <c r="AR9">
        <f t="shared" si="9"/>
        <v>332.31930923442667</v>
      </c>
      <c r="AS9">
        <f t="shared" si="9"/>
        <v>-37.589860285585537</v>
      </c>
      <c r="AT9">
        <f t="shared" si="9"/>
        <v>27.952365551062716</v>
      </c>
      <c r="AU9">
        <f t="shared" si="9"/>
        <v>322.68181449990379</v>
      </c>
      <c r="AW9">
        <v>6</v>
      </c>
      <c r="AX9">
        <f>(R9*SUMPRODUCT(K10:$K$23, X10:$X$23)-$AZ$3*SUMPRODUCT(K9:$K$22, W10:$W$23))/Z9</f>
        <v>1990.9392306578529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2.8370000000000001E-3</v>
      </c>
      <c r="O10">
        <f t="shared" si="21"/>
        <v>6593.2850726199867</v>
      </c>
      <c r="P10">
        <f t="shared" si="22"/>
        <v>329.66425363099938</v>
      </c>
      <c r="Q10" s="4">
        <f t="shared" si="23"/>
        <v>12.5</v>
      </c>
      <c r="R10">
        <f t="shared" si="0"/>
        <v>2000000</v>
      </c>
      <c r="S10">
        <f t="shared" si="1"/>
        <v>2037.4557164696255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1843.5809282632763</v>
      </c>
      <c r="AC10">
        <f t="shared" si="2"/>
        <v>1862.4355371655511</v>
      </c>
      <c r="AE10">
        <f t="shared" si="3"/>
        <v>6026.9130399495871</v>
      </c>
      <c r="AF10">
        <f t="shared" si="4"/>
        <v>-301.34565199747942</v>
      </c>
      <c r="AG10">
        <f t="shared" si="4"/>
        <v>-11.426233231173374</v>
      </c>
      <c r="AH10">
        <f t="shared" si="5"/>
        <v>-5254.0419244787518</v>
      </c>
      <c r="AI10">
        <f t="shared" si="6"/>
        <v>460.09923024218187</v>
      </c>
      <c r="AJ10">
        <f t="shared" si="7"/>
        <v>-18.854608902274776</v>
      </c>
      <c r="AK10">
        <f t="shared" si="24"/>
        <v>31.033508096483075</v>
      </c>
      <c r="AL10">
        <f t="shared" si="8"/>
        <v>472.27812943639015</v>
      </c>
      <c r="AN10">
        <f t="shared" si="9"/>
        <v>3577.4488419033769</v>
      </c>
      <c r="AO10">
        <f t="shared" si="9"/>
        <v>-178.87244209516891</v>
      </c>
      <c r="AP10">
        <f t="shared" si="9"/>
        <v>-6.7823717663132213</v>
      </c>
      <c r="AQ10">
        <f t="shared" si="9"/>
        <v>-3118.6888002942751</v>
      </c>
      <c r="AR10">
        <f t="shared" si="9"/>
        <v>273.10522774761932</v>
      </c>
      <c r="AS10">
        <f t="shared" si="9"/>
        <v>-11.191699355023083</v>
      </c>
      <c r="AT10">
        <f t="shared" si="9"/>
        <v>18.420837809349095</v>
      </c>
      <c r="AU10">
        <f t="shared" si="9"/>
        <v>280.33436620194533</v>
      </c>
      <c r="AW10">
        <v>7</v>
      </c>
      <c r="AX10">
        <f>(R10*SUMPRODUCT(K11:$K$23, X11:$X$23)-$AZ$3*SUMPRODUCT(K10:$K$22, W11:$W$23))/Z10</f>
        <v>2037.4557164696255</v>
      </c>
    </row>
    <row r="11" spans="1:52" x14ac:dyDescent="0.25">
      <c r="A11" t="s">
        <v>33</v>
      </c>
      <c r="C11" s="7">
        <f>AU25</f>
        <v>0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2.8709999999999999E-3</v>
      </c>
      <c r="O11">
        <f t="shared" si="21"/>
        <v>6593.2850726199867</v>
      </c>
      <c r="P11">
        <f t="shared" si="22"/>
        <v>329.66425363099938</v>
      </c>
      <c r="Q11" s="4">
        <f t="shared" si="23"/>
        <v>12.5</v>
      </c>
      <c r="R11">
        <f t="shared" si="0"/>
        <v>2000000</v>
      </c>
      <c r="S11">
        <f t="shared" si="1"/>
        <v>2041.650087672381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1862.4355371655511</v>
      </c>
      <c r="AC11">
        <f t="shared" si="2"/>
        <v>1842.2488501531043</v>
      </c>
      <c r="AE11">
        <f t="shared" si="3"/>
        <v>5949.3406422123962</v>
      </c>
      <c r="AF11">
        <f t="shared" si="4"/>
        <v>-297.46703211061981</v>
      </c>
      <c r="AG11">
        <f t="shared" si="4"/>
        <v>-11.27916618325494</v>
      </c>
      <c r="AH11">
        <f t="shared" si="5"/>
        <v>-5248.7544970718</v>
      </c>
      <c r="AI11">
        <f t="shared" si="6"/>
        <v>391.83994684672143</v>
      </c>
      <c r="AJ11">
        <f t="shared" si="7"/>
        <v>20.186687012446782</v>
      </c>
      <c r="AK11">
        <f t="shared" si="24"/>
        <v>18.034341953441587</v>
      </c>
      <c r="AL11">
        <f t="shared" si="8"/>
        <v>430.0609758126098</v>
      </c>
      <c r="AN11">
        <f t="shared" si="9"/>
        <v>3358.4436498899086</v>
      </c>
      <c r="AO11">
        <f t="shared" si="9"/>
        <v>-167.92218249449542</v>
      </c>
      <c r="AP11">
        <f t="shared" si="9"/>
        <v>-6.3671667706219717</v>
      </c>
      <c r="AQ11">
        <f t="shared" si="9"/>
        <v>-2962.9579596515841</v>
      </c>
      <c r="AR11">
        <f t="shared" si="9"/>
        <v>221.1963409732069</v>
      </c>
      <c r="AS11">
        <f t="shared" si="9"/>
        <v>11.395523451495555</v>
      </c>
      <c r="AT11">
        <f t="shared" si="9"/>
        <v>10.180509884361864</v>
      </c>
      <c r="AU11">
        <f t="shared" si="9"/>
        <v>242.7723743090643</v>
      </c>
      <c r="AW11">
        <v>8</v>
      </c>
      <c r="AX11">
        <f>(R11*SUMPRODUCT(K12:$K$23, X12:$X$23)-$AZ$3*SUMPRODUCT(K11:$K$22, W12:$W$23))/Z11</f>
        <v>2041.650087672381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2.9099999999999998E-3</v>
      </c>
      <c r="O12">
        <f t="shared" si="21"/>
        <v>6593.2850726199867</v>
      </c>
      <c r="P12">
        <f t="shared" si="22"/>
        <v>329.66425363099938</v>
      </c>
      <c r="Q12" s="4">
        <f t="shared" si="23"/>
        <v>12.5</v>
      </c>
      <c r="R12">
        <f t="shared" si="0"/>
        <v>2000000</v>
      </c>
      <c r="S12">
        <f t="shared" si="1"/>
        <v>2005.8567674219894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1842.2488501531043</v>
      </c>
      <c r="AC12">
        <f t="shared" si="2"/>
        <v>1786.5848736934931</v>
      </c>
      <c r="AE12">
        <f t="shared" si="3"/>
        <v>5872.5346545214343</v>
      </c>
      <c r="AF12">
        <f t="shared" si="4"/>
        <v>-293.62673272607174</v>
      </c>
      <c r="AG12">
        <f t="shared" si="4"/>
        <v>-11.13355214782912</v>
      </c>
      <c r="AH12">
        <f t="shared" si="5"/>
        <v>-5251.5797749234998</v>
      </c>
      <c r="AI12">
        <f t="shared" si="6"/>
        <v>316.19459472403287</v>
      </c>
      <c r="AJ12">
        <f t="shared" si="7"/>
        <v>55.663976459611149</v>
      </c>
      <c r="AK12">
        <f t="shared" si="24"/>
        <v>17.068660575481474</v>
      </c>
      <c r="AL12">
        <f t="shared" si="8"/>
        <v>388.9272317591255</v>
      </c>
      <c r="AN12">
        <f t="shared" si="9"/>
        <v>3151.5221431408208</v>
      </c>
      <c r="AO12">
        <f t="shared" si="9"/>
        <v>-157.57610715704106</v>
      </c>
      <c r="AP12">
        <f t="shared" si="9"/>
        <v>-5.9748708504736587</v>
      </c>
      <c r="AQ12">
        <f t="shared" si="9"/>
        <v>-2818.2839133012544</v>
      </c>
      <c r="AR12">
        <f t="shared" si="9"/>
        <v>169.68725183205137</v>
      </c>
      <c r="AS12">
        <f t="shared" si="9"/>
        <v>29.872323401730494</v>
      </c>
      <c r="AT12">
        <f t="shared" si="9"/>
        <v>9.1599734904873475</v>
      </c>
      <c r="AU12">
        <f t="shared" si="9"/>
        <v>208.71954872426923</v>
      </c>
      <c r="AW12">
        <v>9</v>
      </c>
      <c r="AX12">
        <f>(R12*SUMPRODUCT(K13:$K$23, X13:$X$23)-$AZ$3*SUMPRODUCT(K12:$K$22, W13:$W$23))/Z12</f>
        <v>2005.8567674219894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2.9520000000000002E-3</v>
      </c>
      <c r="O13">
        <f t="shared" si="21"/>
        <v>6593.2850726199867</v>
      </c>
      <c r="P13">
        <f t="shared" si="22"/>
        <v>329.66425363099938</v>
      </c>
      <c r="Q13" s="4">
        <f t="shared" si="23"/>
        <v>12.5</v>
      </c>
      <c r="R13">
        <f t="shared" si="0"/>
        <v>2000000</v>
      </c>
      <c r="S13">
        <f t="shared" si="1"/>
        <v>1928.7652768139601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1786.5848736934931</v>
      </c>
      <c r="AC13">
        <f t="shared" si="2"/>
        <v>1695.6701942782347</v>
      </c>
      <c r="AE13">
        <f t="shared" si="3"/>
        <v>5796.4735856760726</v>
      </c>
      <c r="AF13">
        <f t="shared" si="4"/>
        <v>-289.82367928380364</v>
      </c>
      <c r="AG13">
        <f t="shared" si="4"/>
        <v>-10.989350380410437</v>
      </c>
      <c r="AH13">
        <f t="shared" si="5"/>
        <v>-5258.5993504626504</v>
      </c>
      <c r="AI13">
        <f t="shared" si="6"/>
        <v>237.06120554920835</v>
      </c>
      <c r="AJ13">
        <f t="shared" si="7"/>
        <v>90.914679415258433</v>
      </c>
      <c r="AK13">
        <f t="shared" si="24"/>
        <v>14.586469560171524</v>
      </c>
      <c r="AL13">
        <f t="shared" si="8"/>
        <v>342.56235452463829</v>
      </c>
      <c r="AN13">
        <f t="shared" si="9"/>
        <v>2957.7860876132554</v>
      </c>
      <c r="AO13">
        <f t="shared" si="9"/>
        <v>-147.88930438066276</v>
      </c>
      <c r="AP13">
        <f t="shared" si="9"/>
        <v>-5.6075728089933667</v>
      </c>
      <c r="AQ13">
        <f t="shared" si="9"/>
        <v>-2683.3231911150697</v>
      </c>
      <c r="AR13">
        <f t="shared" si="9"/>
        <v>120.96601930852979</v>
      </c>
      <c r="AS13">
        <f t="shared" si="9"/>
        <v>46.391339485920675</v>
      </c>
      <c r="AT13">
        <f t="shared" si="9"/>
        <v>7.443086920827831</v>
      </c>
      <c r="AU13">
        <f t="shared" si="9"/>
        <v>174.8004457152783</v>
      </c>
      <c r="AW13">
        <v>10</v>
      </c>
      <c r="AX13">
        <f>(R13*SUMPRODUCT(K14:$K$23, X14:$X$23)-$AZ$3*SUMPRODUCT(K13:$K$22, W14:$W$23))/Z13</f>
        <v>1928.7652768139601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2.9979999999999998E-3</v>
      </c>
      <c r="O14">
        <f t="shared" si="21"/>
        <v>6593.2850726199867</v>
      </c>
      <c r="P14">
        <f t="shared" si="22"/>
        <v>329.66425363099938</v>
      </c>
      <c r="Q14" s="4">
        <f t="shared" si="23"/>
        <v>12.5</v>
      </c>
      <c r="R14">
        <f t="shared" si="0"/>
        <v>2000000</v>
      </c>
      <c r="S14">
        <f t="shared" si="1"/>
        <v>1902.5750592604061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1695.6701942782347</v>
      </c>
      <c r="AC14">
        <f t="shared" si="2"/>
        <v>1650.90407488036</v>
      </c>
      <c r="AE14">
        <f t="shared" si="3"/>
        <v>5721.1310220094556</v>
      </c>
      <c r="AF14">
        <f t="shared" si="4"/>
        <v>-286.0565511004728</v>
      </c>
      <c r="AG14">
        <f t="shared" si="4"/>
        <v>-10.846510804165863</v>
      </c>
      <c r="AH14">
        <f t="shared" si="5"/>
        <v>-5271.371590475278</v>
      </c>
      <c r="AI14">
        <f t="shared" si="6"/>
        <v>152.85636962953959</v>
      </c>
      <c r="AJ14">
        <f t="shared" si="7"/>
        <v>44.766119397874718</v>
      </c>
      <c r="AK14">
        <f t="shared" si="24"/>
        <v>499.1521265631053</v>
      </c>
      <c r="AL14">
        <f t="shared" si="8"/>
        <v>696.7746155905196</v>
      </c>
      <c r="AN14">
        <f t="shared" si="9"/>
        <v>2689.2189408408276</v>
      </c>
      <c r="AO14">
        <f t="shared" si="9"/>
        <v>-134.4609470420414</v>
      </c>
      <c r="AP14">
        <f t="shared" si="9"/>
        <v>-5.0984048756066587</v>
      </c>
      <c r="AQ14">
        <f t="shared" si="9"/>
        <v>-2477.8094175401893</v>
      </c>
      <c r="AR14">
        <f t="shared" si="9"/>
        <v>71.850171382990766</v>
      </c>
      <c r="AS14">
        <f t="shared" si="9"/>
        <v>21.042324625948361</v>
      </c>
      <c r="AT14">
        <f t="shared" si="9"/>
        <v>234.6265708564404</v>
      </c>
      <c r="AU14">
        <f t="shared" si="9"/>
        <v>327.5190668653795</v>
      </c>
      <c r="AW14">
        <v>11</v>
      </c>
      <c r="AX14">
        <f>(R14*SUMPRODUCT(K15:$K$23, X15:$X$23)-$AZ$3*SUMPRODUCT(K14:$K$22, W15:$W$23))/Z14</f>
        <v>1902.5750592604061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3.0469999999999998E-3</v>
      </c>
      <c r="O15">
        <f t="shared" si="21"/>
        <v>6593.2850726199867</v>
      </c>
      <c r="P15">
        <f t="shared" si="22"/>
        <v>329.66425363099938</v>
      </c>
      <c r="Q15" s="4">
        <f t="shared" si="23"/>
        <v>12.5</v>
      </c>
      <c r="R15">
        <f t="shared" si="0"/>
        <v>2000000</v>
      </c>
      <c r="S15">
        <f t="shared" si="1"/>
        <v>1837.2052530346482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1650.90407488036</v>
      </c>
      <c r="AC15">
        <f t="shared" si="2"/>
        <v>1573.3820463067605</v>
      </c>
      <c r="AE15">
        <f t="shared" si="3"/>
        <v>5646.4874255652985</v>
      </c>
      <c r="AF15">
        <f t="shared" si="4"/>
        <v>-282.32437127826495</v>
      </c>
      <c r="AG15">
        <f t="shared" si="4"/>
        <v>-10.70499637770391</v>
      </c>
      <c r="AH15">
        <f t="shared" si="5"/>
        <v>-5287.8909472469404</v>
      </c>
      <c r="AI15">
        <f t="shared" si="6"/>
        <v>65.567110662389496</v>
      </c>
      <c r="AJ15">
        <f t="shared" si="7"/>
        <v>77.522028573599528</v>
      </c>
      <c r="AK15">
        <f t="shared" si="24"/>
        <v>491.05469904171758</v>
      </c>
      <c r="AL15">
        <f t="shared" si="8"/>
        <v>634.14383827770666</v>
      </c>
      <c r="AN15">
        <f t="shared" si="9"/>
        <v>2444.9163218281956</v>
      </c>
      <c r="AO15">
        <f t="shared" si="9"/>
        <v>-122.24581609140978</v>
      </c>
      <c r="AP15">
        <f t="shared" si="9"/>
        <v>-4.635239290617867</v>
      </c>
      <c r="AQ15">
        <f t="shared" si="9"/>
        <v>-2289.6448553902992</v>
      </c>
      <c r="AR15">
        <f t="shared" si="9"/>
        <v>28.390411055868512</v>
      </c>
      <c r="AS15">
        <f t="shared" si="9"/>
        <v>33.5668635517859</v>
      </c>
      <c r="AT15">
        <f t="shared" si="9"/>
        <v>212.62557730345617</v>
      </c>
      <c r="AU15">
        <f t="shared" si="9"/>
        <v>274.58285191111059</v>
      </c>
      <c r="AW15">
        <v>12</v>
      </c>
      <c r="AX15">
        <f>(R15*SUMPRODUCT(K16:$K$23, X16:$X$23)-$AZ$3*SUMPRODUCT(K15:$K$22, W16:$W$23))/Z15</f>
        <v>1837.2052530346482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3.104E-3</v>
      </c>
      <c r="O16">
        <f t="shared" si="21"/>
        <v>6593.2850726199867</v>
      </c>
      <c r="P16">
        <f t="shared" si="22"/>
        <v>329.66425363099938</v>
      </c>
      <c r="Q16" s="4">
        <f t="shared" si="23"/>
        <v>12.5</v>
      </c>
      <c r="R16">
        <f t="shared" si="0"/>
        <v>2000000</v>
      </c>
      <c r="S16">
        <f t="shared" si="1"/>
        <v>1732.134962788052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1573.3820463067605</v>
      </c>
      <c r="AC16">
        <f t="shared" si="2"/>
        <v>1463.9614081572581</v>
      </c>
      <c r="AE16">
        <f t="shared" si="3"/>
        <v>5572.4958543406901</v>
      </c>
      <c r="AF16">
        <f t="shared" si="4"/>
        <v>-278.62479271703455</v>
      </c>
      <c r="AG16">
        <f t="shared" si="4"/>
        <v>-10.564718105170478</v>
      </c>
      <c r="AH16">
        <f t="shared" si="5"/>
        <v>-5316.5294010228708</v>
      </c>
      <c r="AI16">
        <f t="shared" si="6"/>
        <v>-33.223057504385906</v>
      </c>
      <c r="AJ16">
        <f t="shared" si="7"/>
        <v>109.42063814950234</v>
      </c>
      <c r="AK16">
        <f t="shared" si="24"/>
        <v>480.70771755512919</v>
      </c>
      <c r="AL16">
        <f t="shared" si="8"/>
        <v>556.90529820024562</v>
      </c>
      <c r="AN16">
        <f t="shared" si="9"/>
        <v>2222.6790469420348</v>
      </c>
      <c r="AO16">
        <f t="shared" si="9"/>
        <v>-111.13395234710177</v>
      </c>
      <c r="AP16">
        <f t="shared" si="9"/>
        <v>-4.2139066915447438</v>
      </c>
      <c r="AQ16">
        <f t="shared" si="9"/>
        <v>-2120.5827354541734</v>
      </c>
      <c r="AR16">
        <f t="shared" si="9"/>
        <v>-13.251547550785171</v>
      </c>
      <c r="AS16">
        <f t="shared" si="9"/>
        <v>43.644170597000858</v>
      </c>
      <c r="AT16">
        <f t="shared" si="9"/>
        <v>191.73795718140201</v>
      </c>
      <c r="AU16">
        <f t="shared" si="9"/>
        <v>222.13058022761768</v>
      </c>
      <c r="AW16">
        <v>13</v>
      </c>
      <c r="AX16">
        <f>(R16*SUMPRODUCT(K17:$K$23, X17:$X$23)-$AZ$3*SUMPRODUCT(K16:$K$22, W17:$W$23))/Z16</f>
        <v>1732.134962788052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3.1700000000000001E-3</v>
      </c>
      <c r="O17">
        <f t="shared" si="21"/>
        <v>6593.2850726199867</v>
      </c>
      <c r="P17">
        <f t="shared" si="22"/>
        <v>329.66425363099938</v>
      </c>
      <c r="Q17" s="4">
        <f t="shared" si="23"/>
        <v>12.5</v>
      </c>
      <c r="R17">
        <f t="shared" si="0"/>
        <v>2000000</v>
      </c>
      <c r="S17">
        <f t="shared" si="1"/>
        <v>1586.8368928901546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1463.9614081572581</v>
      </c>
      <c r="AC17">
        <f t="shared" si="2"/>
        <v>1323.4956953626161</v>
      </c>
      <c r="AE17">
        <f t="shared" si="3"/>
        <v>5499.1060839390238</v>
      </c>
      <c r="AF17">
        <f t="shared" si="4"/>
        <v>-274.9553041969512</v>
      </c>
      <c r="AG17">
        <f t="shared" si="4"/>
        <v>-10.425580767725384</v>
      </c>
      <c r="AH17">
        <f t="shared" si="5"/>
        <v>-5358.4250229424661</v>
      </c>
      <c r="AI17">
        <f t="shared" si="6"/>
        <v>-144.69982396811884</v>
      </c>
      <c r="AJ17">
        <f t="shared" si="7"/>
        <v>140.46571279464206</v>
      </c>
      <c r="AK17">
        <f t="shared" si="24"/>
        <v>468.16785315295323</v>
      </c>
      <c r="AL17">
        <f t="shared" si="8"/>
        <v>463.93374197947645</v>
      </c>
      <c r="AN17">
        <f t="shared" si="9"/>
        <v>2020.5074964109324</v>
      </c>
      <c r="AO17">
        <f t="shared" si="9"/>
        <v>-101.02537482054663</v>
      </c>
      <c r="AP17">
        <f t="shared" si="9"/>
        <v>-3.830616062699757</v>
      </c>
      <c r="AQ17">
        <f t="shared" si="9"/>
        <v>-1968.8177973929819</v>
      </c>
      <c r="AR17">
        <f t="shared" si="9"/>
        <v>-53.166291865295882</v>
      </c>
      <c r="AS17">
        <f t="shared" si="9"/>
        <v>51.610574765814306</v>
      </c>
      <c r="AT17">
        <f t="shared" si="9"/>
        <v>172.0164409333558</v>
      </c>
      <c r="AU17">
        <f t="shared" si="9"/>
        <v>170.46072383387423</v>
      </c>
      <c r="AW17">
        <v>14</v>
      </c>
      <c r="AX17">
        <f>(R17*SUMPRODUCT(K18:$K$23, X18:$X$23)-$AZ$3*SUMPRODUCT(K17:$K$22, W18:$W$23))/Z17</f>
        <v>1586.8368928901546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3.2390000000000001E-3</v>
      </c>
      <c r="O18">
        <f t="shared" si="21"/>
        <v>6593.2850726199867</v>
      </c>
      <c r="P18">
        <f t="shared" si="22"/>
        <v>329.66425363099938</v>
      </c>
      <c r="Q18" s="4">
        <f t="shared" si="23"/>
        <v>12.5</v>
      </c>
      <c r="R18">
        <f t="shared" si="0"/>
        <v>2000000</v>
      </c>
      <c r="S18">
        <f t="shared" si="1"/>
        <v>1405.6424747280987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1323.4956953626161</v>
      </c>
      <c r="AC18">
        <f t="shared" si="2"/>
        <v>1156.8501106484346</v>
      </c>
      <c r="AE18">
        <f t="shared" si="3"/>
        <v>5426.3034184937551</v>
      </c>
      <c r="AF18">
        <f t="shared" si="4"/>
        <v>-271.31517092468778</v>
      </c>
      <c r="AG18">
        <f t="shared" si="4"/>
        <v>-10.287556503941468</v>
      </c>
      <c r="AH18">
        <f t="shared" si="5"/>
        <v>-5402.9529770660038</v>
      </c>
      <c r="AI18">
        <f t="shared" si="6"/>
        <v>-258.25228600087758</v>
      </c>
      <c r="AJ18">
        <f t="shared" si="7"/>
        <v>166.6455847141815</v>
      </c>
      <c r="AK18">
        <f t="shared" si="24"/>
        <v>453.49387600521788</v>
      </c>
      <c r="AL18">
        <f t="shared" si="8"/>
        <v>361.88717471852181</v>
      </c>
      <c r="AN18">
        <f t="shared" si="9"/>
        <v>1836.5967413178932</v>
      </c>
      <c r="AO18">
        <f t="shared" si="9"/>
        <v>-91.829837065894679</v>
      </c>
      <c r="AP18">
        <f t="shared" si="9"/>
        <v>-3.4819454966097827</v>
      </c>
      <c r="AQ18">
        <f t="shared" si="9"/>
        <v>-1828.6935075089652</v>
      </c>
      <c r="AR18">
        <f t="shared" si="9"/>
        <v>-87.408548753576156</v>
      </c>
      <c r="AS18">
        <f t="shared" si="9"/>
        <v>56.403174359541744</v>
      </c>
      <c r="AT18">
        <f t="shared" si="9"/>
        <v>153.49038021725627</v>
      </c>
      <c r="AU18">
        <f t="shared" si="9"/>
        <v>122.48500582322185</v>
      </c>
      <c r="AW18">
        <v>15</v>
      </c>
      <c r="AX18">
        <f>(R18*SUMPRODUCT(K19:$K$23, X19:$X$23)-$AZ$3*SUMPRODUCT(K18:$K$22, W19:$W$23))/Z18</f>
        <v>1405.6424747280987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3.3149999999999998E-3</v>
      </c>
      <c r="O19">
        <f t="shared" si="21"/>
        <v>6593.2850726199867</v>
      </c>
      <c r="P19">
        <f t="shared" si="22"/>
        <v>329.66425363099938</v>
      </c>
      <c r="Q19" s="4">
        <f t="shared" si="23"/>
        <v>12.5</v>
      </c>
      <c r="R19">
        <f t="shared" si="0"/>
        <v>2000000</v>
      </c>
      <c r="S19">
        <f t="shared" si="1"/>
        <v>1190.0431667447965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1156.8501106484346</v>
      </c>
      <c r="AC19">
        <f t="shared" si="2"/>
        <v>966.37004939324095</v>
      </c>
      <c r="AE19">
        <f t="shared" si="3"/>
        <v>5354.0521884765112</v>
      </c>
      <c r="AF19">
        <f t="shared" si="4"/>
        <v>-267.70260942382561</v>
      </c>
      <c r="AG19">
        <f t="shared" si="4"/>
        <v>-10.150577689091488</v>
      </c>
      <c r="AH19">
        <f t="shared" si="5"/>
        <v>-5456.5199696905547</v>
      </c>
      <c r="AI19">
        <f t="shared" si="6"/>
        <v>-380.32096832696061</v>
      </c>
      <c r="AJ19">
        <f t="shared" si="7"/>
        <v>190.48006125519362</v>
      </c>
      <c r="AK19">
        <f t="shared" si="24"/>
        <v>437.02397827907845</v>
      </c>
      <c r="AL19">
        <f t="shared" si="8"/>
        <v>247.18307120731146</v>
      </c>
      <c r="AN19">
        <f t="shared" si="9"/>
        <v>1669.2973434348398</v>
      </c>
      <c r="AO19">
        <f t="shared" si="9"/>
        <v>-83.464867171742</v>
      </c>
      <c r="AP19">
        <f t="shared" si="9"/>
        <v>-3.1647678756659383</v>
      </c>
      <c r="AQ19">
        <f t="shared" si="9"/>
        <v>-1701.2449578672156</v>
      </c>
      <c r="AR19">
        <f t="shared" si="9"/>
        <v>-118.5772494797837</v>
      </c>
      <c r="AS19">
        <f t="shared" si="9"/>
        <v>59.388263139264922</v>
      </c>
      <c r="AT19">
        <f t="shared" si="9"/>
        <v>136.25622991287568</v>
      </c>
      <c r="AU19">
        <f t="shared" si="9"/>
        <v>77.067243572356915</v>
      </c>
      <c r="AW19">
        <v>16</v>
      </c>
      <c r="AX19">
        <f>(R19*SUMPRODUCT(K20:$K$23, X20:$X$23)-$AZ$3*SUMPRODUCT(K19:$K$22, W20:$W$23))/Z19</f>
        <v>1190.0431667447965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3.3969999999999998E-3</v>
      </c>
      <c r="O20">
        <f t="shared" si="21"/>
        <v>6593.2850726199867</v>
      </c>
      <c r="P20">
        <f t="shared" si="22"/>
        <v>329.66425363099938</v>
      </c>
      <c r="Q20" s="4">
        <f t="shared" si="23"/>
        <v>12.5</v>
      </c>
      <c r="R20">
        <f t="shared" si="0"/>
        <v>2000000</v>
      </c>
      <c r="S20">
        <f t="shared" si="1"/>
        <v>942.36564738314837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966.37004939324095</v>
      </c>
      <c r="AC20">
        <f t="shared" si="2"/>
        <v>754.99247723006829</v>
      </c>
      <c r="AE20">
        <f t="shared" si="3"/>
        <v>5282.3239513074914</v>
      </c>
      <c r="AF20">
        <f t="shared" si="4"/>
        <v>-264.11619756537459</v>
      </c>
      <c r="AG20">
        <f t="shared" si="4"/>
        <v>-10.014590399790729</v>
      </c>
      <c r="AH20">
        <f t="shared" si="5"/>
        <v>-5517.0419855750051</v>
      </c>
      <c r="AI20">
        <f t="shared" si="6"/>
        <v>-508.84882223267959</v>
      </c>
      <c r="AJ20">
        <f t="shared" si="7"/>
        <v>211.37757216317266</v>
      </c>
      <c r="AK20">
        <f t="shared" si="24"/>
        <v>418.92044621947508</v>
      </c>
      <c r="AL20">
        <f t="shared" si="8"/>
        <v>121.44919614996815</v>
      </c>
      <c r="AN20">
        <f t="shared" si="9"/>
        <v>1517.1115015170283</v>
      </c>
      <c r="AO20">
        <f t="shared" si="9"/>
        <v>-75.855575075851419</v>
      </c>
      <c r="AP20">
        <f t="shared" si="9"/>
        <v>-2.8762435660054257</v>
      </c>
      <c r="AQ20">
        <f t="shared" si="9"/>
        <v>-1584.523767914013</v>
      </c>
      <c r="AR20">
        <f t="shared" si="9"/>
        <v>-146.14408503884164</v>
      </c>
      <c r="AS20">
        <f t="shared" si="9"/>
        <v>60.708761682842017</v>
      </c>
      <c r="AT20">
        <f t="shared" si="9"/>
        <v>120.31617769729912</v>
      </c>
      <c r="AU20">
        <f t="shared" si="9"/>
        <v>34.880854341299504</v>
      </c>
      <c r="AW20">
        <v>17</v>
      </c>
      <c r="AX20">
        <f>(R20*SUMPRODUCT(K21:$K$23, X21:$X$23)-$AZ$3*SUMPRODUCT(K20:$K$22, W21:$W$23))/Z20</f>
        <v>942.36564738314837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3.4910000000000002E-3</v>
      </c>
      <c r="O21">
        <f t="shared" si="21"/>
        <v>6593.2850726199867</v>
      </c>
      <c r="P21">
        <f t="shared" si="22"/>
        <v>329.66425363099938</v>
      </c>
      <c r="Q21" s="4">
        <f t="shared" si="23"/>
        <v>12.5</v>
      </c>
      <c r="R21">
        <f t="shared" si="0"/>
        <v>2000000</v>
      </c>
      <c r="S21">
        <f t="shared" si="1"/>
        <v>661.77159496543061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754.99247723006829</v>
      </c>
      <c r="AC21">
        <f t="shared" si="2"/>
        <v>523.03692747231389</v>
      </c>
      <c r="AE21">
        <f t="shared" si="3"/>
        <v>5211.0601188804021</v>
      </c>
      <c r="AF21">
        <f t="shared" si="4"/>
        <v>-260.55300594402013</v>
      </c>
      <c r="AG21">
        <f t="shared" si="4"/>
        <v>-9.8794835607071523</v>
      </c>
      <c r="AH21">
        <f t="shared" si="5"/>
        <v>-5593.7496137071093</v>
      </c>
      <c r="AI21">
        <f t="shared" si="6"/>
        <v>-653.12198433143385</v>
      </c>
      <c r="AJ21">
        <f t="shared" si="7"/>
        <v>231.9555497577544</v>
      </c>
      <c r="AK21">
        <f t="shared" si="24"/>
        <v>399.38497131165155</v>
      </c>
      <c r="AL21">
        <f t="shared" si="8"/>
        <v>-21.781463262027899</v>
      </c>
      <c r="AN21">
        <f t="shared" si="9"/>
        <v>1378.6687112877471</v>
      </c>
      <c r="AO21">
        <f t="shared" si="9"/>
        <v>-68.933435564387366</v>
      </c>
      <c r="AP21">
        <f t="shared" si="9"/>
        <v>-2.6137742720486958</v>
      </c>
      <c r="AQ21">
        <f t="shared" si="9"/>
        <v>-1479.9152946354461</v>
      </c>
      <c r="AR21">
        <f t="shared" si="9"/>
        <v>-172.79379318413498</v>
      </c>
      <c r="AS21">
        <f t="shared" si="9"/>
        <v>61.367524374151934</v>
      </c>
      <c r="AT21">
        <f t="shared" si="9"/>
        <v>105.66363679262815</v>
      </c>
      <c r="AU21">
        <f t="shared" si="9"/>
        <v>-5.7626320173548953</v>
      </c>
      <c r="AW21">
        <v>18</v>
      </c>
      <c r="AX21">
        <f>(R21*SUMPRODUCT(K22:$K$23, X22:$X$23)-$AZ$3*SUMPRODUCT(K21:$K$22, W22:$W$23))/Z21</f>
        <v>661.77159496543061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3.5990000000000002E-3</v>
      </c>
      <c r="O22">
        <f t="shared" si="21"/>
        <v>6593.2850726199867</v>
      </c>
      <c r="P22">
        <f t="shared" si="22"/>
        <v>329.66425363099938</v>
      </c>
      <c r="Q22" s="4">
        <f t="shared" si="23"/>
        <v>12.5</v>
      </c>
      <c r="R22">
        <f t="shared" si="0"/>
        <v>2000000</v>
      </c>
      <c r="S22">
        <f t="shared" si="1"/>
        <v>347.15095244008012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523.03692747231389</v>
      </c>
      <c r="AC22">
        <f t="shared" si="2"/>
        <v>270.64256131606385</v>
      </c>
      <c r="AE22">
        <f t="shared" si="3"/>
        <v>5140.1949123237473</v>
      </c>
      <c r="AF22">
        <f t="shared" si="4"/>
        <v>-257.00974561618739</v>
      </c>
      <c r="AG22">
        <f t="shared" si="4"/>
        <v>-9.7451324637650973</v>
      </c>
      <c r="AH22">
        <f t="shared" si="5"/>
        <v>-5689.0018135976079</v>
      </c>
      <c r="AI22">
        <f t="shared" si="6"/>
        <v>-815.56177935381311</v>
      </c>
      <c r="AJ22">
        <f t="shared" si="7"/>
        <v>252.39436615625004</v>
      </c>
      <c r="AK22">
        <f t="shared" si="24"/>
        <v>378.43554659259115</v>
      </c>
      <c r="AL22">
        <f t="shared" si="8"/>
        <v>-184.73186660497191</v>
      </c>
      <c r="AN22">
        <f t="shared" si="9"/>
        <v>1252.7222473340737</v>
      </c>
      <c r="AO22">
        <f t="shared" si="9"/>
        <v>-62.636112366703692</v>
      </c>
      <c r="AP22">
        <f t="shared" si="9"/>
        <v>-2.3749963666372258</v>
      </c>
      <c r="AQ22">
        <f t="shared" si="9"/>
        <v>-1386.4725479438687</v>
      </c>
      <c r="AR22">
        <f t="shared" si="9"/>
        <v>-198.76140934313588</v>
      </c>
      <c r="AS22">
        <f t="shared" si="9"/>
        <v>61.511293439022516</v>
      </c>
      <c r="AT22">
        <f t="shared" si="9"/>
        <v>92.228920592478602</v>
      </c>
      <c r="AU22">
        <f t="shared" si="9"/>
        <v>-45.021195311634763</v>
      </c>
      <c r="AW22">
        <v>19</v>
      </c>
      <c r="AX22">
        <f>(R22*SUMPRODUCT(K23:$K$23, X23:$X$23)-$AZ$3*SUMPRODUCT(K22:$K$22, W23:$W$23))/Z22</f>
        <v>347.15095244008012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3.7169999999999998E-3</v>
      </c>
      <c r="O23">
        <f t="shared" si="21"/>
        <v>6593.2850726199867</v>
      </c>
      <c r="P23">
        <f t="shared" si="22"/>
        <v>329.66425363099938</v>
      </c>
      <c r="Q23" s="4">
        <f t="shared" si="23"/>
        <v>12.5</v>
      </c>
      <c r="R23">
        <f t="shared" si="0"/>
        <v>2000000</v>
      </c>
      <c r="S23">
        <f t="shared" si="1"/>
        <v>351.97904905598108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270.64256131606385</v>
      </c>
      <c r="AC23">
        <f t="shared" si="2"/>
        <v>270.64256131606385</v>
      </c>
      <c r="AE23">
        <f t="shared" si="3"/>
        <v>5069.6868587114022</v>
      </c>
      <c r="AF23">
        <f t="shared" si="4"/>
        <v>-253.48434293557014</v>
      </c>
      <c r="AG23">
        <f t="shared" si="4"/>
        <v>-9.6114584817596302</v>
      </c>
      <c r="AH23">
        <f t="shared" si="5"/>
        <v>-5795.6251788503778</v>
      </c>
      <c r="AI23">
        <f t="shared" si="6"/>
        <v>-989.03412155630576</v>
      </c>
      <c r="AJ23">
        <f t="shared" si="7"/>
        <v>0</v>
      </c>
      <c r="AK23">
        <f t="shared" si="24"/>
        <v>356.07915539643272</v>
      </c>
      <c r="AL23">
        <f t="shared" si="8"/>
        <v>-632.95496615987304</v>
      </c>
      <c r="AN23">
        <f t="shared" si="9"/>
        <v>1138.1452877076715</v>
      </c>
      <c r="AO23">
        <f t="shared" si="9"/>
        <v>-56.907264385383577</v>
      </c>
      <c r="AP23">
        <f t="shared" si="9"/>
        <v>-2.1577735437871119</v>
      </c>
      <c r="AQ23">
        <f t="shared" si="9"/>
        <v>-1301.1185247652763</v>
      </c>
      <c r="AR23">
        <f t="shared" si="9"/>
        <v>-222.03827498677575</v>
      </c>
      <c r="AS23">
        <f t="shared" si="9"/>
        <v>0</v>
      </c>
      <c r="AT23">
        <f t="shared" si="9"/>
        <v>79.939811680674069</v>
      </c>
      <c r="AU23">
        <f t="shared" si="9"/>
        <v>-142.09846330610168</v>
      </c>
      <c r="AW23">
        <v>20</v>
      </c>
      <c r="AX23">
        <f>(R23*SUMPRODUCT(K$23:$K24, X$23:$X24)-$AZ$3*SUMPRODUCT(K$22:$K23, W$23:$W24))/Z23</f>
        <v>351.97904905598108</v>
      </c>
    </row>
    <row r="25" spans="5:50" x14ac:dyDescent="0.25">
      <c r="AN25" s="8">
        <f t="shared" ref="AN25:AU25" si="25">SUM(AN3:AN23)</f>
        <v>60596.590477467485</v>
      </c>
      <c r="AO25" s="8">
        <f t="shared" si="25"/>
        <v>-7974.7933283383663</v>
      </c>
      <c r="AP25" s="8">
        <f t="shared" si="25"/>
        <v>-202.38315348502761</v>
      </c>
      <c r="AQ25" s="8">
        <f t="shared" si="25"/>
        <v>-53933.634678338873</v>
      </c>
      <c r="AR25" s="8">
        <f t="shared" si="25"/>
        <v>-1514.2206826947827</v>
      </c>
      <c r="AS25" s="8">
        <f t="shared" si="25"/>
        <v>-955.89175397273743</v>
      </c>
      <c r="AT25" s="8">
        <f t="shared" si="25"/>
        <v>2470.1124366675213</v>
      </c>
      <c r="AU25" s="9">
        <f t="shared" si="25"/>
        <v>0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4" priority="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3FC98-517D-45BF-B9F0-8CD8683C7A07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7889.4356770718086</v>
      </c>
      <c r="K3">
        <v>1</v>
      </c>
      <c r="L3" s="2">
        <v>0</v>
      </c>
      <c r="O3">
        <f>$C$3</f>
        <v>7889.4356770718086</v>
      </c>
      <c r="P3">
        <f>O3*B5</f>
        <v>6311.5485416574475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7889.4356770718086</v>
      </c>
      <c r="AF3">
        <f t="shared" ref="AF3:AG23" si="4">-$Z3*P3</f>
        <v>-6311.5485416574475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1477.8871354143612</v>
      </c>
      <c r="AJ3">
        <f t="shared" ref="AJ3:AJ23" si="7">AB3-AC3</f>
        <v>0</v>
      </c>
      <c r="AL3">
        <f t="shared" ref="AL3:AL23" si="8">SUM(AI3:AK3)</f>
        <v>1477.8871354143612</v>
      </c>
      <c r="AN3">
        <f t="shared" ref="AN3:AU23" si="9">AE3*$K3</f>
        <v>7889.4356770718086</v>
      </c>
      <c r="AO3">
        <f t="shared" si="9"/>
        <v>-6311.5485416574475</v>
      </c>
      <c r="AP3">
        <f t="shared" si="9"/>
        <v>-100</v>
      </c>
      <c r="AQ3">
        <f t="shared" si="9"/>
        <v>0</v>
      </c>
      <c r="AR3">
        <f t="shared" si="9"/>
        <v>1477.8871354143612</v>
      </c>
      <c r="AS3">
        <f t="shared" si="9"/>
        <v>0</v>
      </c>
      <c r="AT3">
        <f t="shared" si="9"/>
        <v>0</v>
      </c>
      <c r="AU3">
        <f t="shared" si="9"/>
        <v>1477.8871354143612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6768.4418272328185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2000000</v>
      </c>
      <c r="S4">
        <f t="shared" si="1"/>
        <v>1158.2029699636357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2"/>
        <v>1143.1486477600483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-5996</v>
      </c>
      <c r="AI4">
        <f t="shared" si="6"/>
        <v>-5996</v>
      </c>
      <c r="AJ4">
        <f t="shared" si="7"/>
        <v>-1143.1486477600483</v>
      </c>
      <c r="AK4">
        <f>H4*SUM(AB4, AE4:AF4)</f>
        <v>0</v>
      </c>
      <c r="AL4">
        <f t="shared" si="8"/>
        <v>-7139.1486477600483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-5625.2931794727456</v>
      </c>
      <c r="AR4">
        <f t="shared" si="9"/>
        <v>-5625.2931794727456</v>
      </c>
      <c r="AS4">
        <f t="shared" si="9"/>
        <v>-1072.4726970260326</v>
      </c>
      <c r="AT4">
        <f t="shared" si="9"/>
        <v>0</v>
      </c>
      <c r="AU4">
        <f t="shared" si="9"/>
        <v>-6697.7658764987782</v>
      </c>
      <c r="AW4">
        <v>1</v>
      </c>
      <c r="AX4">
        <f>(R4*SUMPRODUCT(K5:$K$23, X5:$X$23)-$AZ$3*SUMPRODUCT(K4:$K$22, W5:$W$23))/Z4</f>
        <v>1158.2029699636357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3.0469999999999998E-3</v>
      </c>
      <c r="O5">
        <f t="shared" ref="O5:O23" si="21">$C$3</f>
        <v>7889.4356770718086</v>
      </c>
      <c r="P5">
        <f t="shared" ref="P5:P23" si="22">O5*$C$5</f>
        <v>394.47178385359047</v>
      </c>
      <c r="Q5" s="4">
        <f t="shared" ref="Q5:Q23" si="23">$C$8</f>
        <v>12.5</v>
      </c>
      <c r="R5">
        <f t="shared" si="0"/>
        <v>2000000</v>
      </c>
      <c r="S5">
        <f t="shared" si="1"/>
        <v>2275.3173485871694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1143.1486477600483</v>
      </c>
      <c r="AC5">
        <f t="shared" si="2"/>
        <v>2216.4425677218969</v>
      </c>
      <c r="AE5">
        <f t="shared" si="3"/>
        <v>7685.2932540701622</v>
      </c>
      <c r="AF5">
        <f t="shared" si="4"/>
        <v>-384.26466270350812</v>
      </c>
      <c r="AG5">
        <f t="shared" si="4"/>
        <v>-12.176557311325</v>
      </c>
      <c r="AH5">
        <f t="shared" si="5"/>
        <v>-6014.7901879999999</v>
      </c>
      <c r="AI5">
        <f t="shared" si="6"/>
        <v>1274.0618460553287</v>
      </c>
      <c r="AJ5">
        <f t="shared" si="7"/>
        <v>-1073.2939199618486</v>
      </c>
      <c r="AK5">
        <f>H5*SUM(AB5, AE5:AF5)</f>
        <v>729.57691346054708</v>
      </c>
      <c r="AL5">
        <f t="shared" si="8"/>
        <v>930.3448395540272</v>
      </c>
      <c r="AN5">
        <f t="shared" si="9"/>
        <v>6636.7311461766094</v>
      </c>
      <c r="AO5">
        <f t="shared" si="9"/>
        <v>-331.83655730883049</v>
      </c>
      <c r="AP5">
        <f t="shared" si="9"/>
        <v>-10.515218416483521</v>
      </c>
      <c r="AQ5">
        <f t="shared" si="9"/>
        <v>-5194.1473225209775</v>
      </c>
      <c r="AR5">
        <f t="shared" si="9"/>
        <v>1100.2320479303175</v>
      </c>
      <c r="AS5">
        <f t="shared" si="9"/>
        <v>-926.8563933901064</v>
      </c>
      <c r="AT5">
        <f t="shared" si="9"/>
        <v>630.03527191765431</v>
      </c>
      <c r="AU5">
        <f t="shared" si="9"/>
        <v>803.41092645786546</v>
      </c>
      <c r="AW5">
        <v>2</v>
      </c>
      <c r="AX5">
        <f>(R5*SUMPRODUCT(K6:$K$23, X6:$X$23)-$AZ$3*SUMPRODUCT(K5:$K$22, W6:$W$23))/Z5</f>
        <v>2275.3173485871694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3.104E-3</v>
      </c>
      <c r="O6">
        <f t="shared" si="21"/>
        <v>7889.4356770718086</v>
      </c>
      <c r="P6">
        <f t="shared" si="22"/>
        <v>394.47178385359047</v>
      </c>
      <c r="Q6" s="4">
        <f t="shared" si="23"/>
        <v>12.5</v>
      </c>
      <c r="R6">
        <f t="shared" si="0"/>
        <v>2000000</v>
      </c>
      <c r="S6">
        <f t="shared" si="1"/>
        <v>3328.9594904938153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2216.4425677218969</v>
      </c>
      <c r="AC6">
        <f t="shared" si="2"/>
        <v>3200.3273517688649</v>
      </c>
      <c r="AE6">
        <f t="shared" si="3"/>
        <v>7584.5851712688273</v>
      </c>
      <c r="AF6">
        <f t="shared" si="4"/>
        <v>-379.22925856344142</v>
      </c>
      <c r="AG6">
        <f t="shared" si="4"/>
        <v>-12.016995704317397</v>
      </c>
      <c r="AH6">
        <f t="shared" si="5"/>
        <v>-6047.3654230964476</v>
      </c>
      <c r="AI6">
        <f t="shared" si="6"/>
        <v>1145.9734939046211</v>
      </c>
      <c r="AJ6">
        <f t="shared" si="7"/>
        <v>-983.88478404696798</v>
      </c>
      <c r="AK6">
        <f>H6*SUM(AB6, AE6:AF6)</f>
        <v>1025.0916746704884</v>
      </c>
      <c r="AL6">
        <f t="shared" si="8"/>
        <v>1187.1803845281415</v>
      </c>
      <c r="AN6">
        <f t="shared" si="9"/>
        <v>5907.073792602012</v>
      </c>
      <c r="AO6">
        <f t="shared" si="9"/>
        <v>-295.35368963010063</v>
      </c>
      <c r="AP6">
        <f t="shared" si="9"/>
        <v>-9.3591513296842717</v>
      </c>
      <c r="AQ6">
        <f t="shared" si="9"/>
        <v>-4709.8467481623156</v>
      </c>
      <c r="AR6">
        <f t="shared" si="9"/>
        <v>892.514203479912</v>
      </c>
      <c r="AS6">
        <f t="shared" si="9"/>
        <v>-766.27526641796078</v>
      </c>
      <c r="AT6">
        <f t="shared" si="9"/>
        <v>798.36827324434387</v>
      </c>
      <c r="AU6">
        <f t="shared" si="9"/>
        <v>924.6072103062952</v>
      </c>
      <c r="AW6">
        <v>3</v>
      </c>
      <c r="AX6">
        <f>(R6*SUMPRODUCT(K7:$K$23, X7:$X$23)-$AZ$3*SUMPRODUCT(K6:$K$22, W7:$W$23))/Z6</f>
        <v>3328.9594904938153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3.1700000000000001E-3</v>
      </c>
      <c r="O7">
        <f t="shared" si="21"/>
        <v>7889.4356770718086</v>
      </c>
      <c r="P7">
        <f t="shared" si="22"/>
        <v>394.47178385359047</v>
      </c>
      <c r="Q7" s="4">
        <f t="shared" si="23"/>
        <v>12.5</v>
      </c>
      <c r="R7">
        <f t="shared" si="0"/>
        <v>2000000</v>
      </c>
      <c r="S7">
        <f t="shared" si="1"/>
        <v>4185.7528162420394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3200.3273517688649</v>
      </c>
      <c r="AC7">
        <f t="shared" si="2"/>
        <v>3971.0176260514781</v>
      </c>
      <c r="AE7">
        <f t="shared" si="3"/>
        <v>7484.6961845632168</v>
      </c>
      <c r="AF7">
        <f t="shared" si="4"/>
        <v>-374.23480922816088</v>
      </c>
      <c r="AG7">
        <f t="shared" si="4"/>
        <v>-11.858731870891537</v>
      </c>
      <c r="AH7">
        <f t="shared" si="5"/>
        <v>-6095.0202212297845</v>
      </c>
      <c r="AI7">
        <f t="shared" si="6"/>
        <v>1003.5824222343799</v>
      </c>
      <c r="AJ7">
        <f t="shared" si="7"/>
        <v>-770.69027428261325</v>
      </c>
      <c r="AK7">
        <f>H7*SUM(AB7, AE7:AF7)</f>
        <v>1079.5395797277806</v>
      </c>
      <c r="AL7">
        <f t="shared" si="8"/>
        <v>1312.4317276795473</v>
      </c>
      <c r="AN7">
        <f t="shared" si="9"/>
        <v>5276.7969862889868</v>
      </c>
      <c r="AO7">
        <f t="shared" si="9"/>
        <v>-263.8398493144494</v>
      </c>
      <c r="AP7">
        <f t="shared" si="9"/>
        <v>-8.3605425062662544</v>
      </c>
      <c r="AQ7">
        <f t="shared" si="9"/>
        <v>-4297.0594318963185</v>
      </c>
      <c r="AR7">
        <f t="shared" si="9"/>
        <v>707.53716257195254</v>
      </c>
      <c r="AS7">
        <f t="shared" si="9"/>
        <v>-543.34551682728727</v>
      </c>
      <c r="AT7">
        <f t="shared" si="9"/>
        <v>761.08783314892332</v>
      </c>
      <c r="AU7">
        <f t="shared" si="9"/>
        <v>925.27947889358848</v>
      </c>
      <c r="AW7">
        <v>4</v>
      </c>
      <c r="AX7">
        <f>(R7*SUMPRODUCT(K8:$K$23, X8:$X$23)-$AZ$3*SUMPRODUCT(K7:$K$22, W8:$W$23))/Z7</f>
        <v>4185.7528162420394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3.2390000000000001E-3</v>
      </c>
      <c r="O8">
        <f t="shared" si="21"/>
        <v>7889.4356770718086</v>
      </c>
      <c r="P8">
        <f t="shared" si="22"/>
        <v>394.47178385359047</v>
      </c>
      <c r="Q8" s="4">
        <f t="shared" si="23"/>
        <v>12.5</v>
      </c>
      <c r="R8">
        <f t="shared" si="0"/>
        <v>2000000</v>
      </c>
      <c r="S8">
        <f t="shared" si="1"/>
        <v>4762.2949793578418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3971.0176260514781</v>
      </c>
      <c r="AC8">
        <f t="shared" si="2"/>
        <v>4458.168771824232</v>
      </c>
      <c r="AE8">
        <f t="shared" si="3"/>
        <v>7385.6062917757845</v>
      </c>
      <c r="AF8">
        <f t="shared" si="4"/>
        <v>-369.28031458878922</v>
      </c>
      <c r="AG8">
        <f t="shared" si="4"/>
        <v>-11.701734119652803</v>
      </c>
      <c r="AH8">
        <f t="shared" si="5"/>
        <v>-6145.6692047708302</v>
      </c>
      <c r="AI8">
        <f t="shared" si="6"/>
        <v>858.95503829651261</v>
      </c>
      <c r="AJ8">
        <f t="shared" si="7"/>
        <v>-487.15114577275381</v>
      </c>
      <c r="AK8">
        <f t="shared" ref="AK8:AK23" si="24">H8*SUM(AB8:AB8, AE8:AF8)</f>
        <v>796.58241123478945</v>
      </c>
      <c r="AL8">
        <f t="shared" si="8"/>
        <v>1168.3863037585484</v>
      </c>
      <c r="AN8">
        <f t="shared" si="9"/>
        <v>4854.9533529021037</v>
      </c>
      <c r="AO8">
        <f t="shared" si="9"/>
        <v>-242.7476676451052</v>
      </c>
      <c r="AP8">
        <f t="shared" si="9"/>
        <v>-7.6921746238002733</v>
      </c>
      <c r="AQ8">
        <f t="shared" si="9"/>
        <v>-4039.876502048879</v>
      </c>
      <c r="AR8">
        <f t="shared" si="9"/>
        <v>564.63700858431969</v>
      </c>
      <c r="AS8">
        <f t="shared" si="9"/>
        <v>-320.23045842196825</v>
      </c>
      <c r="AT8">
        <f t="shared" si="9"/>
        <v>523.63615057489324</v>
      </c>
      <c r="AU8">
        <f t="shared" si="9"/>
        <v>768.04270073724467</v>
      </c>
      <c r="AW8">
        <v>5</v>
      </c>
      <c r="AX8">
        <f>(R8*SUMPRODUCT(K9:$K$23, X9:$X$23)-$AZ$3*SUMPRODUCT(K8:$K$22, W9:$W$23))/Z8</f>
        <v>4762.2949793578418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3.3149999999999998E-3</v>
      </c>
      <c r="O9">
        <f t="shared" si="21"/>
        <v>7889.4356770718086</v>
      </c>
      <c r="P9">
        <f t="shared" si="22"/>
        <v>394.47178385359047</v>
      </c>
      <c r="Q9" s="4">
        <f t="shared" si="23"/>
        <v>12.5</v>
      </c>
      <c r="R9">
        <f t="shared" si="0"/>
        <v>2000000</v>
      </c>
      <c r="S9">
        <f t="shared" si="1"/>
        <v>5137.9260838405598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4458.168771824232</v>
      </c>
      <c r="AC9">
        <f t="shared" si="2"/>
        <v>4745.7689553516029</v>
      </c>
      <c r="AE9">
        <f t="shared" si="3"/>
        <v>7287.2669440007894</v>
      </c>
      <c r="AF9">
        <f t="shared" si="4"/>
        <v>-364.36334720003953</v>
      </c>
      <c r="AG9">
        <f t="shared" si="4"/>
        <v>-11.545925529849626</v>
      </c>
      <c r="AH9">
        <f t="shared" si="5"/>
        <v>-6206.5997770638469</v>
      </c>
      <c r="AI9">
        <f t="shared" si="6"/>
        <v>704.75789420705405</v>
      </c>
      <c r="AJ9">
        <f t="shared" si="7"/>
        <v>-287.60018352737097</v>
      </c>
      <c r="AK9">
        <f t="shared" si="24"/>
        <v>594.09197764222404</v>
      </c>
      <c r="AL9">
        <f t="shared" si="8"/>
        <v>1011.2496883219071</v>
      </c>
      <c r="AN9">
        <f t="shared" si="9"/>
        <v>4552.660757468364</v>
      </c>
      <c r="AO9">
        <f t="shared" si="9"/>
        <v>-227.63303787341823</v>
      </c>
      <c r="AP9">
        <f t="shared" si="9"/>
        <v>-7.213223074210581</v>
      </c>
      <c r="AQ9">
        <f t="shared" si="9"/>
        <v>-3877.5227337613242</v>
      </c>
      <c r="AR9">
        <f t="shared" si="9"/>
        <v>440.29176275941131</v>
      </c>
      <c r="AS9">
        <f t="shared" si="9"/>
        <v>-179.6758756674441</v>
      </c>
      <c r="AT9">
        <f t="shared" si="9"/>
        <v>371.15413140795641</v>
      </c>
      <c r="AU9">
        <f t="shared" si="9"/>
        <v>631.77001849992359</v>
      </c>
      <c r="AW9">
        <v>6</v>
      </c>
      <c r="AX9">
        <f>(R9*SUMPRODUCT(K10:$K$23, X10:$X$23)-$AZ$3*SUMPRODUCT(K9:$K$22, W10:$W$23))/Z9</f>
        <v>5137.9260838405598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3.3969999999999998E-3</v>
      </c>
      <c r="O10">
        <f t="shared" si="21"/>
        <v>7889.4356770718086</v>
      </c>
      <c r="P10">
        <f t="shared" si="22"/>
        <v>394.47178385359047</v>
      </c>
      <c r="Q10" s="4">
        <f t="shared" si="23"/>
        <v>12.5</v>
      </c>
      <c r="R10">
        <f t="shared" si="0"/>
        <v>2000000</v>
      </c>
      <c r="S10">
        <f t="shared" si="1"/>
        <v>5406.1051290277082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4745.7689553516029</v>
      </c>
      <c r="AC10">
        <f t="shared" si="2"/>
        <v>4926.5813402337117</v>
      </c>
      <c r="AE10">
        <f t="shared" si="3"/>
        <v>7189.6394287520116</v>
      </c>
      <c r="AF10">
        <f t="shared" si="4"/>
        <v>-359.48197143760058</v>
      </c>
      <c r="AG10">
        <f t="shared" si="4"/>
        <v>-11.391244765526231</v>
      </c>
      <c r="AH10">
        <f t="shared" si="5"/>
        <v>-6275.4414439838683</v>
      </c>
      <c r="AI10">
        <f t="shared" si="6"/>
        <v>543.3247685650158</v>
      </c>
      <c r="AJ10">
        <f t="shared" si="7"/>
        <v>-180.81238488210874</v>
      </c>
      <c r="AK10">
        <f t="shared" si="24"/>
        <v>607.73613666496578</v>
      </c>
      <c r="AL10">
        <f t="shared" si="8"/>
        <v>970.24852034787284</v>
      </c>
      <c r="AN10">
        <f t="shared" si="9"/>
        <v>4267.6187755824803</v>
      </c>
      <c r="AO10">
        <f t="shared" si="9"/>
        <v>-213.38093877912402</v>
      </c>
      <c r="AP10">
        <f t="shared" si="9"/>
        <v>-6.7616033488697216</v>
      </c>
      <c r="AQ10">
        <f t="shared" si="9"/>
        <v>-3724.9700762897241</v>
      </c>
      <c r="AR10">
        <f t="shared" si="9"/>
        <v>322.50615716476216</v>
      </c>
      <c r="AS10">
        <f t="shared" si="9"/>
        <v>-107.32642940268775</v>
      </c>
      <c r="AT10">
        <f t="shared" si="9"/>
        <v>360.73939077659236</v>
      </c>
      <c r="AU10">
        <f t="shared" si="9"/>
        <v>575.91911853866679</v>
      </c>
      <c r="AW10">
        <v>7</v>
      </c>
      <c r="AX10">
        <f>(R10*SUMPRODUCT(K11:$K$23, X11:$X$23)-$AZ$3*SUMPRODUCT(K10:$K$22, W11:$W$23))/Z10</f>
        <v>5406.1051290277082</v>
      </c>
    </row>
    <row r="11" spans="1:52" x14ac:dyDescent="0.25">
      <c r="A11" t="s">
        <v>33</v>
      </c>
      <c r="C11" s="7">
        <f>AU25</f>
        <v>-3.637978807091713E-12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3.4910000000000002E-3</v>
      </c>
      <c r="O11">
        <f t="shared" si="21"/>
        <v>7889.4356770718086</v>
      </c>
      <c r="P11">
        <f t="shared" si="22"/>
        <v>394.47178385359047</v>
      </c>
      <c r="Q11" s="4">
        <f t="shared" si="23"/>
        <v>12.5</v>
      </c>
      <c r="R11">
        <f t="shared" si="0"/>
        <v>2000000</v>
      </c>
      <c r="S11">
        <f t="shared" si="1"/>
        <v>5557.2964021857351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4926.5813402337117</v>
      </c>
      <c r="AC11">
        <f t="shared" si="2"/>
        <v>4996.0385779710123</v>
      </c>
      <c r="AE11">
        <f t="shared" si="3"/>
        <v>7092.6440032187174</v>
      </c>
      <c r="AF11">
        <f t="shared" si="4"/>
        <v>-354.63220016093589</v>
      </c>
      <c r="AG11">
        <f t="shared" si="4"/>
        <v>-11.237565482394517</v>
      </c>
      <c r="AH11">
        <f t="shared" si="5"/>
        <v>-6362.6936762323321</v>
      </c>
      <c r="AI11">
        <f t="shared" si="6"/>
        <v>364.0805613430548</v>
      </c>
      <c r="AJ11">
        <f t="shared" si="7"/>
        <v>-69.457237737300602</v>
      </c>
      <c r="AK11">
        <f t="shared" si="24"/>
        <v>600.72654687951194</v>
      </c>
      <c r="AL11">
        <f t="shared" si="8"/>
        <v>895.34987048526614</v>
      </c>
      <c r="AN11">
        <f t="shared" si="9"/>
        <v>4003.846248864571</v>
      </c>
      <c r="AO11">
        <f t="shared" si="9"/>
        <v>-200.19231244322856</v>
      </c>
      <c r="AP11">
        <f t="shared" si="9"/>
        <v>-6.3436828892916024</v>
      </c>
      <c r="AQ11">
        <f t="shared" si="9"/>
        <v>-3591.7842763144763</v>
      </c>
      <c r="AR11">
        <f t="shared" si="9"/>
        <v>205.52597721757462</v>
      </c>
      <c r="AS11">
        <f t="shared" si="9"/>
        <v>-39.209087703370251</v>
      </c>
      <c r="AT11">
        <f t="shared" si="9"/>
        <v>339.11426122971739</v>
      </c>
      <c r="AU11">
        <f t="shared" si="9"/>
        <v>505.43115074392176</v>
      </c>
      <c r="AW11">
        <v>8</v>
      </c>
      <c r="AX11">
        <f>(R11*SUMPRODUCT(K12:$K$23, X12:$X$23)-$AZ$3*SUMPRODUCT(K11:$K$22, W12:$W$23))/Z11</f>
        <v>5557.2964021857351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3.5990000000000002E-3</v>
      </c>
      <c r="O12">
        <f t="shared" si="21"/>
        <v>7889.4356770718086</v>
      </c>
      <c r="P12">
        <f t="shared" si="22"/>
        <v>394.47178385359047</v>
      </c>
      <c r="Q12" s="4">
        <f t="shared" si="23"/>
        <v>12.5</v>
      </c>
      <c r="R12">
        <f t="shared" si="0"/>
        <v>2000000</v>
      </c>
      <c r="S12">
        <f t="shared" si="1"/>
        <v>5591.3256496238428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4996.0385779710123</v>
      </c>
      <c r="AC12">
        <f t="shared" si="2"/>
        <v>4958.273894038557</v>
      </c>
      <c r="AE12">
        <f t="shared" si="3"/>
        <v>6996.1911374189458</v>
      </c>
      <c r="AF12">
        <f t="shared" si="4"/>
        <v>-349.80955687094729</v>
      </c>
      <c r="AG12">
        <f t="shared" si="4"/>
        <v>-11.084745829399433</v>
      </c>
      <c r="AH12">
        <f t="shared" si="5"/>
        <v>-6471.0397073820586</v>
      </c>
      <c r="AI12">
        <f t="shared" si="6"/>
        <v>164.25712733654109</v>
      </c>
      <c r="AJ12">
        <f t="shared" si="7"/>
        <v>37.764683932455227</v>
      </c>
      <c r="AK12">
        <f t="shared" si="24"/>
        <v>604.24160622713669</v>
      </c>
      <c r="AL12">
        <f t="shared" si="8"/>
        <v>806.263417496133</v>
      </c>
      <c r="AN12">
        <f t="shared" si="9"/>
        <v>3754.5374500677453</v>
      </c>
      <c r="AO12">
        <f t="shared" si="9"/>
        <v>-187.72687250338728</v>
      </c>
      <c r="AP12">
        <f t="shared" si="9"/>
        <v>-5.9486787201065932</v>
      </c>
      <c r="AQ12">
        <f t="shared" si="9"/>
        <v>-3472.7125724590514</v>
      </c>
      <c r="AR12">
        <f t="shared" si="9"/>
        <v>88.149326385200524</v>
      </c>
      <c r="AS12">
        <f t="shared" si="9"/>
        <v>20.266587537327343</v>
      </c>
      <c r="AT12">
        <f t="shared" si="9"/>
        <v>324.26897649137533</v>
      </c>
      <c r="AU12">
        <f t="shared" si="9"/>
        <v>432.68489041390319</v>
      </c>
      <c r="AW12">
        <v>9</v>
      </c>
      <c r="AX12">
        <f>(R12*SUMPRODUCT(K13:$K$23, X13:$X$23)-$AZ$3*SUMPRODUCT(K12:$K$22, W13:$W$23))/Z12</f>
        <v>5591.3256496238428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3.7169999999999998E-3</v>
      </c>
      <c r="O13">
        <f t="shared" si="21"/>
        <v>7889.4356770718086</v>
      </c>
      <c r="P13">
        <f t="shared" si="22"/>
        <v>394.47178385359047</v>
      </c>
      <c r="Q13" s="4">
        <f t="shared" si="23"/>
        <v>12.5</v>
      </c>
      <c r="R13">
        <f t="shared" si="0"/>
        <v>2000000</v>
      </c>
      <c r="S13">
        <f t="shared" si="1"/>
        <v>5505.7911418201729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4958.273894038557</v>
      </c>
      <c r="AC13">
        <f t="shared" si="2"/>
        <v>4815.4514267901686</v>
      </c>
      <c r="AE13">
        <f t="shared" si="3"/>
        <v>6900.2243835869695</v>
      </c>
      <c r="AF13">
        <f t="shared" si="4"/>
        <v>-345.01121917934853</v>
      </c>
      <c r="AG13">
        <f t="shared" si="4"/>
        <v>-10.93269637085756</v>
      </c>
      <c r="AH13">
        <f t="shared" si="5"/>
        <v>-6592.3200396604298</v>
      </c>
      <c r="AI13">
        <f t="shared" si="6"/>
        <v>-48.039571623666234</v>
      </c>
      <c r="AJ13">
        <f t="shared" si="7"/>
        <v>142.82246724838842</v>
      </c>
      <c r="AK13">
        <f t="shared" si="24"/>
        <v>595.24728092166742</v>
      </c>
      <c r="AL13">
        <f t="shared" si="8"/>
        <v>690.03017654638961</v>
      </c>
      <c r="AN13">
        <f t="shared" si="9"/>
        <v>3521.0007225113295</v>
      </c>
      <c r="AO13">
        <f t="shared" si="9"/>
        <v>-176.05003612556652</v>
      </c>
      <c r="AP13">
        <f t="shared" si="9"/>
        <v>-5.5786637768402487</v>
      </c>
      <c r="AQ13">
        <f t="shared" si="9"/>
        <v>-3363.8853365235254</v>
      </c>
      <c r="AR13">
        <f t="shared" si="9"/>
        <v>-24.51331391460274</v>
      </c>
      <c r="AS13">
        <f t="shared" si="9"/>
        <v>72.878501106222487</v>
      </c>
      <c r="AT13">
        <f t="shared" si="9"/>
        <v>303.73883365059407</v>
      </c>
      <c r="AU13">
        <f t="shared" si="9"/>
        <v>352.1040208422138</v>
      </c>
      <c r="AW13">
        <v>10</v>
      </c>
      <c r="AX13">
        <f>(R13*SUMPRODUCT(K14:$K$23, X14:$X$23)-$AZ$3*SUMPRODUCT(K13:$K$22, W14:$W$23))/Z13</f>
        <v>5505.7911418201729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3.852E-3</v>
      </c>
      <c r="O14">
        <f t="shared" si="21"/>
        <v>7889.4356770718086</v>
      </c>
      <c r="P14">
        <f t="shared" si="22"/>
        <v>394.47178385359047</v>
      </c>
      <c r="Q14" s="4">
        <f t="shared" si="23"/>
        <v>12.5</v>
      </c>
      <c r="R14">
        <f t="shared" si="0"/>
        <v>2000000</v>
      </c>
      <c r="S14">
        <f t="shared" si="1"/>
        <v>5413.2643171635891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4815.4514267901686</v>
      </c>
      <c r="AC14">
        <f t="shared" si="2"/>
        <v>4668.9433580562836</v>
      </c>
      <c r="AE14">
        <f t="shared" si="3"/>
        <v>6804.6424754255231</v>
      </c>
      <c r="AF14">
        <f t="shared" si="4"/>
        <v>-340.23212377127618</v>
      </c>
      <c r="AG14">
        <f t="shared" si="4"/>
        <v>-10.781256660728442</v>
      </c>
      <c r="AH14">
        <f t="shared" si="5"/>
        <v>-6738.0394272869307</v>
      </c>
      <c r="AI14">
        <f t="shared" si="6"/>
        <v>-284.41033229341156</v>
      </c>
      <c r="AJ14">
        <f t="shared" si="7"/>
        <v>146.50806873388501</v>
      </c>
      <c r="AK14">
        <f t="shared" si="24"/>
        <v>965.2403321050457</v>
      </c>
      <c r="AL14">
        <f t="shared" si="8"/>
        <v>827.33806854551915</v>
      </c>
      <c r="AN14">
        <f t="shared" si="9"/>
        <v>3198.523746470159</v>
      </c>
      <c r="AO14">
        <f t="shared" si="9"/>
        <v>-159.92618732350795</v>
      </c>
      <c r="AP14">
        <f t="shared" si="9"/>
        <v>-5.0677321506113442</v>
      </c>
      <c r="AQ14">
        <f t="shared" si="9"/>
        <v>-3167.21696851262</v>
      </c>
      <c r="AR14">
        <f t="shared" si="9"/>
        <v>-133.68714151658034</v>
      </c>
      <c r="AS14">
        <f t="shared" si="9"/>
        <v>68.866151100100126</v>
      </c>
      <c r="AT14">
        <f t="shared" si="9"/>
        <v>453.71143810103945</v>
      </c>
      <c r="AU14">
        <f t="shared" si="9"/>
        <v>388.89044768455921</v>
      </c>
      <c r="AW14">
        <v>11</v>
      </c>
      <c r="AX14">
        <f>(R14*SUMPRODUCT(K15:$K$23, X15:$X$23)-$AZ$3*SUMPRODUCT(K14:$K$22, W15:$W$23))/Z14</f>
        <v>5413.2643171635891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4.0049999999999999E-3</v>
      </c>
      <c r="O15">
        <f t="shared" si="21"/>
        <v>7889.4356770718086</v>
      </c>
      <c r="P15">
        <f t="shared" si="22"/>
        <v>394.47178385359047</v>
      </c>
      <c r="Q15" s="4">
        <f t="shared" si="23"/>
        <v>12.5</v>
      </c>
      <c r="R15">
        <f t="shared" si="0"/>
        <v>2000000</v>
      </c>
      <c r="S15">
        <f t="shared" si="1"/>
        <v>5199.2758625741462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4668.9433580562836</v>
      </c>
      <c r="AC15">
        <f t="shared" si="2"/>
        <v>4421.5744852290973</v>
      </c>
      <c r="AE15">
        <f t="shared" si="3"/>
        <v>6709.3434575571882</v>
      </c>
      <c r="AF15">
        <f t="shared" si="4"/>
        <v>-335.46717287785947</v>
      </c>
      <c r="AG15">
        <f t="shared" si="4"/>
        <v>-10.63026516119494</v>
      </c>
      <c r="AH15">
        <f t="shared" si="5"/>
        <v>-6908.6292681947853</v>
      </c>
      <c r="AI15">
        <f t="shared" si="6"/>
        <v>-545.38324867665142</v>
      </c>
      <c r="AJ15">
        <f t="shared" si="7"/>
        <v>247.36887282718635</v>
      </c>
      <c r="AK15">
        <f t="shared" si="24"/>
        <v>944.9561624681719</v>
      </c>
      <c r="AL15">
        <f t="shared" si="8"/>
        <v>646.94178661870683</v>
      </c>
      <c r="AN15">
        <f t="shared" si="9"/>
        <v>2905.1305868250511</v>
      </c>
      <c r="AO15">
        <f t="shared" si="9"/>
        <v>-145.25652934125259</v>
      </c>
      <c r="AP15">
        <f t="shared" si="9"/>
        <v>-4.6028808423964813</v>
      </c>
      <c r="AQ15">
        <f t="shared" si="9"/>
        <v>-2991.4208934200124</v>
      </c>
      <c r="AR15">
        <f t="shared" si="9"/>
        <v>-236.14971677861047</v>
      </c>
      <c r="AS15">
        <f t="shared" si="9"/>
        <v>107.11016409053313</v>
      </c>
      <c r="AT15">
        <f t="shared" si="9"/>
        <v>409.16388737007941</v>
      </c>
      <c r="AU15">
        <f t="shared" si="9"/>
        <v>280.12433468200209</v>
      </c>
      <c r="AW15">
        <v>12</v>
      </c>
      <c r="AX15">
        <f>(R15*SUMPRODUCT(K16:$K$23, X16:$X$23)-$AZ$3*SUMPRODUCT(K15:$K$22, W16:$W$23))/Z15</f>
        <v>5199.2758625741462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4.1640000000000002E-3</v>
      </c>
      <c r="O16">
        <f t="shared" si="21"/>
        <v>7889.4356770718086</v>
      </c>
      <c r="P16">
        <f t="shared" si="22"/>
        <v>394.47178385359047</v>
      </c>
      <c r="Q16" s="4">
        <f t="shared" si="23"/>
        <v>12.5</v>
      </c>
      <c r="R16">
        <f t="shared" si="0"/>
        <v>2000000</v>
      </c>
      <c r="S16">
        <f t="shared" si="1"/>
        <v>4877.322382701047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4421.5744852290973</v>
      </c>
      <c r="AC16">
        <f t="shared" si="2"/>
        <v>4089.02928288986</v>
      </c>
      <c r="AE16">
        <f t="shared" si="3"/>
        <v>6614.3123168243483</v>
      </c>
      <c r="AF16">
        <f t="shared" si="4"/>
        <v>-330.71561584121747</v>
      </c>
      <c r="AG16">
        <f t="shared" si="4"/>
        <v>-10.479698085451775</v>
      </c>
      <c r="AH16">
        <f t="shared" si="5"/>
        <v>-7082.3078609945169</v>
      </c>
      <c r="AI16">
        <f t="shared" si="6"/>
        <v>-809.19085809683747</v>
      </c>
      <c r="AJ16">
        <f t="shared" si="7"/>
        <v>332.54520233923722</v>
      </c>
      <c r="AK16">
        <f t="shared" si="24"/>
        <v>916.06290874655292</v>
      </c>
      <c r="AL16">
        <f t="shared" si="8"/>
        <v>439.41725298895267</v>
      </c>
      <c r="AN16">
        <f t="shared" si="9"/>
        <v>2638.2241962700414</v>
      </c>
      <c r="AO16">
        <f t="shared" si="9"/>
        <v>-131.9112098135021</v>
      </c>
      <c r="AP16">
        <f t="shared" si="9"/>
        <v>-4.179995097648777</v>
      </c>
      <c r="AQ16">
        <f t="shared" si="9"/>
        <v>-2824.8916998948316</v>
      </c>
      <c r="AR16">
        <f t="shared" si="9"/>
        <v>-322.75870853594097</v>
      </c>
      <c r="AS16">
        <f t="shared" si="9"/>
        <v>132.64096963387934</v>
      </c>
      <c r="AT16">
        <f t="shared" si="9"/>
        <v>365.38633426989588</v>
      </c>
      <c r="AU16">
        <f t="shared" si="9"/>
        <v>175.26859536783428</v>
      </c>
      <c r="AW16">
        <v>13</v>
      </c>
      <c r="AX16">
        <f>(R16*SUMPRODUCT(K17:$K$23, X17:$X$23)-$AZ$3*SUMPRODUCT(K16:$K$22, W17:$W$23))/Z16</f>
        <v>4877.322382701047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4.3350000000000003E-3</v>
      </c>
      <c r="O17">
        <f t="shared" si="21"/>
        <v>7889.4356770718086</v>
      </c>
      <c r="P17">
        <f t="shared" si="22"/>
        <v>394.47178385359047</v>
      </c>
      <c r="Q17" s="4">
        <f t="shared" si="23"/>
        <v>12.5</v>
      </c>
      <c r="R17">
        <f t="shared" si="0"/>
        <v>2000000</v>
      </c>
      <c r="S17">
        <f t="shared" si="1"/>
        <v>4455.3182895918135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4089.02928288986</v>
      </c>
      <c r="AC17">
        <f t="shared" si="2"/>
        <v>3681.6867040789061</v>
      </c>
      <c r="AE17">
        <f t="shared" si="3"/>
        <v>6519.4961497626718</v>
      </c>
      <c r="AF17">
        <f t="shared" si="4"/>
        <v>-325.97480748813359</v>
      </c>
      <c r="AG17">
        <f t="shared" si="4"/>
        <v>-10.329471613396823</v>
      </c>
      <c r="AH17">
        <f t="shared" si="5"/>
        <v>-7268.718592069351</v>
      </c>
      <c r="AI17">
        <f t="shared" si="6"/>
        <v>-1085.5267214082096</v>
      </c>
      <c r="AJ17">
        <f t="shared" si="7"/>
        <v>407.34257881095391</v>
      </c>
      <c r="AK17">
        <f t="shared" si="24"/>
        <v>879.89842209656797</v>
      </c>
      <c r="AL17">
        <f t="shared" si="8"/>
        <v>201.71427949931228</v>
      </c>
      <c r="AN17">
        <f t="shared" si="9"/>
        <v>2395.4240275324996</v>
      </c>
      <c r="AO17">
        <f t="shared" si="9"/>
        <v>-119.77120137662499</v>
      </c>
      <c r="AP17">
        <f t="shared" si="9"/>
        <v>-3.7953031838735543</v>
      </c>
      <c r="AQ17">
        <f t="shared" si="9"/>
        <v>-2670.7068713352887</v>
      </c>
      <c r="AR17">
        <f t="shared" si="9"/>
        <v>-398.84934836328745</v>
      </c>
      <c r="AS17">
        <f t="shared" si="9"/>
        <v>149.6677317243803</v>
      </c>
      <c r="AT17">
        <f t="shared" si="9"/>
        <v>323.29642869024161</v>
      </c>
      <c r="AU17">
        <f t="shared" si="9"/>
        <v>74.11481205133444</v>
      </c>
      <c r="AW17">
        <v>14</v>
      </c>
      <c r="AX17">
        <f>(R17*SUMPRODUCT(K18:$K$23, X18:$X$23)-$AZ$3*SUMPRODUCT(K17:$K$22, W18:$W$23))/Z17</f>
        <v>4455.3182895918135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4.522E-3</v>
      </c>
      <c r="O18">
        <f t="shared" si="21"/>
        <v>7889.4356770718086</v>
      </c>
      <c r="P18">
        <f t="shared" si="22"/>
        <v>394.47178385359047</v>
      </c>
      <c r="Q18" s="4">
        <f t="shared" si="23"/>
        <v>12.5</v>
      </c>
      <c r="R18">
        <f t="shared" si="0"/>
        <v>2000000</v>
      </c>
      <c r="S18">
        <f t="shared" si="1"/>
        <v>3938.3548505563354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3681.6867040789061</v>
      </c>
      <c r="AC18">
        <f t="shared" si="2"/>
        <v>3207.2282672316014</v>
      </c>
      <c r="AE18">
        <f t="shared" si="3"/>
        <v>6424.8200266758176</v>
      </c>
      <c r="AF18">
        <f t="shared" si="4"/>
        <v>-321.2410013337909</v>
      </c>
      <c r="AG18">
        <f t="shared" si="4"/>
        <v>-10.179467026627075</v>
      </c>
      <c r="AH18">
        <f t="shared" si="5"/>
        <v>-7473.5793017248689</v>
      </c>
      <c r="AI18">
        <f t="shared" si="6"/>
        <v>-1380.1797434094697</v>
      </c>
      <c r="AJ18">
        <f t="shared" si="7"/>
        <v>474.45843684730471</v>
      </c>
      <c r="AK18">
        <f t="shared" si="24"/>
        <v>837.34475899800816</v>
      </c>
      <c r="AL18">
        <f t="shared" si="8"/>
        <v>-68.376547564156795</v>
      </c>
      <c r="AN18">
        <f t="shared" si="9"/>
        <v>2174.5565285440971</v>
      </c>
      <c r="AO18">
        <f t="shared" si="9"/>
        <v>-108.72782642720486</v>
      </c>
      <c r="AP18">
        <f t="shared" si="9"/>
        <v>-3.4453613312035891</v>
      </c>
      <c r="AQ18">
        <f t="shared" si="9"/>
        <v>-2529.5215421880757</v>
      </c>
      <c r="AR18">
        <f t="shared" si="9"/>
        <v>-467.13820140238727</v>
      </c>
      <c r="AS18">
        <f t="shared" si="9"/>
        <v>160.58608444833763</v>
      </c>
      <c r="AT18">
        <f t="shared" si="9"/>
        <v>283.40926356864918</v>
      </c>
      <c r="AU18">
        <f t="shared" si="9"/>
        <v>-23.142853385400464</v>
      </c>
      <c r="AW18">
        <v>15</v>
      </c>
      <c r="AX18">
        <f>(R18*SUMPRODUCT(K19:$K$23, X19:$X$23)-$AZ$3*SUMPRODUCT(K18:$K$22, W19:$W$23))/Z18</f>
        <v>3938.3548505563354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4.7470000000000004E-3</v>
      </c>
      <c r="O19">
        <f t="shared" si="21"/>
        <v>7889.4356770718086</v>
      </c>
      <c r="P19">
        <f t="shared" si="22"/>
        <v>394.47178385359047</v>
      </c>
      <c r="Q19" s="4">
        <f t="shared" si="23"/>
        <v>12.5</v>
      </c>
      <c r="R19">
        <f t="shared" si="0"/>
        <v>2000000</v>
      </c>
      <c r="S19">
        <f t="shared" si="1"/>
        <v>3318.0873458402325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3207.2282672316014</v>
      </c>
      <c r="AC19">
        <f t="shared" si="2"/>
        <v>2662.2608589429401</v>
      </c>
      <c r="AE19">
        <f t="shared" si="3"/>
        <v>6330.0732057424293</v>
      </c>
      <c r="AF19">
        <f t="shared" si="4"/>
        <v>-316.50366028712148</v>
      </c>
      <c r="AG19">
        <f t="shared" si="4"/>
        <v>-10.029350426385404</v>
      </c>
      <c r="AH19">
        <f t="shared" si="5"/>
        <v>-7731.5087960637966</v>
      </c>
      <c r="AI19">
        <f t="shared" si="6"/>
        <v>-1727.9686010348742</v>
      </c>
      <c r="AJ19">
        <f t="shared" si="7"/>
        <v>544.96740828866132</v>
      </c>
      <c r="AK19">
        <f t="shared" si="24"/>
        <v>789.04211042724432</v>
      </c>
      <c r="AL19">
        <f t="shared" si="8"/>
        <v>-393.95908231896851</v>
      </c>
      <c r="AN19">
        <f t="shared" si="9"/>
        <v>1973.6031727215307</v>
      </c>
      <c r="AO19">
        <f t="shared" si="9"/>
        <v>-98.680158636076541</v>
      </c>
      <c r="AP19">
        <f t="shared" si="9"/>
        <v>-3.1269713917200606</v>
      </c>
      <c r="AQ19">
        <f t="shared" si="9"/>
        <v>-2410.545627812573</v>
      </c>
      <c r="AR19">
        <f t="shared" si="9"/>
        <v>-538.74958511883892</v>
      </c>
      <c r="AS19">
        <f t="shared" si="9"/>
        <v>169.91105332757124</v>
      </c>
      <c r="AT19">
        <f t="shared" si="9"/>
        <v>246.00916323328008</v>
      </c>
      <c r="AU19">
        <f t="shared" si="9"/>
        <v>-122.82936855798761</v>
      </c>
      <c r="AW19">
        <v>16</v>
      </c>
      <c r="AX19">
        <f>(R19*SUMPRODUCT(K20:$K$23, X20:$X$23)-$AZ$3*SUMPRODUCT(K19:$K$22, W20:$W$23))/Z19</f>
        <v>3318.0873458402325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4.9870000000000001E-3</v>
      </c>
      <c r="O20">
        <f t="shared" si="21"/>
        <v>7889.4356770718086</v>
      </c>
      <c r="P20">
        <f t="shared" si="22"/>
        <v>394.47178385359047</v>
      </c>
      <c r="Q20" s="4">
        <f t="shared" si="23"/>
        <v>12.5</v>
      </c>
      <c r="R20">
        <f t="shared" si="0"/>
        <v>2000000</v>
      </c>
      <c r="S20">
        <f t="shared" si="1"/>
        <v>2602.7881830385313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2662.2608589429401</v>
      </c>
      <c r="AC20">
        <f t="shared" si="2"/>
        <v>2057.0440005856171</v>
      </c>
      <c r="AE20">
        <f t="shared" si="3"/>
        <v>6235.204398607968</v>
      </c>
      <c r="AF20">
        <f t="shared" si="4"/>
        <v>-311.76021993039842</v>
      </c>
      <c r="AG20">
        <f t="shared" si="4"/>
        <v>-9.8790405515451667</v>
      </c>
      <c r="AH20">
        <f t="shared" si="5"/>
        <v>-8002.6192922214423</v>
      </c>
      <c r="AI20">
        <f t="shared" si="6"/>
        <v>-2089.0541540954182</v>
      </c>
      <c r="AJ20">
        <f t="shared" si="7"/>
        <v>605.21685835732296</v>
      </c>
      <c r="AK20">
        <f t="shared" si="24"/>
        <v>734.69595147926236</v>
      </c>
      <c r="AL20">
        <f t="shared" si="8"/>
        <v>-749.14134425883287</v>
      </c>
      <c r="AN20">
        <f t="shared" si="9"/>
        <v>1790.7838282232349</v>
      </c>
      <c r="AO20">
        <f t="shared" si="9"/>
        <v>-89.539191411161752</v>
      </c>
      <c r="AP20">
        <f t="shared" si="9"/>
        <v>-2.8373129294716084</v>
      </c>
      <c r="AQ20">
        <f t="shared" si="9"/>
        <v>-2298.3947751796022</v>
      </c>
      <c r="AR20">
        <f t="shared" si="9"/>
        <v>-599.98745129700103</v>
      </c>
      <c r="AS20">
        <f t="shared" si="9"/>
        <v>173.82149697551714</v>
      </c>
      <c r="AT20">
        <f t="shared" si="9"/>
        <v>211.0085803865349</v>
      </c>
      <c r="AU20">
        <f t="shared" si="9"/>
        <v>-215.15737393494894</v>
      </c>
      <c r="AW20">
        <v>17</v>
      </c>
      <c r="AX20">
        <f>(R20*SUMPRODUCT(K21:$K$23, X21:$X$23)-$AZ$3*SUMPRODUCT(K20:$K$22, W21:$W$23))/Z20</f>
        <v>2602.7881830385313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5.2249999999999996E-3</v>
      </c>
      <c r="O21">
        <f t="shared" si="21"/>
        <v>7889.4356770718086</v>
      </c>
      <c r="P21">
        <f t="shared" si="22"/>
        <v>394.47178385359047</v>
      </c>
      <c r="Q21" s="4">
        <f t="shared" si="23"/>
        <v>12.5</v>
      </c>
      <c r="R21">
        <f t="shared" si="0"/>
        <v>2000000</v>
      </c>
      <c r="S21">
        <f t="shared" si="1"/>
        <v>1809.5576930651316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2057.0440005856171</v>
      </c>
      <c r="AC21">
        <f t="shared" si="2"/>
        <v>1408.3616933269527</v>
      </c>
      <c r="AE21">
        <f t="shared" si="3"/>
        <v>6140.2734116391612</v>
      </c>
      <c r="AF21">
        <f t="shared" si="4"/>
        <v>-307.01367058195808</v>
      </c>
      <c r="AG21">
        <f t="shared" si="4"/>
        <v>-9.7286321591478924</v>
      </c>
      <c r="AH21">
        <f t="shared" si="5"/>
        <v>-8258.8779010917588</v>
      </c>
      <c r="AI21">
        <f t="shared" si="6"/>
        <v>-2435.3467921937035</v>
      </c>
      <c r="AJ21">
        <f t="shared" si="7"/>
        <v>648.68230725866442</v>
      </c>
      <c r="AK21">
        <f t="shared" si="24"/>
        <v>675.18907177985955</v>
      </c>
      <c r="AL21">
        <f t="shared" si="8"/>
        <v>-1111.4754131551795</v>
      </c>
      <c r="AN21">
        <f t="shared" si="9"/>
        <v>1624.5068447219862</v>
      </c>
      <c r="AO21">
        <f t="shared" si="9"/>
        <v>-81.225342236099323</v>
      </c>
      <c r="AP21">
        <f t="shared" si="9"/>
        <v>-2.5738641380953116</v>
      </c>
      <c r="AQ21">
        <f t="shared" si="9"/>
        <v>-2185.0173079613924</v>
      </c>
      <c r="AR21">
        <f t="shared" si="9"/>
        <v>-644.30966961360059</v>
      </c>
      <c r="AS21">
        <f t="shared" si="9"/>
        <v>171.61920610802889</v>
      </c>
      <c r="AT21">
        <f t="shared" si="9"/>
        <v>178.63199161599869</v>
      </c>
      <c r="AU21">
        <f t="shared" si="9"/>
        <v>-294.05847188957296</v>
      </c>
      <c r="AW21">
        <v>18</v>
      </c>
      <c r="AX21">
        <f>(R21*SUMPRODUCT(K22:$K$23, X22:$X$23)-$AZ$3*SUMPRODUCT(K21:$K$22, W22:$W$23))/Z21</f>
        <v>1809.5576930651316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5.4879999999999998E-3</v>
      </c>
      <c r="O22">
        <f t="shared" si="21"/>
        <v>7889.4356770718086</v>
      </c>
      <c r="P22">
        <f t="shared" si="22"/>
        <v>394.47178385359047</v>
      </c>
      <c r="Q22" s="4">
        <f t="shared" si="23"/>
        <v>12.5</v>
      </c>
      <c r="R22">
        <f t="shared" si="0"/>
        <v>2000000</v>
      </c>
      <c r="S22">
        <f t="shared" si="1"/>
        <v>939.84034141866334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1408.3616933269527</v>
      </c>
      <c r="AC22">
        <f t="shared" si="2"/>
        <v>720.1398876229548</v>
      </c>
      <c r="AE22">
        <f t="shared" si="3"/>
        <v>6045.1728570396945</v>
      </c>
      <c r="AF22">
        <f t="shared" si="4"/>
        <v>-302.25864285198475</v>
      </c>
      <c r="AG22">
        <f t="shared" si="4"/>
        <v>-9.5779551042670086</v>
      </c>
      <c r="AH22">
        <f t="shared" si="5"/>
        <v>-8542.5173263045799</v>
      </c>
      <c r="AI22">
        <f t="shared" si="6"/>
        <v>-2809.1810672211368</v>
      </c>
      <c r="AJ22">
        <f t="shared" si="7"/>
        <v>688.22180570399792</v>
      </c>
      <c r="AK22">
        <f t="shared" si="24"/>
        <v>611.94898195784469</v>
      </c>
      <c r="AL22">
        <f t="shared" si="8"/>
        <v>-1509.0102795592938</v>
      </c>
      <c r="AN22">
        <f t="shared" si="9"/>
        <v>1473.2753633208415</v>
      </c>
      <c r="AO22">
        <f t="shared" si="9"/>
        <v>-73.663768166042075</v>
      </c>
      <c r="AP22">
        <f t="shared" si="9"/>
        <v>-2.334253398507415</v>
      </c>
      <c r="AQ22">
        <f t="shared" si="9"/>
        <v>-2081.9057808959064</v>
      </c>
      <c r="AR22">
        <f t="shared" si="9"/>
        <v>-684.62843913961444</v>
      </c>
      <c r="AS22">
        <f t="shared" si="9"/>
        <v>167.72725194501834</v>
      </c>
      <c r="AT22">
        <f t="shared" si="9"/>
        <v>149.13872275428346</v>
      </c>
      <c r="AU22">
        <f t="shared" si="9"/>
        <v>-367.76246444031256</v>
      </c>
      <c r="AW22">
        <v>19</v>
      </c>
      <c r="AX22">
        <f>(R22*SUMPRODUCT(K23:$K$23, X23:$X$23)-$AZ$3*SUMPRODUCT(K22:$K$22, W23:$W$23))/Z22</f>
        <v>939.84034141866334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5.7670000000000004E-3</v>
      </c>
      <c r="O23">
        <f t="shared" si="21"/>
        <v>7889.4356770718086</v>
      </c>
      <c r="P23">
        <f t="shared" si="22"/>
        <v>394.47178385359047</v>
      </c>
      <c r="Q23" s="4">
        <f t="shared" si="23"/>
        <v>12.5</v>
      </c>
      <c r="R23">
        <f t="shared" si="0"/>
        <v>2000000</v>
      </c>
      <c r="S23">
        <f t="shared" si="1"/>
        <v>954.89618964072861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720.1398876229548</v>
      </c>
      <c r="AC23">
        <f t="shared" si="2"/>
        <v>720.1398876229548</v>
      </c>
      <c r="AE23">
        <f t="shared" si="3"/>
        <v>5949.8586166027499</v>
      </c>
      <c r="AF23">
        <f t="shared" si="4"/>
        <v>-297.49293083013754</v>
      </c>
      <c r="AG23">
        <f t="shared" si="4"/>
        <v>-9.426939486138032</v>
      </c>
      <c r="AH23">
        <f t="shared" si="5"/>
        <v>-8837.7707338092569</v>
      </c>
      <c r="AI23">
        <f t="shared" si="6"/>
        <v>-3194.8319875227817</v>
      </c>
      <c r="AJ23">
        <f t="shared" si="7"/>
        <v>0</v>
      </c>
      <c r="AK23">
        <f t="shared" si="24"/>
        <v>545.30804692660547</v>
      </c>
      <c r="AL23">
        <f t="shared" si="8"/>
        <v>-2649.5239405961761</v>
      </c>
      <c r="AN23">
        <f t="shared" si="9"/>
        <v>1335.743949426995</v>
      </c>
      <c r="AO23">
        <f t="shared" si="9"/>
        <v>-66.787197471349756</v>
      </c>
      <c r="AP23">
        <f t="shared" si="9"/>
        <v>-2.1163490078715634</v>
      </c>
      <c r="AQ23">
        <f t="shared" si="9"/>
        <v>-1984.0805546483905</v>
      </c>
      <c r="AR23">
        <f t="shared" si="9"/>
        <v>-717.24015170061648</v>
      </c>
      <c r="AS23">
        <f t="shared" si="9"/>
        <v>0</v>
      </c>
      <c r="AT23">
        <f t="shared" si="9"/>
        <v>122.42171977389982</v>
      </c>
      <c r="AU23">
        <f t="shared" si="9"/>
        <v>-594.8184319267167</v>
      </c>
      <c r="AW23">
        <v>20</v>
      </c>
      <c r="AX23">
        <f>(R23*SUMPRODUCT(K$23:$K24, X$23:$X24)-$AZ$3*SUMPRODUCT(K$22:$K23, W$23:$W24))/Z23</f>
        <v>954.89618964072861</v>
      </c>
    </row>
    <row r="25" spans="5:50" x14ac:dyDescent="0.25">
      <c r="AN25" s="8">
        <f t="shared" ref="AN25:AU25" si="25">SUM(AN3:AN23)</f>
        <v>72174.427153592449</v>
      </c>
      <c r="AO25" s="8">
        <f t="shared" si="25"/>
        <v>-9525.7981154834779</v>
      </c>
      <c r="AP25" s="8">
        <f t="shared" si="25"/>
        <v>-201.85296215695277</v>
      </c>
      <c r="AQ25" s="8">
        <f t="shared" si="25"/>
        <v>-67040.800201298029</v>
      </c>
      <c r="AR25" s="8">
        <f t="shared" si="25"/>
        <v>-4594.0241253460154</v>
      </c>
      <c r="AS25" s="8">
        <f t="shared" si="25"/>
        <v>-2560.2965268599414</v>
      </c>
      <c r="AT25" s="8">
        <f t="shared" si="25"/>
        <v>7154.3206522059536</v>
      </c>
      <c r="AU25" s="9">
        <f t="shared" si="25"/>
        <v>-3.637978807091713E-12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3" priority="1" operator="lessThan">
      <formula>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66763-1ADE-4CDF-93C4-D1C8A1730284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11994.809470522596</v>
      </c>
      <c r="K3">
        <v>1</v>
      </c>
      <c r="L3" s="2">
        <v>0</v>
      </c>
      <c r="O3">
        <f>$C$3</f>
        <v>11994.809470522596</v>
      </c>
      <c r="P3">
        <f>O3*B5</f>
        <v>9595.8475764180766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11994.809470522596</v>
      </c>
      <c r="AF3">
        <f t="shared" ref="AF3:AG23" si="4">-$Z3*P3</f>
        <v>-9595.8475764180766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2298.9618941045192</v>
      </c>
      <c r="AJ3">
        <f t="shared" ref="AJ3:AJ23" si="7">AB3-AC3</f>
        <v>0</v>
      </c>
      <c r="AL3">
        <f t="shared" ref="AL3:AL23" si="8">SUM(AI3:AK3)</f>
        <v>2298.9618941045192</v>
      </c>
      <c r="AN3">
        <f t="shared" ref="AN3:AU23" si="9">AE3*$K3</f>
        <v>11994.809470522596</v>
      </c>
      <c r="AO3">
        <f t="shared" si="9"/>
        <v>-9595.8475764180766</v>
      </c>
      <c r="AP3">
        <f t="shared" si="9"/>
        <v>-100</v>
      </c>
      <c r="AQ3">
        <f t="shared" si="9"/>
        <v>0</v>
      </c>
      <c r="AR3">
        <f t="shared" si="9"/>
        <v>2298.9618941045192</v>
      </c>
      <c r="AS3">
        <f t="shared" si="9"/>
        <v>0</v>
      </c>
      <c r="AT3">
        <f t="shared" si="9"/>
        <v>0</v>
      </c>
      <c r="AU3">
        <f t="shared" si="9"/>
        <v>2298.9618941045192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10253.499722541888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2000000</v>
      </c>
      <c r="S4">
        <f t="shared" si="1"/>
        <v>3068.3070054681302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3025.8048168283858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-7704</v>
      </c>
      <c r="AI4">
        <f t="shared" si="6"/>
        <v>-7704</v>
      </c>
      <c r="AJ4">
        <f t="shared" si="7"/>
        <v>-3025.8048168283858</v>
      </c>
      <c r="AK4">
        <f>H4*SUM(AB4, AE4:AF4)</f>
        <v>0</v>
      </c>
      <c r="AL4">
        <f t="shared" si="8"/>
        <v>-10729.804816828386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-7227.6949057134807</v>
      </c>
      <c r="AR4">
        <f t="shared" si="9"/>
        <v>-7227.6949057134807</v>
      </c>
      <c r="AS4">
        <f t="shared" si="9"/>
        <v>-2838.7323546565208</v>
      </c>
      <c r="AT4">
        <f t="shared" si="9"/>
        <v>0</v>
      </c>
      <c r="AU4">
        <f t="shared" si="9"/>
        <v>-10066.427260370001</v>
      </c>
      <c r="AW4">
        <v>1</v>
      </c>
      <c r="AX4">
        <f>(R4*SUMPRODUCT(K5:$K$23, X5:$X$23)-$AZ$3*SUMPRODUCT(K4:$K$22, W5:$W$23))/Z4</f>
        <v>3068.3070054681302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4.0049999999999999E-3</v>
      </c>
      <c r="O5">
        <f t="shared" ref="O5:O23" si="21">$C$3</f>
        <v>11994.809470522596</v>
      </c>
      <c r="P5">
        <f t="shared" ref="P5:P23" si="22">O5*$C$5</f>
        <v>599.74047352612979</v>
      </c>
      <c r="Q5" s="4">
        <f t="shared" ref="Q5:Q23" si="23">$C$8</f>
        <v>12.5</v>
      </c>
      <c r="R5">
        <f t="shared" si="0"/>
        <v>2000000</v>
      </c>
      <c r="S5">
        <f t="shared" si="1"/>
        <v>5852.7085249400361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3025.8048168283858</v>
      </c>
      <c r="AC5">
        <f t="shared" si="2"/>
        <v>5690.8050329781981</v>
      </c>
      <c r="AE5">
        <f t="shared" si="3"/>
        <v>11662.997023273751</v>
      </c>
      <c r="AF5">
        <f t="shared" si="4"/>
        <v>-583.14985116368757</v>
      </c>
      <c r="AG5">
        <f t="shared" si="4"/>
        <v>-12.15421246575</v>
      </c>
      <c r="AH5">
        <f t="shared" si="5"/>
        <v>-7899.0454799999998</v>
      </c>
      <c r="AI5">
        <f t="shared" si="6"/>
        <v>3168.6474796443135</v>
      </c>
      <c r="AJ5">
        <f t="shared" si="7"/>
        <v>-2665.0002161498123</v>
      </c>
      <c r="AK5">
        <f>H5*SUM(AB5, AE5:AF5)</f>
        <v>1218.7283318442821</v>
      </c>
      <c r="AL5">
        <f t="shared" si="8"/>
        <v>1722.3755953387833</v>
      </c>
      <c r="AN5">
        <f t="shared" si="9"/>
        <v>10071.727004188477</v>
      </c>
      <c r="AO5">
        <f t="shared" si="9"/>
        <v>-503.58635020942381</v>
      </c>
      <c r="AP5">
        <f t="shared" si="9"/>
        <v>-10.495922245513652</v>
      </c>
      <c r="AQ5">
        <f t="shared" si="9"/>
        <v>-6821.3195552970847</v>
      </c>
      <c r="AR5">
        <f t="shared" si="9"/>
        <v>2736.3251764364545</v>
      </c>
      <c r="AS5">
        <f t="shared" si="9"/>
        <v>-2301.3942805268762</v>
      </c>
      <c r="AT5">
        <f t="shared" si="9"/>
        <v>1052.4480994131454</v>
      </c>
      <c r="AU5">
        <f t="shared" si="9"/>
        <v>1487.3789953227235</v>
      </c>
      <c r="AW5">
        <v>2</v>
      </c>
      <c r="AX5">
        <f>(R5*SUMPRODUCT(K6:$K$23, X6:$X$23)-$AZ$3*SUMPRODUCT(K5:$K$22, W6:$W$23))/Z5</f>
        <v>5852.7085249400361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4.1640000000000002E-3</v>
      </c>
      <c r="O6">
        <f t="shared" si="21"/>
        <v>11994.809470522596</v>
      </c>
      <c r="P6">
        <f t="shared" si="22"/>
        <v>599.74047352612979</v>
      </c>
      <c r="Q6" s="4">
        <f t="shared" si="23"/>
        <v>12.5</v>
      </c>
      <c r="R6">
        <f t="shared" si="0"/>
        <v>2000000</v>
      </c>
      <c r="S6">
        <f t="shared" si="1"/>
        <v>8339.2995862067619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5690.8050329781981</v>
      </c>
      <c r="AC6">
        <f t="shared" si="2"/>
        <v>7993.7591736780896</v>
      </c>
      <c r="AE6">
        <f t="shared" si="3"/>
        <v>11497.802333436102</v>
      </c>
      <c r="AF6">
        <f t="shared" si="4"/>
        <v>-574.89011667180512</v>
      </c>
      <c r="AG6">
        <f t="shared" si="4"/>
        <v>-11.982060200385117</v>
      </c>
      <c r="AH6">
        <f t="shared" si="5"/>
        <v>-8097.6225131812807</v>
      </c>
      <c r="AI6">
        <f t="shared" si="6"/>
        <v>2813.30764338263</v>
      </c>
      <c r="AJ6">
        <f t="shared" si="7"/>
        <v>-2302.9541406998915</v>
      </c>
      <c r="AK6">
        <f>H6*SUM(AB6, AE6:AF6)</f>
        <v>1807.5724367719836</v>
      </c>
      <c r="AL6">
        <f t="shared" si="8"/>
        <v>2317.9259394547221</v>
      </c>
      <c r="AN6">
        <f t="shared" si="9"/>
        <v>8954.7899196438957</v>
      </c>
      <c r="AO6">
        <f t="shared" si="9"/>
        <v>-447.7394959821948</v>
      </c>
      <c r="AP6">
        <f t="shared" si="9"/>
        <v>-9.3319426432433232</v>
      </c>
      <c r="AQ6">
        <f t="shared" si="9"/>
        <v>-6306.6407258757363</v>
      </c>
      <c r="AR6">
        <f t="shared" si="9"/>
        <v>2191.0777551427195</v>
      </c>
      <c r="AS6">
        <f t="shared" si="9"/>
        <v>-1793.6010662290244</v>
      </c>
      <c r="AT6">
        <f t="shared" si="9"/>
        <v>1407.7848067331158</v>
      </c>
      <c r="AU6">
        <f t="shared" si="9"/>
        <v>1805.261495646811</v>
      </c>
      <c r="AW6">
        <v>3</v>
      </c>
      <c r="AX6">
        <f>(R6*SUMPRODUCT(K7:$K$23, X7:$X$23)-$AZ$3*SUMPRODUCT(K6:$K$22, W7:$W$23))/Z6</f>
        <v>8339.2995862067619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4.3350000000000003E-3</v>
      </c>
      <c r="O7">
        <f t="shared" si="21"/>
        <v>11994.809470522596</v>
      </c>
      <c r="P7">
        <f t="shared" si="22"/>
        <v>599.74047352612979</v>
      </c>
      <c r="Q7" s="4">
        <f t="shared" si="23"/>
        <v>12.5</v>
      </c>
      <c r="R7">
        <f t="shared" si="0"/>
        <v>2000000</v>
      </c>
      <c r="S7">
        <f t="shared" si="1"/>
        <v>10361.070124850014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7993.7591736780896</v>
      </c>
      <c r="AC7">
        <f t="shared" si="2"/>
        <v>9789.3855375274725</v>
      </c>
      <c r="AE7">
        <f t="shared" si="3"/>
        <v>11332.981336986295</v>
      </c>
      <c r="AF7">
        <f t="shared" si="4"/>
        <v>-566.64906684931475</v>
      </c>
      <c r="AG7">
        <f t="shared" si="4"/>
        <v>-11.810297367412597</v>
      </c>
      <c r="AH7">
        <f t="shared" si="5"/>
        <v>-8310.7569549871187</v>
      </c>
      <c r="AI7">
        <f t="shared" si="6"/>
        <v>2443.7650177824489</v>
      </c>
      <c r="AJ7">
        <f t="shared" si="7"/>
        <v>-1795.6263638493829</v>
      </c>
      <c r="AK7">
        <f>H7*SUM(AB7, AE7:AF7)</f>
        <v>1964.1815741674382</v>
      </c>
      <c r="AL7">
        <f t="shared" si="8"/>
        <v>2612.3202281005042</v>
      </c>
      <c r="AN7">
        <f t="shared" si="9"/>
        <v>7989.8823265554447</v>
      </c>
      <c r="AO7">
        <f t="shared" si="9"/>
        <v>-399.49411632777225</v>
      </c>
      <c r="AP7">
        <f t="shared" si="9"/>
        <v>-8.3263956236556815</v>
      </c>
      <c r="AQ7">
        <f t="shared" si="9"/>
        <v>-5859.1793404123937</v>
      </c>
      <c r="AR7">
        <f t="shared" si="9"/>
        <v>1722.8824741916235</v>
      </c>
      <c r="AS7">
        <f t="shared" si="9"/>
        <v>-1265.9372607272255</v>
      </c>
      <c r="AT7">
        <f t="shared" si="9"/>
        <v>1384.7706246871448</v>
      </c>
      <c r="AU7">
        <f t="shared" si="9"/>
        <v>1841.7158381515428</v>
      </c>
      <c r="AW7">
        <v>4</v>
      </c>
      <c r="AX7">
        <f>(R7*SUMPRODUCT(K8:$K$23, X8:$X$23)-$AZ$3*SUMPRODUCT(K7:$K$22, W8:$W$23))/Z7</f>
        <v>10361.070124850014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4.522E-3</v>
      </c>
      <c r="O8">
        <f t="shared" si="21"/>
        <v>11994.809470522596</v>
      </c>
      <c r="P8">
        <f t="shared" si="22"/>
        <v>599.74047352612979</v>
      </c>
      <c r="Q8" s="4">
        <f t="shared" si="23"/>
        <v>12.5</v>
      </c>
      <c r="R8">
        <f t="shared" si="0"/>
        <v>2000000</v>
      </c>
      <c r="S8">
        <f t="shared" si="1"/>
        <v>11816.399149494184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9789.3855375274725</v>
      </c>
      <c r="AC8">
        <f t="shared" si="2"/>
        <v>11002.285386464559</v>
      </c>
      <c r="AE8">
        <f t="shared" si="3"/>
        <v>11168.40378201058</v>
      </c>
      <c r="AF8">
        <f t="shared" si="4"/>
        <v>-558.420189100529</v>
      </c>
      <c r="AG8">
        <f t="shared" si="4"/>
        <v>-11.63878822904303</v>
      </c>
      <c r="AH8">
        <f t="shared" si="5"/>
        <v>-8544.9863512703614</v>
      </c>
      <c r="AI8">
        <f t="shared" si="6"/>
        <v>2053.3584534106467</v>
      </c>
      <c r="AJ8">
        <f t="shared" si="7"/>
        <v>-1212.8998489370861</v>
      </c>
      <c r="AK8">
        <f t="shared" ref="AK8:AK23" si="24">H8*SUM(AB8:AB8, AE8:AF8)</f>
        <v>1478.9542619567208</v>
      </c>
      <c r="AL8">
        <f t="shared" si="8"/>
        <v>2319.4128664302816</v>
      </c>
      <c r="AN8">
        <f t="shared" si="9"/>
        <v>7341.5881169316608</v>
      </c>
      <c r="AO8">
        <f t="shared" si="9"/>
        <v>-367.07940584658303</v>
      </c>
      <c r="AP8">
        <f t="shared" si="9"/>
        <v>-7.6507969290526354</v>
      </c>
      <c r="AQ8">
        <f t="shared" si="9"/>
        <v>-5617.0757684171167</v>
      </c>
      <c r="AR8">
        <f t="shared" si="9"/>
        <v>1349.782145738908</v>
      </c>
      <c r="AS8">
        <f t="shared" si="9"/>
        <v>-797.30383068059825</v>
      </c>
      <c r="AT8">
        <f t="shared" si="9"/>
        <v>972.19560171670457</v>
      </c>
      <c r="AU8">
        <f t="shared" si="9"/>
        <v>1524.6739167750145</v>
      </c>
      <c r="AW8">
        <v>5</v>
      </c>
      <c r="AX8">
        <f>(R8*SUMPRODUCT(K9:$K$23, X9:$X$23)-$AZ$3*SUMPRODUCT(K8:$K$22, W9:$W$23))/Z8</f>
        <v>11816.399149494184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4.7470000000000004E-3</v>
      </c>
      <c r="O9">
        <f t="shared" si="21"/>
        <v>11994.809470522596</v>
      </c>
      <c r="P9">
        <f t="shared" si="22"/>
        <v>599.74047352612979</v>
      </c>
      <c r="Q9" s="4">
        <f t="shared" si="23"/>
        <v>12.5</v>
      </c>
      <c r="R9">
        <f t="shared" si="0"/>
        <v>2000000</v>
      </c>
      <c r="S9">
        <f t="shared" si="1"/>
        <v>12814.24435312023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11002.285386464559</v>
      </c>
      <c r="AC9">
        <f t="shared" si="2"/>
        <v>11755.430015357881</v>
      </c>
      <c r="AE9">
        <f t="shared" si="3"/>
        <v>11003.703331437269</v>
      </c>
      <c r="AF9">
        <f t="shared" si="4"/>
        <v>-550.18516657186353</v>
      </c>
      <c r="AG9">
        <f t="shared" si="4"/>
        <v>-11.467151019029332</v>
      </c>
      <c r="AH9">
        <f t="shared" si="5"/>
        <v>-8839.8924357227643</v>
      </c>
      <c r="AI9">
        <f t="shared" si="6"/>
        <v>1602.1585781236117</v>
      </c>
      <c r="AJ9">
        <f t="shared" si="7"/>
        <v>-753.14462889332208</v>
      </c>
      <c r="AK9">
        <f t="shared" si="24"/>
        <v>1119.9929453794241</v>
      </c>
      <c r="AL9">
        <f t="shared" si="8"/>
        <v>1969.0068946097138</v>
      </c>
      <c r="AN9">
        <f t="shared" si="9"/>
        <v>6874.4741655305734</v>
      </c>
      <c r="AO9">
        <f t="shared" si="9"/>
        <v>-343.72370827652873</v>
      </c>
      <c r="AP9">
        <f t="shared" si="9"/>
        <v>-7.1640093392319875</v>
      </c>
      <c r="AQ9">
        <f t="shared" si="9"/>
        <v>-5522.650906247919</v>
      </c>
      <c r="AR9">
        <f t="shared" si="9"/>
        <v>1000.9355416668936</v>
      </c>
      <c r="AS9">
        <f t="shared" si="9"/>
        <v>-470.52098173560887</v>
      </c>
      <c r="AT9">
        <f t="shared" si="9"/>
        <v>699.7064839607666</v>
      </c>
      <c r="AU9">
        <f t="shared" si="9"/>
        <v>1230.1210438920514</v>
      </c>
      <c r="AW9">
        <v>6</v>
      </c>
      <c r="AX9">
        <f>(R9*SUMPRODUCT(K10:$K$23, X10:$X$23)-$AZ$3*SUMPRODUCT(K9:$K$22, W10:$W$23))/Z9</f>
        <v>12814.24435312023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4.9870000000000001E-3</v>
      </c>
      <c r="O10">
        <f t="shared" si="21"/>
        <v>11994.809470522596</v>
      </c>
      <c r="P10">
        <f t="shared" si="22"/>
        <v>599.74047352612979</v>
      </c>
      <c r="Q10" s="4">
        <f t="shared" si="23"/>
        <v>12.5</v>
      </c>
      <c r="R10">
        <f t="shared" si="0"/>
        <v>2000000</v>
      </c>
      <c r="S10">
        <f t="shared" si="1"/>
        <v>13502.033228254504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11755.430015357881</v>
      </c>
      <c r="AC10">
        <f t="shared" si="2"/>
        <v>12200.753525525164</v>
      </c>
      <c r="AE10">
        <f t="shared" si="3"/>
        <v>10838.790829609019</v>
      </c>
      <c r="AF10">
        <f t="shared" si="4"/>
        <v>-541.939541480451</v>
      </c>
      <c r="AG10">
        <f t="shared" si="4"/>
        <v>-11.29529282670714</v>
      </c>
      <c r="AH10">
        <f t="shared" si="5"/>
        <v>-9149.8691411038853</v>
      </c>
      <c r="AI10">
        <f t="shared" si="6"/>
        <v>1135.6868541979748</v>
      </c>
      <c r="AJ10">
        <f t="shared" si="7"/>
        <v>-445.32351016728353</v>
      </c>
      <c r="AK10">
        <f t="shared" si="24"/>
        <v>1157.7447684330386</v>
      </c>
      <c r="AL10">
        <f t="shared" si="8"/>
        <v>1848.1081124637299</v>
      </c>
      <c r="AN10">
        <f t="shared" si="9"/>
        <v>6433.6783099399208</v>
      </c>
      <c r="AO10">
        <f t="shared" si="9"/>
        <v>-321.68391549699606</v>
      </c>
      <c r="AP10">
        <f t="shared" si="9"/>
        <v>-6.7046482957386395</v>
      </c>
      <c r="AQ10">
        <f t="shared" si="9"/>
        <v>-5431.1699116009386</v>
      </c>
      <c r="AR10">
        <f t="shared" si="9"/>
        <v>674.11983454624703</v>
      </c>
      <c r="AS10">
        <f t="shared" si="9"/>
        <v>-264.33467102648308</v>
      </c>
      <c r="AT10">
        <f t="shared" si="9"/>
        <v>687.21294858522003</v>
      </c>
      <c r="AU10">
        <f t="shared" si="9"/>
        <v>1096.9981121049839</v>
      </c>
      <c r="AW10">
        <v>7</v>
      </c>
      <c r="AX10">
        <f>(R10*SUMPRODUCT(K11:$K$23, X11:$X$23)-$AZ$3*SUMPRODUCT(K10:$K$22, W11:$W$23))/Z10</f>
        <v>13502.033228254504</v>
      </c>
    </row>
    <row r="11" spans="1:52" x14ac:dyDescent="0.25">
      <c r="A11" t="s">
        <v>33</v>
      </c>
      <c r="C11" s="7">
        <f>AU25</f>
        <v>0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5.2249999999999996E-3</v>
      </c>
      <c r="O11">
        <f t="shared" si="21"/>
        <v>11994.809470522596</v>
      </c>
      <c r="P11">
        <f t="shared" si="22"/>
        <v>599.74047352612979</v>
      </c>
      <c r="Q11" s="4">
        <f t="shared" si="23"/>
        <v>12.5</v>
      </c>
      <c r="R11">
        <f t="shared" si="0"/>
        <v>2000000</v>
      </c>
      <c r="S11">
        <f t="shared" si="1"/>
        <v>13900.838546019773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12200.753525525164</v>
      </c>
      <c r="AC11">
        <f t="shared" si="2"/>
        <v>12369.880250074362</v>
      </c>
      <c r="AE11">
        <f t="shared" si="3"/>
        <v>10673.770239228223</v>
      </c>
      <c r="AF11">
        <f t="shared" si="4"/>
        <v>-533.68851196141111</v>
      </c>
      <c r="AG11">
        <f t="shared" si="4"/>
        <v>-11.123321993420525</v>
      </c>
      <c r="AH11">
        <f t="shared" si="5"/>
        <v>-9442.8648031271678</v>
      </c>
      <c r="AI11">
        <f t="shared" si="6"/>
        <v>686.09360214622393</v>
      </c>
      <c r="AJ11">
        <f t="shared" si="7"/>
        <v>-169.12672454919812</v>
      </c>
      <c r="AK11">
        <f t="shared" si="24"/>
        <v>1150.5530155187867</v>
      </c>
      <c r="AL11">
        <f t="shared" si="8"/>
        <v>1667.5198931158125</v>
      </c>
      <c r="AN11">
        <f t="shared" si="9"/>
        <v>6025.4166026353641</v>
      </c>
      <c r="AO11">
        <f t="shared" si="9"/>
        <v>-301.27083013176821</v>
      </c>
      <c r="AP11">
        <f t="shared" si="9"/>
        <v>-6.2791916551935509</v>
      </c>
      <c r="AQ11">
        <f t="shared" si="9"/>
        <v>-5330.5620306585843</v>
      </c>
      <c r="AR11">
        <f t="shared" si="9"/>
        <v>387.30455018981866</v>
      </c>
      <c r="AS11">
        <f t="shared" si="9"/>
        <v>-95.473197493312398</v>
      </c>
      <c r="AT11">
        <f t="shared" si="9"/>
        <v>649.49507873427365</v>
      </c>
      <c r="AU11">
        <f t="shared" si="9"/>
        <v>941.32643143077985</v>
      </c>
      <c r="AW11">
        <v>8</v>
      </c>
      <c r="AX11">
        <f>(R11*SUMPRODUCT(K12:$K$23, X12:$X$23)-$AZ$3*SUMPRODUCT(K11:$K$22, W12:$W$23))/Z11</f>
        <v>13900.838546019773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5.4879999999999998E-3</v>
      </c>
      <c r="O12">
        <f t="shared" si="21"/>
        <v>11994.809470522596</v>
      </c>
      <c r="P12">
        <f t="shared" si="22"/>
        <v>599.74047352612979</v>
      </c>
      <c r="Q12" s="4">
        <f t="shared" si="23"/>
        <v>12.5</v>
      </c>
      <c r="R12">
        <f t="shared" si="0"/>
        <v>2000000</v>
      </c>
      <c r="S12">
        <f t="shared" si="1"/>
        <v>14015.765957400363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12369.880250074362</v>
      </c>
      <c r="AC12">
        <f t="shared" si="2"/>
        <v>12278.981555706065</v>
      </c>
      <c r="AE12">
        <f t="shared" si="3"/>
        <v>10508.454885763058</v>
      </c>
      <c r="AF12">
        <f t="shared" si="4"/>
        <v>-525.4227442881529</v>
      </c>
      <c r="AG12">
        <f t="shared" si="4"/>
        <v>-10.951043982386429</v>
      </c>
      <c r="AH12">
        <f t="shared" si="5"/>
        <v>-9767.1665759826938</v>
      </c>
      <c r="AI12">
        <f t="shared" si="6"/>
        <v>204.91452150982514</v>
      </c>
      <c r="AJ12">
        <f t="shared" si="7"/>
        <v>90.898694368297583</v>
      </c>
      <c r="AK12">
        <f t="shared" si="24"/>
        <v>1160.116153121407</v>
      </c>
      <c r="AL12">
        <f t="shared" si="8"/>
        <v>1455.9293689995297</v>
      </c>
      <c r="AN12">
        <f t="shared" si="9"/>
        <v>5639.4095924458115</v>
      </c>
      <c r="AO12">
        <f t="shared" si="9"/>
        <v>-281.97047962229055</v>
      </c>
      <c r="AP12">
        <f t="shared" si="9"/>
        <v>-5.8769270223765693</v>
      </c>
      <c r="AQ12">
        <f t="shared" si="9"/>
        <v>-5241.5938859134449</v>
      </c>
      <c r="AR12">
        <f t="shared" si="9"/>
        <v>109.96829988769935</v>
      </c>
      <c r="AS12">
        <f t="shared" si="9"/>
        <v>48.781193289973814</v>
      </c>
      <c r="AT12">
        <f t="shared" si="9"/>
        <v>622.5815529862391</v>
      </c>
      <c r="AU12">
        <f t="shared" si="9"/>
        <v>781.33104616391222</v>
      </c>
      <c r="AW12">
        <v>9</v>
      </c>
      <c r="AX12">
        <f>(R12*SUMPRODUCT(K13:$K$23, X13:$X$23)-$AZ$3*SUMPRODUCT(K12:$K$22, W13:$W$23))/Z12</f>
        <v>14015.765957400363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5.7670000000000004E-3</v>
      </c>
      <c r="O13">
        <f t="shared" si="21"/>
        <v>11994.809470522596</v>
      </c>
      <c r="P13">
        <f t="shared" si="22"/>
        <v>599.74047352612979</v>
      </c>
      <c r="Q13" s="4">
        <f t="shared" si="23"/>
        <v>12.5</v>
      </c>
      <c r="R13">
        <f t="shared" si="0"/>
        <v>2000000</v>
      </c>
      <c r="S13">
        <f t="shared" si="1"/>
        <v>13851.252407474445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12278.981555706065</v>
      </c>
      <c r="AC13">
        <f t="shared" si="2"/>
        <v>11943.523703864012</v>
      </c>
      <c r="AE13">
        <f t="shared" si="3"/>
        <v>10342.768077579231</v>
      </c>
      <c r="AF13">
        <f t="shared" si="4"/>
        <v>-517.13840387896153</v>
      </c>
      <c r="AG13">
        <f t="shared" si="4"/>
        <v>-10.778378871916141</v>
      </c>
      <c r="AH13">
        <f t="shared" si="5"/>
        <v>-10104.747303427606</v>
      </c>
      <c r="AI13">
        <f t="shared" si="6"/>
        <v>-289.89600859925304</v>
      </c>
      <c r="AJ13">
        <f t="shared" si="7"/>
        <v>335.45785184205306</v>
      </c>
      <c r="AK13">
        <f t="shared" si="24"/>
        <v>1142.8084005603075</v>
      </c>
      <c r="AL13">
        <f t="shared" si="8"/>
        <v>1188.3702438031075</v>
      </c>
      <c r="AN13">
        <f t="shared" si="9"/>
        <v>5277.6390809182431</v>
      </c>
      <c r="AO13">
        <f t="shared" si="9"/>
        <v>-263.88195404591215</v>
      </c>
      <c r="AP13">
        <f t="shared" si="9"/>
        <v>-5.4999196672195083</v>
      </c>
      <c r="AQ13">
        <f t="shared" si="9"/>
        <v>-5156.1834193090308</v>
      </c>
      <c r="AR13">
        <f t="shared" si="9"/>
        <v>-147.92621210391911</v>
      </c>
      <c r="AS13">
        <f t="shared" si="9"/>
        <v>171.17520721753212</v>
      </c>
      <c r="AT13">
        <f t="shared" si="9"/>
        <v>583.1446892706897</v>
      </c>
      <c r="AU13">
        <f t="shared" si="9"/>
        <v>606.39368438430267</v>
      </c>
      <c r="AW13">
        <v>10</v>
      </c>
      <c r="AX13">
        <f>(R13*SUMPRODUCT(K14:$K$23, X14:$X$23)-$AZ$3*SUMPRODUCT(K13:$K$22, W14:$W$23))/Z13</f>
        <v>13851.252407474445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6.0780000000000001E-3</v>
      </c>
      <c r="O14">
        <f t="shared" si="21"/>
        <v>11994.809470522596</v>
      </c>
      <c r="P14">
        <f t="shared" si="22"/>
        <v>599.74047352612979</v>
      </c>
      <c r="Q14" s="4">
        <f t="shared" si="23"/>
        <v>12.5</v>
      </c>
      <c r="R14">
        <f t="shared" si="0"/>
        <v>2000000</v>
      </c>
      <c r="S14">
        <f t="shared" si="1"/>
        <v>13587.875516377091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11943.523703864012</v>
      </c>
      <c r="AC14">
        <f t="shared" si="2"/>
        <v>11528.045003422136</v>
      </c>
      <c r="AE14">
        <f t="shared" si="3"/>
        <v>10176.477052427912</v>
      </c>
      <c r="AF14">
        <f t="shared" si="4"/>
        <v>-508.82385262139559</v>
      </c>
      <c r="AG14">
        <f t="shared" si="4"/>
        <v>-10.605084096413474</v>
      </c>
      <c r="AH14">
        <f t="shared" si="5"/>
        <v>-10481.75788536101</v>
      </c>
      <c r="AI14">
        <f t="shared" si="6"/>
        <v>-824.70976965090631</v>
      </c>
      <c r="AJ14">
        <f t="shared" si="7"/>
        <v>415.47870044187584</v>
      </c>
      <c r="AK14">
        <f t="shared" si="24"/>
        <v>1849.3116300008944</v>
      </c>
      <c r="AL14">
        <f t="shared" si="8"/>
        <v>1440.0805607918639</v>
      </c>
      <c r="AN14">
        <f t="shared" si="9"/>
        <v>4783.4553578898876</v>
      </c>
      <c r="AO14">
        <f t="shared" si="9"/>
        <v>-239.17276789449437</v>
      </c>
      <c r="AP14">
        <f t="shared" si="9"/>
        <v>-4.9849221966023016</v>
      </c>
      <c r="AQ14">
        <f t="shared" si="9"/>
        <v>-4926.9526829889028</v>
      </c>
      <c r="AR14">
        <f t="shared" si="9"/>
        <v>-387.65501519011144</v>
      </c>
      <c r="AS14">
        <f t="shared" si="9"/>
        <v>195.29585783752711</v>
      </c>
      <c r="AT14">
        <f t="shared" si="9"/>
        <v>869.26935317221091</v>
      </c>
      <c r="AU14">
        <f t="shared" si="9"/>
        <v>676.91019581962667</v>
      </c>
      <c r="AW14">
        <v>11</v>
      </c>
      <c r="AX14">
        <f>(R14*SUMPRODUCT(K15:$K$23, X15:$X$23)-$AZ$3*SUMPRODUCT(K14:$K$22, W15:$W$23))/Z14</f>
        <v>13587.875516377091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6.4359999999999999E-3</v>
      </c>
      <c r="O15">
        <f t="shared" si="21"/>
        <v>11994.809470522596</v>
      </c>
      <c r="P15">
        <f t="shared" si="22"/>
        <v>599.74047352612979</v>
      </c>
      <c r="Q15" s="4">
        <f t="shared" si="23"/>
        <v>12.5</v>
      </c>
      <c r="R15">
        <f t="shared" si="0"/>
        <v>2000000</v>
      </c>
      <c r="S15">
        <f t="shared" si="1"/>
        <v>13048.45279581704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11528.045003422136</v>
      </c>
      <c r="AC15">
        <f t="shared" si="2"/>
        <v>10888.442123725952</v>
      </c>
      <c r="AE15">
        <f t="shared" si="3"/>
        <v>10009.216475594207</v>
      </c>
      <c r="AF15">
        <f t="shared" si="4"/>
        <v>-500.46082377971038</v>
      </c>
      <c r="AG15">
        <f t="shared" si="4"/>
        <v>-10.430778934204822</v>
      </c>
      <c r="AH15">
        <f t="shared" si="5"/>
        <v>-10920.691399122737</v>
      </c>
      <c r="AI15">
        <f t="shared" si="6"/>
        <v>-1422.3665262424474</v>
      </c>
      <c r="AJ15">
        <f t="shared" si="7"/>
        <v>639.60287969618366</v>
      </c>
      <c r="AK15">
        <f t="shared" si="24"/>
        <v>1800.1611056699091</v>
      </c>
      <c r="AL15">
        <f t="shared" si="8"/>
        <v>1017.3974591236454</v>
      </c>
      <c r="AN15">
        <f t="shared" si="9"/>
        <v>4333.968162063511</v>
      </c>
      <c r="AO15">
        <f t="shared" si="9"/>
        <v>-216.69840810317555</v>
      </c>
      <c r="AP15">
        <f t="shared" si="9"/>
        <v>-4.5165037559728392</v>
      </c>
      <c r="AQ15">
        <f t="shared" si="9"/>
        <v>-4728.6347484765511</v>
      </c>
      <c r="AR15">
        <f t="shared" si="9"/>
        <v>-615.88149827218911</v>
      </c>
      <c r="AS15">
        <f t="shared" si="9"/>
        <v>276.94660453458067</v>
      </c>
      <c r="AT15">
        <f t="shared" si="9"/>
        <v>779.46569919652677</v>
      </c>
      <c r="AU15">
        <f t="shared" si="9"/>
        <v>440.53080545891828</v>
      </c>
      <c r="AW15">
        <v>12</v>
      </c>
      <c r="AX15">
        <f>(R15*SUMPRODUCT(K16:$K$23, X16:$X$23)-$AZ$3*SUMPRODUCT(K15:$K$22, W16:$W$23))/Z15</f>
        <v>13048.45279581704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6.8199999999999997E-3</v>
      </c>
      <c r="O16">
        <f t="shared" si="21"/>
        <v>11994.809470522596</v>
      </c>
      <c r="P16">
        <f t="shared" si="22"/>
        <v>599.74047352612979</v>
      </c>
      <c r="Q16" s="4">
        <f t="shared" si="23"/>
        <v>12.5</v>
      </c>
      <c r="R16">
        <f t="shared" si="0"/>
        <v>2000000</v>
      </c>
      <c r="S16">
        <f t="shared" si="1"/>
        <v>12253.771455629872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10888.442123725952</v>
      </c>
      <c r="AC16">
        <f t="shared" si="2"/>
        <v>10053.320770621351</v>
      </c>
      <c r="AE16">
        <f t="shared" si="3"/>
        <v>9840.8614544747124</v>
      </c>
      <c r="AF16">
        <f t="shared" si="4"/>
        <v>-492.04307272373563</v>
      </c>
      <c r="AG16">
        <f t="shared" si="4"/>
        <v>-10.255333232531497</v>
      </c>
      <c r="AH16">
        <f t="shared" si="5"/>
        <v>-11382.065973004301</v>
      </c>
      <c r="AI16">
        <f t="shared" si="6"/>
        <v>-2043.5029244858561</v>
      </c>
      <c r="AJ16">
        <f t="shared" si="7"/>
        <v>835.12135310460144</v>
      </c>
      <c r="AK16">
        <f t="shared" si="24"/>
        <v>1731.7428559746718</v>
      </c>
      <c r="AL16">
        <f t="shared" si="8"/>
        <v>523.36128459341717</v>
      </c>
      <c r="AN16">
        <f t="shared" si="9"/>
        <v>3925.1848956841213</v>
      </c>
      <c r="AO16">
        <f t="shared" si="9"/>
        <v>-196.25924478420609</v>
      </c>
      <c r="AP16">
        <f t="shared" si="9"/>
        <v>-4.0905035896259081</v>
      </c>
      <c r="AQ16">
        <f t="shared" si="9"/>
        <v>-4539.9189538027531</v>
      </c>
      <c r="AR16">
        <f t="shared" si="9"/>
        <v>-815.08380649246374</v>
      </c>
      <c r="AS16">
        <f t="shared" si="9"/>
        <v>333.1015009645252</v>
      </c>
      <c r="AT16">
        <f t="shared" si="9"/>
        <v>690.73331973288089</v>
      </c>
      <c r="AU16">
        <f t="shared" si="9"/>
        <v>208.75101420494232</v>
      </c>
      <c r="AW16">
        <v>13</v>
      </c>
      <c r="AX16">
        <f>(R16*SUMPRODUCT(K17:$K$23, X17:$X$23)-$AZ$3*SUMPRODUCT(K16:$K$22, W17:$W$23))/Z16</f>
        <v>12253.771455629872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7.2269999999999999E-3</v>
      </c>
      <c r="O17">
        <f t="shared" si="21"/>
        <v>11994.809470522596</v>
      </c>
      <c r="P17">
        <f t="shared" si="22"/>
        <v>599.74047352612979</v>
      </c>
      <c r="Q17" s="4">
        <f t="shared" si="23"/>
        <v>12.5</v>
      </c>
      <c r="R17">
        <f t="shared" si="0"/>
        <v>2000000</v>
      </c>
      <c r="S17">
        <f t="shared" si="1"/>
        <v>11226.180269078803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10053.320770621351</v>
      </c>
      <c r="AC17">
        <f t="shared" si="2"/>
        <v>9051.5924599226346</v>
      </c>
      <c r="AE17">
        <f t="shared" si="3"/>
        <v>9671.3329341984754</v>
      </c>
      <c r="AF17">
        <f t="shared" si="4"/>
        <v>-483.56664670992376</v>
      </c>
      <c r="AG17">
        <f t="shared" si="4"/>
        <v>-10.078664606934677</v>
      </c>
      <c r="AH17">
        <f t="shared" si="5"/>
        <v>-11858.446923440821</v>
      </c>
      <c r="AI17">
        <f t="shared" si="6"/>
        <v>-2680.7593005592043</v>
      </c>
      <c r="AJ17">
        <f t="shared" si="7"/>
        <v>1001.7283106987161</v>
      </c>
      <c r="AK17">
        <f t="shared" si="24"/>
        <v>1646.4983017365805</v>
      </c>
      <c r="AL17">
        <f t="shared" si="8"/>
        <v>-32.532688123907747</v>
      </c>
      <c r="AN17">
        <f t="shared" si="9"/>
        <v>3553.4867659502743</v>
      </c>
      <c r="AO17">
        <f t="shared" si="9"/>
        <v>-177.67433829751371</v>
      </c>
      <c r="AP17">
        <f t="shared" si="9"/>
        <v>-3.7031504905132251</v>
      </c>
      <c r="AQ17">
        <f t="shared" si="9"/>
        <v>-4357.0865044015791</v>
      </c>
      <c r="AR17">
        <f t="shared" si="9"/>
        <v>-984.97722723933191</v>
      </c>
      <c r="AS17">
        <f t="shared" si="9"/>
        <v>368.05974102685786</v>
      </c>
      <c r="AT17">
        <f t="shared" si="9"/>
        <v>604.96417248667842</v>
      </c>
      <c r="AU17">
        <f t="shared" si="9"/>
        <v>-11.953313725795617</v>
      </c>
      <c r="AW17">
        <v>14</v>
      </c>
      <c r="AX17">
        <f>(R17*SUMPRODUCT(K18:$K$23, X18:$X$23)-$AZ$3*SUMPRODUCT(K17:$K$22, W18:$W$23))/Z17</f>
        <v>11226.180269078803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7.6860000000000001E-3</v>
      </c>
      <c r="O18">
        <f t="shared" si="21"/>
        <v>11994.809470522596</v>
      </c>
      <c r="P18">
        <f t="shared" si="22"/>
        <v>599.74047352612979</v>
      </c>
      <c r="Q18" s="4">
        <f t="shared" si="23"/>
        <v>12.5</v>
      </c>
      <c r="R18">
        <f t="shared" si="0"/>
        <v>2000000</v>
      </c>
      <c r="S18">
        <f t="shared" si="1"/>
        <v>9967.0103544485537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9051.5924599226346</v>
      </c>
      <c r="AC18">
        <f t="shared" si="2"/>
        <v>7894.2017855927961</v>
      </c>
      <c r="AE18">
        <f t="shared" si="3"/>
        <v>9500.2857399242421</v>
      </c>
      <c r="AF18">
        <f t="shared" si="4"/>
        <v>-475.01428699621209</v>
      </c>
      <c r="AG18">
        <f t="shared" si="4"/>
        <v>-9.90041334469643</v>
      </c>
      <c r="AH18">
        <f t="shared" si="5"/>
        <v>-12394.338587023987</v>
      </c>
      <c r="AI18">
        <f t="shared" si="6"/>
        <v>-3378.967547440654</v>
      </c>
      <c r="AJ18">
        <f t="shared" si="7"/>
        <v>1157.3906743298385</v>
      </c>
      <c r="AK18">
        <f t="shared" si="24"/>
        <v>1546.8733987504572</v>
      </c>
      <c r="AL18">
        <f t="shared" si="8"/>
        <v>-674.70347436035831</v>
      </c>
      <c r="AN18">
        <f t="shared" si="9"/>
        <v>3215.4843704587793</v>
      </c>
      <c r="AO18">
        <f t="shared" si="9"/>
        <v>-160.77421852293895</v>
      </c>
      <c r="AP18">
        <f t="shared" si="9"/>
        <v>-3.3509123033184429</v>
      </c>
      <c r="AQ18">
        <f t="shared" si="9"/>
        <v>-4195.010876490499</v>
      </c>
      <c r="AR18">
        <f t="shared" si="9"/>
        <v>-1143.6516368579771</v>
      </c>
      <c r="AS18">
        <f t="shared" si="9"/>
        <v>391.73259896623063</v>
      </c>
      <c r="AT18">
        <f t="shared" si="9"/>
        <v>523.55764583563041</v>
      </c>
      <c r="AU18">
        <f t="shared" si="9"/>
        <v>-228.36139205611599</v>
      </c>
      <c r="AW18">
        <v>15</v>
      </c>
      <c r="AX18">
        <f>(R18*SUMPRODUCT(K19:$K$23, X19:$X$23)-$AZ$3*SUMPRODUCT(K18:$K$22, W19:$W$23))/Z18</f>
        <v>9967.0103544485537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8.2030000000000002E-3</v>
      </c>
      <c r="O19">
        <f t="shared" si="21"/>
        <v>11994.809470522596</v>
      </c>
      <c r="P19">
        <f t="shared" si="22"/>
        <v>599.74047352612979</v>
      </c>
      <c r="Q19" s="4">
        <f t="shared" si="23"/>
        <v>12.5</v>
      </c>
      <c r="R19">
        <f t="shared" si="0"/>
        <v>2000000</v>
      </c>
      <c r="S19">
        <f t="shared" si="1"/>
        <v>8476.6328373682445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7894.2017855927961</v>
      </c>
      <c r="AC19">
        <f t="shared" si="2"/>
        <v>6591.562689711408</v>
      </c>
      <c r="AE19">
        <f t="shared" si="3"/>
        <v>9327.3520386004002</v>
      </c>
      <c r="AF19">
        <f t="shared" si="4"/>
        <v>-466.36760193002004</v>
      </c>
      <c r="AG19">
        <f t="shared" si="4"/>
        <v>-9.720196120582921</v>
      </c>
      <c r="AH19">
        <f t="shared" si="5"/>
        <v>-12994.09450664717</v>
      </c>
      <c r="AI19">
        <f t="shared" si="6"/>
        <v>-4142.8302660973732</v>
      </c>
      <c r="AJ19">
        <f t="shared" si="7"/>
        <v>1302.6390958813881</v>
      </c>
      <c r="AK19">
        <f t="shared" si="24"/>
        <v>1433.774795411505</v>
      </c>
      <c r="AL19">
        <f t="shared" si="8"/>
        <v>-1406.41637480448</v>
      </c>
      <c r="AN19">
        <f t="shared" si="9"/>
        <v>2908.1008983865813</v>
      </c>
      <c r="AO19">
        <f t="shared" si="9"/>
        <v>-145.4050449193291</v>
      </c>
      <c r="AP19">
        <f t="shared" si="9"/>
        <v>-3.0305826298588556</v>
      </c>
      <c r="AQ19">
        <f t="shared" si="9"/>
        <v>-4051.3253656684128</v>
      </c>
      <c r="AR19">
        <f t="shared" si="9"/>
        <v>-1291.660094831019</v>
      </c>
      <c r="AS19">
        <f t="shared" si="9"/>
        <v>406.13948195897427</v>
      </c>
      <c r="AT19">
        <f t="shared" si="9"/>
        <v>447.02523860629276</v>
      </c>
      <c r="AU19">
        <f t="shared" si="9"/>
        <v>-438.49537426575199</v>
      </c>
      <c r="AW19">
        <v>16</v>
      </c>
      <c r="AX19">
        <f>(R19*SUMPRODUCT(K20:$K$23, X20:$X$23)-$AZ$3*SUMPRODUCT(K19:$K$22, W20:$W$23))/Z19</f>
        <v>8476.6328373682445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8.7950000000000007E-3</v>
      </c>
      <c r="O20">
        <f t="shared" si="21"/>
        <v>11994.809470522596</v>
      </c>
      <c r="P20">
        <f t="shared" si="22"/>
        <v>599.74047352612979</v>
      </c>
      <c r="Q20" s="4">
        <f t="shared" si="23"/>
        <v>12.5</v>
      </c>
      <c r="R20">
        <f t="shared" si="0"/>
        <v>2000000</v>
      </c>
      <c r="S20">
        <f t="shared" si="1"/>
        <v>6748.3843917419163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6591.562689711408</v>
      </c>
      <c r="AC20">
        <f t="shared" si="2"/>
        <v>5149.020008876525</v>
      </c>
      <c r="AE20">
        <f t="shared" si="3"/>
        <v>9152.0444570349064</v>
      </c>
      <c r="AF20">
        <f t="shared" si="4"/>
        <v>-457.6022228517453</v>
      </c>
      <c r="AG20">
        <f t="shared" si="4"/>
        <v>-9.5375050344965651</v>
      </c>
      <c r="AH20">
        <f t="shared" si="5"/>
        <v>-13678.259980884286</v>
      </c>
      <c r="AI20">
        <f t="shared" si="6"/>
        <v>-4993.355251735622</v>
      </c>
      <c r="AJ20">
        <f t="shared" si="7"/>
        <v>1442.542680834883</v>
      </c>
      <c r="AK20">
        <f t="shared" si="24"/>
        <v>1308.0540133475063</v>
      </c>
      <c r="AL20">
        <f t="shared" si="8"/>
        <v>-2242.758557553233</v>
      </c>
      <c r="AN20">
        <f t="shared" si="9"/>
        <v>2628.515788912579</v>
      </c>
      <c r="AO20">
        <f t="shared" si="9"/>
        <v>-131.42578944562896</v>
      </c>
      <c r="AP20">
        <f t="shared" si="9"/>
        <v>-2.7392221145448286</v>
      </c>
      <c r="AQ20">
        <f t="shared" si="9"/>
        <v>-3928.4689331867271</v>
      </c>
      <c r="AR20">
        <f t="shared" si="9"/>
        <v>-1434.1181558343219</v>
      </c>
      <c r="AS20">
        <f t="shared" si="9"/>
        <v>414.30592154086031</v>
      </c>
      <c r="AT20">
        <f t="shared" si="9"/>
        <v>375.68006175838798</v>
      </c>
      <c r="AU20">
        <f t="shared" si="9"/>
        <v>-644.13217253507378</v>
      </c>
      <c r="AW20">
        <v>17</v>
      </c>
      <c r="AX20">
        <f>(R20*SUMPRODUCT(K21:$K$23, X21:$X$23)-$AZ$3*SUMPRODUCT(K20:$K$22, W21:$W$23))/Z20</f>
        <v>6748.3843917419163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9.4780000000000003E-3</v>
      </c>
      <c r="O21">
        <f t="shared" si="21"/>
        <v>11994.809470522596</v>
      </c>
      <c r="P21">
        <f t="shared" si="22"/>
        <v>599.74047352612979</v>
      </c>
      <c r="Q21" s="4">
        <f t="shared" si="23"/>
        <v>12.5</v>
      </c>
      <c r="R21">
        <f t="shared" si="0"/>
        <v>2000000</v>
      </c>
      <c r="S21">
        <f t="shared" si="1"/>
        <v>4771.0639274343121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5149.020008876525</v>
      </c>
      <c r="AC21">
        <f t="shared" si="2"/>
        <v>3569.4174732307538</v>
      </c>
      <c r="AE21">
        <f t="shared" si="3"/>
        <v>8973.78093510078</v>
      </c>
      <c r="AF21">
        <f t="shared" si="4"/>
        <v>-448.68904675503899</v>
      </c>
      <c r="AG21">
        <f t="shared" si="4"/>
        <v>-9.3517335114346398</v>
      </c>
      <c r="AH21">
        <f t="shared" si="5"/>
        <v>-14463.435634713349</v>
      </c>
      <c r="AI21">
        <f t="shared" si="6"/>
        <v>-5947.6954798790412</v>
      </c>
      <c r="AJ21">
        <f t="shared" si="7"/>
        <v>1579.6025356457712</v>
      </c>
      <c r="AK21">
        <f t="shared" si="24"/>
        <v>1170.121103269104</v>
      </c>
      <c r="AL21">
        <f t="shared" si="8"/>
        <v>-3197.9718409641659</v>
      </c>
      <c r="AN21">
        <f t="shared" si="9"/>
        <v>2374.1562589824903</v>
      </c>
      <c r="AO21">
        <f t="shared" si="9"/>
        <v>-118.70781294912452</v>
      </c>
      <c r="AP21">
        <f t="shared" si="9"/>
        <v>-2.4741496153159113</v>
      </c>
      <c r="AQ21">
        <f t="shared" si="9"/>
        <v>-3826.5315909630513</v>
      </c>
      <c r="AR21">
        <f t="shared" si="9"/>
        <v>-1573.557294545001</v>
      </c>
      <c r="AS21">
        <f t="shared" si="9"/>
        <v>417.90893647058959</v>
      </c>
      <c r="AT21">
        <f t="shared" si="9"/>
        <v>309.57412056132853</v>
      </c>
      <c r="AU21">
        <f t="shared" si="9"/>
        <v>-846.07423751308283</v>
      </c>
      <c r="AW21">
        <v>18</v>
      </c>
      <c r="AX21">
        <f>(R21*SUMPRODUCT(K22:$K$23, X22:$X$23)-$AZ$3*SUMPRODUCT(K21:$K$22, W22:$W$23))/Z21</f>
        <v>4771.0639274343121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1.0265E-2</v>
      </c>
      <c r="O22">
        <f t="shared" si="21"/>
        <v>11994.809470522596</v>
      </c>
      <c r="P22">
        <f t="shared" si="22"/>
        <v>599.74047352612979</v>
      </c>
      <c r="Q22" s="4">
        <f t="shared" si="23"/>
        <v>12.5</v>
      </c>
      <c r="R22">
        <f t="shared" si="0"/>
        <v>2000000</v>
      </c>
      <c r="S22">
        <f t="shared" si="1"/>
        <v>2531.7075187141581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3569.4174732307538</v>
      </c>
      <c r="AC22">
        <f t="shared" si="2"/>
        <v>1855.6850289368315</v>
      </c>
      <c r="AE22">
        <f t="shared" si="3"/>
        <v>8791.927264450962</v>
      </c>
      <c r="AF22">
        <f t="shared" si="4"/>
        <v>-439.59636322254812</v>
      </c>
      <c r="AG22">
        <f t="shared" si="4"/>
        <v>-9.1622206318254165</v>
      </c>
      <c r="AH22">
        <f t="shared" si="5"/>
        <v>-15359.287119180251</v>
      </c>
      <c r="AI22">
        <f t="shared" si="6"/>
        <v>-7016.1184385836641</v>
      </c>
      <c r="AJ22">
        <f t="shared" si="7"/>
        <v>1713.7324442939223</v>
      </c>
      <c r="AK22">
        <f t="shared" si="24"/>
        <v>1020.1678518992201</v>
      </c>
      <c r="AL22">
        <f t="shared" si="8"/>
        <v>-4282.2181423905213</v>
      </c>
      <c r="AN22">
        <f t="shared" si="9"/>
        <v>2142.6897362811587</v>
      </c>
      <c r="AO22">
        <f t="shared" si="9"/>
        <v>-107.13448681405795</v>
      </c>
      <c r="AP22">
        <f t="shared" si="9"/>
        <v>-2.2329343179093919</v>
      </c>
      <c r="AQ22">
        <f t="shared" si="9"/>
        <v>-3743.227835827428</v>
      </c>
      <c r="AR22">
        <f t="shared" si="9"/>
        <v>-1709.9055206782368</v>
      </c>
      <c r="AS22">
        <f t="shared" si="9"/>
        <v>417.65551609689288</v>
      </c>
      <c r="AT22">
        <f t="shared" si="9"/>
        <v>248.62616805155764</v>
      </c>
      <c r="AU22">
        <f t="shared" si="9"/>
        <v>-1043.6238365297861</v>
      </c>
      <c r="AW22">
        <v>19</v>
      </c>
      <c r="AX22">
        <f>(R22*SUMPRODUCT(K23:$K$23, X23:$X$23)-$AZ$3*SUMPRODUCT(K22:$K$22, W23:$W$23))/Z22</f>
        <v>2531.7075187141581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1.1204E-2</v>
      </c>
      <c r="O23">
        <f t="shared" si="21"/>
        <v>11994.809470522596</v>
      </c>
      <c r="P23">
        <f t="shared" si="22"/>
        <v>599.74047352612979</v>
      </c>
      <c r="Q23" s="4">
        <f t="shared" si="23"/>
        <v>12.5</v>
      </c>
      <c r="R23">
        <f t="shared" si="0"/>
        <v>2000000</v>
      </c>
      <c r="S23">
        <f t="shared" si="1"/>
        <v>2586.552783944926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1855.6850289368315</v>
      </c>
      <c r="AC23">
        <f t="shared" si="2"/>
        <v>1855.6850289368313</v>
      </c>
      <c r="AE23">
        <f t="shared" si="3"/>
        <v>8605.5032387355459</v>
      </c>
      <c r="AF23">
        <f t="shared" si="4"/>
        <v>-430.27516193677729</v>
      </c>
      <c r="AG23">
        <f t="shared" si="4"/>
        <v>-8.9679449055481921</v>
      </c>
      <c r="AH23">
        <f t="shared" si="5"/>
        <v>-16424.563193435519</v>
      </c>
      <c r="AI23">
        <f t="shared" si="6"/>
        <v>-8258.3030615422977</v>
      </c>
      <c r="AJ23">
        <f t="shared" si="7"/>
        <v>0</v>
      </c>
      <c r="AK23">
        <f t="shared" si="24"/>
        <v>858.36529628400694</v>
      </c>
      <c r="AL23">
        <f t="shared" si="8"/>
        <v>-7399.9377652582907</v>
      </c>
      <c r="AN23">
        <f t="shared" si="9"/>
        <v>1931.9364750684927</v>
      </c>
      <c r="AO23">
        <f t="shared" si="9"/>
        <v>-96.59682375342463</v>
      </c>
      <c r="AP23">
        <f t="shared" si="9"/>
        <v>-2.0133046712999612</v>
      </c>
      <c r="AQ23">
        <f t="shared" si="9"/>
        <v>-3687.316341667889</v>
      </c>
      <c r="AR23">
        <f t="shared" si="9"/>
        <v>-1853.9899950241206</v>
      </c>
      <c r="AS23">
        <f t="shared" si="9"/>
        <v>0</v>
      </c>
      <c r="AT23">
        <f t="shared" si="9"/>
        <v>192.70310855960017</v>
      </c>
      <c r="AU23">
        <f t="shared" si="9"/>
        <v>-1661.2868864645204</v>
      </c>
      <c r="AW23">
        <v>20</v>
      </c>
      <c r="AX23">
        <f>(R23*SUMPRODUCT(K$23:$K24, X$23:$X24)-$AZ$3*SUMPRODUCT(K$22:$K23, W$23:$W24))/Z23</f>
        <v>2586.552783944926</v>
      </c>
    </row>
    <row r="25" spans="5:50" x14ac:dyDescent="0.25">
      <c r="AN25" s="8">
        <f t="shared" ref="AN25:AU25" si="25">SUM(AN3:AN23)</f>
        <v>108400.39329898987</v>
      </c>
      <c r="AO25" s="8">
        <f t="shared" si="25"/>
        <v>-14416.126767841439</v>
      </c>
      <c r="AP25" s="8">
        <f t="shared" si="25"/>
        <v>-200.46593910618722</v>
      </c>
      <c r="AQ25" s="8">
        <f t="shared" si="25"/>
        <v>-100498.54428291952</v>
      </c>
      <c r="AR25" s="8">
        <f t="shared" si="25"/>
        <v>-6714.7436908772888</v>
      </c>
      <c r="AS25" s="8">
        <f t="shared" si="25"/>
        <v>-6386.1950831711056</v>
      </c>
      <c r="AT25" s="8">
        <f t="shared" si="25"/>
        <v>13100.938774048396</v>
      </c>
      <c r="AU25" s="9">
        <f t="shared" si="25"/>
        <v>0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2" priority="1" operator="lessThan">
      <formula>0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086B6-8707-4BC2-86D6-3A8036F0824E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1769.1493615529957</v>
      </c>
      <c r="K3">
        <v>1</v>
      </c>
      <c r="L3" s="2">
        <v>0</v>
      </c>
      <c r="O3">
        <f>$C$3</f>
        <v>1769.1493615529957</v>
      </c>
      <c r="P3">
        <f>O3*C5</f>
        <v>176.91493615529959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1769.1493615529957</v>
      </c>
      <c r="AF3">
        <f t="shared" ref="AF3:AG34" si="3">-$Z3*P3</f>
        <v>-176.91493615529959</v>
      </c>
      <c r="AG3">
        <f t="shared" si="3"/>
        <v>-100</v>
      </c>
      <c r="AH3">
        <f t="shared" ref="AH3:AH66" si="4">-X3*R3</f>
        <v>0</v>
      </c>
      <c r="AI3">
        <f t="shared" ref="AI3:AI34" si="5">SUM(AE3:AH3)</f>
        <v>1492.2344253976962</v>
      </c>
      <c r="AJ3">
        <f t="shared" ref="AJ3:AJ66" si="6">AB3-AC3</f>
        <v>0</v>
      </c>
      <c r="AL3">
        <f t="shared" ref="AL3:AL23" si="7">SUM(AI3:AK3)</f>
        <v>1492.2344253976962</v>
      </c>
      <c r="AN3">
        <f t="shared" ref="AN3:AU34" si="8">AE3*$K3</f>
        <v>1769.1493615529957</v>
      </c>
      <c r="AO3">
        <f t="shared" si="8"/>
        <v>-176.91493615529959</v>
      </c>
      <c r="AP3">
        <f t="shared" si="8"/>
        <v>-100</v>
      </c>
      <c r="AQ3">
        <f t="shared" si="8"/>
        <v>0</v>
      </c>
      <c r="AR3">
        <f t="shared" si="8"/>
        <v>1492.2344253976962</v>
      </c>
      <c r="AS3">
        <f t="shared" si="8"/>
        <v>0</v>
      </c>
      <c r="AT3">
        <f t="shared" si="8"/>
        <v>0</v>
      </c>
      <c r="AU3">
        <f t="shared" si="8"/>
        <v>1492.2344253976962</v>
      </c>
      <c r="AW3">
        <v>0</v>
      </c>
      <c r="AX3">
        <f>IF(Z3&gt;0, (R3*SUMPRODUCT(K3:$K$98, X3:$X$98)-K3*$AZ$3)/Z3, 0)</f>
        <v>0</v>
      </c>
      <c r="AZ3">
        <f>C6*SUMPRODUCT(X4:X98, K4:K98)/1</f>
        <v>1378.0805694022727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50000</v>
      </c>
      <c r="S4">
        <f t="shared" si="1"/>
        <v>93.61682472089025</v>
      </c>
      <c r="U4">
        <f t="shared" ref="U4:U67" si="12">M4</f>
        <v>2.5950000000000001E-3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2.5950000000000001E-3</v>
      </c>
      <c r="Y4">
        <f t="shared" ref="Y4:Y67" si="16">V4*W4</f>
        <v>0.01</v>
      </c>
      <c r="Z4">
        <f t="shared" ref="Z4:Z67" si="17">MAX(0, W4-X4-Y4)</f>
        <v>0.98740499999999998</v>
      </c>
      <c r="AB4">
        <f t="shared" ref="AB4:AB67" si="18">AC3</f>
        <v>0</v>
      </c>
      <c r="AC4">
        <f t="shared" ref="AC4:AC67" si="19">S4*Z4</f>
        <v>92.437720813530632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-129.75</v>
      </c>
      <c r="AI4">
        <f t="shared" si="5"/>
        <v>-129.75</v>
      </c>
      <c r="AJ4">
        <f t="shared" si="6"/>
        <v>-92.437720813530632</v>
      </c>
      <c r="AK4">
        <f t="shared" ref="AK4:AK67" si="20">G4*SUM(AB4:AB4, AE4:AF4)</f>
        <v>0</v>
      </c>
      <c r="AL4">
        <f t="shared" si="7"/>
        <v>-222.18772081353063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-121.04673943464876</v>
      </c>
      <c r="AR4">
        <f t="shared" si="8"/>
        <v>-121.04673943464876</v>
      </c>
      <c r="AS4">
        <f t="shared" si="8"/>
        <v>-86.237261697481699</v>
      </c>
      <c r="AT4">
        <f t="shared" si="8"/>
        <v>0</v>
      </c>
      <c r="AU4">
        <f t="shared" si="8"/>
        <v>-207.28400113213044</v>
      </c>
      <c r="AW4">
        <v>1</v>
      </c>
      <c r="AX4">
        <f>IF(Z4&gt;0, (R4*SUMPRODUCT(K4:$K$98, X4:$X$98)-K4*$AZ$3)/Z4, 0)</f>
        <v>93.61682472089025</v>
      </c>
    </row>
    <row r="5" spans="1:52" x14ac:dyDescent="0.25">
      <c r="C5" s="2"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2.5990000000000002E-3</v>
      </c>
      <c r="Q5" s="4">
        <f t="shared" ref="Q5:Q68" si="22">$C$8</f>
        <v>12.5</v>
      </c>
      <c r="R5">
        <f t="shared" si="0"/>
        <v>50000</v>
      </c>
      <c r="S5">
        <f t="shared" si="1"/>
        <v>80.645060616992041</v>
      </c>
      <c r="U5">
        <f t="shared" si="12"/>
        <v>2.5990000000000002E-3</v>
      </c>
      <c r="V5">
        <f t="shared" si="13"/>
        <v>0.01</v>
      </c>
      <c r="W5">
        <f t="shared" si="14"/>
        <v>0.98740499999999998</v>
      </c>
      <c r="X5">
        <f t="shared" si="15"/>
        <v>2.5662655950000001E-3</v>
      </c>
      <c r="Y5">
        <f t="shared" si="16"/>
        <v>9.8740500000000005E-3</v>
      </c>
      <c r="Z5">
        <f t="shared" si="17"/>
        <v>0.97496468440500006</v>
      </c>
      <c r="AB5">
        <f t="shared" si="18"/>
        <v>92.437720813530632</v>
      </c>
      <c r="AC5">
        <f t="shared" si="19"/>
        <v>78.626086073267743</v>
      </c>
      <c r="AE5">
        <f t="shared" si="2"/>
        <v>0</v>
      </c>
      <c r="AF5">
        <f t="shared" si="3"/>
        <v>0</v>
      </c>
      <c r="AG5">
        <f t="shared" si="3"/>
        <v>-12.187058555062501</v>
      </c>
      <c r="AH5">
        <f t="shared" si="4"/>
        <v>-128.31327974999999</v>
      </c>
      <c r="AI5">
        <f t="shared" si="5"/>
        <v>-140.50033830506248</v>
      </c>
      <c r="AJ5">
        <f t="shared" si="6"/>
        <v>13.811634740262889</v>
      </c>
      <c r="AK5">
        <f t="shared" si="20"/>
        <v>3.7899465533547563</v>
      </c>
      <c r="AL5">
        <f t="shared" si="7"/>
        <v>-122.89875701144484</v>
      </c>
      <c r="AN5">
        <f t="shared" si="8"/>
        <v>0</v>
      </c>
      <c r="AO5">
        <f t="shared" si="8"/>
        <v>0</v>
      </c>
      <c r="AP5">
        <f t="shared" si="8"/>
        <v>-10.421251482276306</v>
      </c>
      <c r="AQ5">
        <f t="shared" si="8"/>
        <v>-109.72171428805973</v>
      </c>
      <c r="AR5">
        <f t="shared" si="8"/>
        <v>-120.14296577033603</v>
      </c>
      <c r="AS5">
        <f t="shared" si="8"/>
        <v>11.810439603560713</v>
      </c>
      <c r="AT5">
        <f t="shared" si="8"/>
        <v>3.2408136843233275</v>
      </c>
      <c r="AU5">
        <f t="shared" si="8"/>
        <v>-105.091712482452</v>
      </c>
      <c r="AW5">
        <v>2</v>
      </c>
      <c r="AX5">
        <f>IF(Z5&gt;0, (R5*SUMPRODUCT(K5:$K$98, X5:$X$98)-K5*$AZ$3)/Z5, 0)</f>
        <v>80.645060616992041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2.6029999999999998E-3</v>
      </c>
      <c r="Q6" s="4">
        <f t="shared" si="22"/>
        <v>12.5</v>
      </c>
      <c r="R6">
        <f t="shared" si="0"/>
        <v>50000</v>
      </c>
      <c r="S6">
        <f t="shared" si="1"/>
        <v>87.51317952287765</v>
      </c>
      <c r="U6">
        <f t="shared" si="12"/>
        <v>2.6029999999999998E-3</v>
      </c>
      <c r="V6">
        <f t="shared" si="13"/>
        <v>0.01</v>
      </c>
      <c r="W6">
        <f t="shared" si="14"/>
        <v>0.97496468440500006</v>
      </c>
      <c r="X6">
        <f t="shared" si="15"/>
        <v>2.5378330735062152E-3</v>
      </c>
      <c r="Y6">
        <f t="shared" si="16"/>
        <v>9.7496468440500007E-3</v>
      </c>
      <c r="Z6">
        <f t="shared" si="17"/>
        <v>0.96267720448744387</v>
      </c>
      <c r="AB6">
        <f t="shared" si="18"/>
        <v>78.626086073267743</v>
      </c>
      <c r="AC6">
        <f t="shared" si="19"/>
        <v>84.24694301889167</v>
      </c>
      <c r="AE6">
        <f t="shared" si="2"/>
        <v>0</v>
      </c>
      <c r="AF6">
        <f t="shared" si="3"/>
        <v>0</v>
      </c>
      <c r="AG6">
        <f t="shared" si="3"/>
        <v>-12.033465056093048</v>
      </c>
      <c r="AH6">
        <f t="shared" si="4"/>
        <v>-126.89165367531076</v>
      </c>
      <c r="AI6">
        <f t="shared" si="5"/>
        <v>-138.92511873140381</v>
      </c>
      <c r="AJ6">
        <f t="shared" si="6"/>
        <v>-5.6208569456239275</v>
      </c>
      <c r="AK6">
        <f t="shared" si="20"/>
        <v>4.5996260352861631</v>
      </c>
      <c r="AL6">
        <f t="shared" si="7"/>
        <v>-139.94634964174159</v>
      </c>
      <c r="AN6">
        <f t="shared" si="8"/>
        <v>0</v>
      </c>
      <c r="AO6">
        <f t="shared" si="8"/>
        <v>0</v>
      </c>
      <c r="AP6">
        <f t="shared" si="8"/>
        <v>-9.2827356335996178</v>
      </c>
      <c r="AQ6">
        <f t="shared" si="8"/>
        <v>-97.885494301723853</v>
      </c>
      <c r="AR6">
        <f t="shared" si="8"/>
        <v>-107.16822993532348</v>
      </c>
      <c r="AS6">
        <f t="shared" si="8"/>
        <v>-4.3359854220950078</v>
      </c>
      <c r="AT6">
        <f t="shared" si="8"/>
        <v>3.5481976554512089</v>
      </c>
      <c r="AU6">
        <f t="shared" si="8"/>
        <v>-107.95601770196728</v>
      </c>
      <c r="AW6">
        <v>3</v>
      </c>
      <c r="AX6">
        <f>IF(Z6&gt;0, (R6*SUMPRODUCT(K6:$K$98, X6:$X$98)-K6*$AZ$3)/Z6, 0)</f>
        <v>87.51317952287765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2.6080000000000001E-3</v>
      </c>
      <c r="Q7" s="4">
        <f t="shared" si="22"/>
        <v>12.5</v>
      </c>
      <c r="R7">
        <f t="shared" si="0"/>
        <v>50000</v>
      </c>
      <c r="S7">
        <f t="shared" si="1"/>
        <v>86.490205463940526</v>
      </c>
      <c r="U7">
        <f t="shared" si="12"/>
        <v>2.6080000000000001E-3</v>
      </c>
      <c r="V7">
        <f t="shared" si="13"/>
        <v>0.01</v>
      </c>
      <c r="W7">
        <f t="shared" si="14"/>
        <v>0.96267720448744387</v>
      </c>
      <c r="X7">
        <f t="shared" si="15"/>
        <v>2.5106621493032537E-3</v>
      </c>
      <c r="Y7">
        <f t="shared" si="16"/>
        <v>9.6267720448744397E-3</v>
      </c>
      <c r="Z7">
        <f t="shared" si="17"/>
        <v>0.9505397702932662</v>
      </c>
      <c r="AB7">
        <f t="shared" si="18"/>
        <v>84.24694301889167</v>
      </c>
      <c r="AC7">
        <f t="shared" si="19"/>
        <v>82.212380034311423</v>
      </c>
      <c r="AE7">
        <f t="shared" si="2"/>
        <v>0</v>
      </c>
      <c r="AF7">
        <f t="shared" si="3"/>
        <v>0</v>
      </c>
      <c r="AG7">
        <f t="shared" si="3"/>
        <v>-11.881747128665827</v>
      </c>
      <c r="AH7">
        <f t="shared" si="4"/>
        <v>-125.53310746516269</v>
      </c>
      <c r="AI7">
        <f t="shared" si="5"/>
        <v>-137.41485459382852</v>
      </c>
      <c r="AJ7">
        <f t="shared" si="6"/>
        <v>2.0345629845802478</v>
      </c>
      <c r="AK7">
        <f t="shared" si="20"/>
        <v>4.1365249022275812</v>
      </c>
      <c r="AL7">
        <f t="shared" si="7"/>
        <v>-131.24376670702068</v>
      </c>
      <c r="AN7">
        <f t="shared" si="8"/>
        <v>0</v>
      </c>
      <c r="AO7">
        <f t="shared" si="8"/>
        <v>0</v>
      </c>
      <c r="AP7">
        <f t="shared" si="8"/>
        <v>-8.3392765924221592</v>
      </c>
      <c r="AQ7">
        <f t="shared" si="8"/>
        <v>-88.106176080166719</v>
      </c>
      <c r="AR7">
        <f t="shared" si="8"/>
        <v>-96.445452672588885</v>
      </c>
      <c r="AS7">
        <f t="shared" si="8"/>
        <v>1.4279704229847372</v>
      </c>
      <c r="AT7">
        <f t="shared" si="8"/>
        <v>2.9032451976606963</v>
      </c>
      <c r="AU7">
        <f t="shared" si="8"/>
        <v>-92.114237051943434</v>
      </c>
      <c r="AW7">
        <v>4</v>
      </c>
      <c r="AX7">
        <f>IF(Z7&gt;0, (R7*SUMPRODUCT(K7:$K$98, X7:$X$98)-K7*$AZ$3)/Z7, 0)</f>
        <v>86.490205463940526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2.614E-3</v>
      </c>
      <c r="Q8" s="4">
        <f t="shared" si="22"/>
        <v>12.5</v>
      </c>
      <c r="R8">
        <f t="shared" si="0"/>
        <v>50000</v>
      </c>
      <c r="S8">
        <f t="shared" si="1"/>
        <v>62.307637807344207</v>
      </c>
      <c r="U8">
        <f t="shared" si="12"/>
        <v>2.614E-3</v>
      </c>
      <c r="V8">
        <f t="shared" si="13"/>
        <v>0.01</v>
      </c>
      <c r="W8">
        <f t="shared" si="14"/>
        <v>0.9505397702932662</v>
      </c>
      <c r="X8">
        <f t="shared" si="15"/>
        <v>2.4847109595465978E-3</v>
      </c>
      <c r="Y8">
        <f t="shared" si="16"/>
        <v>9.5053977029326622E-3</v>
      </c>
      <c r="Z8">
        <f t="shared" si="17"/>
        <v>0.9385496616307869</v>
      </c>
      <c r="AB8">
        <f t="shared" si="18"/>
        <v>82.212380034311423</v>
      </c>
      <c r="AC8">
        <f t="shared" si="19"/>
        <v>58.478812381096532</v>
      </c>
      <c r="AE8">
        <f t="shared" si="2"/>
        <v>0</v>
      </c>
      <c r="AF8">
        <f t="shared" si="3"/>
        <v>0</v>
      </c>
      <c r="AG8">
        <f t="shared" si="3"/>
        <v>-11.731870770384836</v>
      </c>
      <c r="AH8">
        <f t="shared" si="4"/>
        <v>-124.23554797732989</v>
      </c>
      <c r="AI8">
        <f t="shared" si="5"/>
        <v>-135.96741874771473</v>
      </c>
      <c r="AJ8">
        <f t="shared" si="6"/>
        <v>23.733567653214891</v>
      </c>
      <c r="AK8">
        <f t="shared" si="20"/>
        <v>1.7511236947308333</v>
      </c>
      <c r="AL8">
        <f t="shared" si="7"/>
        <v>-110.482727399769</v>
      </c>
      <c r="AN8">
        <f t="shared" si="8"/>
        <v>0</v>
      </c>
      <c r="AO8">
        <f t="shared" si="8"/>
        <v>0</v>
      </c>
      <c r="AP8">
        <f t="shared" si="8"/>
        <v>-7.6860682885142779</v>
      </c>
      <c r="AQ8">
        <f t="shared" si="8"/>
        <v>-81.392211379040518</v>
      </c>
      <c r="AR8">
        <f t="shared" si="8"/>
        <v>-89.078279667554796</v>
      </c>
      <c r="AS8">
        <f t="shared" si="8"/>
        <v>15.548911617162268</v>
      </c>
      <c r="AT8">
        <f t="shared" si="8"/>
        <v>1.1472387109234341</v>
      </c>
      <c r="AU8">
        <f t="shared" si="8"/>
        <v>-72.382129339469088</v>
      </c>
      <c r="AW8">
        <v>5</v>
      </c>
      <c r="AX8">
        <f>IF(Z8&gt;0, (R8*SUMPRODUCT(K8:$K$98, X8:$X$98)-K8*$AZ$3)/Z8, 0)</f>
        <v>62.307637807344207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2.624E-3</v>
      </c>
      <c r="Q9" s="4">
        <f t="shared" si="22"/>
        <v>12.5</v>
      </c>
      <c r="R9">
        <f t="shared" si="0"/>
        <v>50000</v>
      </c>
      <c r="S9">
        <f t="shared" si="1"/>
        <v>26.851794936831965</v>
      </c>
      <c r="U9">
        <f t="shared" si="12"/>
        <v>2.624E-3</v>
      </c>
      <c r="V9">
        <f t="shared" si="13"/>
        <v>0.01</v>
      </c>
      <c r="W9">
        <f t="shared" si="14"/>
        <v>0.9385496616307869</v>
      </c>
      <c r="X9">
        <f t="shared" si="15"/>
        <v>2.4627543121191848E-3</v>
      </c>
      <c r="Y9">
        <f t="shared" si="16"/>
        <v>9.3854966163078694E-3</v>
      </c>
      <c r="Z9">
        <f t="shared" si="17"/>
        <v>0.9267014107023599</v>
      </c>
      <c r="AB9">
        <f t="shared" si="18"/>
        <v>58.478812381096532</v>
      </c>
      <c r="AC9">
        <f t="shared" si="19"/>
        <v>24.883596247852665</v>
      </c>
      <c r="AE9">
        <f t="shared" si="2"/>
        <v>0</v>
      </c>
      <c r="AF9">
        <f t="shared" si="3"/>
        <v>0</v>
      </c>
      <c r="AG9">
        <f t="shared" si="3"/>
        <v>-11.583767633779498</v>
      </c>
      <c r="AH9">
        <f t="shared" si="4"/>
        <v>-123.13771560595924</v>
      </c>
      <c r="AI9">
        <f t="shared" si="5"/>
        <v>-134.72148323973875</v>
      </c>
      <c r="AJ9">
        <f t="shared" si="6"/>
        <v>33.595216133243866</v>
      </c>
      <c r="AK9">
        <f t="shared" si="20"/>
        <v>0.34502499304846951</v>
      </c>
      <c r="AL9">
        <f t="shared" si="7"/>
        <v>-100.78124211344641</v>
      </c>
      <c r="AN9">
        <f t="shared" si="8"/>
        <v>0</v>
      </c>
      <c r="AO9">
        <f t="shared" si="8"/>
        <v>0</v>
      </c>
      <c r="AP9">
        <f t="shared" si="8"/>
        <v>-7.1872709181173162</v>
      </c>
      <c r="AQ9">
        <f t="shared" si="8"/>
        <v>-76.402095611559673</v>
      </c>
      <c r="AR9">
        <f t="shared" si="8"/>
        <v>-83.589366529676994</v>
      </c>
      <c r="AS9">
        <f t="shared" si="8"/>
        <v>20.844506514289215</v>
      </c>
      <c r="AT9">
        <f t="shared" si="8"/>
        <v>0.21407439936291264</v>
      </c>
      <c r="AU9">
        <f t="shared" si="8"/>
        <v>-62.530785616024872</v>
      </c>
      <c r="AW9">
        <v>6</v>
      </c>
      <c r="AX9">
        <f>IF(Z9&gt;0, (R9*SUMPRODUCT(K9:$K$98, X9:$X$98)-K9*$AZ$3)/Z9, 0)</f>
        <v>26.851794936831965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2.6350000000000002E-3</v>
      </c>
      <c r="Q10" s="4">
        <f t="shared" si="22"/>
        <v>12.5</v>
      </c>
      <c r="R10">
        <f t="shared" si="0"/>
        <v>50000</v>
      </c>
      <c r="S10">
        <f t="shared" si="1"/>
        <v>-8.3440004077999586</v>
      </c>
      <c r="U10">
        <f t="shared" si="12"/>
        <v>2.6350000000000002E-3</v>
      </c>
      <c r="V10">
        <f t="shared" si="13"/>
        <v>0.01</v>
      </c>
      <c r="W10">
        <f t="shared" si="14"/>
        <v>0.9267014107023599</v>
      </c>
      <c r="X10">
        <f t="shared" si="15"/>
        <v>2.4418582172007187E-3</v>
      </c>
      <c r="Y10">
        <f t="shared" si="16"/>
        <v>9.2670141070235988E-3</v>
      </c>
      <c r="Z10">
        <f t="shared" si="17"/>
        <v>0.91499253837813566</v>
      </c>
      <c r="AB10">
        <f t="shared" si="18"/>
        <v>24.883596247852665</v>
      </c>
      <c r="AC10">
        <f t="shared" si="19"/>
        <v>-7.6346981133610834</v>
      </c>
      <c r="AE10">
        <f t="shared" si="2"/>
        <v>0</v>
      </c>
      <c r="AF10">
        <f t="shared" si="3"/>
        <v>0</v>
      </c>
      <c r="AG10">
        <f t="shared" si="3"/>
        <v>-11.437406729726696</v>
      </c>
      <c r="AH10">
        <f t="shared" si="4"/>
        <v>-122.09291086003593</v>
      </c>
      <c r="AI10">
        <f t="shared" si="5"/>
        <v>-133.53031758976263</v>
      </c>
      <c r="AJ10">
        <f t="shared" si="6"/>
        <v>32.518294361213748</v>
      </c>
      <c r="AK10">
        <f t="shared" si="20"/>
        <v>0.10202274461619594</v>
      </c>
      <c r="AL10">
        <f t="shared" si="7"/>
        <v>-100.91000048393269</v>
      </c>
      <c r="AN10">
        <f t="shared" si="8"/>
        <v>0</v>
      </c>
      <c r="AO10">
        <f t="shared" si="8"/>
        <v>0</v>
      </c>
      <c r="AP10">
        <f t="shared" si="8"/>
        <v>-6.7322452803974056</v>
      </c>
      <c r="AQ10">
        <f t="shared" si="8"/>
        <v>-71.865890785462966</v>
      </c>
      <c r="AR10">
        <f t="shared" si="8"/>
        <v>-78.598136065860388</v>
      </c>
      <c r="AS10">
        <f t="shared" si="8"/>
        <v>19.140801661871656</v>
      </c>
      <c r="AT10">
        <f t="shared" si="8"/>
        <v>6.0052261597938944E-2</v>
      </c>
      <c r="AU10">
        <f t="shared" si="8"/>
        <v>-59.397282142390793</v>
      </c>
      <c r="AW10">
        <v>7</v>
      </c>
      <c r="AX10">
        <f>IF(Z10&gt;0, (R10*SUMPRODUCT(K10:$K$98, X10:$X$98)-K10*$AZ$3)/Z10, 0)</f>
        <v>-8.3440004077999586</v>
      </c>
    </row>
    <row r="11" spans="1:52" x14ac:dyDescent="0.25">
      <c r="A11" t="s">
        <v>33</v>
      </c>
      <c r="C11" s="12">
        <f>AU100</f>
        <v>5.8937870664978382E-14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2.647E-3</v>
      </c>
      <c r="Q11" s="4">
        <f t="shared" si="22"/>
        <v>12.5</v>
      </c>
      <c r="R11">
        <f t="shared" si="0"/>
        <v>50000</v>
      </c>
      <c r="S11">
        <f t="shared" si="1"/>
        <v>-43.29336280001921</v>
      </c>
      <c r="U11">
        <f t="shared" si="12"/>
        <v>2.647E-3</v>
      </c>
      <c r="V11">
        <f t="shared" si="13"/>
        <v>0.01</v>
      </c>
      <c r="W11">
        <f t="shared" si="14"/>
        <v>0.91499253837813566</v>
      </c>
      <c r="X11">
        <f t="shared" si="15"/>
        <v>2.4219852490869253E-3</v>
      </c>
      <c r="Y11">
        <f t="shared" si="16"/>
        <v>9.1499253837813571E-3</v>
      </c>
      <c r="Z11">
        <f t="shared" si="17"/>
        <v>0.90342062774526743</v>
      </c>
      <c r="AB11">
        <f t="shared" si="18"/>
        <v>-7.6346981133610834</v>
      </c>
      <c r="AC11">
        <f t="shared" si="19"/>
        <v>-39.112116997996964</v>
      </c>
      <c r="AE11">
        <f t="shared" si="2"/>
        <v>0</v>
      </c>
      <c r="AF11">
        <f t="shared" si="3"/>
        <v>0</v>
      </c>
      <c r="AG11">
        <f t="shared" si="3"/>
        <v>-11.292757846815842</v>
      </c>
      <c r="AH11">
        <f t="shared" si="4"/>
        <v>-121.09926245434626</v>
      </c>
      <c r="AI11">
        <f t="shared" si="5"/>
        <v>-132.39202030116209</v>
      </c>
      <c r="AJ11">
        <f t="shared" si="6"/>
        <v>31.477418884635881</v>
      </c>
      <c r="AK11">
        <f t="shared" si="20"/>
        <v>-1.8323275472066598E-2</v>
      </c>
      <c r="AL11">
        <f t="shared" si="7"/>
        <v>-100.93292469199828</v>
      </c>
      <c r="AN11">
        <f t="shared" si="8"/>
        <v>0</v>
      </c>
      <c r="AO11">
        <f t="shared" si="8"/>
        <v>0</v>
      </c>
      <c r="AP11">
        <f t="shared" si="8"/>
        <v>-6.316136995758475</v>
      </c>
      <c r="AQ11">
        <f t="shared" si="8"/>
        <v>-67.731863387350558</v>
      </c>
      <c r="AR11">
        <f t="shared" si="8"/>
        <v>-74.048000383109027</v>
      </c>
      <c r="AS11">
        <f t="shared" si="8"/>
        <v>17.605592242845635</v>
      </c>
      <c r="AT11">
        <f t="shared" si="8"/>
        <v>-1.0248366223953531E-2</v>
      </c>
      <c r="AU11">
        <f t="shared" si="8"/>
        <v>-56.452656506487351</v>
      </c>
      <c r="AW11">
        <v>8</v>
      </c>
      <c r="AX11">
        <f>IF(Z11&gt;0, (R11*SUMPRODUCT(K11:$K$98, X11:$X$98)-K11*$AZ$3)/Z11, 0)</f>
        <v>-43.29336280001921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2.6610000000000002E-3</v>
      </c>
      <c r="Q12" s="4">
        <f t="shared" si="22"/>
        <v>12.5</v>
      </c>
      <c r="R12">
        <f t="shared" si="0"/>
        <v>50000</v>
      </c>
      <c r="S12">
        <f t="shared" si="1"/>
        <v>-76.8356942858168</v>
      </c>
      <c r="U12">
        <f t="shared" si="12"/>
        <v>2.6610000000000002E-3</v>
      </c>
      <c r="V12">
        <f t="shared" si="13"/>
        <v>0.01</v>
      </c>
      <c r="W12">
        <f t="shared" si="14"/>
        <v>0.90342062774526743</v>
      </c>
      <c r="X12">
        <f t="shared" si="15"/>
        <v>2.4040022904301566E-3</v>
      </c>
      <c r="Y12">
        <f t="shared" si="16"/>
        <v>9.0342062774526749E-3</v>
      </c>
      <c r="Z12">
        <f t="shared" si="17"/>
        <v>0.89198241917738463</v>
      </c>
      <c r="AB12">
        <f t="shared" si="18"/>
        <v>-39.112116997996964</v>
      </c>
      <c r="AC12">
        <f t="shared" si="19"/>
        <v>-68.536088468236812</v>
      </c>
      <c r="AE12">
        <f t="shared" si="2"/>
        <v>0</v>
      </c>
      <c r="AF12">
        <f t="shared" si="3"/>
        <v>0</v>
      </c>
      <c r="AG12">
        <f t="shared" si="3"/>
        <v>-11.149780239717307</v>
      </c>
      <c r="AH12">
        <f t="shared" si="4"/>
        <v>-120.20011452150783</v>
      </c>
      <c r="AI12">
        <f t="shared" si="5"/>
        <v>-131.34989476122513</v>
      </c>
      <c r="AJ12">
        <f t="shared" si="6"/>
        <v>29.423971470239849</v>
      </c>
      <c r="AK12">
        <f t="shared" si="20"/>
        <v>-8.9957869095393009E-2</v>
      </c>
      <c r="AL12">
        <f t="shared" si="7"/>
        <v>-102.01588116008067</v>
      </c>
      <c r="AN12">
        <f t="shared" si="8"/>
        <v>0</v>
      </c>
      <c r="AO12">
        <f t="shared" si="8"/>
        <v>0</v>
      </c>
      <c r="AP12">
        <f t="shared" si="8"/>
        <v>-5.926226727411553</v>
      </c>
      <c r="AQ12">
        <f t="shared" si="8"/>
        <v>-63.887638679894714</v>
      </c>
      <c r="AR12">
        <f t="shared" si="8"/>
        <v>-69.813865407306267</v>
      </c>
      <c r="AS12">
        <f t="shared" si="8"/>
        <v>15.6391536339331</v>
      </c>
      <c r="AT12">
        <f t="shared" si="8"/>
        <v>-4.7813563739586701E-2</v>
      </c>
      <c r="AU12">
        <f t="shared" si="8"/>
        <v>-54.222525337112749</v>
      </c>
      <c r="AW12">
        <v>9</v>
      </c>
      <c r="AX12">
        <f>IF(Z12&gt;0, (R12*SUMPRODUCT(K12:$K$98, X12:$X$98)-K12*$AZ$3)/Z12, 0)</f>
        <v>-76.8356942858168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2.676E-3</v>
      </c>
      <c r="Q13" s="4">
        <f t="shared" si="22"/>
        <v>12.5</v>
      </c>
      <c r="R13">
        <f t="shared" si="0"/>
        <v>50000</v>
      </c>
      <c r="S13">
        <f t="shared" si="1"/>
        <v>-109.25504630126575</v>
      </c>
      <c r="U13">
        <f t="shared" si="12"/>
        <v>2.676E-3</v>
      </c>
      <c r="V13">
        <f t="shared" si="13"/>
        <v>0.01</v>
      </c>
      <c r="W13">
        <f t="shared" si="14"/>
        <v>0.89198241917738463</v>
      </c>
      <c r="X13">
        <f t="shared" si="15"/>
        <v>2.3869449537186811E-3</v>
      </c>
      <c r="Y13">
        <f t="shared" si="16"/>
        <v>8.9198241917738466E-3</v>
      </c>
      <c r="Z13">
        <f t="shared" si="17"/>
        <v>0.88067565003189208</v>
      </c>
      <c r="AB13">
        <f t="shared" si="18"/>
        <v>-68.536088468236812</v>
      </c>
      <c r="AC13">
        <f t="shared" si="19"/>
        <v>-96.218258920631683</v>
      </c>
      <c r="AE13">
        <f t="shared" si="2"/>
        <v>0</v>
      </c>
      <c r="AF13">
        <f t="shared" si="3"/>
        <v>0</v>
      </c>
      <c r="AG13">
        <f t="shared" si="3"/>
        <v>-11.00844562539865</v>
      </c>
      <c r="AH13">
        <f t="shared" si="4"/>
        <v>-119.34724768593405</v>
      </c>
      <c r="AI13">
        <f t="shared" si="5"/>
        <v>-130.35569331133269</v>
      </c>
      <c r="AJ13">
        <f t="shared" si="6"/>
        <v>27.682170452394871</v>
      </c>
      <c r="AK13">
        <f t="shared" si="20"/>
        <v>-0.13707217693647364</v>
      </c>
      <c r="AL13">
        <f t="shared" si="7"/>
        <v>-102.81059503587429</v>
      </c>
      <c r="AN13">
        <f t="shared" si="8"/>
        <v>0</v>
      </c>
      <c r="AO13">
        <f t="shared" si="8"/>
        <v>0</v>
      </c>
      <c r="AP13">
        <f t="shared" si="8"/>
        <v>-5.5618877161738434</v>
      </c>
      <c r="AQ13">
        <f t="shared" si="8"/>
        <v>-60.298793621875717</v>
      </c>
      <c r="AR13">
        <f t="shared" si="8"/>
        <v>-65.860681338049545</v>
      </c>
      <c r="AS13">
        <f t="shared" si="8"/>
        <v>13.986091137242639</v>
      </c>
      <c r="AT13">
        <f t="shared" si="8"/>
        <v>-6.9254105717997047E-2</v>
      </c>
      <c r="AU13">
        <f t="shared" si="8"/>
        <v>-51.943844306524909</v>
      </c>
      <c r="AW13">
        <v>10</v>
      </c>
      <c r="AX13">
        <f>IF(Z13&gt;0, (R13*SUMPRODUCT(K13:$K$98, X13:$X$98)-K13*$AZ$3)/Z13, 0)</f>
        <v>-109.25504630126575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2.6930000000000001E-3</v>
      </c>
      <c r="Q14" s="4">
        <f t="shared" si="22"/>
        <v>12.5</v>
      </c>
      <c r="R14">
        <f t="shared" si="0"/>
        <v>50000</v>
      </c>
      <c r="S14">
        <f t="shared" si="1"/>
        <v>-94.212920177915407</v>
      </c>
      <c r="U14">
        <f t="shared" si="12"/>
        <v>2.6930000000000001E-3</v>
      </c>
      <c r="V14">
        <f t="shared" si="13"/>
        <v>0.01</v>
      </c>
      <c r="W14">
        <f t="shared" si="14"/>
        <v>0.88067565003189208</v>
      </c>
      <c r="X14">
        <f t="shared" si="15"/>
        <v>2.3716595255358856E-3</v>
      </c>
      <c r="Y14">
        <f t="shared" si="16"/>
        <v>8.8067565003189206E-3</v>
      </c>
      <c r="Z14">
        <f t="shared" si="17"/>
        <v>0.86949723400603729</v>
      </c>
      <c r="AB14">
        <f t="shared" si="18"/>
        <v>-96.218258920631683</v>
      </c>
      <c r="AC14">
        <f t="shared" si="19"/>
        <v>-81.91787350232903</v>
      </c>
      <c r="AE14">
        <f t="shared" si="2"/>
        <v>0</v>
      </c>
      <c r="AF14">
        <f t="shared" si="3"/>
        <v>0</v>
      </c>
      <c r="AG14">
        <f t="shared" si="3"/>
        <v>-10.868715425075466</v>
      </c>
      <c r="AH14">
        <f t="shared" si="4"/>
        <v>-118.58297627679428</v>
      </c>
      <c r="AI14">
        <f t="shared" si="5"/>
        <v>-129.45169170186975</v>
      </c>
      <c r="AJ14">
        <f t="shared" si="6"/>
        <v>-14.300385418302653</v>
      </c>
      <c r="AK14">
        <f t="shared" si="20"/>
        <v>-6.7352781244442186</v>
      </c>
      <c r="AL14">
        <f t="shared" si="7"/>
        <v>-150.48735524461662</v>
      </c>
      <c r="AN14">
        <f t="shared" si="8"/>
        <v>0</v>
      </c>
      <c r="AO14">
        <f t="shared" si="8"/>
        <v>0</v>
      </c>
      <c r="AP14">
        <f t="shared" si="8"/>
        <v>-4.9029381030289718</v>
      </c>
      <c r="AQ14">
        <f t="shared" si="8"/>
        <v>-53.493441498772007</v>
      </c>
      <c r="AR14">
        <f t="shared" si="8"/>
        <v>-58.396379601800973</v>
      </c>
      <c r="AS14">
        <f t="shared" si="8"/>
        <v>-6.4509835627524632</v>
      </c>
      <c r="AT14">
        <f t="shared" si="8"/>
        <v>-3.0383214997650727</v>
      </c>
      <c r="AU14">
        <f t="shared" si="8"/>
        <v>-67.885684664318518</v>
      </c>
      <c r="AW14">
        <v>11</v>
      </c>
      <c r="AX14">
        <f>IF(Z14&gt;0, (R14*SUMPRODUCT(K14:$K$98, X14:$X$98)-K14*$AZ$3)/Z14, 0)</f>
        <v>-94.212920177915407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2.7169999999999998E-3</v>
      </c>
      <c r="Q15" s="4">
        <f t="shared" si="22"/>
        <v>12.5</v>
      </c>
      <c r="R15">
        <f t="shared" si="0"/>
        <v>50000</v>
      </c>
      <c r="S15">
        <f t="shared" si="1"/>
        <v>-80.151109167597298</v>
      </c>
      <c r="U15">
        <f t="shared" si="12"/>
        <v>2.7169999999999998E-3</v>
      </c>
      <c r="V15">
        <f t="shared" si="13"/>
        <v>0.01</v>
      </c>
      <c r="W15">
        <f t="shared" si="14"/>
        <v>0.86949723400603729</v>
      </c>
      <c r="X15">
        <f t="shared" si="15"/>
        <v>2.3624239847944029E-3</v>
      </c>
      <c r="Y15">
        <f t="shared" si="16"/>
        <v>8.6949723400603727E-3</v>
      </c>
      <c r="Z15">
        <f t="shared" si="17"/>
        <v>0.85843983768118259</v>
      </c>
      <c r="AB15">
        <f t="shared" si="18"/>
        <v>-81.91787350232903</v>
      </c>
      <c r="AC15">
        <f t="shared" si="19"/>
        <v>-68.804905143798976</v>
      </c>
      <c r="AE15">
        <f t="shared" si="2"/>
        <v>0</v>
      </c>
      <c r="AF15">
        <f t="shared" si="3"/>
        <v>0</v>
      </c>
      <c r="AG15">
        <f t="shared" si="3"/>
        <v>-10.730497971014783</v>
      </c>
      <c r="AH15">
        <f t="shared" si="4"/>
        <v>-118.12119923972014</v>
      </c>
      <c r="AI15">
        <f t="shared" si="5"/>
        <v>-128.85169721073493</v>
      </c>
      <c r="AJ15">
        <f t="shared" si="6"/>
        <v>-13.112968358530054</v>
      </c>
      <c r="AK15">
        <f t="shared" si="20"/>
        <v>-5.7342511451630322</v>
      </c>
      <c r="AL15">
        <f t="shared" si="7"/>
        <v>-147.69891671442801</v>
      </c>
      <c r="AN15">
        <f t="shared" si="8"/>
        <v>0</v>
      </c>
      <c r="AO15">
        <f t="shared" si="8"/>
        <v>0</v>
      </c>
      <c r="AP15">
        <f t="shared" si="8"/>
        <v>-4.3219530706899585</v>
      </c>
      <c r="AQ15">
        <f t="shared" si="8"/>
        <v>-47.576010092606118</v>
      </c>
      <c r="AR15">
        <f t="shared" si="8"/>
        <v>-51.897963163296083</v>
      </c>
      <c r="AS15">
        <f t="shared" si="8"/>
        <v>-5.2815474189637817</v>
      </c>
      <c r="AT15">
        <f t="shared" si="8"/>
        <v>-2.3096005806896427</v>
      </c>
      <c r="AU15">
        <f t="shared" si="8"/>
        <v>-59.489111162949506</v>
      </c>
      <c r="AW15">
        <v>12</v>
      </c>
      <c r="AX15">
        <f>IF(Z15&gt;0, (R15*SUMPRODUCT(K15:$K$98, X15:$X$98)-K15*$AZ$3)/Z15, 0)</f>
        <v>-80.151109167597298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2.745E-3</v>
      </c>
      <c r="Q16" s="4">
        <f t="shared" si="22"/>
        <v>12.5</v>
      </c>
      <c r="R16">
        <f t="shared" si="0"/>
        <v>50000</v>
      </c>
      <c r="S16">
        <f t="shared" si="1"/>
        <v>-67.151589513697857</v>
      </c>
      <c r="U16">
        <f t="shared" si="12"/>
        <v>2.745E-3</v>
      </c>
      <c r="V16">
        <f t="shared" si="13"/>
        <v>0.01</v>
      </c>
      <c r="W16">
        <f t="shared" si="14"/>
        <v>0.85843983768118259</v>
      </c>
      <c r="X16">
        <f t="shared" si="15"/>
        <v>2.3564173544348465E-3</v>
      </c>
      <c r="Y16">
        <f t="shared" si="16"/>
        <v>8.5843983768118266E-3</v>
      </c>
      <c r="Z16">
        <f t="shared" si="17"/>
        <v>0.84749902194993598</v>
      </c>
      <c r="AB16">
        <f t="shared" si="18"/>
        <v>-68.804905143798976</v>
      </c>
      <c r="AC16">
        <f t="shared" si="19"/>
        <v>-56.910906435242509</v>
      </c>
      <c r="AE16">
        <f t="shared" si="2"/>
        <v>0</v>
      </c>
      <c r="AF16">
        <f t="shared" si="3"/>
        <v>0</v>
      </c>
      <c r="AG16">
        <f t="shared" si="3"/>
        <v>-10.593737774374199</v>
      </c>
      <c r="AH16">
        <f t="shared" si="4"/>
        <v>-117.82086772174232</v>
      </c>
      <c r="AI16">
        <f t="shared" si="5"/>
        <v>-128.41460549611651</v>
      </c>
      <c r="AJ16">
        <f t="shared" si="6"/>
        <v>-11.893998708556467</v>
      </c>
      <c r="AK16">
        <f t="shared" si="20"/>
        <v>-4.8163433600659289</v>
      </c>
      <c r="AL16">
        <f t="shared" si="7"/>
        <v>-145.1249475647389</v>
      </c>
      <c r="AN16">
        <f t="shared" si="8"/>
        <v>0</v>
      </c>
      <c r="AO16">
        <f t="shared" si="8"/>
        <v>0</v>
      </c>
      <c r="AP16">
        <f t="shared" si="8"/>
        <v>-3.8097051596464411</v>
      </c>
      <c r="AQ16">
        <f t="shared" si="8"/>
        <v>-42.37057563944262</v>
      </c>
      <c r="AR16">
        <f t="shared" si="8"/>
        <v>-46.180280799089061</v>
      </c>
      <c r="AS16">
        <f t="shared" si="8"/>
        <v>-4.2773031779609454</v>
      </c>
      <c r="AT16">
        <f t="shared" si="8"/>
        <v>-1.7320466619305162</v>
      </c>
      <c r="AU16">
        <f t="shared" si="8"/>
        <v>-52.189630638980525</v>
      </c>
      <c r="AW16">
        <v>13</v>
      </c>
      <c r="AX16">
        <f>IF(Z16&gt;0, (R16*SUMPRODUCT(K16:$K$98, X16:$X$98)-K16*$AZ$3)/Z16, 0)</f>
        <v>-67.151589513697857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2.7729999999999999E-3</v>
      </c>
      <c r="Q17" s="4">
        <f t="shared" si="22"/>
        <v>12.5</v>
      </c>
      <c r="R17">
        <f t="shared" si="0"/>
        <v>50000</v>
      </c>
      <c r="S17">
        <f t="shared" si="1"/>
        <v>-55.198637122041561</v>
      </c>
      <c r="U17">
        <f t="shared" si="12"/>
        <v>2.7729999999999999E-3</v>
      </c>
      <c r="V17">
        <f t="shared" si="13"/>
        <v>0.01</v>
      </c>
      <c r="W17">
        <f t="shared" si="14"/>
        <v>0.84749902194993598</v>
      </c>
      <c r="X17">
        <f t="shared" si="15"/>
        <v>2.3501147878671725E-3</v>
      </c>
      <c r="Y17">
        <f t="shared" si="16"/>
        <v>8.4749902194993596E-3</v>
      </c>
      <c r="Z17">
        <f t="shared" si="17"/>
        <v>0.83667391694256943</v>
      </c>
      <c r="AB17">
        <f t="shared" si="18"/>
        <v>-56.910906435242509</v>
      </c>
      <c r="AC17">
        <f t="shared" si="19"/>
        <v>-46.18325993079003</v>
      </c>
      <c r="AE17">
        <f t="shared" si="2"/>
        <v>0</v>
      </c>
      <c r="AF17">
        <f t="shared" si="3"/>
        <v>0</v>
      </c>
      <c r="AG17">
        <f t="shared" si="3"/>
        <v>-10.458423961782119</v>
      </c>
      <c r="AH17">
        <f t="shared" si="4"/>
        <v>-117.50573939335862</v>
      </c>
      <c r="AI17">
        <f t="shared" si="5"/>
        <v>-127.96416335514074</v>
      </c>
      <c r="AJ17">
        <f t="shared" si="6"/>
        <v>-10.72764650445248</v>
      </c>
      <c r="AK17">
        <f t="shared" si="20"/>
        <v>-3.9837634504669759</v>
      </c>
      <c r="AL17">
        <f t="shared" si="7"/>
        <v>-142.67557331006017</v>
      </c>
      <c r="AN17">
        <f t="shared" si="8"/>
        <v>0</v>
      </c>
      <c r="AO17">
        <f t="shared" si="8"/>
        <v>0</v>
      </c>
      <c r="AP17">
        <f t="shared" si="8"/>
        <v>-3.3580748175377479</v>
      </c>
      <c r="AQ17">
        <f t="shared" si="8"/>
        <v>-37.729687170355653</v>
      </c>
      <c r="AR17">
        <f t="shared" si="8"/>
        <v>-41.087761987893394</v>
      </c>
      <c r="AS17">
        <f t="shared" si="8"/>
        <v>-3.4445189552164779</v>
      </c>
      <c r="AT17">
        <f t="shared" si="8"/>
        <v>-1.2791387852439731</v>
      </c>
      <c r="AU17">
        <f t="shared" si="8"/>
        <v>-45.81141972835384</v>
      </c>
      <c r="AW17">
        <v>14</v>
      </c>
      <c r="AX17">
        <f>IF(Z17&gt;0, (R17*SUMPRODUCT(K17:$K$98, X17:$X$98)-K17*$AZ$3)/Z17, 0)</f>
        <v>-55.198637122041561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2.8019999999999998E-3</v>
      </c>
      <c r="Q18" s="4">
        <f t="shared" si="22"/>
        <v>12.5</v>
      </c>
      <c r="R18">
        <f t="shared" si="0"/>
        <v>50000</v>
      </c>
      <c r="S18">
        <f t="shared" si="1"/>
        <v>-44.195476376653758</v>
      </c>
      <c r="U18">
        <f t="shared" si="12"/>
        <v>2.8019999999999998E-3</v>
      </c>
      <c r="V18">
        <f t="shared" si="13"/>
        <v>0.01</v>
      </c>
      <c r="W18">
        <f t="shared" si="14"/>
        <v>0.83667391694256943</v>
      </c>
      <c r="X18">
        <f t="shared" si="15"/>
        <v>2.3443603152730795E-3</v>
      </c>
      <c r="Y18">
        <f t="shared" si="16"/>
        <v>8.3667391694256937E-3</v>
      </c>
      <c r="Z18">
        <f t="shared" si="17"/>
        <v>0.8259628174578707</v>
      </c>
      <c r="AB18">
        <f t="shared" si="18"/>
        <v>-46.18325993079003</v>
      </c>
      <c r="AC18">
        <f t="shared" si="19"/>
        <v>-36.503820186953703</v>
      </c>
      <c r="AE18">
        <f t="shared" si="2"/>
        <v>0</v>
      </c>
      <c r="AF18">
        <f t="shared" si="3"/>
        <v>0</v>
      </c>
      <c r="AG18">
        <f t="shared" si="3"/>
        <v>-10.324535218223383</v>
      </c>
      <c r="AH18">
        <f t="shared" si="4"/>
        <v>-117.21801576365398</v>
      </c>
      <c r="AI18">
        <f t="shared" si="5"/>
        <v>-127.54255098187737</v>
      </c>
      <c r="AJ18">
        <f t="shared" si="6"/>
        <v>-9.6794397438363262</v>
      </c>
      <c r="AK18">
        <f t="shared" si="20"/>
        <v>-3.2328281951553022</v>
      </c>
      <c r="AL18">
        <f t="shared" si="7"/>
        <v>-140.45481892086897</v>
      </c>
      <c r="AN18">
        <f t="shared" si="8"/>
        <v>0</v>
      </c>
      <c r="AO18">
        <f t="shared" si="8"/>
        <v>0</v>
      </c>
      <c r="AP18">
        <f t="shared" si="8"/>
        <v>-2.9598970926103831</v>
      </c>
      <c r="AQ18">
        <f t="shared" si="8"/>
        <v>-33.604734424074174</v>
      </c>
      <c r="AR18">
        <f t="shared" si="8"/>
        <v>-36.564631516684557</v>
      </c>
      <c r="AS18">
        <f t="shared" si="8"/>
        <v>-2.7749574145777931</v>
      </c>
      <c r="AT18">
        <f t="shared" si="8"/>
        <v>-0.92680576640966017</v>
      </c>
      <c r="AU18">
        <f t="shared" si="8"/>
        <v>-40.266394697671998</v>
      </c>
      <c r="AW18">
        <v>15</v>
      </c>
      <c r="AX18">
        <f>IF(Z18&gt;0, (R18*SUMPRODUCT(K18:$K$98, X18:$X$98)-K18*$AZ$3)/Z18, 0)</f>
        <v>-44.195476376653758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2.8370000000000001E-3</v>
      </c>
      <c r="Q19" s="4">
        <f t="shared" si="22"/>
        <v>12.5</v>
      </c>
      <c r="R19">
        <f t="shared" si="0"/>
        <v>50000</v>
      </c>
      <c r="S19">
        <f t="shared" si="1"/>
        <v>-34.069588034197693</v>
      </c>
      <c r="U19">
        <f t="shared" si="12"/>
        <v>2.8370000000000001E-3</v>
      </c>
      <c r="V19">
        <f t="shared" si="13"/>
        <v>0.01</v>
      </c>
      <c r="W19">
        <f t="shared" si="14"/>
        <v>0.8259628174578707</v>
      </c>
      <c r="X19">
        <f t="shared" si="15"/>
        <v>2.3432565131279791E-3</v>
      </c>
      <c r="Y19">
        <f t="shared" si="16"/>
        <v>8.2596281745787072E-3</v>
      </c>
      <c r="Z19">
        <f t="shared" si="17"/>
        <v>0.81535993277016405</v>
      </c>
      <c r="AB19">
        <f t="shared" si="18"/>
        <v>-36.503820186953703</v>
      </c>
      <c r="AC19">
        <f t="shared" si="19"/>
        <v>-27.778977009070616</v>
      </c>
      <c r="AE19">
        <f t="shared" si="2"/>
        <v>0</v>
      </c>
      <c r="AF19">
        <f t="shared" si="3"/>
        <v>0</v>
      </c>
      <c r="AG19">
        <f t="shared" si="3"/>
        <v>-10.19199915962705</v>
      </c>
      <c r="AH19">
        <f t="shared" si="4"/>
        <v>-117.16282565639895</v>
      </c>
      <c r="AI19">
        <f t="shared" si="5"/>
        <v>-127.354824816026</v>
      </c>
      <c r="AJ19">
        <f t="shared" si="6"/>
        <v>-8.7248431778830877</v>
      </c>
      <c r="AK19">
        <f t="shared" si="20"/>
        <v>-2.5552674130867596</v>
      </c>
      <c r="AL19">
        <f t="shared" si="7"/>
        <v>-138.63493540699585</v>
      </c>
      <c r="AN19">
        <f t="shared" si="8"/>
        <v>0</v>
      </c>
      <c r="AO19">
        <f t="shared" si="8"/>
        <v>0</v>
      </c>
      <c r="AP19">
        <f t="shared" si="8"/>
        <v>-2.608840083600485</v>
      </c>
      <c r="AQ19">
        <f t="shared" si="8"/>
        <v>-29.990100184770199</v>
      </c>
      <c r="AR19">
        <f t="shared" si="8"/>
        <v>-32.598940268370683</v>
      </c>
      <c r="AS19">
        <f t="shared" si="8"/>
        <v>-2.2332930222123903</v>
      </c>
      <c r="AT19">
        <f t="shared" si="8"/>
        <v>-0.65407031016894168</v>
      </c>
      <c r="AU19">
        <f t="shared" si="8"/>
        <v>-35.486303600752017</v>
      </c>
      <c r="AW19">
        <v>16</v>
      </c>
      <c r="AX19">
        <f>IF(Z19&gt;0, (R19*SUMPRODUCT(K19:$K$98, X19:$X$98)-K19*$AZ$3)/Z19, 0)</f>
        <v>-34.069588034197693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2.8709999999999999E-3</v>
      </c>
      <c r="Q20" s="4">
        <f t="shared" si="22"/>
        <v>12.5</v>
      </c>
      <c r="R20">
        <f t="shared" si="0"/>
        <v>50000</v>
      </c>
      <c r="S20">
        <f t="shared" si="1"/>
        <v>-24.817578948379712</v>
      </c>
      <c r="U20">
        <f t="shared" si="12"/>
        <v>2.8709999999999999E-3</v>
      </c>
      <c r="V20">
        <f t="shared" si="13"/>
        <v>0.01</v>
      </c>
      <c r="W20">
        <f t="shared" si="14"/>
        <v>0.81535993277016405</v>
      </c>
      <c r="X20">
        <f t="shared" si="15"/>
        <v>2.340898366983141E-3</v>
      </c>
      <c r="Y20">
        <f t="shared" si="16"/>
        <v>8.1535993277016411E-3</v>
      </c>
      <c r="Z20">
        <f t="shared" si="17"/>
        <v>0.80486543507547925</v>
      </c>
      <c r="AB20">
        <f t="shared" si="18"/>
        <v>-27.778977009070616</v>
      </c>
      <c r="AC20">
        <f t="shared" si="19"/>
        <v>-19.974811477807691</v>
      </c>
      <c r="AE20">
        <f t="shared" si="2"/>
        <v>0</v>
      </c>
      <c r="AF20">
        <f t="shared" si="3"/>
        <v>0</v>
      </c>
      <c r="AG20">
        <f t="shared" si="3"/>
        <v>-10.06081793844349</v>
      </c>
      <c r="AH20">
        <f t="shared" si="4"/>
        <v>-117.04491834915706</v>
      </c>
      <c r="AI20">
        <f t="shared" si="5"/>
        <v>-127.10573628760055</v>
      </c>
      <c r="AJ20">
        <f t="shared" si="6"/>
        <v>-7.8041655312629246</v>
      </c>
      <c r="AK20">
        <f t="shared" si="20"/>
        <v>-1.9445283906349433</v>
      </c>
      <c r="AL20">
        <f t="shared" si="7"/>
        <v>-136.85443020949845</v>
      </c>
      <c r="AN20">
        <f t="shared" si="8"/>
        <v>0</v>
      </c>
      <c r="AO20">
        <f t="shared" si="8"/>
        <v>0</v>
      </c>
      <c r="AP20">
        <f t="shared" si="8"/>
        <v>-2.2993408061468421</v>
      </c>
      <c r="AQ20">
        <f t="shared" si="8"/>
        <v>-26.749928142917835</v>
      </c>
      <c r="AR20">
        <f t="shared" si="8"/>
        <v>-29.049268949064675</v>
      </c>
      <c r="AS20">
        <f t="shared" si="8"/>
        <v>-1.783596162235461</v>
      </c>
      <c r="AT20">
        <f t="shared" si="8"/>
        <v>-0.44441053447685203</v>
      </c>
      <c r="AU20">
        <f t="shared" si="8"/>
        <v>-31.277275645776996</v>
      </c>
      <c r="AW20">
        <v>17</v>
      </c>
      <c r="AX20">
        <f>IF(Z20&gt;0, (R20*SUMPRODUCT(K20:$K$98, X20:$X$98)-K20*$AZ$3)/Z20, 0)</f>
        <v>-24.817578948379712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2.9099999999999998E-3</v>
      </c>
      <c r="Q21" s="4">
        <f t="shared" si="22"/>
        <v>12.5</v>
      </c>
      <c r="R21">
        <f t="shared" si="0"/>
        <v>50000</v>
      </c>
      <c r="S21">
        <f t="shared" si="1"/>
        <v>-16.337664102355372</v>
      </c>
      <c r="U21">
        <f t="shared" si="12"/>
        <v>2.9099999999999998E-3</v>
      </c>
      <c r="V21">
        <f t="shared" si="13"/>
        <v>0.01</v>
      </c>
      <c r="W21">
        <f t="shared" si="14"/>
        <v>0.80486543507547925</v>
      </c>
      <c r="X21">
        <f t="shared" si="15"/>
        <v>2.3421584160696444E-3</v>
      </c>
      <c r="Y21">
        <f t="shared" si="16"/>
        <v>8.0486543507547921E-3</v>
      </c>
      <c r="Z21">
        <f t="shared" si="17"/>
        <v>0.79447462230865484</v>
      </c>
      <c r="AB21">
        <f t="shared" si="18"/>
        <v>-19.974811477807691</v>
      </c>
      <c r="AC21">
        <f t="shared" si="19"/>
        <v>-12.979859517124453</v>
      </c>
      <c r="AE21">
        <f t="shared" si="2"/>
        <v>0</v>
      </c>
      <c r="AF21">
        <f t="shared" si="3"/>
        <v>0</v>
      </c>
      <c r="AG21">
        <f t="shared" si="3"/>
        <v>-9.9309327788581854</v>
      </c>
      <c r="AH21">
        <f t="shared" si="4"/>
        <v>-117.10792080348222</v>
      </c>
      <c r="AI21">
        <f t="shared" si="5"/>
        <v>-127.03885358234041</v>
      </c>
      <c r="AJ21">
        <f t="shared" si="6"/>
        <v>-6.9949519606832382</v>
      </c>
      <c r="AK21">
        <f t="shared" si="20"/>
        <v>-1.3982368034465384</v>
      </c>
      <c r="AL21">
        <f t="shared" si="7"/>
        <v>-135.43204234647018</v>
      </c>
      <c r="AN21">
        <f t="shared" si="8"/>
        <v>0</v>
      </c>
      <c r="AO21">
        <f t="shared" si="8"/>
        <v>0</v>
      </c>
      <c r="AP21">
        <f t="shared" si="8"/>
        <v>-2.0264788538745413</v>
      </c>
      <c r="AQ21">
        <f t="shared" si="8"/>
        <v>-23.896720521026104</v>
      </c>
      <c r="AR21">
        <f t="shared" si="8"/>
        <v>-25.923199374900648</v>
      </c>
      <c r="AS21">
        <f t="shared" si="8"/>
        <v>-1.4273706758311817</v>
      </c>
      <c r="AT21">
        <f t="shared" si="8"/>
        <v>-0.28532035992890153</v>
      </c>
      <c r="AU21">
        <f t="shared" si="8"/>
        <v>-27.635890410660728</v>
      </c>
      <c r="AW21">
        <v>18</v>
      </c>
      <c r="AX21">
        <f>IF(Z21&gt;0, (R21*SUMPRODUCT(K21:$K$98, X21:$X$98)-K21*$AZ$3)/Z21, 0)</f>
        <v>-16.337664102355372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2.9520000000000002E-3</v>
      </c>
      <c r="Q22" s="4">
        <f t="shared" si="22"/>
        <v>12.5</v>
      </c>
      <c r="R22">
        <f t="shared" si="0"/>
        <v>50000</v>
      </c>
      <c r="S22">
        <f t="shared" si="1"/>
        <v>-8.6041257564120173</v>
      </c>
      <c r="U22">
        <f t="shared" si="12"/>
        <v>2.9520000000000002E-3</v>
      </c>
      <c r="V22">
        <f t="shared" si="13"/>
        <v>0.01</v>
      </c>
      <c r="W22">
        <f t="shared" si="14"/>
        <v>0.79447462230865484</v>
      </c>
      <c r="X22">
        <f t="shared" si="15"/>
        <v>2.3452890850551491E-3</v>
      </c>
      <c r="Y22">
        <f t="shared" si="16"/>
        <v>7.9447462230865483E-3</v>
      </c>
      <c r="Z22">
        <f t="shared" si="17"/>
        <v>0.78418458700051319</v>
      </c>
      <c r="AB22">
        <f t="shared" si="18"/>
        <v>-12.979859517124453</v>
      </c>
      <c r="AC22">
        <f t="shared" si="19"/>
        <v>-6.7472228027924359</v>
      </c>
      <c r="AE22">
        <f t="shared" si="2"/>
        <v>0</v>
      </c>
      <c r="AF22">
        <f t="shared" si="3"/>
        <v>0</v>
      </c>
      <c r="AG22">
        <f t="shared" si="3"/>
        <v>-9.8023073375064147</v>
      </c>
      <c r="AH22">
        <f t="shared" si="4"/>
        <v>-117.26445425275746</v>
      </c>
      <c r="AI22">
        <f t="shared" si="5"/>
        <v>-127.06676159026388</v>
      </c>
      <c r="AJ22">
        <f t="shared" si="6"/>
        <v>-6.2326367143320169</v>
      </c>
      <c r="AK22">
        <f t="shared" si="20"/>
        <v>-0.9085901661987118</v>
      </c>
      <c r="AL22">
        <f t="shared" si="7"/>
        <v>-134.20798847079462</v>
      </c>
      <c r="AN22">
        <f t="shared" si="8"/>
        <v>0</v>
      </c>
      <c r="AO22">
        <f t="shared" si="8"/>
        <v>0</v>
      </c>
      <c r="AP22">
        <f t="shared" si="8"/>
        <v>-1.785921339070677</v>
      </c>
      <c r="AQ22">
        <f t="shared" si="8"/>
        <v>-21.364877059420163</v>
      </c>
      <c r="AR22">
        <f t="shared" si="8"/>
        <v>-23.150798398490842</v>
      </c>
      <c r="AS22">
        <f t="shared" si="8"/>
        <v>-1.1355488584009741</v>
      </c>
      <c r="AT22">
        <f t="shared" si="8"/>
        <v>-0.16553965412564178</v>
      </c>
      <c r="AU22">
        <f t="shared" si="8"/>
        <v>-24.451886911017461</v>
      </c>
      <c r="AW22">
        <v>19</v>
      </c>
      <c r="AX22">
        <f>IF(Z22&gt;0, (R22*SUMPRODUCT(K22:$K$98, X22:$X$98)-K22*$AZ$3)/Z22, 0)</f>
        <v>-8.6041257564120173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2.9979999999999998E-3</v>
      </c>
      <c r="Q23" s="4">
        <f t="shared" si="22"/>
        <v>12.5</v>
      </c>
      <c r="R23">
        <f t="shared" si="0"/>
        <v>50000</v>
      </c>
      <c r="S23">
        <f t="shared" si="1"/>
        <v>-1.5644715023778906</v>
      </c>
      <c r="U23">
        <f t="shared" si="12"/>
        <v>2.9979999999999998E-3</v>
      </c>
      <c r="V23">
        <f t="shared" si="13"/>
        <v>0.01</v>
      </c>
      <c r="W23">
        <f t="shared" si="14"/>
        <v>0.78418458700051319</v>
      </c>
      <c r="X23">
        <f t="shared" si="15"/>
        <v>2.3509853918275382E-3</v>
      </c>
      <c r="Y23">
        <f t="shared" si="16"/>
        <v>7.8418458700051322E-3</v>
      </c>
      <c r="Z23">
        <f t="shared" si="17"/>
        <v>0.77399175573868051</v>
      </c>
      <c r="AB23">
        <f t="shared" si="18"/>
        <v>-6.7472228027924359</v>
      </c>
      <c r="AC23">
        <f t="shared" si="19"/>
        <v>-1.2108880449285948</v>
      </c>
      <c r="AE23">
        <f t="shared" si="2"/>
        <v>0</v>
      </c>
      <c r="AF23">
        <f t="shared" si="3"/>
        <v>0</v>
      </c>
      <c r="AG23">
        <f t="shared" si="3"/>
        <v>-9.6748969467335062</v>
      </c>
      <c r="AH23">
        <f t="shared" si="4"/>
        <v>-117.54926959137691</v>
      </c>
      <c r="AI23">
        <f t="shared" si="5"/>
        <v>-127.22416653811042</v>
      </c>
      <c r="AJ23">
        <f t="shared" si="6"/>
        <v>-5.5363347578638411</v>
      </c>
      <c r="AK23">
        <f t="shared" si="20"/>
        <v>-0.47230559619547058</v>
      </c>
      <c r="AL23">
        <f t="shared" si="7"/>
        <v>-133.23280689216975</v>
      </c>
      <c r="AN23">
        <f t="shared" si="8"/>
        <v>0</v>
      </c>
      <c r="AO23">
        <f t="shared" si="8"/>
        <v>0</v>
      </c>
      <c r="AP23">
        <f t="shared" si="8"/>
        <v>-1.5738463692012823</v>
      </c>
      <c r="AQ23">
        <f t="shared" si="8"/>
        <v>-19.122114909049603</v>
      </c>
      <c r="AR23">
        <f t="shared" si="8"/>
        <v>-20.695961278250888</v>
      </c>
      <c r="AS23">
        <f t="shared" si="8"/>
        <v>-0.90061324738851245</v>
      </c>
      <c r="AT23">
        <f t="shared" si="8"/>
        <v>-7.6831458962119265E-2</v>
      </c>
      <c r="AU23">
        <f t="shared" si="8"/>
        <v>-21.673405984601519</v>
      </c>
      <c r="AW23">
        <v>20</v>
      </c>
      <c r="AX23">
        <f>IF(Z23&gt;0, (R23*SUMPRODUCT(K23:$K$98, X23:$X$98)-K23*$AZ$3)/Z23, 0)</f>
        <v>-1.5644715023778906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3.0469999999999998E-3</v>
      </c>
      <c r="Q24" s="4">
        <f t="shared" si="22"/>
        <v>12.5</v>
      </c>
      <c r="R24">
        <f t="shared" si="0"/>
        <v>50000</v>
      </c>
      <c r="S24">
        <f t="shared" si="1"/>
        <v>4.8251964960033549</v>
      </c>
      <c r="U24">
        <f t="shared" si="12"/>
        <v>3.0469999999999998E-3</v>
      </c>
      <c r="V24">
        <f t="shared" si="13"/>
        <v>0.01</v>
      </c>
      <c r="W24">
        <f t="shared" si="14"/>
        <v>0.77399175573868051</v>
      </c>
      <c r="X24">
        <f t="shared" si="15"/>
        <v>2.3583528797357593E-3</v>
      </c>
      <c r="Y24">
        <f t="shared" si="16"/>
        <v>7.7399175573868049E-3</v>
      </c>
      <c r="Z24">
        <f t="shared" si="17"/>
        <v>0.76389348530155798</v>
      </c>
      <c r="AB24">
        <f t="shared" si="18"/>
        <v>-1.2108880449285948</v>
      </c>
      <c r="AC24">
        <f t="shared" si="19"/>
        <v>3.6859361685968679</v>
      </c>
      <c r="AE24">
        <f t="shared" si="2"/>
        <v>0</v>
      </c>
      <c r="AF24">
        <f t="shared" si="3"/>
        <v>0</v>
      </c>
      <c r="AG24">
        <f t="shared" si="3"/>
        <v>-9.548668566269475</v>
      </c>
      <c r="AH24">
        <f t="shared" si="4"/>
        <v>-117.91764398678797</v>
      </c>
      <c r="AI24">
        <f t="shared" si="5"/>
        <v>-127.46631255305743</v>
      </c>
      <c r="AJ24">
        <f t="shared" si="6"/>
        <v>-4.8968242135254627</v>
      </c>
      <c r="AK24">
        <f t="shared" si="20"/>
        <v>-8.4762163145001651E-2</v>
      </c>
      <c r="AL24">
        <f t="shared" ref="AL24:AL87" si="23">SUM(AI24:AK24)</f>
        <v>-132.4478989297279</v>
      </c>
      <c r="AN24">
        <f t="shared" si="8"/>
        <v>0</v>
      </c>
      <c r="AO24">
        <f t="shared" si="8"/>
        <v>0</v>
      </c>
      <c r="AP24">
        <f t="shared" si="8"/>
        <v>-1.3868860675199224</v>
      </c>
      <c r="AQ24">
        <f t="shared" si="8"/>
        <v>-17.126821024843952</v>
      </c>
      <c r="AR24">
        <f t="shared" si="8"/>
        <v>-18.513707092363873</v>
      </c>
      <c r="AS24">
        <f t="shared" si="8"/>
        <v>-0.71123395159226288</v>
      </c>
      <c r="AT24">
        <f t="shared" si="8"/>
        <v>-1.2311188968681592E-2</v>
      </c>
      <c r="AU24">
        <f t="shared" si="8"/>
        <v>-19.237252232924817</v>
      </c>
      <c r="AW24">
        <v>21</v>
      </c>
      <c r="AX24">
        <f>IF(Z24&gt;0, (R24*SUMPRODUCT(K24:$K$98, X24:$X$98)-K24*$AZ$3)/Z24, 0)</f>
        <v>4.8251964960033549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3.104E-3</v>
      </c>
      <c r="Q25" s="4">
        <f t="shared" si="22"/>
        <v>12.5</v>
      </c>
      <c r="R25">
        <f t="shared" si="0"/>
        <v>50000</v>
      </c>
      <c r="S25">
        <f t="shared" si="1"/>
        <v>10.617817340194101</v>
      </c>
      <c r="U25">
        <f t="shared" si="12"/>
        <v>3.104E-3</v>
      </c>
      <c r="V25">
        <f t="shared" si="13"/>
        <v>0.01</v>
      </c>
      <c r="W25">
        <f t="shared" si="14"/>
        <v>0.76389348530155798</v>
      </c>
      <c r="X25">
        <f t="shared" si="15"/>
        <v>2.3711253783760358E-3</v>
      </c>
      <c r="Y25">
        <f t="shared" si="16"/>
        <v>7.63893485301558E-3</v>
      </c>
      <c r="Z25">
        <f t="shared" si="17"/>
        <v>0.75388342507016637</v>
      </c>
      <c r="AB25">
        <f t="shared" si="18"/>
        <v>3.6859361685968679</v>
      </c>
      <c r="AC25">
        <f t="shared" si="19"/>
        <v>8.0045965031949322</v>
      </c>
      <c r="AE25">
        <f t="shared" si="2"/>
        <v>0</v>
      </c>
      <c r="AF25">
        <f t="shared" si="3"/>
        <v>0</v>
      </c>
      <c r="AG25">
        <f t="shared" si="3"/>
        <v>-9.4235428133770789</v>
      </c>
      <c r="AH25">
        <f t="shared" si="4"/>
        <v>-118.55626891880179</v>
      </c>
      <c r="AI25">
        <f t="shared" si="5"/>
        <v>-127.97981173217887</v>
      </c>
      <c r="AJ25">
        <f t="shared" si="6"/>
        <v>-4.3186603345980643</v>
      </c>
      <c r="AK25">
        <f t="shared" si="20"/>
        <v>0.25801553180178077</v>
      </c>
      <c r="AL25">
        <f t="shared" si="23"/>
        <v>-132.04045653497514</v>
      </c>
      <c r="AN25">
        <f t="shared" si="8"/>
        <v>0</v>
      </c>
      <c r="AO25">
        <f t="shared" si="8"/>
        <v>0</v>
      </c>
      <c r="AP25">
        <f t="shared" si="8"/>
        <v>-1.2220645647242332</v>
      </c>
      <c r="AQ25">
        <f t="shared" si="8"/>
        <v>-15.37462269136371</v>
      </c>
      <c r="AR25">
        <f t="shared" si="8"/>
        <v>-16.596687256087943</v>
      </c>
      <c r="AS25">
        <f t="shared" si="8"/>
        <v>-0.56005282371090037</v>
      </c>
      <c r="AT25">
        <f t="shared" si="8"/>
        <v>3.3459988966765011E-2</v>
      </c>
      <c r="AU25">
        <f t="shared" si="8"/>
        <v>-17.123280090832075</v>
      </c>
      <c r="AW25">
        <v>22</v>
      </c>
      <c r="AX25">
        <f>IF(Z25&gt;0, (R25*SUMPRODUCT(K25:$K$98, X25:$X$98)-K25*$AZ$3)/Z25, 0)</f>
        <v>10.617817340194101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3.1700000000000001E-3</v>
      </c>
      <c r="Q26" s="4">
        <f t="shared" si="22"/>
        <v>12.5</v>
      </c>
      <c r="R26">
        <f t="shared" si="0"/>
        <v>50000</v>
      </c>
      <c r="S26">
        <f t="shared" si="1"/>
        <v>15.831237780188555</v>
      </c>
      <c r="U26">
        <f t="shared" si="12"/>
        <v>3.1700000000000001E-3</v>
      </c>
      <c r="V26">
        <f t="shared" si="13"/>
        <v>0.01</v>
      </c>
      <c r="W26">
        <f t="shared" si="14"/>
        <v>0.75388342507016637</v>
      </c>
      <c r="X26">
        <f t="shared" si="15"/>
        <v>2.3898104574724276E-3</v>
      </c>
      <c r="Y26">
        <f t="shared" si="16"/>
        <v>7.5388342507016638E-3</v>
      </c>
      <c r="Z26">
        <f t="shared" si="17"/>
        <v>0.74395478036199225</v>
      </c>
      <c r="AB26">
        <f t="shared" si="18"/>
        <v>8.0045965031949322</v>
      </c>
      <c r="AC26">
        <f t="shared" si="19"/>
        <v>11.777725025618651</v>
      </c>
      <c r="AE26">
        <f t="shared" si="2"/>
        <v>0</v>
      </c>
      <c r="AF26">
        <f t="shared" si="3"/>
        <v>0</v>
      </c>
      <c r="AG26">
        <f t="shared" si="3"/>
        <v>-9.2994347545249028</v>
      </c>
      <c r="AH26">
        <f t="shared" si="4"/>
        <v>-119.49052287362137</v>
      </c>
      <c r="AI26">
        <f t="shared" si="5"/>
        <v>-128.78995762814628</v>
      </c>
      <c r="AJ26">
        <f t="shared" si="6"/>
        <v>-3.7731285224237183</v>
      </c>
      <c r="AK26">
        <f t="shared" si="20"/>
        <v>0.56032175522364536</v>
      </c>
      <c r="AL26">
        <f t="shared" si="23"/>
        <v>-132.00276439534636</v>
      </c>
      <c r="AN26">
        <f t="shared" si="8"/>
        <v>0</v>
      </c>
      <c r="AO26">
        <f t="shared" si="8"/>
        <v>0</v>
      </c>
      <c r="AP26">
        <f t="shared" si="8"/>
        <v>-1.0767589057203706</v>
      </c>
      <c r="AQ26">
        <f t="shared" si="8"/>
        <v>-13.835516679199356</v>
      </c>
      <c r="AR26">
        <f t="shared" si="8"/>
        <v>-14.912275584919728</v>
      </c>
      <c r="AS26">
        <f t="shared" si="8"/>
        <v>-0.43688136388831977</v>
      </c>
      <c r="AT26">
        <f t="shared" si="8"/>
        <v>6.4878291630828616E-2</v>
      </c>
      <c r="AU26">
        <f t="shared" si="8"/>
        <v>-15.28427865717722</v>
      </c>
      <c r="AW26">
        <v>23</v>
      </c>
      <c r="AX26">
        <f>IF(Z26&gt;0, (R26*SUMPRODUCT(K26:$K$98, X26:$X$98)-K26*$AZ$3)/Z26, 0)</f>
        <v>15.831237780188555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3.2390000000000001E-3</v>
      </c>
      <c r="Q27" s="4">
        <f t="shared" si="22"/>
        <v>12.5</v>
      </c>
      <c r="R27">
        <f t="shared" si="0"/>
        <v>50000</v>
      </c>
      <c r="S27">
        <f t="shared" si="1"/>
        <v>20.485357344708412</v>
      </c>
      <c r="U27">
        <f t="shared" si="12"/>
        <v>3.2390000000000001E-3</v>
      </c>
      <c r="V27">
        <f t="shared" si="13"/>
        <v>0.01</v>
      </c>
      <c r="W27">
        <f t="shared" si="14"/>
        <v>0.74395478036199225</v>
      </c>
      <c r="X27">
        <f t="shared" si="15"/>
        <v>2.4096695335924928E-3</v>
      </c>
      <c r="Y27">
        <f t="shared" si="16"/>
        <v>7.4395478036199227E-3</v>
      </c>
      <c r="Z27">
        <f t="shared" si="17"/>
        <v>0.73410556302477992</v>
      </c>
      <c r="AB27">
        <f t="shared" si="18"/>
        <v>11.777725025618651</v>
      </c>
      <c r="AC27">
        <f t="shared" si="19"/>
        <v>15.038414787300979</v>
      </c>
      <c r="AE27">
        <f t="shared" si="2"/>
        <v>0</v>
      </c>
      <c r="AF27">
        <f t="shared" si="3"/>
        <v>0</v>
      </c>
      <c r="AG27">
        <f t="shared" si="3"/>
        <v>-9.1763195378097482</v>
      </c>
      <c r="AH27">
        <f t="shared" si="4"/>
        <v>-120.48347667962464</v>
      </c>
      <c r="AI27">
        <f t="shared" si="5"/>
        <v>-129.6597962174344</v>
      </c>
      <c r="AJ27">
        <f t="shared" si="6"/>
        <v>-3.2606897616823289</v>
      </c>
      <c r="AK27">
        <f t="shared" si="20"/>
        <v>0.82444075179330567</v>
      </c>
      <c r="AL27">
        <f t="shared" si="23"/>
        <v>-132.09604522732343</v>
      </c>
      <c r="AN27">
        <f t="shared" si="8"/>
        <v>0</v>
      </c>
      <c r="AO27">
        <f t="shared" si="8"/>
        <v>0</v>
      </c>
      <c r="AP27">
        <f t="shared" si="8"/>
        <v>-0.94866401300673087</v>
      </c>
      <c r="AQ27">
        <f t="shared" si="8"/>
        <v>-12.45579319867243</v>
      </c>
      <c r="AR27">
        <f t="shared" si="8"/>
        <v>-13.40445721167916</v>
      </c>
      <c r="AS27">
        <f t="shared" si="8"/>
        <v>-0.3370958282067239</v>
      </c>
      <c r="AT27">
        <f t="shared" si="8"/>
        <v>8.5232131341974091E-2</v>
      </c>
      <c r="AU27">
        <f t="shared" si="8"/>
        <v>-13.656320908543911</v>
      </c>
      <c r="AW27">
        <v>24</v>
      </c>
      <c r="AX27">
        <f>IF(Z27&gt;0, (R27*SUMPRODUCT(K27:$K$98, X27:$X$98)-K27*$AZ$3)/Z27, 0)</f>
        <v>20.485357344708412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3.3149999999999998E-3</v>
      </c>
      <c r="Q28" s="4">
        <f t="shared" si="22"/>
        <v>12.5</v>
      </c>
      <c r="R28">
        <f t="shared" si="0"/>
        <v>50000</v>
      </c>
      <c r="S28">
        <f t="shared" si="1"/>
        <v>24.639416123091323</v>
      </c>
      <c r="U28">
        <f t="shared" si="12"/>
        <v>3.3149999999999998E-3</v>
      </c>
      <c r="V28">
        <f t="shared" si="13"/>
        <v>0.01</v>
      </c>
      <c r="W28">
        <f t="shared" si="14"/>
        <v>0.73410556302477992</v>
      </c>
      <c r="X28">
        <f t="shared" si="15"/>
        <v>2.4335599414271451E-3</v>
      </c>
      <c r="Y28">
        <f t="shared" si="16"/>
        <v>7.3410556302477992E-3</v>
      </c>
      <c r="Z28">
        <f t="shared" si="17"/>
        <v>0.724330947453105</v>
      </c>
      <c r="AB28">
        <f t="shared" si="18"/>
        <v>15.038414787300979</v>
      </c>
      <c r="AC28">
        <f t="shared" si="19"/>
        <v>17.847091625130048</v>
      </c>
      <c r="AE28">
        <f t="shared" si="2"/>
        <v>0</v>
      </c>
      <c r="AF28">
        <f t="shared" si="3"/>
        <v>0</v>
      </c>
      <c r="AG28">
        <f t="shared" si="3"/>
        <v>-9.0541368431638123</v>
      </c>
      <c r="AH28">
        <f t="shared" si="4"/>
        <v>-121.67799707135725</v>
      </c>
      <c r="AI28">
        <f t="shared" si="5"/>
        <v>-130.73213391452106</v>
      </c>
      <c r="AJ28">
        <f t="shared" si="6"/>
        <v>-2.8086768378290685</v>
      </c>
      <c r="AK28">
        <f t="shared" si="20"/>
        <v>1.0526890351110687</v>
      </c>
      <c r="AL28">
        <f t="shared" si="23"/>
        <v>-132.48812171723907</v>
      </c>
      <c r="AN28">
        <f t="shared" si="8"/>
        <v>0</v>
      </c>
      <c r="AO28">
        <f t="shared" si="8"/>
        <v>0</v>
      </c>
      <c r="AP28">
        <f t="shared" si="8"/>
        <v>-0.83574334970852338</v>
      </c>
      <c r="AQ28">
        <f t="shared" si="8"/>
        <v>-11.231504296847543</v>
      </c>
      <c r="AR28">
        <f t="shared" si="8"/>
        <v>-12.067247646556066</v>
      </c>
      <c r="AS28">
        <f t="shared" si="8"/>
        <v>-0.25925530278110681</v>
      </c>
      <c r="AT28">
        <f t="shared" si="8"/>
        <v>9.7168606532539961E-2</v>
      </c>
      <c r="AU28">
        <f t="shared" si="8"/>
        <v>-12.229334342804634</v>
      </c>
      <c r="AW28">
        <v>25</v>
      </c>
      <c r="AX28">
        <f>IF(Z28&gt;0, (R28*SUMPRODUCT(K28:$K$98, X28:$X$98)-K28*$AZ$3)/Z28, 0)</f>
        <v>24.639416123091323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3.3969999999999998E-3</v>
      </c>
      <c r="Q29" s="4">
        <f t="shared" si="22"/>
        <v>12.5</v>
      </c>
      <c r="R29">
        <f t="shared" si="0"/>
        <v>50000</v>
      </c>
      <c r="S29">
        <f t="shared" si="1"/>
        <v>28.328870869836788</v>
      </c>
      <c r="U29">
        <f t="shared" si="12"/>
        <v>3.3969999999999998E-3</v>
      </c>
      <c r="V29">
        <f t="shared" si="13"/>
        <v>0.01</v>
      </c>
      <c r="W29">
        <f t="shared" si="14"/>
        <v>0.724330947453105</v>
      </c>
      <c r="X29">
        <f t="shared" si="15"/>
        <v>2.4605522284981978E-3</v>
      </c>
      <c r="Y29">
        <f t="shared" si="16"/>
        <v>7.2433094745310497E-3</v>
      </c>
      <c r="Z29">
        <f t="shared" si="17"/>
        <v>0.71462708575007583</v>
      </c>
      <c r="AB29">
        <f t="shared" si="18"/>
        <v>17.847091625130048</v>
      </c>
      <c r="AC29">
        <f t="shared" si="19"/>
        <v>20.24457843230168</v>
      </c>
      <c r="AE29">
        <f t="shared" si="2"/>
        <v>0</v>
      </c>
      <c r="AF29">
        <f t="shared" si="3"/>
        <v>0</v>
      </c>
      <c r="AG29">
        <f t="shared" si="3"/>
        <v>-8.9328385718759478</v>
      </c>
      <c r="AH29">
        <f t="shared" si="4"/>
        <v>-123.02761142490989</v>
      </c>
      <c r="AI29">
        <f t="shared" si="5"/>
        <v>-131.96044999678583</v>
      </c>
      <c r="AJ29">
        <f t="shared" si="6"/>
        <v>-2.3974868071716315</v>
      </c>
      <c r="AK29">
        <f t="shared" si="20"/>
        <v>1.2492964137591034</v>
      </c>
      <c r="AL29">
        <f t="shared" si="23"/>
        <v>-133.10864039019833</v>
      </c>
      <c r="AN29">
        <f t="shared" si="8"/>
        <v>0</v>
      </c>
      <c r="AO29">
        <f t="shared" si="8"/>
        <v>0</v>
      </c>
      <c r="AP29">
        <f t="shared" si="8"/>
        <v>-0.7362025857611415</v>
      </c>
      <c r="AQ29">
        <f t="shared" si="8"/>
        <v>-10.139357710570909</v>
      </c>
      <c r="AR29">
        <f t="shared" si="8"/>
        <v>-10.875560296332049</v>
      </c>
      <c r="AS29">
        <f t="shared" si="8"/>
        <v>-0.19758959848720412</v>
      </c>
      <c r="AT29">
        <f t="shared" si="8"/>
        <v>0.10296114082787271</v>
      </c>
      <c r="AU29">
        <f t="shared" si="8"/>
        <v>-10.970188753991378</v>
      </c>
      <c r="AW29">
        <v>26</v>
      </c>
      <c r="AX29">
        <f>IF(Z29&gt;0, (R29*SUMPRODUCT(K29:$K$98, X29:$X$98)-K29*$AZ$3)/Z29, 0)</f>
        <v>28.328870869836788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3.4910000000000002E-3</v>
      </c>
      <c r="Q30" s="4">
        <f t="shared" si="22"/>
        <v>12.5</v>
      </c>
      <c r="R30">
        <f t="shared" si="0"/>
        <v>50000</v>
      </c>
      <c r="S30">
        <f t="shared" si="1"/>
        <v>31.594898543077623</v>
      </c>
      <c r="U30">
        <f t="shared" si="12"/>
        <v>3.4910000000000002E-3</v>
      </c>
      <c r="V30">
        <f t="shared" si="13"/>
        <v>0.01</v>
      </c>
      <c r="W30">
        <f t="shared" si="14"/>
        <v>0.71462708575007583</v>
      </c>
      <c r="X30">
        <f t="shared" si="15"/>
        <v>2.4947631563535149E-3</v>
      </c>
      <c r="Y30">
        <f t="shared" si="16"/>
        <v>7.1462708575007585E-3</v>
      </c>
      <c r="Z30">
        <f t="shared" si="17"/>
        <v>0.70498605173622153</v>
      </c>
      <c r="AB30">
        <f t="shared" si="18"/>
        <v>20.24457843230168</v>
      </c>
      <c r="AC30">
        <f t="shared" si="19"/>
        <v>22.273962778890791</v>
      </c>
      <c r="AE30">
        <f t="shared" si="2"/>
        <v>0</v>
      </c>
      <c r="AF30">
        <f t="shared" si="3"/>
        <v>0</v>
      </c>
      <c r="AG30">
        <f t="shared" si="3"/>
        <v>-8.8123256467027691</v>
      </c>
      <c r="AH30">
        <f t="shared" si="4"/>
        <v>-124.73815781767574</v>
      </c>
      <c r="AI30">
        <f t="shared" si="5"/>
        <v>-133.55048346437852</v>
      </c>
      <c r="AJ30">
        <f t="shared" si="6"/>
        <v>-2.0293843465891115</v>
      </c>
      <c r="AK30">
        <f t="shared" si="20"/>
        <v>1.4171204902611176</v>
      </c>
      <c r="AL30">
        <f t="shared" si="23"/>
        <v>-134.16274732070653</v>
      </c>
      <c r="AN30">
        <f t="shared" si="8"/>
        <v>0</v>
      </c>
      <c r="AO30">
        <f t="shared" si="8"/>
        <v>0</v>
      </c>
      <c r="AP30">
        <f t="shared" si="8"/>
        <v>-0.648455782746998</v>
      </c>
      <c r="AQ30">
        <f t="shared" si="8"/>
        <v>-9.1788686674719457</v>
      </c>
      <c r="AR30">
        <f t="shared" si="8"/>
        <v>-9.8273244502189439</v>
      </c>
      <c r="AS30">
        <f t="shared" si="8"/>
        <v>-0.14933243138311972</v>
      </c>
      <c r="AT30">
        <f t="shared" si="8"/>
        <v>0.1042789399303366</v>
      </c>
      <c r="AU30">
        <f t="shared" si="8"/>
        <v>-9.8723779416717292</v>
      </c>
      <c r="AW30">
        <v>27</v>
      </c>
      <c r="AX30">
        <f>IF(Z30&gt;0, (R30*SUMPRODUCT(K30:$K$98, X30:$X$98)-K30*$AZ$3)/Z30, 0)</f>
        <v>31.594898543077623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3.5990000000000002E-3</v>
      </c>
      <c r="Q31" s="4">
        <f t="shared" si="22"/>
        <v>12.5</v>
      </c>
      <c r="R31">
        <f t="shared" si="0"/>
        <v>50000</v>
      </c>
      <c r="S31">
        <f t="shared" si="1"/>
        <v>34.455103074480718</v>
      </c>
      <c r="U31">
        <f t="shared" si="12"/>
        <v>3.5990000000000002E-3</v>
      </c>
      <c r="V31">
        <f t="shared" si="13"/>
        <v>0.01</v>
      </c>
      <c r="W31">
        <f t="shared" si="14"/>
        <v>0.70498605173622153</v>
      </c>
      <c r="X31">
        <f t="shared" si="15"/>
        <v>2.5372448001986614E-3</v>
      </c>
      <c r="Y31">
        <f t="shared" si="16"/>
        <v>7.0498605173622154E-3</v>
      </c>
      <c r="Z31">
        <f t="shared" si="17"/>
        <v>0.69539894641866062</v>
      </c>
      <c r="AB31">
        <f t="shared" si="18"/>
        <v>22.273962778890791</v>
      </c>
      <c r="AC31">
        <f t="shared" si="19"/>
        <v>23.960042376740244</v>
      </c>
      <c r="AE31">
        <f t="shared" si="2"/>
        <v>0</v>
      </c>
      <c r="AF31">
        <f t="shared" si="3"/>
        <v>0</v>
      </c>
      <c r="AG31">
        <f t="shared" si="3"/>
        <v>-8.692486830233257</v>
      </c>
      <c r="AH31">
        <f t="shared" si="4"/>
        <v>-126.86224000993307</v>
      </c>
      <c r="AI31">
        <f t="shared" si="5"/>
        <v>-135.55472684016632</v>
      </c>
      <c r="AJ31">
        <f t="shared" si="6"/>
        <v>-1.6860795978494529</v>
      </c>
      <c r="AK31">
        <f t="shared" si="20"/>
        <v>1.5591773945223555</v>
      </c>
      <c r="AL31">
        <f t="shared" si="23"/>
        <v>-135.68162904349342</v>
      </c>
      <c r="AN31">
        <f t="shared" si="8"/>
        <v>0</v>
      </c>
      <c r="AO31">
        <f t="shared" si="8"/>
        <v>0</v>
      </c>
      <c r="AP31">
        <f t="shared" si="8"/>
        <v>-0.57110485049769777</v>
      </c>
      <c r="AQ31">
        <f t="shared" si="8"/>
        <v>-8.3349727218087359</v>
      </c>
      <c r="AR31">
        <f t="shared" si="8"/>
        <v>-8.9060775723064332</v>
      </c>
      <c r="AS31">
        <f t="shared" si="8"/>
        <v>-0.11077707167848429</v>
      </c>
      <c r="AT31">
        <f t="shared" si="8"/>
        <v>0.10243947332781694</v>
      </c>
      <c r="AU31">
        <f t="shared" si="8"/>
        <v>-8.9144151706571009</v>
      </c>
      <c r="AW31">
        <v>28</v>
      </c>
      <c r="AX31">
        <f>IF(Z31&gt;0, (R31*SUMPRODUCT(K31:$K$98, X31:$X$98)-K31*$AZ$3)/Z31, 0)</f>
        <v>34.455103074480718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3.7169999999999998E-3</v>
      </c>
      <c r="Q32" s="4">
        <f t="shared" si="22"/>
        <v>12.5</v>
      </c>
      <c r="R32">
        <f t="shared" si="0"/>
        <v>50000</v>
      </c>
      <c r="S32">
        <f t="shared" si="1"/>
        <v>36.925772674585069</v>
      </c>
      <c r="U32">
        <f t="shared" si="12"/>
        <v>3.7169999999999998E-3</v>
      </c>
      <c r="V32">
        <f t="shared" si="13"/>
        <v>0.01</v>
      </c>
      <c r="W32">
        <f t="shared" si="14"/>
        <v>0.69539894641866062</v>
      </c>
      <c r="X32">
        <f t="shared" si="15"/>
        <v>2.5847978838381613E-3</v>
      </c>
      <c r="Y32">
        <f t="shared" si="16"/>
        <v>6.9539894641866065E-3</v>
      </c>
      <c r="Z32">
        <f t="shared" si="17"/>
        <v>0.68586015907063591</v>
      </c>
      <c r="AB32">
        <f t="shared" si="18"/>
        <v>23.960042376740244</v>
      </c>
      <c r="AC32">
        <f t="shared" si="19"/>
        <v>25.325916320397056</v>
      </c>
      <c r="AE32">
        <f t="shared" si="2"/>
        <v>0</v>
      </c>
      <c r="AF32">
        <f t="shared" si="3"/>
        <v>0</v>
      </c>
      <c r="AG32">
        <f t="shared" si="3"/>
        <v>-8.5732519883829497</v>
      </c>
      <c r="AH32">
        <f t="shared" si="4"/>
        <v>-129.23989419190806</v>
      </c>
      <c r="AI32">
        <f t="shared" si="5"/>
        <v>-137.81314618029103</v>
      </c>
      <c r="AJ32">
        <f t="shared" si="6"/>
        <v>-1.3658739436568119</v>
      </c>
      <c r="AK32">
        <f t="shared" si="20"/>
        <v>1.6772029663718173</v>
      </c>
      <c r="AL32">
        <f t="shared" si="23"/>
        <v>-137.50181715757603</v>
      </c>
      <c r="AN32">
        <f t="shared" si="8"/>
        <v>0</v>
      </c>
      <c r="AO32">
        <f t="shared" si="8"/>
        <v>0</v>
      </c>
      <c r="AP32">
        <f t="shared" si="8"/>
        <v>-0.50292054041376877</v>
      </c>
      <c r="AQ32">
        <f t="shared" si="8"/>
        <v>-7.5814168903569374</v>
      </c>
      <c r="AR32">
        <f t="shared" si="8"/>
        <v>-8.0843374307707077</v>
      </c>
      <c r="AS32">
        <f t="shared" si="8"/>
        <v>-8.012432887914385E-2</v>
      </c>
      <c r="AT32">
        <f t="shared" si="8"/>
        <v>9.8387382451170402E-2</v>
      </c>
      <c r="AU32">
        <f t="shared" si="8"/>
        <v>-8.0660743771986816</v>
      </c>
      <c r="AW32">
        <v>29</v>
      </c>
      <c r="AX32">
        <f>IF(Z32&gt;0, (R32*SUMPRODUCT(K32:$K$98, X32:$X$98)-K32*$AZ$3)/Z32, 0)</f>
        <v>36.925772674585069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3.852E-3</v>
      </c>
      <c r="Q33" s="4">
        <f t="shared" si="22"/>
        <v>12.5</v>
      </c>
      <c r="R33">
        <f t="shared" si="0"/>
        <v>50000</v>
      </c>
      <c r="S33">
        <f t="shared" si="1"/>
        <v>39.041315779837952</v>
      </c>
      <c r="U33">
        <f t="shared" si="12"/>
        <v>3.852E-3</v>
      </c>
      <c r="V33">
        <f t="shared" si="13"/>
        <v>0.01</v>
      </c>
      <c r="W33">
        <f t="shared" si="14"/>
        <v>0.68586015907063591</v>
      </c>
      <c r="X33">
        <f t="shared" si="15"/>
        <v>2.6419333327400893E-3</v>
      </c>
      <c r="Y33">
        <f t="shared" si="16"/>
        <v>6.8586015907063595E-3</v>
      </c>
      <c r="Z33">
        <f t="shared" si="17"/>
        <v>0.67635962414718942</v>
      </c>
      <c r="AB33">
        <f t="shared" si="18"/>
        <v>25.325916320397056</v>
      </c>
      <c r="AC33">
        <f t="shared" si="19"/>
        <v>26.405969667062934</v>
      </c>
      <c r="AE33">
        <f t="shared" si="2"/>
        <v>0</v>
      </c>
      <c r="AF33">
        <f t="shared" si="3"/>
        <v>0</v>
      </c>
      <c r="AG33">
        <f t="shared" si="3"/>
        <v>-8.4544953018398683</v>
      </c>
      <c r="AH33">
        <f t="shared" si="4"/>
        <v>-132.09666663700446</v>
      </c>
      <c r="AI33">
        <f t="shared" si="5"/>
        <v>-140.55116193884433</v>
      </c>
      <c r="AJ33">
        <f t="shared" si="6"/>
        <v>-1.0800533466658777</v>
      </c>
      <c r="AK33">
        <f t="shared" si="20"/>
        <v>1.7728141424277941</v>
      </c>
      <c r="AL33">
        <f t="shared" si="23"/>
        <v>-139.85840114308243</v>
      </c>
      <c r="AN33">
        <f t="shared" si="8"/>
        <v>0</v>
      </c>
      <c r="AO33">
        <f t="shared" si="8"/>
        <v>0</v>
      </c>
      <c r="AP33">
        <f t="shared" si="8"/>
        <v>-0.44281614739996172</v>
      </c>
      <c r="AQ33">
        <f t="shared" si="8"/>
        <v>-6.9187497202637021</v>
      </c>
      <c r="AR33">
        <f t="shared" si="8"/>
        <v>-7.3615658676636642</v>
      </c>
      <c r="AS33">
        <f t="shared" si="8"/>
        <v>-5.6569321394375739E-2</v>
      </c>
      <c r="AT33">
        <f t="shared" si="8"/>
        <v>9.2853647743491474E-2</v>
      </c>
      <c r="AU33">
        <f t="shared" si="8"/>
        <v>-7.3252815413145491</v>
      </c>
      <c r="AW33">
        <v>30</v>
      </c>
      <c r="AX33">
        <f>IF(Z33&gt;0, (R33*SUMPRODUCT(K33:$K$98, X33:$X$98)-K33*$AZ$3)/Z33, 0)</f>
        <v>39.041315779837952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4.0049999999999999E-3</v>
      </c>
      <c r="Q34" s="4">
        <f t="shared" si="22"/>
        <v>12.5</v>
      </c>
      <c r="R34">
        <f t="shared" si="0"/>
        <v>50000</v>
      </c>
      <c r="S34">
        <f t="shared" si="1"/>
        <v>40.817510374928837</v>
      </c>
      <c r="U34">
        <f t="shared" si="12"/>
        <v>4.0049999999999999E-3</v>
      </c>
      <c r="V34">
        <f t="shared" si="13"/>
        <v>0.01</v>
      </c>
      <c r="W34">
        <f t="shared" si="14"/>
        <v>0.67635962414718942</v>
      </c>
      <c r="X34">
        <f t="shared" si="15"/>
        <v>2.7088202947094936E-3</v>
      </c>
      <c r="Y34">
        <f t="shared" si="16"/>
        <v>6.7635962414718948E-3</v>
      </c>
      <c r="Z34">
        <f t="shared" si="17"/>
        <v>0.66688720761100795</v>
      </c>
      <c r="AB34">
        <f t="shared" si="18"/>
        <v>26.405969667062934</v>
      </c>
      <c r="AC34">
        <f t="shared" si="19"/>
        <v>27.220675515569638</v>
      </c>
      <c r="AE34">
        <f t="shared" si="2"/>
        <v>0</v>
      </c>
      <c r="AF34">
        <f t="shared" si="3"/>
        <v>0</v>
      </c>
      <c r="AG34">
        <f t="shared" si="3"/>
        <v>-8.3360900951375996</v>
      </c>
      <c r="AH34">
        <f t="shared" si="4"/>
        <v>-135.44101473547468</v>
      </c>
      <c r="AI34">
        <f t="shared" si="5"/>
        <v>-143.77710483061227</v>
      </c>
      <c r="AJ34">
        <f t="shared" si="6"/>
        <v>-0.81470584850670491</v>
      </c>
      <c r="AK34">
        <f t="shared" si="20"/>
        <v>1.8484178766944055</v>
      </c>
      <c r="AL34">
        <f t="shared" si="23"/>
        <v>-142.74339280242455</v>
      </c>
      <c r="AN34">
        <f t="shared" si="8"/>
        <v>0</v>
      </c>
      <c r="AO34">
        <f t="shared" si="8"/>
        <v>0</v>
      </c>
      <c r="AP34">
        <f t="shared" si="8"/>
        <v>-0.38983438147823674</v>
      </c>
      <c r="AQ34">
        <f t="shared" si="8"/>
        <v>-6.3338523940601661</v>
      </c>
      <c r="AR34">
        <f t="shared" si="8"/>
        <v>-6.7236867755384022</v>
      </c>
      <c r="AS34">
        <f t="shared" si="8"/>
        <v>-3.8099438335553508E-2</v>
      </c>
      <c r="AT34">
        <f t="shared" si="8"/>
        <v>8.6440625215265868E-2</v>
      </c>
      <c r="AU34">
        <f t="shared" ref="AU34:AU97" si="24">AL34*$K34</f>
        <v>-6.675345588658689</v>
      </c>
      <c r="AW34">
        <v>31</v>
      </c>
      <c r="AX34">
        <f>IF(Z34&gt;0, (R34*SUMPRODUCT(K34:$K$98, X34:$X$98)-K34*$AZ$3)/Z34, 0)</f>
        <v>40.817510374928837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4.1640000000000002E-3</v>
      </c>
      <c r="Q35" s="4">
        <f t="shared" si="22"/>
        <v>12.5</v>
      </c>
      <c r="R35">
        <f t="shared" si="0"/>
        <v>50000</v>
      </c>
      <c r="S35">
        <f t="shared" si="1"/>
        <v>42.272502823621529</v>
      </c>
      <c r="U35">
        <f t="shared" si="12"/>
        <v>4.1640000000000002E-3</v>
      </c>
      <c r="V35">
        <f t="shared" si="13"/>
        <v>0.01</v>
      </c>
      <c r="W35">
        <f t="shared" si="14"/>
        <v>0.66688720761100795</v>
      </c>
      <c r="X35">
        <f t="shared" si="15"/>
        <v>2.776918332492237E-3</v>
      </c>
      <c r="Y35">
        <f t="shared" si="16"/>
        <v>6.6688720761100793E-3</v>
      </c>
      <c r="Z35">
        <f t="shared" si="17"/>
        <v>0.65744141720240556</v>
      </c>
      <c r="AB35">
        <f t="shared" si="18"/>
        <v>27.220675515569638</v>
      </c>
      <c r="AC35">
        <f t="shared" si="19"/>
        <v>27.79169416505443</v>
      </c>
      <c r="AE35">
        <f t="shared" si="2"/>
        <v>0</v>
      </c>
      <c r="AF35">
        <f t="shared" ref="AF35:AG66" si="25">-$Z35*P35</f>
        <v>0</v>
      </c>
      <c r="AG35">
        <f t="shared" si="25"/>
        <v>-8.2180177150300704</v>
      </c>
      <c r="AH35">
        <f t="shared" si="4"/>
        <v>-138.84591662461185</v>
      </c>
      <c r="AI35">
        <f t="shared" ref="AI35:AI66" si="26">SUM(AE35:AH35)</f>
        <v>-147.06393433964192</v>
      </c>
      <c r="AJ35">
        <f t="shared" si="6"/>
        <v>-0.57101864948479175</v>
      </c>
      <c r="AK35">
        <f t="shared" si="20"/>
        <v>1.9054472860898748</v>
      </c>
      <c r="AL35">
        <f t="shared" si="23"/>
        <v>-145.72950570303684</v>
      </c>
      <c r="AN35">
        <f t="shared" ref="AN35:AT66" si="27">AE35*$K35</f>
        <v>0</v>
      </c>
      <c r="AO35">
        <f t="shared" si="27"/>
        <v>0</v>
      </c>
      <c r="AP35">
        <f t="shared" si="27"/>
        <v>-0.34313639937408841</v>
      </c>
      <c r="AQ35">
        <f t="shared" si="27"/>
        <v>-5.7973941588406346</v>
      </c>
      <c r="AR35">
        <f t="shared" si="27"/>
        <v>-6.1405305582147234</v>
      </c>
      <c r="AS35">
        <f t="shared" si="27"/>
        <v>-2.3842402164856998E-2</v>
      </c>
      <c r="AT35">
        <f t="shared" si="27"/>
        <v>7.9560344552459472E-2</v>
      </c>
      <c r="AU35">
        <f t="shared" si="24"/>
        <v>-6.0848126158271212</v>
      </c>
      <c r="AW35">
        <v>32</v>
      </c>
      <c r="AX35">
        <f>IF(Z35&gt;0, (R35*SUMPRODUCT(K35:$K$98, X35:$X$98)-K35*$AZ$3)/Z35, 0)</f>
        <v>42.272502823621529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4.3350000000000003E-3</v>
      </c>
      <c r="Q36" s="4">
        <f t="shared" si="22"/>
        <v>12.5</v>
      </c>
      <c r="R36">
        <f t="shared" si="0"/>
        <v>50000</v>
      </c>
      <c r="S36">
        <f t="shared" si="1"/>
        <v>43.45466812988586</v>
      </c>
      <c r="U36">
        <f t="shared" si="12"/>
        <v>4.3350000000000003E-3</v>
      </c>
      <c r="V36">
        <f t="shared" si="13"/>
        <v>0.01</v>
      </c>
      <c r="W36">
        <f t="shared" si="14"/>
        <v>0.65744141720240556</v>
      </c>
      <c r="X36">
        <f t="shared" si="15"/>
        <v>2.8500085435724282E-3</v>
      </c>
      <c r="Y36">
        <f t="shared" si="16"/>
        <v>6.5744141720240554E-3</v>
      </c>
      <c r="Z36">
        <f t="shared" si="17"/>
        <v>0.64801699448680905</v>
      </c>
      <c r="AB36">
        <f t="shared" si="18"/>
        <v>27.79169416505443</v>
      </c>
      <c r="AC36">
        <f t="shared" si="19"/>
        <v>28.159363437950361</v>
      </c>
      <c r="AE36">
        <f t="shared" si="2"/>
        <v>0</v>
      </c>
      <c r="AF36">
        <f t="shared" si="25"/>
        <v>0</v>
      </c>
      <c r="AG36">
        <f t="shared" si="25"/>
        <v>-8.1002124310851134</v>
      </c>
      <c r="AH36">
        <f t="shared" si="4"/>
        <v>-142.50042717862141</v>
      </c>
      <c r="AI36">
        <f t="shared" si="26"/>
        <v>-150.60063960970652</v>
      </c>
      <c r="AJ36">
        <f t="shared" si="6"/>
        <v>-0.36766927289593099</v>
      </c>
      <c r="AK36">
        <f t="shared" si="20"/>
        <v>1.9454185915538103</v>
      </c>
      <c r="AL36">
        <f t="shared" si="23"/>
        <v>-149.02289029104864</v>
      </c>
      <c r="AN36">
        <f t="shared" si="27"/>
        <v>0</v>
      </c>
      <c r="AO36">
        <f t="shared" si="27"/>
        <v>0</v>
      </c>
      <c r="AP36">
        <f t="shared" si="27"/>
        <v>-0.30197994561523284</v>
      </c>
      <c r="AQ36">
        <f t="shared" si="27"/>
        <v>-5.3124867545952608</v>
      </c>
      <c r="AR36">
        <f t="shared" si="27"/>
        <v>-5.6144667002104933</v>
      </c>
      <c r="AS36">
        <f t="shared" si="27"/>
        <v>-1.370689324238277E-2</v>
      </c>
      <c r="AT36">
        <f t="shared" si="27"/>
        <v>7.2526172057142388E-2</v>
      </c>
      <c r="AU36">
        <f t="shared" si="24"/>
        <v>-5.5556474213957339</v>
      </c>
      <c r="AW36">
        <v>33</v>
      </c>
      <c r="AX36">
        <f>IF(Z36&gt;0, (R36*SUMPRODUCT(K36:$K$98, X36:$X$98)-K36*$AZ$3)/Z36, 0)</f>
        <v>43.45466812988586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4.522E-3</v>
      </c>
      <c r="Q37" s="4">
        <f t="shared" si="22"/>
        <v>12.5</v>
      </c>
      <c r="R37">
        <f t="shared" si="0"/>
        <v>50000</v>
      </c>
      <c r="S37">
        <f t="shared" si="1"/>
        <v>44.395724085723302</v>
      </c>
      <c r="U37">
        <f t="shared" si="12"/>
        <v>4.522E-3</v>
      </c>
      <c r="V37">
        <f t="shared" si="13"/>
        <v>0.01</v>
      </c>
      <c r="W37">
        <f t="shared" si="14"/>
        <v>0.64801699448680905</v>
      </c>
      <c r="X37">
        <f t="shared" si="15"/>
        <v>2.9303328490693503E-3</v>
      </c>
      <c r="Y37">
        <f t="shared" si="16"/>
        <v>6.4801699448680909E-3</v>
      </c>
      <c r="Z37">
        <f t="shared" si="17"/>
        <v>0.63860649169287165</v>
      </c>
      <c r="AB37">
        <f t="shared" si="18"/>
        <v>28.159363437950361</v>
      </c>
      <c r="AC37">
        <f t="shared" si="19"/>
        <v>28.351397604548481</v>
      </c>
      <c r="AE37">
        <f t="shared" si="2"/>
        <v>0</v>
      </c>
      <c r="AF37">
        <f t="shared" si="25"/>
        <v>0</v>
      </c>
      <c r="AG37">
        <f t="shared" si="25"/>
        <v>-7.9825811461608955</v>
      </c>
      <c r="AH37">
        <f t="shared" si="4"/>
        <v>-146.51664245346751</v>
      </c>
      <c r="AI37">
        <f t="shared" si="26"/>
        <v>-154.49922359962841</v>
      </c>
      <c r="AJ37">
        <f t="shared" si="6"/>
        <v>-0.19203416659811978</v>
      </c>
      <c r="AK37">
        <f t="shared" si="20"/>
        <v>1.9711554406565255</v>
      </c>
      <c r="AL37">
        <f t="shared" si="23"/>
        <v>-152.72010232557</v>
      </c>
      <c r="AN37">
        <f t="shared" si="27"/>
        <v>0</v>
      </c>
      <c r="AO37">
        <f t="shared" si="27"/>
        <v>0</v>
      </c>
      <c r="AP37">
        <f t="shared" si="27"/>
        <v>-0.26570945789732897</v>
      </c>
      <c r="AQ37">
        <f t="shared" si="27"/>
        <v>-4.8769761216860097</v>
      </c>
      <c r="AR37">
        <f t="shared" si="27"/>
        <v>-5.1426855795833388</v>
      </c>
      <c r="AS37">
        <f t="shared" si="27"/>
        <v>-6.3920796256598817E-3</v>
      </c>
      <c r="AT37">
        <f t="shared" si="27"/>
        <v>6.561219159295463E-2</v>
      </c>
      <c r="AU37">
        <f t="shared" si="24"/>
        <v>-5.083465467616044</v>
      </c>
      <c r="AW37">
        <v>34</v>
      </c>
      <c r="AX37">
        <f>IF(Z37&gt;0, (R37*SUMPRODUCT(K37:$K$98, X37:$X$98)-K37*$AZ$3)/Z37, 0)</f>
        <v>44.395724085723302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4.7470000000000004E-3</v>
      </c>
      <c r="Q38" s="4">
        <f t="shared" si="22"/>
        <v>12.5</v>
      </c>
      <c r="R38">
        <f t="shared" si="0"/>
        <v>50000</v>
      </c>
      <c r="S38">
        <f t="shared" si="1"/>
        <v>45.120264389175667</v>
      </c>
      <c r="U38">
        <f t="shared" si="12"/>
        <v>4.7470000000000004E-3</v>
      </c>
      <c r="V38">
        <f t="shared" si="13"/>
        <v>0.01</v>
      </c>
      <c r="W38">
        <f t="shared" si="14"/>
        <v>0.63860649169287165</v>
      </c>
      <c r="X38">
        <f t="shared" si="15"/>
        <v>3.0314650160660618E-3</v>
      </c>
      <c r="Y38">
        <f t="shared" si="16"/>
        <v>6.3860649169287164E-3</v>
      </c>
      <c r="Z38">
        <f t="shared" si="17"/>
        <v>0.62918896175987682</v>
      </c>
      <c r="AB38">
        <f t="shared" si="18"/>
        <v>28.351397604548481</v>
      </c>
      <c r="AC38">
        <f t="shared" si="19"/>
        <v>28.389172305356581</v>
      </c>
      <c r="AE38">
        <f t="shared" si="2"/>
        <v>0</v>
      </c>
      <c r="AF38">
        <f t="shared" si="25"/>
        <v>0</v>
      </c>
      <c r="AG38">
        <f t="shared" si="25"/>
        <v>-7.8648620219984604</v>
      </c>
      <c r="AH38">
        <f t="shared" si="4"/>
        <v>-151.5732508033031</v>
      </c>
      <c r="AI38">
        <f t="shared" si="26"/>
        <v>-159.43811282530154</v>
      </c>
      <c r="AJ38">
        <f t="shared" si="6"/>
        <v>-3.7774700808100192E-2</v>
      </c>
      <c r="AK38">
        <f t="shared" si="20"/>
        <v>1.9845978323183939</v>
      </c>
      <c r="AL38">
        <f t="shared" si="23"/>
        <v>-157.49128969379126</v>
      </c>
      <c r="AN38">
        <f t="shared" si="27"/>
        <v>0</v>
      </c>
      <c r="AO38">
        <f t="shared" si="27"/>
        <v>0</v>
      </c>
      <c r="AP38">
        <f t="shared" si="27"/>
        <v>-0.23374200046581881</v>
      </c>
      <c r="AQ38">
        <f t="shared" si="27"/>
        <v>-4.5047242737093596</v>
      </c>
      <c r="AR38">
        <f t="shared" si="27"/>
        <v>-4.7384662741751784</v>
      </c>
      <c r="AS38">
        <f t="shared" si="27"/>
        <v>-1.1226559485959726E-3</v>
      </c>
      <c r="AT38">
        <f t="shared" si="27"/>
        <v>5.898181889888466E-2</v>
      </c>
      <c r="AU38">
        <f t="shared" si="24"/>
        <v>-4.6806071112248899</v>
      </c>
      <c r="AW38">
        <v>35</v>
      </c>
      <c r="AX38">
        <f>IF(Z38&gt;0, (R38*SUMPRODUCT(K38:$K$98, X38:$X$98)-K38*$AZ$3)/Z38, 0)</f>
        <v>45.120264389175667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4.9870000000000001E-3</v>
      </c>
      <c r="Q39" s="4">
        <f t="shared" si="22"/>
        <v>12.5</v>
      </c>
      <c r="R39">
        <f t="shared" si="0"/>
        <v>50000</v>
      </c>
      <c r="S39">
        <f t="shared" si="1"/>
        <v>45.618707293499071</v>
      </c>
      <c r="U39">
        <f t="shared" si="12"/>
        <v>4.9870000000000001E-3</v>
      </c>
      <c r="V39">
        <f t="shared" si="13"/>
        <v>0.01</v>
      </c>
      <c r="W39">
        <f t="shared" si="14"/>
        <v>0.62918896175987682</v>
      </c>
      <c r="X39">
        <f t="shared" si="15"/>
        <v>3.1377653522965056E-3</v>
      </c>
      <c r="Y39">
        <f t="shared" si="16"/>
        <v>6.2918896175987683E-3</v>
      </c>
      <c r="Z39">
        <f t="shared" si="17"/>
        <v>0.61975930678998159</v>
      </c>
      <c r="AB39">
        <f t="shared" si="18"/>
        <v>28.389172305356581</v>
      </c>
      <c r="AC39">
        <f t="shared" si="19"/>
        <v>28.272618408874063</v>
      </c>
      <c r="AE39">
        <f t="shared" si="2"/>
        <v>0</v>
      </c>
      <c r="AF39">
        <f t="shared" si="25"/>
        <v>0</v>
      </c>
      <c r="AG39">
        <f t="shared" si="25"/>
        <v>-7.7469913348747701</v>
      </c>
      <c r="AH39">
        <f t="shared" si="4"/>
        <v>-156.88826761482528</v>
      </c>
      <c r="AI39">
        <f t="shared" si="26"/>
        <v>-164.63525894970005</v>
      </c>
      <c r="AJ39">
        <f t="shared" si="6"/>
        <v>0.11655389648251813</v>
      </c>
      <c r="AK39">
        <f t="shared" si="20"/>
        <v>1.9872420613749608</v>
      </c>
      <c r="AL39">
        <f t="shared" si="23"/>
        <v>-162.53146299184257</v>
      </c>
      <c r="AN39">
        <f t="shared" si="27"/>
        <v>0</v>
      </c>
      <c r="AO39">
        <f t="shared" si="27"/>
        <v>0</v>
      </c>
      <c r="AP39">
        <f t="shared" si="27"/>
        <v>-0.20557045455789066</v>
      </c>
      <c r="AQ39">
        <f t="shared" si="27"/>
        <v>-4.1631119868679933</v>
      </c>
      <c r="AR39">
        <f t="shared" si="27"/>
        <v>-4.368682441425884</v>
      </c>
      <c r="AS39">
        <f t="shared" si="27"/>
        <v>3.0928184174601118E-3</v>
      </c>
      <c r="AT39">
        <f t="shared" si="27"/>
        <v>5.2732504299362826E-2</v>
      </c>
      <c r="AU39">
        <f t="shared" si="24"/>
        <v>-4.3128571187090614</v>
      </c>
      <c r="AW39">
        <v>36</v>
      </c>
      <c r="AX39">
        <f>IF(Z39&gt;0, (R39*SUMPRODUCT(K39:$K$98, X39:$X$98)-K39*$AZ$3)/Z39, 0)</f>
        <v>45.618707293499071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5.2249999999999996E-3</v>
      </c>
      <c r="Q40" s="4">
        <f t="shared" si="22"/>
        <v>12.5</v>
      </c>
      <c r="R40">
        <f t="shared" si="0"/>
        <v>50000</v>
      </c>
      <c r="S40">
        <f t="shared" si="1"/>
        <v>45.922395259783698</v>
      </c>
      <c r="U40">
        <f t="shared" si="12"/>
        <v>5.2249999999999996E-3</v>
      </c>
      <c r="V40">
        <f t="shared" si="13"/>
        <v>0.01</v>
      </c>
      <c r="W40">
        <f t="shared" si="14"/>
        <v>0.61975930678998159</v>
      </c>
      <c r="X40">
        <f t="shared" si="15"/>
        <v>3.2382423779776536E-3</v>
      </c>
      <c r="Y40">
        <f t="shared" si="16"/>
        <v>6.1975930678998164E-3</v>
      </c>
      <c r="Z40">
        <f t="shared" si="17"/>
        <v>0.61032347134410414</v>
      </c>
      <c r="AB40">
        <f t="shared" si="18"/>
        <v>28.272618408874063</v>
      </c>
      <c r="AC40">
        <f t="shared" si="19"/>
        <v>28.027515687387218</v>
      </c>
      <c r="AE40">
        <f t="shared" si="2"/>
        <v>0</v>
      </c>
      <c r="AF40">
        <f t="shared" si="25"/>
        <v>0</v>
      </c>
      <c r="AG40">
        <f t="shared" si="25"/>
        <v>-7.6290433918013019</v>
      </c>
      <c r="AH40">
        <f t="shared" si="4"/>
        <v>-161.91211889888268</v>
      </c>
      <c r="AI40">
        <f t="shared" si="26"/>
        <v>-169.54116229068399</v>
      </c>
      <c r="AJ40">
        <f t="shared" si="6"/>
        <v>0.24510272148684464</v>
      </c>
      <c r="AK40">
        <f t="shared" si="20"/>
        <v>1.9790832886211847</v>
      </c>
      <c r="AL40">
        <f t="shared" si="23"/>
        <v>-167.31697628057597</v>
      </c>
      <c r="AN40">
        <f t="shared" si="27"/>
        <v>0</v>
      </c>
      <c r="AO40">
        <f t="shared" si="27"/>
        <v>0</v>
      </c>
      <c r="AP40">
        <f t="shared" si="27"/>
        <v>-0.18075057534575603</v>
      </c>
      <c r="AQ40">
        <f t="shared" si="27"/>
        <v>-3.836091518089209</v>
      </c>
      <c r="AR40">
        <f t="shared" si="27"/>
        <v>-4.0168420934349651</v>
      </c>
      <c r="AS40">
        <f t="shared" si="27"/>
        <v>5.8070790336791451E-3</v>
      </c>
      <c r="AT40">
        <f t="shared" si="27"/>
        <v>4.6889291973339832E-2</v>
      </c>
      <c r="AU40">
        <f t="shared" si="24"/>
        <v>-3.9641457224279466</v>
      </c>
      <c r="AW40">
        <v>37</v>
      </c>
      <c r="AX40">
        <f>IF(Z40&gt;0, (R40*SUMPRODUCT(K40:$K$98, X40:$X$98)-K40*$AZ$3)/Z40, 0)</f>
        <v>45.922395259783698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5.4879999999999998E-3</v>
      </c>
      <c r="Q41" s="4">
        <f t="shared" si="22"/>
        <v>12.5</v>
      </c>
      <c r="R41">
        <f t="shared" si="0"/>
        <v>50000</v>
      </c>
      <c r="S41">
        <f t="shared" si="1"/>
        <v>46.082531525730374</v>
      </c>
      <c r="U41">
        <f t="shared" si="12"/>
        <v>5.4879999999999998E-3</v>
      </c>
      <c r="V41">
        <f t="shared" si="13"/>
        <v>0.01</v>
      </c>
      <c r="W41">
        <f t="shared" si="14"/>
        <v>0.61032347134410414</v>
      </c>
      <c r="X41">
        <f t="shared" si="15"/>
        <v>3.3494552107364434E-3</v>
      </c>
      <c r="Y41">
        <f t="shared" si="16"/>
        <v>6.1032347134410414E-3</v>
      </c>
      <c r="Z41">
        <f t="shared" si="17"/>
        <v>0.60087078141992656</v>
      </c>
      <c r="AB41">
        <f t="shared" si="18"/>
        <v>28.027515687387218</v>
      </c>
      <c r="AC41">
        <f t="shared" si="19"/>
        <v>27.68964672767401</v>
      </c>
      <c r="AE41">
        <f t="shared" si="2"/>
        <v>0</v>
      </c>
      <c r="AF41">
        <f t="shared" si="25"/>
        <v>0</v>
      </c>
      <c r="AG41">
        <f t="shared" si="25"/>
        <v>-7.510884767749082</v>
      </c>
      <c r="AH41">
        <f t="shared" si="4"/>
        <v>-167.47276053682216</v>
      </c>
      <c r="AI41">
        <f t="shared" si="26"/>
        <v>-174.98364530457124</v>
      </c>
      <c r="AJ41">
        <f t="shared" si="6"/>
        <v>0.33786895971320874</v>
      </c>
      <c r="AK41">
        <f t="shared" si="20"/>
        <v>1.9619260981171054</v>
      </c>
      <c r="AL41">
        <f t="shared" si="23"/>
        <v>-172.68385024674092</v>
      </c>
      <c r="AN41">
        <f t="shared" si="27"/>
        <v>0</v>
      </c>
      <c r="AO41">
        <f t="shared" si="27"/>
        <v>0</v>
      </c>
      <c r="AP41">
        <f t="shared" si="27"/>
        <v>-0.15888492003107227</v>
      </c>
      <c r="AQ41">
        <f t="shared" si="27"/>
        <v>-3.5427112767768181</v>
      </c>
      <c r="AR41">
        <f t="shared" si="27"/>
        <v>-3.7015961968078899</v>
      </c>
      <c r="AS41">
        <f t="shared" si="27"/>
        <v>7.1472648436201013E-3</v>
      </c>
      <c r="AT41">
        <f t="shared" si="27"/>
        <v>4.1502496822305612E-2</v>
      </c>
      <c r="AU41">
        <f t="shared" si="24"/>
        <v>-3.6529464351419643</v>
      </c>
      <c r="AW41">
        <v>38</v>
      </c>
      <c r="AX41">
        <f>IF(Z41&gt;0, (R41*SUMPRODUCT(K41:$K$98, X41:$X$98)-K41*$AZ$3)/Z41, 0)</f>
        <v>46.082531525730374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5.7670000000000004E-3</v>
      </c>
      <c r="Q42" s="4">
        <f t="shared" si="22"/>
        <v>12.5</v>
      </c>
      <c r="R42">
        <f t="shared" si="0"/>
        <v>50000</v>
      </c>
      <c r="S42">
        <f t="shared" si="1"/>
        <v>46.111757893228855</v>
      </c>
      <c r="U42">
        <f t="shared" si="12"/>
        <v>5.7670000000000004E-3</v>
      </c>
      <c r="V42">
        <f t="shared" si="13"/>
        <v>0.01</v>
      </c>
      <c r="W42">
        <f t="shared" si="14"/>
        <v>0.60087078141992656</v>
      </c>
      <c r="X42">
        <f t="shared" si="15"/>
        <v>3.4652217964487165E-3</v>
      </c>
      <c r="Y42">
        <f t="shared" si="16"/>
        <v>6.0087078141992656E-3</v>
      </c>
      <c r="Z42">
        <f t="shared" si="17"/>
        <v>0.59139685180927859</v>
      </c>
      <c r="AB42">
        <f t="shared" si="18"/>
        <v>27.68964672767401</v>
      </c>
      <c r="AC42">
        <f t="shared" si="19"/>
        <v>27.270348449447198</v>
      </c>
      <c r="AE42">
        <f t="shared" si="2"/>
        <v>0</v>
      </c>
      <c r="AF42">
        <f t="shared" si="25"/>
        <v>0</v>
      </c>
      <c r="AG42">
        <f t="shared" si="25"/>
        <v>-7.392460647615982</v>
      </c>
      <c r="AH42">
        <f t="shared" si="4"/>
        <v>-173.26108982243582</v>
      </c>
      <c r="AI42">
        <f t="shared" si="26"/>
        <v>-180.65355047005181</v>
      </c>
      <c r="AJ42">
        <f t="shared" si="6"/>
        <v>0.41929827822681176</v>
      </c>
      <c r="AK42">
        <f t="shared" si="20"/>
        <v>1.9382752709371809</v>
      </c>
      <c r="AL42">
        <f t="shared" si="23"/>
        <v>-178.29597692088782</v>
      </c>
      <c r="AN42">
        <f t="shared" si="27"/>
        <v>0</v>
      </c>
      <c r="AO42">
        <f t="shared" si="27"/>
        <v>0</v>
      </c>
      <c r="AP42">
        <f t="shared" si="27"/>
        <v>-0.13962480490798421</v>
      </c>
      <c r="AQ42">
        <f t="shared" si="27"/>
        <v>-3.2724619064971199</v>
      </c>
      <c r="AR42">
        <f t="shared" si="27"/>
        <v>-3.4120867114051046</v>
      </c>
      <c r="AS42">
        <f t="shared" si="27"/>
        <v>7.9194794651429711E-3</v>
      </c>
      <c r="AT42">
        <f t="shared" si="27"/>
        <v>3.6609096681475183E-2</v>
      </c>
      <c r="AU42">
        <f t="shared" si="24"/>
        <v>-3.3675581352584865</v>
      </c>
      <c r="AW42">
        <v>39</v>
      </c>
      <c r="AX42">
        <f>IF(Z42&gt;0, (R42*SUMPRODUCT(K42:$K$98, X42:$X$98)-K42*$AZ$3)/Z42, 0)</f>
        <v>46.111757893228855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6.0780000000000001E-3</v>
      </c>
      <c r="Q43" s="4">
        <f t="shared" si="22"/>
        <v>12.5</v>
      </c>
      <c r="R43">
        <f t="shared" si="0"/>
        <v>50000</v>
      </c>
      <c r="S43">
        <f t="shared" si="1"/>
        <v>46.033997896018661</v>
      </c>
      <c r="U43">
        <f t="shared" si="12"/>
        <v>6.0780000000000001E-3</v>
      </c>
      <c r="V43">
        <f t="shared" si="13"/>
        <v>0.01</v>
      </c>
      <c r="W43">
        <f t="shared" si="14"/>
        <v>0.59139685180927859</v>
      </c>
      <c r="X43">
        <f t="shared" si="15"/>
        <v>3.5945100652967953E-3</v>
      </c>
      <c r="Y43">
        <f t="shared" si="16"/>
        <v>5.913968518092786E-3</v>
      </c>
      <c r="Z43">
        <f t="shared" si="17"/>
        <v>0.58188837322588904</v>
      </c>
      <c r="AB43">
        <f t="shared" si="18"/>
        <v>27.270348449447198</v>
      </c>
      <c r="AC43">
        <f t="shared" si="19"/>
        <v>26.786648148798299</v>
      </c>
      <c r="AE43">
        <f t="shared" si="2"/>
        <v>0</v>
      </c>
      <c r="AF43">
        <f t="shared" si="25"/>
        <v>0</v>
      </c>
      <c r="AG43">
        <f t="shared" si="25"/>
        <v>-7.2736046653236128</v>
      </c>
      <c r="AH43">
        <f t="shared" si="4"/>
        <v>-179.72550326483977</v>
      </c>
      <c r="AI43">
        <f t="shared" si="26"/>
        <v>-186.99910793016338</v>
      </c>
      <c r="AJ43">
        <f t="shared" si="6"/>
        <v>0.48370030064889846</v>
      </c>
      <c r="AK43">
        <f t="shared" si="20"/>
        <v>1.9089243914613041</v>
      </c>
      <c r="AL43">
        <f t="shared" si="23"/>
        <v>-184.60648323805316</v>
      </c>
      <c r="AN43">
        <f t="shared" si="27"/>
        <v>0</v>
      </c>
      <c r="AO43">
        <f t="shared" si="27"/>
        <v>0</v>
      </c>
      <c r="AP43">
        <f t="shared" si="27"/>
        <v>-0.12266064044167289</v>
      </c>
      <c r="AQ43">
        <f t="shared" si="27"/>
        <v>-3.0308555865383147</v>
      </c>
      <c r="AR43">
        <f t="shared" si="27"/>
        <v>-3.1535162269799875</v>
      </c>
      <c r="AS43">
        <f t="shared" si="27"/>
        <v>8.1570268648610833E-3</v>
      </c>
      <c r="AT43">
        <f t="shared" si="27"/>
        <v>3.2191725999031404E-2</v>
      </c>
      <c r="AU43">
        <f t="shared" si="24"/>
        <v>-3.1131674741160946</v>
      </c>
      <c r="AW43">
        <v>40</v>
      </c>
      <c r="AX43">
        <f>IF(Z43&gt;0, (R43*SUMPRODUCT(K43:$K$98, X43:$X$98)-K43*$AZ$3)/Z43, 0)</f>
        <v>46.033997896018661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6.4359999999999999E-3</v>
      </c>
      <c r="Q44" s="4">
        <f t="shared" si="22"/>
        <v>12.5</v>
      </c>
      <c r="R44">
        <f t="shared" si="0"/>
        <v>50000</v>
      </c>
      <c r="S44">
        <f t="shared" si="1"/>
        <v>45.858180635344468</v>
      </c>
      <c r="U44">
        <f t="shared" si="12"/>
        <v>6.4359999999999999E-3</v>
      </c>
      <c r="V44">
        <f t="shared" si="13"/>
        <v>0.01</v>
      </c>
      <c r="W44">
        <f t="shared" si="14"/>
        <v>0.58188837322588904</v>
      </c>
      <c r="X44">
        <f t="shared" si="15"/>
        <v>3.7450335700818216E-3</v>
      </c>
      <c r="Y44">
        <f t="shared" si="16"/>
        <v>5.8188837322588902E-3</v>
      </c>
      <c r="Z44">
        <f t="shared" si="17"/>
        <v>0.5723244559235483</v>
      </c>
      <c r="AB44">
        <f t="shared" si="18"/>
        <v>26.786648148798299</v>
      </c>
      <c r="AC44">
        <f t="shared" si="19"/>
        <v>26.245758281767323</v>
      </c>
      <c r="AE44">
        <f t="shared" si="2"/>
        <v>0</v>
      </c>
      <c r="AF44">
        <f t="shared" si="25"/>
        <v>0</v>
      </c>
      <c r="AG44">
        <f t="shared" si="25"/>
        <v>-7.1540556990443536</v>
      </c>
      <c r="AH44">
        <f t="shared" si="4"/>
        <v>-187.25167850409107</v>
      </c>
      <c r="AI44">
        <f t="shared" si="26"/>
        <v>-194.40573420313544</v>
      </c>
      <c r="AJ44">
        <f t="shared" si="6"/>
        <v>0.54088986703097675</v>
      </c>
      <c r="AK44">
        <f t="shared" si="20"/>
        <v>1.8750653704158811</v>
      </c>
      <c r="AL44">
        <f t="shared" si="23"/>
        <v>-191.98977896568857</v>
      </c>
      <c r="AN44">
        <f t="shared" si="27"/>
        <v>0</v>
      </c>
      <c r="AO44">
        <f t="shared" si="27"/>
        <v>0</v>
      </c>
      <c r="AP44">
        <f t="shared" si="27"/>
        <v>-0.10771838406729781</v>
      </c>
      <c r="AQ44">
        <f t="shared" si="27"/>
        <v>-2.8194424352950236</v>
      </c>
      <c r="AR44">
        <f t="shared" si="27"/>
        <v>-2.9271608193623218</v>
      </c>
      <c r="AS44">
        <f t="shared" si="27"/>
        <v>8.1441611424321637E-3</v>
      </c>
      <c r="AT44">
        <f t="shared" si="27"/>
        <v>2.8232798320081361E-2</v>
      </c>
      <c r="AU44">
        <f t="shared" si="24"/>
        <v>-2.8907838598998081</v>
      </c>
      <c r="AW44">
        <v>41</v>
      </c>
      <c r="AX44">
        <f>IF(Z44&gt;0, (R44*SUMPRODUCT(K44:$K$98, X44:$X$98)-K44*$AZ$3)/Z44, 0)</f>
        <v>45.858180635344468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6.8199999999999997E-3</v>
      </c>
      <c r="Q45" s="4">
        <f t="shared" si="22"/>
        <v>12.5</v>
      </c>
      <c r="R45">
        <f t="shared" si="0"/>
        <v>50000</v>
      </c>
      <c r="S45">
        <f t="shared" si="1"/>
        <v>45.583068382838348</v>
      </c>
      <c r="U45">
        <f t="shared" si="12"/>
        <v>6.8199999999999997E-3</v>
      </c>
      <c r="V45">
        <f t="shared" si="13"/>
        <v>0.01</v>
      </c>
      <c r="W45">
        <f t="shared" si="14"/>
        <v>0.5723244559235483</v>
      </c>
      <c r="X45">
        <f t="shared" si="15"/>
        <v>3.9032527893985993E-3</v>
      </c>
      <c r="Y45">
        <f t="shared" si="16"/>
        <v>5.7232445592354832E-3</v>
      </c>
      <c r="Z45">
        <f t="shared" si="17"/>
        <v>0.56269795857491423</v>
      </c>
      <c r="AB45">
        <f t="shared" si="18"/>
        <v>26.245758281767323</v>
      </c>
      <c r="AC45">
        <f t="shared" si="19"/>
        <v>25.649499524603854</v>
      </c>
      <c r="AE45">
        <f t="shared" si="2"/>
        <v>0</v>
      </c>
      <c r="AF45">
        <f t="shared" si="25"/>
        <v>0</v>
      </c>
      <c r="AG45">
        <f t="shared" si="25"/>
        <v>-7.033724482186428</v>
      </c>
      <c r="AH45">
        <f t="shared" si="4"/>
        <v>-195.16263946992996</v>
      </c>
      <c r="AI45">
        <f t="shared" si="26"/>
        <v>-202.19636395211637</v>
      </c>
      <c r="AJ45">
        <f t="shared" si="6"/>
        <v>0.59625875716346854</v>
      </c>
      <c r="AK45">
        <f t="shared" si="20"/>
        <v>1.8372030797237127</v>
      </c>
      <c r="AL45">
        <f t="shared" si="23"/>
        <v>-199.7629021152292</v>
      </c>
      <c r="AN45">
        <f t="shared" si="27"/>
        <v>0</v>
      </c>
      <c r="AO45">
        <f t="shared" si="27"/>
        <v>0</v>
      </c>
      <c r="AP45">
        <f t="shared" si="27"/>
        <v>-9.4559429327933792E-2</v>
      </c>
      <c r="AQ45">
        <f t="shared" si="27"/>
        <v>-2.6237120690677531</v>
      </c>
      <c r="AR45">
        <f t="shared" si="27"/>
        <v>-2.7182714983956866</v>
      </c>
      <c r="AS45">
        <f t="shared" si="27"/>
        <v>8.0159363580352208E-3</v>
      </c>
      <c r="AT45">
        <f t="shared" si="27"/>
        <v>2.469884557152777E-2</v>
      </c>
      <c r="AU45">
        <f t="shared" si="24"/>
        <v>-2.6855567164661238</v>
      </c>
      <c r="AW45">
        <v>42</v>
      </c>
      <c r="AX45">
        <f>IF(Z45&gt;0, (R45*SUMPRODUCT(K45:$K$98, X45:$X$98)-K45*$AZ$3)/Z45, 0)</f>
        <v>45.583068382838348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7.2269999999999999E-3</v>
      </c>
      <c r="Q46" s="4">
        <f t="shared" si="22"/>
        <v>12.5</v>
      </c>
      <c r="R46">
        <f t="shared" si="0"/>
        <v>50000</v>
      </c>
      <c r="S46">
        <f t="shared" si="1"/>
        <v>45.227080749116432</v>
      </c>
      <c r="U46">
        <f t="shared" si="12"/>
        <v>7.2269999999999999E-3</v>
      </c>
      <c r="V46">
        <f t="shared" si="13"/>
        <v>0.01</v>
      </c>
      <c r="W46">
        <f t="shared" si="14"/>
        <v>0.56269795857491423</v>
      </c>
      <c r="X46">
        <f t="shared" si="15"/>
        <v>4.0666181466209048E-3</v>
      </c>
      <c r="Y46">
        <f t="shared" si="16"/>
        <v>5.6269795857491426E-3</v>
      </c>
      <c r="Z46">
        <f t="shared" si="17"/>
        <v>0.55300436084254423</v>
      </c>
      <c r="AB46">
        <f t="shared" si="18"/>
        <v>25.649499524603854</v>
      </c>
      <c r="AC46">
        <f t="shared" si="19"/>
        <v>25.010772882439269</v>
      </c>
      <c r="AE46">
        <f t="shared" si="2"/>
        <v>0</v>
      </c>
      <c r="AF46">
        <f t="shared" si="25"/>
        <v>0</v>
      </c>
      <c r="AG46">
        <f t="shared" si="25"/>
        <v>-6.9125545105318027</v>
      </c>
      <c r="AH46">
        <f t="shared" si="4"/>
        <v>-203.33090733104524</v>
      </c>
      <c r="AI46">
        <f t="shared" si="26"/>
        <v>-210.24346184157704</v>
      </c>
      <c r="AJ46">
        <f t="shared" si="6"/>
        <v>0.63872664216458475</v>
      </c>
      <c r="AK46">
        <f t="shared" si="20"/>
        <v>1.79546496672227</v>
      </c>
      <c r="AL46">
        <f t="shared" si="23"/>
        <v>-207.80927023269018</v>
      </c>
      <c r="AN46">
        <f t="shared" si="27"/>
        <v>0</v>
      </c>
      <c r="AO46">
        <f t="shared" si="27"/>
        <v>0</v>
      </c>
      <c r="AP46">
        <f t="shared" si="27"/>
        <v>-8.2973619677590607E-2</v>
      </c>
      <c r="AQ46">
        <f t="shared" si="27"/>
        <v>-2.4406464134034906</v>
      </c>
      <c r="AR46">
        <f t="shared" si="27"/>
        <v>-2.5236200330810812</v>
      </c>
      <c r="AS46">
        <f t="shared" si="27"/>
        <v>7.6668417448517902E-3</v>
      </c>
      <c r="AT46">
        <f t="shared" si="27"/>
        <v>2.1551544666486878E-2</v>
      </c>
      <c r="AU46">
        <f t="shared" si="24"/>
        <v>-2.4944016466697425</v>
      </c>
      <c r="AW46">
        <v>43</v>
      </c>
      <c r="AX46">
        <f>IF(Z46&gt;0, (R46*SUMPRODUCT(K46:$K$98, X46:$X$98)-K46*$AZ$3)/Z46, 0)</f>
        <v>45.227080749116432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7.6860000000000001E-3</v>
      </c>
      <c r="Q47" s="4">
        <f t="shared" si="22"/>
        <v>12.5</v>
      </c>
      <c r="R47">
        <f t="shared" si="0"/>
        <v>50000</v>
      </c>
      <c r="S47">
        <f t="shared" si="1"/>
        <v>44.81105071688124</v>
      </c>
      <c r="U47">
        <f t="shared" si="12"/>
        <v>7.6860000000000001E-3</v>
      </c>
      <c r="V47">
        <f t="shared" si="13"/>
        <v>0.01</v>
      </c>
      <c r="W47">
        <f t="shared" si="14"/>
        <v>0.55300436084254423</v>
      </c>
      <c r="X47">
        <f t="shared" si="15"/>
        <v>4.2503915174357948E-3</v>
      </c>
      <c r="Y47">
        <f t="shared" si="16"/>
        <v>5.5300436084254421E-3</v>
      </c>
      <c r="Z47">
        <f t="shared" si="17"/>
        <v>0.54322392571668299</v>
      </c>
      <c r="AB47">
        <f t="shared" si="18"/>
        <v>25.010772882439269</v>
      </c>
      <c r="AC47">
        <f t="shared" si="19"/>
        <v>24.342434885913608</v>
      </c>
      <c r="AE47">
        <f t="shared" si="2"/>
        <v>0</v>
      </c>
      <c r="AF47">
        <f t="shared" si="25"/>
        <v>0</v>
      </c>
      <c r="AG47">
        <f t="shared" si="25"/>
        <v>-6.790299071458537</v>
      </c>
      <c r="AH47">
        <f t="shared" si="4"/>
        <v>-212.51957587178973</v>
      </c>
      <c r="AI47">
        <f t="shared" si="26"/>
        <v>-219.30987494324827</v>
      </c>
      <c r="AJ47">
        <f t="shared" si="6"/>
        <v>0.66833799652566128</v>
      </c>
      <c r="AK47">
        <f t="shared" si="20"/>
        <v>1.7507541017707491</v>
      </c>
      <c r="AL47">
        <f t="shared" si="23"/>
        <v>-216.89078284495187</v>
      </c>
      <c r="AN47">
        <f t="shared" si="27"/>
        <v>0</v>
      </c>
      <c r="AO47">
        <f t="shared" si="27"/>
        <v>0</v>
      </c>
      <c r="AP47">
        <f t="shared" si="27"/>
        <v>-7.277334664283279E-2</v>
      </c>
      <c r="AQ47">
        <f t="shared" si="27"/>
        <v>-2.277625860149862</v>
      </c>
      <c r="AR47">
        <f t="shared" si="27"/>
        <v>-2.3503992067926949</v>
      </c>
      <c r="AS47">
        <f t="shared" si="27"/>
        <v>7.1627467632719745E-3</v>
      </c>
      <c r="AT47">
        <f t="shared" si="27"/>
        <v>1.8763272986024336E-2</v>
      </c>
      <c r="AU47">
        <f t="shared" si="24"/>
        <v>-2.3244731870433983</v>
      </c>
      <c r="AW47">
        <v>44</v>
      </c>
      <c r="AX47">
        <f>IF(Z47&gt;0, (R47*SUMPRODUCT(K47:$K$98, X47:$X$98)-K47*$AZ$3)/Z47, 0)</f>
        <v>44.81105071688124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8.2030000000000002E-3</v>
      </c>
      <c r="Q48" s="4">
        <f t="shared" si="22"/>
        <v>12.5</v>
      </c>
      <c r="R48">
        <f t="shared" si="0"/>
        <v>50000</v>
      </c>
      <c r="S48">
        <f t="shared" si="1"/>
        <v>44.338360953005648</v>
      </c>
      <c r="U48">
        <f t="shared" si="12"/>
        <v>8.2030000000000002E-3</v>
      </c>
      <c r="V48">
        <f t="shared" si="13"/>
        <v>0.01</v>
      </c>
      <c r="W48">
        <f t="shared" si="14"/>
        <v>0.54322392571668299</v>
      </c>
      <c r="X48">
        <f t="shared" si="15"/>
        <v>4.4560658626539504E-3</v>
      </c>
      <c r="Y48">
        <f t="shared" si="16"/>
        <v>5.4322392571668297E-3</v>
      </c>
      <c r="Z48">
        <f t="shared" si="17"/>
        <v>0.53333562059686224</v>
      </c>
      <c r="AB48">
        <f t="shared" si="18"/>
        <v>24.342434885913608</v>
      </c>
      <c r="AC48">
        <f t="shared" si="19"/>
        <v>23.647227255118953</v>
      </c>
      <c r="AE48">
        <f t="shared" si="2"/>
        <v>0</v>
      </c>
      <c r="AF48">
        <f t="shared" si="25"/>
        <v>0</v>
      </c>
      <c r="AG48">
        <f t="shared" si="25"/>
        <v>-6.6666952574607778</v>
      </c>
      <c r="AH48">
        <f t="shared" si="4"/>
        <v>-222.80329313269752</v>
      </c>
      <c r="AI48">
        <f t="shared" si="26"/>
        <v>-229.46998839015831</v>
      </c>
      <c r="AJ48">
        <f t="shared" si="6"/>
        <v>0.69520763079465553</v>
      </c>
      <c r="AK48">
        <f t="shared" si="20"/>
        <v>1.7039704420139528</v>
      </c>
      <c r="AL48">
        <f t="shared" si="23"/>
        <v>-227.0708103173497</v>
      </c>
      <c r="AN48">
        <f t="shared" si="27"/>
        <v>0</v>
      </c>
      <c r="AO48">
        <f t="shared" si="27"/>
        <v>0</v>
      </c>
      <c r="AP48">
        <f t="shared" si="27"/>
        <v>-6.3793440548119029E-2</v>
      </c>
      <c r="AQ48">
        <f t="shared" si="27"/>
        <v>-2.1319991518255623</v>
      </c>
      <c r="AR48">
        <f t="shared" si="27"/>
        <v>-2.1957925923736812</v>
      </c>
      <c r="AS48">
        <f t="shared" si="27"/>
        <v>6.6524244698398776E-3</v>
      </c>
      <c r="AT48">
        <f t="shared" si="27"/>
        <v>1.6305250636245799E-2</v>
      </c>
      <c r="AU48">
        <f t="shared" si="24"/>
        <v>-2.1728349172675956</v>
      </c>
      <c r="AW48">
        <v>45</v>
      </c>
      <c r="AX48">
        <f>IF(Z48&gt;0, (R48*SUMPRODUCT(K48:$K$98, X48:$X$98)-K48*$AZ$3)/Z48, 0)</f>
        <v>44.338360953005648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8.7950000000000007E-3</v>
      </c>
      <c r="Q49" s="4">
        <f t="shared" si="22"/>
        <v>12.5</v>
      </c>
      <c r="R49">
        <f t="shared" si="0"/>
        <v>50000</v>
      </c>
      <c r="S49">
        <f t="shared" si="1"/>
        <v>43.81348034983975</v>
      </c>
      <c r="U49">
        <f t="shared" si="12"/>
        <v>8.7950000000000007E-3</v>
      </c>
      <c r="V49">
        <f t="shared" si="13"/>
        <v>0.01</v>
      </c>
      <c r="W49">
        <f t="shared" si="14"/>
        <v>0.53333562059686224</v>
      </c>
      <c r="X49">
        <f t="shared" si="15"/>
        <v>4.6906867831494042E-3</v>
      </c>
      <c r="Y49">
        <f t="shared" si="16"/>
        <v>5.3333562059686224E-3</v>
      </c>
      <c r="Z49">
        <f t="shared" si="17"/>
        <v>0.52331157760774416</v>
      </c>
      <c r="AB49">
        <f t="shared" si="18"/>
        <v>23.647227255118953</v>
      </c>
      <c r="AC49">
        <f t="shared" si="19"/>
        <v>22.928101522360539</v>
      </c>
      <c r="AE49">
        <f t="shared" si="2"/>
        <v>0</v>
      </c>
      <c r="AF49">
        <f t="shared" si="25"/>
        <v>0</v>
      </c>
      <c r="AG49">
        <f t="shared" si="25"/>
        <v>-6.5413947200968021</v>
      </c>
      <c r="AH49">
        <f t="shared" si="4"/>
        <v>-234.53433915747021</v>
      </c>
      <c r="AI49">
        <f t="shared" si="26"/>
        <v>-241.07573387756702</v>
      </c>
      <c r="AJ49">
        <f t="shared" si="6"/>
        <v>0.71912573275841396</v>
      </c>
      <c r="AK49">
        <f t="shared" si="20"/>
        <v>1.6553059078583268</v>
      </c>
      <c r="AL49">
        <f t="shared" si="23"/>
        <v>-238.70130223695028</v>
      </c>
      <c r="AN49">
        <f t="shared" si="27"/>
        <v>0</v>
      </c>
      <c r="AO49">
        <f t="shared" si="27"/>
        <v>0</v>
      </c>
      <c r="AP49">
        <f t="shared" si="27"/>
        <v>-5.5887895386622435E-2</v>
      </c>
      <c r="AQ49">
        <f t="shared" si="27"/>
        <v>-2.0037975343596677</v>
      </c>
      <c r="AR49">
        <f t="shared" si="27"/>
        <v>-2.0596854297462901</v>
      </c>
      <c r="AS49">
        <f t="shared" si="27"/>
        <v>6.14401445593176E-3</v>
      </c>
      <c r="AT49">
        <f t="shared" si="27"/>
        <v>1.4142482967283041E-2</v>
      </c>
      <c r="AU49">
        <f t="shared" si="24"/>
        <v>-2.0393989323230755</v>
      </c>
      <c r="AW49">
        <v>46</v>
      </c>
      <c r="AX49">
        <f>IF(Z49&gt;0, (R49*SUMPRODUCT(K49:$K$98, X49:$X$98)-K49*$AZ$3)/Z49, 0)</f>
        <v>43.81348034983975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9.4780000000000003E-3</v>
      </c>
      <c r="Q50" s="4">
        <f t="shared" si="22"/>
        <v>12.5</v>
      </c>
      <c r="R50">
        <f t="shared" si="0"/>
        <v>50000</v>
      </c>
      <c r="S50">
        <f t="shared" si="1"/>
        <v>43.237181034439992</v>
      </c>
      <c r="U50">
        <f t="shared" si="12"/>
        <v>9.4780000000000003E-3</v>
      </c>
      <c r="V50">
        <f t="shared" si="13"/>
        <v>0.01</v>
      </c>
      <c r="W50">
        <f t="shared" si="14"/>
        <v>0.52331157760774416</v>
      </c>
      <c r="X50">
        <f t="shared" si="15"/>
        <v>4.9599471325661995E-3</v>
      </c>
      <c r="Y50">
        <f t="shared" si="16"/>
        <v>5.2331157760774419E-3</v>
      </c>
      <c r="Z50">
        <f t="shared" si="17"/>
        <v>0.51311851469910053</v>
      </c>
      <c r="AB50">
        <f t="shared" si="18"/>
        <v>22.928101522360539</v>
      </c>
      <c r="AC50">
        <f t="shared" si="19"/>
        <v>22.185798112167966</v>
      </c>
      <c r="AE50">
        <f t="shared" si="2"/>
        <v>0</v>
      </c>
      <c r="AF50">
        <f t="shared" si="25"/>
        <v>0</v>
      </c>
      <c r="AG50">
        <f t="shared" si="25"/>
        <v>-6.4139814337387566</v>
      </c>
      <c r="AH50">
        <f t="shared" si="4"/>
        <v>-247.99735662830997</v>
      </c>
      <c r="AI50">
        <f t="shared" si="26"/>
        <v>-254.41133806204874</v>
      </c>
      <c r="AJ50">
        <f t="shared" si="6"/>
        <v>0.74230341019257295</v>
      </c>
      <c r="AK50">
        <f t="shared" si="20"/>
        <v>1.6049671065652378</v>
      </c>
      <c r="AL50">
        <f t="shared" si="23"/>
        <v>-252.06406754529095</v>
      </c>
      <c r="AN50">
        <f t="shared" si="27"/>
        <v>0</v>
      </c>
      <c r="AO50">
        <f t="shared" si="27"/>
        <v>0</v>
      </c>
      <c r="AP50">
        <f t="shared" si="27"/>
        <v>-4.892795621453732E-2</v>
      </c>
      <c r="AQ50">
        <f t="shared" si="27"/>
        <v>-1.8918052588371694</v>
      </c>
      <c r="AR50">
        <f t="shared" si="27"/>
        <v>-1.9407332150517067</v>
      </c>
      <c r="AS50">
        <f t="shared" si="27"/>
        <v>5.6625341259575659E-3</v>
      </c>
      <c r="AT50">
        <f t="shared" si="27"/>
        <v>1.2243216031578408E-2</v>
      </c>
      <c r="AU50">
        <f t="shared" si="24"/>
        <v>-1.922827464894171</v>
      </c>
      <c r="AW50">
        <v>47</v>
      </c>
      <c r="AX50">
        <f>IF(Z50&gt;0, (R50*SUMPRODUCT(K50:$K$98, X50:$X$98)-K50*$AZ$3)/Z50, 0)</f>
        <v>43.237181034439992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1.0265E-2</v>
      </c>
      <c r="Q51" s="4">
        <f t="shared" si="22"/>
        <v>12.5</v>
      </c>
      <c r="R51">
        <f t="shared" si="0"/>
        <v>50000</v>
      </c>
      <c r="S51">
        <f t="shared" si="1"/>
        <v>42.608847339540389</v>
      </c>
      <c r="U51">
        <f t="shared" si="12"/>
        <v>1.0265E-2</v>
      </c>
      <c r="V51">
        <f t="shared" si="13"/>
        <v>0.01</v>
      </c>
      <c r="W51">
        <f t="shared" si="14"/>
        <v>0.51311851469910053</v>
      </c>
      <c r="X51">
        <f t="shared" si="15"/>
        <v>5.2671615533862667E-3</v>
      </c>
      <c r="Y51">
        <f t="shared" si="16"/>
        <v>5.1311851469910052E-3</v>
      </c>
      <c r="Z51">
        <f t="shared" si="17"/>
        <v>0.50272016799872332</v>
      </c>
      <c r="AB51">
        <f t="shared" si="18"/>
        <v>22.185798112167966</v>
      </c>
      <c r="AC51">
        <f t="shared" si="19"/>
        <v>21.420326892765701</v>
      </c>
      <c r="AE51">
        <f t="shared" si="2"/>
        <v>0</v>
      </c>
      <c r="AF51">
        <f t="shared" si="25"/>
        <v>0</v>
      </c>
      <c r="AG51">
        <f t="shared" si="25"/>
        <v>-6.2840020999840416</v>
      </c>
      <c r="AH51">
        <f t="shared" si="4"/>
        <v>-263.35807766931333</v>
      </c>
      <c r="AI51">
        <f t="shared" si="26"/>
        <v>-269.64207976929737</v>
      </c>
      <c r="AJ51">
        <f t="shared" si="6"/>
        <v>0.76547121940226504</v>
      </c>
      <c r="AK51">
        <f t="shared" si="20"/>
        <v>1.5530058678517578</v>
      </c>
      <c r="AL51">
        <f t="shared" si="23"/>
        <v>-267.32360268204332</v>
      </c>
      <c r="AN51">
        <f t="shared" si="27"/>
        <v>0</v>
      </c>
      <c r="AO51">
        <f t="shared" si="27"/>
        <v>0</v>
      </c>
      <c r="AP51">
        <f t="shared" si="27"/>
        <v>-4.2800384983794397E-2</v>
      </c>
      <c r="AQ51">
        <f t="shared" si="27"/>
        <v>-1.793733823365091</v>
      </c>
      <c r="AR51">
        <f t="shared" si="27"/>
        <v>-1.8365342083488854</v>
      </c>
      <c r="AS51">
        <f t="shared" si="27"/>
        <v>5.2136301616631684E-3</v>
      </c>
      <c r="AT51">
        <f t="shared" si="27"/>
        <v>1.0577534502465517E-2</v>
      </c>
      <c r="AU51">
        <f t="shared" si="24"/>
        <v>-1.8207430436847565</v>
      </c>
      <c r="AW51">
        <v>48</v>
      </c>
      <c r="AX51">
        <f>IF(Z51&gt;0, (R51*SUMPRODUCT(K51:$K$98, X51:$X$98)-K51*$AZ$3)/Z51, 0)</f>
        <v>42.608847339540389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1.1204E-2</v>
      </c>
      <c r="Q52" s="4">
        <f t="shared" si="22"/>
        <v>12.5</v>
      </c>
      <c r="R52">
        <f t="shared" si="0"/>
        <v>50000</v>
      </c>
      <c r="S52">
        <f t="shared" si="1"/>
        <v>41.930309178756076</v>
      </c>
      <c r="U52">
        <f t="shared" si="12"/>
        <v>1.1204E-2</v>
      </c>
      <c r="V52">
        <f t="shared" si="13"/>
        <v>0.01</v>
      </c>
      <c r="W52">
        <f t="shared" si="14"/>
        <v>0.50272016799872332</v>
      </c>
      <c r="X52">
        <f t="shared" si="15"/>
        <v>5.6324767622576962E-3</v>
      </c>
      <c r="Y52">
        <f t="shared" si="16"/>
        <v>5.0272016799872334E-3</v>
      </c>
      <c r="Z52">
        <f t="shared" si="17"/>
        <v>0.49206048955647841</v>
      </c>
      <c r="AB52">
        <f t="shared" si="18"/>
        <v>21.420326892765701</v>
      </c>
      <c r="AC52">
        <f t="shared" si="19"/>
        <v>20.632248461753214</v>
      </c>
      <c r="AE52">
        <f t="shared" si="2"/>
        <v>0</v>
      </c>
      <c r="AF52">
        <f t="shared" si="25"/>
        <v>0</v>
      </c>
      <c r="AG52">
        <f t="shared" si="25"/>
        <v>-6.1507561194559806</v>
      </c>
      <c r="AH52">
        <f t="shared" si="4"/>
        <v>-281.62383811288481</v>
      </c>
      <c r="AI52">
        <f t="shared" si="26"/>
        <v>-287.7745942323408</v>
      </c>
      <c r="AJ52">
        <f t="shared" si="6"/>
        <v>0.78807843101248665</v>
      </c>
      <c r="AK52">
        <f t="shared" si="20"/>
        <v>1.4994228824935991</v>
      </c>
      <c r="AL52">
        <f t="shared" si="23"/>
        <v>-285.48709291883472</v>
      </c>
      <c r="AN52">
        <f t="shared" si="27"/>
        <v>0</v>
      </c>
      <c r="AO52">
        <f t="shared" si="27"/>
        <v>0</v>
      </c>
      <c r="AP52">
        <f t="shared" si="27"/>
        <v>-3.7404326446962517E-2</v>
      </c>
      <c r="AQ52">
        <f t="shared" si="27"/>
        <v>-1.7126268334229728</v>
      </c>
      <c r="AR52">
        <f t="shared" si="27"/>
        <v>-1.7500311598699354</v>
      </c>
      <c r="AS52">
        <f t="shared" si="27"/>
        <v>4.7925071856057102E-3</v>
      </c>
      <c r="AT52">
        <f t="shared" si="27"/>
        <v>9.1183753492402615E-3</v>
      </c>
      <c r="AU52">
        <f t="shared" si="24"/>
        <v>-1.7361202773350894</v>
      </c>
      <c r="AW52">
        <v>49</v>
      </c>
      <c r="AX52">
        <f>IF(Z52&gt;0, (R52*SUMPRODUCT(K52:$K$98, X52:$X$98)-K52*$AZ$3)/Z52, 0)</f>
        <v>41.930309178756076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1.2285000000000001E-2</v>
      </c>
      <c r="Q53" s="4">
        <f t="shared" si="22"/>
        <v>12.5</v>
      </c>
      <c r="R53">
        <f t="shared" si="0"/>
        <v>50000</v>
      </c>
      <c r="S53">
        <f t="shared" si="1"/>
        <v>41.192553363340487</v>
      </c>
      <c r="U53">
        <f t="shared" si="12"/>
        <v>1.2285000000000001E-2</v>
      </c>
      <c r="V53">
        <f t="shared" si="13"/>
        <v>0.01</v>
      </c>
      <c r="W53">
        <f t="shared" si="14"/>
        <v>0.49206048955647841</v>
      </c>
      <c r="X53">
        <f t="shared" si="15"/>
        <v>6.044963114201338E-3</v>
      </c>
      <c r="Y53">
        <f t="shared" si="16"/>
        <v>4.9206048955647841E-3</v>
      </c>
      <c r="Z53">
        <f t="shared" si="17"/>
        <v>0.4810949215467123</v>
      </c>
      <c r="AB53">
        <f t="shared" si="18"/>
        <v>20.632248461753214</v>
      </c>
      <c r="AC53">
        <f t="shared" si="19"/>
        <v>19.817528228645052</v>
      </c>
      <c r="AE53">
        <f t="shared" si="2"/>
        <v>0</v>
      </c>
      <c r="AF53">
        <f t="shared" si="25"/>
        <v>0</v>
      </c>
      <c r="AG53">
        <f t="shared" si="25"/>
        <v>-6.0136865193339037</v>
      </c>
      <c r="AH53">
        <f t="shared" si="4"/>
        <v>-302.2481557100669</v>
      </c>
      <c r="AI53">
        <f t="shared" si="26"/>
        <v>-308.26184222940083</v>
      </c>
      <c r="AJ53">
        <f t="shared" si="6"/>
        <v>0.81472023310816155</v>
      </c>
      <c r="AK53">
        <f t="shared" si="20"/>
        <v>1.4442573923227251</v>
      </c>
      <c r="AL53">
        <f t="shared" si="23"/>
        <v>-306.00286460396995</v>
      </c>
      <c r="AN53">
        <f t="shared" si="27"/>
        <v>0</v>
      </c>
      <c r="AO53">
        <f t="shared" si="27"/>
        <v>0</v>
      </c>
      <c r="AP53">
        <f t="shared" si="27"/>
        <v>-3.2652474135796389E-2</v>
      </c>
      <c r="AQ53">
        <f t="shared" si="27"/>
        <v>-1.6411148228604806</v>
      </c>
      <c r="AR53">
        <f t="shared" si="27"/>
        <v>-1.6737672969962771</v>
      </c>
      <c r="AS53">
        <f t="shared" si="27"/>
        <v>4.4236810904504627E-3</v>
      </c>
      <c r="AT53">
        <f t="shared" si="27"/>
        <v>7.8418748627213045E-3</v>
      </c>
      <c r="AU53">
        <f t="shared" si="24"/>
        <v>-1.6615017410431054</v>
      </c>
      <c r="AW53">
        <v>50</v>
      </c>
      <c r="AX53">
        <f>IF(Z53&gt;0, (R53*SUMPRODUCT(K53:$K$98, X53:$X$98)-K53*$AZ$3)/Z53, 0)</f>
        <v>41.192553363340487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1.3528E-2</v>
      </c>
      <c r="Q54" s="4">
        <f t="shared" si="22"/>
        <v>12.5</v>
      </c>
      <c r="R54">
        <f t="shared" si="0"/>
        <v>50000</v>
      </c>
      <c r="S54">
        <f t="shared" si="1"/>
        <v>40.398247312779731</v>
      </c>
      <c r="U54">
        <f t="shared" si="12"/>
        <v>1.3528E-2</v>
      </c>
      <c r="V54">
        <f t="shared" si="13"/>
        <v>0.01</v>
      </c>
      <c r="W54">
        <f t="shared" si="14"/>
        <v>0.4810949215467123</v>
      </c>
      <c r="X54">
        <f t="shared" si="15"/>
        <v>6.5082520986839238E-3</v>
      </c>
      <c r="Y54">
        <f t="shared" si="16"/>
        <v>4.8109492154671234E-3</v>
      </c>
      <c r="Z54">
        <f t="shared" si="17"/>
        <v>0.46977572023256126</v>
      </c>
      <c r="AB54">
        <f t="shared" si="18"/>
        <v>19.817528228645052</v>
      </c>
      <c r="AC54">
        <f t="shared" si="19"/>
        <v>18.978115727494231</v>
      </c>
      <c r="AE54">
        <f t="shared" si="2"/>
        <v>0</v>
      </c>
      <c r="AF54">
        <f t="shared" si="25"/>
        <v>0</v>
      </c>
      <c r="AG54">
        <f t="shared" si="25"/>
        <v>-5.8721965029070153</v>
      </c>
      <c r="AH54">
        <f t="shared" si="4"/>
        <v>-325.41260493419617</v>
      </c>
      <c r="AI54">
        <f t="shared" si="26"/>
        <v>-331.28480143710317</v>
      </c>
      <c r="AJ54">
        <f t="shared" si="6"/>
        <v>0.83941250115082156</v>
      </c>
      <c r="AK54">
        <f t="shared" si="20"/>
        <v>1.3872269760051539</v>
      </c>
      <c r="AL54">
        <f t="shared" si="23"/>
        <v>-329.0581619599472</v>
      </c>
      <c r="AN54">
        <f t="shared" si="27"/>
        <v>0</v>
      </c>
      <c r="AO54">
        <f t="shared" si="27"/>
        <v>0</v>
      </c>
      <c r="AP54">
        <f t="shared" si="27"/>
        <v>-2.846805957529408E-2</v>
      </c>
      <c r="AQ54">
        <f t="shared" si="27"/>
        <v>-1.577580964675191</v>
      </c>
      <c r="AR54">
        <f t="shared" si="27"/>
        <v>-1.606049024250485</v>
      </c>
      <c r="AS54">
        <f t="shared" si="27"/>
        <v>4.0694219069777942E-3</v>
      </c>
      <c r="AT54">
        <f t="shared" si="27"/>
        <v>6.7251939164194403E-3</v>
      </c>
      <c r="AU54">
        <f t="shared" si="24"/>
        <v>-1.5952544084270879</v>
      </c>
      <c r="AW54">
        <v>51</v>
      </c>
      <c r="AX54">
        <f>IF(Z54&gt;0, (R54*SUMPRODUCT(K54:$K$98, X54:$X$98)-K54*$AZ$3)/Z54, 0)</f>
        <v>40.398247312779731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1.4963000000000001E-2</v>
      </c>
      <c r="Q55" s="4">
        <f t="shared" si="22"/>
        <v>12.5</v>
      </c>
      <c r="R55">
        <f t="shared" si="0"/>
        <v>50000</v>
      </c>
      <c r="S55">
        <f t="shared" si="1"/>
        <v>39.551122083906378</v>
      </c>
      <c r="U55">
        <f t="shared" si="12"/>
        <v>1.4963000000000001E-2</v>
      </c>
      <c r="V55">
        <f t="shared" si="13"/>
        <v>0.01</v>
      </c>
      <c r="W55">
        <f t="shared" si="14"/>
        <v>0.46977572023256126</v>
      </c>
      <c r="X55">
        <f t="shared" si="15"/>
        <v>7.0292541018398148E-3</v>
      </c>
      <c r="Y55">
        <f t="shared" si="16"/>
        <v>4.6977572023256123E-3</v>
      </c>
      <c r="Z55">
        <f t="shared" si="17"/>
        <v>0.45804870892839583</v>
      </c>
      <c r="AB55">
        <f t="shared" si="18"/>
        <v>18.978115727494231</v>
      </c>
      <c r="AC55">
        <f t="shared" si="19"/>
        <v>18.116340407202681</v>
      </c>
      <c r="AE55">
        <f t="shared" si="2"/>
        <v>0</v>
      </c>
      <c r="AF55">
        <f t="shared" si="25"/>
        <v>0</v>
      </c>
      <c r="AG55">
        <f t="shared" si="25"/>
        <v>-5.7256088616049476</v>
      </c>
      <c r="AH55">
        <f t="shared" si="4"/>
        <v>-351.46270509199076</v>
      </c>
      <c r="AI55">
        <f t="shared" si="26"/>
        <v>-357.1883139535957</v>
      </c>
      <c r="AJ55">
        <f t="shared" si="6"/>
        <v>0.86177532029154946</v>
      </c>
      <c r="AK55">
        <f t="shared" si="20"/>
        <v>1.3284681009245962</v>
      </c>
      <c r="AL55">
        <f t="shared" si="23"/>
        <v>-354.99807053237953</v>
      </c>
      <c r="AN55">
        <f t="shared" si="27"/>
        <v>0</v>
      </c>
      <c r="AO55">
        <f t="shared" si="27"/>
        <v>0</v>
      </c>
      <c r="AP55">
        <f t="shared" si="27"/>
        <v>-2.4783403039389296E-2</v>
      </c>
      <c r="AQ55">
        <f t="shared" si="27"/>
        <v>-1.5213127693754478</v>
      </c>
      <c r="AR55">
        <f t="shared" si="27"/>
        <v>-1.546096172414837</v>
      </c>
      <c r="AS55">
        <f t="shared" si="27"/>
        <v>3.7302102900192658E-3</v>
      </c>
      <c r="AT55">
        <f t="shared" si="27"/>
        <v>5.7502985561883871E-3</v>
      </c>
      <c r="AU55">
        <f t="shared" si="24"/>
        <v>-1.5366156635686292</v>
      </c>
      <c r="AW55">
        <v>52</v>
      </c>
      <c r="AX55">
        <f>IF(Z55&gt;0, (R55*SUMPRODUCT(K55:$K$98, X55:$X$98)-K55*$AZ$3)/Z55, 0)</f>
        <v>39.551122083906378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1.6567999999999999E-2</v>
      </c>
      <c r="Q56" s="4">
        <f t="shared" si="22"/>
        <v>12.5</v>
      </c>
      <c r="R56">
        <f t="shared" si="0"/>
        <v>50000</v>
      </c>
      <c r="S56">
        <f t="shared" si="1"/>
        <v>38.652031946332514</v>
      </c>
      <c r="U56">
        <f t="shared" si="12"/>
        <v>1.6567999999999999E-2</v>
      </c>
      <c r="V56">
        <f t="shared" si="13"/>
        <v>0.01</v>
      </c>
      <c r="W56">
        <f t="shared" si="14"/>
        <v>0.45804870892839583</v>
      </c>
      <c r="X56">
        <f t="shared" si="15"/>
        <v>7.5889510095256615E-3</v>
      </c>
      <c r="Y56">
        <f t="shared" si="16"/>
        <v>4.5804870892839581E-3</v>
      </c>
      <c r="Z56">
        <f t="shared" si="17"/>
        <v>0.44587927082958623</v>
      </c>
      <c r="AB56">
        <f t="shared" si="18"/>
        <v>18.116340407202681</v>
      </c>
      <c r="AC56">
        <f t="shared" si="19"/>
        <v>17.234139820312613</v>
      </c>
      <c r="AE56">
        <f t="shared" si="2"/>
        <v>0</v>
      </c>
      <c r="AF56">
        <f t="shared" si="25"/>
        <v>0</v>
      </c>
      <c r="AG56">
        <f t="shared" si="25"/>
        <v>-5.5734908853698277</v>
      </c>
      <c r="AH56">
        <f t="shared" si="4"/>
        <v>-379.44755047628308</v>
      </c>
      <c r="AI56">
        <f t="shared" si="26"/>
        <v>-385.02104136165292</v>
      </c>
      <c r="AJ56">
        <f t="shared" si="6"/>
        <v>0.88220058689006819</v>
      </c>
      <c r="AK56">
        <f t="shared" si="20"/>
        <v>1.2681438285041877</v>
      </c>
      <c r="AL56">
        <f t="shared" si="23"/>
        <v>-382.87069694625865</v>
      </c>
      <c r="AN56">
        <f t="shared" si="27"/>
        <v>0</v>
      </c>
      <c r="AO56">
        <f t="shared" si="27"/>
        <v>0</v>
      </c>
      <c r="AP56">
        <f t="shared" si="27"/>
        <v>-2.1540140703070358E-2</v>
      </c>
      <c r="AQ56">
        <f t="shared" si="27"/>
        <v>-1.4664693627021494</v>
      </c>
      <c r="AR56">
        <f t="shared" si="27"/>
        <v>-1.4880095034052196</v>
      </c>
      <c r="AS56">
        <f t="shared" si="27"/>
        <v>3.4094834208529246E-3</v>
      </c>
      <c r="AT56">
        <f t="shared" si="27"/>
        <v>4.9010569963277122E-3</v>
      </c>
      <c r="AU56">
        <f t="shared" si="24"/>
        <v>-1.479698962988039</v>
      </c>
      <c r="AW56">
        <v>53</v>
      </c>
      <c r="AX56">
        <f>IF(Z56&gt;0, (R56*SUMPRODUCT(K56:$K$98, X56:$X$98)-K56*$AZ$3)/Z56, 0)</f>
        <v>38.652031946332514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1.8353999999999999E-2</v>
      </c>
      <c r="Q57" s="4">
        <f t="shared" si="22"/>
        <v>12.5</v>
      </c>
      <c r="R57">
        <f t="shared" si="0"/>
        <v>50000</v>
      </c>
      <c r="S57">
        <f t="shared" si="1"/>
        <v>37.712184094917255</v>
      </c>
      <c r="U57">
        <f t="shared" si="12"/>
        <v>1.8353999999999999E-2</v>
      </c>
      <c r="V57">
        <f t="shared" si="13"/>
        <v>0.01</v>
      </c>
      <c r="W57">
        <f t="shared" si="14"/>
        <v>0.44587927082958623</v>
      </c>
      <c r="X57">
        <f t="shared" si="15"/>
        <v>8.1836681368062259E-3</v>
      </c>
      <c r="Y57">
        <f t="shared" si="16"/>
        <v>4.4587927082958626E-3</v>
      </c>
      <c r="Z57">
        <f t="shared" si="17"/>
        <v>0.43323680998448416</v>
      </c>
      <c r="AB57">
        <f t="shared" si="18"/>
        <v>17.234139820312613</v>
      </c>
      <c r="AC57">
        <f t="shared" si="19"/>
        <v>16.338306334829554</v>
      </c>
      <c r="AE57">
        <f t="shared" si="2"/>
        <v>0</v>
      </c>
      <c r="AF57">
        <f t="shared" si="25"/>
        <v>0</v>
      </c>
      <c r="AG57">
        <f t="shared" si="25"/>
        <v>-5.4154601248060521</v>
      </c>
      <c r="AH57">
        <f t="shared" si="4"/>
        <v>-409.18340684031131</v>
      </c>
      <c r="AI57">
        <f t="shared" si="26"/>
        <v>-414.59886696511734</v>
      </c>
      <c r="AJ57">
        <f t="shared" si="6"/>
        <v>0.89583348548305963</v>
      </c>
      <c r="AK57">
        <f t="shared" si="20"/>
        <v>1.206389787421883</v>
      </c>
      <c r="AL57">
        <f t="shared" si="23"/>
        <v>-412.49664369221239</v>
      </c>
      <c r="AN57">
        <f t="shared" si="27"/>
        <v>0</v>
      </c>
      <c r="AO57">
        <f t="shared" si="27"/>
        <v>0</v>
      </c>
      <c r="AP57">
        <f t="shared" si="27"/>
        <v>-1.8686956744263839E-2</v>
      </c>
      <c r="AQ57">
        <f t="shared" si="27"/>
        <v>-1.4119562230862619</v>
      </c>
      <c r="AR57">
        <f t="shared" si="27"/>
        <v>-1.4306431798305257</v>
      </c>
      <c r="AS57">
        <f t="shared" si="27"/>
        <v>3.0912242371805075E-3</v>
      </c>
      <c r="AT57">
        <f t="shared" si="27"/>
        <v>4.1628510329178633E-3</v>
      </c>
      <c r="AU57">
        <f t="shared" si="24"/>
        <v>-1.4233891045604272</v>
      </c>
      <c r="AW57">
        <v>54</v>
      </c>
      <c r="AX57">
        <f>IF(Z57&gt;0, (R57*SUMPRODUCT(K57:$K$98, X57:$X$98)-K57*$AZ$3)/Z57, 0)</f>
        <v>37.712184094917255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2.0303000000000002E-2</v>
      </c>
      <c r="Q58" s="4">
        <f t="shared" si="22"/>
        <v>12.5</v>
      </c>
      <c r="R58">
        <f t="shared" si="0"/>
        <v>50000</v>
      </c>
      <c r="S58">
        <f t="shared" si="1"/>
        <v>36.742529183459204</v>
      </c>
      <c r="U58">
        <f t="shared" si="12"/>
        <v>2.0303000000000002E-2</v>
      </c>
      <c r="V58">
        <f t="shared" si="13"/>
        <v>0.01</v>
      </c>
      <c r="W58">
        <f t="shared" si="14"/>
        <v>0.43323680998448416</v>
      </c>
      <c r="X58">
        <f t="shared" si="15"/>
        <v>8.7960069531149831E-3</v>
      </c>
      <c r="Y58">
        <f t="shared" si="16"/>
        <v>4.3323680998448421E-3</v>
      </c>
      <c r="Z58">
        <f t="shared" si="17"/>
        <v>0.42010843493152433</v>
      </c>
      <c r="AB58">
        <f t="shared" si="18"/>
        <v>16.338306334829554</v>
      </c>
      <c r="AC58">
        <f t="shared" si="19"/>
        <v>15.435846430688905</v>
      </c>
      <c r="AE58">
        <f t="shared" si="2"/>
        <v>0</v>
      </c>
      <c r="AF58">
        <f t="shared" si="25"/>
        <v>0</v>
      </c>
      <c r="AG58">
        <f t="shared" si="25"/>
        <v>-5.2513554366440545</v>
      </c>
      <c r="AH58">
        <f t="shared" si="4"/>
        <v>-439.80034765574914</v>
      </c>
      <c r="AI58">
        <f t="shared" si="26"/>
        <v>-445.05170309239321</v>
      </c>
      <c r="AJ58">
        <f t="shared" si="6"/>
        <v>0.90245990414064892</v>
      </c>
      <c r="AK58">
        <f t="shared" si="20"/>
        <v>1.1436814434380689</v>
      </c>
      <c r="AL58">
        <f t="shared" si="23"/>
        <v>-443.00556174481449</v>
      </c>
      <c r="AN58">
        <f t="shared" si="27"/>
        <v>0</v>
      </c>
      <c r="AO58">
        <f t="shared" si="27"/>
        <v>0</v>
      </c>
      <c r="AP58">
        <f t="shared" si="27"/>
        <v>-1.6179183833966441E-2</v>
      </c>
      <c r="AQ58">
        <f t="shared" si="27"/>
        <v>-1.3550045813528169</v>
      </c>
      <c r="AR58">
        <f t="shared" si="27"/>
        <v>-1.3711837651867835</v>
      </c>
      <c r="AS58">
        <f t="shared" si="27"/>
        <v>2.7804373305201917E-3</v>
      </c>
      <c r="AT58">
        <f t="shared" si="27"/>
        <v>3.5236297645671677E-3</v>
      </c>
      <c r="AU58">
        <f t="shared" si="24"/>
        <v>-1.364879698091696</v>
      </c>
      <c r="AW58">
        <v>55</v>
      </c>
      <c r="AX58">
        <f>IF(Z58&gt;0, (R58*SUMPRODUCT(K58:$K$98, X58:$X$98)-K58*$AZ$3)/Z58, 0)</f>
        <v>36.742529183459204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2.2446000000000001E-2</v>
      </c>
      <c r="Q59" s="4">
        <f t="shared" si="22"/>
        <v>12.5</v>
      </c>
      <c r="R59">
        <f t="shared" si="0"/>
        <v>50000</v>
      </c>
      <c r="S59">
        <f t="shared" si="1"/>
        <v>35.760271652609958</v>
      </c>
      <c r="U59">
        <f t="shared" si="12"/>
        <v>2.2446000000000001E-2</v>
      </c>
      <c r="V59">
        <f t="shared" si="13"/>
        <v>0.01</v>
      </c>
      <c r="W59">
        <f t="shared" si="14"/>
        <v>0.42010843493152433</v>
      </c>
      <c r="X59">
        <f t="shared" si="15"/>
        <v>9.4297539304729963E-3</v>
      </c>
      <c r="Y59">
        <f t="shared" si="16"/>
        <v>4.2010843493152433E-3</v>
      </c>
      <c r="Z59">
        <f t="shared" si="17"/>
        <v>0.40647759665173605</v>
      </c>
      <c r="AB59">
        <f t="shared" si="18"/>
        <v>15.435846430688905</v>
      </c>
      <c r="AC59">
        <f t="shared" si="19"/>
        <v>14.535749276966101</v>
      </c>
      <c r="AE59">
        <f t="shared" si="2"/>
        <v>0</v>
      </c>
      <c r="AF59">
        <f t="shared" si="25"/>
        <v>0</v>
      </c>
      <c r="AG59">
        <f t="shared" si="25"/>
        <v>-5.0809699581467003</v>
      </c>
      <c r="AH59">
        <f t="shared" si="4"/>
        <v>-471.48769652364979</v>
      </c>
      <c r="AI59">
        <f t="shared" si="26"/>
        <v>-476.56866648179647</v>
      </c>
      <c r="AJ59">
        <f t="shared" si="6"/>
        <v>0.90009715372280397</v>
      </c>
      <c r="AK59">
        <f t="shared" si="20"/>
        <v>1.0805092501482234</v>
      </c>
      <c r="AL59">
        <f t="shared" si="23"/>
        <v>-474.58806007792543</v>
      </c>
      <c r="AN59">
        <f t="shared" si="27"/>
        <v>0</v>
      </c>
      <c r="AO59">
        <f t="shared" si="27"/>
        <v>0</v>
      </c>
      <c r="AP59">
        <f t="shared" si="27"/>
        <v>-1.3976994674365677E-2</v>
      </c>
      <c r="AQ59">
        <f t="shared" si="27"/>
        <v>-1.296992715490038</v>
      </c>
      <c r="AR59">
        <f t="shared" si="27"/>
        <v>-1.3109697101644038</v>
      </c>
      <c r="AS59">
        <f t="shared" si="27"/>
        <v>2.4760337548982809E-3</v>
      </c>
      <c r="AT59">
        <f t="shared" si="27"/>
        <v>2.9723206709203159E-3</v>
      </c>
      <c r="AU59">
        <f t="shared" si="24"/>
        <v>-1.305521355738585</v>
      </c>
      <c r="AW59">
        <v>56</v>
      </c>
      <c r="AX59">
        <f>IF(Z59&gt;0, (R59*SUMPRODUCT(K59:$K$98, X59:$X$98)-K59*$AZ$3)/Z59, 0)</f>
        <v>35.760271652609958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2.4856E-2</v>
      </c>
      <c r="Q60" s="4">
        <f t="shared" si="22"/>
        <v>12.5</v>
      </c>
      <c r="R60">
        <f t="shared" si="0"/>
        <v>50000</v>
      </c>
      <c r="S60">
        <f t="shared" si="1"/>
        <v>34.781025987499426</v>
      </c>
      <c r="U60">
        <f t="shared" si="12"/>
        <v>2.4856E-2</v>
      </c>
      <c r="V60">
        <f t="shared" si="13"/>
        <v>0.01</v>
      </c>
      <c r="W60">
        <f t="shared" si="14"/>
        <v>0.40647759665173605</v>
      </c>
      <c r="X60">
        <f t="shared" si="15"/>
        <v>1.0103407142375551E-2</v>
      </c>
      <c r="Y60">
        <f t="shared" si="16"/>
        <v>4.0647759665173606E-3</v>
      </c>
      <c r="Z60">
        <f t="shared" si="17"/>
        <v>0.3923094135428431</v>
      </c>
      <c r="AB60">
        <f t="shared" si="18"/>
        <v>14.535749276966101</v>
      </c>
      <c r="AC60">
        <f t="shared" si="19"/>
        <v>13.644923907574285</v>
      </c>
      <c r="AE60">
        <f t="shared" si="2"/>
        <v>0</v>
      </c>
      <c r="AF60">
        <f t="shared" si="25"/>
        <v>0</v>
      </c>
      <c r="AG60">
        <f t="shared" si="25"/>
        <v>-4.903867669285539</v>
      </c>
      <c r="AH60">
        <f t="shared" si="4"/>
        <v>-505.17035711877753</v>
      </c>
      <c r="AI60">
        <f t="shared" si="26"/>
        <v>-510.07422478806308</v>
      </c>
      <c r="AJ60">
        <f t="shared" si="6"/>
        <v>0.89082536939181622</v>
      </c>
      <c r="AK60">
        <f t="shared" si="20"/>
        <v>1.0175024493876272</v>
      </c>
      <c r="AL60">
        <f t="shared" si="23"/>
        <v>-508.16589696928366</v>
      </c>
      <c r="AN60">
        <f t="shared" si="27"/>
        <v>0</v>
      </c>
      <c r="AO60">
        <f t="shared" si="27"/>
        <v>0</v>
      </c>
      <c r="AP60">
        <f t="shared" si="27"/>
        <v>-1.2044475489282131E-2</v>
      </c>
      <c r="AQ60">
        <f t="shared" si="27"/>
        <v>-1.2407577843786901</v>
      </c>
      <c r="AR60">
        <f t="shared" si="27"/>
        <v>-1.2528022598679724</v>
      </c>
      <c r="AS60">
        <f t="shared" si="27"/>
        <v>2.1879718317182181E-3</v>
      </c>
      <c r="AT60">
        <f t="shared" si="27"/>
        <v>2.4991056322119969E-3</v>
      </c>
      <c r="AU60">
        <f t="shared" si="24"/>
        <v>-1.2481151824040422</v>
      </c>
      <c r="AW60">
        <v>57</v>
      </c>
      <c r="AX60">
        <f>IF(Z60&gt;0, (R60*SUMPRODUCT(K60:$K$98, X60:$X$98)-K60*$AZ$3)/Z60, 0)</f>
        <v>34.781025987499426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2.7564999999999999E-2</v>
      </c>
      <c r="Q61" s="4">
        <f t="shared" si="22"/>
        <v>12.5</v>
      </c>
      <c r="R61">
        <f t="shared" si="0"/>
        <v>50000</v>
      </c>
      <c r="S61">
        <f t="shared" si="1"/>
        <v>33.812902024113676</v>
      </c>
      <c r="U61">
        <f t="shared" si="12"/>
        <v>2.7564999999999999E-2</v>
      </c>
      <c r="V61">
        <f t="shared" si="13"/>
        <v>0.01</v>
      </c>
      <c r="W61">
        <f t="shared" si="14"/>
        <v>0.3923094135428431</v>
      </c>
      <c r="X61">
        <f t="shared" si="15"/>
        <v>1.081400898430847E-2</v>
      </c>
      <c r="Y61">
        <f t="shared" si="16"/>
        <v>3.9230941354284309E-3</v>
      </c>
      <c r="Z61">
        <f t="shared" si="17"/>
        <v>0.37757231042310624</v>
      </c>
      <c r="AB61">
        <f t="shared" si="18"/>
        <v>13.644923907574285</v>
      </c>
      <c r="AC61">
        <f t="shared" si="19"/>
        <v>12.766815539354726</v>
      </c>
      <c r="AE61">
        <f t="shared" si="2"/>
        <v>0</v>
      </c>
      <c r="AF61">
        <f t="shared" si="25"/>
        <v>0</v>
      </c>
      <c r="AG61">
        <f t="shared" si="25"/>
        <v>-4.7196538802888277</v>
      </c>
      <c r="AH61">
        <f t="shared" si="4"/>
        <v>-540.70044921542353</v>
      </c>
      <c r="AI61">
        <f t="shared" si="26"/>
        <v>-545.42010309571231</v>
      </c>
      <c r="AJ61">
        <f t="shared" si="6"/>
        <v>0.87810836821955895</v>
      </c>
      <c r="AK61">
        <f t="shared" si="20"/>
        <v>0.95514467353020005</v>
      </c>
      <c r="AL61">
        <f t="shared" si="23"/>
        <v>-543.58685005396251</v>
      </c>
      <c r="AN61">
        <f t="shared" si="27"/>
        <v>0</v>
      </c>
      <c r="AO61">
        <f t="shared" si="27"/>
        <v>0</v>
      </c>
      <c r="AP61">
        <f t="shared" si="27"/>
        <v>-1.0350022113863613E-2</v>
      </c>
      <c r="AQ61">
        <f t="shared" si="27"/>
        <v>-1.1857355959359355</v>
      </c>
      <c r="AR61">
        <f t="shared" si="27"/>
        <v>-1.196085618049799</v>
      </c>
      <c r="AS61">
        <f t="shared" si="27"/>
        <v>1.9256583766445485E-3</v>
      </c>
      <c r="AT61">
        <f t="shared" si="27"/>
        <v>2.0945960749926083E-3</v>
      </c>
      <c r="AU61">
        <f t="shared" si="24"/>
        <v>-1.1920653635981617</v>
      </c>
      <c r="AW61">
        <v>58</v>
      </c>
      <c r="AX61">
        <f>IF(Z61&gt;0, (R61*SUMPRODUCT(K61:$K$98, X61:$X$98)-K61*$AZ$3)/Z61, 0)</f>
        <v>33.812902024113676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3.0620999999999999E-2</v>
      </c>
      <c r="Q62" s="4">
        <f t="shared" si="22"/>
        <v>12.5</v>
      </c>
      <c r="R62">
        <f t="shared" si="0"/>
        <v>50000</v>
      </c>
      <c r="S62">
        <f t="shared" si="1"/>
        <v>32.865062329157915</v>
      </c>
      <c r="U62">
        <f t="shared" si="12"/>
        <v>3.0620999999999999E-2</v>
      </c>
      <c r="V62">
        <f t="shared" si="13"/>
        <v>0.01</v>
      </c>
      <c r="W62">
        <f t="shared" si="14"/>
        <v>0.37757231042310624</v>
      </c>
      <c r="X62">
        <f t="shared" si="15"/>
        <v>1.1561641717465937E-2</v>
      </c>
      <c r="Y62">
        <f t="shared" si="16"/>
        <v>3.7757231042310625E-3</v>
      </c>
      <c r="Z62">
        <f t="shared" si="17"/>
        <v>0.36223494560140923</v>
      </c>
      <c r="AB62">
        <f t="shared" si="18"/>
        <v>12.766815539354726</v>
      </c>
      <c r="AC62">
        <f t="shared" si="19"/>
        <v>11.904874064989441</v>
      </c>
      <c r="AE62">
        <f t="shared" si="2"/>
        <v>0</v>
      </c>
      <c r="AF62">
        <f t="shared" si="25"/>
        <v>0</v>
      </c>
      <c r="AG62">
        <f t="shared" si="25"/>
        <v>-4.5279368200176151</v>
      </c>
      <c r="AH62">
        <f t="shared" si="4"/>
        <v>-578.08208587329682</v>
      </c>
      <c r="AI62">
        <f t="shared" si="26"/>
        <v>-582.61002269331448</v>
      </c>
      <c r="AJ62">
        <f t="shared" si="6"/>
        <v>0.86194147436528468</v>
      </c>
      <c r="AK62">
        <f t="shared" si="20"/>
        <v>0.8936770877548309</v>
      </c>
      <c r="AL62">
        <f t="shared" si="23"/>
        <v>-580.85440413119443</v>
      </c>
      <c r="AN62">
        <f t="shared" si="27"/>
        <v>0</v>
      </c>
      <c r="AO62">
        <f t="shared" si="27"/>
        <v>0</v>
      </c>
      <c r="AP62">
        <f t="shared" si="27"/>
        <v>-8.8657088085503204E-3</v>
      </c>
      <c r="AQ62">
        <f t="shared" si="27"/>
        <v>-1.1318858112450634</v>
      </c>
      <c r="AR62">
        <f t="shared" si="27"/>
        <v>-1.1407515200536138</v>
      </c>
      <c r="AS62">
        <f t="shared" si="27"/>
        <v>1.6876830277206532E-3</v>
      </c>
      <c r="AT62">
        <f t="shared" si="27"/>
        <v>1.7498214184174018E-3</v>
      </c>
      <c r="AU62">
        <f t="shared" si="24"/>
        <v>-1.1373140156074759</v>
      </c>
      <c r="AW62">
        <v>59</v>
      </c>
      <c r="AX62">
        <f>IF(Z62&gt;0, (R62*SUMPRODUCT(K62:$K$98, X62:$X$98)-K62*$AZ$3)/Z62, 0)</f>
        <v>32.865062329157915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3.3921E-2</v>
      </c>
      <c r="Q63" s="4">
        <f t="shared" si="22"/>
        <v>12.5</v>
      </c>
      <c r="R63">
        <f t="shared" si="0"/>
        <v>50000</v>
      </c>
      <c r="S63">
        <f t="shared" si="1"/>
        <v>31.94133537976343</v>
      </c>
      <c r="U63">
        <f t="shared" si="12"/>
        <v>3.3921E-2</v>
      </c>
      <c r="V63">
        <f t="shared" si="13"/>
        <v>0.01</v>
      </c>
      <c r="W63">
        <f t="shared" si="14"/>
        <v>0.36223494560140923</v>
      </c>
      <c r="X63">
        <f t="shared" si="15"/>
        <v>1.2287371589745402E-2</v>
      </c>
      <c r="Y63">
        <f t="shared" si="16"/>
        <v>3.6223494560140923E-3</v>
      </c>
      <c r="Z63">
        <f t="shared" si="17"/>
        <v>0.34632522455564974</v>
      </c>
      <c r="AB63">
        <f t="shared" si="18"/>
        <v>11.904874064989441</v>
      </c>
      <c r="AC63">
        <f t="shared" si="19"/>
        <v>11.06209014800389</v>
      </c>
      <c r="AE63">
        <f t="shared" si="2"/>
        <v>0</v>
      </c>
      <c r="AF63">
        <f t="shared" si="25"/>
        <v>0</v>
      </c>
      <c r="AG63">
        <f t="shared" si="25"/>
        <v>-4.3290653069456217</v>
      </c>
      <c r="AH63">
        <f t="shared" si="4"/>
        <v>-614.36857948727004</v>
      </c>
      <c r="AI63">
        <f t="shared" si="26"/>
        <v>-618.69764479421565</v>
      </c>
      <c r="AJ63">
        <f t="shared" si="6"/>
        <v>0.84278391698555133</v>
      </c>
      <c r="AK63">
        <f t="shared" si="20"/>
        <v>0.83334118454926098</v>
      </c>
      <c r="AL63">
        <f t="shared" si="23"/>
        <v>-617.02151969268084</v>
      </c>
      <c r="AN63">
        <f t="shared" si="27"/>
        <v>0</v>
      </c>
      <c r="AO63">
        <f t="shared" si="27"/>
        <v>0</v>
      </c>
      <c r="AP63">
        <f t="shared" si="27"/>
        <v>-7.5681410821160557E-3</v>
      </c>
      <c r="AQ63">
        <f t="shared" si="27"/>
        <v>-1.0740489589101265</v>
      </c>
      <c r="AR63">
        <f t="shared" si="27"/>
        <v>-1.0816170999922425</v>
      </c>
      <c r="AS63">
        <f t="shared" si="27"/>
        <v>1.473368298521988E-3</v>
      </c>
      <c r="AT63">
        <f t="shared" si="27"/>
        <v>1.4568603629258536E-3</v>
      </c>
      <c r="AU63">
        <f t="shared" si="24"/>
        <v>-1.0786868713307947</v>
      </c>
      <c r="AW63">
        <v>60</v>
      </c>
      <c r="AX63">
        <f>IF(Z63&gt;0, (R63*SUMPRODUCT(K63:$K$98, X63:$X$98)-K63*$AZ$3)/Z63, 0)</f>
        <v>31.94133537976343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3.7368999999999999E-2</v>
      </c>
      <c r="Q64" s="4">
        <f t="shared" si="22"/>
        <v>12.5</v>
      </c>
      <c r="R64">
        <f t="shared" si="0"/>
        <v>50000</v>
      </c>
      <c r="S64">
        <f t="shared" si="1"/>
        <v>31.056508782127821</v>
      </c>
      <c r="U64">
        <f t="shared" si="12"/>
        <v>3.7368999999999999E-2</v>
      </c>
      <c r="V64">
        <f t="shared" si="13"/>
        <v>0.01</v>
      </c>
      <c r="W64">
        <f t="shared" si="14"/>
        <v>0.34632522455564974</v>
      </c>
      <c r="X64">
        <f t="shared" si="15"/>
        <v>1.2941827316420075E-2</v>
      </c>
      <c r="Y64">
        <f t="shared" si="16"/>
        <v>3.4632522455564974E-3</v>
      </c>
      <c r="Z64">
        <f t="shared" si="17"/>
        <v>0.32992014499367317</v>
      </c>
      <c r="AB64">
        <f t="shared" si="18"/>
        <v>11.06209014800389</v>
      </c>
      <c r="AC64">
        <f t="shared" si="19"/>
        <v>10.246167880396895</v>
      </c>
      <c r="AE64">
        <f t="shared" si="2"/>
        <v>0</v>
      </c>
      <c r="AF64">
        <f t="shared" si="25"/>
        <v>0</v>
      </c>
      <c r="AG64">
        <f t="shared" si="25"/>
        <v>-4.1240018124209143</v>
      </c>
      <c r="AH64">
        <f t="shared" si="4"/>
        <v>-647.09136582100382</v>
      </c>
      <c r="AI64">
        <f t="shared" si="26"/>
        <v>-651.21536763342476</v>
      </c>
      <c r="AJ64">
        <f t="shared" si="6"/>
        <v>0.81592226760699482</v>
      </c>
      <c r="AK64">
        <f t="shared" si="20"/>
        <v>0.77434631036027235</v>
      </c>
      <c r="AL64">
        <f t="shared" si="23"/>
        <v>-649.62509905545744</v>
      </c>
      <c r="AN64">
        <f t="shared" si="27"/>
        <v>0</v>
      </c>
      <c r="AO64">
        <f t="shared" si="27"/>
        <v>0</v>
      </c>
      <c r="AP64">
        <f t="shared" si="27"/>
        <v>-6.4371837564261604E-3</v>
      </c>
      <c r="AQ64">
        <f t="shared" si="27"/>
        <v>-1.0100495146342676</v>
      </c>
      <c r="AR64">
        <f t="shared" si="27"/>
        <v>-1.0164866983906937</v>
      </c>
      <c r="AS64">
        <f t="shared" si="27"/>
        <v>1.273578869855763E-3</v>
      </c>
      <c r="AT64">
        <f t="shared" si="27"/>
        <v>1.2086826625261734E-3</v>
      </c>
      <c r="AU64">
        <f t="shared" si="24"/>
        <v>-1.0140044368583117</v>
      </c>
      <c r="AW64">
        <v>61</v>
      </c>
      <c r="AX64">
        <f>IF(Z64&gt;0, (R64*SUMPRODUCT(K64:$K$98, X64:$X$98)-K64*$AZ$3)/Z64, 0)</f>
        <v>31.056508782127821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5.0548205999999998E-2</v>
      </c>
      <c r="Q65" s="4">
        <f t="shared" si="22"/>
        <v>12.5</v>
      </c>
      <c r="R65">
        <f t="shared" si="0"/>
        <v>50000</v>
      </c>
      <c r="S65">
        <f t="shared" si="1"/>
        <v>30.542892987073763</v>
      </c>
      <c r="U65">
        <f t="shared" si="12"/>
        <v>5.0548205999999998E-2</v>
      </c>
      <c r="V65">
        <f t="shared" si="13"/>
        <v>0.01</v>
      </c>
      <c r="W65">
        <f t="shared" si="14"/>
        <v>0.32992014499367317</v>
      </c>
      <c r="X65">
        <f t="shared" si="15"/>
        <v>1.6676871452690058E-2</v>
      </c>
      <c r="Y65">
        <f t="shared" si="16"/>
        <v>3.2992014499367318E-3</v>
      </c>
      <c r="Z65">
        <f t="shared" si="17"/>
        <v>0.30994407209104641</v>
      </c>
      <c r="AB65">
        <f t="shared" si="18"/>
        <v>10.246167880396895</v>
      </c>
      <c r="AC65">
        <f t="shared" si="19"/>
        <v>9.4665886258547065</v>
      </c>
      <c r="AE65">
        <f t="shared" si="2"/>
        <v>0</v>
      </c>
      <c r="AF65">
        <f t="shared" si="25"/>
        <v>0</v>
      </c>
      <c r="AG65">
        <f t="shared" si="25"/>
        <v>-3.87430090113808</v>
      </c>
      <c r="AH65">
        <f t="shared" si="4"/>
        <v>-833.84357263450295</v>
      </c>
      <c r="AI65">
        <f t="shared" si="26"/>
        <v>-837.71787353564105</v>
      </c>
      <c r="AJ65">
        <f t="shared" si="6"/>
        <v>0.77957925454218824</v>
      </c>
      <c r="AK65">
        <f t="shared" si="20"/>
        <v>0.71723175162778274</v>
      </c>
      <c r="AL65">
        <f t="shared" si="23"/>
        <v>-836.22106252947106</v>
      </c>
      <c r="AN65">
        <f t="shared" si="27"/>
        <v>0</v>
      </c>
      <c r="AO65">
        <f t="shared" si="27"/>
        <v>0</v>
      </c>
      <c r="AP65">
        <f t="shared" si="27"/>
        <v>-5.3994855609662646E-3</v>
      </c>
      <c r="AQ65">
        <f t="shared" si="27"/>
        <v>-1.1621003234988692</v>
      </c>
      <c r="AR65">
        <f t="shared" si="27"/>
        <v>-1.1674998090598354</v>
      </c>
      <c r="AS65">
        <f t="shared" si="27"/>
        <v>1.0864739306368524E-3</v>
      </c>
      <c r="AT65">
        <f t="shared" si="27"/>
        <v>9.9958226931809815E-4</v>
      </c>
      <c r="AU65">
        <f t="shared" si="24"/>
        <v>-1.1654137528598805</v>
      </c>
      <c r="AW65">
        <v>62</v>
      </c>
      <c r="AX65">
        <f>IF(Z65&gt;0, (R65*SUMPRODUCT(K65:$K$98, X65:$X$98)-K65*$AZ$3)/Z65, 0)</f>
        <v>30.542892987073763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6.4784177999999998E-2</v>
      </c>
      <c r="Q66" s="4">
        <f t="shared" si="22"/>
        <v>12.5</v>
      </c>
      <c r="R66">
        <f t="shared" si="0"/>
        <v>50000</v>
      </c>
      <c r="S66">
        <f t="shared" si="1"/>
        <v>29.676775718151497</v>
      </c>
      <c r="U66">
        <f t="shared" si="12"/>
        <v>6.4784177999999998E-2</v>
      </c>
      <c r="V66">
        <f t="shared" si="13"/>
        <v>0.01</v>
      </c>
      <c r="W66">
        <f t="shared" si="14"/>
        <v>0.30994407209104641</v>
      </c>
      <c r="X66">
        <f t="shared" si="15"/>
        <v>2.0079471936391181E-2</v>
      </c>
      <c r="Y66">
        <f t="shared" si="16"/>
        <v>3.0994407209104643E-3</v>
      </c>
      <c r="Z66">
        <f t="shared" si="17"/>
        <v>0.28676515943374475</v>
      </c>
      <c r="AB66">
        <f t="shared" si="18"/>
        <v>9.4665886258547065</v>
      </c>
      <c r="AC66">
        <f t="shared" si="19"/>
        <v>8.5102653202951988</v>
      </c>
      <c r="AE66">
        <f t="shared" si="2"/>
        <v>0</v>
      </c>
      <c r="AF66">
        <f t="shared" si="25"/>
        <v>0</v>
      </c>
      <c r="AG66">
        <f t="shared" si="25"/>
        <v>-3.5845644929218095</v>
      </c>
      <c r="AH66">
        <f t="shared" si="4"/>
        <v>-1003.973596819559</v>
      </c>
      <c r="AI66">
        <f t="shared" si="26"/>
        <v>-1007.5581613124808</v>
      </c>
      <c r="AJ66">
        <f t="shared" si="6"/>
        <v>0.95632330555950773</v>
      </c>
      <c r="AK66">
        <f t="shared" si="20"/>
        <v>0.66266120380982951</v>
      </c>
      <c r="AL66">
        <f t="shared" si="23"/>
        <v>-1005.9391768031114</v>
      </c>
      <c r="AN66">
        <f t="shared" si="27"/>
        <v>0</v>
      </c>
      <c r="AO66">
        <f t="shared" si="27"/>
        <v>0</v>
      </c>
      <c r="AP66">
        <f t="shared" si="27"/>
        <v>-4.4604370282736901E-3</v>
      </c>
      <c r="AQ66">
        <f t="shared" si="27"/>
        <v>-1.2492901203216724</v>
      </c>
      <c r="AR66">
        <f t="shared" si="27"/>
        <v>-1.2537505573499461</v>
      </c>
      <c r="AS66">
        <f t="shared" si="27"/>
        <v>1.1899966904045794E-3</v>
      </c>
      <c r="AT66">
        <f t="shared" si="27"/>
        <v>8.2457954836921287E-4</v>
      </c>
      <c r="AU66">
        <f t="shared" si="24"/>
        <v>-1.2517359811111721</v>
      </c>
      <c r="AW66">
        <v>63</v>
      </c>
      <c r="AX66">
        <f>IF(Z66&gt;0, (R66*SUMPRODUCT(K66:$K$98, X66:$X$98)-K66*$AZ$3)/Z66, 0)</f>
        <v>29.676775718151497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8.0470763000000001E-2</v>
      </c>
      <c r="Q67" s="4">
        <f t="shared" si="22"/>
        <v>12.5</v>
      </c>
      <c r="R67">
        <f t="shared" ref="R67:R98" si="28">$C$6</f>
        <v>50000</v>
      </c>
      <c r="S67">
        <f t="shared" ref="S67:S98" si="29">AX67</f>
        <v>28.543315962574798</v>
      </c>
      <c r="U67">
        <f t="shared" si="12"/>
        <v>8.0470763000000001E-2</v>
      </c>
      <c r="V67">
        <f t="shared" si="13"/>
        <v>0.01</v>
      </c>
      <c r="W67">
        <f t="shared" si="14"/>
        <v>0.28676515943374475</v>
      </c>
      <c r="X67">
        <f t="shared" si="15"/>
        <v>2.3076211181450087E-2</v>
      </c>
      <c r="Y67">
        <f t="shared" si="16"/>
        <v>2.8676515943374475E-3</v>
      </c>
      <c r="Z67">
        <f t="shared" si="17"/>
        <v>0.26082129665795722</v>
      </c>
      <c r="AB67">
        <f t="shared" si="18"/>
        <v>8.5102653202951988</v>
      </c>
      <c r="AC67">
        <f t="shared" si="19"/>
        <v>7.4447046802765273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-3.2602662082244653</v>
      </c>
      <c r="AH67">
        <f t="shared" ref="AH67:AH98" si="32">-X67*R67</f>
        <v>-1153.8105590725042</v>
      </c>
      <c r="AI67">
        <f t="shared" ref="AI67:AI98" si="33">SUM(AE67:AH67)</f>
        <v>-1157.0708252807287</v>
      </c>
      <c r="AJ67">
        <f t="shared" ref="AJ67:AJ98" si="34">AB67-AC67</f>
        <v>1.0655606400186715</v>
      </c>
      <c r="AK67">
        <f t="shared" si="20"/>
        <v>0.59571857242066395</v>
      </c>
      <c r="AL67">
        <f t="shared" si="23"/>
        <v>-1155.4095460682893</v>
      </c>
      <c r="AN67">
        <f t="shared" ref="AN67:AU98" si="35">AE67*$K67</f>
        <v>0</v>
      </c>
      <c r="AO67">
        <f t="shared" si="35"/>
        <v>0</v>
      </c>
      <c r="AP67">
        <f t="shared" si="35"/>
        <v>-3.6222302562609974E-3</v>
      </c>
      <c r="AQ67">
        <f t="shared" si="35"/>
        <v>-1.2819098963522728</v>
      </c>
      <c r="AR67">
        <f t="shared" si="35"/>
        <v>-1.2855321266085338</v>
      </c>
      <c r="AS67">
        <f t="shared" si="35"/>
        <v>1.1838622197229878E-3</v>
      </c>
      <c r="AT67">
        <f t="shared" si="35"/>
        <v>6.6185694646508236E-4</v>
      </c>
      <c r="AU67">
        <f t="shared" si="24"/>
        <v>-1.2836864074423455</v>
      </c>
      <c r="AW67">
        <v>64</v>
      </c>
      <c r="AX67">
        <f>IF(Z67&gt;0, (R67*SUMPRODUCT(K67:$K$98, X67:$X$98)-K67*$AZ$3)/Z67, 0)</f>
        <v>28.543315962574798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9.9198468800411029E-4</v>
      </c>
      <c r="L68" s="2">
        <v>65</v>
      </c>
      <c r="M68" s="6">
        <v>9.7818447000000003E-2</v>
      </c>
      <c r="Q68" s="4">
        <f t="shared" si="22"/>
        <v>12.5</v>
      </c>
      <c r="R68">
        <f t="shared" si="28"/>
        <v>50000</v>
      </c>
      <c r="S68">
        <f t="shared" si="29"/>
        <v>27.188828257803131</v>
      </c>
      <c r="U68">
        <f t="shared" ref="U68:U98" si="39">M68</f>
        <v>9.7818447000000003E-2</v>
      </c>
      <c r="V68">
        <f t="shared" ref="V68:V98" si="40">$C$10</f>
        <v>0.01</v>
      </c>
      <c r="W68">
        <f t="shared" ref="W68:W98" si="41">Z67</f>
        <v>0.26082129665795722</v>
      </c>
      <c r="X68">
        <f t="shared" ref="X68:X98" si="42">U68*W68</f>
        <v>2.5513134183607667E-2</v>
      </c>
      <c r="Y68">
        <f t="shared" ref="Y68:Y98" si="43">V68*W68</f>
        <v>2.6082129665795724E-3</v>
      </c>
      <c r="Z68">
        <f t="shared" ref="Z68:Z98" si="44">MAX(0, W68-X68-Y68)</f>
        <v>0.23269994950776998</v>
      </c>
      <c r="AB68">
        <f t="shared" ref="AB68:AB98" si="45">AC67</f>
        <v>7.4447046802765273</v>
      </c>
      <c r="AC68">
        <f t="shared" ref="AC68:AC98" si="46">S68*Z68</f>
        <v>6.3268389627662183</v>
      </c>
      <c r="AE68">
        <f t="shared" si="30"/>
        <v>0</v>
      </c>
      <c r="AF68">
        <f t="shared" si="31"/>
        <v>0</v>
      </c>
      <c r="AG68">
        <f t="shared" si="31"/>
        <v>-2.9087493688471247</v>
      </c>
      <c r="AH68">
        <f t="shared" si="32"/>
        <v>-1275.6567091803834</v>
      </c>
      <c r="AI68">
        <f t="shared" si="33"/>
        <v>-1278.5654585492305</v>
      </c>
      <c r="AJ68">
        <f t="shared" si="34"/>
        <v>1.1178657175103091</v>
      </c>
      <c r="AK68">
        <f t="shared" ref="AK68:AK98" si="47">G68*SUM(AB68:AB68, AE68:AF68)</f>
        <v>0.52112932761935693</v>
      </c>
      <c r="AL68">
        <f t="shared" si="23"/>
        <v>-1276.9264635041009</v>
      </c>
      <c r="AN68">
        <f t="shared" si="35"/>
        <v>0</v>
      </c>
      <c r="AO68">
        <f t="shared" si="35"/>
        <v>0</v>
      </c>
      <c r="AP68">
        <f t="shared" si="35"/>
        <v>-2.8854348351379676E-3</v>
      </c>
      <c r="AQ68">
        <f t="shared" si="35"/>
        <v>-1.2654319226566526</v>
      </c>
      <c r="AR68">
        <f t="shared" si="35"/>
        <v>-1.2683173574917905</v>
      </c>
      <c r="AS68">
        <f t="shared" si="35"/>
        <v>1.1089056750149548E-3</v>
      </c>
      <c r="AT68">
        <f t="shared" si="35"/>
        <v>5.1695231346827954E-4</v>
      </c>
      <c r="AU68">
        <f t="shared" si="24"/>
        <v>-1.2666914995033074</v>
      </c>
      <c r="AW68">
        <v>65</v>
      </c>
      <c r="AX68">
        <f>IF(Z68&gt;0, (R68*SUMPRODUCT(K68:$K$98, X68:$X$98)-K68*$AZ$3)/Z68, 0)</f>
        <v>27.188828257803131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8.8570061428938412E-4</v>
      </c>
      <c r="L69" s="2">
        <v>66</v>
      </c>
      <c r="M69" s="6">
        <v>0.115047869</v>
      </c>
      <c r="Q69" s="4">
        <f t="shared" ref="Q69:Q98" si="49">$C$8</f>
        <v>12.5</v>
      </c>
      <c r="R69">
        <f t="shared" si="28"/>
        <v>50000</v>
      </c>
      <c r="S69">
        <f t="shared" si="29"/>
        <v>25.578788689602906</v>
      </c>
      <c r="U69">
        <f t="shared" si="39"/>
        <v>0.115047869</v>
      </c>
      <c r="V69">
        <f t="shared" si="40"/>
        <v>0.01</v>
      </c>
      <c r="W69">
        <f t="shared" si="41"/>
        <v>0.23269994950776998</v>
      </c>
      <c r="X69">
        <f t="shared" si="42"/>
        <v>2.6771633307276534E-2</v>
      </c>
      <c r="Y69">
        <f t="shared" si="43"/>
        <v>2.3269994950776999E-3</v>
      </c>
      <c r="Z69">
        <f t="shared" si="44"/>
        <v>0.20360131670541576</v>
      </c>
      <c r="AB69">
        <f t="shared" si="45"/>
        <v>6.3268389627662183</v>
      </c>
      <c r="AC69">
        <f t="shared" si="46"/>
        <v>5.2078750569327479</v>
      </c>
      <c r="AE69">
        <f t="shared" si="30"/>
        <v>0</v>
      </c>
      <c r="AF69">
        <f t="shared" si="31"/>
        <v>0</v>
      </c>
      <c r="AG69">
        <f t="shared" si="31"/>
        <v>-2.5450164588176971</v>
      </c>
      <c r="AH69">
        <f t="shared" si="32"/>
        <v>-1338.5816653638267</v>
      </c>
      <c r="AI69">
        <f t="shared" si="33"/>
        <v>-1341.1266818226443</v>
      </c>
      <c r="AJ69">
        <f t="shared" si="34"/>
        <v>1.1189639058334704</v>
      </c>
      <c r="AK69">
        <f t="shared" si="47"/>
        <v>0.44287872739363532</v>
      </c>
      <c r="AL69">
        <f t="shared" si="23"/>
        <v>-1339.5648391894172</v>
      </c>
      <c r="AN69">
        <f t="shared" si="35"/>
        <v>0</v>
      </c>
      <c r="AO69">
        <f t="shared" si="35"/>
        <v>0</v>
      </c>
      <c r="AP69">
        <f t="shared" si="35"/>
        <v>-2.2541226409514272E-3</v>
      </c>
      <c r="AQ69">
        <f t="shared" si="35"/>
        <v>-1.185582603289248</v>
      </c>
      <c r="AR69">
        <f t="shared" si="35"/>
        <v>-1.1878367259301994</v>
      </c>
      <c r="AS69">
        <f t="shared" si="35"/>
        <v>9.9106701876435334E-4</v>
      </c>
      <c r="AT69">
        <f t="shared" si="35"/>
        <v>3.9225796090824351E-4</v>
      </c>
      <c r="AU69">
        <f t="shared" si="24"/>
        <v>-1.1864534009505268</v>
      </c>
      <c r="AW69">
        <v>66</v>
      </c>
      <c r="AX69">
        <f>IF(Z69&gt;0, (R69*SUMPRODUCT(K69:$K$98, X69:$X$98)-K69*$AZ$3)/Z69, 0)</f>
        <v>25.578788689602906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7.9080411990123574E-4</v>
      </c>
      <c r="L70" s="2">
        <v>67</v>
      </c>
      <c r="M70" s="6">
        <v>0.13365521</v>
      </c>
      <c r="Q70" s="4">
        <f t="shared" si="49"/>
        <v>12.5</v>
      </c>
      <c r="R70">
        <f t="shared" si="28"/>
        <v>50000</v>
      </c>
      <c r="S70">
        <f t="shared" si="29"/>
        <v>23.819889605180169</v>
      </c>
      <c r="U70">
        <f t="shared" si="39"/>
        <v>0.13365521</v>
      </c>
      <c r="V70">
        <f t="shared" si="40"/>
        <v>0.01</v>
      </c>
      <c r="W70">
        <f t="shared" si="41"/>
        <v>0.20360131670541576</v>
      </c>
      <c r="X70">
        <f t="shared" si="42"/>
        <v>2.7212376740538849E-2</v>
      </c>
      <c r="Y70">
        <f t="shared" si="43"/>
        <v>2.0360131670541575E-3</v>
      </c>
      <c r="Z70">
        <f t="shared" si="44"/>
        <v>0.17435292679782277</v>
      </c>
      <c r="AB70">
        <f t="shared" si="45"/>
        <v>5.2078750569327479</v>
      </c>
      <c r="AC70">
        <f t="shared" si="46"/>
        <v>4.1530674686641973</v>
      </c>
      <c r="AE70">
        <f t="shared" si="30"/>
        <v>0</v>
      </c>
      <c r="AF70">
        <f t="shared" si="31"/>
        <v>0</v>
      </c>
      <c r="AG70">
        <f t="shared" si="31"/>
        <v>-2.1794115849727849</v>
      </c>
      <c r="AH70">
        <f t="shared" si="32"/>
        <v>-1360.6188370269424</v>
      </c>
      <c r="AI70">
        <f t="shared" si="33"/>
        <v>-1362.7982486119151</v>
      </c>
      <c r="AJ70">
        <f t="shared" si="34"/>
        <v>1.0548075882685506</v>
      </c>
      <c r="AK70">
        <f t="shared" si="47"/>
        <v>0.36455125398529237</v>
      </c>
      <c r="AL70">
        <f t="shared" si="23"/>
        <v>-1361.3788897696611</v>
      </c>
      <c r="AN70">
        <f t="shared" si="35"/>
        <v>0</v>
      </c>
      <c r="AO70">
        <f t="shared" si="35"/>
        <v>0</v>
      </c>
      <c r="AP70">
        <f t="shared" si="35"/>
        <v>-1.7234876603569604E-3</v>
      </c>
      <c r="AQ70">
        <f t="shared" si="35"/>
        <v>-1.0759829819361342</v>
      </c>
      <c r="AR70">
        <f t="shared" si="35"/>
        <v>-1.0777064695964911</v>
      </c>
      <c r="AS70">
        <f t="shared" si="35"/>
        <v>8.3414618650585613E-4</v>
      </c>
      <c r="AT70">
        <f t="shared" si="35"/>
        <v>2.8828863356673097E-4</v>
      </c>
      <c r="AU70">
        <f t="shared" si="24"/>
        <v>-1.0765840347764182</v>
      </c>
      <c r="AW70">
        <v>67</v>
      </c>
      <c r="AX70">
        <f>IF(Z70&gt;0, (R70*SUMPRODUCT(K70:$K$98, X70:$X$98)-K70*$AZ$3)/Z70, 0)</f>
        <v>23.819889605180169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7.0607510705467471E-4</v>
      </c>
      <c r="L71" s="2">
        <v>68</v>
      </c>
      <c r="M71" s="6">
        <v>0.153152232</v>
      </c>
      <c r="Q71" s="4">
        <f t="shared" si="49"/>
        <v>12.5</v>
      </c>
      <c r="R71">
        <f t="shared" si="28"/>
        <v>50000</v>
      </c>
      <c r="S71">
        <f t="shared" si="29"/>
        <v>21.889635242407209</v>
      </c>
      <c r="U71">
        <f t="shared" si="39"/>
        <v>0.153152232</v>
      </c>
      <c r="V71">
        <f t="shared" si="40"/>
        <v>0.01</v>
      </c>
      <c r="W71">
        <f t="shared" si="41"/>
        <v>0.17435292679782277</v>
      </c>
      <c r="X71">
        <f t="shared" si="42"/>
        <v>2.6702539894819171E-2</v>
      </c>
      <c r="Y71">
        <f t="shared" si="43"/>
        <v>1.7435292679782277E-3</v>
      </c>
      <c r="Z71">
        <f t="shared" si="44"/>
        <v>0.14590685763502539</v>
      </c>
      <c r="AB71">
        <f t="shared" si="45"/>
        <v>4.1530674686641973</v>
      </c>
      <c r="AC71">
        <f t="shared" si="46"/>
        <v>3.1938478929965433</v>
      </c>
      <c r="AE71">
        <f t="shared" si="30"/>
        <v>0</v>
      </c>
      <c r="AF71">
        <f t="shared" si="31"/>
        <v>0</v>
      </c>
      <c r="AG71">
        <f t="shared" si="31"/>
        <v>-1.8238357204378175</v>
      </c>
      <c r="AH71">
        <f t="shared" si="32"/>
        <v>-1335.1269947409585</v>
      </c>
      <c r="AI71">
        <f t="shared" si="33"/>
        <v>-1336.9508304613962</v>
      </c>
      <c r="AJ71">
        <f t="shared" si="34"/>
        <v>0.95921957566765403</v>
      </c>
      <c r="AK71">
        <f t="shared" si="47"/>
        <v>0.29071472280649385</v>
      </c>
      <c r="AL71">
        <f t="shared" si="23"/>
        <v>-1335.7008961629219</v>
      </c>
      <c r="AN71">
        <f t="shared" si="35"/>
        <v>0</v>
      </c>
      <c r="AO71">
        <f t="shared" si="35"/>
        <v>0</v>
      </c>
      <c r="AP71">
        <f t="shared" si="35"/>
        <v>-1.2877650015582717E-3</v>
      </c>
      <c r="AQ71">
        <f t="shared" si="35"/>
        <v>-0.94269993574330835</v>
      </c>
      <c r="AR71">
        <f t="shared" si="35"/>
        <v>-0.9439877007448666</v>
      </c>
      <c r="AS71">
        <f t="shared" si="35"/>
        <v>6.7728106457847848E-4</v>
      </c>
      <c r="AT71">
        <f t="shared" si="35"/>
        <v>2.0526642902796524E-4</v>
      </c>
      <c r="AU71">
        <f t="shared" si="24"/>
        <v>-0.9431051532512601</v>
      </c>
      <c r="AW71">
        <v>68</v>
      </c>
      <c r="AX71">
        <f>IF(Z71&gt;0, (R71*SUMPRODUCT(K71:$K$98, X71:$X$98)-K71*$AZ$3)/Z71, 0)</f>
        <v>21.889635242407209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6.3042420272738813E-4</v>
      </c>
      <c r="L72" s="2">
        <v>69</v>
      </c>
      <c r="M72" s="6">
        <v>0.17329698399999999</v>
      </c>
      <c r="Q72" s="4">
        <f t="shared" si="49"/>
        <v>12.5</v>
      </c>
      <c r="R72">
        <f t="shared" si="28"/>
        <v>50000</v>
      </c>
      <c r="S72">
        <f t="shared" si="29"/>
        <v>19.766282189218149</v>
      </c>
      <c r="U72">
        <f t="shared" si="39"/>
        <v>0.17329698399999999</v>
      </c>
      <c r="V72">
        <f t="shared" si="40"/>
        <v>0.01</v>
      </c>
      <c r="W72">
        <f t="shared" si="41"/>
        <v>0.14590685763502539</v>
      </c>
      <c r="X72">
        <f t="shared" si="42"/>
        <v>2.5285218373067273E-2</v>
      </c>
      <c r="Y72">
        <f t="shared" si="43"/>
        <v>1.459068576350254E-3</v>
      </c>
      <c r="Z72">
        <f t="shared" si="44"/>
        <v>0.11916257068560787</v>
      </c>
      <c r="AB72">
        <f t="shared" si="45"/>
        <v>3.1938478929965433</v>
      </c>
      <c r="AC72">
        <f t="shared" si="46"/>
        <v>2.3554009985643796</v>
      </c>
      <c r="AE72">
        <f t="shared" si="30"/>
        <v>0</v>
      </c>
      <c r="AF72">
        <f t="shared" si="31"/>
        <v>0</v>
      </c>
      <c r="AG72">
        <f t="shared" si="31"/>
        <v>-1.4895321335700984</v>
      </c>
      <c r="AH72">
        <f t="shared" si="32"/>
        <v>-1264.2609186533637</v>
      </c>
      <c r="AI72">
        <f t="shared" si="33"/>
        <v>-1265.7504507869337</v>
      </c>
      <c r="AJ72">
        <f t="shared" si="34"/>
        <v>0.83844689443216369</v>
      </c>
      <c r="AK72">
        <f t="shared" si="47"/>
        <v>0.22356935250975804</v>
      </c>
      <c r="AL72">
        <f t="shared" si="23"/>
        <v>-1264.6884345399919</v>
      </c>
      <c r="AN72">
        <f t="shared" si="35"/>
        <v>0</v>
      </c>
      <c r="AO72">
        <f t="shared" si="35"/>
        <v>0</v>
      </c>
      <c r="AP72">
        <f t="shared" si="35"/>
        <v>-9.390371077427547E-4</v>
      </c>
      <c r="AQ72">
        <f t="shared" si="35"/>
        <v>-0.79702068168144213</v>
      </c>
      <c r="AR72">
        <f t="shared" si="35"/>
        <v>-0.79795971878918481</v>
      </c>
      <c r="AS72">
        <f t="shared" si="35"/>
        <v>5.2857721495165133E-4</v>
      </c>
      <c r="AT72">
        <f t="shared" si="35"/>
        <v>1.4094353081024261E-4</v>
      </c>
      <c r="AU72">
        <f t="shared" si="24"/>
        <v>-0.79729019804342305</v>
      </c>
      <c r="AW72">
        <v>69</v>
      </c>
      <c r="AX72">
        <f>IF(Z72&gt;0, (R72*SUMPRODUCT(K72:$K$98, X72:$X$98)-K72*$AZ$3)/Z72, 0)</f>
        <v>19.766282189218149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5.6287875243516794E-4</v>
      </c>
      <c r="L73" s="2">
        <v>70</v>
      </c>
      <c r="M73" s="6">
        <v>0.19491187900000001</v>
      </c>
      <c r="Q73" s="4">
        <f t="shared" si="49"/>
        <v>12.5</v>
      </c>
      <c r="R73">
        <f t="shared" si="28"/>
        <v>50000</v>
      </c>
      <c r="S73">
        <f t="shared" si="29"/>
        <v>17.430659606428119</v>
      </c>
      <c r="U73">
        <f t="shared" si="39"/>
        <v>0.19491187900000001</v>
      </c>
      <c r="V73">
        <f t="shared" si="40"/>
        <v>0.01</v>
      </c>
      <c r="W73">
        <f t="shared" si="41"/>
        <v>0.11916257068560787</v>
      </c>
      <c r="X73">
        <f t="shared" si="42"/>
        <v>2.3226200558802149E-2</v>
      </c>
      <c r="Y73">
        <f t="shared" si="43"/>
        <v>1.1916257068560786E-3</v>
      </c>
      <c r="Z73">
        <f t="shared" si="44"/>
        <v>9.474474441994965E-2</v>
      </c>
      <c r="AB73">
        <f t="shared" si="45"/>
        <v>2.3554009985643796</v>
      </c>
      <c r="AC73">
        <f t="shared" si="46"/>
        <v>1.6514633894821722</v>
      </c>
      <c r="AE73">
        <f t="shared" si="30"/>
        <v>0</v>
      </c>
      <c r="AF73">
        <f t="shared" si="31"/>
        <v>0</v>
      </c>
      <c r="AG73">
        <f t="shared" si="31"/>
        <v>-1.1843093052493707</v>
      </c>
      <c r="AH73">
        <f t="shared" si="32"/>
        <v>-1161.3100279401074</v>
      </c>
      <c r="AI73">
        <f t="shared" si="33"/>
        <v>-1162.4943372453567</v>
      </c>
      <c r="AJ73">
        <f t="shared" si="34"/>
        <v>0.70393760908220737</v>
      </c>
      <c r="AK73">
        <f t="shared" si="47"/>
        <v>0.1648780698995066</v>
      </c>
      <c r="AL73">
        <f t="shared" si="23"/>
        <v>-1161.625521566375</v>
      </c>
      <c r="AN73">
        <f t="shared" si="35"/>
        <v>0</v>
      </c>
      <c r="AO73">
        <f t="shared" si="35"/>
        <v>0</v>
      </c>
      <c r="AP73">
        <f t="shared" si="35"/>
        <v>-6.6662254423612629E-4</v>
      </c>
      <c r="AQ73">
        <f t="shared" si="35"/>
        <v>-0.65367673971737761</v>
      </c>
      <c r="AR73">
        <f t="shared" si="35"/>
        <v>-0.65434336226161383</v>
      </c>
      <c r="AS73">
        <f t="shared" si="35"/>
        <v>3.9623152319238783E-4</v>
      </c>
      <c r="AT73">
        <f t="shared" si="35"/>
        <v>9.2806362288952682E-5</v>
      </c>
      <c r="AU73">
        <f t="shared" si="24"/>
        <v>-0.65385432437613245</v>
      </c>
      <c r="AW73">
        <v>70</v>
      </c>
      <c r="AX73">
        <f>IF(Z73&gt;0, (R73*SUMPRODUCT(K73:$K$98, X73:$X$98)-K73*$AZ$3)/Z73, 0)</f>
        <v>17.430659606428119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5.0257031467425706E-4</v>
      </c>
      <c r="L74" s="2">
        <v>71</v>
      </c>
      <c r="M74" s="6">
        <v>0.21714087100000001</v>
      </c>
      <c r="Q74" s="4">
        <f t="shared" si="49"/>
        <v>12.5</v>
      </c>
      <c r="R74">
        <f t="shared" si="28"/>
        <v>50000</v>
      </c>
      <c r="S74">
        <f t="shared" si="29"/>
        <v>14.761437609723282</v>
      </c>
      <c r="U74">
        <f t="shared" si="39"/>
        <v>0.21714087100000001</v>
      </c>
      <c r="V74">
        <f t="shared" si="40"/>
        <v>0.01</v>
      </c>
      <c r="W74">
        <f t="shared" si="41"/>
        <v>9.474474441994965E-2</v>
      </c>
      <c r="X74">
        <f t="shared" si="42"/>
        <v>2.0572956326020259E-2</v>
      </c>
      <c r="Y74">
        <f t="shared" si="43"/>
        <v>9.4744744419949655E-4</v>
      </c>
      <c r="Z74">
        <f t="shared" si="44"/>
        <v>7.3224340649729894E-2</v>
      </c>
      <c r="AB74">
        <f t="shared" si="45"/>
        <v>1.6514633894821722</v>
      </c>
      <c r="AC74">
        <f t="shared" si="46"/>
        <v>1.0808965360141123</v>
      </c>
      <c r="AE74">
        <f t="shared" si="30"/>
        <v>0</v>
      </c>
      <c r="AF74">
        <f t="shared" si="31"/>
        <v>0</v>
      </c>
      <c r="AG74">
        <f t="shared" si="31"/>
        <v>-0.91530425812162364</v>
      </c>
      <c r="AH74">
        <f t="shared" si="32"/>
        <v>-1028.6478163010129</v>
      </c>
      <c r="AI74">
        <f t="shared" si="33"/>
        <v>-1029.5631205591344</v>
      </c>
      <c r="AJ74">
        <f t="shared" si="34"/>
        <v>0.57056685346805991</v>
      </c>
      <c r="AK74">
        <f t="shared" si="47"/>
        <v>0.11560243726375206</v>
      </c>
      <c r="AL74">
        <f t="shared" si="23"/>
        <v>-1028.8769512684025</v>
      </c>
      <c r="AN74">
        <f t="shared" si="35"/>
        <v>0</v>
      </c>
      <c r="AO74">
        <f t="shared" si="35"/>
        <v>0</v>
      </c>
      <c r="AP74">
        <f t="shared" si="35"/>
        <v>-4.600047490268718E-4</v>
      </c>
      <c r="AQ74">
        <f t="shared" si="35"/>
        <v>-0.51696785672738743</v>
      </c>
      <c r="AR74">
        <f t="shared" si="35"/>
        <v>-0.51742786147641429</v>
      </c>
      <c r="AS74">
        <f t="shared" si="35"/>
        <v>2.8674996309014359E-4</v>
      </c>
      <c r="AT74">
        <f t="shared" si="35"/>
        <v>5.8098353272754933E-5</v>
      </c>
      <c r="AU74">
        <f t="shared" si="24"/>
        <v>-0.51708301316005134</v>
      </c>
      <c r="AW74">
        <v>71</v>
      </c>
      <c r="AX74">
        <f>IF(Z74&gt;0, (R74*SUMPRODUCT(K74:$K$98, X74:$X$98)-K74*$AZ$3)/Z74, 0)</f>
        <v>14.761437609723282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4.4872349524487234E-4</v>
      </c>
      <c r="L75" s="2">
        <v>72</v>
      </c>
      <c r="M75" s="6">
        <v>0.240684854</v>
      </c>
      <c r="Q75" s="4">
        <f t="shared" si="49"/>
        <v>12.5</v>
      </c>
      <c r="R75">
        <f t="shared" si="28"/>
        <v>50000</v>
      </c>
      <c r="S75">
        <f t="shared" si="29"/>
        <v>11.630325226940634</v>
      </c>
      <c r="U75">
        <f t="shared" si="39"/>
        <v>0.240684854</v>
      </c>
      <c r="V75">
        <f t="shared" si="40"/>
        <v>0.01</v>
      </c>
      <c r="W75">
        <f t="shared" si="41"/>
        <v>7.3224340649729894E-2</v>
      </c>
      <c r="X75">
        <f t="shared" si="42"/>
        <v>1.7623989738526503E-2</v>
      </c>
      <c r="Y75">
        <f t="shared" si="43"/>
        <v>7.3224340649729897E-4</v>
      </c>
      <c r="Z75">
        <f t="shared" si="44"/>
        <v>5.4868107504706089E-2</v>
      </c>
      <c r="AB75">
        <f t="shared" si="45"/>
        <v>1.0808965360141123</v>
      </c>
      <c r="AC75">
        <f t="shared" si="46"/>
        <v>0.63813393486647396</v>
      </c>
      <c r="AE75">
        <f t="shared" si="30"/>
        <v>0</v>
      </c>
      <c r="AF75">
        <f t="shared" si="31"/>
        <v>0</v>
      </c>
      <c r="AG75">
        <f t="shared" si="31"/>
        <v>-0.68585134380882606</v>
      </c>
      <c r="AH75">
        <f t="shared" si="32"/>
        <v>-881.19948692632522</v>
      </c>
      <c r="AI75">
        <f t="shared" si="33"/>
        <v>-881.88533827013407</v>
      </c>
      <c r="AJ75">
        <f t="shared" si="34"/>
        <v>0.44276260114763832</v>
      </c>
      <c r="AK75">
        <f t="shared" si="47"/>
        <v>7.5662757520987861E-2</v>
      </c>
      <c r="AL75">
        <f t="shared" si="23"/>
        <v>-881.36691291146553</v>
      </c>
      <c r="AN75">
        <f t="shared" si="35"/>
        <v>0</v>
      </c>
      <c r="AO75">
        <f t="shared" si="35"/>
        <v>0</v>
      </c>
      <c r="AP75">
        <f t="shared" si="35"/>
        <v>-3.0775761221228908E-4</v>
      </c>
      <c r="AQ75">
        <f t="shared" si="35"/>
        <v>-0.39541491378156884</v>
      </c>
      <c r="AR75">
        <f t="shared" si="35"/>
        <v>-0.39572267139378114</v>
      </c>
      <c r="AS75">
        <f t="shared" si="35"/>
        <v>1.9867798195067959E-4</v>
      </c>
      <c r="AT75">
        <f t="shared" si="35"/>
        <v>3.3951657014682928E-5</v>
      </c>
      <c r="AU75">
        <f t="shared" si="24"/>
        <v>-0.39549004175481584</v>
      </c>
      <c r="AW75">
        <v>72</v>
      </c>
      <c r="AX75">
        <f>IF(Z75&gt;0, (R75*SUMPRODUCT(K75:$K$98, X75:$X$98)-K75*$AZ$3)/Z75, 0)</f>
        <v>11.630325226940634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4.0064597789720742E-4</v>
      </c>
      <c r="L76" s="2">
        <v>73</v>
      </c>
      <c r="M76" s="6">
        <v>0.26560892699999999</v>
      </c>
      <c r="Q76" s="4">
        <f t="shared" si="49"/>
        <v>12.5</v>
      </c>
      <c r="R76">
        <f t="shared" si="28"/>
        <v>50000</v>
      </c>
      <c r="S76">
        <f t="shared" si="29"/>
        <v>7.7737122731759101</v>
      </c>
      <c r="U76">
        <f t="shared" si="39"/>
        <v>0.26560892699999999</v>
      </c>
      <c r="V76">
        <f t="shared" si="40"/>
        <v>0.01</v>
      </c>
      <c r="W76">
        <f t="shared" si="41"/>
        <v>5.4868107504706089E-2</v>
      </c>
      <c r="X76">
        <f t="shared" si="42"/>
        <v>1.4573459160845631E-2</v>
      </c>
      <c r="Y76">
        <f t="shared" si="43"/>
        <v>5.4868107504706088E-4</v>
      </c>
      <c r="Z76">
        <f t="shared" si="44"/>
        <v>3.9745967268813395E-2</v>
      </c>
      <c r="AB76">
        <f t="shared" si="45"/>
        <v>0.63813393486647396</v>
      </c>
      <c r="AC76">
        <f t="shared" si="46"/>
        <v>0.30897371356682268</v>
      </c>
      <c r="AE76">
        <f t="shared" si="30"/>
        <v>0</v>
      </c>
      <c r="AF76">
        <f t="shared" si="31"/>
        <v>0</v>
      </c>
      <c r="AG76">
        <f t="shared" si="31"/>
        <v>-0.49682459086016745</v>
      </c>
      <c r="AH76">
        <f t="shared" si="32"/>
        <v>-728.67295804228149</v>
      </c>
      <c r="AI76">
        <f t="shared" si="33"/>
        <v>-729.16978263314161</v>
      </c>
      <c r="AJ76">
        <f t="shared" si="34"/>
        <v>0.32916022129965128</v>
      </c>
      <c r="AK76">
        <f t="shared" si="47"/>
        <v>4.4669375440653185E-2</v>
      </c>
      <c r="AL76">
        <f t="shared" si="23"/>
        <v>-728.79595303640133</v>
      </c>
      <c r="AN76">
        <f t="shared" si="35"/>
        <v>0</v>
      </c>
      <c r="AO76">
        <f t="shared" si="35"/>
        <v>0</v>
      </c>
      <c r="AP76">
        <f t="shared" si="35"/>
        <v>-1.9905077404855178E-4</v>
      </c>
      <c r="AQ76">
        <f t="shared" si="35"/>
        <v>-0.29193988984210067</v>
      </c>
      <c r="AR76">
        <f t="shared" si="35"/>
        <v>-0.2921389406161492</v>
      </c>
      <c r="AS76">
        <f t="shared" si="35"/>
        <v>1.3187671874746E-4</v>
      </c>
      <c r="AT76">
        <f t="shared" si="35"/>
        <v>1.7896605605477997E-5</v>
      </c>
      <c r="AU76">
        <f t="shared" si="24"/>
        <v>-0.29198916729179625</v>
      </c>
      <c r="AW76">
        <v>73</v>
      </c>
      <c r="AX76">
        <f>IF(Z76&gt;0, (R76*SUMPRODUCT(K76:$K$98, X76:$X$98)-K76*$AZ$3)/Z76, 0)</f>
        <v>7.7737122731759101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3.577196231225066E-4</v>
      </c>
      <c r="L77" s="2">
        <v>74</v>
      </c>
      <c r="M77" s="6">
        <v>0.29099302900000001</v>
      </c>
      <c r="Q77" s="4">
        <f t="shared" si="49"/>
        <v>12.5</v>
      </c>
      <c r="R77">
        <f t="shared" si="28"/>
        <v>50000</v>
      </c>
      <c r="S77">
        <f t="shared" si="29"/>
        <v>2.7423460173088432</v>
      </c>
      <c r="U77">
        <f t="shared" si="39"/>
        <v>0.29099302900000001</v>
      </c>
      <c r="V77">
        <f t="shared" si="40"/>
        <v>0.01</v>
      </c>
      <c r="W77">
        <f t="shared" si="41"/>
        <v>3.9745967268813395E-2</v>
      </c>
      <c r="X77">
        <f t="shared" si="42"/>
        <v>1.1565799406086867E-2</v>
      </c>
      <c r="Y77">
        <f t="shared" si="43"/>
        <v>3.9745967268813395E-4</v>
      </c>
      <c r="Z77">
        <f t="shared" si="44"/>
        <v>2.7782708190038394E-2</v>
      </c>
      <c r="AB77">
        <f t="shared" si="45"/>
        <v>0.30897371356682268</v>
      </c>
      <c r="AC77">
        <f t="shared" si="46"/>
        <v>7.6189799155005566E-2</v>
      </c>
      <c r="AE77">
        <f t="shared" si="30"/>
        <v>0</v>
      </c>
      <c r="AF77">
        <f t="shared" si="31"/>
        <v>0</v>
      </c>
      <c r="AG77">
        <f t="shared" si="31"/>
        <v>-0.34728385237547993</v>
      </c>
      <c r="AH77">
        <f t="shared" si="32"/>
        <v>-578.28997030434334</v>
      </c>
      <c r="AI77">
        <f t="shared" si="33"/>
        <v>-578.63725415671877</v>
      </c>
      <c r="AJ77">
        <f t="shared" si="34"/>
        <v>0.23278391441181712</v>
      </c>
      <c r="AK77">
        <f t="shared" si="47"/>
        <v>2.1628159949677591E-2</v>
      </c>
      <c r="AL77">
        <f t="shared" si="23"/>
        <v>-578.38284208235723</v>
      </c>
      <c r="AN77">
        <f t="shared" si="35"/>
        <v>0</v>
      </c>
      <c r="AO77">
        <f t="shared" si="35"/>
        <v>0</v>
      </c>
      <c r="AP77">
        <f t="shared" si="35"/>
        <v>-1.242302487882889E-4</v>
      </c>
      <c r="AQ77">
        <f t="shared" si="35"/>
        <v>-0.20686567023279523</v>
      </c>
      <c r="AR77">
        <f t="shared" si="35"/>
        <v>-0.2069899004815835</v>
      </c>
      <c r="AS77">
        <f t="shared" si="35"/>
        <v>8.3271374132377053E-5</v>
      </c>
      <c r="AT77">
        <f t="shared" si="35"/>
        <v>7.73681722603196E-6</v>
      </c>
      <c r="AU77">
        <f t="shared" si="24"/>
        <v>-0.20689889229022509</v>
      </c>
      <c r="AW77">
        <v>74</v>
      </c>
      <c r="AX77">
        <f>IF(Z77&gt;0, (R77*SUMPRODUCT(K77:$K$98, X77:$X$98)-K77*$AZ$3)/Z77, 0)</f>
        <v>2.7423460173088432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3.1939252064509517E-4</v>
      </c>
      <c r="L78" s="2">
        <v>75</v>
      </c>
      <c r="M78" s="6">
        <v>0.31752069599999999</v>
      </c>
      <c r="Q78" s="4">
        <f t="shared" si="49"/>
        <v>12.5</v>
      </c>
      <c r="R78">
        <f t="shared" si="28"/>
        <v>50000</v>
      </c>
      <c r="S78">
        <f t="shared" si="29"/>
        <v>-4.1672537201174418</v>
      </c>
      <c r="U78">
        <f t="shared" si="39"/>
        <v>0.31752069599999999</v>
      </c>
      <c r="V78">
        <f t="shared" si="40"/>
        <v>0.01</v>
      </c>
      <c r="W78">
        <f t="shared" si="41"/>
        <v>2.7782708190038394E-2</v>
      </c>
      <c r="X78">
        <f t="shared" si="42"/>
        <v>8.8215848412658907E-3</v>
      </c>
      <c r="Y78">
        <f t="shared" si="43"/>
        <v>2.7782708190038396E-4</v>
      </c>
      <c r="Z78">
        <f t="shared" si="44"/>
        <v>1.868329626687212E-2</v>
      </c>
      <c r="AB78">
        <f t="shared" si="45"/>
        <v>7.6189799155005566E-2</v>
      </c>
      <c r="AC78">
        <f t="shared" si="46"/>
        <v>-7.7858035872179154E-2</v>
      </c>
      <c r="AE78">
        <f t="shared" si="30"/>
        <v>0</v>
      </c>
      <c r="AF78">
        <f t="shared" si="31"/>
        <v>0</v>
      </c>
      <c r="AG78">
        <f t="shared" si="31"/>
        <v>-0.2335412033359015</v>
      </c>
      <c r="AH78">
        <f t="shared" si="32"/>
        <v>-441.07924206329454</v>
      </c>
      <c r="AI78">
        <f t="shared" si="33"/>
        <v>-441.31278326663045</v>
      </c>
      <c r="AJ78">
        <f t="shared" si="34"/>
        <v>0.15404783502718472</v>
      </c>
      <c r="AK78">
        <f t="shared" si="47"/>
        <v>5.3332859408503899E-3</v>
      </c>
      <c r="AL78">
        <f t="shared" si="23"/>
        <v>-441.15340214566237</v>
      </c>
      <c r="AN78">
        <f t="shared" si="35"/>
        <v>0</v>
      </c>
      <c r="AO78">
        <f t="shared" si="35"/>
        <v>0</v>
      </c>
      <c r="AP78">
        <f t="shared" si="35"/>
        <v>-7.4591313607942286E-5</v>
      </c>
      <c r="AQ78">
        <f t="shared" si="35"/>
        <v>-0.14087741092682374</v>
      </c>
      <c r="AR78">
        <f t="shared" si="35"/>
        <v>-0.14095200224043167</v>
      </c>
      <c r="AS78">
        <f t="shared" si="35"/>
        <v>4.9201726329252309E-5</v>
      </c>
      <c r="AT78">
        <f t="shared" si="35"/>
        <v>1.7034116399692539E-6</v>
      </c>
      <c r="AU78">
        <f t="shared" si="24"/>
        <v>-0.14090109710246243</v>
      </c>
      <c r="AW78">
        <v>75</v>
      </c>
      <c r="AX78">
        <f>IF(Z78&gt;0, (R78*SUMPRODUCT(K78:$K$98, X78:$X$98)-K78*$AZ$3)/Z78, 0)</f>
        <v>-4.1672537201174418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2.851718934331207E-4</v>
      </c>
      <c r="L79" s="2">
        <v>76</v>
      </c>
      <c r="M79" s="6">
        <v>0.344227385</v>
      </c>
      <c r="Q79" s="4">
        <f t="shared" si="49"/>
        <v>12.5</v>
      </c>
      <c r="R79">
        <f t="shared" si="28"/>
        <v>50000</v>
      </c>
      <c r="S79">
        <f t="shared" si="29"/>
        <v>-14.220835024671777</v>
      </c>
      <c r="U79">
        <f t="shared" si="39"/>
        <v>0.344227385</v>
      </c>
      <c r="V79">
        <f t="shared" si="40"/>
        <v>0.01</v>
      </c>
      <c r="W79">
        <f t="shared" si="41"/>
        <v>1.868329626687212E-2</v>
      </c>
      <c r="X79">
        <f t="shared" si="42"/>
        <v>6.4313022171256524E-3</v>
      </c>
      <c r="Y79">
        <f t="shared" si="43"/>
        <v>1.8683296266872122E-4</v>
      </c>
      <c r="Z79">
        <f t="shared" si="44"/>
        <v>1.2065161087077747E-2</v>
      </c>
      <c r="AB79">
        <f t="shared" si="45"/>
        <v>-7.7858035872179154E-2</v>
      </c>
      <c r="AC79">
        <f t="shared" si="46"/>
        <v>-0.17157666536542224</v>
      </c>
      <c r="AE79">
        <f t="shared" si="30"/>
        <v>0</v>
      </c>
      <c r="AF79">
        <f t="shared" si="31"/>
        <v>0</v>
      </c>
      <c r="AG79">
        <f t="shared" si="31"/>
        <v>-0.15081451358847184</v>
      </c>
      <c r="AH79">
        <f t="shared" si="32"/>
        <v>-321.56511085628262</v>
      </c>
      <c r="AI79">
        <f t="shared" si="33"/>
        <v>-321.71592536987112</v>
      </c>
      <c r="AJ79">
        <f t="shared" si="34"/>
        <v>9.3718629493243083E-2</v>
      </c>
      <c r="AK79">
        <f t="shared" si="47"/>
        <v>-5.4500625110525417E-3</v>
      </c>
      <c r="AL79">
        <f t="shared" si="23"/>
        <v>-321.62765680288891</v>
      </c>
      <c r="AN79">
        <f t="shared" si="35"/>
        <v>0</v>
      </c>
      <c r="AO79">
        <f t="shared" si="35"/>
        <v>0</v>
      </c>
      <c r="AP79">
        <f t="shared" si="35"/>
        <v>-4.3008060397219627E-5</v>
      </c>
      <c r="AQ79">
        <f t="shared" si="35"/>
        <v>-9.1701331524917468E-2</v>
      </c>
      <c r="AR79">
        <f t="shared" si="35"/>
        <v>-9.1744339585314694E-2</v>
      </c>
      <c r="AS79">
        <f t="shared" si="35"/>
        <v>2.6725919022545238E-5</v>
      </c>
      <c r="AT79">
        <f t="shared" si="35"/>
        <v>-1.5542046456057216E-6</v>
      </c>
      <c r="AU79">
        <f t="shared" si="24"/>
        <v>-9.1719167870937757E-2</v>
      </c>
      <c r="AW79">
        <v>76</v>
      </c>
      <c r="AX79">
        <f>IF(Z79&gt;0, (R79*SUMPRODUCT(K79:$K$98, X79:$X$98)-K79*$AZ$3)/Z79, 0)</f>
        <v>-14.220835024671777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2.5461776199385772E-4</v>
      </c>
      <c r="L80" s="2">
        <v>77</v>
      </c>
      <c r="M80" s="6">
        <v>0.370496828</v>
      </c>
      <c r="Q80" s="4">
        <f t="shared" si="49"/>
        <v>12.5</v>
      </c>
      <c r="R80">
        <f t="shared" si="28"/>
        <v>50000</v>
      </c>
      <c r="S80">
        <f t="shared" si="29"/>
        <v>-29.590572807578923</v>
      </c>
      <c r="U80">
        <f t="shared" si="39"/>
        <v>0.370496828</v>
      </c>
      <c r="V80">
        <f t="shared" si="40"/>
        <v>0.01</v>
      </c>
      <c r="W80">
        <f t="shared" si="41"/>
        <v>1.2065161087077747E-2</v>
      </c>
      <c r="X80">
        <f t="shared" si="42"/>
        <v>4.4701039120713373E-3</v>
      </c>
      <c r="Y80">
        <f t="shared" si="43"/>
        <v>1.2065161087077747E-4</v>
      </c>
      <c r="Z80">
        <f t="shared" si="44"/>
        <v>7.4744055641356322E-3</v>
      </c>
      <c r="AB80">
        <f t="shared" si="45"/>
        <v>-0.17157666536542224</v>
      </c>
      <c r="AC80">
        <f t="shared" si="46"/>
        <v>-0.22117194203892843</v>
      </c>
      <c r="AE80">
        <f t="shared" si="30"/>
        <v>0</v>
      </c>
      <c r="AF80">
        <f t="shared" si="31"/>
        <v>0</v>
      </c>
      <c r="AG80">
        <f t="shared" si="31"/>
        <v>-9.3430069551695402E-2</v>
      </c>
      <c r="AH80">
        <f t="shared" si="32"/>
        <v>-223.50519560356688</v>
      </c>
      <c r="AI80">
        <f t="shared" si="33"/>
        <v>-223.59862567311856</v>
      </c>
      <c r="AJ80">
        <f t="shared" si="34"/>
        <v>4.9595276673506189E-2</v>
      </c>
      <c r="AK80">
        <f t="shared" si="47"/>
        <v>-1.2010366575579558E-2</v>
      </c>
      <c r="AL80">
        <f t="shared" si="23"/>
        <v>-223.56104076302063</v>
      </c>
      <c r="AN80">
        <f t="shared" si="35"/>
        <v>0</v>
      </c>
      <c r="AO80">
        <f t="shared" si="35"/>
        <v>0</v>
      </c>
      <c r="AP80">
        <f t="shared" si="35"/>
        <v>-2.3788955212183152E-5</v>
      </c>
      <c r="AQ80">
        <f t="shared" si="35"/>
        <v>-5.6908392698579606E-2</v>
      </c>
      <c r="AR80">
        <f t="shared" si="35"/>
        <v>-5.6932181653791783E-2</v>
      </c>
      <c r="AS80">
        <f t="shared" si="35"/>
        <v>1.2627838352074322E-5</v>
      </c>
      <c r="AT80">
        <f t="shared" si="35"/>
        <v>-3.0580526581998998E-6</v>
      </c>
      <c r="AU80">
        <f t="shared" si="24"/>
        <v>-5.6922611868097911E-2</v>
      </c>
      <c r="AW80">
        <v>77</v>
      </c>
      <c r="AX80">
        <f>IF(Z80&gt;0, (R80*SUMPRODUCT(K80:$K$98, X80:$X$98)-K80*$AZ$3)/Z80, 0)</f>
        <v>-29.590572807578923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2.2733728749451581E-4</v>
      </c>
      <c r="L81" s="2">
        <v>78</v>
      </c>
      <c r="M81" s="6">
        <v>0.397394472</v>
      </c>
      <c r="Q81" s="4">
        <f t="shared" si="49"/>
        <v>12.5</v>
      </c>
      <c r="R81">
        <f t="shared" si="28"/>
        <v>50000</v>
      </c>
      <c r="S81">
        <f t="shared" si="29"/>
        <v>-54.293369644377478</v>
      </c>
      <c r="U81">
        <f t="shared" si="39"/>
        <v>0.397394472</v>
      </c>
      <c r="V81">
        <f t="shared" si="40"/>
        <v>0.01</v>
      </c>
      <c r="W81">
        <f t="shared" si="41"/>
        <v>7.4744055641356322E-3</v>
      </c>
      <c r="X81">
        <f t="shared" si="42"/>
        <v>2.9702874526735417E-3</v>
      </c>
      <c r="Y81">
        <f t="shared" si="43"/>
        <v>7.4744055641356324E-5</v>
      </c>
      <c r="Z81">
        <f t="shared" si="44"/>
        <v>4.429374055820735E-3</v>
      </c>
      <c r="AB81">
        <f t="shared" si="45"/>
        <v>-0.22117194203892843</v>
      </c>
      <c r="AC81">
        <f t="shared" si="46"/>
        <v>-0.24048564290589064</v>
      </c>
      <c r="AE81">
        <f t="shared" si="30"/>
        <v>0</v>
      </c>
      <c r="AF81">
        <f t="shared" si="31"/>
        <v>0</v>
      </c>
      <c r="AG81">
        <f t="shared" si="31"/>
        <v>-5.5367175697759188E-2</v>
      </c>
      <c r="AH81">
        <f t="shared" si="32"/>
        <v>-148.51437263367708</v>
      </c>
      <c r="AI81">
        <f t="shared" si="33"/>
        <v>-148.56973980937485</v>
      </c>
      <c r="AJ81">
        <f t="shared" si="34"/>
        <v>1.9313700866962213E-2</v>
      </c>
      <c r="AK81">
        <f t="shared" si="47"/>
        <v>-1.5482035942724992E-2</v>
      </c>
      <c r="AL81">
        <f t="shared" si="23"/>
        <v>-148.56590814445062</v>
      </c>
      <c r="AN81">
        <f t="shared" si="35"/>
        <v>0</v>
      </c>
      <c r="AO81">
        <f t="shared" si="35"/>
        <v>0</v>
      </c>
      <c r="AP81">
        <f t="shared" si="35"/>
        <v>-1.2587023539360849E-5</v>
      </c>
      <c r="AQ81">
        <f t="shared" si="35"/>
        <v>-3.3762854628489901E-2</v>
      </c>
      <c r="AR81">
        <f t="shared" si="35"/>
        <v>-3.377544165202926E-2</v>
      </c>
      <c r="AS81">
        <f t="shared" si="35"/>
        <v>4.390724366575668E-6</v>
      </c>
      <c r="AT81">
        <f t="shared" si="35"/>
        <v>-3.5196440561116985E-6</v>
      </c>
      <c r="AU81">
        <f t="shared" si="24"/>
        <v>-3.3774570571718794E-2</v>
      </c>
      <c r="AW81">
        <v>78</v>
      </c>
      <c r="AX81">
        <f>IF(Z81&gt;0, (R81*SUMPRODUCT(K81:$K$98, X81:$X$98)-K81*$AZ$3)/Z81, 0)</f>
        <v>-54.293369644377478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2.0297972097724624E-4</v>
      </c>
      <c r="L82" s="2">
        <v>79</v>
      </c>
      <c r="M82" s="6">
        <v>0.424762996</v>
      </c>
      <c r="Q82" s="4">
        <f t="shared" si="49"/>
        <v>12.5</v>
      </c>
      <c r="R82">
        <f t="shared" si="28"/>
        <v>50000</v>
      </c>
      <c r="S82">
        <f t="shared" si="29"/>
        <v>-96.132519044573854</v>
      </c>
      <c r="U82">
        <f t="shared" si="39"/>
        <v>0.424762996</v>
      </c>
      <c r="V82">
        <f t="shared" si="40"/>
        <v>0.01</v>
      </c>
      <c r="W82">
        <f t="shared" si="41"/>
        <v>4.429374055820735E-3</v>
      </c>
      <c r="X82">
        <f t="shared" si="42"/>
        <v>1.8814341943550867E-3</v>
      </c>
      <c r="Y82">
        <f t="shared" si="43"/>
        <v>4.4293740558207352E-5</v>
      </c>
      <c r="Z82">
        <f t="shared" si="44"/>
        <v>2.5036461209074412E-3</v>
      </c>
      <c r="AB82">
        <f t="shared" si="45"/>
        <v>-0.24048564290589064</v>
      </c>
      <c r="AC82">
        <f t="shared" si="46"/>
        <v>-0.24068180839900805</v>
      </c>
      <c r="AE82">
        <f t="shared" si="30"/>
        <v>0</v>
      </c>
      <c r="AF82">
        <f t="shared" si="31"/>
        <v>0</v>
      </c>
      <c r="AG82">
        <f t="shared" si="31"/>
        <v>-3.1295576511343015E-2</v>
      </c>
      <c r="AH82">
        <f t="shared" si="32"/>
        <v>-94.071709717754331</v>
      </c>
      <c r="AI82">
        <f t="shared" si="33"/>
        <v>-94.103005294265671</v>
      </c>
      <c r="AJ82">
        <f t="shared" si="34"/>
        <v>1.9616549311740616E-4</v>
      </c>
      <c r="AK82">
        <f t="shared" si="47"/>
        <v>-1.6833995003412348E-2</v>
      </c>
      <c r="AL82">
        <f t="shared" si="23"/>
        <v>-94.119643123775958</v>
      </c>
      <c r="AN82">
        <f t="shared" si="35"/>
        <v>0</v>
      </c>
      <c r="AO82">
        <f t="shared" si="35"/>
        <v>0</v>
      </c>
      <c r="AP82">
        <f t="shared" si="35"/>
        <v>-6.3523673880944664E-6</v>
      </c>
      <c r="AQ82">
        <f t="shared" si="35"/>
        <v>-1.9094649390362279E-2</v>
      </c>
      <c r="AR82">
        <f t="shared" si="35"/>
        <v>-1.9101001757750372E-2</v>
      </c>
      <c r="AS82">
        <f t="shared" si="35"/>
        <v>3.981761705833502E-8</v>
      </c>
      <c r="AT82">
        <f t="shared" si="35"/>
        <v>-3.4169596087249959E-6</v>
      </c>
      <c r="AU82">
        <f t="shared" si="24"/>
        <v>-1.9104378899742036E-2</v>
      </c>
      <c r="AW82">
        <v>79</v>
      </c>
      <c r="AX82">
        <f>IF(Z82&gt;0, (R82*SUMPRODUCT(K82:$K$98, X82:$X$98)-K82*$AZ$3)/Z82, 0)</f>
        <v>-96.132519044573854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1.8123189372968413E-4</v>
      </c>
      <c r="L83" s="2">
        <v>80</v>
      </c>
      <c r="M83" s="6">
        <v>0.45242554800000001</v>
      </c>
      <c r="Q83" s="4">
        <f t="shared" si="49"/>
        <v>12.5</v>
      </c>
      <c r="R83">
        <f t="shared" si="28"/>
        <v>50000</v>
      </c>
      <c r="S83">
        <f t="shared" si="29"/>
        <v>-170.7458577361904</v>
      </c>
      <c r="U83">
        <f t="shared" si="39"/>
        <v>0.45242554800000001</v>
      </c>
      <c r="V83">
        <f t="shared" si="40"/>
        <v>0.01</v>
      </c>
      <c r="W83">
        <f t="shared" si="41"/>
        <v>2.5036461209074412E-3</v>
      </c>
      <c r="X83">
        <f t="shared" si="42"/>
        <v>1.1327134682496234E-3</v>
      </c>
      <c r="Y83">
        <f t="shared" si="43"/>
        <v>2.5036461209074413E-5</v>
      </c>
      <c r="Z83">
        <f t="shared" si="44"/>
        <v>1.3458961914487434E-3</v>
      </c>
      <c r="AB83">
        <f t="shared" si="45"/>
        <v>-0.24068180839900805</v>
      </c>
      <c r="AC83">
        <f t="shared" si="46"/>
        <v>-0.22980619963278762</v>
      </c>
      <c r="AE83">
        <f t="shared" si="30"/>
        <v>0</v>
      </c>
      <c r="AF83">
        <f t="shared" si="31"/>
        <v>0</v>
      </c>
      <c r="AG83">
        <f t="shared" si="31"/>
        <v>-1.6823702393109295E-2</v>
      </c>
      <c r="AH83">
        <f t="shared" si="32"/>
        <v>-56.635673412481168</v>
      </c>
      <c r="AI83">
        <f t="shared" si="33"/>
        <v>-56.652497114874279</v>
      </c>
      <c r="AJ83">
        <f t="shared" si="34"/>
        <v>-1.0875608766220429E-2</v>
      </c>
      <c r="AK83">
        <f t="shared" si="47"/>
        <v>-1.6847726587930566E-2</v>
      </c>
      <c r="AL83">
        <f t="shared" si="23"/>
        <v>-56.680220450228433</v>
      </c>
      <c r="AN83">
        <f t="shared" si="35"/>
        <v>0</v>
      </c>
      <c r="AO83">
        <f t="shared" si="35"/>
        <v>0</v>
      </c>
      <c r="AP83">
        <f t="shared" si="35"/>
        <v>-3.0489914442478163E-6</v>
      </c>
      <c r="AQ83">
        <f t="shared" si="35"/>
        <v>-1.0264190345199884E-2</v>
      </c>
      <c r="AR83">
        <f t="shared" si="35"/>
        <v>-1.0267239336644132E-2</v>
      </c>
      <c r="AS83">
        <f t="shared" si="35"/>
        <v>-1.971007172165282E-6</v>
      </c>
      <c r="AT83">
        <f t="shared" si="35"/>
        <v>-3.053345394570606E-6</v>
      </c>
      <c r="AU83">
        <f t="shared" si="24"/>
        <v>-1.0272263689210869E-2</v>
      </c>
      <c r="AW83">
        <v>80</v>
      </c>
      <c r="AX83">
        <f>IF(Z83&gt;0, (R83*SUMPRODUCT(K83:$K$98, X83:$X$98)-K83*$AZ$3)/Z83, 0)</f>
        <v>-170.7458577361904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1.6181419083007511E-4</v>
      </c>
      <c r="L84" s="2">
        <v>81</v>
      </c>
      <c r="M84" s="6">
        <v>0.48020744799999998</v>
      </c>
      <c r="Q84" s="4">
        <f t="shared" si="49"/>
        <v>12.5</v>
      </c>
      <c r="R84">
        <f t="shared" si="28"/>
        <v>50000</v>
      </c>
      <c r="S84">
        <f t="shared" si="29"/>
        <v>-310.89137340004339</v>
      </c>
      <c r="U84">
        <f t="shared" si="39"/>
        <v>0.48020744799999998</v>
      </c>
      <c r="V84">
        <f t="shared" si="40"/>
        <v>0.01</v>
      </c>
      <c r="W84">
        <f t="shared" si="41"/>
        <v>1.3458961914487434E-3</v>
      </c>
      <c r="X84">
        <f t="shared" si="42"/>
        <v>6.4630937536852052E-4</v>
      </c>
      <c r="Y84">
        <f t="shared" si="43"/>
        <v>1.3458961914487435E-5</v>
      </c>
      <c r="Z84">
        <f t="shared" si="44"/>
        <v>6.8612785416573546E-4</v>
      </c>
      <c r="AB84">
        <f t="shared" si="45"/>
        <v>-0.22980619963278762</v>
      </c>
      <c r="AC84">
        <f t="shared" si="46"/>
        <v>-0.21331123090961018</v>
      </c>
      <c r="AE84">
        <f t="shared" si="30"/>
        <v>0</v>
      </c>
      <c r="AF84">
        <f t="shared" si="31"/>
        <v>0</v>
      </c>
      <c r="AG84">
        <f t="shared" si="31"/>
        <v>-8.5765981770716936E-3</v>
      </c>
      <c r="AH84">
        <f t="shared" si="32"/>
        <v>-32.31546876842603</v>
      </c>
      <c r="AI84">
        <f t="shared" si="33"/>
        <v>-32.324045366603102</v>
      </c>
      <c r="AJ84">
        <f t="shared" si="34"/>
        <v>-1.6494968723177433E-2</v>
      </c>
      <c r="AK84">
        <f t="shared" si="47"/>
        <v>-1.6086433974295135E-2</v>
      </c>
      <c r="AL84">
        <f t="shared" si="23"/>
        <v>-32.356626769300576</v>
      </c>
      <c r="AN84">
        <f t="shared" si="35"/>
        <v>0</v>
      </c>
      <c r="AO84">
        <f t="shared" si="35"/>
        <v>0</v>
      </c>
      <c r="AP84">
        <f t="shared" si="35"/>
        <v>-1.3878152940975533E-6</v>
      </c>
      <c r="AQ84">
        <f t="shared" si="35"/>
        <v>-5.2291014300574219E-3</v>
      </c>
      <c r="AR84">
        <f t="shared" si="35"/>
        <v>-5.2304892453515191E-3</v>
      </c>
      <c r="AS84">
        <f t="shared" si="35"/>
        <v>-2.6691200167083535E-6</v>
      </c>
      <c r="AT84">
        <f t="shared" si="35"/>
        <v>-2.6030132968919967E-6</v>
      </c>
      <c r="AU84">
        <f t="shared" si="24"/>
        <v>-5.2357613786651203E-3</v>
      </c>
      <c r="AW84">
        <v>81</v>
      </c>
      <c r="AX84">
        <f>IF(Z84&gt;0, (R84*SUMPRODUCT(K84:$K$98, X84:$X$98)-K84*$AZ$3)/Z84, 0)</f>
        <v>-310.89137340004339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1.4447695609828135E-4</v>
      </c>
      <c r="L85" s="2">
        <v>82</v>
      </c>
      <c r="M85" s="6">
        <v>0.508136904</v>
      </c>
      <c r="Q85" s="4">
        <f t="shared" si="49"/>
        <v>12.5</v>
      </c>
      <c r="R85">
        <f t="shared" si="28"/>
        <v>50000</v>
      </c>
      <c r="S85">
        <f t="shared" si="29"/>
        <v>-588.73754559426243</v>
      </c>
      <c r="U85">
        <f t="shared" si="39"/>
        <v>0.508136904</v>
      </c>
      <c r="V85">
        <f t="shared" si="40"/>
        <v>0.01</v>
      </c>
      <c r="W85">
        <f t="shared" si="41"/>
        <v>6.8612785416573546E-4</v>
      </c>
      <c r="X85">
        <f t="shared" si="42"/>
        <v>3.4864688356394031E-4</v>
      </c>
      <c r="Y85">
        <f t="shared" si="43"/>
        <v>6.861278541657355E-6</v>
      </c>
      <c r="Z85">
        <f t="shared" si="44"/>
        <v>3.3061969206013781E-4</v>
      </c>
      <c r="AB85">
        <f t="shared" si="45"/>
        <v>-0.21331123090961018</v>
      </c>
      <c r="AC85">
        <f t="shared" si="46"/>
        <v>-0.19464822602861639</v>
      </c>
      <c r="AE85">
        <f t="shared" si="30"/>
        <v>0</v>
      </c>
      <c r="AF85">
        <f t="shared" si="31"/>
        <v>0</v>
      </c>
      <c r="AG85">
        <f t="shared" si="31"/>
        <v>-4.1327461507517224E-3</v>
      </c>
      <c r="AH85">
        <f t="shared" si="32"/>
        <v>-17.432344178197017</v>
      </c>
      <c r="AI85">
        <f t="shared" si="33"/>
        <v>-17.436476924347769</v>
      </c>
      <c r="AJ85">
        <f t="shared" si="34"/>
        <v>-1.8663004880993789E-2</v>
      </c>
      <c r="AK85">
        <f t="shared" si="47"/>
        <v>-1.4931786163672715E-2</v>
      </c>
      <c r="AL85">
        <f t="shared" si="23"/>
        <v>-17.470071715392436</v>
      </c>
      <c r="AN85">
        <f t="shared" si="35"/>
        <v>0</v>
      </c>
      <c r="AO85">
        <f t="shared" si="35"/>
        <v>0</v>
      </c>
      <c r="AP85">
        <f t="shared" si="35"/>
        <v>-5.9708658418749784E-7</v>
      </c>
      <c r="AQ85">
        <f t="shared" si="35"/>
        <v>-2.518572024523501E-3</v>
      </c>
      <c r="AR85">
        <f t="shared" si="35"/>
        <v>-2.5191691111076885E-3</v>
      </c>
      <c r="AS85">
        <f t="shared" si="35"/>
        <v>-2.69637413685335E-6</v>
      </c>
      <c r="AT85">
        <f t="shared" si="35"/>
        <v>-2.1572990140378676E-6</v>
      </c>
      <c r="AU85">
        <f t="shared" si="24"/>
        <v>-2.5240227842585799E-3</v>
      </c>
      <c r="AW85">
        <v>82</v>
      </c>
      <c r="AX85">
        <f>IF(Z85&gt;0, (R85*SUMPRODUCT(K85:$K$98, X85:$X$98)-K85*$AZ$3)/Z85, 0)</f>
        <v>-588.73754559426243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1.2899728223060835E-4</v>
      </c>
      <c r="L86" s="2">
        <v>83</v>
      </c>
      <c r="M86" s="6">
        <v>0.53626491099999996</v>
      </c>
      <c r="Q86" s="4">
        <f t="shared" si="49"/>
        <v>12.5</v>
      </c>
      <c r="R86">
        <f t="shared" si="28"/>
        <v>50000</v>
      </c>
      <c r="S86">
        <f t="shared" si="29"/>
        <v>-1172.122915023044</v>
      </c>
      <c r="U86">
        <f t="shared" si="39"/>
        <v>0.53626491099999996</v>
      </c>
      <c r="V86">
        <f t="shared" si="40"/>
        <v>0.01</v>
      </c>
      <c r="W86">
        <f t="shared" si="41"/>
        <v>3.3061969206013781E-4</v>
      </c>
      <c r="X86">
        <f t="shared" si="42"/>
        <v>1.772997397374772E-4</v>
      </c>
      <c r="Y86">
        <f t="shared" si="43"/>
        <v>3.3061969206013782E-6</v>
      </c>
      <c r="Z86">
        <f t="shared" si="44"/>
        <v>1.5001375540205924E-4</v>
      </c>
      <c r="AB86">
        <f t="shared" si="45"/>
        <v>-0.19464822602861639</v>
      </c>
      <c r="AC86">
        <f t="shared" si="46"/>
        <v>-0.17583456027541558</v>
      </c>
      <c r="AE86">
        <f t="shared" si="30"/>
        <v>0</v>
      </c>
      <c r="AF86">
        <f t="shared" si="31"/>
        <v>0</v>
      </c>
      <c r="AG86">
        <f t="shared" si="31"/>
        <v>-1.8751719425257405E-3</v>
      </c>
      <c r="AH86">
        <f t="shared" si="32"/>
        <v>-8.8649869868738609</v>
      </c>
      <c r="AI86">
        <f t="shared" si="33"/>
        <v>-8.866862158816387</v>
      </c>
      <c r="AJ86">
        <f t="shared" si="34"/>
        <v>-1.8813665753200814E-2</v>
      </c>
      <c r="AK86">
        <f t="shared" si="47"/>
        <v>-1.3625375822003148E-2</v>
      </c>
      <c r="AL86">
        <f t="shared" si="23"/>
        <v>-8.8993012003915926</v>
      </c>
      <c r="AN86">
        <f t="shared" si="35"/>
        <v>0</v>
      </c>
      <c r="AO86">
        <f t="shared" si="35"/>
        <v>0</v>
      </c>
      <c r="AP86">
        <f t="shared" si="35"/>
        <v>-2.4189208430091104E-7</v>
      </c>
      <c r="AQ86">
        <f t="shared" si="35"/>
        <v>-1.1435592283164377E-3</v>
      </c>
      <c r="AR86">
        <f t="shared" si="35"/>
        <v>-1.1438011204007387E-3</v>
      </c>
      <c r="AS86">
        <f t="shared" si="35"/>
        <v>-2.4269117509579761E-6</v>
      </c>
      <c r="AT86">
        <f t="shared" si="35"/>
        <v>-1.7576364504090472E-6</v>
      </c>
      <c r="AU86">
        <f t="shared" si="24"/>
        <v>-1.147985668602106E-3</v>
      </c>
      <c r="AW86">
        <v>83</v>
      </c>
      <c r="AX86">
        <f>IF(Z86&gt;0, (R86*SUMPRODUCT(K86:$K$98, X86:$X$98)-K86*$AZ$3)/Z86, 0)</f>
        <v>-1172.122915023044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1.1517614484875744E-4</v>
      </c>
      <c r="L87" s="2">
        <v>84</v>
      </c>
      <c r="M87" s="6">
        <v>0.564431978</v>
      </c>
      <c r="Q87" s="4">
        <f t="shared" si="49"/>
        <v>12.5</v>
      </c>
      <c r="R87">
        <f t="shared" si="28"/>
        <v>50000</v>
      </c>
      <c r="S87">
        <f t="shared" si="29"/>
        <v>-2473.8230483373272</v>
      </c>
      <c r="U87">
        <f t="shared" si="39"/>
        <v>0.564431978</v>
      </c>
      <c r="V87">
        <f t="shared" si="40"/>
        <v>0.01</v>
      </c>
      <c r="W87">
        <f t="shared" si="41"/>
        <v>1.5001375540205924E-4</v>
      </c>
      <c r="X87">
        <f t="shared" si="42"/>
        <v>8.4672560688792478E-5</v>
      </c>
      <c r="Y87">
        <f t="shared" si="43"/>
        <v>1.5001375540205923E-6</v>
      </c>
      <c r="Z87">
        <f t="shared" si="44"/>
        <v>6.3841057159246168E-5</v>
      </c>
      <c r="AB87">
        <f t="shared" si="45"/>
        <v>-0.17583456027541558</v>
      </c>
      <c r="AC87">
        <f t="shared" si="46"/>
        <v>-0.1579314786307639</v>
      </c>
      <c r="AE87">
        <f t="shared" si="30"/>
        <v>0</v>
      </c>
      <c r="AF87">
        <f t="shared" si="31"/>
        <v>0</v>
      </c>
      <c r="AG87">
        <f t="shared" si="31"/>
        <v>-7.9801321449057708E-4</v>
      </c>
      <c r="AH87">
        <f t="shared" si="32"/>
        <v>-4.233628034439624</v>
      </c>
      <c r="AI87">
        <f t="shared" si="33"/>
        <v>-4.2344260476541145</v>
      </c>
      <c r="AJ87">
        <f t="shared" si="34"/>
        <v>-1.7903081644651681E-2</v>
      </c>
      <c r="AK87">
        <f t="shared" si="47"/>
        <v>-1.2308419219279092E-2</v>
      </c>
      <c r="AL87">
        <f t="shared" si="23"/>
        <v>-4.2646375485180448</v>
      </c>
      <c r="AN87">
        <f t="shared" si="35"/>
        <v>0</v>
      </c>
      <c r="AO87">
        <f t="shared" si="35"/>
        <v>0</v>
      </c>
      <c r="AP87">
        <f t="shared" si="35"/>
        <v>-9.1912085583389244E-8</v>
      </c>
      <c r="AQ87">
        <f t="shared" si="35"/>
        <v>-4.8761295573037842E-4</v>
      </c>
      <c r="AR87">
        <f t="shared" si="35"/>
        <v>-4.8770486781596177E-4</v>
      </c>
      <c r="AS87">
        <f t="shared" si="35"/>
        <v>-2.0620079247435326E-6</v>
      </c>
      <c r="AT87">
        <f t="shared" si="35"/>
        <v>-1.4176362748589188E-6</v>
      </c>
      <c r="AU87">
        <f t="shared" si="24"/>
        <v>-4.9118451201556415E-4</v>
      </c>
      <c r="AW87">
        <v>84</v>
      </c>
      <c r="AX87">
        <f>IF(Z87&gt;0, (R87*SUMPRODUCT(K87:$K$98, X87:$X$98)-K87*$AZ$3)/Z87, 0)</f>
        <v>-2473.8230483373272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1.02835843614962E-4</v>
      </c>
      <c r="L88" s="2">
        <v>85</v>
      </c>
      <c r="M88" s="6">
        <v>0.59247427200000002</v>
      </c>
      <c r="Q88" s="4">
        <f t="shared" si="49"/>
        <v>12.5</v>
      </c>
      <c r="R88">
        <f t="shared" si="28"/>
        <v>50000</v>
      </c>
      <c r="S88">
        <f t="shared" si="29"/>
        <v>-5572.1721120869261</v>
      </c>
      <c r="U88">
        <f t="shared" si="39"/>
        <v>0.59247427200000002</v>
      </c>
      <c r="V88">
        <f t="shared" si="40"/>
        <v>0.01</v>
      </c>
      <c r="W88">
        <f t="shared" si="41"/>
        <v>6.3841057159246168E-5</v>
      </c>
      <c r="X88">
        <f t="shared" si="42"/>
        <v>3.7824183864134762E-5</v>
      </c>
      <c r="Y88">
        <f t="shared" si="43"/>
        <v>6.3841057159246166E-7</v>
      </c>
      <c r="Z88">
        <f t="shared" si="44"/>
        <v>2.5378462723518946E-5</v>
      </c>
      <c r="AB88">
        <f t="shared" si="45"/>
        <v>-0.1579314786307639</v>
      </c>
      <c r="AC88">
        <f t="shared" si="46"/>
        <v>-0.14141316223562989</v>
      </c>
      <c r="AE88">
        <f t="shared" si="30"/>
        <v>0</v>
      </c>
      <c r="AF88">
        <f t="shared" si="31"/>
        <v>0</v>
      </c>
      <c r="AG88">
        <f t="shared" si="31"/>
        <v>-3.172307840439868E-4</v>
      </c>
      <c r="AH88">
        <f t="shared" si="32"/>
        <v>-1.8912091932067381</v>
      </c>
      <c r="AI88">
        <f t="shared" si="33"/>
        <v>-1.8915264239907821</v>
      </c>
      <c r="AJ88">
        <f t="shared" si="34"/>
        <v>-1.6518316395134014E-2</v>
      </c>
      <c r="AK88">
        <f t="shared" si="47"/>
        <v>-1.1055203504153474E-2</v>
      </c>
      <c r="AL88">
        <f t="shared" ref="AL88:AL98" si="50">SUM(AI88:AK88)</f>
        <v>-1.9190999438900695</v>
      </c>
      <c r="AN88">
        <f t="shared" si="35"/>
        <v>0</v>
      </c>
      <c r="AO88">
        <f t="shared" si="35"/>
        <v>0</v>
      </c>
      <c r="AP88">
        <f t="shared" si="35"/>
        <v>-3.2622695297799207E-8</v>
      </c>
      <c r="AQ88">
        <f t="shared" si="35"/>
        <v>-1.9448409283578656E-4</v>
      </c>
      <c r="AR88">
        <f t="shared" si="35"/>
        <v>-1.9451671553108438E-4</v>
      </c>
      <c r="AS88">
        <f t="shared" si="35"/>
        <v>-1.6986750015924644E-6</v>
      </c>
      <c r="AT88">
        <f t="shared" si="35"/>
        <v>-1.1368711786847066E-6</v>
      </c>
      <c r="AU88">
        <f t="shared" si="24"/>
        <v>-1.9735226171136154E-4</v>
      </c>
      <c r="AW88">
        <v>85</v>
      </c>
      <c r="AX88">
        <f>IF(Z88&gt;0, (R88*SUMPRODUCT(K88:$K$98, X88:$X$98)-K88*$AZ$3)/Z88, 0)</f>
        <v>-5572.1721120869261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9.1817717513358927E-5</v>
      </c>
      <c r="L89" s="2">
        <v>86</v>
      </c>
      <c r="M89" s="6">
        <v>0.62503115200000003</v>
      </c>
      <c r="Q89" s="4">
        <f t="shared" si="49"/>
        <v>12.5</v>
      </c>
      <c r="R89">
        <f t="shared" si="28"/>
        <v>50000</v>
      </c>
      <c r="S89">
        <f t="shared" si="29"/>
        <v>-13649.214722265353</v>
      </c>
      <c r="U89">
        <f t="shared" si="39"/>
        <v>0.62503115200000003</v>
      </c>
      <c r="V89">
        <f t="shared" si="40"/>
        <v>0.01</v>
      </c>
      <c r="W89">
        <f t="shared" si="41"/>
        <v>2.5378462723518946E-5</v>
      </c>
      <c r="X89">
        <f t="shared" si="42"/>
        <v>1.5862329792070106E-5</v>
      </c>
      <c r="Y89">
        <f t="shared" si="43"/>
        <v>2.5378462723518943E-7</v>
      </c>
      <c r="Z89">
        <f t="shared" si="44"/>
        <v>9.2623483042136506E-6</v>
      </c>
      <c r="AB89">
        <f t="shared" si="45"/>
        <v>-0.14141316223562989</v>
      </c>
      <c r="AC89">
        <f t="shared" si="46"/>
        <v>-0.12642378083662248</v>
      </c>
      <c r="AE89">
        <f t="shared" si="30"/>
        <v>0</v>
      </c>
      <c r="AF89">
        <f t="shared" si="31"/>
        <v>0</v>
      </c>
      <c r="AG89">
        <f t="shared" si="31"/>
        <v>-1.1577935380267064E-4</v>
      </c>
      <c r="AH89">
        <f t="shared" si="32"/>
        <v>-0.79311648960350534</v>
      </c>
      <c r="AI89">
        <f t="shared" si="33"/>
        <v>-0.79323226895730803</v>
      </c>
      <c r="AJ89">
        <f t="shared" si="34"/>
        <v>-1.4989381399007407E-2</v>
      </c>
      <c r="AK89">
        <f t="shared" si="47"/>
        <v>-9.8989213564940927E-3</v>
      </c>
      <c r="AL89">
        <f t="shared" si="50"/>
        <v>-0.8181205717128095</v>
      </c>
      <c r="AN89">
        <f t="shared" si="35"/>
        <v>0</v>
      </c>
      <c r="AO89">
        <f t="shared" si="35"/>
        <v>0</v>
      </c>
      <c r="AP89">
        <f t="shared" si="35"/>
        <v>-1.0630596001332851E-8</v>
      </c>
      <c r="AQ89">
        <f t="shared" si="35"/>
        <v>-7.2822145797601519E-5</v>
      </c>
      <c r="AR89">
        <f t="shared" si="35"/>
        <v>-7.2832776393602861E-5</v>
      </c>
      <c r="AS89">
        <f t="shared" si="35"/>
        <v>-1.3762907869940589E-6</v>
      </c>
      <c r="AT89">
        <f t="shared" si="35"/>
        <v>-9.0889636479753037E-7</v>
      </c>
      <c r="AU89">
        <f t="shared" si="24"/>
        <v>-7.5117963545394452E-5</v>
      </c>
      <c r="AW89">
        <v>86</v>
      </c>
      <c r="AX89">
        <f>IF(Z89&gt;0, (R89*SUMPRODUCT(K89:$K$98, X89:$X$98)-K89*$AZ$3)/Z89, 0)</f>
        <v>-13649.214722265353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8.1980104922641889E-5</v>
      </c>
      <c r="L90" s="2">
        <v>87</v>
      </c>
      <c r="M90">
        <v>0.65741117999999998</v>
      </c>
      <c r="Q90" s="4">
        <f t="shared" si="49"/>
        <v>12.5</v>
      </c>
      <c r="R90">
        <f t="shared" si="28"/>
        <v>50000</v>
      </c>
      <c r="S90">
        <f t="shared" si="29"/>
        <v>-36662.106495193628</v>
      </c>
      <c r="U90">
        <f t="shared" si="39"/>
        <v>0.65741117999999998</v>
      </c>
      <c r="V90">
        <f t="shared" si="40"/>
        <v>0.01</v>
      </c>
      <c r="W90">
        <f t="shared" si="41"/>
        <v>9.2623483042136506E-6</v>
      </c>
      <c r="X90">
        <f t="shared" si="42"/>
        <v>6.0891713282440948E-6</v>
      </c>
      <c r="Y90">
        <f t="shared" si="43"/>
        <v>9.2623483042136514E-8</v>
      </c>
      <c r="Z90">
        <f t="shared" si="44"/>
        <v>3.0805534929274194E-6</v>
      </c>
      <c r="AB90">
        <f t="shared" si="45"/>
        <v>-0.12642378083662248</v>
      </c>
      <c r="AC90">
        <f t="shared" si="46"/>
        <v>-0.11293958022184576</v>
      </c>
      <c r="AE90">
        <f t="shared" si="30"/>
        <v>0</v>
      </c>
      <c r="AF90">
        <f t="shared" si="31"/>
        <v>0</v>
      </c>
      <c r="AG90">
        <f t="shared" si="31"/>
        <v>-3.8506918661592741E-5</v>
      </c>
      <c r="AH90">
        <f t="shared" si="32"/>
        <v>-0.30445856641220476</v>
      </c>
      <c r="AI90">
        <f t="shared" si="33"/>
        <v>-0.30449707333086634</v>
      </c>
      <c r="AJ90">
        <f t="shared" si="34"/>
        <v>-1.3484200614776717E-2</v>
      </c>
      <c r="AK90">
        <f t="shared" si="47"/>
        <v>-8.8496646585635736E-3</v>
      </c>
      <c r="AL90">
        <f t="shared" si="50"/>
        <v>-0.32683093860420664</v>
      </c>
      <c r="AN90">
        <f t="shared" si="35"/>
        <v>0</v>
      </c>
      <c r="AO90">
        <f t="shared" si="35"/>
        <v>0</v>
      </c>
      <c r="AP90">
        <f t="shared" si="35"/>
        <v>-3.15680123212501E-9</v>
      </c>
      <c r="AQ90">
        <f t="shared" si="35"/>
        <v>-2.495954521906968E-5</v>
      </c>
      <c r="AR90">
        <f t="shared" si="35"/>
        <v>-2.4962702020301804E-5</v>
      </c>
      <c r="AS90">
        <f t="shared" si="35"/>
        <v>-1.1054361811973476E-6</v>
      </c>
      <c r="AT90">
        <f t="shared" si="35"/>
        <v>-7.2549643723923754E-7</v>
      </c>
      <c r="AU90">
        <f t="shared" si="24"/>
        <v>-2.6793634638738391E-5</v>
      </c>
      <c r="AW90">
        <v>87</v>
      </c>
      <c r="AX90">
        <f>IF(Z90&gt;0, (R90*SUMPRODUCT(K90:$K$98, X90:$X$98)-K90*$AZ$3)/Z90, 0)</f>
        <v>-36662.106495193628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7.3196522252358826E-5</v>
      </c>
      <c r="L91" s="2">
        <v>88</v>
      </c>
      <c r="M91">
        <v>0.68957421399999996</v>
      </c>
      <c r="Q91" s="4">
        <f t="shared" si="49"/>
        <v>12.5</v>
      </c>
      <c r="R91">
        <f t="shared" si="28"/>
        <v>50000</v>
      </c>
      <c r="S91">
        <f t="shared" si="29"/>
        <v>-108981.61530727775</v>
      </c>
      <c r="U91">
        <f t="shared" si="39"/>
        <v>0.68957421399999996</v>
      </c>
      <c r="V91">
        <f t="shared" si="40"/>
        <v>0.01</v>
      </c>
      <c r="W91">
        <f t="shared" si="41"/>
        <v>3.0805534929274194E-6</v>
      </c>
      <c r="X91">
        <f t="shared" si="42"/>
        <v>2.1242702535703798E-6</v>
      </c>
      <c r="Y91">
        <f t="shared" si="43"/>
        <v>3.0805534929274197E-8</v>
      </c>
      <c r="Z91">
        <f t="shared" si="44"/>
        <v>9.2547770442776538E-7</v>
      </c>
      <c r="AB91">
        <f t="shared" si="45"/>
        <v>-0.11293958022184576</v>
      </c>
      <c r="AC91">
        <f t="shared" si="46"/>
        <v>-0.10086005515940923</v>
      </c>
      <c r="AE91">
        <f t="shared" si="30"/>
        <v>0</v>
      </c>
      <c r="AF91">
        <f t="shared" si="31"/>
        <v>0</v>
      </c>
      <c r="AG91">
        <f t="shared" si="31"/>
        <v>-1.1568471305347067E-5</v>
      </c>
      <c r="AH91">
        <f t="shared" si="32"/>
        <v>-0.10621351267851899</v>
      </c>
      <c r="AI91">
        <f t="shared" si="33"/>
        <v>-0.10622508114982433</v>
      </c>
      <c r="AJ91">
        <f t="shared" si="34"/>
        <v>-1.2079525062436536E-2</v>
      </c>
      <c r="AK91">
        <f t="shared" si="47"/>
        <v>-7.9057706155292035E-3</v>
      </c>
      <c r="AL91">
        <f t="shared" si="50"/>
        <v>-0.12621037682779007</v>
      </c>
      <c r="AN91">
        <f t="shared" si="35"/>
        <v>0</v>
      </c>
      <c r="AO91">
        <f t="shared" si="35"/>
        <v>0</v>
      </c>
      <c r="AP91">
        <f t="shared" si="35"/>
        <v>-8.4677186732761107E-10</v>
      </c>
      <c r="AQ91">
        <f t="shared" si="35"/>
        <v>-7.7744597442744111E-6</v>
      </c>
      <c r="AR91">
        <f t="shared" si="35"/>
        <v>-7.7753065161417385E-6</v>
      </c>
      <c r="AS91">
        <f t="shared" si="35"/>
        <v>-8.8417922503056208E-7</v>
      </c>
      <c r="AT91">
        <f t="shared" si="35"/>
        <v>-5.7867491478162783E-7</v>
      </c>
      <c r="AU91">
        <f t="shared" si="24"/>
        <v>-9.2381606559539285E-6</v>
      </c>
      <c r="AW91">
        <v>88</v>
      </c>
      <c r="AX91">
        <f>IF(Z91&gt;0, (R91*SUMPRODUCT(K91:$K$98, X91:$X$98)-K91*$AZ$3)/Z91, 0)</f>
        <v>-108981.61530727775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6.535403772532037E-5</v>
      </c>
      <c r="L92" s="2">
        <v>89</v>
      </c>
      <c r="M92">
        <v>0.72148010799999995</v>
      </c>
      <c r="Q92" s="4">
        <f t="shared" si="49"/>
        <v>12.5</v>
      </c>
      <c r="R92">
        <f t="shared" si="28"/>
        <v>50000</v>
      </c>
      <c r="S92">
        <f t="shared" si="29"/>
        <v>-362402.13148646028</v>
      </c>
      <c r="U92">
        <f t="shared" si="39"/>
        <v>0.72148010799999995</v>
      </c>
      <c r="V92">
        <f t="shared" si="40"/>
        <v>0.01</v>
      </c>
      <c r="W92">
        <f t="shared" si="41"/>
        <v>9.2547770442776538E-7</v>
      </c>
      <c r="X92">
        <f t="shared" si="42"/>
        <v>6.6771375414213615E-7</v>
      </c>
      <c r="Y92">
        <f t="shared" si="43"/>
        <v>9.2547770442776539E-9</v>
      </c>
      <c r="Z92">
        <f t="shared" si="44"/>
        <v>2.4850917324135157E-7</v>
      </c>
      <c r="AB92">
        <f t="shared" si="45"/>
        <v>-0.10086005515940923</v>
      </c>
      <c r="AC92">
        <f t="shared" si="46"/>
        <v>-9.0060254076603827E-2</v>
      </c>
      <c r="AE92">
        <f t="shared" si="30"/>
        <v>0</v>
      </c>
      <c r="AF92">
        <f t="shared" si="31"/>
        <v>0</v>
      </c>
      <c r="AG92">
        <f t="shared" si="31"/>
        <v>-3.1063646655168947E-6</v>
      </c>
      <c r="AH92">
        <f t="shared" si="32"/>
        <v>-3.3385687707106808E-2</v>
      </c>
      <c r="AI92">
        <f t="shared" si="33"/>
        <v>-3.3388794071772324E-2</v>
      </c>
      <c r="AJ92">
        <f t="shared" si="34"/>
        <v>-1.0799801082805399E-2</v>
      </c>
      <c r="AK92">
        <f t="shared" si="47"/>
        <v>-7.0602038611586463E-3</v>
      </c>
      <c r="AL92">
        <f t="shared" si="50"/>
        <v>-5.1248799015736368E-2</v>
      </c>
      <c r="AN92">
        <f t="shared" si="35"/>
        <v>0</v>
      </c>
      <c r="AO92">
        <f t="shared" si="35"/>
        <v>0</v>
      </c>
      <c r="AP92">
        <f t="shared" si="35"/>
        <v>-2.0301347353879333E-10</v>
      </c>
      <c r="AQ92">
        <f t="shared" si="35"/>
        <v>-2.1818894938960229E-6</v>
      </c>
      <c r="AR92">
        <f t="shared" si="35"/>
        <v>-2.1820925073695616E-6</v>
      </c>
      <c r="AS92">
        <f t="shared" si="35"/>
        <v>-7.0581060739161988E-7</v>
      </c>
      <c r="AT92">
        <f t="shared" si="35"/>
        <v>-4.6141282949061471E-7</v>
      </c>
      <c r="AU92">
        <f t="shared" si="24"/>
        <v>-3.3493159442517959E-6</v>
      </c>
      <c r="AW92">
        <v>89</v>
      </c>
      <c r="AX92">
        <f>IF(Z92&gt;0, (R92*SUMPRODUCT(K92:$K$98, X92:$X$98)-K92*$AZ$3)/Z92, 0)</f>
        <v>-362402.13148646028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5.8351819397607468E-5</v>
      </c>
      <c r="L93" s="2">
        <v>90</v>
      </c>
      <c r="M93">
        <v>0.75308980400000003</v>
      </c>
      <c r="Q93" s="4">
        <f t="shared" si="49"/>
        <v>12.5</v>
      </c>
      <c r="R93">
        <f t="shared" si="28"/>
        <v>50000</v>
      </c>
      <c r="S93">
        <f t="shared" si="29"/>
        <v>-1365837.6774689718</v>
      </c>
      <c r="U93">
        <f t="shared" si="39"/>
        <v>0.75308980400000003</v>
      </c>
      <c r="V93">
        <f t="shared" si="40"/>
        <v>0.01</v>
      </c>
      <c r="W93">
        <f t="shared" si="41"/>
        <v>2.4850917324135157E-7</v>
      </c>
      <c r="X93">
        <f t="shared" si="42"/>
        <v>1.8714972456853151E-7</v>
      </c>
      <c r="Y93">
        <f t="shared" si="43"/>
        <v>2.4850917324135155E-9</v>
      </c>
      <c r="Z93">
        <f t="shared" si="44"/>
        <v>5.8874356940406533E-8</v>
      </c>
      <c r="AB93">
        <f t="shared" si="45"/>
        <v>-9.0060254076603827E-2</v>
      </c>
      <c r="AC93">
        <f t="shared" si="46"/>
        <v>-8.0412814945964098E-2</v>
      </c>
      <c r="AE93">
        <f t="shared" si="30"/>
        <v>0</v>
      </c>
      <c r="AF93">
        <f t="shared" si="31"/>
        <v>0</v>
      </c>
      <c r="AG93">
        <f t="shared" si="31"/>
        <v>-7.3592946175508165E-7</v>
      </c>
      <c r="AH93">
        <f t="shared" si="32"/>
        <v>-9.3574862284265762E-3</v>
      </c>
      <c r="AI93">
        <f t="shared" si="33"/>
        <v>-9.358222157888332E-3</v>
      </c>
      <c r="AJ93">
        <f t="shared" si="34"/>
        <v>-9.6474391306397289E-3</v>
      </c>
      <c r="AK93">
        <f t="shared" si="47"/>
        <v>-6.3042177853622683E-3</v>
      </c>
      <c r="AL93">
        <f t="shared" si="50"/>
        <v>-2.5309879073890332E-2</v>
      </c>
      <c r="AN93">
        <f t="shared" si="35"/>
        <v>0</v>
      </c>
      <c r="AO93">
        <f t="shared" si="35"/>
        <v>0</v>
      </c>
      <c r="AP93">
        <f t="shared" si="35"/>
        <v>-4.2942823041711E-11</v>
      </c>
      <c r="AQ93">
        <f t="shared" si="35"/>
        <v>-5.4602634641674667E-7</v>
      </c>
      <c r="AR93">
        <f t="shared" si="35"/>
        <v>-5.4606928923978839E-7</v>
      </c>
      <c r="AS93">
        <f t="shared" si="35"/>
        <v>-5.6294562580050062E-7</v>
      </c>
      <c r="AT93">
        <f t="shared" si="35"/>
        <v>-3.6786257765464402E-7</v>
      </c>
      <c r="AU93">
        <f t="shared" si="24"/>
        <v>-1.4768774926949332E-6</v>
      </c>
      <c r="AW93">
        <v>90</v>
      </c>
      <c r="AX93">
        <f>IF(Z93&gt;0, (R93*SUMPRODUCT(K93:$K$98, X93:$X$98)-K93*$AZ$3)/Z93, 0)</f>
        <v>-1365837.6774689718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5.209983874786381E-5</v>
      </c>
      <c r="L94" s="2">
        <v>91</v>
      </c>
      <c r="M94">
        <v>0.78453892300000005</v>
      </c>
      <c r="Q94" s="4">
        <f t="shared" si="49"/>
        <v>12.5</v>
      </c>
      <c r="R94">
        <f t="shared" si="28"/>
        <v>50000</v>
      </c>
      <c r="S94">
        <f t="shared" si="29"/>
        <v>-5935459.6811305825</v>
      </c>
      <c r="U94">
        <f t="shared" si="39"/>
        <v>0.78453892300000005</v>
      </c>
      <c r="V94">
        <f t="shared" si="40"/>
        <v>0.01</v>
      </c>
      <c r="W94">
        <f t="shared" si="41"/>
        <v>5.8874356940406533E-8</v>
      </c>
      <c r="X94">
        <f t="shared" si="42"/>
        <v>4.6189224586344121E-8</v>
      </c>
      <c r="Y94">
        <f t="shared" si="43"/>
        <v>5.8874356940406533E-10</v>
      </c>
      <c r="Z94">
        <f t="shared" si="44"/>
        <v>1.2096388784658347E-8</v>
      </c>
      <c r="AB94">
        <f t="shared" si="45"/>
        <v>-8.0412814945964098E-2</v>
      </c>
      <c r="AC94">
        <f t="shared" si="46"/>
        <v>-7.179762791861978E-2</v>
      </c>
      <c r="AE94">
        <f t="shared" si="30"/>
        <v>0</v>
      </c>
      <c r="AF94">
        <f t="shared" si="31"/>
        <v>0</v>
      </c>
      <c r="AG94">
        <f t="shared" si="31"/>
        <v>-1.5120485980822934E-7</v>
      </c>
      <c r="AH94">
        <f t="shared" si="32"/>
        <v>-2.3094612293172059E-3</v>
      </c>
      <c r="AI94">
        <f t="shared" si="33"/>
        <v>-2.3096124341770142E-3</v>
      </c>
      <c r="AJ94">
        <f t="shared" si="34"/>
        <v>-8.6151870273443176E-3</v>
      </c>
      <c r="AK94">
        <f t="shared" si="47"/>
        <v>-5.6288970462174872E-3</v>
      </c>
      <c r="AL94">
        <f t="shared" si="50"/>
        <v>-1.6553696507738819E-2</v>
      </c>
      <c r="AN94">
        <f t="shared" si="35"/>
        <v>0</v>
      </c>
      <c r="AO94">
        <f t="shared" si="35"/>
        <v>0</v>
      </c>
      <c r="AP94">
        <f t="shared" si="35"/>
        <v>-7.877748813902102E-12</v>
      </c>
      <c r="AQ94">
        <f t="shared" si="35"/>
        <v>-1.2032255764186975E-7</v>
      </c>
      <c r="AR94">
        <f t="shared" si="35"/>
        <v>-1.2033043539068366E-7</v>
      </c>
      <c r="AS94">
        <f t="shared" si="35"/>
        <v>-4.4884985490732713E-7</v>
      </c>
      <c r="AT94">
        <f t="shared" si="35"/>
        <v>-2.9326462843625799E-7</v>
      </c>
      <c r="AU94">
        <f t="shared" si="24"/>
        <v>-8.6244491873426881E-7</v>
      </c>
      <c r="AW94">
        <v>91</v>
      </c>
      <c r="AX94">
        <f>IF(Z94&gt;0, (R94*SUMPRODUCT(K94:$K$98, X94:$X$98)-K94*$AZ$3)/Z94, 0)</f>
        <v>-5935459.6811305825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4.6517713167735542E-5</v>
      </c>
      <c r="L95" s="2">
        <v>92</v>
      </c>
      <c r="M95">
        <v>0.81598695700000001</v>
      </c>
      <c r="Q95" s="4">
        <f t="shared" si="49"/>
        <v>12.5</v>
      </c>
      <c r="R95">
        <f t="shared" si="28"/>
        <v>50000</v>
      </c>
      <c r="S95">
        <f t="shared" si="29"/>
        <v>-30454764.317260887</v>
      </c>
      <c r="U95">
        <f t="shared" si="39"/>
        <v>0.81598695700000001</v>
      </c>
      <c r="V95">
        <f t="shared" si="40"/>
        <v>0.01</v>
      </c>
      <c r="W95">
        <f t="shared" si="41"/>
        <v>1.2096388784658347E-8</v>
      </c>
      <c r="X95">
        <f t="shared" si="42"/>
        <v>9.8704954750822933E-9</v>
      </c>
      <c r="Y95">
        <f t="shared" si="43"/>
        <v>1.2096388784658347E-10</v>
      </c>
      <c r="Z95">
        <f t="shared" si="44"/>
        <v>2.10492942172947E-9</v>
      </c>
      <c r="AB95">
        <f t="shared" si="45"/>
        <v>-7.179762791861978E-2</v>
      </c>
      <c r="AC95">
        <f t="shared" si="46"/>
        <v>-6.4105129443239262E-2</v>
      </c>
      <c r="AE95">
        <f t="shared" si="30"/>
        <v>0</v>
      </c>
      <c r="AF95">
        <f t="shared" si="31"/>
        <v>0</v>
      </c>
      <c r="AG95">
        <f t="shared" si="31"/>
        <v>-2.6311617771618376E-8</v>
      </c>
      <c r="AH95">
        <f t="shared" si="32"/>
        <v>-4.9352477375411467E-4</v>
      </c>
      <c r="AI95">
        <f t="shared" si="33"/>
        <v>-4.9355108537188627E-4</v>
      </c>
      <c r="AJ95">
        <f t="shared" si="34"/>
        <v>-7.6924984753805187E-3</v>
      </c>
      <c r="AK95">
        <f t="shared" si="47"/>
        <v>-5.025833954303385E-3</v>
      </c>
      <c r="AL95">
        <f t="shared" si="50"/>
        <v>-1.321188351505579E-2</v>
      </c>
      <c r="AN95">
        <f t="shared" si="35"/>
        <v>0</v>
      </c>
      <c r="AO95">
        <f t="shared" si="35"/>
        <v>0</v>
      </c>
      <c r="AP95">
        <f t="shared" si="35"/>
        <v>-1.2239562884792367E-12</v>
      </c>
      <c r="AQ95">
        <f t="shared" si="35"/>
        <v>-2.2957643866665485E-8</v>
      </c>
      <c r="AR95">
        <f t="shared" si="35"/>
        <v>-2.2958867822953962E-8</v>
      </c>
      <c r="AS95">
        <f t="shared" si="35"/>
        <v>-3.5783743762099395E-7</v>
      </c>
      <c r="AT95">
        <f t="shared" si="35"/>
        <v>-2.3379030231495095E-7</v>
      </c>
      <c r="AU95">
        <f t="shared" si="24"/>
        <v>-6.1458660775889888E-7</v>
      </c>
      <c r="AW95">
        <v>92</v>
      </c>
      <c r="AX95">
        <f>IF(Z95&gt;0, (R95*SUMPRODUCT(K95:$K$98, X95:$X$98)-K95*$AZ$3)/Z95, 0)</f>
        <v>-30454764.317260887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4.1533672471192443E-5</v>
      </c>
      <c r="L96" s="2">
        <v>93</v>
      </c>
      <c r="M96">
        <v>0.84743607600000004</v>
      </c>
      <c r="Q96" s="4">
        <f t="shared" si="49"/>
        <v>12.5</v>
      </c>
      <c r="R96">
        <f t="shared" si="28"/>
        <v>50000</v>
      </c>
      <c r="S96">
        <f t="shared" si="29"/>
        <v>-190733830.92684764</v>
      </c>
      <c r="U96">
        <f t="shared" si="39"/>
        <v>0.84743607600000004</v>
      </c>
      <c r="V96">
        <f t="shared" si="40"/>
        <v>0.01</v>
      </c>
      <c r="W96">
        <f t="shared" si="41"/>
        <v>2.10492942172947E-9</v>
      </c>
      <c r="X96">
        <f t="shared" si="42"/>
        <v>1.7837931294073714E-9</v>
      </c>
      <c r="Y96">
        <f t="shared" si="43"/>
        <v>2.1049294217294699E-11</v>
      </c>
      <c r="Z96">
        <f t="shared" si="44"/>
        <v>3.0008699810480392E-10</v>
      </c>
      <c r="AB96">
        <f t="shared" si="45"/>
        <v>-6.4105129443239262E-2</v>
      </c>
      <c r="AC96">
        <f t="shared" si="46"/>
        <v>-5.723674275986692E-2</v>
      </c>
      <c r="AE96">
        <f t="shared" si="30"/>
        <v>0</v>
      </c>
      <c r="AF96">
        <f t="shared" si="31"/>
        <v>0</v>
      </c>
      <c r="AG96">
        <f t="shared" si="31"/>
        <v>-3.7510874763100491E-9</v>
      </c>
      <c r="AH96">
        <f t="shared" si="32"/>
        <v>-8.9189656470368574E-5</v>
      </c>
      <c r="AI96">
        <f t="shared" si="33"/>
        <v>-8.9193407557844879E-5</v>
      </c>
      <c r="AJ96">
        <f t="shared" si="34"/>
        <v>-6.868386683372342E-3</v>
      </c>
      <c r="AK96">
        <f t="shared" si="47"/>
        <v>-4.4873590610267486E-3</v>
      </c>
      <c r="AL96">
        <f t="shared" si="50"/>
        <v>-1.1444939151956934E-2</v>
      </c>
      <c r="AN96">
        <f t="shared" si="35"/>
        <v>0</v>
      </c>
      <c r="AO96">
        <f t="shared" si="35"/>
        <v>0</v>
      </c>
      <c r="AP96">
        <f t="shared" si="35"/>
        <v>-1.5579643865185341E-13</v>
      </c>
      <c r="AQ96">
        <f t="shared" si="35"/>
        <v>-3.704373979658458E-9</v>
      </c>
      <c r="AR96">
        <f t="shared" si="35"/>
        <v>-3.7045297760971097E-9</v>
      </c>
      <c r="AS96">
        <f t="shared" si="35"/>
        <v>-2.8526932291268662E-7</v>
      </c>
      <c r="AT96">
        <f t="shared" si="35"/>
        <v>-1.8637650150132264E-7</v>
      </c>
      <c r="AU96">
        <f t="shared" si="24"/>
        <v>-4.7535035419010632E-7</v>
      </c>
      <c r="AW96">
        <v>93</v>
      </c>
      <c r="AX96">
        <f>IF(Z96&gt;0, (R96*SUMPRODUCT(K96:$K$98, X96:$X$98)-K96*$AZ$3)/Z96, 0)</f>
        <v>-190733830.92684764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3.708363613499325E-5</v>
      </c>
      <c r="L97" s="2">
        <v>94</v>
      </c>
      <c r="M97">
        <v>0.87888519499999995</v>
      </c>
      <c r="Q97" s="4">
        <f t="shared" si="49"/>
        <v>12.5</v>
      </c>
      <c r="R97">
        <f t="shared" si="28"/>
        <v>50000</v>
      </c>
      <c r="S97">
        <f t="shared" si="29"/>
        <v>-1532631715.0532565</v>
      </c>
      <c r="U97">
        <f t="shared" si="39"/>
        <v>0.87888519499999995</v>
      </c>
      <c r="V97">
        <f t="shared" si="40"/>
        <v>0.01</v>
      </c>
      <c r="W97">
        <f t="shared" si="41"/>
        <v>3.0008699810480392E-10</v>
      </c>
      <c r="X97">
        <f t="shared" si="42"/>
        <v>2.637420198463052E-10</v>
      </c>
      <c r="Y97">
        <f t="shared" si="43"/>
        <v>3.0008699810480392E-12</v>
      </c>
      <c r="Z97">
        <f t="shared" si="44"/>
        <v>3.3344108277450676E-11</v>
      </c>
      <c r="AB97">
        <f t="shared" si="45"/>
        <v>-5.723674275986692E-2</v>
      </c>
      <c r="AC97">
        <f t="shared" si="46"/>
        <v>-5.1104237856190719E-2</v>
      </c>
      <c r="AE97">
        <f t="shared" si="30"/>
        <v>0</v>
      </c>
      <c r="AF97">
        <f t="shared" si="31"/>
        <v>0</v>
      </c>
      <c r="AG97">
        <f t="shared" si="31"/>
        <v>-4.1680135346813346E-10</v>
      </c>
      <c r="AH97">
        <f t="shared" si="32"/>
        <v>-1.318710099231526E-5</v>
      </c>
      <c r="AI97">
        <f t="shared" si="33"/>
        <v>-1.3187517793668728E-5</v>
      </c>
      <c r="AJ97">
        <f t="shared" si="34"/>
        <v>-6.1325049036762003E-3</v>
      </c>
      <c r="AK97">
        <f t="shared" si="47"/>
        <v>-4.0065719931906846E-3</v>
      </c>
      <c r="AL97">
        <f t="shared" si="50"/>
        <v>-1.0152264414660554E-2</v>
      </c>
      <c r="AN97">
        <f t="shared" si="35"/>
        <v>0</v>
      </c>
      <c r="AO97">
        <f t="shared" si="35"/>
        <v>0</v>
      </c>
      <c r="AP97">
        <f t="shared" si="35"/>
        <v>-1.5456509732584968E-14</v>
      </c>
      <c r="AQ97">
        <f t="shared" si="35"/>
        <v>-4.8902565487442757E-10</v>
      </c>
      <c r="AR97">
        <f t="shared" si="35"/>
        <v>-4.8904111138416007E-10</v>
      </c>
      <c r="AS97">
        <f t="shared" si="35"/>
        <v>-2.2741558044399004E-7</v>
      </c>
      <c r="AT97">
        <f t="shared" si="35"/>
        <v>-1.48578257944138E-7</v>
      </c>
      <c r="AU97">
        <f t="shared" si="24"/>
        <v>-3.7648287949951222E-7</v>
      </c>
      <c r="AW97">
        <v>94</v>
      </c>
      <c r="AX97">
        <f>IF(Z97&gt;0, (R97*SUMPRODUCT(K97:$K$98, X97:$X$98)-K97*$AZ$3)/Z97, 0)</f>
        <v>-1532631715.0532565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3.3110389406243971E-5</v>
      </c>
      <c r="L98" s="2">
        <v>95</v>
      </c>
      <c r="M98">
        <v>1</v>
      </c>
      <c r="Q98" s="4">
        <f t="shared" si="49"/>
        <v>12.5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3.3344108277450676E-11</v>
      </c>
      <c r="X98">
        <f t="shared" si="42"/>
        <v>3.3344108277450676E-11</v>
      </c>
      <c r="Y98">
        <f t="shared" si="43"/>
        <v>3.3344108277450675E-13</v>
      </c>
      <c r="Z98">
        <f t="shared" si="44"/>
        <v>0</v>
      </c>
      <c r="AB98">
        <f t="shared" si="45"/>
        <v>-5.1104237856190719E-2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-1.6672054138725339E-6</v>
      </c>
      <c r="AI98">
        <f t="shared" si="33"/>
        <v>-1.6672054138725339E-6</v>
      </c>
      <c r="AJ98">
        <f t="shared" si="34"/>
        <v>-5.1104237856190719E-2</v>
      </c>
      <c r="AK98">
        <f t="shared" si="47"/>
        <v>-3.5772966499333508E-3</v>
      </c>
      <c r="AL98">
        <f t="shared" si="50"/>
        <v>-5.468320171153794E-2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-5.5201820473517743E-11</v>
      </c>
      <c r="AR98">
        <f t="shared" si="35"/>
        <v>-5.5201820473517743E-11</v>
      </c>
      <c r="AS98">
        <f t="shared" si="35"/>
        <v>-1.6920812157277894E-6</v>
      </c>
      <c r="AT98">
        <f t="shared" si="35"/>
        <v>-1.1844568510094527E-7</v>
      </c>
      <c r="AU98">
        <f t="shared" si="35"/>
        <v>-1.8105821026492079E-6</v>
      </c>
      <c r="AW98">
        <v>95</v>
      </c>
    </row>
    <row r="100" spans="5:50" x14ac:dyDescent="0.25">
      <c r="AN100" s="8">
        <f t="shared" ref="AN100:AP100" si="51">SUM(AN3:AN98)</f>
        <v>1769.1493615529957</v>
      </c>
      <c r="AO100" s="8">
        <f t="shared" si="51"/>
        <v>-176.91493615529959</v>
      </c>
      <c r="AP100" s="8">
        <f t="shared" si="51"/>
        <v>-208.64649265389417</v>
      </c>
      <c r="AQ100" s="8">
        <f>SUM(AQ3:AQ98)</f>
        <v>-1378.080569402274</v>
      </c>
      <c r="AR100" s="8">
        <f t="shared" ref="AR100:AU100" si="52">SUM(AR3:AR98)</f>
        <v>5.5073633415290644</v>
      </c>
      <c r="AS100" s="8">
        <f t="shared" si="52"/>
        <v>-7.1287121217021596</v>
      </c>
      <c r="AT100" s="8">
        <f t="shared" si="52"/>
        <v>1.62134878017297</v>
      </c>
      <c r="AU100" s="8">
        <f t="shared" si="52"/>
        <v>5.8937870664978382E-14</v>
      </c>
    </row>
  </sheetData>
  <conditionalFormatting sqref="AN100:AU100">
    <cfRule type="cellIs" dxfId="71" priority="1" operator="lessThan">
      <formula>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EE16C-44BD-4F71-9888-C2E01A84462D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2023.4297156914099</v>
      </c>
      <c r="K3">
        <v>1</v>
      </c>
      <c r="L3" s="2">
        <v>0</v>
      </c>
      <c r="O3">
        <f>$C$3</f>
        <v>2023.4297156914099</v>
      </c>
      <c r="P3">
        <f>O3*C5</f>
        <v>202.34297156914101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2023.4297156914099</v>
      </c>
      <c r="AF3">
        <f t="shared" ref="AF3:AG34" si="3">-$Z3*P3</f>
        <v>-202.34297156914101</v>
      </c>
      <c r="AG3">
        <f t="shared" si="3"/>
        <v>-100</v>
      </c>
      <c r="AH3">
        <f t="shared" ref="AH3:AH66" si="4">-X3*R3</f>
        <v>0</v>
      </c>
      <c r="AI3">
        <f t="shared" ref="AI3:AI66" si="5">SUM(AE3:AH3)</f>
        <v>1721.086744122269</v>
      </c>
      <c r="AJ3">
        <f t="shared" ref="AJ3:AJ66" si="6">AB3-AC3</f>
        <v>0</v>
      </c>
      <c r="AL3">
        <f t="shared" ref="AL3:AL66" si="7">SUM(AI3:AK3)</f>
        <v>1721.086744122269</v>
      </c>
      <c r="AN3">
        <f t="shared" ref="AN3:AU34" si="8">AE3*$K3</f>
        <v>2023.4297156914099</v>
      </c>
      <c r="AO3">
        <f t="shared" si="8"/>
        <v>-202.34297156914101</v>
      </c>
      <c r="AP3">
        <f t="shared" si="8"/>
        <v>-100</v>
      </c>
      <c r="AQ3">
        <f t="shared" si="8"/>
        <v>0</v>
      </c>
      <c r="AR3">
        <f t="shared" si="8"/>
        <v>1721.086744122269</v>
      </c>
      <c r="AS3">
        <f t="shared" si="8"/>
        <v>0</v>
      </c>
      <c r="AT3">
        <f t="shared" si="8"/>
        <v>0</v>
      </c>
      <c r="AU3">
        <f t="shared" si="8"/>
        <v>1721.086744122269</v>
      </c>
      <c r="AW3">
        <v>0</v>
      </c>
      <c r="AX3">
        <f>IF(Z3&gt;0, (R3*SUMPRODUCT(K3:$K$98, X3:$X$98)-K3*$AZ$3)/Z3, 0)</f>
        <v>0</v>
      </c>
      <c r="AZ3">
        <f>C6*SUMPRODUCT(X4:X89, K4:K89)/1</f>
        <v>1581.2971919951583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50000</v>
      </c>
      <c r="S4">
        <f t="shared" si="1"/>
        <v>107.43070485709713</v>
      </c>
      <c r="U4">
        <f t="shared" ref="U4:U67" si="12">M4</f>
        <v>2.676E-3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2.676E-3</v>
      </c>
      <c r="Y4">
        <f t="shared" ref="Y4:Y67" si="16">V4*W4</f>
        <v>0.01</v>
      </c>
      <c r="Z4">
        <f t="shared" ref="Z4:Z67" si="17">MAX(0, W4-X4-Y4)</f>
        <v>0.98732399999999998</v>
      </c>
      <c r="AB4">
        <f t="shared" ref="AB4:AB67" si="18">AC3</f>
        <v>0</v>
      </c>
      <c r="AC4">
        <f t="shared" ref="AC4:AC67" si="19">S4*Z4</f>
        <v>106.06891324232856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-133.80000000000001</v>
      </c>
      <c r="AI4">
        <f t="shared" si="5"/>
        <v>-133.80000000000001</v>
      </c>
      <c r="AJ4">
        <f t="shared" si="6"/>
        <v>-106.06891324232856</v>
      </c>
      <c r="AK4">
        <f t="shared" ref="AK4:AK67" si="20">G4*SUM(AB4:AB4, AE4:AF4)</f>
        <v>0</v>
      </c>
      <c r="AL4">
        <f t="shared" si="7"/>
        <v>-239.86891324232857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-124.8250769661349</v>
      </c>
      <c r="AR4">
        <f t="shared" si="8"/>
        <v>-124.8250769661349</v>
      </c>
      <c r="AS4">
        <f t="shared" si="8"/>
        <v>-98.954112549984657</v>
      </c>
      <c r="AT4">
        <f t="shared" si="8"/>
        <v>0</v>
      </c>
      <c r="AU4">
        <f t="shared" si="8"/>
        <v>-223.77918951611957</v>
      </c>
      <c r="AW4">
        <v>1</v>
      </c>
      <c r="AX4">
        <f>IF(Z4&gt;0, (R4*SUMPRODUCT(K4:$K$98, X4:$X$98)-K4*$AZ$3)/Z4, 0)</f>
        <v>107.43070485709713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2.6930000000000001E-3</v>
      </c>
      <c r="Q5" s="4">
        <f t="shared" ref="Q5:Q68" si="22">$C$8</f>
        <v>12.5</v>
      </c>
      <c r="R5">
        <f t="shared" si="0"/>
        <v>50000</v>
      </c>
      <c r="S5">
        <f t="shared" si="1"/>
        <v>106.98920273043018</v>
      </c>
      <c r="U5">
        <f t="shared" si="12"/>
        <v>2.6930000000000001E-3</v>
      </c>
      <c r="V5">
        <f t="shared" si="13"/>
        <v>0.01</v>
      </c>
      <c r="W5">
        <f t="shared" si="14"/>
        <v>0.98732399999999998</v>
      </c>
      <c r="X5">
        <f t="shared" si="15"/>
        <v>2.6588635320000001E-3</v>
      </c>
      <c r="Y5">
        <f t="shared" si="16"/>
        <v>9.8732400000000001E-3</v>
      </c>
      <c r="Z5">
        <f t="shared" si="17"/>
        <v>0.97479189646800002</v>
      </c>
      <c r="AB5">
        <f t="shared" si="18"/>
        <v>106.06891324232856</v>
      </c>
      <c r="AC5">
        <f t="shared" si="19"/>
        <v>104.29220783119536</v>
      </c>
      <c r="AE5">
        <f t="shared" si="2"/>
        <v>0</v>
      </c>
      <c r="AF5">
        <f t="shared" si="3"/>
        <v>0</v>
      </c>
      <c r="AG5">
        <f t="shared" si="3"/>
        <v>-12.184898705849999</v>
      </c>
      <c r="AH5">
        <f t="shared" si="4"/>
        <v>-132.94317660000002</v>
      </c>
      <c r="AI5">
        <f t="shared" si="5"/>
        <v>-145.12807530585002</v>
      </c>
      <c r="AJ5">
        <f t="shared" si="6"/>
        <v>1.7767054111332072</v>
      </c>
      <c r="AK5">
        <f t="shared" si="20"/>
        <v>4.3488254429354711</v>
      </c>
      <c r="AL5">
        <f t="shared" si="7"/>
        <v>-139.00254445178135</v>
      </c>
      <c r="AN5">
        <f t="shared" si="8"/>
        <v>0</v>
      </c>
      <c r="AO5">
        <f t="shared" si="8"/>
        <v>0</v>
      </c>
      <c r="AP5">
        <f t="shared" si="8"/>
        <v>-10.419404577897733</v>
      </c>
      <c r="AQ5">
        <f t="shared" si="8"/>
        <v>-113.68077620549069</v>
      </c>
      <c r="AR5">
        <f t="shared" si="8"/>
        <v>-124.10018078338842</v>
      </c>
      <c r="AS5">
        <f t="shared" si="8"/>
        <v>1.5192750421018482</v>
      </c>
      <c r="AT5">
        <f t="shared" si="8"/>
        <v>3.7187155037116146</v>
      </c>
      <c r="AU5">
        <f t="shared" si="8"/>
        <v>-118.86219023757496</v>
      </c>
      <c r="AW5">
        <v>2</v>
      </c>
      <c r="AX5">
        <f>IF(Z5&gt;0, (R5*SUMPRODUCT(K5:$K$98, X5:$X$98)-K5*$AZ$3)/Z5, 0)</f>
        <v>106.98920273043018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2.7169999999999998E-3</v>
      </c>
      <c r="Q6" s="4">
        <f t="shared" si="22"/>
        <v>12.5</v>
      </c>
      <c r="R6">
        <f t="shared" si="0"/>
        <v>50000</v>
      </c>
      <c r="S6">
        <f t="shared" si="1"/>
        <v>127.76746092173082</v>
      </c>
      <c r="U6">
        <f t="shared" si="12"/>
        <v>2.7169999999999998E-3</v>
      </c>
      <c r="V6">
        <f t="shared" si="13"/>
        <v>0.01</v>
      </c>
      <c r="W6">
        <f t="shared" si="14"/>
        <v>0.97479189646800002</v>
      </c>
      <c r="X6">
        <f t="shared" si="15"/>
        <v>2.6485095827035558E-3</v>
      </c>
      <c r="Y6">
        <f t="shared" si="16"/>
        <v>9.7479189646800003E-3</v>
      </c>
      <c r="Z6">
        <f t="shared" si="17"/>
        <v>0.96239546792061648</v>
      </c>
      <c r="AB6">
        <f t="shared" si="18"/>
        <v>104.29220783119536</v>
      </c>
      <c r="AC6">
        <f t="shared" si="19"/>
        <v>122.96282533879821</v>
      </c>
      <c r="AE6">
        <f t="shared" si="2"/>
        <v>0</v>
      </c>
      <c r="AF6">
        <f t="shared" si="3"/>
        <v>0</v>
      </c>
      <c r="AG6">
        <f t="shared" si="3"/>
        <v>-12.029943349007706</v>
      </c>
      <c r="AH6">
        <f t="shared" si="4"/>
        <v>-132.4254791351778</v>
      </c>
      <c r="AI6">
        <f t="shared" si="5"/>
        <v>-144.4554224841855</v>
      </c>
      <c r="AJ6">
        <f t="shared" si="6"/>
        <v>-18.670617507602856</v>
      </c>
      <c r="AK6">
        <f t="shared" si="20"/>
        <v>6.1010941581249289</v>
      </c>
      <c r="AL6">
        <f t="shared" si="7"/>
        <v>-157.02494583366342</v>
      </c>
      <c r="AN6">
        <f t="shared" si="8"/>
        <v>0</v>
      </c>
      <c r="AO6">
        <f t="shared" si="8"/>
        <v>0</v>
      </c>
      <c r="AP6">
        <f t="shared" si="8"/>
        <v>-9.2800189534331139</v>
      </c>
      <c r="AQ6">
        <f t="shared" si="8"/>
        <v>-102.15434276282593</v>
      </c>
      <c r="AR6">
        <f t="shared" si="8"/>
        <v>-111.43436171625906</v>
      </c>
      <c r="AS6">
        <f t="shared" si="8"/>
        <v>-14.402701601844729</v>
      </c>
      <c r="AT6">
        <f t="shared" si="8"/>
        <v>4.7064452243450976</v>
      </c>
      <c r="AU6">
        <f t="shared" si="8"/>
        <v>-121.13061809375868</v>
      </c>
      <c r="AW6">
        <v>3</v>
      </c>
      <c r="AX6">
        <f>IF(Z6&gt;0, (R6*SUMPRODUCT(K6:$K$98, X6:$X$98)-K6*$AZ$3)/Z6, 0)</f>
        <v>127.76746092173082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2.745E-3</v>
      </c>
      <c r="Q7" s="4">
        <f t="shared" si="22"/>
        <v>12.5</v>
      </c>
      <c r="R7">
        <f t="shared" si="0"/>
        <v>50000</v>
      </c>
      <c r="S7">
        <f t="shared" si="1"/>
        <v>137.65902191797906</v>
      </c>
      <c r="U7">
        <f t="shared" si="12"/>
        <v>2.745E-3</v>
      </c>
      <c r="V7">
        <f t="shared" si="13"/>
        <v>0.01</v>
      </c>
      <c r="W7">
        <f t="shared" si="14"/>
        <v>0.96239546792061648</v>
      </c>
      <c r="X7">
        <f t="shared" si="15"/>
        <v>2.6417755594420923E-3</v>
      </c>
      <c r="Y7">
        <f t="shared" si="16"/>
        <v>9.6239546792061658E-3</v>
      </c>
      <c r="Z7">
        <f t="shared" si="17"/>
        <v>0.95012973768196818</v>
      </c>
      <c r="AB7">
        <f t="shared" si="18"/>
        <v>122.96282533879821</v>
      </c>
      <c r="AC7">
        <f t="shared" si="19"/>
        <v>130.79393038448575</v>
      </c>
      <c r="AE7">
        <f t="shared" si="2"/>
        <v>0</v>
      </c>
      <c r="AF7">
        <f t="shared" si="3"/>
        <v>0</v>
      </c>
      <c r="AG7">
        <f t="shared" si="3"/>
        <v>-11.876621721024602</v>
      </c>
      <c r="AH7">
        <f t="shared" si="4"/>
        <v>-132.08877797210462</v>
      </c>
      <c r="AI7">
        <f t="shared" si="5"/>
        <v>-143.96539969312923</v>
      </c>
      <c r="AJ7">
        <f t="shared" si="6"/>
        <v>-7.8311050456875364</v>
      </c>
      <c r="AK7">
        <f t="shared" si="20"/>
        <v>6.0374747241349915</v>
      </c>
      <c r="AL7">
        <f t="shared" si="7"/>
        <v>-145.75903001468177</v>
      </c>
      <c r="AN7">
        <f t="shared" si="8"/>
        <v>0</v>
      </c>
      <c r="AO7">
        <f t="shared" si="8"/>
        <v>0</v>
      </c>
      <c r="AP7">
        <f t="shared" si="8"/>
        <v>-8.3356792938509781</v>
      </c>
      <c r="AQ7">
        <f t="shared" si="8"/>
        <v>-92.707313355195723</v>
      </c>
      <c r="AR7">
        <f t="shared" si="8"/>
        <v>-101.0429926490467</v>
      </c>
      <c r="AS7">
        <f t="shared" si="8"/>
        <v>-5.4963087745525989</v>
      </c>
      <c r="AT7">
        <f t="shared" si="8"/>
        <v>4.2374384086032002</v>
      </c>
      <c r="AU7">
        <f t="shared" si="8"/>
        <v>-102.3018630149961</v>
      </c>
      <c r="AW7">
        <v>4</v>
      </c>
      <c r="AX7">
        <f>IF(Z7&gt;0, (R7*SUMPRODUCT(K7:$K$98, X7:$X$98)-K7*$AZ$3)/Z7, 0)</f>
        <v>137.65902191797906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2.7729999999999999E-3</v>
      </c>
      <c r="Q8" s="4">
        <f t="shared" si="22"/>
        <v>12.5</v>
      </c>
      <c r="R8">
        <f t="shared" si="0"/>
        <v>50000</v>
      </c>
      <c r="S8">
        <f t="shared" si="1"/>
        <v>119.35243675333088</v>
      </c>
      <c r="U8">
        <f t="shared" si="12"/>
        <v>2.7729999999999999E-3</v>
      </c>
      <c r="V8">
        <f t="shared" si="13"/>
        <v>0.01</v>
      </c>
      <c r="W8">
        <f t="shared" si="14"/>
        <v>0.95012973768196818</v>
      </c>
      <c r="X8">
        <f t="shared" si="15"/>
        <v>2.6347097625920978E-3</v>
      </c>
      <c r="Y8">
        <f t="shared" si="16"/>
        <v>9.5012973768196819E-3</v>
      </c>
      <c r="Z8">
        <f t="shared" si="17"/>
        <v>0.93799373054255641</v>
      </c>
      <c r="AB8">
        <f t="shared" si="18"/>
        <v>130.79393038448575</v>
      </c>
      <c r="AC8">
        <f t="shared" si="19"/>
        <v>111.95183739960135</v>
      </c>
      <c r="AE8">
        <f t="shared" si="2"/>
        <v>0</v>
      </c>
      <c r="AF8">
        <f t="shared" si="3"/>
        <v>0</v>
      </c>
      <c r="AG8">
        <f t="shared" si="3"/>
        <v>-11.724921631781955</v>
      </c>
      <c r="AH8">
        <f t="shared" si="4"/>
        <v>-131.7354881296049</v>
      </c>
      <c r="AI8">
        <f t="shared" si="5"/>
        <v>-143.46040976138687</v>
      </c>
      <c r="AJ8">
        <f t="shared" si="6"/>
        <v>18.842092984884403</v>
      </c>
      <c r="AK8">
        <f t="shared" si="20"/>
        <v>2.7859107171895463</v>
      </c>
      <c r="AL8">
        <f t="shared" si="7"/>
        <v>-121.83240605931292</v>
      </c>
      <c r="AN8">
        <f t="shared" si="8"/>
        <v>0</v>
      </c>
      <c r="AO8">
        <f t="shared" si="8"/>
        <v>0</v>
      </c>
      <c r="AP8">
        <f t="shared" si="8"/>
        <v>-7.6815155999539062</v>
      </c>
      <c r="AQ8">
        <f t="shared" si="8"/>
        <v>-86.305754436101054</v>
      </c>
      <c r="AR8">
        <f t="shared" si="8"/>
        <v>-93.98727003605498</v>
      </c>
      <c r="AS8">
        <f t="shared" si="8"/>
        <v>12.344289859204341</v>
      </c>
      <c r="AT8">
        <f t="shared" si="8"/>
        <v>1.8251735326027845</v>
      </c>
      <c r="AU8">
        <f t="shared" si="8"/>
        <v>-79.817806644247838</v>
      </c>
      <c r="AW8">
        <v>5</v>
      </c>
      <c r="AX8">
        <f>IF(Z8&gt;0, (R8*SUMPRODUCT(K8:$K$98, X8:$X$98)-K8*$AZ$3)/Z8, 0)</f>
        <v>119.35243675333088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2.8019999999999998E-3</v>
      </c>
      <c r="Q9" s="4">
        <f t="shared" si="22"/>
        <v>12.5</v>
      </c>
      <c r="R9">
        <f t="shared" si="0"/>
        <v>50000</v>
      </c>
      <c r="S9">
        <f t="shared" si="1"/>
        <v>86.925107066276453</v>
      </c>
      <c r="U9">
        <f t="shared" si="12"/>
        <v>2.8019999999999998E-3</v>
      </c>
      <c r="V9">
        <f t="shared" si="13"/>
        <v>0.01</v>
      </c>
      <c r="W9">
        <f t="shared" si="14"/>
        <v>0.93799373054255641</v>
      </c>
      <c r="X9">
        <f t="shared" si="15"/>
        <v>2.6282584329802429E-3</v>
      </c>
      <c r="Y9">
        <f t="shared" si="16"/>
        <v>9.3799373054255647E-3</v>
      </c>
      <c r="Z9">
        <f t="shared" si="17"/>
        <v>0.92598553480415069</v>
      </c>
      <c r="AB9">
        <f t="shared" si="18"/>
        <v>111.95183739960135</v>
      </c>
      <c r="AC9">
        <f t="shared" si="19"/>
        <v>80.491391754674055</v>
      </c>
      <c r="AE9">
        <f t="shared" si="2"/>
        <v>0</v>
      </c>
      <c r="AF9">
        <f t="shared" si="3"/>
        <v>0</v>
      </c>
      <c r="AG9">
        <f t="shared" si="3"/>
        <v>-11.574819185051883</v>
      </c>
      <c r="AH9">
        <f t="shared" si="4"/>
        <v>-131.41292164901213</v>
      </c>
      <c r="AI9">
        <f t="shared" si="5"/>
        <v>-142.98774083406403</v>
      </c>
      <c r="AJ9">
        <f t="shared" si="6"/>
        <v>31.46044564492729</v>
      </c>
      <c r="AK9">
        <f t="shared" si="20"/>
        <v>0.6605158406576479</v>
      </c>
      <c r="AL9">
        <f t="shared" si="7"/>
        <v>-110.86677934847908</v>
      </c>
      <c r="AN9">
        <f t="shared" si="8"/>
        <v>0</v>
      </c>
      <c r="AO9">
        <f t="shared" si="8"/>
        <v>0</v>
      </c>
      <c r="AP9">
        <f t="shared" si="8"/>
        <v>-7.1817187586355677</v>
      </c>
      <c r="AQ9">
        <f t="shared" si="8"/>
        <v>-81.536534562253394</v>
      </c>
      <c r="AR9">
        <f t="shared" si="8"/>
        <v>-88.718253320888977</v>
      </c>
      <c r="AS9">
        <f t="shared" si="8"/>
        <v>19.519965628058856</v>
      </c>
      <c r="AT9">
        <f t="shared" si="8"/>
        <v>0.40982402639628868</v>
      </c>
      <c r="AU9">
        <f t="shared" si="8"/>
        <v>-68.788463666433827</v>
      </c>
      <c r="AW9">
        <v>6</v>
      </c>
      <c r="AX9">
        <f>IF(Z9&gt;0, (R9*SUMPRODUCT(K9:$K$98, X9:$X$98)-K9*$AZ$3)/Z9, 0)</f>
        <v>86.925107066276453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2.8370000000000001E-3</v>
      </c>
      <c r="Q10" s="4">
        <f t="shared" si="22"/>
        <v>12.5</v>
      </c>
      <c r="R10">
        <f t="shared" si="0"/>
        <v>50000</v>
      </c>
      <c r="S10">
        <f t="shared" si="1"/>
        <v>53.943759940731134</v>
      </c>
      <c r="U10">
        <f t="shared" si="12"/>
        <v>2.8370000000000001E-3</v>
      </c>
      <c r="V10">
        <f t="shared" si="13"/>
        <v>0.01</v>
      </c>
      <c r="W10">
        <f t="shared" si="14"/>
        <v>0.92598553480415069</v>
      </c>
      <c r="X10">
        <f t="shared" si="15"/>
        <v>2.6270209622393757E-3</v>
      </c>
      <c r="Y10">
        <f t="shared" si="16"/>
        <v>9.2598553480415079E-3</v>
      </c>
      <c r="Z10">
        <f t="shared" si="17"/>
        <v>0.91409865849386984</v>
      </c>
      <c r="AB10">
        <f t="shared" si="18"/>
        <v>80.491391754674055</v>
      </c>
      <c r="AC10">
        <f t="shared" si="19"/>
        <v>49.309918595937688</v>
      </c>
      <c r="AE10">
        <f t="shared" si="2"/>
        <v>0</v>
      </c>
      <c r="AF10">
        <f t="shared" si="3"/>
        <v>0</v>
      </c>
      <c r="AG10">
        <f t="shared" si="3"/>
        <v>-11.426233231173374</v>
      </c>
      <c r="AH10">
        <f t="shared" si="4"/>
        <v>-131.35104811196879</v>
      </c>
      <c r="AI10">
        <f t="shared" si="5"/>
        <v>-142.77728134314216</v>
      </c>
      <c r="AJ10">
        <f t="shared" si="6"/>
        <v>31.181473158736367</v>
      </c>
      <c r="AK10">
        <f t="shared" si="20"/>
        <v>0.33001470619416368</v>
      </c>
      <c r="AL10">
        <f t="shared" si="7"/>
        <v>-111.26579347821163</v>
      </c>
      <c r="AN10">
        <f t="shared" si="8"/>
        <v>0</v>
      </c>
      <c r="AO10">
        <f t="shared" si="8"/>
        <v>0</v>
      </c>
      <c r="AP10">
        <f t="shared" si="8"/>
        <v>-6.7256683758001747</v>
      </c>
      <c r="AQ10">
        <f t="shared" si="8"/>
        <v>-77.315382291050611</v>
      </c>
      <c r="AR10">
        <f t="shared" si="8"/>
        <v>-84.041050666850779</v>
      </c>
      <c r="AS10">
        <f t="shared" si="8"/>
        <v>18.353926765858528</v>
      </c>
      <c r="AT10">
        <f t="shared" si="8"/>
        <v>0.1942520713601032</v>
      </c>
      <c r="AU10">
        <f t="shared" si="8"/>
        <v>-65.492871829632151</v>
      </c>
      <c r="AW10">
        <v>7</v>
      </c>
      <c r="AX10">
        <f>IF(Z10&gt;0, (R10*SUMPRODUCT(K10:$K$98, X10:$X$98)-K10*$AZ$3)/Z10, 0)</f>
        <v>53.943759940731134</v>
      </c>
    </row>
    <row r="11" spans="1:52" x14ac:dyDescent="0.25">
      <c r="A11" t="s">
        <v>33</v>
      </c>
      <c r="C11" s="12">
        <f>AU91</f>
        <v>-1.410824077328161E-12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2.8709999999999999E-3</v>
      </c>
      <c r="Q11" s="4">
        <f t="shared" si="22"/>
        <v>12.5</v>
      </c>
      <c r="R11">
        <f t="shared" si="0"/>
        <v>50000</v>
      </c>
      <c r="S11">
        <f t="shared" si="1"/>
        <v>20.323792627518571</v>
      </c>
      <c r="U11">
        <f t="shared" si="12"/>
        <v>2.8709999999999999E-3</v>
      </c>
      <c r="V11">
        <f t="shared" si="13"/>
        <v>0.01</v>
      </c>
      <c r="W11">
        <f t="shared" si="14"/>
        <v>0.91409865849386984</v>
      </c>
      <c r="X11">
        <f t="shared" si="15"/>
        <v>2.6243772485359E-3</v>
      </c>
      <c r="Y11">
        <f t="shared" si="16"/>
        <v>9.1409865849386984E-3</v>
      </c>
      <c r="Z11">
        <f t="shared" si="17"/>
        <v>0.90233329466039525</v>
      </c>
      <c r="AB11">
        <f t="shared" si="18"/>
        <v>49.309918595937688</v>
      </c>
      <c r="AC11">
        <f t="shared" si="19"/>
        <v>18.338834761583485</v>
      </c>
      <c r="AE11">
        <f t="shared" si="2"/>
        <v>0</v>
      </c>
      <c r="AF11">
        <f t="shared" si="3"/>
        <v>0</v>
      </c>
      <c r="AG11">
        <f t="shared" si="3"/>
        <v>-11.27916618325494</v>
      </c>
      <c r="AH11">
        <f t="shared" si="4"/>
        <v>-131.218862426795</v>
      </c>
      <c r="AI11">
        <f t="shared" si="5"/>
        <v>-142.49802861004994</v>
      </c>
      <c r="AJ11">
        <f t="shared" si="6"/>
        <v>30.971083834354204</v>
      </c>
      <c r="AK11">
        <f t="shared" si="20"/>
        <v>0.11834380463025045</v>
      </c>
      <c r="AL11">
        <f t="shared" si="7"/>
        <v>-111.40860097106548</v>
      </c>
      <c r="AN11">
        <f t="shared" si="8"/>
        <v>0</v>
      </c>
      <c r="AO11">
        <f t="shared" si="8"/>
        <v>0</v>
      </c>
      <c r="AP11">
        <f t="shared" si="8"/>
        <v>-6.3085350609418951</v>
      </c>
      <c r="AQ11">
        <f t="shared" si="8"/>
        <v>-73.391843051776135</v>
      </c>
      <c r="AR11">
        <f t="shared" si="8"/>
        <v>-79.700378112718028</v>
      </c>
      <c r="AS11">
        <f t="shared" si="8"/>
        <v>17.322394676164873</v>
      </c>
      <c r="AT11">
        <f t="shared" si="8"/>
        <v>6.6190712028302248E-2</v>
      </c>
      <c r="AU11">
        <f t="shared" si="8"/>
        <v>-62.31179272452485</v>
      </c>
      <c r="AW11">
        <v>8</v>
      </c>
      <c r="AX11">
        <f>IF(Z11&gt;0, (R11*SUMPRODUCT(K11:$K$98, X11:$X$98)-K11*$AZ$3)/Z11, 0)</f>
        <v>20.323792627518571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2.9099999999999998E-3</v>
      </c>
      <c r="Q12" s="4">
        <f t="shared" si="22"/>
        <v>12.5</v>
      </c>
      <c r="R12">
        <f t="shared" si="0"/>
        <v>50000</v>
      </c>
      <c r="S12">
        <f t="shared" si="1"/>
        <v>-12.457950677495369</v>
      </c>
      <c r="U12">
        <f t="shared" si="12"/>
        <v>2.9099999999999998E-3</v>
      </c>
      <c r="V12">
        <f t="shared" si="13"/>
        <v>0.01</v>
      </c>
      <c r="W12">
        <f t="shared" si="14"/>
        <v>0.90233329466039525</v>
      </c>
      <c r="X12">
        <f t="shared" si="15"/>
        <v>2.6257898874617498E-3</v>
      </c>
      <c r="Y12">
        <f t="shared" si="16"/>
        <v>9.0233329466039534E-3</v>
      </c>
      <c r="Z12">
        <f t="shared" si="17"/>
        <v>0.89068417182632953</v>
      </c>
      <c r="AB12">
        <f t="shared" si="18"/>
        <v>18.338834761583485</v>
      </c>
      <c r="AC12">
        <f t="shared" si="19"/>
        <v>-11.096099481838223</v>
      </c>
      <c r="AE12">
        <f t="shared" si="2"/>
        <v>0</v>
      </c>
      <c r="AF12">
        <f t="shared" si="3"/>
        <v>0</v>
      </c>
      <c r="AG12">
        <f t="shared" si="3"/>
        <v>-11.13355214782912</v>
      </c>
      <c r="AH12">
        <f t="shared" si="4"/>
        <v>-131.28949437308748</v>
      </c>
      <c r="AI12">
        <f t="shared" si="5"/>
        <v>-142.42304652091659</v>
      </c>
      <c r="AJ12">
        <f t="shared" si="6"/>
        <v>29.434934243421708</v>
      </c>
      <c r="AK12">
        <f t="shared" si="20"/>
        <v>4.2179319951642015E-2</v>
      </c>
      <c r="AL12">
        <f t="shared" si="7"/>
        <v>-112.94593295754323</v>
      </c>
      <c r="AN12">
        <f t="shared" si="8"/>
        <v>0</v>
      </c>
      <c r="AO12">
        <f t="shared" si="8"/>
        <v>0</v>
      </c>
      <c r="AP12">
        <f t="shared" si="8"/>
        <v>-5.9176013240569567</v>
      </c>
      <c r="AQ12">
        <f t="shared" si="8"/>
        <v>-69.781761958912512</v>
      </c>
      <c r="AR12">
        <f t="shared" si="8"/>
        <v>-75.699363282969472</v>
      </c>
      <c r="AS12">
        <f t="shared" si="8"/>
        <v>15.644980464421243</v>
      </c>
      <c r="AT12">
        <f t="shared" si="8"/>
        <v>2.2418756950119214E-2</v>
      </c>
      <c r="AU12">
        <f t="shared" si="8"/>
        <v>-60.031964061598103</v>
      </c>
      <c r="AW12">
        <v>9</v>
      </c>
      <c r="AX12">
        <f>IF(Z12&gt;0, (R12*SUMPRODUCT(K12:$K$98, X12:$X$98)-K12*$AZ$3)/Z12, 0)</f>
        <v>-12.457950677495369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2.9520000000000002E-3</v>
      </c>
      <c r="Q13" s="4">
        <f t="shared" si="22"/>
        <v>12.5</v>
      </c>
      <c r="R13">
        <f t="shared" si="0"/>
        <v>50000</v>
      </c>
      <c r="S13">
        <f t="shared" si="1"/>
        <v>-44.740368828673944</v>
      </c>
      <c r="U13">
        <f t="shared" si="12"/>
        <v>2.9520000000000002E-3</v>
      </c>
      <c r="V13">
        <f t="shared" si="13"/>
        <v>0.01</v>
      </c>
      <c r="W13">
        <f t="shared" si="14"/>
        <v>0.89068417182632953</v>
      </c>
      <c r="X13">
        <f t="shared" si="15"/>
        <v>2.6292996752313252E-3</v>
      </c>
      <c r="Y13">
        <f t="shared" si="16"/>
        <v>8.9068417182632947E-3</v>
      </c>
      <c r="Z13">
        <f t="shared" si="17"/>
        <v>0.87914803043283496</v>
      </c>
      <c r="AB13">
        <f t="shared" si="18"/>
        <v>-11.096099481838223</v>
      </c>
      <c r="AC13">
        <f t="shared" si="19"/>
        <v>-39.333407136567303</v>
      </c>
      <c r="AE13">
        <f t="shared" si="2"/>
        <v>0</v>
      </c>
      <c r="AF13">
        <f t="shared" si="3"/>
        <v>0</v>
      </c>
      <c r="AG13">
        <f t="shared" si="3"/>
        <v>-10.989350380410437</v>
      </c>
      <c r="AH13">
        <f t="shared" si="4"/>
        <v>-131.46498376156626</v>
      </c>
      <c r="AI13">
        <f t="shared" si="5"/>
        <v>-142.45433414197669</v>
      </c>
      <c r="AJ13">
        <f t="shared" si="6"/>
        <v>28.237307654729079</v>
      </c>
      <c r="AK13">
        <f t="shared" si="20"/>
        <v>-2.2192198963676447E-2</v>
      </c>
      <c r="AL13">
        <f t="shared" si="7"/>
        <v>-114.23921868621129</v>
      </c>
      <c r="AN13">
        <f t="shared" si="8"/>
        <v>0</v>
      </c>
      <c r="AO13">
        <f t="shared" si="8"/>
        <v>0</v>
      </c>
      <c r="AP13">
        <f t="shared" si="8"/>
        <v>-5.5522400681632798</v>
      </c>
      <c r="AQ13">
        <f t="shared" si="8"/>
        <v>-66.421137295118385</v>
      </c>
      <c r="AR13">
        <f t="shared" si="8"/>
        <v>-71.973377363281656</v>
      </c>
      <c r="AS13">
        <f t="shared" si="8"/>
        <v>14.266567681481547</v>
      </c>
      <c r="AT13">
        <f t="shared" si="8"/>
        <v>-1.1212347593031611E-2</v>
      </c>
      <c r="AU13">
        <f t="shared" si="8"/>
        <v>-57.718022029393147</v>
      </c>
      <c r="AW13">
        <v>10</v>
      </c>
      <c r="AX13">
        <f>IF(Z13&gt;0, (R13*SUMPRODUCT(K13:$K$98, X13:$X$98)-K13*$AZ$3)/Z13, 0)</f>
        <v>-44.740368828673944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2.9979999999999998E-3</v>
      </c>
      <c r="Q14" s="4">
        <f t="shared" si="22"/>
        <v>12.5</v>
      </c>
      <c r="R14">
        <f t="shared" si="0"/>
        <v>50000</v>
      </c>
      <c r="S14">
        <f t="shared" si="1"/>
        <v>-23.227178341458085</v>
      </c>
      <c r="U14">
        <f t="shared" si="12"/>
        <v>2.9979999999999998E-3</v>
      </c>
      <c r="V14">
        <f t="shared" si="13"/>
        <v>0.01</v>
      </c>
      <c r="W14">
        <f t="shared" si="14"/>
        <v>0.87914803043283496</v>
      </c>
      <c r="X14">
        <f t="shared" si="15"/>
        <v>2.6356857952376392E-3</v>
      </c>
      <c r="Y14">
        <f t="shared" si="16"/>
        <v>8.7914803043283498E-3</v>
      </c>
      <c r="Z14">
        <f t="shared" si="17"/>
        <v>0.867720864333269</v>
      </c>
      <c r="AB14">
        <f t="shared" si="18"/>
        <v>-39.333407136567303</v>
      </c>
      <c r="AC14">
        <f t="shared" si="19"/>
        <v>-20.154707266472997</v>
      </c>
      <c r="AE14">
        <f t="shared" si="2"/>
        <v>0</v>
      </c>
      <c r="AF14">
        <f t="shared" si="3"/>
        <v>0</v>
      </c>
      <c r="AG14">
        <f t="shared" si="3"/>
        <v>-10.846510804165863</v>
      </c>
      <c r="AH14">
        <f t="shared" si="4"/>
        <v>-131.78428976188195</v>
      </c>
      <c r="AI14">
        <f t="shared" si="5"/>
        <v>-142.63080056604781</v>
      </c>
      <c r="AJ14">
        <f t="shared" si="6"/>
        <v>-19.178699870094306</v>
      </c>
      <c r="AK14">
        <f t="shared" si="20"/>
        <v>-2.7533384995597117</v>
      </c>
      <c r="AL14">
        <f t="shared" si="7"/>
        <v>-164.56283893570182</v>
      </c>
      <c r="AN14">
        <f t="shared" si="8"/>
        <v>0</v>
      </c>
      <c r="AO14">
        <f t="shared" si="8"/>
        <v>0</v>
      </c>
      <c r="AP14">
        <f t="shared" si="8"/>
        <v>-4.8929214747832974</v>
      </c>
      <c r="AQ14">
        <f t="shared" si="8"/>
        <v>-59.448627586976819</v>
      </c>
      <c r="AR14">
        <f t="shared" si="8"/>
        <v>-64.341549061760119</v>
      </c>
      <c r="AS14">
        <f t="shared" si="8"/>
        <v>-8.6516184003400074</v>
      </c>
      <c r="AT14">
        <f t="shared" si="8"/>
        <v>-1.2420463423748347</v>
      </c>
      <c r="AU14">
        <f t="shared" si="8"/>
        <v>-74.235213804474952</v>
      </c>
      <c r="AW14">
        <v>11</v>
      </c>
      <c r="AX14">
        <f>IF(Z14&gt;0, (R14*SUMPRODUCT(K14:$K$98, X14:$X$98)-K14*$AZ$3)/Z14, 0)</f>
        <v>-23.227178341458085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3.0469999999999998E-3</v>
      </c>
      <c r="Q15" s="4">
        <f t="shared" si="22"/>
        <v>12.5</v>
      </c>
      <c r="R15">
        <f t="shared" si="0"/>
        <v>50000</v>
      </c>
      <c r="S15">
        <f t="shared" si="1"/>
        <v>-3.7072745065262462</v>
      </c>
      <c r="U15">
        <f t="shared" si="12"/>
        <v>3.0469999999999998E-3</v>
      </c>
      <c r="V15">
        <f t="shared" si="13"/>
        <v>0.01</v>
      </c>
      <c r="W15">
        <f t="shared" si="14"/>
        <v>0.867720864333269</v>
      </c>
      <c r="X15">
        <f t="shared" si="15"/>
        <v>2.6439454736234703E-3</v>
      </c>
      <c r="Y15">
        <f t="shared" si="16"/>
        <v>8.6772086433326897E-3</v>
      </c>
      <c r="Z15">
        <f t="shared" si="17"/>
        <v>0.85639971021631289</v>
      </c>
      <c r="AB15">
        <f t="shared" si="18"/>
        <v>-20.154707266472997</v>
      </c>
      <c r="AC15">
        <f t="shared" si="19"/>
        <v>-3.1749088130814016</v>
      </c>
      <c r="AE15">
        <f t="shared" si="2"/>
        <v>0</v>
      </c>
      <c r="AF15">
        <f t="shared" si="3"/>
        <v>0</v>
      </c>
      <c r="AG15">
        <f t="shared" si="3"/>
        <v>-10.70499637770391</v>
      </c>
      <c r="AH15">
        <f t="shared" si="4"/>
        <v>-132.19727368117353</v>
      </c>
      <c r="AI15">
        <f t="shared" si="5"/>
        <v>-142.90227005887743</v>
      </c>
      <c r="AJ15">
        <f t="shared" si="6"/>
        <v>-16.979798453391595</v>
      </c>
      <c r="AK15">
        <f t="shared" si="20"/>
        <v>-1.41082950865311</v>
      </c>
      <c r="AL15">
        <f t="shared" si="7"/>
        <v>-161.29289802092214</v>
      </c>
      <c r="AN15">
        <f t="shared" si="8"/>
        <v>0</v>
      </c>
      <c r="AO15">
        <f t="shared" si="8"/>
        <v>0</v>
      </c>
      <c r="AP15">
        <f t="shared" si="8"/>
        <v>-4.3116817216980357</v>
      </c>
      <c r="AQ15">
        <f t="shared" si="8"/>
        <v>-53.245470477373949</v>
      </c>
      <c r="AR15">
        <f t="shared" si="8"/>
        <v>-57.557152199071986</v>
      </c>
      <c r="AS15">
        <f t="shared" si="8"/>
        <v>-6.8390015322273348</v>
      </c>
      <c r="AT15">
        <f t="shared" si="8"/>
        <v>-0.5682437985277089</v>
      </c>
      <c r="AU15">
        <f t="shared" si="8"/>
        <v>-64.964397529827025</v>
      </c>
      <c r="AW15">
        <v>12</v>
      </c>
      <c r="AX15">
        <f>IF(Z15&gt;0, (R15*SUMPRODUCT(K15:$K$98, X15:$X$98)-K15*$AZ$3)/Z15, 0)</f>
        <v>-3.7072745065262462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3.104E-3</v>
      </c>
      <c r="Q16" s="4">
        <f t="shared" si="22"/>
        <v>12.5</v>
      </c>
      <c r="R16">
        <f t="shared" si="0"/>
        <v>50000</v>
      </c>
      <c r="S16">
        <f t="shared" si="1"/>
        <v>13.984384982349798</v>
      </c>
      <c r="U16">
        <f t="shared" si="12"/>
        <v>3.104E-3</v>
      </c>
      <c r="V16">
        <f t="shared" si="13"/>
        <v>0.01</v>
      </c>
      <c r="W16">
        <f t="shared" si="14"/>
        <v>0.85639971021631289</v>
      </c>
      <c r="X16">
        <f t="shared" si="15"/>
        <v>2.6582647005114353E-3</v>
      </c>
      <c r="Y16">
        <f t="shared" si="16"/>
        <v>8.5639971021631289E-3</v>
      </c>
      <c r="Z16">
        <f t="shared" si="17"/>
        <v>0.84517744841363829</v>
      </c>
      <c r="AB16">
        <f t="shared" si="18"/>
        <v>-3.1749088130814016</v>
      </c>
      <c r="AC16">
        <f t="shared" si="19"/>
        <v>11.819286817016405</v>
      </c>
      <c r="AE16">
        <f t="shared" si="2"/>
        <v>0</v>
      </c>
      <c r="AF16">
        <f t="shared" si="3"/>
        <v>0</v>
      </c>
      <c r="AG16">
        <f t="shared" si="3"/>
        <v>-10.564718105170478</v>
      </c>
      <c r="AH16">
        <f t="shared" si="4"/>
        <v>-132.91323502557177</v>
      </c>
      <c r="AI16">
        <f t="shared" si="5"/>
        <v>-143.47795313074224</v>
      </c>
      <c r="AJ16">
        <f t="shared" si="6"/>
        <v>-14.994195630097806</v>
      </c>
      <c r="AK16">
        <f t="shared" si="20"/>
        <v>-0.22224361691569813</v>
      </c>
      <c r="AL16">
        <f t="shared" si="7"/>
        <v>-158.69439237775575</v>
      </c>
      <c r="AN16">
        <f t="shared" si="8"/>
        <v>0</v>
      </c>
      <c r="AO16">
        <f t="shared" si="8"/>
        <v>0</v>
      </c>
      <c r="AP16">
        <f t="shared" si="8"/>
        <v>-3.7992691468008069</v>
      </c>
      <c r="AQ16">
        <f t="shared" si="8"/>
        <v>-47.798071657681078</v>
      </c>
      <c r="AR16">
        <f t="shared" si="8"/>
        <v>-51.597340804481881</v>
      </c>
      <c r="AS16">
        <f t="shared" si="8"/>
        <v>-5.392191658255971</v>
      </c>
      <c r="AT16">
        <f t="shared" si="8"/>
        <v>-7.9922938635531598E-2</v>
      </c>
      <c r="AU16">
        <f t="shared" si="8"/>
        <v>-57.069455401373389</v>
      </c>
      <c r="AW16">
        <v>13</v>
      </c>
      <c r="AX16">
        <f>IF(Z16&gt;0, (R16*SUMPRODUCT(K16:$K$98, X16:$X$98)-K16*$AZ$3)/Z16, 0)</f>
        <v>13.984384982349798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3.1700000000000001E-3</v>
      </c>
      <c r="Q17" s="4">
        <f t="shared" si="22"/>
        <v>12.5</v>
      </c>
      <c r="R17">
        <f t="shared" si="0"/>
        <v>50000</v>
      </c>
      <c r="S17">
        <f t="shared" si="1"/>
        <v>29.913787329256678</v>
      </c>
      <c r="U17">
        <f t="shared" si="12"/>
        <v>3.1700000000000001E-3</v>
      </c>
      <c r="V17">
        <f t="shared" si="13"/>
        <v>0.01</v>
      </c>
      <c r="W17">
        <f t="shared" si="14"/>
        <v>0.84517744841363829</v>
      </c>
      <c r="X17">
        <f t="shared" si="15"/>
        <v>2.6792125114712332E-3</v>
      </c>
      <c r="Y17">
        <f t="shared" si="16"/>
        <v>8.4517744841363825E-3</v>
      </c>
      <c r="Z17">
        <f t="shared" si="17"/>
        <v>0.83404646141803074</v>
      </c>
      <c r="AB17">
        <f t="shared" si="18"/>
        <v>11.819286817016405</v>
      </c>
      <c r="AC17">
        <f t="shared" si="19"/>
        <v>24.949488469578057</v>
      </c>
      <c r="AE17">
        <f t="shared" si="2"/>
        <v>0</v>
      </c>
      <c r="AF17">
        <f t="shared" si="3"/>
        <v>0</v>
      </c>
      <c r="AG17">
        <f t="shared" si="3"/>
        <v>-10.425580767725384</v>
      </c>
      <c r="AH17">
        <f t="shared" si="4"/>
        <v>-133.96062557356166</v>
      </c>
      <c r="AI17">
        <f t="shared" si="5"/>
        <v>-144.38620634128705</v>
      </c>
      <c r="AJ17">
        <f t="shared" si="6"/>
        <v>-13.130201652561652</v>
      </c>
      <c r="AK17">
        <f t="shared" si="20"/>
        <v>0.82735007719114839</v>
      </c>
      <c r="AL17">
        <f t="shared" si="7"/>
        <v>-156.68905791665756</v>
      </c>
      <c r="AN17">
        <f t="shared" si="8"/>
        <v>0</v>
      </c>
      <c r="AO17">
        <f t="shared" si="8"/>
        <v>0</v>
      </c>
      <c r="AP17">
        <f t="shared" si="8"/>
        <v>-3.3475292608370006</v>
      </c>
      <c r="AQ17">
        <f t="shared" si="8"/>
        <v>-43.013154269137708</v>
      </c>
      <c r="AR17">
        <f t="shared" si="8"/>
        <v>-46.360683529974708</v>
      </c>
      <c r="AS17">
        <f t="shared" si="8"/>
        <v>-4.2159506709409094</v>
      </c>
      <c r="AT17">
        <f t="shared" si="8"/>
        <v>0.26565221200213074</v>
      </c>
      <c r="AU17">
        <f t="shared" si="8"/>
        <v>-50.31098198891349</v>
      </c>
      <c r="AW17">
        <v>14</v>
      </c>
      <c r="AX17">
        <f>IF(Z17&gt;0, (R17*SUMPRODUCT(K17:$K$98, X17:$X$98)-K17*$AZ$3)/Z17, 0)</f>
        <v>29.913787329256678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3.2390000000000001E-3</v>
      </c>
      <c r="Q18" s="4">
        <f t="shared" si="22"/>
        <v>12.5</v>
      </c>
      <c r="R18">
        <f t="shared" si="0"/>
        <v>50000</v>
      </c>
      <c r="S18">
        <f t="shared" si="1"/>
        <v>44.151128372321743</v>
      </c>
      <c r="U18">
        <f t="shared" si="12"/>
        <v>3.2390000000000001E-3</v>
      </c>
      <c r="V18">
        <f t="shared" si="13"/>
        <v>0.01</v>
      </c>
      <c r="W18">
        <f t="shared" si="14"/>
        <v>0.83404646141803074</v>
      </c>
      <c r="X18">
        <f t="shared" si="15"/>
        <v>2.7014764885330018E-3</v>
      </c>
      <c r="Y18">
        <f t="shared" si="16"/>
        <v>8.3404646141803079E-3</v>
      </c>
      <c r="Z18">
        <f t="shared" si="17"/>
        <v>0.82300452031531746</v>
      </c>
      <c r="AB18">
        <f t="shared" si="18"/>
        <v>24.949488469578057</v>
      </c>
      <c r="AC18">
        <f t="shared" si="19"/>
        <v>36.336578227442658</v>
      </c>
      <c r="AE18">
        <f t="shared" si="2"/>
        <v>0</v>
      </c>
      <c r="AF18">
        <f t="shared" si="3"/>
        <v>0</v>
      </c>
      <c r="AG18">
        <f t="shared" si="3"/>
        <v>-10.287556503941468</v>
      </c>
      <c r="AH18">
        <f t="shared" si="4"/>
        <v>-135.07382442665008</v>
      </c>
      <c r="AI18">
        <f t="shared" si="5"/>
        <v>-145.36138093059154</v>
      </c>
      <c r="AJ18">
        <f t="shared" si="6"/>
        <v>-11.387089757864601</v>
      </c>
      <c r="AK18">
        <f t="shared" si="20"/>
        <v>1.7464641928704641</v>
      </c>
      <c r="AL18">
        <f t="shared" si="7"/>
        <v>-155.00200649558568</v>
      </c>
      <c r="AN18">
        <f t="shared" si="8"/>
        <v>0</v>
      </c>
      <c r="AO18">
        <f t="shared" si="8"/>
        <v>0</v>
      </c>
      <c r="AP18">
        <f t="shared" si="8"/>
        <v>-2.9492958222792671</v>
      </c>
      <c r="AQ18">
        <f t="shared" si="8"/>
        <v>-38.723740270896585</v>
      </c>
      <c r="AR18">
        <f t="shared" si="8"/>
        <v>-41.673036093175853</v>
      </c>
      <c r="AS18">
        <f t="shared" si="8"/>
        <v>-3.2645163346536288</v>
      </c>
      <c r="AT18">
        <f t="shared" si="8"/>
        <v>0.50068639193570919</v>
      </c>
      <c r="AU18">
        <f t="shared" si="8"/>
        <v>-44.436866035893772</v>
      </c>
      <c r="AW18">
        <v>15</v>
      </c>
      <c r="AX18">
        <f>IF(Z18&gt;0, (R18*SUMPRODUCT(K18:$K$98, X18:$X$98)-K18*$AZ$3)/Z18, 0)</f>
        <v>44.151128372321743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3.3149999999999998E-3</v>
      </c>
      <c r="Q19" s="4">
        <f t="shared" si="22"/>
        <v>12.5</v>
      </c>
      <c r="R19">
        <f t="shared" si="0"/>
        <v>50000</v>
      </c>
      <c r="S19">
        <f t="shared" si="1"/>
        <v>56.874206847926366</v>
      </c>
      <c r="U19">
        <f t="shared" si="12"/>
        <v>3.3149999999999998E-3</v>
      </c>
      <c r="V19">
        <f t="shared" si="13"/>
        <v>0.01</v>
      </c>
      <c r="W19">
        <f t="shared" si="14"/>
        <v>0.82300452031531746</v>
      </c>
      <c r="X19">
        <f t="shared" si="15"/>
        <v>2.7282599848452772E-3</v>
      </c>
      <c r="Y19">
        <f t="shared" si="16"/>
        <v>8.2300452031531749E-3</v>
      </c>
      <c r="Z19">
        <f t="shared" si="17"/>
        <v>0.812046215127319</v>
      </c>
      <c r="AB19">
        <f t="shared" si="18"/>
        <v>36.336578227442658</v>
      </c>
      <c r="AC19">
        <f t="shared" si="19"/>
        <v>46.184484409226854</v>
      </c>
      <c r="AE19">
        <f t="shared" si="2"/>
        <v>0</v>
      </c>
      <c r="AF19">
        <f t="shared" si="3"/>
        <v>0</v>
      </c>
      <c r="AG19">
        <f t="shared" si="3"/>
        <v>-10.150577689091488</v>
      </c>
      <c r="AH19">
        <f t="shared" si="4"/>
        <v>-136.41299924226385</v>
      </c>
      <c r="AI19">
        <f t="shared" si="5"/>
        <v>-146.56357693135533</v>
      </c>
      <c r="AJ19">
        <f t="shared" si="6"/>
        <v>-9.8479061817841966</v>
      </c>
      <c r="AK19">
        <f t="shared" si="20"/>
        <v>2.5435604759209864</v>
      </c>
      <c r="AL19">
        <f t="shared" si="7"/>
        <v>-153.86792263721853</v>
      </c>
      <c r="AN19">
        <f t="shared" si="8"/>
        <v>0</v>
      </c>
      <c r="AO19">
        <f t="shared" si="8"/>
        <v>0</v>
      </c>
      <c r="AP19">
        <f t="shared" si="8"/>
        <v>-2.5982374539335882</v>
      </c>
      <c r="AQ19">
        <f t="shared" si="8"/>
        <v>-34.917555895913459</v>
      </c>
      <c r="AR19">
        <f t="shared" si="8"/>
        <v>-37.515793349847044</v>
      </c>
      <c r="AS19">
        <f t="shared" si="8"/>
        <v>-2.5207628046464374</v>
      </c>
      <c r="AT19">
        <f t="shared" si="8"/>
        <v>0.65107369228702072</v>
      </c>
      <c r="AU19">
        <f t="shared" si="8"/>
        <v>-39.385482462206461</v>
      </c>
      <c r="AW19">
        <v>16</v>
      </c>
      <c r="AX19">
        <f>IF(Z19&gt;0, (R19*SUMPRODUCT(K19:$K$98, X19:$X$98)-K19*$AZ$3)/Z19, 0)</f>
        <v>56.874206847926366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3.3969999999999998E-3</v>
      </c>
      <c r="Q20" s="4">
        <f t="shared" si="22"/>
        <v>12.5</v>
      </c>
      <c r="R20">
        <f t="shared" si="0"/>
        <v>50000</v>
      </c>
      <c r="S20">
        <f t="shared" si="1"/>
        <v>68.193590311570517</v>
      </c>
      <c r="U20">
        <f t="shared" si="12"/>
        <v>3.3969999999999998E-3</v>
      </c>
      <c r="V20">
        <f t="shared" si="13"/>
        <v>0.01</v>
      </c>
      <c r="W20">
        <f t="shared" si="14"/>
        <v>0.812046215127319</v>
      </c>
      <c r="X20">
        <f t="shared" si="15"/>
        <v>2.7585209927875024E-3</v>
      </c>
      <c r="Y20">
        <f t="shared" si="16"/>
        <v>8.1204621512731903E-3</v>
      </c>
      <c r="Z20">
        <f t="shared" si="17"/>
        <v>0.80116723198325834</v>
      </c>
      <c r="AB20">
        <f t="shared" si="18"/>
        <v>46.184484409226854</v>
      </c>
      <c r="AC20">
        <f t="shared" si="19"/>
        <v>54.634469988921296</v>
      </c>
      <c r="AE20">
        <f t="shared" si="2"/>
        <v>0</v>
      </c>
      <c r="AF20">
        <f t="shared" si="3"/>
        <v>0</v>
      </c>
      <c r="AG20">
        <f t="shared" si="3"/>
        <v>-10.014590399790729</v>
      </c>
      <c r="AH20">
        <f t="shared" si="4"/>
        <v>-137.92604963937512</v>
      </c>
      <c r="AI20">
        <f t="shared" si="5"/>
        <v>-147.94064003916586</v>
      </c>
      <c r="AJ20">
        <f t="shared" si="6"/>
        <v>-8.4499855796944416</v>
      </c>
      <c r="AK20">
        <f t="shared" si="20"/>
        <v>3.2329139086458802</v>
      </c>
      <c r="AL20">
        <f t="shared" si="7"/>
        <v>-153.15771171021441</v>
      </c>
      <c r="AN20">
        <f t="shared" si="8"/>
        <v>0</v>
      </c>
      <c r="AO20">
        <f t="shared" si="8"/>
        <v>0</v>
      </c>
      <c r="AP20">
        <f t="shared" si="8"/>
        <v>-2.2887757738957495</v>
      </c>
      <c r="AQ20">
        <f t="shared" si="8"/>
        <v>-31.52218796790142</v>
      </c>
      <c r="AR20">
        <f t="shared" si="8"/>
        <v>-33.810963741797174</v>
      </c>
      <c r="AS20">
        <f t="shared" si="8"/>
        <v>-1.9311945384183875</v>
      </c>
      <c r="AT20">
        <f t="shared" si="8"/>
        <v>0.73886347197524227</v>
      </c>
      <c r="AU20">
        <f t="shared" si="8"/>
        <v>-35.003294808240312</v>
      </c>
      <c r="AW20">
        <v>17</v>
      </c>
      <c r="AX20">
        <f>IF(Z20&gt;0, (R20*SUMPRODUCT(K20:$K$98, X20:$X$98)-K20*$AZ$3)/Z20, 0)</f>
        <v>68.193590311570517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3.4910000000000002E-3</v>
      </c>
      <c r="Q21" s="4">
        <f t="shared" si="22"/>
        <v>12.5</v>
      </c>
      <c r="R21">
        <f t="shared" si="0"/>
        <v>50000</v>
      </c>
      <c r="S21">
        <f t="shared" si="1"/>
        <v>78.234480597743755</v>
      </c>
      <c r="U21">
        <f t="shared" si="12"/>
        <v>3.4910000000000002E-3</v>
      </c>
      <c r="V21">
        <f t="shared" si="13"/>
        <v>0.01</v>
      </c>
      <c r="W21">
        <f t="shared" si="14"/>
        <v>0.80116723198325834</v>
      </c>
      <c r="X21">
        <f t="shared" si="15"/>
        <v>2.7968748068535549E-3</v>
      </c>
      <c r="Y21">
        <f t="shared" si="16"/>
        <v>8.0116723198325832E-3</v>
      </c>
      <c r="Z21">
        <f t="shared" si="17"/>
        <v>0.79035868485657224</v>
      </c>
      <c r="AB21">
        <f t="shared" si="18"/>
        <v>54.634469988921296</v>
      </c>
      <c r="AC21">
        <f t="shared" si="19"/>
        <v>61.833301195669769</v>
      </c>
      <c r="AE21">
        <f t="shared" si="2"/>
        <v>0</v>
      </c>
      <c r="AF21">
        <f t="shared" si="3"/>
        <v>0</v>
      </c>
      <c r="AG21">
        <f t="shared" si="3"/>
        <v>-9.8794835607071523</v>
      </c>
      <c r="AH21">
        <f t="shared" si="4"/>
        <v>-139.84374034267773</v>
      </c>
      <c r="AI21">
        <f t="shared" si="5"/>
        <v>-149.72322390338488</v>
      </c>
      <c r="AJ21">
        <f t="shared" si="6"/>
        <v>-7.1988312067484728</v>
      </c>
      <c r="AK21">
        <f t="shared" si="20"/>
        <v>3.824412899224491</v>
      </c>
      <c r="AL21">
        <f t="shared" si="7"/>
        <v>-153.09764221090887</v>
      </c>
      <c r="AN21">
        <f t="shared" si="8"/>
        <v>0</v>
      </c>
      <c r="AO21">
        <f t="shared" si="8"/>
        <v>0</v>
      </c>
      <c r="AP21">
        <f t="shared" si="8"/>
        <v>-2.0159802677947516</v>
      </c>
      <c r="AQ21">
        <f t="shared" si="8"/>
        <v>-28.536129380964503</v>
      </c>
      <c r="AR21">
        <f t="shared" si="8"/>
        <v>-30.552109648759252</v>
      </c>
      <c r="AS21">
        <f t="shared" si="8"/>
        <v>-1.468973714548214</v>
      </c>
      <c r="AT21">
        <f t="shared" si="8"/>
        <v>0.78039918720047252</v>
      </c>
      <c r="AU21">
        <f t="shared" si="8"/>
        <v>-31.240684176106999</v>
      </c>
      <c r="AW21">
        <v>18</v>
      </c>
      <c r="AX21">
        <f>IF(Z21&gt;0, (R21*SUMPRODUCT(K21:$K$98, X21:$X$98)-K21*$AZ$3)/Z21, 0)</f>
        <v>78.234480597743755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3.5990000000000002E-3</v>
      </c>
      <c r="Q22" s="4">
        <f t="shared" si="22"/>
        <v>12.5</v>
      </c>
      <c r="R22">
        <f t="shared" si="0"/>
        <v>50000</v>
      </c>
      <c r="S22">
        <f t="shared" si="1"/>
        <v>87.055653958342702</v>
      </c>
      <c r="U22">
        <f t="shared" si="12"/>
        <v>3.5990000000000002E-3</v>
      </c>
      <c r="V22">
        <f t="shared" si="13"/>
        <v>0.01</v>
      </c>
      <c r="W22">
        <f t="shared" si="14"/>
        <v>0.79035868485657224</v>
      </c>
      <c r="X22">
        <f t="shared" si="15"/>
        <v>2.8445009067988038E-3</v>
      </c>
      <c r="Y22">
        <f t="shared" si="16"/>
        <v>7.9035868485657218E-3</v>
      </c>
      <c r="Z22">
        <f t="shared" si="17"/>
        <v>0.77961059710120773</v>
      </c>
      <c r="AB22">
        <f t="shared" si="18"/>
        <v>61.833301195669769</v>
      </c>
      <c r="AC22">
        <f t="shared" si="19"/>
        <v>67.869510363499671</v>
      </c>
      <c r="AE22">
        <f t="shared" si="2"/>
        <v>0</v>
      </c>
      <c r="AF22">
        <f t="shared" si="3"/>
        <v>0</v>
      </c>
      <c r="AG22">
        <f t="shared" si="3"/>
        <v>-9.7451324637650973</v>
      </c>
      <c r="AH22">
        <f t="shared" si="4"/>
        <v>-142.22504533994018</v>
      </c>
      <c r="AI22">
        <f t="shared" si="5"/>
        <v>-151.97017780370527</v>
      </c>
      <c r="AJ22">
        <f t="shared" si="6"/>
        <v>-6.0362091678299024</v>
      </c>
      <c r="AK22">
        <f t="shared" si="20"/>
        <v>4.3283310836968845</v>
      </c>
      <c r="AL22">
        <f t="shared" si="7"/>
        <v>-153.67805588783827</v>
      </c>
      <c r="AN22">
        <f t="shared" si="8"/>
        <v>0</v>
      </c>
      <c r="AO22">
        <f t="shared" si="8"/>
        <v>0</v>
      </c>
      <c r="AP22">
        <f t="shared" si="8"/>
        <v>-1.7755044215473315</v>
      </c>
      <c r="AQ22">
        <f t="shared" si="8"/>
        <v>-25.9125463706904</v>
      </c>
      <c r="AR22">
        <f t="shared" si="8"/>
        <v>-27.688050792237728</v>
      </c>
      <c r="AS22">
        <f t="shared" si="8"/>
        <v>-1.09976094288264</v>
      </c>
      <c r="AT22">
        <f t="shared" si="8"/>
        <v>0.78859584573111396</v>
      </c>
      <c r="AU22">
        <f t="shared" si="8"/>
        <v>-27.999215889389252</v>
      </c>
      <c r="AW22">
        <v>19</v>
      </c>
      <c r="AX22">
        <f>IF(Z22&gt;0, (R22*SUMPRODUCT(K22:$K$98, X22:$X$98)-K22*$AZ$3)/Z22, 0)</f>
        <v>87.055653958342702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3.7169999999999998E-3</v>
      </c>
      <c r="Q23" s="4">
        <f t="shared" si="22"/>
        <v>12.5</v>
      </c>
      <c r="R23">
        <f t="shared" si="0"/>
        <v>50000</v>
      </c>
      <c r="S23">
        <f t="shared" si="1"/>
        <v>94.7113327670058</v>
      </c>
      <c r="U23">
        <f t="shared" si="12"/>
        <v>3.7169999999999998E-3</v>
      </c>
      <c r="V23">
        <f t="shared" si="13"/>
        <v>0.01</v>
      </c>
      <c r="W23">
        <f t="shared" si="14"/>
        <v>0.77961059710120773</v>
      </c>
      <c r="X23">
        <f t="shared" si="15"/>
        <v>2.8978125894251888E-3</v>
      </c>
      <c r="Y23">
        <f t="shared" si="16"/>
        <v>7.7961059710120774E-3</v>
      </c>
      <c r="Z23">
        <f t="shared" si="17"/>
        <v>0.76891667854077039</v>
      </c>
      <c r="AB23">
        <f t="shared" si="18"/>
        <v>67.869510363499671</v>
      </c>
      <c r="AC23">
        <f t="shared" si="19"/>
        <v>72.825123411375728</v>
      </c>
      <c r="AE23">
        <f t="shared" si="2"/>
        <v>0</v>
      </c>
      <c r="AF23">
        <f t="shared" si="3"/>
        <v>0</v>
      </c>
      <c r="AG23">
        <f t="shared" si="3"/>
        <v>-9.6114584817596302</v>
      </c>
      <c r="AH23">
        <f t="shared" si="4"/>
        <v>-144.89062947125944</v>
      </c>
      <c r="AI23">
        <f t="shared" si="5"/>
        <v>-154.50208795301907</v>
      </c>
      <c r="AJ23">
        <f t="shared" si="6"/>
        <v>-4.9556130478760565</v>
      </c>
      <c r="AK23">
        <f t="shared" si="20"/>
        <v>4.7508657254449771</v>
      </c>
      <c r="AL23">
        <f t="shared" si="7"/>
        <v>-154.70683527545015</v>
      </c>
      <c r="AN23">
        <f t="shared" si="8"/>
        <v>0</v>
      </c>
      <c r="AO23">
        <f t="shared" si="8"/>
        <v>0</v>
      </c>
      <c r="AP23">
        <f t="shared" si="8"/>
        <v>-1.5635266316044343</v>
      </c>
      <c r="AQ23">
        <f t="shared" si="8"/>
        <v>-23.56982119604082</v>
      </c>
      <c r="AR23">
        <f t="shared" si="8"/>
        <v>-25.133347827645252</v>
      </c>
      <c r="AS23">
        <f t="shared" si="8"/>
        <v>-0.80614539312478173</v>
      </c>
      <c r="AT23">
        <f t="shared" si="8"/>
        <v>0.77283849261865945</v>
      </c>
      <c r="AU23">
        <f t="shared" si="8"/>
        <v>-25.166654728151375</v>
      </c>
      <c r="AW23">
        <v>20</v>
      </c>
      <c r="AX23">
        <f>IF(Z23&gt;0, (R23*SUMPRODUCT(K23:$K$98, X23:$X$98)-K23*$AZ$3)/Z23, 0)</f>
        <v>94.7113327670058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3.852E-3</v>
      </c>
      <c r="Q24" s="4">
        <f t="shared" si="22"/>
        <v>12.5</v>
      </c>
      <c r="R24">
        <f t="shared" si="0"/>
        <v>50000</v>
      </c>
      <c r="S24">
        <f t="shared" si="1"/>
        <v>101.30507609700766</v>
      </c>
      <c r="U24">
        <f t="shared" si="12"/>
        <v>3.852E-3</v>
      </c>
      <c r="V24">
        <f t="shared" si="13"/>
        <v>0.01</v>
      </c>
      <c r="W24">
        <f t="shared" si="14"/>
        <v>0.76891667854077039</v>
      </c>
      <c r="X24">
        <f t="shared" si="15"/>
        <v>2.9618670457390475E-3</v>
      </c>
      <c r="Y24">
        <f t="shared" si="16"/>
        <v>7.689166785407704E-3</v>
      </c>
      <c r="Z24">
        <f t="shared" si="17"/>
        <v>0.75826564470962365</v>
      </c>
      <c r="AB24">
        <f t="shared" si="18"/>
        <v>72.825123411375728</v>
      </c>
      <c r="AC24">
        <f t="shared" si="19"/>
        <v>76.816158839054992</v>
      </c>
      <c r="AE24">
        <f t="shared" si="2"/>
        <v>0</v>
      </c>
      <c r="AF24">
        <f t="shared" si="3"/>
        <v>0</v>
      </c>
      <c r="AG24">
        <f t="shared" si="3"/>
        <v>-9.4783205588702959</v>
      </c>
      <c r="AH24">
        <f t="shared" si="4"/>
        <v>-148.09335228695238</v>
      </c>
      <c r="AI24">
        <f t="shared" si="5"/>
        <v>-157.57167284582269</v>
      </c>
      <c r="AJ24">
        <f t="shared" si="6"/>
        <v>-3.9910354276792646</v>
      </c>
      <c r="AK24">
        <f t="shared" si="20"/>
        <v>5.0977586387963019</v>
      </c>
      <c r="AL24">
        <f t="shared" si="7"/>
        <v>-156.46494963470565</v>
      </c>
      <c r="AN24">
        <f t="shared" si="8"/>
        <v>0</v>
      </c>
      <c r="AO24">
        <f t="shared" si="8"/>
        <v>0</v>
      </c>
      <c r="AP24">
        <f t="shared" si="8"/>
        <v>-1.3766684470566513</v>
      </c>
      <c r="AQ24">
        <f t="shared" si="8"/>
        <v>-21.509659231929568</v>
      </c>
      <c r="AR24">
        <f t="shared" si="8"/>
        <v>-22.886327678986223</v>
      </c>
      <c r="AS24">
        <f t="shared" si="8"/>
        <v>-0.5796736362993562</v>
      </c>
      <c r="AT24">
        <f t="shared" si="8"/>
        <v>0.74041845547981622</v>
      </c>
      <c r="AU24">
        <f t="shared" si="8"/>
        <v>-22.725582859805762</v>
      </c>
      <c r="AW24">
        <v>21</v>
      </c>
      <c r="AX24">
        <f>IF(Z24&gt;0, (R24*SUMPRODUCT(K24:$K$98, X24:$X$98)-K24*$AZ$3)/Z24, 0)</f>
        <v>101.30507609700766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4.0049999999999999E-3</v>
      </c>
      <c r="Q25" s="4">
        <f t="shared" si="22"/>
        <v>12.5</v>
      </c>
      <c r="R25">
        <f t="shared" si="0"/>
        <v>50000</v>
      </c>
      <c r="S25">
        <f t="shared" si="1"/>
        <v>106.88800976115314</v>
      </c>
      <c r="U25">
        <f t="shared" si="12"/>
        <v>4.0049999999999999E-3</v>
      </c>
      <c r="V25">
        <f t="shared" si="13"/>
        <v>0.01</v>
      </c>
      <c r="W25">
        <f t="shared" si="14"/>
        <v>0.75826564470962365</v>
      </c>
      <c r="X25">
        <f t="shared" si="15"/>
        <v>3.0368539070620426E-3</v>
      </c>
      <c r="Y25">
        <f t="shared" si="16"/>
        <v>7.5826564470962369E-3</v>
      </c>
      <c r="Z25">
        <f t="shared" si="17"/>
        <v>0.74764613435546545</v>
      </c>
      <c r="AB25">
        <f t="shared" si="18"/>
        <v>76.816158839054992</v>
      </c>
      <c r="AC25">
        <f t="shared" si="19"/>
        <v>79.914407306875404</v>
      </c>
      <c r="AE25">
        <f t="shared" si="2"/>
        <v>0</v>
      </c>
      <c r="AF25">
        <f t="shared" si="3"/>
        <v>0</v>
      </c>
      <c r="AG25">
        <f t="shared" si="3"/>
        <v>-9.3455766794433188</v>
      </c>
      <c r="AH25">
        <f t="shared" si="4"/>
        <v>-151.84269535310213</v>
      </c>
      <c r="AI25">
        <f t="shared" si="5"/>
        <v>-161.18827203254546</v>
      </c>
      <c r="AJ25">
        <f t="shared" si="6"/>
        <v>-3.0982484678204116</v>
      </c>
      <c r="AK25">
        <f t="shared" si="20"/>
        <v>5.3771311187338497</v>
      </c>
      <c r="AL25">
        <f t="shared" si="7"/>
        <v>-158.90938938163202</v>
      </c>
      <c r="AN25">
        <f t="shared" si="8"/>
        <v>0</v>
      </c>
      <c r="AO25">
        <f t="shared" si="8"/>
        <v>0</v>
      </c>
      <c r="AP25">
        <f t="shared" si="8"/>
        <v>-1.2119537548710919</v>
      </c>
      <c r="AQ25">
        <f t="shared" si="8"/>
        <v>-19.691275465935313</v>
      </c>
      <c r="AR25">
        <f t="shared" si="8"/>
        <v>-20.903229220806406</v>
      </c>
      <c r="AS25">
        <f t="shared" si="8"/>
        <v>-0.40178728321366924</v>
      </c>
      <c r="AT25">
        <f t="shared" si="8"/>
        <v>0.69731750894711697</v>
      </c>
      <c r="AU25">
        <f t="shared" si="8"/>
        <v>-20.607698995072958</v>
      </c>
      <c r="AW25">
        <v>22</v>
      </c>
      <c r="AX25">
        <f>IF(Z25&gt;0, (R25*SUMPRODUCT(K25:$K$98, X25:$X$98)-K25*$AZ$3)/Z25, 0)</f>
        <v>106.88800976115314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4.1640000000000002E-3</v>
      </c>
      <c r="Q26" s="4">
        <f t="shared" si="22"/>
        <v>12.5</v>
      </c>
      <c r="R26">
        <f t="shared" si="0"/>
        <v>50000</v>
      </c>
      <c r="S26">
        <f t="shared" si="1"/>
        <v>111.51720505032802</v>
      </c>
      <c r="U26">
        <f t="shared" si="12"/>
        <v>4.1640000000000002E-3</v>
      </c>
      <c r="V26">
        <f t="shared" si="13"/>
        <v>0.01</v>
      </c>
      <c r="W26">
        <f t="shared" si="14"/>
        <v>0.74764613435546545</v>
      </c>
      <c r="X26">
        <f t="shared" si="15"/>
        <v>3.1131985034561585E-3</v>
      </c>
      <c r="Y26">
        <f t="shared" si="16"/>
        <v>7.4764613435546546E-3</v>
      </c>
      <c r="Z26">
        <f t="shared" si="17"/>
        <v>0.73705647450845468</v>
      </c>
      <c r="AB26">
        <f t="shared" si="18"/>
        <v>79.914407306875404</v>
      </c>
      <c r="AC26">
        <f t="shared" si="19"/>
        <v>82.194478001431207</v>
      </c>
      <c r="AE26">
        <f t="shared" si="2"/>
        <v>0</v>
      </c>
      <c r="AF26">
        <f t="shared" si="3"/>
        <v>0</v>
      </c>
      <c r="AG26">
        <f t="shared" si="3"/>
        <v>-9.2132059313556844</v>
      </c>
      <c r="AH26">
        <f t="shared" si="4"/>
        <v>-155.65992517280793</v>
      </c>
      <c r="AI26">
        <f t="shared" si="5"/>
        <v>-164.8731311041636</v>
      </c>
      <c r="AJ26">
        <f t="shared" si="6"/>
        <v>-2.2800706945558034</v>
      </c>
      <c r="AK26">
        <f t="shared" si="20"/>
        <v>5.5940085114812792</v>
      </c>
      <c r="AL26">
        <f t="shared" si="7"/>
        <v>-161.55919328723812</v>
      </c>
      <c r="AN26">
        <f t="shared" si="8"/>
        <v>0</v>
      </c>
      <c r="AO26">
        <f t="shared" si="8"/>
        <v>0</v>
      </c>
      <c r="AP26">
        <f t="shared" si="8"/>
        <v>-1.0667746802563374</v>
      </c>
      <c r="AQ26">
        <f t="shared" si="8"/>
        <v>-18.023483697440096</v>
      </c>
      <c r="AR26">
        <f t="shared" si="8"/>
        <v>-19.090258377696433</v>
      </c>
      <c r="AS26">
        <f t="shared" si="8"/>
        <v>-0.26400383365670699</v>
      </c>
      <c r="AT26">
        <f t="shared" si="8"/>
        <v>0.64771662390363738</v>
      </c>
      <c r="AU26">
        <f t="shared" si="8"/>
        <v>-18.706545587449501</v>
      </c>
      <c r="AW26">
        <v>23</v>
      </c>
      <c r="AX26">
        <f>IF(Z26&gt;0, (R26*SUMPRODUCT(K26:$K$98, X26:$X$98)-K26*$AZ$3)/Z26, 0)</f>
        <v>111.51720505032802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4.3350000000000003E-3</v>
      </c>
      <c r="Q27" s="4">
        <f t="shared" si="22"/>
        <v>12.5</v>
      </c>
      <c r="R27">
        <f t="shared" si="0"/>
        <v>50000</v>
      </c>
      <c r="S27">
        <f t="shared" si="1"/>
        <v>115.33287293898731</v>
      </c>
      <c r="U27">
        <f t="shared" si="12"/>
        <v>4.3350000000000003E-3</v>
      </c>
      <c r="V27">
        <f t="shared" si="13"/>
        <v>0.01</v>
      </c>
      <c r="W27">
        <f t="shared" si="14"/>
        <v>0.73705647450845468</v>
      </c>
      <c r="X27">
        <f t="shared" si="15"/>
        <v>3.1951398169941512E-3</v>
      </c>
      <c r="Y27">
        <f t="shared" si="16"/>
        <v>7.3705647450845466E-3</v>
      </c>
      <c r="Z27">
        <f t="shared" si="17"/>
        <v>0.72649076994637596</v>
      </c>
      <c r="AB27">
        <f t="shared" si="18"/>
        <v>82.194478001431207</v>
      </c>
      <c r="AC27">
        <f t="shared" si="19"/>
        <v>83.788267661572434</v>
      </c>
      <c r="AE27">
        <f t="shared" si="2"/>
        <v>0</v>
      </c>
      <c r="AF27">
        <f t="shared" si="3"/>
        <v>0</v>
      </c>
      <c r="AG27">
        <f t="shared" si="3"/>
        <v>-9.0811346243296995</v>
      </c>
      <c r="AH27">
        <f t="shared" si="4"/>
        <v>-159.75699084970756</v>
      </c>
      <c r="AI27">
        <f t="shared" si="5"/>
        <v>-168.83812547403727</v>
      </c>
      <c r="AJ27">
        <f t="shared" si="6"/>
        <v>-1.5937896601412262</v>
      </c>
      <c r="AK27">
        <f t="shared" si="20"/>
        <v>5.7536134601001852</v>
      </c>
      <c r="AL27">
        <f t="shared" si="7"/>
        <v>-164.67830167407831</v>
      </c>
      <c r="AN27">
        <f t="shared" si="8"/>
        <v>0</v>
      </c>
      <c r="AO27">
        <f t="shared" si="8"/>
        <v>0</v>
      </c>
      <c r="AP27">
        <f t="shared" si="8"/>
        <v>-0.93882362965612731</v>
      </c>
      <c r="AQ27">
        <f t="shared" si="8"/>
        <v>-16.515957996111506</v>
      </c>
      <c r="AR27">
        <f t="shared" si="8"/>
        <v>-17.454781625767634</v>
      </c>
      <c r="AS27">
        <f t="shared" si="8"/>
        <v>-0.16476877125391542</v>
      </c>
      <c r="AT27">
        <f t="shared" si="8"/>
        <v>0.59481865380322041</v>
      </c>
      <c r="AU27">
        <f t="shared" si="8"/>
        <v>-17.024731743218329</v>
      </c>
      <c r="AW27">
        <v>24</v>
      </c>
      <c r="AX27">
        <f>IF(Z27&gt;0, (R27*SUMPRODUCT(K27:$K$98, X27:$X$98)-K27*$AZ$3)/Z27, 0)</f>
        <v>115.33287293898731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4.522E-3</v>
      </c>
      <c r="Q28" s="4">
        <f t="shared" si="22"/>
        <v>12.5</v>
      </c>
      <c r="R28">
        <f t="shared" si="0"/>
        <v>50000</v>
      </c>
      <c r="S28">
        <f t="shared" si="1"/>
        <v>118.42843372689123</v>
      </c>
      <c r="U28">
        <f t="shared" si="12"/>
        <v>4.522E-3</v>
      </c>
      <c r="V28">
        <f t="shared" si="13"/>
        <v>0.01</v>
      </c>
      <c r="W28">
        <f t="shared" si="14"/>
        <v>0.72649076994637596</v>
      </c>
      <c r="X28">
        <f t="shared" si="15"/>
        <v>3.285191261697512E-3</v>
      </c>
      <c r="Y28">
        <f t="shared" si="16"/>
        <v>7.2649076994637596E-3</v>
      </c>
      <c r="Z28">
        <f t="shared" si="17"/>
        <v>0.71594067098521474</v>
      </c>
      <c r="AB28">
        <f t="shared" si="18"/>
        <v>83.788267661572434</v>
      </c>
      <c r="AC28">
        <f t="shared" si="19"/>
        <v>84.787732306158546</v>
      </c>
      <c r="AE28">
        <f t="shared" si="2"/>
        <v>0</v>
      </c>
      <c r="AF28">
        <f t="shared" si="3"/>
        <v>0</v>
      </c>
      <c r="AG28">
        <f t="shared" si="3"/>
        <v>-8.9492583873151847</v>
      </c>
      <c r="AH28">
        <f t="shared" si="4"/>
        <v>-164.25956308487559</v>
      </c>
      <c r="AI28">
        <f t="shared" si="5"/>
        <v>-173.20882147219078</v>
      </c>
      <c r="AJ28">
        <f t="shared" si="6"/>
        <v>-0.99946464458611217</v>
      </c>
      <c r="AK28">
        <f t="shared" si="20"/>
        <v>5.8651787363100709</v>
      </c>
      <c r="AL28">
        <f t="shared" si="7"/>
        <v>-168.34310738046682</v>
      </c>
      <c r="AN28">
        <f t="shared" si="8"/>
        <v>0</v>
      </c>
      <c r="AO28">
        <f t="shared" si="8"/>
        <v>0</v>
      </c>
      <c r="AP28">
        <f t="shared" si="8"/>
        <v>-0.82606252938059022</v>
      </c>
      <c r="AQ28">
        <f t="shared" si="8"/>
        <v>-15.162001618946453</v>
      </c>
      <c r="AR28">
        <f t="shared" si="8"/>
        <v>-15.988064148327043</v>
      </c>
      <c r="AS28">
        <f t="shared" si="8"/>
        <v>-9.2255721826461426E-2</v>
      </c>
      <c r="AT28">
        <f t="shared" si="8"/>
        <v>0.54138613195624496</v>
      </c>
      <c r="AU28">
        <f t="shared" si="8"/>
        <v>-15.53893373819726</v>
      </c>
      <c r="AW28">
        <v>25</v>
      </c>
      <c r="AX28">
        <f>IF(Z28&gt;0, (R28*SUMPRODUCT(K28:$K$98, X28:$X$98)-K28*$AZ$3)/Z28, 0)</f>
        <v>118.42843372689123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4.7470000000000004E-3</v>
      </c>
      <c r="Q29" s="4">
        <f t="shared" si="22"/>
        <v>12.5</v>
      </c>
      <c r="R29">
        <f t="shared" si="0"/>
        <v>50000</v>
      </c>
      <c r="S29">
        <f t="shared" si="1"/>
        <v>120.87693905483874</v>
      </c>
      <c r="U29">
        <f t="shared" si="12"/>
        <v>4.7470000000000004E-3</v>
      </c>
      <c r="V29">
        <f t="shared" si="13"/>
        <v>0.01</v>
      </c>
      <c r="W29">
        <f t="shared" si="14"/>
        <v>0.71594067098521474</v>
      </c>
      <c r="X29">
        <f t="shared" si="15"/>
        <v>3.3985703651668148E-3</v>
      </c>
      <c r="Y29">
        <f t="shared" si="16"/>
        <v>7.1594067098521477E-3</v>
      </c>
      <c r="Z29">
        <f t="shared" si="17"/>
        <v>0.70538269391019581</v>
      </c>
      <c r="AB29">
        <f t="shared" si="18"/>
        <v>84.787732306158546</v>
      </c>
      <c r="AC29">
        <f t="shared" si="19"/>
        <v>85.264500902120716</v>
      </c>
      <c r="AE29">
        <f t="shared" si="2"/>
        <v>0</v>
      </c>
      <c r="AF29">
        <f t="shared" si="3"/>
        <v>0</v>
      </c>
      <c r="AG29">
        <f t="shared" si="3"/>
        <v>-8.8172836738774478</v>
      </c>
      <c r="AH29">
        <f t="shared" si="4"/>
        <v>-169.92851825834074</v>
      </c>
      <c r="AI29">
        <f t="shared" si="5"/>
        <v>-178.7458019322182</v>
      </c>
      <c r="AJ29">
        <f t="shared" si="6"/>
        <v>-0.47676859596217014</v>
      </c>
      <c r="AK29">
        <f t="shared" si="20"/>
        <v>5.9351412614310988</v>
      </c>
      <c r="AL29">
        <f t="shared" si="7"/>
        <v>-173.28742926674926</v>
      </c>
      <c r="AN29">
        <f t="shared" si="8"/>
        <v>0</v>
      </c>
      <c r="AO29">
        <f t="shared" si="8"/>
        <v>0</v>
      </c>
      <c r="AP29">
        <f t="shared" si="8"/>
        <v>-0.72667909398197739</v>
      </c>
      <c r="AQ29">
        <f t="shared" si="8"/>
        <v>-14.004710096320222</v>
      </c>
      <c r="AR29">
        <f t="shared" si="8"/>
        <v>-14.731389190302199</v>
      </c>
      <c r="AS29">
        <f t="shared" si="8"/>
        <v>-3.9293027667838723E-2</v>
      </c>
      <c r="AT29">
        <f t="shared" si="8"/>
        <v>0.48914645757508685</v>
      </c>
      <c r="AU29">
        <f t="shared" si="8"/>
        <v>-14.28153576039495</v>
      </c>
      <c r="AW29">
        <v>26</v>
      </c>
      <c r="AX29">
        <f>IF(Z29&gt;0, (R29*SUMPRODUCT(K29:$K$98, X29:$X$98)-K29*$AZ$3)/Z29, 0)</f>
        <v>120.87693905483874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4.9870000000000001E-3</v>
      </c>
      <c r="Q30" s="4">
        <f t="shared" si="22"/>
        <v>12.5</v>
      </c>
      <c r="R30">
        <f t="shared" si="0"/>
        <v>50000</v>
      </c>
      <c r="S30">
        <f t="shared" si="1"/>
        <v>122.65632431337691</v>
      </c>
      <c r="U30">
        <f t="shared" si="12"/>
        <v>4.9870000000000001E-3</v>
      </c>
      <c r="V30">
        <f t="shared" si="13"/>
        <v>0.01</v>
      </c>
      <c r="W30">
        <f t="shared" si="14"/>
        <v>0.70538269391019581</v>
      </c>
      <c r="X30">
        <f t="shared" si="15"/>
        <v>3.5177434945301467E-3</v>
      </c>
      <c r="Y30">
        <f t="shared" si="16"/>
        <v>7.0538269391019585E-3</v>
      </c>
      <c r="Z30">
        <f t="shared" si="17"/>
        <v>0.69481112347656371</v>
      </c>
      <c r="AB30">
        <f t="shared" si="18"/>
        <v>85.264500902120716</v>
      </c>
      <c r="AC30">
        <f t="shared" si="19"/>
        <v>85.222978497683172</v>
      </c>
      <c r="AE30">
        <f t="shared" si="2"/>
        <v>0</v>
      </c>
      <c r="AF30">
        <f t="shared" si="3"/>
        <v>0</v>
      </c>
      <c r="AG30">
        <f t="shared" si="3"/>
        <v>-8.6851390434570455</v>
      </c>
      <c r="AH30">
        <f t="shared" si="4"/>
        <v>-175.88717472650734</v>
      </c>
      <c r="AI30">
        <f t="shared" si="5"/>
        <v>-184.57231376996438</v>
      </c>
      <c r="AJ30">
        <f t="shared" si="6"/>
        <v>4.1522404437543514E-2</v>
      </c>
      <c r="AK30">
        <f t="shared" si="20"/>
        <v>5.9685150631484509</v>
      </c>
      <c r="AL30">
        <f t="shared" si="7"/>
        <v>-178.56227630237839</v>
      </c>
      <c r="AN30">
        <f t="shared" si="8"/>
        <v>0</v>
      </c>
      <c r="AO30">
        <f t="shared" si="8"/>
        <v>0</v>
      </c>
      <c r="AP30">
        <f t="shared" si="8"/>
        <v>-0.63909674500041902</v>
      </c>
      <c r="AQ30">
        <f t="shared" si="8"/>
        <v>-12.942673720314717</v>
      </c>
      <c r="AR30">
        <f t="shared" si="8"/>
        <v>-13.581770465315136</v>
      </c>
      <c r="AS30">
        <f t="shared" si="8"/>
        <v>3.0554299001829513E-3</v>
      </c>
      <c r="AT30">
        <f t="shared" si="8"/>
        <v>0.43919372277842461</v>
      </c>
      <c r="AU30">
        <f t="shared" si="8"/>
        <v>-13.139521312636528</v>
      </c>
      <c r="AW30">
        <v>27</v>
      </c>
      <c r="AX30">
        <f>IF(Z30&gt;0, (R30*SUMPRODUCT(K30:$K$98, X30:$X$98)-K30*$AZ$3)/Z30, 0)</f>
        <v>122.65632431337691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5.2249999999999996E-3</v>
      </c>
      <c r="Q31" s="4">
        <f t="shared" si="22"/>
        <v>12.5</v>
      </c>
      <c r="R31">
        <f t="shared" si="0"/>
        <v>50000</v>
      </c>
      <c r="S31">
        <f t="shared" si="1"/>
        <v>123.85763796912379</v>
      </c>
      <c r="U31">
        <f t="shared" si="12"/>
        <v>5.2249999999999996E-3</v>
      </c>
      <c r="V31">
        <f t="shared" si="13"/>
        <v>0.01</v>
      </c>
      <c r="W31">
        <f t="shared" si="14"/>
        <v>0.69481112347656371</v>
      </c>
      <c r="X31">
        <f t="shared" si="15"/>
        <v>3.630388120165045E-3</v>
      </c>
      <c r="Y31">
        <f t="shared" si="16"/>
        <v>6.9481112347656374E-3</v>
      </c>
      <c r="Z31">
        <f t="shared" si="17"/>
        <v>0.68423262412163299</v>
      </c>
      <c r="AB31">
        <f t="shared" si="18"/>
        <v>85.222978497683172</v>
      </c>
      <c r="AC31">
        <f t="shared" si="19"/>
        <v>84.747436645120771</v>
      </c>
      <c r="AE31">
        <f t="shared" si="2"/>
        <v>0</v>
      </c>
      <c r="AF31">
        <f t="shared" si="3"/>
        <v>0</v>
      </c>
      <c r="AG31">
        <f t="shared" si="3"/>
        <v>-8.5529078015204121</v>
      </c>
      <c r="AH31">
        <f t="shared" si="4"/>
        <v>-181.51940600825225</v>
      </c>
      <c r="AI31">
        <f t="shared" si="5"/>
        <v>-190.07231380977265</v>
      </c>
      <c r="AJ31">
        <f t="shared" si="6"/>
        <v>0.47554185256240089</v>
      </c>
      <c r="AK31">
        <f t="shared" si="20"/>
        <v>5.9656084948378227</v>
      </c>
      <c r="AL31">
        <f t="shared" si="7"/>
        <v>-183.63116346237243</v>
      </c>
      <c r="AN31">
        <f t="shared" si="8"/>
        <v>0</v>
      </c>
      <c r="AO31">
        <f t="shared" si="8"/>
        <v>0</v>
      </c>
      <c r="AP31">
        <f t="shared" si="8"/>
        <v>-0.56193437237302468</v>
      </c>
      <c r="AQ31">
        <f t="shared" si="8"/>
        <v>-11.926001759382819</v>
      </c>
      <c r="AR31">
        <f t="shared" si="8"/>
        <v>-12.487936131755843</v>
      </c>
      <c r="AS31">
        <f t="shared" si="8"/>
        <v>3.12435628511341E-2</v>
      </c>
      <c r="AT31">
        <f t="shared" si="8"/>
        <v>0.39194628811197479</v>
      </c>
      <c r="AU31">
        <f t="shared" si="8"/>
        <v>-12.064746280792734</v>
      </c>
      <c r="AW31">
        <v>28</v>
      </c>
      <c r="AX31">
        <f>IF(Z31&gt;0, (R31*SUMPRODUCT(K31:$K$98, X31:$X$98)-K31*$AZ$3)/Z31, 0)</f>
        <v>123.85763796912379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5.4879999999999998E-3</v>
      </c>
      <c r="Q32" s="4">
        <f t="shared" si="22"/>
        <v>12.5</v>
      </c>
      <c r="R32">
        <f t="shared" si="0"/>
        <v>50000</v>
      </c>
      <c r="S32">
        <f t="shared" si="1"/>
        <v>124.62650256521444</v>
      </c>
      <c r="U32">
        <f t="shared" si="12"/>
        <v>5.4879999999999998E-3</v>
      </c>
      <c r="V32">
        <f t="shared" si="13"/>
        <v>0.01</v>
      </c>
      <c r="W32">
        <f t="shared" si="14"/>
        <v>0.68423262412163299</v>
      </c>
      <c r="X32">
        <f t="shared" si="15"/>
        <v>3.7550686411795217E-3</v>
      </c>
      <c r="Y32">
        <f t="shared" si="16"/>
        <v>6.84232624121633E-3</v>
      </c>
      <c r="Z32">
        <f t="shared" si="17"/>
        <v>0.67363522923923724</v>
      </c>
      <c r="AB32">
        <f t="shared" si="18"/>
        <v>84.747436645120771</v>
      </c>
      <c r="AC32">
        <f t="shared" si="19"/>
        <v>83.952802624802615</v>
      </c>
      <c r="AE32">
        <f t="shared" si="2"/>
        <v>0</v>
      </c>
      <c r="AF32">
        <f t="shared" si="3"/>
        <v>0</v>
      </c>
      <c r="AG32">
        <f t="shared" si="3"/>
        <v>-8.4204403654904656</v>
      </c>
      <c r="AH32">
        <f t="shared" si="4"/>
        <v>-187.75343205897607</v>
      </c>
      <c r="AI32">
        <f t="shared" si="5"/>
        <v>-196.17387242446654</v>
      </c>
      <c r="AJ32">
        <f t="shared" si="6"/>
        <v>0.79463402031815633</v>
      </c>
      <c r="AK32">
        <f t="shared" si="20"/>
        <v>5.932320565158455</v>
      </c>
      <c r="AL32">
        <f t="shared" si="7"/>
        <v>-189.44691783898995</v>
      </c>
      <c r="AN32">
        <f t="shared" si="8"/>
        <v>0</v>
      </c>
      <c r="AO32">
        <f t="shared" si="8"/>
        <v>0</v>
      </c>
      <c r="AP32">
        <f t="shared" si="8"/>
        <v>-0.49395636858367087</v>
      </c>
      <c r="AQ32">
        <f t="shared" si="8"/>
        <v>-11.013913698511283</v>
      </c>
      <c r="AR32">
        <f t="shared" si="8"/>
        <v>-11.507870067094952</v>
      </c>
      <c r="AS32">
        <f t="shared" si="8"/>
        <v>4.6614490215742606E-2</v>
      </c>
      <c r="AT32">
        <f t="shared" si="8"/>
        <v>0.34799932027892444</v>
      </c>
      <c r="AU32">
        <f t="shared" si="8"/>
        <v>-11.113256256600287</v>
      </c>
      <c r="AW32">
        <v>29</v>
      </c>
      <c r="AX32">
        <f>IF(Z32&gt;0, (R32*SUMPRODUCT(K32:$K$98, X32:$X$98)-K32*$AZ$3)/Z32, 0)</f>
        <v>124.62650256521444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5.7670000000000004E-3</v>
      </c>
      <c r="Q33" s="4">
        <f t="shared" si="22"/>
        <v>12.5</v>
      </c>
      <c r="R33">
        <f t="shared" si="0"/>
        <v>50000</v>
      </c>
      <c r="S33">
        <f t="shared" si="1"/>
        <v>125.00129303359773</v>
      </c>
      <c r="U33">
        <f t="shared" si="12"/>
        <v>5.7670000000000004E-3</v>
      </c>
      <c r="V33">
        <f t="shared" si="13"/>
        <v>0.01</v>
      </c>
      <c r="W33">
        <f t="shared" si="14"/>
        <v>0.67363522923923724</v>
      </c>
      <c r="X33">
        <f t="shared" si="15"/>
        <v>3.8848543670226814E-3</v>
      </c>
      <c r="Y33">
        <f t="shared" si="16"/>
        <v>6.7363522923923726E-3</v>
      </c>
      <c r="Z33">
        <f t="shared" si="17"/>
        <v>0.66301402257982223</v>
      </c>
      <c r="AB33">
        <f t="shared" si="18"/>
        <v>83.952802624802615</v>
      </c>
      <c r="AC33">
        <f t="shared" si="19"/>
        <v>82.877610121884743</v>
      </c>
      <c r="AE33">
        <f t="shared" si="2"/>
        <v>0</v>
      </c>
      <c r="AF33">
        <f t="shared" si="3"/>
        <v>0</v>
      </c>
      <c r="AG33">
        <f t="shared" si="3"/>
        <v>-8.2876752822477773</v>
      </c>
      <c r="AH33">
        <f t="shared" si="4"/>
        <v>-194.24271835113407</v>
      </c>
      <c r="AI33">
        <f t="shared" si="5"/>
        <v>-202.53039363338186</v>
      </c>
      <c r="AJ33">
        <f t="shared" si="6"/>
        <v>1.0751925029178722</v>
      </c>
      <c r="AK33">
        <f t="shared" si="20"/>
        <v>5.8766961837361835</v>
      </c>
      <c r="AL33">
        <f t="shared" si="7"/>
        <v>-195.5785049467278</v>
      </c>
      <c r="AN33">
        <f t="shared" si="8"/>
        <v>0</v>
      </c>
      <c r="AO33">
        <f t="shared" si="8"/>
        <v>0</v>
      </c>
      <c r="AP33">
        <f t="shared" si="8"/>
        <v>-0.43407871296447503</v>
      </c>
      <c r="AQ33">
        <f t="shared" si="8"/>
        <v>-10.173737062935821</v>
      </c>
      <c r="AR33">
        <f t="shared" si="8"/>
        <v>-10.607815775900296</v>
      </c>
      <c r="AS33">
        <f t="shared" si="8"/>
        <v>5.6314727829087863E-2</v>
      </c>
      <c r="AT33">
        <f t="shared" si="8"/>
        <v>0.30780027318198433</v>
      </c>
      <c r="AU33">
        <f t="shared" si="8"/>
        <v>-10.243700774889223</v>
      </c>
      <c r="AW33">
        <v>30</v>
      </c>
      <c r="AX33">
        <f>IF(Z33&gt;0, (R33*SUMPRODUCT(K33:$K$98, X33:$X$98)-K33*$AZ$3)/Z33, 0)</f>
        <v>125.00129303359773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6.0780000000000001E-3</v>
      </c>
      <c r="Q34" s="4">
        <f t="shared" si="22"/>
        <v>12.5</v>
      </c>
      <c r="R34">
        <f t="shared" si="0"/>
        <v>50000</v>
      </c>
      <c r="S34">
        <f t="shared" si="1"/>
        <v>125.0513078396656</v>
      </c>
      <c r="U34">
        <f t="shared" si="12"/>
        <v>6.0780000000000001E-3</v>
      </c>
      <c r="V34">
        <f t="shared" si="13"/>
        <v>0.01</v>
      </c>
      <c r="W34">
        <f t="shared" si="14"/>
        <v>0.66301402257982223</v>
      </c>
      <c r="X34">
        <f t="shared" si="15"/>
        <v>4.0297992292401595E-3</v>
      </c>
      <c r="Y34">
        <f t="shared" si="16"/>
        <v>6.6301402257982226E-3</v>
      </c>
      <c r="Z34">
        <f t="shared" si="17"/>
        <v>0.65235408312478382</v>
      </c>
      <c r="AB34">
        <f t="shared" si="18"/>
        <v>82.877610121884743</v>
      </c>
      <c r="AC34">
        <f t="shared" si="19"/>
        <v>81.577731269300145</v>
      </c>
      <c r="AE34">
        <f t="shared" si="2"/>
        <v>0</v>
      </c>
      <c r="AF34">
        <f t="shared" si="3"/>
        <v>0</v>
      </c>
      <c r="AG34">
        <f t="shared" si="3"/>
        <v>-8.154426039059798</v>
      </c>
      <c r="AH34">
        <f t="shared" si="4"/>
        <v>-201.48996146200798</v>
      </c>
      <c r="AI34">
        <f t="shared" si="5"/>
        <v>-209.64438750106777</v>
      </c>
      <c r="AJ34">
        <f t="shared" si="6"/>
        <v>1.2998788525845981</v>
      </c>
      <c r="AK34">
        <f t="shared" si="20"/>
        <v>5.8014327085319328</v>
      </c>
      <c r="AL34">
        <f t="shared" si="7"/>
        <v>-202.54307593995122</v>
      </c>
      <c r="AN34">
        <f t="shared" si="8"/>
        <v>0</v>
      </c>
      <c r="AO34">
        <f t="shared" si="8"/>
        <v>0</v>
      </c>
      <c r="AP34">
        <f t="shared" si="8"/>
        <v>-0.38133892447985024</v>
      </c>
      <c r="AQ34">
        <f t="shared" si="8"/>
        <v>-9.42260863356457</v>
      </c>
      <c r="AR34">
        <f t="shared" si="8"/>
        <v>-9.8039475580444204</v>
      </c>
      <c r="AS34">
        <f t="shared" si="8"/>
        <v>6.0788386726954212E-2</v>
      </c>
      <c r="AT34">
        <f t="shared" si="8"/>
        <v>0.27130200199459659</v>
      </c>
      <c r="AU34">
        <f t="shared" ref="AU34:AU89" si="23">AL34*$K34</f>
        <v>-9.4718571693228686</v>
      </c>
      <c r="AW34">
        <v>31</v>
      </c>
      <c r="AX34">
        <f>IF(Z34&gt;0, (R34*SUMPRODUCT(K34:$K$98, X34:$X$98)-K34*$AZ$3)/Z34, 0)</f>
        <v>125.0513078396656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6.4359999999999999E-3</v>
      </c>
      <c r="Q35" s="4">
        <f t="shared" si="22"/>
        <v>12.5</v>
      </c>
      <c r="R35">
        <f t="shared" si="0"/>
        <v>50000</v>
      </c>
      <c r="S35">
        <f t="shared" si="1"/>
        <v>124.80395521895414</v>
      </c>
      <c r="U35">
        <f t="shared" si="12"/>
        <v>6.4359999999999999E-3</v>
      </c>
      <c r="V35">
        <f t="shared" si="13"/>
        <v>0.01</v>
      </c>
      <c r="W35">
        <f t="shared" si="14"/>
        <v>0.65235408312478382</v>
      </c>
      <c r="X35">
        <f t="shared" si="15"/>
        <v>4.1985508789911087E-3</v>
      </c>
      <c r="Y35">
        <f t="shared" si="16"/>
        <v>6.5235408312478383E-3</v>
      </c>
      <c r="Z35">
        <f t="shared" si="17"/>
        <v>0.64163199141454486</v>
      </c>
      <c r="AB35">
        <f t="shared" si="18"/>
        <v>81.577731269300145</v>
      </c>
      <c r="AC35">
        <f t="shared" si="19"/>
        <v>80.078210323549229</v>
      </c>
      <c r="AE35">
        <f t="shared" si="2"/>
        <v>0</v>
      </c>
      <c r="AF35">
        <f t="shared" ref="AF35:AG66" si="24">-$Z35*P35</f>
        <v>0</v>
      </c>
      <c r="AG35">
        <f t="shared" si="24"/>
        <v>-8.0203998926818105</v>
      </c>
      <c r="AH35">
        <f t="shared" si="4"/>
        <v>-209.92754394955543</v>
      </c>
      <c r="AI35">
        <f t="shared" si="5"/>
        <v>-217.94794384223724</v>
      </c>
      <c r="AJ35">
        <f t="shared" si="6"/>
        <v>1.4995209457509162</v>
      </c>
      <c r="AK35">
        <f t="shared" si="20"/>
        <v>5.7104411888510107</v>
      </c>
      <c r="AL35">
        <f t="shared" si="7"/>
        <v>-210.7379817076353</v>
      </c>
      <c r="AN35">
        <f t="shared" ref="AN35:AT66" si="25">AE35*$K35</f>
        <v>0</v>
      </c>
      <c r="AO35">
        <f t="shared" si="25"/>
        <v>0</v>
      </c>
      <c r="AP35">
        <f t="shared" si="25"/>
        <v>-0.33488503385455298</v>
      </c>
      <c r="AQ35">
        <f t="shared" si="25"/>
        <v>-8.7653475641154142</v>
      </c>
      <c r="AR35">
        <f t="shared" si="25"/>
        <v>-9.100232597969967</v>
      </c>
      <c r="AS35">
        <f t="shared" si="25"/>
        <v>6.2611232532383806E-2</v>
      </c>
      <c r="AT35">
        <f t="shared" si="25"/>
        <v>0.23843465618188373</v>
      </c>
      <c r="AU35">
        <f t="shared" si="23"/>
        <v>-8.7991867092556983</v>
      </c>
      <c r="AW35">
        <v>32</v>
      </c>
      <c r="AX35">
        <f>IF(Z35&gt;0, (R35*SUMPRODUCT(K35:$K$98, X35:$X$98)-K35*$AZ$3)/Z35, 0)</f>
        <v>124.80395521895414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6.8199999999999997E-3</v>
      </c>
      <c r="Q36" s="4">
        <f t="shared" si="22"/>
        <v>12.5</v>
      </c>
      <c r="R36">
        <f t="shared" si="0"/>
        <v>50000</v>
      </c>
      <c r="S36">
        <f t="shared" si="1"/>
        <v>124.25825936566866</v>
      </c>
      <c r="U36">
        <f t="shared" si="12"/>
        <v>6.8199999999999997E-3</v>
      </c>
      <c r="V36">
        <f t="shared" si="13"/>
        <v>0.01</v>
      </c>
      <c r="W36">
        <f t="shared" si="14"/>
        <v>0.64163199141454486</v>
      </c>
      <c r="X36">
        <f t="shared" si="15"/>
        <v>4.3759301814471959E-3</v>
      </c>
      <c r="Y36">
        <f t="shared" si="16"/>
        <v>6.4163199141454488E-3</v>
      </c>
      <c r="Z36">
        <f t="shared" si="17"/>
        <v>0.63083974131895215</v>
      </c>
      <c r="AB36">
        <f t="shared" si="18"/>
        <v>80.078210323549229</v>
      </c>
      <c r="AC36">
        <f t="shared" si="19"/>
        <v>78.387048194981688</v>
      </c>
      <c r="AE36">
        <f t="shared" si="2"/>
        <v>0</v>
      </c>
      <c r="AF36">
        <f t="shared" si="24"/>
        <v>0</v>
      </c>
      <c r="AG36">
        <f t="shared" si="24"/>
        <v>-7.8854967664869022</v>
      </c>
      <c r="AH36">
        <f t="shared" si="4"/>
        <v>-218.79650907235978</v>
      </c>
      <c r="AI36">
        <f t="shared" si="5"/>
        <v>-226.68200583884669</v>
      </c>
      <c r="AJ36">
        <f t="shared" si="6"/>
        <v>1.6911621285675409</v>
      </c>
      <c r="AK36">
        <f t="shared" si="20"/>
        <v>5.6054747226484469</v>
      </c>
      <c r="AL36">
        <f t="shared" si="7"/>
        <v>-219.3853689876307</v>
      </c>
      <c r="AN36">
        <f t="shared" si="25"/>
        <v>0</v>
      </c>
      <c r="AO36">
        <f t="shared" si="25"/>
        <v>0</v>
      </c>
      <c r="AP36">
        <f t="shared" si="25"/>
        <v>-0.29397523891528521</v>
      </c>
      <c r="AQ36">
        <f t="shared" si="25"/>
        <v>-8.1568426103144684</v>
      </c>
      <c r="AR36">
        <f t="shared" si="25"/>
        <v>-8.4508178492297539</v>
      </c>
      <c r="AS36">
        <f t="shared" si="25"/>
        <v>6.3047364739662007E-2</v>
      </c>
      <c r="AT36">
        <f t="shared" si="25"/>
        <v>0.20897488384340793</v>
      </c>
      <c r="AU36">
        <f t="shared" si="23"/>
        <v>-8.1787956006466853</v>
      </c>
      <c r="AW36">
        <v>33</v>
      </c>
      <c r="AX36">
        <f>IF(Z36&gt;0, (R36*SUMPRODUCT(K36:$K$98, X36:$X$98)-K36*$AZ$3)/Z36, 0)</f>
        <v>124.25825936566866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7.2269999999999999E-3</v>
      </c>
      <c r="Q37" s="4">
        <f t="shared" si="22"/>
        <v>12.5</v>
      </c>
      <c r="R37">
        <f t="shared" si="0"/>
        <v>50000</v>
      </c>
      <c r="S37">
        <f t="shared" si="1"/>
        <v>123.46752732387431</v>
      </c>
      <c r="U37">
        <f t="shared" si="12"/>
        <v>7.2269999999999999E-3</v>
      </c>
      <c r="V37">
        <f t="shared" si="13"/>
        <v>0.01</v>
      </c>
      <c r="W37">
        <f t="shared" si="14"/>
        <v>0.63083974131895215</v>
      </c>
      <c r="X37">
        <f t="shared" si="15"/>
        <v>4.5590788105120674E-3</v>
      </c>
      <c r="Y37">
        <f t="shared" si="16"/>
        <v>6.308397413189522E-3</v>
      </c>
      <c r="Z37">
        <f t="shared" si="17"/>
        <v>0.6199722650952505</v>
      </c>
      <c r="AB37">
        <f t="shared" si="18"/>
        <v>78.387048194981688</v>
      </c>
      <c r="AC37">
        <f t="shared" si="19"/>
        <v>76.546442580692087</v>
      </c>
      <c r="AE37">
        <f t="shared" si="2"/>
        <v>0</v>
      </c>
      <c r="AF37">
        <f t="shared" si="24"/>
        <v>0</v>
      </c>
      <c r="AG37">
        <f t="shared" si="24"/>
        <v>-7.7496533136906312</v>
      </c>
      <c r="AH37">
        <f t="shared" si="4"/>
        <v>-227.95394052560337</v>
      </c>
      <c r="AI37">
        <f t="shared" si="5"/>
        <v>-235.703593839294</v>
      </c>
      <c r="AJ37">
        <f t="shared" si="6"/>
        <v>1.8406056142896006</v>
      </c>
      <c r="AK37">
        <f t="shared" si="20"/>
        <v>5.4870933736487189</v>
      </c>
      <c r="AL37">
        <f t="shared" si="7"/>
        <v>-228.3758948513557</v>
      </c>
      <c r="AN37">
        <f t="shared" si="25"/>
        <v>0</v>
      </c>
      <c r="AO37">
        <f t="shared" si="25"/>
        <v>0</v>
      </c>
      <c r="AP37">
        <f t="shared" si="25"/>
        <v>-0.25795618524508174</v>
      </c>
      <c r="AQ37">
        <f t="shared" si="25"/>
        <v>-7.5877108987170221</v>
      </c>
      <c r="AR37">
        <f t="shared" si="25"/>
        <v>-7.8456670839621037</v>
      </c>
      <c r="AS37">
        <f t="shared" si="25"/>
        <v>6.1266689435519134E-2</v>
      </c>
      <c r="AT37">
        <f t="shared" si="25"/>
        <v>0.18264425742109963</v>
      </c>
      <c r="AU37">
        <f t="shared" si="23"/>
        <v>-7.6017561371054851</v>
      </c>
      <c r="AW37">
        <v>34</v>
      </c>
      <c r="AX37">
        <f>IF(Z37&gt;0, (R37*SUMPRODUCT(K37:$K$98, X37:$X$98)-K37*$AZ$3)/Z37, 0)</f>
        <v>123.46752732387431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7.6860000000000001E-3</v>
      </c>
      <c r="Q38" s="4">
        <f t="shared" si="22"/>
        <v>12.5</v>
      </c>
      <c r="R38">
        <f t="shared" si="0"/>
        <v>50000</v>
      </c>
      <c r="S38">
        <f t="shared" si="1"/>
        <v>122.4914912977206</v>
      </c>
      <c r="U38">
        <f t="shared" si="12"/>
        <v>7.6860000000000001E-3</v>
      </c>
      <c r="V38">
        <f t="shared" si="13"/>
        <v>0.01</v>
      </c>
      <c r="W38">
        <f t="shared" si="14"/>
        <v>0.6199722650952505</v>
      </c>
      <c r="X38">
        <f t="shared" si="15"/>
        <v>4.765106829522095E-3</v>
      </c>
      <c r="Y38">
        <f t="shared" si="16"/>
        <v>6.199722650952505E-3</v>
      </c>
      <c r="Z38">
        <f t="shared" si="17"/>
        <v>0.60900743561477588</v>
      </c>
      <c r="AB38">
        <f t="shared" si="18"/>
        <v>76.546442580692087</v>
      </c>
      <c r="AC38">
        <f t="shared" si="19"/>
        <v>74.598228999854456</v>
      </c>
      <c r="AE38">
        <f t="shared" si="2"/>
        <v>0</v>
      </c>
      <c r="AF38">
        <f t="shared" si="24"/>
        <v>0</v>
      </c>
      <c r="AG38">
        <f t="shared" si="24"/>
        <v>-7.6125929451846988</v>
      </c>
      <c r="AH38">
        <f t="shared" si="4"/>
        <v>-238.25534147610475</v>
      </c>
      <c r="AI38">
        <f t="shared" si="5"/>
        <v>-245.86793442128945</v>
      </c>
      <c r="AJ38">
        <f t="shared" si="6"/>
        <v>1.9482135808376313</v>
      </c>
      <c r="AK38">
        <f t="shared" si="20"/>
        <v>5.3582509806484468</v>
      </c>
      <c r="AL38">
        <f t="shared" si="7"/>
        <v>-238.56146985980337</v>
      </c>
      <c r="AN38">
        <f t="shared" si="25"/>
        <v>0</v>
      </c>
      <c r="AO38">
        <f t="shared" si="25"/>
        <v>0</v>
      </c>
      <c r="AP38">
        <f t="shared" si="25"/>
        <v>-0.22624461799360465</v>
      </c>
      <c r="AQ38">
        <f t="shared" si="25"/>
        <v>-7.0808972849774925</v>
      </c>
      <c r="AR38">
        <f t="shared" si="25"/>
        <v>-7.3071419029710976</v>
      </c>
      <c r="AS38">
        <f t="shared" si="25"/>
        <v>5.7900486803956958E-2</v>
      </c>
      <c r="AT38">
        <f t="shared" si="25"/>
        <v>0.15924606175054756</v>
      </c>
      <c r="AU38">
        <f t="shared" si="23"/>
        <v>-7.089995354416593</v>
      </c>
      <c r="AW38">
        <v>35</v>
      </c>
      <c r="AX38">
        <f>IF(Z38&gt;0, (R38*SUMPRODUCT(K38:$K$98, X38:$X$98)-K38*$AZ$3)/Z38, 0)</f>
        <v>122.4914912977206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8.2030000000000002E-3</v>
      </c>
      <c r="Q39" s="4">
        <f t="shared" si="22"/>
        <v>12.5</v>
      </c>
      <c r="R39">
        <f t="shared" si="0"/>
        <v>50000</v>
      </c>
      <c r="S39">
        <f t="shared" si="1"/>
        <v>121.34130676544507</v>
      </c>
      <c r="U39">
        <f t="shared" si="12"/>
        <v>8.2030000000000002E-3</v>
      </c>
      <c r="V39">
        <f t="shared" si="13"/>
        <v>0.01</v>
      </c>
      <c r="W39">
        <f t="shared" si="14"/>
        <v>0.60900743561477588</v>
      </c>
      <c r="X39">
        <f t="shared" si="15"/>
        <v>4.9956879943480071E-3</v>
      </c>
      <c r="Y39">
        <f t="shared" si="16"/>
        <v>6.0900743561477589E-3</v>
      </c>
      <c r="Z39">
        <f t="shared" si="17"/>
        <v>0.59792167326428014</v>
      </c>
      <c r="AB39">
        <f t="shared" si="18"/>
        <v>74.598228999854456</v>
      </c>
      <c r="AC39">
        <f t="shared" si="19"/>
        <v>72.552597177269234</v>
      </c>
      <c r="AE39">
        <f t="shared" si="2"/>
        <v>0</v>
      </c>
      <c r="AF39">
        <f t="shared" si="24"/>
        <v>0</v>
      </c>
      <c r="AG39">
        <f t="shared" si="24"/>
        <v>-7.4740209158035018</v>
      </c>
      <c r="AH39">
        <f t="shared" si="4"/>
        <v>-249.78439971740036</v>
      </c>
      <c r="AI39">
        <f t="shared" si="5"/>
        <v>-257.25842063320385</v>
      </c>
      <c r="AJ39">
        <f t="shared" si="6"/>
        <v>2.0456318225852215</v>
      </c>
      <c r="AK39">
        <f t="shared" si="20"/>
        <v>5.2218760299898124</v>
      </c>
      <c r="AL39">
        <f t="shared" si="7"/>
        <v>-249.99091278062883</v>
      </c>
      <c r="AN39">
        <f t="shared" si="25"/>
        <v>0</v>
      </c>
      <c r="AO39">
        <f t="shared" si="25"/>
        <v>0</v>
      </c>
      <c r="AP39">
        <f t="shared" si="25"/>
        <v>-0.19832704215380986</v>
      </c>
      <c r="AQ39">
        <f t="shared" si="25"/>
        <v>-6.6281592907197817</v>
      </c>
      <c r="AR39">
        <f t="shared" si="25"/>
        <v>-6.826486332873591</v>
      </c>
      <c r="AS39">
        <f t="shared" si="25"/>
        <v>5.428190705904902E-2</v>
      </c>
      <c r="AT39">
        <f t="shared" si="25"/>
        <v>0.13856520328059871</v>
      </c>
      <c r="AU39">
        <f t="shared" si="23"/>
        <v>-6.6336392225339438</v>
      </c>
      <c r="AW39">
        <v>36</v>
      </c>
      <c r="AX39">
        <f>IF(Z39&gt;0, (R39*SUMPRODUCT(K39:$K$98, X39:$X$98)-K39*$AZ$3)/Z39, 0)</f>
        <v>121.34130676544507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8.7950000000000007E-3</v>
      </c>
      <c r="Q40" s="4">
        <f t="shared" si="22"/>
        <v>12.5</v>
      </c>
      <c r="R40">
        <f t="shared" si="0"/>
        <v>50000</v>
      </c>
      <c r="S40">
        <f t="shared" si="1"/>
        <v>120.0309576862261</v>
      </c>
      <c r="U40">
        <f t="shared" si="12"/>
        <v>8.7950000000000007E-3</v>
      </c>
      <c r="V40">
        <f t="shared" si="13"/>
        <v>0.01</v>
      </c>
      <c r="W40">
        <f t="shared" si="14"/>
        <v>0.59792167326428014</v>
      </c>
      <c r="X40">
        <f t="shared" si="15"/>
        <v>5.2587211163593441E-3</v>
      </c>
      <c r="Y40">
        <f t="shared" si="16"/>
        <v>5.9792167326428013E-3</v>
      </c>
      <c r="Z40">
        <f t="shared" si="17"/>
        <v>0.58668373541527796</v>
      </c>
      <c r="AB40">
        <f t="shared" si="18"/>
        <v>72.552597177269234</v>
      </c>
      <c r="AC40">
        <f t="shared" si="19"/>
        <v>70.4202106208283</v>
      </c>
      <c r="AE40">
        <f t="shared" si="2"/>
        <v>0</v>
      </c>
      <c r="AF40">
        <f t="shared" si="24"/>
        <v>0</v>
      </c>
      <c r="AG40">
        <f t="shared" si="24"/>
        <v>-7.3335466926909749</v>
      </c>
      <c r="AH40">
        <f t="shared" si="4"/>
        <v>-262.9360558179672</v>
      </c>
      <c r="AI40">
        <f t="shared" si="5"/>
        <v>-270.26960251065816</v>
      </c>
      <c r="AJ40">
        <f t="shared" si="6"/>
        <v>2.1323865564409346</v>
      </c>
      <c r="AK40">
        <f t="shared" si="20"/>
        <v>5.0786818024088465</v>
      </c>
      <c r="AL40">
        <f t="shared" si="7"/>
        <v>-263.05853415180843</v>
      </c>
      <c r="AN40">
        <f t="shared" si="25"/>
        <v>0</v>
      </c>
      <c r="AO40">
        <f t="shared" si="25"/>
        <v>0</v>
      </c>
      <c r="AP40">
        <f t="shared" si="25"/>
        <v>-0.17374954053261515</v>
      </c>
      <c r="AQ40">
        <f t="shared" si="25"/>
        <v>-6.2295940562241334</v>
      </c>
      <c r="AR40">
        <f t="shared" si="25"/>
        <v>-6.4033435967567485</v>
      </c>
      <c r="AS40">
        <f t="shared" si="25"/>
        <v>5.0521418891189461E-2</v>
      </c>
      <c r="AT40">
        <f t="shared" si="25"/>
        <v>0.12032631230934397</v>
      </c>
      <c r="AU40">
        <f t="shared" si="23"/>
        <v>-6.2324958655562162</v>
      </c>
      <c r="AW40">
        <v>37</v>
      </c>
      <c r="AX40">
        <f>IF(Z40&gt;0, (R40*SUMPRODUCT(K40:$K$98, X40:$X$98)-K40*$AZ$3)/Z40, 0)</f>
        <v>120.0309576862261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9.4780000000000003E-3</v>
      </c>
      <c r="Q41" s="4">
        <f t="shared" si="22"/>
        <v>12.5</v>
      </c>
      <c r="R41">
        <f t="shared" si="0"/>
        <v>50000</v>
      </c>
      <c r="S41">
        <f t="shared" si="1"/>
        <v>118.56401785231029</v>
      </c>
      <c r="U41">
        <f t="shared" si="12"/>
        <v>9.4780000000000003E-3</v>
      </c>
      <c r="V41">
        <f t="shared" si="13"/>
        <v>0.01</v>
      </c>
      <c r="W41">
        <f t="shared" si="14"/>
        <v>0.58668373541527796</v>
      </c>
      <c r="X41">
        <f t="shared" si="15"/>
        <v>5.560588444266005E-3</v>
      </c>
      <c r="Y41">
        <f t="shared" si="16"/>
        <v>5.8668373541527798E-3</v>
      </c>
      <c r="Z41">
        <f t="shared" si="17"/>
        <v>0.57525630961685914</v>
      </c>
      <c r="AB41">
        <f t="shared" si="18"/>
        <v>70.4202106208283</v>
      </c>
      <c r="AC41">
        <f t="shared" si="19"/>
        <v>68.204699363067419</v>
      </c>
      <c r="AE41">
        <f t="shared" si="2"/>
        <v>0</v>
      </c>
      <c r="AF41">
        <f t="shared" si="24"/>
        <v>0</v>
      </c>
      <c r="AG41">
        <f t="shared" si="24"/>
        <v>-7.1907038702107391</v>
      </c>
      <c r="AH41">
        <f t="shared" si="4"/>
        <v>-278.02942221330028</v>
      </c>
      <c r="AI41">
        <f t="shared" si="5"/>
        <v>-285.22012608351099</v>
      </c>
      <c r="AJ41">
        <f t="shared" si="6"/>
        <v>2.2155112577608804</v>
      </c>
      <c r="AK41">
        <f t="shared" si="20"/>
        <v>4.9294147434579818</v>
      </c>
      <c r="AL41">
        <f t="shared" si="7"/>
        <v>-278.0752000822921</v>
      </c>
      <c r="AN41">
        <f t="shared" si="25"/>
        <v>0</v>
      </c>
      <c r="AO41">
        <f t="shared" si="25"/>
        <v>0</v>
      </c>
      <c r="AP41">
        <f t="shared" si="25"/>
        <v>-0.15211182766260789</v>
      </c>
      <c r="AQ41">
        <f t="shared" si="25"/>
        <v>-5.8814219470290237</v>
      </c>
      <c r="AR41">
        <f t="shared" si="25"/>
        <v>-6.0335337746916311</v>
      </c>
      <c r="AS41">
        <f t="shared" si="25"/>
        <v>4.6866825933580554E-2</v>
      </c>
      <c r="AT41">
        <f t="shared" si="25"/>
        <v>0.10427661873835779</v>
      </c>
      <c r="AU41">
        <f t="shared" si="23"/>
        <v>-5.8823903300196916</v>
      </c>
      <c r="AW41">
        <v>38</v>
      </c>
      <c r="AX41">
        <f>IF(Z41&gt;0, (R41*SUMPRODUCT(K41:$K$98, X41:$X$98)-K41*$AZ$3)/Z41, 0)</f>
        <v>118.56401785231029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1.0265E-2</v>
      </c>
      <c r="Q42" s="4">
        <f t="shared" si="22"/>
        <v>12.5</v>
      </c>
      <c r="R42">
        <f t="shared" si="0"/>
        <v>50000</v>
      </c>
      <c r="S42">
        <f t="shared" si="1"/>
        <v>116.94007665082262</v>
      </c>
      <c r="U42">
        <f t="shared" si="12"/>
        <v>1.0265E-2</v>
      </c>
      <c r="V42">
        <f t="shared" si="13"/>
        <v>0.01</v>
      </c>
      <c r="W42">
        <f t="shared" si="14"/>
        <v>0.57525630961685914</v>
      </c>
      <c r="X42">
        <f t="shared" si="15"/>
        <v>5.9050060182170589E-3</v>
      </c>
      <c r="Y42">
        <f t="shared" si="16"/>
        <v>5.7525630961685918E-3</v>
      </c>
      <c r="Z42">
        <f t="shared" si="17"/>
        <v>0.56359874050247349</v>
      </c>
      <c r="AB42">
        <f t="shared" si="18"/>
        <v>68.204699363067419</v>
      </c>
      <c r="AC42">
        <f t="shared" si="19"/>
        <v>65.907279914666333</v>
      </c>
      <c r="AE42">
        <f t="shared" si="2"/>
        <v>0</v>
      </c>
      <c r="AF42">
        <f t="shared" si="24"/>
        <v>0</v>
      </c>
      <c r="AG42">
        <f t="shared" si="24"/>
        <v>-7.0449842562809186</v>
      </c>
      <c r="AH42">
        <f t="shared" si="4"/>
        <v>-295.25030091085296</v>
      </c>
      <c r="AI42">
        <f t="shared" si="5"/>
        <v>-302.2952851671339</v>
      </c>
      <c r="AJ42">
        <f t="shared" si="6"/>
        <v>2.2974194484010866</v>
      </c>
      <c r="AK42">
        <f t="shared" si="20"/>
        <v>4.7743289554147195</v>
      </c>
      <c r="AL42">
        <f t="shared" si="7"/>
        <v>-295.22353676331807</v>
      </c>
      <c r="AN42">
        <f t="shared" si="25"/>
        <v>0</v>
      </c>
      <c r="AO42">
        <f t="shared" si="25"/>
        <v>0</v>
      </c>
      <c r="AP42">
        <f t="shared" si="25"/>
        <v>-0.13306185845984386</v>
      </c>
      <c r="AQ42">
        <f t="shared" si="25"/>
        <v>-5.5765282534166785</v>
      </c>
      <c r="AR42">
        <f t="shared" si="25"/>
        <v>-5.7095901118765227</v>
      </c>
      <c r="AS42">
        <f t="shared" si="25"/>
        <v>4.3392417973609196E-2</v>
      </c>
      <c r="AT42">
        <f t="shared" si="25"/>
        <v>9.0174947252684934E-2</v>
      </c>
      <c r="AU42">
        <f t="shared" si="23"/>
        <v>-5.5760227466502279</v>
      </c>
      <c r="AW42">
        <v>39</v>
      </c>
      <c r="AX42">
        <f>IF(Z42&gt;0, (R42*SUMPRODUCT(K42:$K$98, X42:$X$98)-K42*$AZ$3)/Z42, 0)</f>
        <v>116.94007665082262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1.1204E-2</v>
      </c>
      <c r="Q43" s="4">
        <f t="shared" si="22"/>
        <v>12.5</v>
      </c>
      <c r="R43">
        <f t="shared" si="0"/>
        <v>50000</v>
      </c>
      <c r="S43">
        <f t="shared" si="1"/>
        <v>115.16534400064683</v>
      </c>
      <c r="U43">
        <f t="shared" si="12"/>
        <v>1.1204E-2</v>
      </c>
      <c r="V43">
        <f t="shared" si="13"/>
        <v>0.01</v>
      </c>
      <c r="W43">
        <f t="shared" si="14"/>
        <v>0.56359874050247349</v>
      </c>
      <c r="X43">
        <f t="shared" si="15"/>
        <v>6.3145602885897132E-3</v>
      </c>
      <c r="Y43">
        <f t="shared" si="16"/>
        <v>5.6359874050247354E-3</v>
      </c>
      <c r="Z43">
        <f t="shared" si="17"/>
        <v>0.55164819280885913</v>
      </c>
      <c r="AB43">
        <f t="shared" si="18"/>
        <v>65.907279914666333</v>
      </c>
      <c r="AC43">
        <f t="shared" si="19"/>
        <v>63.530753892167411</v>
      </c>
      <c r="AE43">
        <f t="shared" si="2"/>
        <v>0</v>
      </c>
      <c r="AF43">
        <f t="shared" si="24"/>
        <v>0</v>
      </c>
      <c r="AG43">
        <f t="shared" si="24"/>
        <v>-6.8956024101107394</v>
      </c>
      <c r="AH43">
        <f t="shared" si="4"/>
        <v>-315.72801442948565</v>
      </c>
      <c r="AI43">
        <f t="shared" si="5"/>
        <v>-322.62361683959637</v>
      </c>
      <c r="AJ43">
        <f t="shared" si="6"/>
        <v>2.376526022498922</v>
      </c>
      <c r="AK43">
        <f t="shared" si="20"/>
        <v>4.6135095940266435</v>
      </c>
      <c r="AL43">
        <f t="shared" si="7"/>
        <v>-315.63358122307079</v>
      </c>
      <c r="AN43">
        <f t="shared" si="25"/>
        <v>0</v>
      </c>
      <c r="AO43">
        <f t="shared" si="25"/>
        <v>0</v>
      </c>
      <c r="AP43">
        <f t="shared" si="25"/>
        <v>-0.11628608465451906</v>
      </c>
      <c r="AQ43">
        <f t="shared" si="25"/>
        <v>-5.3243752220860374</v>
      </c>
      <c r="AR43">
        <f t="shared" si="25"/>
        <v>-5.440661306740556</v>
      </c>
      <c r="AS43">
        <f t="shared" si="25"/>
        <v>4.0077268061564322E-2</v>
      </c>
      <c r="AT43">
        <f t="shared" si="25"/>
        <v>7.780131963797525E-2</v>
      </c>
      <c r="AU43">
        <f t="shared" si="23"/>
        <v>-5.3227827190410162</v>
      </c>
      <c r="AW43">
        <v>40</v>
      </c>
      <c r="AX43">
        <f>IF(Z43&gt;0, (R43*SUMPRODUCT(K43:$K$98, X43:$X$98)-K43*$AZ$3)/Z43, 0)</f>
        <v>115.16534400064683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1.2285000000000001E-2</v>
      </c>
      <c r="Q44" s="4">
        <f t="shared" si="22"/>
        <v>12.5</v>
      </c>
      <c r="R44">
        <f t="shared" si="0"/>
        <v>50000</v>
      </c>
      <c r="S44">
        <f t="shared" si="1"/>
        <v>113.2158894069449</v>
      </c>
      <c r="U44">
        <f t="shared" si="12"/>
        <v>1.2285000000000001E-2</v>
      </c>
      <c r="V44">
        <f t="shared" si="13"/>
        <v>0.01</v>
      </c>
      <c r="W44">
        <f t="shared" si="14"/>
        <v>0.55164819280885913</v>
      </c>
      <c r="X44">
        <f t="shared" si="15"/>
        <v>6.7769980486568349E-3</v>
      </c>
      <c r="Y44">
        <f t="shared" si="16"/>
        <v>5.5164819280885914E-3</v>
      </c>
      <c r="Z44">
        <f t="shared" si="17"/>
        <v>0.53935471283211367</v>
      </c>
      <c r="AB44">
        <f t="shared" si="18"/>
        <v>63.530753892167411</v>
      </c>
      <c r="AC44">
        <f t="shared" si="19"/>
        <v>61.063523519115101</v>
      </c>
      <c r="AE44">
        <f t="shared" si="2"/>
        <v>0</v>
      </c>
      <c r="AF44">
        <f t="shared" si="24"/>
        <v>0</v>
      </c>
      <c r="AG44">
        <f t="shared" si="24"/>
        <v>-6.7419339104014213</v>
      </c>
      <c r="AH44">
        <f t="shared" si="4"/>
        <v>-338.84990243284176</v>
      </c>
      <c r="AI44">
        <f t="shared" si="5"/>
        <v>-345.59183634324319</v>
      </c>
      <c r="AJ44">
        <f t="shared" si="6"/>
        <v>2.4672303730523097</v>
      </c>
      <c r="AK44">
        <f t="shared" si="20"/>
        <v>4.4471527724517195</v>
      </c>
      <c r="AL44">
        <f t="shared" si="7"/>
        <v>-338.67745319773917</v>
      </c>
      <c r="AN44">
        <f t="shared" si="25"/>
        <v>0</v>
      </c>
      <c r="AO44">
        <f t="shared" si="25"/>
        <v>0</v>
      </c>
      <c r="AP44">
        <f t="shared" si="25"/>
        <v>-0.10151307969463669</v>
      </c>
      <c r="AQ44">
        <f t="shared" si="25"/>
        <v>-5.1020519642170239</v>
      </c>
      <c r="AR44">
        <f t="shared" si="25"/>
        <v>-5.2035650439116603</v>
      </c>
      <c r="AS44">
        <f t="shared" si="25"/>
        <v>3.7149007512263632E-2</v>
      </c>
      <c r="AT44">
        <f t="shared" si="25"/>
        <v>6.6960634708630132E-2</v>
      </c>
      <c r="AU44">
        <f t="shared" si="23"/>
        <v>-5.0994554016907667</v>
      </c>
      <c r="AW44">
        <v>41</v>
      </c>
      <c r="AX44">
        <f>IF(Z44&gt;0, (R44*SUMPRODUCT(K44:$K$98, X44:$X$98)-K44*$AZ$3)/Z44, 0)</f>
        <v>113.2158894069449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1.3528E-2</v>
      </c>
      <c r="Q45" s="4">
        <f t="shared" si="22"/>
        <v>12.5</v>
      </c>
      <c r="R45">
        <f t="shared" si="0"/>
        <v>50000</v>
      </c>
      <c r="S45">
        <f t="shared" si="1"/>
        <v>111.10007067593592</v>
      </c>
      <c r="U45">
        <f t="shared" si="12"/>
        <v>1.3528E-2</v>
      </c>
      <c r="V45">
        <f t="shared" si="13"/>
        <v>0.01</v>
      </c>
      <c r="W45">
        <f t="shared" si="14"/>
        <v>0.53935471283211367</v>
      </c>
      <c r="X45">
        <f t="shared" si="15"/>
        <v>7.2963905551928334E-3</v>
      </c>
      <c r="Y45">
        <f t="shared" si="16"/>
        <v>5.393547128321137E-3</v>
      </c>
      <c r="Z45">
        <f t="shared" si="17"/>
        <v>0.52666477514859966</v>
      </c>
      <c r="AB45">
        <f t="shared" si="18"/>
        <v>61.063523519115101</v>
      </c>
      <c r="AC45">
        <f t="shared" si="19"/>
        <v>58.512493741535323</v>
      </c>
      <c r="AE45">
        <f t="shared" si="2"/>
        <v>0</v>
      </c>
      <c r="AF45">
        <f t="shared" si="24"/>
        <v>0</v>
      </c>
      <c r="AG45">
        <f t="shared" si="24"/>
        <v>-6.5833096893574954</v>
      </c>
      <c r="AH45">
        <f t="shared" si="4"/>
        <v>-364.81952775964169</v>
      </c>
      <c r="AI45">
        <f t="shared" si="5"/>
        <v>-371.40283744899921</v>
      </c>
      <c r="AJ45">
        <f t="shared" si="6"/>
        <v>2.5510297775797781</v>
      </c>
      <c r="AK45">
        <f t="shared" si="20"/>
        <v>4.274446646338057</v>
      </c>
      <c r="AL45">
        <f t="shared" si="7"/>
        <v>-364.57736102508136</v>
      </c>
      <c r="AN45">
        <f t="shared" si="25"/>
        <v>0</v>
      </c>
      <c r="AO45">
        <f t="shared" si="25"/>
        <v>0</v>
      </c>
      <c r="AP45">
        <f t="shared" si="25"/>
        <v>-8.8504178531768965E-2</v>
      </c>
      <c r="AQ45">
        <f t="shared" si="25"/>
        <v>-4.9045319361037318</v>
      </c>
      <c r="AR45">
        <f t="shared" si="25"/>
        <v>-4.9930361146355011</v>
      </c>
      <c r="AS45">
        <f t="shared" si="25"/>
        <v>3.4295332519411595E-2</v>
      </c>
      <c r="AT45">
        <f t="shared" si="25"/>
        <v>5.7464468020331838E-2</v>
      </c>
      <c r="AU45">
        <f t="shared" si="23"/>
        <v>-4.9012763140957576</v>
      </c>
      <c r="AW45">
        <v>42</v>
      </c>
      <c r="AX45">
        <f>IF(Z45&gt;0, (R45*SUMPRODUCT(K45:$K$98, X45:$X$98)-K45*$AZ$3)/Z45, 0)</f>
        <v>111.10007067593592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1.4963000000000001E-2</v>
      </c>
      <c r="Q46" s="4">
        <f t="shared" si="22"/>
        <v>12.5</v>
      </c>
      <c r="R46">
        <f t="shared" si="0"/>
        <v>50000</v>
      </c>
      <c r="S46">
        <f t="shared" si="1"/>
        <v>108.82909480734989</v>
      </c>
      <c r="U46">
        <f t="shared" si="12"/>
        <v>1.4963000000000001E-2</v>
      </c>
      <c r="V46">
        <f t="shared" si="13"/>
        <v>0.01</v>
      </c>
      <c r="W46">
        <f t="shared" si="14"/>
        <v>0.52666477514859966</v>
      </c>
      <c r="X46">
        <f t="shared" si="15"/>
        <v>7.8804850305484973E-3</v>
      </c>
      <c r="Y46">
        <f t="shared" si="16"/>
        <v>5.2666477514859969E-3</v>
      </c>
      <c r="Z46">
        <f t="shared" si="17"/>
        <v>0.51351764236656516</v>
      </c>
      <c r="AB46">
        <f t="shared" si="18"/>
        <v>58.512493741535323</v>
      </c>
      <c r="AC46">
        <f t="shared" si="19"/>
        <v>55.885660186357711</v>
      </c>
      <c r="AE46">
        <f t="shared" si="2"/>
        <v>0</v>
      </c>
      <c r="AF46">
        <f t="shared" si="24"/>
        <v>0</v>
      </c>
      <c r="AG46">
        <f t="shared" si="24"/>
        <v>-6.4189705295820643</v>
      </c>
      <c r="AH46">
        <f t="shared" si="4"/>
        <v>-394.02425152742489</v>
      </c>
      <c r="AI46">
        <f t="shared" si="5"/>
        <v>-400.44322205700695</v>
      </c>
      <c r="AJ46">
        <f t="shared" si="6"/>
        <v>2.6268335551776119</v>
      </c>
      <c r="AK46">
        <f t="shared" si="20"/>
        <v>4.0958745619074728</v>
      </c>
      <c r="AL46">
        <f t="shared" si="7"/>
        <v>-393.72051393992189</v>
      </c>
      <c r="AN46">
        <f t="shared" si="25"/>
        <v>0</v>
      </c>
      <c r="AO46">
        <f t="shared" si="25"/>
        <v>0</v>
      </c>
      <c r="AP46">
        <f t="shared" si="25"/>
        <v>-7.7048972074178934E-2</v>
      </c>
      <c r="AQ46">
        <f t="shared" si="25"/>
        <v>-4.7296000834673544</v>
      </c>
      <c r="AR46">
        <f t="shared" si="25"/>
        <v>-4.8066490555415333</v>
      </c>
      <c r="AS46">
        <f t="shared" si="25"/>
        <v>3.1530729780367729E-2</v>
      </c>
      <c r="AT46">
        <f t="shared" si="25"/>
        <v>4.9164102449975919E-2</v>
      </c>
      <c r="AU46">
        <f t="shared" si="23"/>
        <v>-4.7259542233111898</v>
      </c>
      <c r="AW46">
        <v>43</v>
      </c>
      <c r="AX46">
        <f>IF(Z46&gt;0, (R46*SUMPRODUCT(K46:$K$98, X46:$X$98)-K46*$AZ$3)/Z46, 0)</f>
        <v>108.82909480734989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1.6567999999999999E-2</v>
      </c>
      <c r="Q47" s="4">
        <f t="shared" si="22"/>
        <v>12.5</v>
      </c>
      <c r="R47">
        <f t="shared" si="0"/>
        <v>50000</v>
      </c>
      <c r="S47">
        <f t="shared" si="1"/>
        <v>106.40614548451661</v>
      </c>
      <c r="U47">
        <f t="shared" si="12"/>
        <v>1.6567999999999999E-2</v>
      </c>
      <c r="V47">
        <f t="shared" si="13"/>
        <v>0.01</v>
      </c>
      <c r="W47">
        <f t="shared" si="14"/>
        <v>0.51351764236656516</v>
      </c>
      <c r="X47">
        <f t="shared" si="15"/>
        <v>8.5079602987292516E-3</v>
      </c>
      <c r="Y47">
        <f t="shared" si="16"/>
        <v>5.135176423665652E-3</v>
      </c>
      <c r="Z47">
        <f t="shared" si="17"/>
        <v>0.49987450564417024</v>
      </c>
      <c r="AB47">
        <f t="shared" si="18"/>
        <v>55.885660186357711</v>
      </c>
      <c r="AC47">
        <f t="shared" si="19"/>
        <v>53.189719371574398</v>
      </c>
      <c r="AE47">
        <f t="shared" si="2"/>
        <v>0</v>
      </c>
      <c r="AF47">
        <f t="shared" si="24"/>
        <v>0</v>
      </c>
      <c r="AG47">
        <f t="shared" si="24"/>
        <v>-6.248431320552128</v>
      </c>
      <c r="AH47">
        <f t="shared" si="4"/>
        <v>-425.39801493646257</v>
      </c>
      <c r="AI47">
        <f t="shared" si="5"/>
        <v>-431.6464462570147</v>
      </c>
      <c r="AJ47">
        <f t="shared" si="6"/>
        <v>2.695940814783313</v>
      </c>
      <c r="AK47">
        <f t="shared" si="20"/>
        <v>3.9119962130450401</v>
      </c>
      <c r="AL47">
        <f t="shared" si="7"/>
        <v>-425.03850922918633</v>
      </c>
      <c r="AN47">
        <f t="shared" si="25"/>
        <v>0</v>
      </c>
      <c r="AO47">
        <f t="shared" si="25"/>
        <v>0</v>
      </c>
      <c r="AP47">
        <f t="shared" si="25"/>
        <v>-6.6966013378671571E-2</v>
      </c>
      <c r="AQ47">
        <f t="shared" si="25"/>
        <v>-4.5590977475892736</v>
      </c>
      <c r="AR47">
        <f t="shared" si="25"/>
        <v>-4.6260637609679458</v>
      </c>
      <c r="AS47">
        <f t="shared" si="25"/>
        <v>2.8893077223569992E-2</v>
      </c>
      <c r="AT47">
        <f t="shared" si="25"/>
        <v>4.1925849433348372E-2</v>
      </c>
      <c r="AU47">
        <f t="shared" si="23"/>
        <v>-4.5552448343110266</v>
      </c>
      <c r="AW47">
        <v>44</v>
      </c>
      <c r="AX47">
        <f>IF(Z47&gt;0, (R47*SUMPRODUCT(K47:$K$98, X47:$X$98)-K47*$AZ$3)/Z47, 0)</f>
        <v>106.40614548451661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1.8353999999999999E-2</v>
      </c>
      <c r="Q48" s="4">
        <f t="shared" si="22"/>
        <v>12.5</v>
      </c>
      <c r="R48">
        <f t="shared" si="0"/>
        <v>50000</v>
      </c>
      <c r="S48">
        <f t="shared" si="1"/>
        <v>103.86303958641736</v>
      </c>
      <c r="U48">
        <f t="shared" si="12"/>
        <v>1.8353999999999999E-2</v>
      </c>
      <c r="V48">
        <f t="shared" si="13"/>
        <v>0.01</v>
      </c>
      <c r="W48">
        <f t="shared" si="14"/>
        <v>0.49987450564417024</v>
      </c>
      <c r="X48">
        <f t="shared" si="15"/>
        <v>9.1746966765931005E-3</v>
      </c>
      <c r="Y48">
        <f t="shared" si="16"/>
        <v>4.9987450564417026E-3</v>
      </c>
      <c r="Z48">
        <f t="shared" si="17"/>
        <v>0.48570106391113543</v>
      </c>
      <c r="AB48">
        <f t="shared" si="18"/>
        <v>53.189719371574398</v>
      </c>
      <c r="AC48">
        <f t="shared" si="19"/>
        <v>50.446388828167287</v>
      </c>
      <c r="AE48">
        <f t="shared" si="2"/>
        <v>0</v>
      </c>
      <c r="AF48">
        <f t="shared" si="24"/>
        <v>0</v>
      </c>
      <c r="AG48">
        <f t="shared" si="24"/>
        <v>-6.0712632988891926</v>
      </c>
      <c r="AH48">
        <f t="shared" si="4"/>
        <v>-458.73483382965503</v>
      </c>
      <c r="AI48">
        <f t="shared" si="5"/>
        <v>-464.80609712854425</v>
      </c>
      <c r="AJ48">
        <f t="shared" si="6"/>
        <v>2.7433305434071116</v>
      </c>
      <c r="AK48">
        <f t="shared" si="20"/>
        <v>3.7232803560102083</v>
      </c>
      <c r="AL48">
        <f t="shared" si="7"/>
        <v>-458.33948622912692</v>
      </c>
      <c r="AN48">
        <f t="shared" si="25"/>
        <v>0</v>
      </c>
      <c r="AO48">
        <f t="shared" si="25"/>
        <v>0</v>
      </c>
      <c r="AP48">
        <f t="shared" si="25"/>
        <v>-5.809576699583277E-2</v>
      </c>
      <c r="AQ48">
        <f t="shared" si="25"/>
        <v>-4.3896221769719208</v>
      </c>
      <c r="AR48">
        <f t="shared" si="25"/>
        <v>-4.4477179439677537</v>
      </c>
      <c r="AS48">
        <f t="shared" si="25"/>
        <v>2.62508615087556E-2</v>
      </c>
      <c r="AT48">
        <f t="shared" si="25"/>
        <v>3.5627976810445064E-2</v>
      </c>
      <c r="AU48">
        <f t="shared" si="23"/>
        <v>-4.3858391056485528</v>
      </c>
      <c r="AW48">
        <v>45</v>
      </c>
      <c r="AX48">
        <f>IF(Z48&gt;0, (R48*SUMPRODUCT(K48:$K$98, X48:$X$98)-K48*$AZ$3)/Z48, 0)</f>
        <v>103.86303958641736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2.0303000000000002E-2</v>
      </c>
      <c r="Q49" s="4">
        <f t="shared" si="22"/>
        <v>12.5</v>
      </c>
      <c r="R49">
        <f t="shared" si="0"/>
        <v>50000</v>
      </c>
      <c r="S49">
        <f t="shared" si="1"/>
        <v>101.23083227794073</v>
      </c>
      <c r="U49">
        <f t="shared" si="12"/>
        <v>2.0303000000000002E-2</v>
      </c>
      <c r="V49">
        <f t="shared" si="13"/>
        <v>0.01</v>
      </c>
      <c r="W49">
        <f t="shared" si="14"/>
        <v>0.48570106391113543</v>
      </c>
      <c r="X49">
        <f t="shared" si="15"/>
        <v>9.8611887005877839E-3</v>
      </c>
      <c r="Y49">
        <f t="shared" si="16"/>
        <v>4.8570106391113543E-3</v>
      </c>
      <c r="Z49">
        <f t="shared" si="17"/>
        <v>0.47098286457143629</v>
      </c>
      <c r="AB49">
        <f t="shared" si="18"/>
        <v>50.446388828167287</v>
      </c>
      <c r="AC49">
        <f t="shared" si="19"/>
        <v>47.677987369215145</v>
      </c>
      <c r="AE49">
        <f t="shared" si="2"/>
        <v>0</v>
      </c>
      <c r="AF49">
        <f t="shared" si="24"/>
        <v>0</v>
      </c>
      <c r="AG49">
        <f t="shared" si="24"/>
        <v>-5.8872858071429537</v>
      </c>
      <c r="AH49">
        <f t="shared" si="4"/>
        <v>-493.05943502938919</v>
      </c>
      <c r="AI49">
        <f t="shared" si="5"/>
        <v>-498.94672083653217</v>
      </c>
      <c r="AJ49">
        <f t="shared" si="6"/>
        <v>2.7684014589521411</v>
      </c>
      <c r="AK49">
        <f t="shared" si="20"/>
        <v>3.5312472179717105</v>
      </c>
      <c r="AL49">
        <f t="shared" si="7"/>
        <v>-492.64707215960829</v>
      </c>
      <c r="AN49">
        <f t="shared" si="25"/>
        <v>0</v>
      </c>
      <c r="AO49">
        <f t="shared" si="25"/>
        <v>0</v>
      </c>
      <c r="AP49">
        <f t="shared" si="25"/>
        <v>-5.029936693621255E-2</v>
      </c>
      <c r="AQ49">
        <f t="shared" si="25"/>
        <v>-4.2125655618442606</v>
      </c>
      <c r="AR49">
        <f t="shared" si="25"/>
        <v>-4.2628649287804734</v>
      </c>
      <c r="AS49">
        <f t="shared" si="25"/>
        <v>2.3652468280312026E-2</v>
      </c>
      <c r="AT49">
        <f t="shared" si="25"/>
        <v>3.0170014736457296E-2</v>
      </c>
      <c r="AU49">
        <f t="shared" si="23"/>
        <v>-4.2090424457637035</v>
      </c>
      <c r="AW49">
        <v>46</v>
      </c>
      <c r="AX49">
        <f>IF(Z49&gt;0, (R49*SUMPRODUCT(K49:$K$98, X49:$X$98)-K49*$AZ$3)/Z49, 0)</f>
        <v>101.23083227794073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2.2446000000000001E-2</v>
      </c>
      <c r="Q50" s="4">
        <f t="shared" si="22"/>
        <v>12.5</v>
      </c>
      <c r="R50">
        <f t="shared" si="0"/>
        <v>50000</v>
      </c>
      <c r="S50">
        <f t="shared" si="1"/>
        <v>98.557838060839615</v>
      </c>
      <c r="U50">
        <f t="shared" si="12"/>
        <v>2.2446000000000001E-2</v>
      </c>
      <c r="V50">
        <f t="shared" si="13"/>
        <v>0.01</v>
      </c>
      <c r="W50">
        <f t="shared" si="14"/>
        <v>0.47098286457143629</v>
      </c>
      <c r="X50">
        <f t="shared" si="15"/>
        <v>1.057168137817046E-2</v>
      </c>
      <c r="Y50">
        <f t="shared" si="16"/>
        <v>4.7098286457143632E-3</v>
      </c>
      <c r="Z50">
        <f t="shared" si="17"/>
        <v>0.45570135454755151</v>
      </c>
      <c r="AB50">
        <f t="shared" si="18"/>
        <v>47.677987369215145</v>
      </c>
      <c r="AC50">
        <f t="shared" si="19"/>
        <v>44.912940305602838</v>
      </c>
      <c r="AE50">
        <f t="shared" si="2"/>
        <v>0</v>
      </c>
      <c r="AF50">
        <f t="shared" si="24"/>
        <v>0</v>
      </c>
      <c r="AG50">
        <f t="shared" si="24"/>
        <v>-5.6962669318443941</v>
      </c>
      <c r="AH50">
        <f t="shared" si="4"/>
        <v>-528.58406890852302</v>
      </c>
      <c r="AI50">
        <f t="shared" si="5"/>
        <v>-534.28033584036746</v>
      </c>
      <c r="AJ50">
        <f t="shared" si="6"/>
        <v>2.7650470636123075</v>
      </c>
      <c r="AK50">
        <f t="shared" si="20"/>
        <v>3.3374591158450606</v>
      </c>
      <c r="AL50">
        <f t="shared" si="7"/>
        <v>-528.17782966091011</v>
      </c>
      <c r="AN50">
        <f t="shared" si="25"/>
        <v>0</v>
      </c>
      <c r="AO50">
        <f t="shared" si="25"/>
        <v>0</v>
      </c>
      <c r="AP50">
        <f t="shared" si="25"/>
        <v>-4.3452994354107322E-2</v>
      </c>
      <c r="AQ50">
        <f t="shared" si="25"/>
        <v>-4.0322128223222391</v>
      </c>
      <c r="AR50">
        <f t="shared" si="25"/>
        <v>-4.0756658166763469</v>
      </c>
      <c r="AS50">
        <f t="shared" si="25"/>
        <v>2.1092686821311477E-2</v>
      </c>
      <c r="AT50">
        <f t="shared" si="25"/>
        <v>2.5459233890031654E-2</v>
      </c>
      <c r="AU50">
        <f t="shared" si="23"/>
        <v>-4.0291138959650032</v>
      </c>
      <c r="AW50">
        <v>47</v>
      </c>
      <c r="AX50">
        <f>IF(Z50&gt;0, (R50*SUMPRODUCT(K50:$K$98, X50:$X$98)-K50*$AZ$3)/Z50, 0)</f>
        <v>98.557838060839615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2.4856E-2</v>
      </c>
      <c r="Q51" s="4">
        <f t="shared" si="22"/>
        <v>12.5</v>
      </c>
      <c r="R51">
        <f t="shared" si="0"/>
        <v>50000</v>
      </c>
      <c r="S51">
        <f t="shared" si="1"/>
        <v>95.887866228551061</v>
      </c>
      <c r="U51">
        <f t="shared" si="12"/>
        <v>2.4856E-2</v>
      </c>
      <c r="V51">
        <f t="shared" si="13"/>
        <v>0.01</v>
      </c>
      <c r="W51">
        <f t="shared" si="14"/>
        <v>0.45570135454755151</v>
      </c>
      <c r="X51">
        <f t="shared" si="15"/>
        <v>1.1326912868633941E-2</v>
      </c>
      <c r="Y51">
        <f t="shared" si="16"/>
        <v>4.557013545475515E-3</v>
      </c>
      <c r="Z51">
        <f t="shared" si="17"/>
        <v>0.43981742813344205</v>
      </c>
      <c r="AB51">
        <f t="shared" si="18"/>
        <v>44.912940305602838</v>
      </c>
      <c r="AC51">
        <f t="shared" si="19"/>
        <v>42.173154713844859</v>
      </c>
      <c r="AE51">
        <f t="shared" si="2"/>
        <v>0</v>
      </c>
      <c r="AF51">
        <f t="shared" si="24"/>
        <v>0</v>
      </c>
      <c r="AG51">
        <f t="shared" si="24"/>
        <v>-5.4977178516680256</v>
      </c>
      <c r="AH51">
        <f t="shared" si="4"/>
        <v>-566.345643431697</v>
      </c>
      <c r="AI51">
        <f t="shared" si="5"/>
        <v>-571.84336128336497</v>
      </c>
      <c r="AJ51">
        <f t="shared" si="6"/>
        <v>2.739785591757979</v>
      </c>
      <c r="AK51">
        <f t="shared" si="20"/>
        <v>3.1439058213921989</v>
      </c>
      <c r="AL51">
        <f t="shared" si="7"/>
        <v>-565.95966987021484</v>
      </c>
      <c r="AN51">
        <f t="shared" si="25"/>
        <v>0</v>
      </c>
      <c r="AO51">
        <f t="shared" si="25"/>
        <v>0</v>
      </c>
      <c r="AP51">
        <f t="shared" si="25"/>
        <v>-3.7444997127589773E-2</v>
      </c>
      <c r="AQ51">
        <f t="shared" si="25"/>
        <v>-3.8573843845203259</v>
      </c>
      <c r="AR51">
        <f t="shared" si="25"/>
        <v>-3.8948293816479156</v>
      </c>
      <c r="AS51">
        <f t="shared" si="25"/>
        <v>1.8660700018001623E-2</v>
      </c>
      <c r="AT51">
        <f t="shared" si="25"/>
        <v>2.1413165904053434E-2</v>
      </c>
      <c r="AU51">
        <f t="shared" si="23"/>
        <v>-3.8547555157258606</v>
      </c>
      <c r="AW51">
        <v>48</v>
      </c>
      <c r="AX51">
        <f>IF(Z51&gt;0, (R51*SUMPRODUCT(K51:$K$98, X51:$X$98)-K51*$AZ$3)/Z51, 0)</f>
        <v>95.887866228551061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2.7564999999999999E-2</v>
      </c>
      <c r="Q52" s="4">
        <f t="shared" si="22"/>
        <v>12.5</v>
      </c>
      <c r="R52">
        <f t="shared" si="0"/>
        <v>50000</v>
      </c>
      <c r="S52">
        <f t="shared" si="1"/>
        <v>93.24385879096009</v>
      </c>
      <c r="U52">
        <f t="shared" si="12"/>
        <v>2.7564999999999999E-2</v>
      </c>
      <c r="V52">
        <f t="shared" si="13"/>
        <v>0.01</v>
      </c>
      <c r="W52">
        <f t="shared" si="14"/>
        <v>0.43981742813344205</v>
      </c>
      <c r="X52">
        <f t="shared" si="15"/>
        <v>1.212356740649833E-2</v>
      </c>
      <c r="Y52">
        <f t="shared" si="16"/>
        <v>4.3981742813344205E-3</v>
      </c>
      <c r="Z52">
        <f t="shared" si="17"/>
        <v>0.42329568644560928</v>
      </c>
      <c r="AB52">
        <f t="shared" si="18"/>
        <v>42.173154713844859</v>
      </c>
      <c r="AC52">
        <f t="shared" si="19"/>
        <v>39.469723213756907</v>
      </c>
      <c r="AE52">
        <f t="shared" si="2"/>
        <v>0</v>
      </c>
      <c r="AF52">
        <f t="shared" si="24"/>
        <v>0</v>
      </c>
      <c r="AG52">
        <f t="shared" si="24"/>
        <v>-5.2911960805701161</v>
      </c>
      <c r="AH52">
        <f t="shared" si="4"/>
        <v>-606.1783703249165</v>
      </c>
      <c r="AI52">
        <f t="shared" si="5"/>
        <v>-611.4695664054866</v>
      </c>
      <c r="AJ52">
        <f t="shared" si="6"/>
        <v>2.7034315000879516</v>
      </c>
      <c r="AK52">
        <f t="shared" si="20"/>
        <v>2.9521208299691404</v>
      </c>
      <c r="AL52">
        <f t="shared" si="7"/>
        <v>-605.81401407542955</v>
      </c>
      <c r="AN52">
        <f t="shared" si="25"/>
        <v>0</v>
      </c>
      <c r="AO52">
        <f t="shared" si="25"/>
        <v>0</v>
      </c>
      <c r="AP52">
        <f t="shared" si="25"/>
        <v>-3.2177121259367732E-2</v>
      </c>
      <c r="AQ52">
        <f t="shared" si="25"/>
        <v>-3.6863262350786146</v>
      </c>
      <c r="AR52">
        <f t="shared" si="25"/>
        <v>-3.7185033563379823</v>
      </c>
      <c r="AS52">
        <f t="shared" si="25"/>
        <v>1.6440260740696568E-2</v>
      </c>
      <c r="AT52">
        <f t="shared" si="25"/>
        <v>1.7952604377494033E-2</v>
      </c>
      <c r="AU52">
        <f t="shared" si="23"/>
        <v>-3.6841104912197919</v>
      </c>
      <c r="AW52">
        <v>49</v>
      </c>
      <c r="AX52">
        <f>IF(Z52&gt;0, (R52*SUMPRODUCT(K52:$K$98, X52:$X$98)-K52*$AZ$3)/Z52, 0)</f>
        <v>93.24385879096009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3.0620999999999999E-2</v>
      </c>
      <c r="Q53" s="4">
        <f t="shared" si="22"/>
        <v>12.5</v>
      </c>
      <c r="R53">
        <f t="shared" si="0"/>
        <v>50000</v>
      </c>
      <c r="S53">
        <f t="shared" si="1"/>
        <v>90.651618060662827</v>
      </c>
      <c r="U53">
        <f t="shared" si="12"/>
        <v>3.0620999999999999E-2</v>
      </c>
      <c r="V53">
        <f t="shared" si="13"/>
        <v>0.01</v>
      </c>
      <c r="W53">
        <f t="shared" si="14"/>
        <v>0.42329568644560928</v>
      </c>
      <c r="X53">
        <f t="shared" si="15"/>
        <v>1.2961737214651001E-2</v>
      </c>
      <c r="Y53">
        <f t="shared" si="16"/>
        <v>4.232956864456093E-3</v>
      </c>
      <c r="Z53">
        <f t="shared" si="17"/>
        <v>0.40610099236650221</v>
      </c>
      <c r="AB53">
        <f t="shared" si="18"/>
        <v>39.469723213756907</v>
      </c>
      <c r="AC53">
        <f t="shared" si="19"/>
        <v>36.813712054064311</v>
      </c>
      <c r="AE53">
        <f t="shared" si="2"/>
        <v>0</v>
      </c>
      <c r="AF53">
        <f t="shared" si="24"/>
        <v>0</v>
      </c>
      <c r="AG53">
        <f t="shared" si="24"/>
        <v>-5.0762624045812776</v>
      </c>
      <c r="AH53">
        <f t="shared" si="4"/>
        <v>-648.08686073255001</v>
      </c>
      <c r="AI53">
        <f t="shared" si="5"/>
        <v>-653.16312313713127</v>
      </c>
      <c r="AJ53">
        <f t="shared" si="6"/>
        <v>2.6560111596925964</v>
      </c>
      <c r="AK53">
        <f t="shared" si="20"/>
        <v>2.7628806249629836</v>
      </c>
      <c r="AL53">
        <f t="shared" si="7"/>
        <v>-647.74423135247559</v>
      </c>
      <c r="AN53">
        <f t="shared" si="25"/>
        <v>0</v>
      </c>
      <c r="AO53">
        <f t="shared" si="25"/>
        <v>0</v>
      </c>
      <c r="AP53">
        <f t="shared" si="25"/>
        <v>-2.7562548586331212E-2</v>
      </c>
      <c r="AQ53">
        <f t="shared" si="25"/>
        <v>-3.5189129645824972</v>
      </c>
      <c r="AR53">
        <f t="shared" si="25"/>
        <v>-3.5464755131688284</v>
      </c>
      <c r="AS53">
        <f t="shared" si="25"/>
        <v>1.4421326322452716E-2</v>
      </c>
      <c r="AT53">
        <f t="shared" si="25"/>
        <v>1.5001594755040423E-2</v>
      </c>
      <c r="AU53">
        <f t="shared" si="23"/>
        <v>-3.5170525920913347</v>
      </c>
      <c r="AW53">
        <v>50</v>
      </c>
      <c r="AX53">
        <f>IF(Z53&gt;0, (R53*SUMPRODUCT(K53:$K$98, X53:$X$98)-K53*$AZ$3)/Z53, 0)</f>
        <v>90.651618060662827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3.3921E-2</v>
      </c>
      <c r="Q54" s="4">
        <f t="shared" si="22"/>
        <v>12.5</v>
      </c>
      <c r="R54">
        <f t="shared" si="0"/>
        <v>50000</v>
      </c>
      <c r="S54">
        <f t="shared" si="1"/>
        <v>88.122173796625361</v>
      </c>
      <c r="U54">
        <f t="shared" si="12"/>
        <v>3.3921E-2</v>
      </c>
      <c r="V54">
        <f t="shared" si="13"/>
        <v>0.01</v>
      </c>
      <c r="W54">
        <f t="shared" si="14"/>
        <v>0.40610099236650221</v>
      </c>
      <c r="X54">
        <f t="shared" si="15"/>
        <v>1.3775351762064122E-2</v>
      </c>
      <c r="Y54">
        <f t="shared" si="16"/>
        <v>4.061009923665022E-3</v>
      </c>
      <c r="Z54">
        <f t="shared" si="17"/>
        <v>0.38826463068077305</v>
      </c>
      <c r="AB54">
        <f t="shared" si="18"/>
        <v>36.813712054064311</v>
      </c>
      <c r="AC54">
        <f t="shared" si="19"/>
        <v>34.214723263933642</v>
      </c>
      <c r="AE54">
        <f t="shared" si="2"/>
        <v>0</v>
      </c>
      <c r="AF54">
        <f t="shared" si="24"/>
        <v>0</v>
      </c>
      <c r="AG54">
        <f t="shared" si="24"/>
        <v>-4.8533078835096628</v>
      </c>
      <c r="AH54">
        <f t="shared" si="4"/>
        <v>-688.76758810320609</v>
      </c>
      <c r="AI54">
        <f t="shared" si="5"/>
        <v>-693.62089598671571</v>
      </c>
      <c r="AJ54">
        <f t="shared" si="6"/>
        <v>2.5989887901306687</v>
      </c>
      <c r="AK54">
        <f t="shared" si="20"/>
        <v>2.5769598437845018</v>
      </c>
      <c r="AL54">
        <f t="shared" si="7"/>
        <v>-688.44494735280057</v>
      </c>
      <c r="AN54">
        <f t="shared" si="25"/>
        <v>0</v>
      </c>
      <c r="AO54">
        <f t="shared" si="25"/>
        <v>0</v>
      </c>
      <c r="AP54">
        <f t="shared" si="25"/>
        <v>-2.352854811595621E-2</v>
      </c>
      <c r="AQ54">
        <f t="shared" si="25"/>
        <v>-3.3391043235605036</v>
      </c>
      <c r="AR54">
        <f t="shared" si="25"/>
        <v>-3.36263287167646</v>
      </c>
      <c r="AS54">
        <f t="shared" si="25"/>
        <v>1.2599743158515508E-2</v>
      </c>
      <c r="AT54">
        <f t="shared" si="25"/>
        <v>1.2492948136132796E-2</v>
      </c>
      <c r="AU54">
        <f t="shared" si="23"/>
        <v>-3.3375401803818114</v>
      </c>
      <c r="AW54">
        <v>51</v>
      </c>
      <c r="AX54">
        <f>IF(Z54&gt;0, (R54*SUMPRODUCT(K54:$K$98, X54:$X$98)-K54*$AZ$3)/Z54, 0)</f>
        <v>88.122173796625361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3.7368999999999999E-2</v>
      </c>
      <c r="Q55" s="4">
        <f t="shared" si="22"/>
        <v>12.5</v>
      </c>
      <c r="R55">
        <f t="shared" si="0"/>
        <v>50000</v>
      </c>
      <c r="S55">
        <f t="shared" si="1"/>
        <v>85.696945642579095</v>
      </c>
      <c r="U55">
        <f t="shared" si="12"/>
        <v>3.7368999999999999E-2</v>
      </c>
      <c r="V55">
        <f t="shared" si="13"/>
        <v>0.01</v>
      </c>
      <c r="W55">
        <f t="shared" si="14"/>
        <v>0.38826463068077305</v>
      </c>
      <c r="X55">
        <f t="shared" si="15"/>
        <v>1.4509060983909809E-2</v>
      </c>
      <c r="Y55">
        <f t="shared" si="16"/>
        <v>3.8826463068077307E-3</v>
      </c>
      <c r="Z55">
        <f t="shared" si="17"/>
        <v>0.36987292339005551</v>
      </c>
      <c r="AB55">
        <f t="shared" si="18"/>
        <v>34.214723263933642</v>
      </c>
      <c r="AC55">
        <f t="shared" si="19"/>
        <v>31.69697981041941</v>
      </c>
      <c r="AE55">
        <f t="shared" si="2"/>
        <v>0</v>
      </c>
      <c r="AF55">
        <f t="shared" si="24"/>
        <v>0</v>
      </c>
      <c r="AG55">
        <f t="shared" si="24"/>
        <v>-4.6234115423756936</v>
      </c>
      <c r="AH55">
        <f t="shared" si="4"/>
        <v>-725.45304919549039</v>
      </c>
      <c r="AI55">
        <f t="shared" si="5"/>
        <v>-730.07646073786611</v>
      </c>
      <c r="AJ55">
        <f t="shared" si="6"/>
        <v>2.5177434535142318</v>
      </c>
      <c r="AK55">
        <f t="shared" si="20"/>
        <v>2.3950306284753551</v>
      </c>
      <c r="AL55">
        <f t="shared" si="7"/>
        <v>-725.16368665587652</v>
      </c>
      <c r="AN55">
        <f t="shared" si="25"/>
        <v>0</v>
      </c>
      <c r="AO55">
        <f t="shared" si="25"/>
        <v>0</v>
      </c>
      <c r="AP55">
        <f t="shared" si="25"/>
        <v>-2.0012521714510248E-2</v>
      </c>
      <c r="AQ55">
        <f t="shared" si="25"/>
        <v>-3.1401368376613128</v>
      </c>
      <c r="AR55">
        <f t="shared" si="25"/>
        <v>-3.160149359375823</v>
      </c>
      <c r="AS55">
        <f t="shared" si="25"/>
        <v>1.0898098746608451E-2</v>
      </c>
      <c r="AT55">
        <f t="shared" si="25"/>
        <v>1.0366934031282776E-2</v>
      </c>
      <c r="AU55">
        <f t="shared" si="23"/>
        <v>-3.1388843265979318</v>
      </c>
      <c r="AW55">
        <v>52</v>
      </c>
      <c r="AX55">
        <f>IF(Z55&gt;0, (R55*SUMPRODUCT(K55:$K$98, X55:$X$98)-K55*$AZ$3)/Z55, 0)</f>
        <v>85.696945642579095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5.0548205999999998E-2</v>
      </c>
      <c r="Q56" s="4">
        <f t="shared" si="22"/>
        <v>12.5</v>
      </c>
      <c r="R56">
        <f t="shared" si="0"/>
        <v>50000</v>
      </c>
      <c r="S56">
        <f t="shared" si="1"/>
        <v>84.293737492606738</v>
      </c>
      <c r="U56">
        <f t="shared" si="12"/>
        <v>5.0548205999999998E-2</v>
      </c>
      <c r="V56">
        <f t="shared" si="13"/>
        <v>0.01</v>
      </c>
      <c r="W56">
        <f t="shared" si="14"/>
        <v>0.36987292339005551</v>
      </c>
      <c r="X56">
        <f t="shared" si="15"/>
        <v>1.8696412725342743E-2</v>
      </c>
      <c r="Y56">
        <f t="shared" si="16"/>
        <v>3.6987292339005552E-3</v>
      </c>
      <c r="Z56">
        <f t="shared" si="17"/>
        <v>0.3474777814308122</v>
      </c>
      <c r="AB56">
        <f t="shared" si="18"/>
        <v>31.69697981041941</v>
      </c>
      <c r="AC56">
        <f t="shared" si="19"/>
        <v>29.290200892442265</v>
      </c>
      <c r="AE56">
        <f t="shared" si="2"/>
        <v>0</v>
      </c>
      <c r="AF56">
        <f t="shared" si="24"/>
        <v>0</v>
      </c>
      <c r="AG56">
        <f t="shared" si="24"/>
        <v>-4.3434722678851525</v>
      </c>
      <c r="AH56">
        <f t="shared" si="4"/>
        <v>-934.82063626713716</v>
      </c>
      <c r="AI56">
        <f t="shared" si="5"/>
        <v>-939.16410853502236</v>
      </c>
      <c r="AJ56">
        <f t="shared" si="6"/>
        <v>2.4067789179771459</v>
      </c>
      <c r="AK56">
        <f t="shared" si="20"/>
        <v>2.2187885867293589</v>
      </c>
      <c r="AL56">
        <f t="shared" si="7"/>
        <v>-934.53854103031586</v>
      </c>
      <c r="AN56">
        <f t="shared" si="25"/>
        <v>0</v>
      </c>
      <c r="AO56">
        <f t="shared" si="25"/>
        <v>0</v>
      </c>
      <c r="AP56">
        <f t="shared" si="25"/>
        <v>-1.6786428059964827E-2</v>
      </c>
      <c r="AQ56">
        <f t="shared" si="25"/>
        <v>-3.6128466793019185</v>
      </c>
      <c r="AR56">
        <f t="shared" si="25"/>
        <v>-3.6296331073618835</v>
      </c>
      <c r="AS56">
        <f t="shared" si="25"/>
        <v>9.3015952839350831E-3</v>
      </c>
      <c r="AT56">
        <f t="shared" si="25"/>
        <v>8.5750599276965944E-3</v>
      </c>
      <c r="AU56">
        <f t="shared" si="23"/>
        <v>-3.6117564521502517</v>
      </c>
      <c r="AW56">
        <v>53</v>
      </c>
      <c r="AX56">
        <f>IF(Z56&gt;0, (R56*SUMPRODUCT(K56:$K$98, X56:$X$98)-K56*$AZ$3)/Z56, 0)</f>
        <v>84.293737492606738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6.4784177999999998E-2</v>
      </c>
      <c r="Q57" s="4">
        <f t="shared" si="22"/>
        <v>12.5</v>
      </c>
      <c r="R57">
        <f t="shared" si="0"/>
        <v>50000</v>
      </c>
      <c r="S57">
        <f t="shared" si="1"/>
        <v>81.90605952331282</v>
      </c>
      <c r="U57">
        <f t="shared" si="12"/>
        <v>6.4784177999999998E-2</v>
      </c>
      <c r="V57">
        <f t="shared" si="13"/>
        <v>0.01</v>
      </c>
      <c r="W57">
        <f t="shared" si="14"/>
        <v>0.3474777814308122</v>
      </c>
      <c r="X57">
        <f t="shared" si="15"/>
        <v>2.2511062443258831E-2</v>
      </c>
      <c r="Y57">
        <f t="shared" si="16"/>
        <v>3.4747778143081223E-3</v>
      </c>
      <c r="Z57">
        <f t="shared" si="17"/>
        <v>0.32149194117324525</v>
      </c>
      <c r="AB57">
        <f t="shared" si="18"/>
        <v>29.290200892442265</v>
      </c>
      <c r="AC57">
        <f t="shared" si="19"/>
        <v>26.332138070001211</v>
      </c>
      <c r="AE57">
        <f t="shared" si="2"/>
        <v>0</v>
      </c>
      <c r="AF57">
        <f t="shared" si="24"/>
        <v>0</v>
      </c>
      <c r="AG57">
        <f t="shared" si="24"/>
        <v>-4.0186492646655658</v>
      </c>
      <c r="AH57">
        <f t="shared" si="4"/>
        <v>-1125.5531221629415</v>
      </c>
      <c r="AI57">
        <f t="shared" si="5"/>
        <v>-1129.571771427607</v>
      </c>
      <c r="AJ57">
        <f t="shared" si="6"/>
        <v>2.9580628224410539</v>
      </c>
      <c r="AK57">
        <f t="shared" si="20"/>
        <v>2.0503140624709588</v>
      </c>
      <c r="AL57">
        <f t="shared" si="7"/>
        <v>-1124.5633945426951</v>
      </c>
      <c r="AN57">
        <f t="shared" si="25"/>
        <v>0</v>
      </c>
      <c r="AO57">
        <f t="shared" si="25"/>
        <v>0</v>
      </c>
      <c r="AP57">
        <f t="shared" si="25"/>
        <v>-1.3867025746378771E-2</v>
      </c>
      <c r="AQ57">
        <f t="shared" si="25"/>
        <v>-3.8839105122176996</v>
      </c>
      <c r="AR57">
        <f t="shared" si="25"/>
        <v>-3.8977775379640782</v>
      </c>
      <c r="AS57">
        <f t="shared" si="25"/>
        <v>1.0207293699120473E-2</v>
      </c>
      <c r="AT57">
        <f t="shared" si="25"/>
        <v>7.0749538016260157E-3</v>
      </c>
      <c r="AU57">
        <f t="shared" si="23"/>
        <v>-3.8804952904633319</v>
      </c>
      <c r="AW57">
        <v>54</v>
      </c>
      <c r="AX57">
        <f>IF(Z57&gt;0, (R57*SUMPRODUCT(K57:$K$98, X57:$X$98)-K57*$AZ$3)/Z57, 0)</f>
        <v>81.90605952331282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8.0470763000000001E-2</v>
      </c>
      <c r="Q58" s="4">
        <f t="shared" si="22"/>
        <v>12.5</v>
      </c>
      <c r="R58">
        <f t="shared" si="0"/>
        <v>50000</v>
      </c>
      <c r="S58">
        <f t="shared" si="1"/>
        <v>78.770034809098121</v>
      </c>
      <c r="U58">
        <f t="shared" si="12"/>
        <v>8.0470763000000001E-2</v>
      </c>
      <c r="V58">
        <f t="shared" si="13"/>
        <v>0.01</v>
      </c>
      <c r="W58">
        <f t="shared" si="14"/>
        <v>0.32149194117324525</v>
      </c>
      <c r="X58">
        <f t="shared" si="15"/>
        <v>2.5870701804562159E-2</v>
      </c>
      <c r="Y58">
        <f t="shared" si="16"/>
        <v>3.2149194117324525E-3</v>
      </c>
      <c r="Z58">
        <f t="shared" si="17"/>
        <v>0.29240631995695066</v>
      </c>
      <c r="AB58">
        <f t="shared" si="18"/>
        <v>26.332138070001211</v>
      </c>
      <c r="AC58">
        <f t="shared" si="19"/>
        <v>23.032856001409286</v>
      </c>
      <c r="AE58">
        <f t="shared" si="2"/>
        <v>0</v>
      </c>
      <c r="AF58">
        <f t="shared" si="24"/>
        <v>0</v>
      </c>
      <c r="AG58">
        <f t="shared" si="24"/>
        <v>-3.6550789994618831</v>
      </c>
      <c r="AH58">
        <f t="shared" si="4"/>
        <v>-1293.5350902281079</v>
      </c>
      <c r="AI58">
        <f t="shared" si="5"/>
        <v>-1297.1901692275699</v>
      </c>
      <c r="AJ58">
        <f t="shared" si="6"/>
        <v>3.2992820685919249</v>
      </c>
      <c r="AK58">
        <f t="shared" si="20"/>
        <v>1.8432496649000849</v>
      </c>
      <c r="AL58">
        <f t="shared" si="7"/>
        <v>-1292.0476374940779</v>
      </c>
      <c r="AN58">
        <f t="shared" si="25"/>
        <v>0</v>
      </c>
      <c r="AO58">
        <f t="shared" si="25"/>
        <v>0</v>
      </c>
      <c r="AP58">
        <f t="shared" si="25"/>
        <v>-1.1261129773717177E-2</v>
      </c>
      <c r="AQ58">
        <f t="shared" si="25"/>
        <v>-3.9853219369705144</v>
      </c>
      <c r="AR58">
        <f t="shared" si="25"/>
        <v>-3.9965830667442317</v>
      </c>
      <c r="AS58">
        <f t="shared" si="25"/>
        <v>1.0164935844062918E-2</v>
      </c>
      <c r="AT58">
        <f t="shared" si="25"/>
        <v>5.678967180971055E-3</v>
      </c>
      <c r="AU58">
        <f t="shared" si="23"/>
        <v>-3.9807391637191976</v>
      </c>
      <c r="AW58">
        <v>55</v>
      </c>
      <c r="AX58">
        <f>IF(Z58&gt;0, (R58*SUMPRODUCT(K58:$K$98, X58:$X$98)-K58*$AZ$3)/Z58, 0)</f>
        <v>78.770034809098121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9.7818447000000003E-2</v>
      </c>
      <c r="Q59" s="4">
        <f t="shared" si="22"/>
        <v>12.5</v>
      </c>
      <c r="R59">
        <f t="shared" si="0"/>
        <v>50000</v>
      </c>
      <c r="S59">
        <f t="shared" si="1"/>
        <v>75.013643837272298</v>
      </c>
      <c r="U59">
        <f t="shared" si="12"/>
        <v>9.7818447000000003E-2</v>
      </c>
      <c r="V59">
        <f t="shared" si="13"/>
        <v>0.01</v>
      </c>
      <c r="W59">
        <f t="shared" si="14"/>
        <v>0.29240631995695066</v>
      </c>
      <c r="X59">
        <f t="shared" si="15"/>
        <v>2.860273211117402E-2</v>
      </c>
      <c r="Y59">
        <f t="shared" si="16"/>
        <v>2.9240631995695065E-3</v>
      </c>
      <c r="Z59">
        <f t="shared" si="17"/>
        <v>0.26087952464620712</v>
      </c>
      <c r="AB59">
        <f t="shared" si="18"/>
        <v>23.032856001409286</v>
      </c>
      <c r="AC59">
        <f t="shared" si="19"/>
        <v>19.56952374624748</v>
      </c>
      <c r="AE59">
        <f t="shared" si="2"/>
        <v>0</v>
      </c>
      <c r="AF59">
        <f t="shared" si="24"/>
        <v>0</v>
      </c>
      <c r="AG59">
        <f t="shared" si="24"/>
        <v>-3.2609940580775891</v>
      </c>
      <c r="AH59">
        <f t="shared" si="4"/>
        <v>-1430.1366055587009</v>
      </c>
      <c r="AI59">
        <f t="shared" si="5"/>
        <v>-1433.3975996167785</v>
      </c>
      <c r="AJ59">
        <f t="shared" si="6"/>
        <v>3.4633322551618058</v>
      </c>
      <c r="AK59">
        <f t="shared" si="20"/>
        <v>1.6122999200986501</v>
      </c>
      <c r="AL59">
        <f t="shared" si="7"/>
        <v>-1428.3219674415182</v>
      </c>
      <c r="AN59">
        <f t="shared" si="25"/>
        <v>0</v>
      </c>
      <c r="AO59">
        <f t="shared" si="25"/>
        <v>0</v>
      </c>
      <c r="AP59">
        <f t="shared" si="25"/>
        <v>-8.9705109375442221E-3</v>
      </c>
      <c r="AQ59">
        <f t="shared" si="25"/>
        <v>-3.9340936640374125</v>
      </c>
      <c r="AR59">
        <f t="shared" si="25"/>
        <v>-3.9430641749749569</v>
      </c>
      <c r="AS59">
        <f t="shared" si="25"/>
        <v>9.5271133040928328E-3</v>
      </c>
      <c r="AT59">
        <f t="shared" si="25"/>
        <v>4.4351979213273661E-3</v>
      </c>
      <c r="AU59">
        <f t="shared" si="23"/>
        <v>-3.929101863749537</v>
      </c>
      <c r="AW59">
        <v>56</v>
      </c>
      <c r="AX59">
        <f>IF(Z59&gt;0, (R59*SUMPRODUCT(K59:$K$98, X59:$X$98)-K59*$AZ$3)/Z59, 0)</f>
        <v>75.013643837272298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0.115047869</v>
      </c>
      <c r="Q60" s="4">
        <f t="shared" si="22"/>
        <v>12.5</v>
      </c>
      <c r="R60">
        <f t="shared" si="0"/>
        <v>50000</v>
      </c>
      <c r="S60">
        <f t="shared" si="1"/>
        <v>70.541037184033058</v>
      </c>
      <c r="U60">
        <f t="shared" si="12"/>
        <v>0.115047869</v>
      </c>
      <c r="V60">
        <f t="shared" si="13"/>
        <v>0.01</v>
      </c>
      <c r="W60">
        <f t="shared" si="14"/>
        <v>0.26087952464620712</v>
      </c>
      <c r="X60">
        <f t="shared" si="15"/>
        <v>3.0013633376279106E-2</v>
      </c>
      <c r="Y60">
        <f t="shared" si="16"/>
        <v>2.6087952464620714E-3</v>
      </c>
      <c r="Z60">
        <f t="shared" si="17"/>
        <v>0.22825709602346594</v>
      </c>
      <c r="AB60">
        <f t="shared" si="18"/>
        <v>19.56952374624748</v>
      </c>
      <c r="AC60">
        <f t="shared" si="19"/>
        <v>16.101492298110717</v>
      </c>
      <c r="AE60">
        <f t="shared" si="2"/>
        <v>0</v>
      </c>
      <c r="AF60">
        <f t="shared" si="24"/>
        <v>0</v>
      </c>
      <c r="AG60">
        <f t="shared" si="24"/>
        <v>-2.8532137002933244</v>
      </c>
      <c r="AH60">
        <f t="shared" si="4"/>
        <v>-1500.6816688139554</v>
      </c>
      <c r="AI60">
        <f t="shared" si="5"/>
        <v>-1503.5348825142487</v>
      </c>
      <c r="AJ60">
        <f t="shared" si="6"/>
        <v>3.4680314481367631</v>
      </c>
      <c r="AK60">
        <f t="shared" si="20"/>
        <v>1.3698666622373237</v>
      </c>
      <c r="AL60">
        <f t="shared" si="7"/>
        <v>-1498.6969844038745</v>
      </c>
      <c r="AN60">
        <f t="shared" si="25"/>
        <v>0</v>
      </c>
      <c r="AO60">
        <f t="shared" si="25"/>
        <v>0</v>
      </c>
      <c r="AP60">
        <f t="shared" si="25"/>
        <v>-7.0078282687170753E-3</v>
      </c>
      <c r="AQ60">
        <f t="shared" si="25"/>
        <v>-3.6858505971630526</v>
      </c>
      <c r="AR60">
        <f t="shared" si="25"/>
        <v>-3.6928584254317696</v>
      </c>
      <c r="AS60">
        <f t="shared" si="25"/>
        <v>8.51789293474727E-3</v>
      </c>
      <c r="AT60">
        <f t="shared" si="25"/>
        <v>3.3645535625364889E-3</v>
      </c>
      <c r="AU60">
        <f t="shared" si="23"/>
        <v>-3.6809759789344851</v>
      </c>
      <c r="AW60">
        <v>57</v>
      </c>
      <c r="AX60">
        <f>IF(Z60&gt;0, (R60*SUMPRODUCT(K60:$K$98, X60:$X$98)-K60*$AZ$3)/Z60, 0)</f>
        <v>70.541037184033058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0.13365521</v>
      </c>
      <c r="Q61" s="4">
        <f t="shared" si="22"/>
        <v>12.5</v>
      </c>
      <c r="R61">
        <f t="shared" si="0"/>
        <v>50000</v>
      </c>
      <c r="S61">
        <f t="shared" si="1"/>
        <v>65.646802030889916</v>
      </c>
      <c r="U61">
        <f t="shared" si="12"/>
        <v>0.13365521</v>
      </c>
      <c r="V61">
        <f t="shared" si="13"/>
        <v>0.01</v>
      </c>
      <c r="W61">
        <f t="shared" si="14"/>
        <v>0.22825709602346594</v>
      </c>
      <c r="X61">
        <f t="shared" si="15"/>
        <v>3.0507750103006506E-2</v>
      </c>
      <c r="Y61">
        <f t="shared" si="16"/>
        <v>2.2825709602346594E-3</v>
      </c>
      <c r="Z61">
        <f t="shared" si="17"/>
        <v>0.1954667749602248</v>
      </c>
      <c r="AB61">
        <f t="shared" si="18"/>
        <v>16.101492298110717</v>
      </c>
      <c r="AC61">
        <f t="shared" si="19"/>
        <v>12.831768679430388</v>
      </c>
      <c r="AE61">
        <f t="shared" si="2"/>
        <v>0</v>
      </c>
      <c r="AF61">
        <f t="shared" si="24"/>
        <v>0</v>
      </c>
      <c r="AG61">
        <f t="shared" si="24"/>
        <v>-2.4433346870028099</v>
      </c>
      <c r="AH61">
        <f t="shared" si="4"/>
        <v>-1525.3875051503253</v>
      </c>
      <c r="AI61">
        <f t="shared" si="5"/>
        <v>-1527.8308398373281</v>
      </c>
      <c r="AJ61">
        <f t="shared" si="6"/>
        <v>3.2697236186803291</v>
      </c>
      <c r="AK61">
        <f t="shared" si="20"/>
        <v>1.1271044608677503</v>
      </c>
      <c r="AL61">
        <f t="shared" si="7"/>
        <v>-1523.4340117577801</v>
      </c>
      <c r="AN61">
        <f t="shared" si="25"/>
        <v>0</v>
      </c>
      <c r="AO61">
        <f t="shared" si="25"/>
        <v>0</v>
      </c>
      <c r="AP61">
        <f t="shared" si="25"/>
        <v>-5.3581403813665962E-3</v>
      </c>
      <c r="AQ61">
        <f t="shared" si="25"/>
        <v>-3.3451169960689895</v>
      </c>
      <c r="AR61">
        <f t="shared" si="25"/>
        <v>-3.3504751364503562</v>
      </c>
      <c r="AS61">
        <f t="shared" si="25"/>
        <v>7.1703799935203217E-3</v>
      </c>
      <c r="AT61">
        <f t="shared" si="25"/>
        <v>2.4716973724144466E-3</v>
      </c>
      <c r="AU61">
        <f t="shared" si="23"/>
        <v>-3.3408330590844217</v>
      </c>
      <c r="AW61">
        <v>58</v>
      </c>
      <c r="AX61">
        <f>IF(Z61&gt;0, (R61*SUMPRODUCT(K61:$K$98, X61:$X$98)-K61*$AZ$3)/Z61, 0)</f>
        <v>65.646802030889916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0.153152232</v>
      </c>
      <c r="Q62" s="4">
        <f t="shared" si="22"/>
        <v>12.5</v>
      </c>
      <c r="R62">
        <f t="shared" si="0"/>
        <v>50000</v>
      </c>
      <c r="S62">
        <f t="shared" si="1"/>
        <v>60.26677254201855</v>
      </c>
      <c r="U62">
        <f t="shared" si="12"/>
        <v>0.153152232</v>
      </c>
      <c r="V62">
        <f t="shared" si="13"/>
        <v>0.01</v>
      </c>
      <c r="W62">
        <f t="shared" si="14"/>
        <v>0.1954667749602248</v>
      </c>
      <c r="X62">
        <f t="shared" si="15"/>
        <v>2.9936172867000139E-2</v>
      </c>
      <c r="Y62">
        <f t="shared" si="16"/>
        <v>1.9546677496022481E-3</v>
      </c>
      <c r="Z62">
        <f t="shared" si="17"/>
        <v>0.16357593434362241</v>
      </c>
      <c r="AB62">
        <f t="shared" si="18"/>
        <v>12.831768679430388</v>
      </c>
      <c r="AC62">
        <f t="shared" si="19"/>
        <v>9.8581936284352523</v>
      </c>
      <c r="AE62">
        <f t="shared" si="2"/>
        <v>0</v>
      </c>
      <c r="AF62">
        <f t="shared" si="24"/>
        <v>0</v>
      </c>
      <c r="AG62">
        <f t="shared" si="24"/>
        <v>-2.04469917929528</v>
      </c>
      <c r="AH62">
        <f t="shared" si="4"/>
        <v>-1496.8086433500068</v>
      </c>
      <c r="AI62">
        <f t="shared" si="5"/>
        <v>-1498.8533425293022</v>
      </c>
      <c r="AJ62">
        <f t="shared" si="6"/>
        <v>2.9735750509951355</v>
      </c>
      <c r="AK62">
        <f t="shared" si="20"/>
        <v>0.89822380756012721</v>
      </c>
      <c r="AL62">
        <f t="shared" si="7"/>
        <v>-1494.981543670747</v>
      </c>
      <c r="AN62">
        <f t="shared" si="25"/>
        <v>0</v>
      </c>
      <c r="AO62">
        <f t="shared" si="25"/>
        <v>0</v>
      </c>
      <c r="AP62">
        <f t="shared" si="25"/>
        <v>-4.0035248381940216E-3</v>
      </c>
      <c r="AQ62">
        <f t="shared" si="25"/>
        <v>-2.9307541384843763</v>
      </c>
      <c r="AR62">
        <f t="shared" si="25"/>
        <v>-2.9347576633225705</v>
      </c>
      <c r="AS62">
        <f t="shared" si="25"/>
        <v>5.8222655417684219E-3</v>
      </c>
      <c r="AT62">
        <f t="shared" si="25"/>
        <v>1.7587239043464497E-3</v>
      </c>
      <c r="AU62">
        <f t="shared" si="23"/>
        <v>-2.9271766738764557</v>
      </c>
      <c r="AW62">
        <v>59</v>
      </c>
      <c r="AX62">
        <f>IF(Z62&gt;0, (R62*SUMPRODUCT(K62:$K$98, X62:$X$98)-K62*$AZ$3)/Z62, 0)</f>
        <v>60.26677254201855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0.17329698399999999</v>
      </c>
      <c r="Q63" s="4">
        <f t="shared" si="22"/>
        <v>12.5</v>
      </c>
      <c r="R63">
        <f t="shared" si="0"/>
        <v>50000</v>
      </c>
      <c r="S63">
        <f t="shared" si="1"/>
        <v>54.337993768372527</v>
      </c>
      <c r="U63">
        <f t="shared" si="12"/>
        <v>0.17329698399999999</v>
      </c>
      <c r="V63">
        <f t="shared" si="13"/>
        <v>0.01</v>
      </c>
      <c r="W63">
        <f t="shared" si="14"/>
        <v>0.16357593434362241</v>
      </c>
      <c r="X63">
        <f t="shared" si="15"/>
        <v>2.8347216076731782E-2</v>
      </c>
      <c r="Y63">
        <f t="shared" si="16"/>
        <v>1.6357593434362242E-3</v>
      </c>
      <c r="Z63">
        <f t="shared" si="17"/>
        <v>0.13359295892345444</v>
      </c>
      <c r="AB63">
        <f t="shared" si="18"/>
        <v>9.8581936284352523</v>
      </c>
      <c r="AC63">
        <f t="shared" si="19"/>
        <v>7.2591733694811138</v>
      </c>
      <c r="AE63">
        <f t="shared" si="2"/>
        <v>0</v>
      </c>
      <c r="AF63">
        <f t="shared" si="24"/>
        <v>0</v>
      </c>
      <c r="AG63">
        <f t="shared" si="24"/>
        <v>-1.6699119865431804</v>
      </c>
      <c r="AH63">
        <f t="shared" si="4"/>
        <v>-1417.3608038365892</v>
      </c>
      <c r="AI63">
        <f t="shared" si="5"/>
        <v>-1419.0307158231324</v>
      </c>
      <c r="AJ63">
        <f t="shared" si="6"/>
        <v>2.5990202589541385</v>
      </c>
      <c r="AK63">
        <f t="shared" si="20"/>
        <v>0.69007355399046777</v>
      </c>
      <c r="AL63">
        <f t="shared" si="7"/>
        <v>-1415.7416220101877</v>
      </c>
      <c r="AN63">
        <f t="shared" si="25"/>
        <v>0</v>
      </c>
      <c r="AO63">
        <f t="shared" si="25"/>
        <v>0</v>
      </c>
      <c r="AP63">
        <f t="shared" si="25"/>
        <v>-2.9193667946285449E-3</v>
      </c>
      <c r="AQ63">
        <f t="shared" si="25"/>
        <v>-2.4778527851004002</v>
      </c>
      <c r="AR63">
        <f t="shared" si="25"/>
        <v>-2.4807721518950285</v>
      </c>
      <c r="AS63">
        <f t="shared" si="25"/>
        <v>4.5436487094533459E-3</v>
      </c>
      <c r="AT63">
        <f t="shared" si="25"/>
        <v>1.2063976039488038E-3</v>
      </c>
      <c r="AU63">
        <f t="shared" si="23"/>
        <v>-2.4750221055816262</v>
      </c>
      <c r="AW63">
        <v>60</v>
      </c>
      <c r="AX63">
        <f>IF(Z63&gt;0, (R63*SUMPRODUCT(K63:$K$98, X63:$X$98)-K63*$AZ$3)/Z63, 0)</f>
        <v>54.337993768372527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0.19491187900000001</v>
      </c>
      <c r="Q64" s="4">
        <f t="shared" si="22"/>
        <v>12.5</v>
      </c>
      <c r="R64">
        <f t="shared" si="0"/>
        <v>50000</v>
      </c>
      <c r="S64">
        <f t="shared" si="1"/>
        <v>47.802662426653974</v>
      </c>
      <c r="U64">
        <f t="shared" si="12"/>
        <v>0.19491187900000001</v>
      </c>
      <c r="V64">
        <f t="shared" si="13"/>
        <v>0.01</v>
      </c>
      <c r="W64">
        <f t="shared" si="14"/>
        <v>0.13359295892345444</v>
      </c>
      <c r="X64">
        <f t="shared" si="15"/>
        <v>2.6038854644940324E-2</v>
      </c>
      <c r="Y64">
        <f t="shared" si="16"/>
        <v>1.3359295892345444E-3</v>
      </c>
      <c r="Z64">
        <f t="shared" si="17"/>
        <v>0.10621817468927956</v>
      </c>
      <c r="AB64">
        <f t="shared" si="18"/>
        <v>7.2591733694811138</v>
      </c>
      <c r="AC64">
        <f t="shared" si="19"/>
        <v>5.0775115482469921</v>
      </c>
      <c r="AE64">
        <f t="shared" si="2"/>
        <v>0</v>
      </c>
      <c r="AF64">
        <f t="shared" si="24"/>
        <v>0</v>
      </c>
      <c r="AG64">
        <f t="shared" si="24"/>
        <v>-1.3277271836159945</v>
      </c>
      <c r="AH64">
        <f t="shared" si="4"/>
        <v>-1301.9427322470162</v>
      </c>
      <c r="AI64">
        <f t="shared" si="5"/>
        <v>-1303.2704594306322</v>
      </c>
      <c r="AJ64">
        <f t="shared" si="6"/>
        <v>2.1816618212341217</v>
      </c>
      <c r="AK64">
        <f t="shared" si="20"/>
        <v>0.50814213586367807</v>
      </c>
      <c r="AL64">
        <f t="shared" si="7"/>
        <v>-1300.5806554735343</v>
      </c>
      <c r="AN64">
        <f t="shared" si="25"/>
        <v>0</v>
      </c>
      <c r="AO64">
        <f t="shared" si="25"/>
        <v>0</v>
      </c>
      <c r="AP64">
        <f t="shared" si="25"/>
        <v>-2.0724588029026807E-3</v>
      </c>
      <c r="AQ64">
        <f t="shared" si="25"/>
        <v>-2.0322116693973462</v>
      </c>
      <c r="AR64">
        <f t="shared" si="25"/>
        <v>-2.0342841282002486</v>
      </c>
      <c r="AS64">
        <f t="shared" si="25"/>
        <v>3.4053714514299133E-3</v>
      </c>
      <c r="AT64">
        <f t="shared" si="25"/>
        <v>7.931626734705979E-4</v>
      </c>
      <c r="AU64">
        <f t="shared" si="23"/>
        <v>-2.0300855940753482</v>
      </c>
      <c r="AW64">
        <v>61</v>
      </c>
      <c r="AX64">
        <f>IF(Z64&gt;0, (R64*SUMPRODUCT(K64:$K$98, X64:$X$98)-K64*$AZ$3)/Z64, 0)</f>
        <v>47.802662426653974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0.21714087100000001</v>
      </c>
      <c r="Q65" s="4">
        <f t="shared" si="22"/>
        <v>12.5</v>
      </c>
      <c r="R65">
        <f t="shared" si="0"/>
        <v>50000</v>
      </c>
      <c r="S65">
        <f t="shared" si="1"/>
        <v>40.317799023186012</v>
      </c>
      <c r="U65">
        <f t="shared" si="12"/>
        <v>0.21714087100000001</v>
      </c>
      <c r="V65">
        <f t="shared" si="13"/>
        <v>0.01</v>
      </c>
      <c r="W65">
        <f t="shared" si="14"/>
        <v>0.10621817468927956</v>
      </c>
      <c r="X65">
        <f t="shared" si="15"/>
        <v>2.3064306968060319E-2</v>
      </c>
      <c r="Y65">
        <f t="shared" si="16"/>
        <v>1.0621817468927956E-3</v>
      </c>
      <c r="Z65">
        <f t="shared" si="17"/>
        <v>8.209168597432645E-2</v>
      </c>
      <c r="AB65">
        <f t="shared" si="18"/>
        <v>5.0775115482469921</v>
      </c>
      <c r="AC65">
        <f t="shared" si="19"/>
        <v>3.309756096587392</v>
      </c>
      <c r="AE65">
        <f t="shared" si="2"/>
        <v>0</v>
      </c>
      <c r="AF65">
        <f t="shared" si="24"/>
        <v>0</v>
      </c>
      <c r="AG65">
        <f t="shared" si="24"/>
        <v>-1.0261460746790807</v>
      </c>
      <c r="AH65">
        <f t="shared" si="4"/>
        <v>-1153.2153484030159</v>
      </c>
      <c r="AI65">
        <f t="shared" si="5"/>
        <v>-1154.2414944776949</v>
      </c>
      <c r="AJ65">
        <f t="shared" si="6"/>
        <v>1.7677554516596001</v>
      </c>
      <c r="AK65">
        <f t="shared" si="20"/>
        <v>0.35542580837728949</v>
      </c>
      <c r="AL65">
        <f t="shared" si="7"/>
        <v>-1152.1183132176579</v>
      </c>
      <c r="AN65">
        <f t="shared" si="25"/>
        <v>0</v>
      </c>
      <c r="AO65">
        <f t="shared" si="25"/>
        <v>0</v>
      </c>
      <c r="AP65">
        <f t="shared" si="25"/>
        <v>-1.4301059868747756E-3</v>
      </c>
      <c r="AQ65">
        <f t="shared" si="25"/>
        <v>-1.6071982484782337</v>
      </c>
      <c r="AR65">
        <f t="shared" si="25"/>
        <v>-1.6086283544651083</v>
      </c>
      <c r="AS65">
        <f t="shared" si="25"/>
        <v>2.463662549739377E-3</v>
      </c>
      <c r="AT65">
        <f t="shared" si="25"/>
        <v>4.9534524274152134E-4</v>
      </c>
      <c r="AU65">
        <f t="shared" si="23"/>
        <v>-1.6056693466726273</v>
      </c>
      <c r="AW65">
        <v>62</v>
      </c>
      <c r="AX65">
        <f>IF(Z65&gt;0, (R65*SUMPRODUCT(K65:$K$98, X65:$X$98)-K65*$AZ$3)/Z65, 0)</f>
        <v>40.317799023186012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0.240684854</v>
      </c>
      <c r="Q66" s="4">
        <f t="shared" si="22"/>
        <v>12.5</v>
      </c>
      <c r="R66">
        <f t="shared" si="0"/>
        <v>50000</v>
      </c>
      <c r="S66">
        <f t="shared" si="1"/>
        <v>31.516815200586915</v>
      </c>
      <c r="U66">
        <f t="shared" si="12"/>
        <v>0.240684854</v>
      </c>
      <c r="V66">
        <f t="shared" si="13"/>
        <v>0.01</v>
      </c>
      <c r="W66">
        <f t="shared" si="14"/>
        <v>8.209168597432645E-2</v>
      </c>
      <c r="X66">
        <f t="shared" si="15"/>
        <v>1.9758225453344609E-2</v>
      </c>
      <c r="Y66">
        <f t="shared" si="16"/>
        <v>8.2091685974326452E-4</v>
      </c>
      <c r="Z66">
        <f t="shared" si="17"/>
        <v>6.1512543661238574E-2</v>
      </c>
      <c r="AB66">
        <f t="shared" si="18"/>
        <v>3.309756096587392</v>
      </c>
      <c r="AC66">
        <f t="shared" si="19"/>
        <v>1.9386794710892903</v>
      </c>
      <c r="AE66">
        <f t="shared" si="2"/>
        <v>0</v>
      </c>
      <c r="AF66">
        <f t="shared" si="24"/>
        <v>0</v>
      </c>
      <c r="AG66">
        <f t="shared" si="24"/>
        <v>-0.76890679576548215</v>
      </c>
      <c r="AH66">
        <f t="shared" si="4"/>
        <v>-987.91127266723049</v>
      </c>
      <c r="AI66">
        <f t="shared" si="5"/>
        <v>-988.68017946299597</v>
      </c>
      <c r="AJ66">
        <f t="shared" si="6"/>
        <v>1.3710766254981017</v>
      </c>
      <c r="AK66">
        <f t="shared" si="20"/>
        <v>0.23168292676111746</v>
      </c>
      <c r="AL66">
        <f t="shared" si="7"/>
        <v>-987.07741991073681</v>
      </c>
      <c r="AN66">
        <f t="shared" si="25"/>
        <v>0</v>
      </c>
      <c r="AO66">
        <f t="shared" si="25"/>
        <v>0</v>
      </c>
      <c r="AP66">
        <f t="shared" si="25"/>
        <v>-9.5678578245584494E-4</v>
      </c>
      <c r="AQ66">
        <f t="shared" si="25"/>
        <v>-1.2293030380552901</v>
      </c>
      <c r="AR66">
        <f t="shared" si="25"/>
        <v>-1.230259823837746</v>
      </c>
      <c r="AS66">
        <f t="shared" si="25"/>
        <v>1.7060931560998064E-3</v>
      </c>
      <c r="AT66">
        <f t="shared" si="25"/>
        <v>2.882936288033615E-4</v>
      </c>
      <c r="AU66">
        <f t="shared" si="23"/>
        <v>-1.228265437052843</v>
      </c>
      <c r="AW66">
        <v>63</v>
      </c>
      <c r="AX66">
        <f>IF(Z66&gt;0, (R66*SUMPRODUCT(K66:$K$98, X66:$X$98)-K66*$AZ$3)/Z66, 0)</f>
        <v>31.516815200586915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0.26560892699999999</v>
      </c>
      <c r="Q67" s="4">
        <f t="shared" si="22"/>
        <v>12.5</v>
      </c>
      <c r="R67">
        <f t="shared" ref="R67:R89" si="26">$C$6</f>
        <v>50000</v>
      </c>
      <c r="S67">
        <f t="shared" ref="S67:S89" si="27">AX67</f>
        <v>20.651192150580254</v>
      </c>
      <c r="U67">
        <f t="shared" si="12"/>
        <v>0.26560892699999999</v>
      </c>
      <c r="V67">
        <f t="shared" si="13"/>
        <v>0.01</v>
      </c>
      <c r="W67">
        <f t="shared" si="14"/>
        <v>6.1512543661238574E-2</v>
      </c>
      <c r="X67">
        <f t="shared" si="15"/>
        <v>1.633828071890223E-2</v>
      </c>
      <c r="Y67">
        <f t="shared" si="16"/>
        <v>6.1512543661238579E-4</v>
      </c>
      <c r="Z67">
        <f t="shared" si="17"/>
        <v>4.4559137505723954E-2</v>
      </c>
      <c r="AB67">
        <f t="shared" si="18"/>
        <v>1.9386794710892903</v>
      </c>
      <c r="AC67">
        <f t="shared" si="19"/>
        <v>0.92019931069483274</v>
      </c>
      <c r="AE67">
        <f t="shared" ref="AE67:AE89" si="28">$Z67*O67</f>
        <v>0</v>
      </c>
      <c r="AF67">
        <f t="shared" ref="AF67:AG89" si="29">-$Z67*P67</f>
        <v>0</v>
      </c>
      <c r="AG67">
        <f t="shared" si="29"/>
        <v>-0.55698921882154939</v>
      </c>
      <c r="AH67">
        <f t="shared" ref="AH67:AH89" si="30">-X67*R67</f>
        <v>-816.91403594511144</v>
      </c>
      <c r="AI67">
        <f t="shared" ref="AI67:AI89" si="31">SUM(AE67:AH67)</f>
        <v>-817.47102516393295</v>
      </c>
      <c r="AJ67">
        <f t="shared" ref="AJ67:AJ89" si="32">AB67-AC67</f>
        <v>1.0184801603944575</v>
      </c>
      <c r="AK67">
        <f t="shared" si="20"/>
        <v>0.13570756297625033</v>
      </c>
      <c r="AL67">
        <f t="shared" ref="AL67:AL89" si="33">SUM(AI67:AK67)</f>
        <v>-816.31683744056227</v>
      </c>
      <c r="AN67">
        <f t="shared" ref="AN67:AT89" si="34">AE67*$K67</f>
        <v>0</v>
      </c>
      <c r="AO67">
        <f t="shared" si="34"/>
        <v>0</v>
      </c>
      <c r="AP67">
        <f t="shared" si="34"/>
        <v>-6.1882774962886957E-4</v>
      </c>
      <c r="AQ67">
        <f t="shared" si="34"/>
        <v>-0.90761016088197288</v>
      </c>
      <c r="AR67">
        <f t="shared" si="34"/>
        <v>-0.90822898863160162</v>
      </c>
      <c r="AS67">
        <f t="shared" si="34"/>
        <v>1.131554731044945E-3</v>
      </c>
      <c r="AT67">
        <f t="shared" si="34"/>
        <v>1.5077420346104912E-4</v>
      </c>
      <c r="AU67">
        <f t="shared" si="23"/>
        <v>-0.90694665969709565</v>
      </c>
      <c r="AW67">
        <v>64</v>
      </c>
      <c r="AX67">
        <f>IF(Z67&gt;0, (R67*SUMPRODUCT(K67:$K$98, X67:$X$98)-K67*$AZ$3)/Z67, 0)</f>
        <v>20.651192150580254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9.9198468800411029E-4</v>
      </c>
      <c r="L68" s="2">
        <v>65</v>
      </c>
      <c r="M68" s="6">
        <v>0.29099302900000001</v>
      </c>
      <c r="Q68" s="4">
        <f t="shared" si="22"/>
        <v>12.5</v>
      </c>
      <c r="R68">
        <f t="shared" si="26"/>
        <v>50000</v>
      </c>
      <c r="S68">
        <f t="shared" si="27"/>
        <v>6.4475843405532798</v>
      </c>
      <c r="U68">
        <f t="shared" ref="U68:U89" si="38">M68</f>
        <v>0.29099302900000001</v>
      </c>
      <c r="V68">
        <f t="shared" ref="V68:V89" si="39">$C$10</f>
        <v>0.01</v>
      </c>
      <c r="W68">
        <f t="shared" ref="W68:W89" si="40">Z67</f>
        <v>4.4559137505723954E-2</v>
      </c>
      <c r="X68">
        <f t="shared" ref="X68:X89" si="41">U68*W68</f>
        <v>1.2966398392418119E-2</v>
      </c>
      <c r="Y68">
        <f t="shared" ref="Y68:Y89" si="42">V68*W68</f>
        <v>4.4559137505723956E-4</v>
      </c>
      <c r="Z68">
        <f t="shared" ref="Z68:Z89" si="43">MAX(0, W68-X68-Y68)</f>
        <v>3.1147147738248591E-2</v>
      </c>
      <c r="AB68">
        <f t="shared" ref="AB68:AB89" si="44">AC67</f>
        <v>0.92019931069483274</v>
      </c>
      <c r="AC68">
        <f t="shared" ref="AC68:AC89" si="45">S68*Z68</f>
        <v>0.20082386201003111</v>
      </c>
      <c r="AE68">
        <f t="shared" si="28"/>
        <v>0</v>
      </c>
      <c r="AF68">
        <f t="shared" si="29"/>
        <v>0</v>
      </c>
      <c r="AG68">
        <f t="shared" si="29"/>
        <v>-0.38933934672810738</v>
      </c>
      <c r="AH68">
        <f t="shared" si="30"/>
        <v>-648.31991962090592</v>
      </c>
      <c r="AI68">
        <f t="shared" si="31"/>
        <v>-648.70925896763401</v>
      </c>
      <c r="AJ68">
        <f t="shared" si="32"/>
        <v>0.71937544868480163</v>
      </c>
      <c r="AK68">
        <f t="shared" ref="AK68:AK89" si="46">G68*SUM(AB68:AB68, AE68:AF68)</f>
        <v>6.4413951748638301E-2</v>
      </c>
      <c r="AL68">
        <f t="shared" si="33"/>
        <v>-647.92546956720059</v>
      </c>
      <c r="AN68">
        <f t="shared" si="34"/>
        <v>0</v>
      </c>
      <c r="AO68">
        <f t="shared" si="34"/>
        <v>0</v>
      </c>
      <c r="AP68">
        <f t="shared" si="34"/>
        <v>-3.8621867039180573E-4</v>
      </c>
      <c r="AQ68">
        <f t="shared" si="34"/>
        <v>-0.64312343319199416</v>
      </c>
      <c r="AR68">
        <f t="shared" si="34"/>
        <v>-0.64350965186238596</v>
      </c>
      <c r="AS68">
        <f t="shared" si="34"/>
        <v>7.1360943002140979E-4</v>
      </c>
      <c r="AT68">
        <f t="shared" si="34"/>
        <v>6.3897653828484777E-5</v>
      </c>
      <c r="AU68">
        <f t="shared" si="23"/>
        <v>-0.64273214477853613</v>
      </c>
      <c r="AW68">
        <v>65</v>
      </c>
      <c r="AX68">
        <f>IF(Z68&gt;0, (R68*SUMPRODUCT(K68:$K$98, X68:$X$98)-K68*$AZ$3)/Z68, 0)</f>
        <v>6.4475843405532798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8.8570061428938412E-4</v>
      </c>
      <c r="L69" s="2">
        <v>66</v>
      </c>
      <c r="M69" s="6">
        <v>0.31752069599999999</v>
      </c>
      <c r="Q69" s="4">
        <f t="shared" ref="Q69:Q89" si="48">$C$8</f>
        <v>12.5</v>
      </c>
      <c r="R69">
        <f t="shared" si="26"/>
        <v>50000</v>
      </c>
      <c r="S69">
        <f t="shared" si="27"/>
        <v>-13.092491273086592</v>
      </c>
      <c r="U69">
        <f t="shared" si="38"/>
        <v>0.31752069599999999</v>
      </c>
      <c r="V69">
        <f t="shared" si="39"/>
        <v>0.01</v>
      </c>
      <c r="W69">
        <f t="shared" si="40"/>
        <v>3.1147147738248591E-2</v>
      </c>
      <c r="X69">
        <f t="shared" si="41"/>
        <v>9.8898640282635182E-3</v>
      </c>
      <c r="Y69">
        <f t="shared" si="42"/>
        <v>3.1147147738248593E-4</v>
      </c>
      <c r="Z69">
        <f t="shared" si="43"/>
        <v>2.0945812232602588E-2</v>
      </c>
      <c r="AB69">
        <f t="shared" si="44"/>
        <v>0.20082386201003111</v>
      </c>
      <c r="AC69">
        <f t="shared" si="45"/>
        <v>-0.27423286386305978</v>
      </c>
      <c r="AE69">
        <f t="shared" si="28"/>
        <v>0</v>
      </c>
      <c r="AF69">
        <f t="shared" si="29"/>
        <v>0</v>
      </c>
      <c r="AG69">
        <f t="shared" si="29"/>
        <v>-0.26182265290753237</v>
      </c>
      <c r="AH69">
        <f t="shared" si="30"/>
        <v>-494.49320141317594</v>
      </c>
      <c r="AI69">
        <f t="shared" si="31"/>
        <v>-494.75502406608348</v>
      </c>
      <c r="AJ69">
        <f t="shared" si="32"/>
        <v>0.47505672587309089</v>
      </c>
      <c r="AK69">
        <f t="shared" si="46"/>
        <v>1.405767034070218E-2</v>
      </c>
      <c r="AL69">
        <f t="shared" si="33"/>
        <v>-494.26590966986964</v>
      </c>
      <c r="AN69">
        <f t="shared" si="34"/>
        <v>0</v>
      </c>
      <c r="AO69">
        <f t="shared" si="34"/>
        <v>0</v>
      </c>
      <c r="AP69">
        <f t="shared" si="34"/>
        <v>-2.3189648451507763E-4</v>
      </c>
      <c r="AQ69">
        <f t="shared" si="34"/>
        <v>-0.43797293225357409</v>
      </c>
      <c r="AR69">
        <f t="shared" si="34"/>
        <v>-0.43820482873808914</v>
      </c>
      <c r="AS69">
        <f t="shared" si="34"/>
        <v>4.2075803392810016E-4</v>
      </c>
      <c r="AT69">
        <f t="shared" si="34"/>
        <v>1.2450887256237576E-5</v>
      </c>
      <c r="AU69">
        <f t="shared" si="23"/>
        <v>-0.43777161981690477</v>
      </c>
      <c r="AW69">
        <v>66</v>
      </c>
      <c r="AX69">
        <f>IF(Z69&gt;0, (R69*SUMPRODUCT(K69:$K$98, X69:$X$98)-K69*$AZ$3)/Z69, 0)</f>
        <v>-13.092491273086592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7.9080411990123574E-4</v>
      </c>
      <c r="L70" s="2">
        <v>67</v>
      </c>
      <c r="M70" s="6">
        <v>0.344227385</v>
      </c>
      <c r="Q70" s="4">
        <f t="shared" si="48"/>
        <v>12.5</v>
      </c>
      <c r="R70">
        <f t="shared" si="26"/>
        <v>50000</v>
      </c>
      <c r="S70">
        <f t="shared" si="27"/>
        <v>-41.559706986848788</v>
      </c>
      <c r="U70">
        <f t="shared" si="38"/>
        <v>0.344227385</v>
      </c>
      <c r="V70">
        <f t="shared" si="39"/>
        <v>0.01</v>
      </c>
      <c r="W70">
        <f t="shared" si="40"/>
        <v>2.0945812232602588E-2</v>
      </c>
      <c r="X70">
        <f t="shared" si="41"/>
        <v>7.2101221715298001E-3</v>
      </c>
      <c r="Y70">
        <f t="shared" si="42"/>
        <v>2.0945812232602587E-4</v>
      </c>
      <c r="Z70">
        <f t="shared" si="43"/>
        <v>1.3526231938746762E-2</v>
      </c>
      <c r="AB70">
        <f t="shared" si="44"/>
        <v>-0.27423286386305978</v>
      </c>
      <c r="AC70">
        <f t="shared" si="45"/>
        <v>-0.56214623601047109</v>
      </c>
      <c r="AE70">
        <f t="shared" si="28"/>
        <v>0</v>
      </c>
      <c r="AF70">
        <f t="shared" si="29"/>
        <v>0</v>
      </c>
      <c r="AG70">
        <f t="shared" si="29"/>
        <v>-0.16907789923433453</v>
      </c>
      <c r="AH70">
        <f t="shared" si="30"/>
        <v>-360.50610857649002</v>
      </c>
      <c r="AI70">
        <f t="shared" si="31"/>
        <v>-360.67518647572433</v>
      </c>
      <c r="AJ70">
        <f t="shared" si="32"/>
        <v>0.28791337214741131</v>
      </c>
      <c r="AK70">
        <f t="shared" si="46"/>
        <v>-1.9196300470414186E-2</v>
      </c>
      <c r="AL70">
        <f t="shared" si="33"/>
        <v>-360.40646940404736</v>
      </c>
      <c r="AN70">
        <f t="shared" si="34"/>
        <v>0</v>
      </c>
      <c r="AO70">
        <f t="shared" si="34"/>
        <v>0</v>
      </c>
      <c r="AP70">
        <f t="shared" si="34"/>
        <v>-1.3370749929875775E-4</v>
      </c>
      <c r="AQ70">
        <f t="shared" si="34"/>
        <v>-0.28508971591185051</v>
      </c>
      <c r="AR70">
        <f t="shared" si="34"/>
        <v>-0.28522342341114926</v>
      </c>
      <c r="AS70">
        <f t="shared" si="34"/>
        <v>2.2768308086883055E-4</v>
      </c>
      <c r="AT70">
        <f t="shared" si="34"/>
        <v>-1.5180513498865569E-5</v>
      </c>
      <c r="AU70">
        <f t="shared" si="23"/>
        <v>-0.28501092084377933</v>
      </c>
      <c r="AW70">
        <v>67</v>
      </c>
      <c r="AX70">
        <f>IF(Z70&gt;0, (R70*SUMPRODUCT(K70:$K$98, X70:$X$98)-K70*$AZ$3)/Z70, 0)</f>
        <v>-41.559706986848788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7.0607510705467471E-4</v>
      </c>
      <c r="L71" s="2">
        <v>68</v>
      </c>
      <c r="M71" s="6">
        <v>0.370496828</v>
      </c>
      <c r="Q71" s="4">
        <f t="shared" si="48"/>
        <v>12.5</v>
      </c>
      <c r="R71">
        <f t="shared" si="26"/>
        <v>50000</v>
      </c>
      <c r="S71">
        <f t="shared" si="27"/>
        <v>-85.118502464902207</v>
      </c>
      <c r="U71">
        <f t="shared" si="38"/>
        <v>0.370496828</v>
      </c>
      <c r="V71">
        <f t="shared" si="39"/>
        <v>0.01</v>
      </c>
      <c r="W71">
        <f t="shared" si="40"/>
        <v>1.3526231938746762E-2</v>
      </c>
      <c r="X71">
        <f t="shared" si="41"/>
        <v>5.011426028097966E-3</v>
      </c>
      <c r="Y71">
        <f t="shared" si="42"/>
        <v>1.3526231938746763E-4</v>
      </c>
      <c r="Z71">
        <f t="shared" si="43"/>
        <v>8.3795435912613278E-3</v>
      </c>
      <c r="AB71">
        <f t="shared" si="44"/>
        <v>-0.56214623601047109</v>
      </c>
      <c r="AC71">
        <f t="shared" si="45"/>
        <v>-0.71325420182753285</v>
      </c>
      <c r="AE71">
        <f t="shared" si="28"/>
        <v>0</v>
      </c>
      <c r="AF71">
        <f t="shared" si="29"/>
        <v>0</v>
      </c>
      <c r="AG71">
        <f t="shared" si="29"/>
        <v>-0.1047442948907666</v>
      </c>
      <c r="AH71">
        <f t="shared" si="30"/>
        <v>-250.57130140489829</v>
      </c>
      <c r="AI71">
        <f t="shared" si="31"/>
        <v>-250.67604569978906</v>
      </c>
      <c r="AJ71">
        <f t="shared" si="32"/>
        <v>0.15110796581706176</v>
      </c>
      <c r="AK71">
        <f t="shared" si="46"/>
        <v>-3.9350236520732981E-2</v>
      </c>
      <c r="AL71">
        <f t="shared" si="33"/>
        <v>-250.56428797049273</v>
      </c>
      <c r="AN71">
        <f t="shared" si="34"/>
        <v>0</v>
      </c>
      <c r="AO71">
        <f t="shared" si="34"/>
        <v>0</v>
      </c>
      <c r="AP71">
        <f t="shared" si="34"/>
        <v>-7.3957339228364444E-5</v>
      </c>
      <c r="AQ71">
        <f t="shared" si="34"/>
        <v>-0.17692215846429274</v>
      </c>
      <c r="AR71">
        <f t="shared" si="34"/>
        <v>-0.17699611580352109</v>
      </c>
      <c r="AS71">
        <f t="shared" si="34"/>
        <v>1.0669357314109601E-4</v>
      </c>
      <c r="AT71">
        <f t="shared" si="34"/>
        <v>-2.7784222464003311E-5</v>
      </c>
      <c r="AU71">
        <f t="shared" si="23"/>
        <v>-0.17691720645284401</v>
      </c>
      <c r="AW71">
        <v>68</v>
      </c>
      <c r="AX71">
        <f>IF(Z71&gt;0, (R71*SUMPRODUCT(K71:$K$98, X71:$X$98)-K71*$AZ$3)/Z71, 0)</f>
        <v>-85.118502464902207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6.3042420272738813E-4</v>
      </c>
      <c r="L72" s="2">
        <v>69</v>
      </c>
      <c r="M72" s="6">
        <v>0.397394472</v>
      </c>
      <c r="Q72" s="4">
        <f t="shared" si="48"/>
        <v>12.5</v>
      </c>
      <c r="R72">
        <f t="shared" si="26"/>
        <v>50000</v>
      </c>
      <c r="S72">
        <f t="shared" si="27"/>
        <v>-155.1724609377456</v>
      </c>
      <c r="U72">
        <f t="shared" si="38"/>
        <v>0.397394472</v>
      </c>
      <c r="V72">
        <f t="shared" si="39"/>
        <v>0.01</v>
      </c>
      <c r="W72">
        <f t="shared" si="40"/>
        <v>8.3795435912613278E-3</v>
      </c>
      <c r="X72">
        <f t="shared" si="41"/>
        <v>3.3299843010502791E-3</v>
      </c>
      <c r="Y72">
        <f t="shared" si="42"/>
        <v>8.3795435912613277E-5</v>
      </c>
      <c r="Z72">
        <f t="shared" si="43"/>
        <v>4.9657638542984347E-3</v>
      </c>
      <c r="AB72">
        <f t="shared" si="44"/>
        <v>-0.71325420182753285</v>
      </c>
      <c r="AC72">
        <f t="shared" si="45"/>
        <v>-0.7705497977071929</v>
      </c>
      <c r="AE72">
        <f t="shared" si="28"/>
        <v>0</v>
      </c>
      <c r="AF72">
        <f t="shared" si="29"/>
        <v>0</v>
      </c>
      <c r="AG72">
        <f t="shared" si="29"/>
        <v>-6.2072048178730431E-2</v>
      </c>
      <c r="AH72">
        <f t="shared" si="30"/>
        <v>-166.49921505251396</v>
      </c>
      <c r="AI72">
        <f t="shared" si="31"/>
        <v>-166.56128710069268</v>
      </c>
      <c r="AJ72">
        <f t="shared" si="32"/>
        <v>5.7295595879660044E-2</v>
      </c>
      <c r="AK72">
        <f t="shared" si="46"/>
        <v>-4.9927794127927305E-2</v>
      </c>
      <c r="AL72">
        <f t="shared" si="33"/>
        <v>-166.55391929894097</v>
      </c>
      <c r="AN72">
        <f t="shared" si="34"/>
        <v>0</v>
      </c>
      <c r="AO72">
        <f t="shared" si="34"/>
        <v>0</v>
      </c>
      <c r="AP72">
        <f t="shared" si="34"/>
        <v>-3.9131721484732155E-5</v>
      </c>
      <c r="AQ72">
        <f t="shared" si="34"/>
        <v>-0.10496513490421705</v>
      </c>
      <c r="AR72">
        <f t="shared" si="34"/>
        <v>-0.10500426662570178</v>
      </c>
      <c r="AS72">
        <f t="shared" si="34"/>
        <v>3.6120530352225305E-5</v>
      </c>
      <c r="AT72">
        <f t="shared" si="34"/>
        <v>-3.1475689807035744E-5</v>
      </c>
      <c r="AU72">
        <f t="shared" si="23"/>
        <v>-0.10499962178515661</v>
      </c>
      <c r="AW72">
        <v>69</v>
      </c>
      <c r="AX72">
        <f>IF(Z72&gt;0, (R72*SUMPRODUCT(K72:$K$98, X72:$X$98)-K72*$AZ$3)/Z72, 0)</f>
        <v>-155.1724609377456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5.6287875243516794E-4</v>
      </c>
      <c r="L73" s="2">
        <v>70</v>
      </c>
      <c r="M73" s="6">
        <v>0.424762996</v>
      </c>
      <c r="Q73" s="4">
        <f t="shared" si="48"/>
        <v>12.5</v>
      </c>
      <c r="R73">
        <f t="shared" si="26"/>
        <v>50000</v>
      </c>
      <c r="S73">
        <f t="shared" si="27"/>
        <v>-273.86929300599354</v>
      </c>
      <c r="U73">
        <f t="shared" si="38"/>
        <v>0.424762996</v>
      </c>
      <c r="V73">
        <f t="shared" si="39"/>
        <v>0.01</v>
      </c>
      <c r="W73">
        <f t="shared" si="40"/>
        <v>4.9657638542984347E-3</v>
      </c>
      <c r="X73">
        <f t="shared" si="41"/>
        <v>2.1092727321803104E-3</v>
      </c>
      <c r="Y73">
        <f t="shared" si="42"/>
        <v>4.9657638542984346E-5</v>
      </c>
      <c r="Z73">
        <f t="shared" si="43"/>
        <v>2.8068334835751399E-3</v>
      </c>
      <c r="AB73">
        <f t="shared" si="44"/>
        <v>-0.7705497977071929</v>
      </c>
      <c r="AC73">
        <f t="shared" si="45"/>
        <v>-0.76870550173227359</v>
      </c>
      <c r="AE73">
        <f t="shared" si="28"/>
        <v>0</v>
      </c>
      <c r="AF73">
        <f t="shared" si="29"/>
        <v>0</v>
      </c>
      <c r="AG73">
        <f t="shared" si="29"/>
        <v>-3.5085418544689245E-2</v>
      </c>
      <c r="AH73">
        <f t="shared" si="30"/>
        <v>-105.46363660901552</v>
      </c>
      <c r="AI73">
        <f t="shared" si="31"/>
        <v>-105.49872202756022</v>
      </c>
      <c r="AJ73">
        <f t="shared" si="32"/>
        <v>-1.8442959749193077E-3</v>
      </c>
      <c r="AK73">
        <f t="shared" si="46"/>
        <v>-5.393848583950351E-2</v>
      </c>
      <c r="AL73">
        <f t="shared" si="33"/>
        <v>-105.55450480937465</v>
      </c>
      <c r="AN73">
        <f t="shared" si="34"/>
        <v>0</v>
      </c>
      <c r="AO73">
        <f t="shared" si="34"/>
        <v>0</v>
      </c>
      <c r="AP73">
        <f t="shared" si="34"/>
        <v>-1.9748836619100387E-5</v>
      </c>
      <c r="AQ73">
        <f t="shared" si="34"/>
        <v>-5.9363240201758566E-2</v>
      </c>
      <c r="AR73">
        <f t="shared" si="34"/>
        <v>-5.9382989038377666E-2</v>
      </c>
      <c r="AS73">
        <f t="shared" si="34"/>
        <v>-1.0381150174837818E-6</v>
      </c>
      <c r="AT73">
        <f t="shared" si="34"/>
        <v>-3.0360827617581706E-5</v>
      </c>
      <c r="AU73">
        <f t="shared" si="23"/>
        <v>-5.9414387981012735E-2</v>
      </c>
      <c r="AW73">
        <v>70</v>
      </c>
      <c r="AX73">
        <f>IF(Z73&gt;0, (R73*SUMPRODUCT(K73:$K$98, X73:$X$98)-K73*$AZ$3)/Z73, 0)</f>
        <v>-273.86929300599354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5.0257031467425706E-4</v>
      </c>
      <c r="L74" s="2">
        <v>71</v>
      </c>
      <c r="M74" s="6">
        <v>0.45242554800000001</v>
      </c>
      <c r="Q74" s="4">
        <f t="shared" si="48"/>
        <v>12.5</v>
      </c>
      <c r="R74">
        <f t="shared" si="26"/>
        <v>50000</v>
      </c>
      <c r="S74">
        <f t="shared" si="27"/>
        <v>-485.59343431002213</v>
      </c>
      <c r="U74">
        <f t="shared" si="38"/>
        <v>0.45242554800000001</v>
      </c>
      <c r="V74">
        <f t="shared" si="39"/>
        <v>0.01</v>
      </c>
      <c r="W74">
        <f t="shared" si="40"/>
        <v>2.8068334835751399E-3</v>
      </c>
      <c r="X74">
        <f t="shared" si="41"/>
        <v>1.2698831769512317E-3</v>
      </c>
      <c r="Y74">
        <f t="shared" si="42"/>
        <v>2.80683348357514E-5</v>
      </c>
      <c r="Z74">
        <f t="shared" si="43"/>
        <v>1.5088819717881568E-3</v>
      </c>
      <c r="AB74">
        <f t="shared" si="44"/>
        <v>-0.76870550173227359</v>
      </c>
      <c r="AC74">
        <f t="shared" si="45"/>
        <v>-0.73270317864908896</v>
      </c>
      <c r="AE74">
        <f t="shared" si="28"/>
        <v>0</v>
      </c>
      <c r="AF74">
        <f t="shared" si="29"/>
        <v>0</v>
      </c>
      <c r="AG74">
        <f t="shared" si="29"/>
        <v>-1.8861024647351961E-2</v>
      </c>
      <c r="AH74">
        <f t="shared" si="30"/>
        <v>-63.494158847561586</v>
      </c>
      <c r="AI74">
        <f t="shared" si="31"/>
        <v>-63.513019872208936</v>
      </c>
      <c r="AJ74">
        <f t="shared" si="32"/>
        <v>-3.6002323083184629E-2</v>
      </c>
      <c r="AK74">
        <f t="shared" si="46"/>
        <v>-5.3809385121259157E-2</v>
      </c>
      <c r="AL74">
        <f t="shared" si="33"/>
        <v>-63.60283158041338</v>
      </c>
      <c r="AN74">
        <f t="shared" si="34"/>
        <v>0</v>
      </c>
      <c r="AO74">
        <f t="shared" si="34"/>
        <v>0</v>
      </c>
      <c r="AP74">
        <f t="shared" si="34"/>
        <v>-9.4789910920985926E-6</v>
      </c>
      <c r="AQ74">
        <f t="shared" si="34"/>
        <v>-3.1910279391996289E-2</v>
      </c>
      <c r="AR74">
        <f t="shared" si="34"/>
        <v>-3.1919758383088387E-2</v>
      </c>
      <c r="AS74">
        <f t="shared" si="34"/>
        <v>-1.8093698840920368E-5</v>
      </c>
      <c r="AT74">
        <f t="shared" si="34"/>
        <v>-2.70429996128195E-5</v>
      </c>
      <c r="AU74">
        <f t="shared" si="23"/>
        <v>-3.1964895081542127E-2</v>
      </c>
      <c r="AW74">
        <v>71</v>
      </c>
      <c r="AX74">
        <f>IF(Z74&gt;0, (R74*SUMPRODUCT(K74:$K$98, X74:$X$98)-K74*$AZ$3)/Z74, 0)</f>
        <v>-485.59343431002213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4.4872349524487234E-4</v>
      </c>
      <c r="L75" s="2">
        <v>72</v>
      </c>
      <c r="M75" s="6">
        <v>0.48020744799999998</v>
      </c>
      <c r="Q75" s="4">
        <f t="shared" si="48"/>
        <v>12.5</v>
      </c>
      <c r="R75">
        <f t="shared" si="26"/>
        <v>50000</v>
      </c>
      <c r="S75">
        <f t="shared" si="27"/>
        <v>-883.32137516015155</v>
      </c>
      <c r="U75">
        <f t="shared" si="38"/>
        <v>0.48020744799999998</v>
      </c>
      <c r="V75">
        <f t="shared" si="39"/>
        <v>0.01</v>
      </c>
      <c r="W75">
        <f t="shared" si="40"/>
        <v>1.5088819717881568E-3</v>
      </c>
      <c r="X75">
        <f t="shared" si="41"/>
        <v>7.2457636100559878E-4</v>
      </c>
      <c r="Y75">
        <f t="shared" si="42"/>
        <v>1.5088819717881569E-5</v>
      </c>
      <c r="Z75">
        <f t="shared" si="43"/>
        <v>7.6921679106467641E-4</v>
      </c>
      <c r="AB75">
        <f t="shared" si="44"/>
        <v>-0.73270317864908896</v>
      </c>
      <c r="AC75">
        <f t="shared" si="45"/>
        <v>-0.67946563367952895</v>
      </c>
      <c r="AE75">
        <f t="shared" si="28"/>
        <v>0</v>
      </c>
      <c r="AF75">
        <f t="shared" si="29"/>
        <v>0</v>
      </c>
      <c r="AG75">
        <f t="shared" si="29"/>
        <v>-9.6152098883084559E-3</v>
      </c>
      <c r="AH75">
        <f t="shared" si="30"/>
        <v>-36.228818050279941</v>
      </c>
      <c r="AI75">
        <f t="shared" si="31"/>
        <v>-36.23843326016825</v>
      </c>
      <c r="AJ75">
        <f t="shared" si="32"/>
        <v>-5.3237544969560013E-2</v>
      </c>
      <c r="AK75">
        <f t="shared" si="46"/>
        <v>-5.128922250543623E-2</v>
      </c>
      <c r="AL75">
        <f t="shared" si="33"/>
        <v>-36.342960027643251</v>
      </c>
      <c r="AN75">
        <f t="shared" si="34"/>
        <v>0</v>
      </c>
      <c r="AO75">
        <f t="shared" si="34"/>
        <v>0</v>
      </c>
      <c r="AP75">
        <f t="shared" si="34"/>
        <v>-4.3145705885948287E-6</v>
      </c>
      <c r="AQ75">
        <f t="shared" si="34"/>
        <v>-1.6256721864112138E-2</v>
      </c>
      <c r="AR75">
        <f t="shared" si="34"/>
        <v>-1.626103643470073E-2</v>
      </c>
      <c r="AS75">
        <f t="shared" si="34"/>
        <v>-2.3888937256997039E-5</v>
      </c>
      <c r="AT75">
        <f t="shared" si="34"/>
        <v>-2.3014679191031314E-5</v>
      </c>
      <c r="AU75">
        <f t="shared" si="23"/>
        <v>-1.6307940051148762E-2</v>
      </c>
      <c r="AW75">
        <v>72</v>
      </c>
      <c r="AX75">
        <f>IF(Z75&gt;0, (R75*SUMPRODUCT(K75:$K$98, X75:$X$98)-K75*$AZ$3)/Z75, 0)</f>
        <v>-883.32137516015155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4.0064597789720742E-4</v>
      </c>
      <c r="L76" s="2">
        <v>73</v>
      </c>
      <c r="M76" s="6">
        <v>0.508136904</v>
      </c>
      <c r="Q76" s="4">
        <f t="shared" si="48"/>
        <v>12.5</v>
      </c>
      <c r="R76">
        <f t="shared" si="26"/>
        <v>50000</v>
      </c>
      <c r="S76">
        <f t="shared" si="27"/>
        <v>-1671.8885762431212</v>
      </c>
      <c r="U76">
        <f t="shared" si="38"/>
        <v>0.508136904</v>
      </c>
      <c r="V76">
        <f t="shared" si="39"/>
        <v>0.01</v>
      </c>
      <c r="W76">
        <f t="shared" si="40"/>
        <v>7.6921679106467641E-4</v>
      </c>
      <c r="X76">
        <f t="shared" si="41"/>
        <v>3.9086743871641951E-4</v>
      </c>
      <c r="Y76">
        <f t="shared" si="42"/>
        <v>7.6921679106467635E-6</v>
      </c>
      <c r="Z76">
        <f t="shared" si="43"/>
        <v>3.7065718443761013E-4</v>
      </c>
      <c r="AB76">
        <f t="shared" si="44"/>
        <v>-0.67946563367952895</v>
      </c>
      <c r="AC76">
        <f t="shared" si="45"/>
        <v>-0.61969751236367998</v>
      </c>
      <c r="AE76">
        <f t="shared" si="28"/>
        <v>0</v>
      </c>
      <c r="AF76">
        <f t="shared" si="29"/>
        <v>0</v>
      </c>
      <c r="AG76">
        <f t="shared" si="29"/>
        <v>-4.6332148054701264E-3</v>
      </c>
      <c r="AH76">
        <f t="shared" si="30"/>
        <v>-19.543371935820975</v>
      </c>
      <c r="AI76">
        <f t="shared" si="31"/>
        <v>-19.548005150626445</v>
      </c>
      <c r="AJ76">
        <f t="shared" si="32"/>
        <v>-5.9768121315848965E-2</v>
      </c>
      <c r="AK76">
        <f t="shared" si="46"/>
        <v>-4.7562594357567031E-2</v>
      </c>
      <c r="AL76">
        <f t="shared" si="33"/>
        <v>-19.655335866299861</v>
      </c>
      <c r="AN76">
        <f t="shared" si="34"/>
        <v>0</v>
      </c>
      <c r="AO76">
        <f t="shared" si="34"/>
        <v>0</v>
      </c>
      <c r="AP76">
        <f t="shared" si="34"/>
        <v>-1.8562788765453985E-6</v>
      </c>
      <c r="AQ76">
        <f t="shared" si="34"/>
        <v>-7.8299733606358342E-3</v>
      </c>
      <c r="AR76">
        <f t="shared" si="34"/>
        <v>-7.831829639512379E-3</v>
      </c>
      <c r="AS76">
        <f t="shared" si="34"/>
        <v>-2.3945857411667238E-5</v>
      </c>
      <c r="AT76">
        <f t="shared" si="34"/>
        <v>-1.9055762127715642E-5</v>
      </c>
      <c r="AU76">
        <f t="shared" si="23"/>
        <v>-7.8748312590517632E-3</v>
      </c>
      <c r="AW76">
        <v>73</v>
      </c>
      <c r="AX76">
        <f>IF(Z76&gt;0, (R76*SUMPRODUCT(K76:$K$98, X76:$X$98)-K76*$AZ$3)/Z76, 0)</f>
        <v>-1671.8885762431212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3.577196231225066E-4</v>
      </c>
      <c r="L77" s="2">
        <v>74</v>
      </c>
      <c r="M77" s="6">
        <v>0.53626491099999996</v>
      </c>
      <c r="Q77" s="4">
        <f t="shared" si="48"/>
        <v>12.5</v>
      </c>
      <c r="R77">
        <f t="shared" si="26"/>
        <v>50000</v>
      </c>
      <c r="S77">
        <f t="shared" si="27"/>
        <v>-3327.6703166734169</v>
      </c>
      <c r="U77">
        <f t="shared" si="38"/>
        <v>0.53626491099999996</v>
      </c>
      <c r="V77">
        <f t="shared" si="39"/>
        <v>0.01</v>
      </c>
      <c r="W77">
        <f t="shared" si="40"/>
        <v>3.7065718443761013E-4</v>
      </c>
      <c r="X77">
        <f t="shared" si="41"/>
        <v>1.9877044202394557E-4</v>
      </c>
      <c r="Y77">
        <f t="shared" si="42"/>
        <v>3.7065718443761014E-6</v>
      </c>
      <c r="Z77">
        <f t="shared" si="43"/>
        <v>1.6818017056928846E-4</v>
      </c>
      <c r="AB77">
        <f t="shared" si="44"/>
        <v>-0.61969751236367998</v>
      </c>
      <c r="AC77">
        <f t="shared" si="45"/>
        <v>-0.55964816145649343</v>
      </c>
      <c r="AE77">
        <f t="shared" si="28"/>
        <v>0</v>
      </c>
      <c r="AF77">
        <f t="shared" si="29"/>
        <v>0</v>
      </c>
      <c r="AG77">
        <f t="shared" si="29"/>
        <v>-2.1022521321161056E-3</v>
      </c>
      <c r="AH77">
        <f t="shared" si="30"/>
        <v>-9.9385221011972789</v>
      </c>
      <c r="AI77">
        <f t="shared" si="31"/>
        <v>-9.9406243533293956</v>
      </c>
      <c r="AJ77">
        <f t="shared" si="32"/>
        <v>-6.0049350907186549E-2</v>
      </c>
      <c r="AK77">
        <f t="shared" si="46"/>
        <v>-4.3378825865457604E-2</v>
      </c>
      <c r="AL77">
        <f t="shared" si="33"/>
        <v>-10.044052530102041</v>
      </c>
      <c r="AN77">
        <f t="shared" si="34"/>
        <v>0</v>
      </c>
      <c r="AO77">
        <f t="shared" si="34"/>
        <v>0</v>
      </c>
      <c r="AP77">
        <f t="shared" si="34"/>
        <v>-7.5201684040905927E-7</v>
      </c>
      <c r="AQ77">
        <f t="shared" si="34"/>
        <v>-3.5552043804349931E-3</v>
      </c>
      <c r="AR77">
        <f t="shared" si="34"/>
        <v>-3.5559563972754026E-3</v>
      </c>
      <c r="AS77">
        <f t="shared" si="34"/>
        <v>-2.1480831175269922E-5</v>
      </c>
      <c r="AT77">
        <f t="shared" si="34"/>
        <v>-1.5517457240088335E-5</v>
      </c>
      <c r="AU77">
        <f t="shared" si="23"/>
        <v>-3.5929546856907609E-3</v>
      </c>
      <c r="AW77">
        <v>74</v>
      </c>
      <c r="AX77">
        <f>IF(Z77&gt;0, (R77*SUMPRODUCT(K77:$K$98, X77:$X$98)-K77*$AZ$3)/Z77, 0)</f>
        <v>-3327.6703166734169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3.1939252064509517E-4</v>
      </c>
      <c r="L78" s="2">
        <v>75</v>
      </c>
      <c r="M78" s="6">
        <v>0.564431978</v>
      </c>
      <c r="Q78" s="4">
        <f t="shared" si="48"/>
        <v>12.5</v>
      </c>
      <c r="R78">
        <f t="shared" si="26"/>
        <v>50000</v>
      </c>
      <c r="S78">
        <f t="shared" si="27"/>
        <v>-7022.2448210164503</v>
      </c>
      <c r="U78">
        <f t="shared" si="38"/>
        <v>0.564431978</v>
      </c>
      <c r="V78">
        <f t="shared" si="39"/>
        <v>0.01</v>
      </c>
      <c r="W78">
        <f t="shared" si="40"/>
        <v>1.6818017056928846E-4</v>
      </c>
      <c r="X78">
        <f t="shared" si="41"/>
        <v>9.4926266334800872E-5</v>
      </c>
      <c r="Y78">
        <f t="shared" si="42"/>
        <v>1.6818017056928847E-6</v>
      </c>
      <c r="Z78">
        <f t="shared" si="43"/>
        <v>7.1572102528794711E-5</v>
      </c>
      <c r="AB78">
        <f t="shared" si="44"/>
        <v>-0.55964816145649343</v>
      </c>
      <c r="AC78">
        <f t="shared" si="45"/>
        <v>-0.50259682631208702</v>
      </c>
      <c r="AE78">
        <f t="shared" si="28"/>
        <v>0</v>
      </c>
      <c r="AF78">
        <f t="shared" si="29"/>
        <v>0</v>
      </c>
      <c r="AG78">
        <f t="shared" si="29"/>
        <v>-8.9465128160993394E-4</v>
      </c>
      <c r="AH78">
        <f t="shared" si="30"/>
        <v>-4.7463133167400438</v>
      </c>
      <c r="AI78">
        <f t="shared" si="31"/>
        <v>-4.7472079680216535</v>
      </c>
      <c r="AJ78">
        <f t="shared" si="32"/>
        <v>-5.7051335144406412E-2</v>
      </c>
      <c r="AK78">
        <f t="shared" si="46"/>
        <v>-3.9175371301954545E-2</v>
      </c>
      <c r="AL78">
        <f t="shared" si="33"/>
        <v>-4.8434346744680141</v>
      </c>
      <c r="AN78">
        <f t="shared" si="34"/>
        <v>0</v>
      </c>
      <c r="AO78">
        <f t="shared" si="34"/>
        <v>0</v>
      </c>
      <c r="AP78">
        <f t="shared" si="34"/>
        <v>-2.857449279317617E-7</v>
      </c>
      <c r="AQ78">
        <f t="shared" si="34"/>
        <v>-1.5159369740049846E-3</v>
      </c>
      <c r="AR78">
        <f t="shared" si="34"/>
        <v>-1.5162227189329163E-3</v>
      </c>
      <c r="AS78">
        <f t="shared" si="34"/>
        <v>-1.8221769737940068E-5</v>
      </c>
      <c r="AT78">
        <f t="shared" si="34"/>
        <v>-1.2512320587338787E-5</v>
      </c>
      <c r="AU78">
        <f t="shared" si="23"/>
        <v>-1.5469568092581951E-3</v>
      </c>
      <c r="AW78">
        <v>75</v>
      </c>
      <c r="AX78">
        <f>IF(Z78&gt;0, (R78*SUMPRODUCT(K78:$K$98, X78:$X$98)-K78*$AZ$3)/Z78, 0)</f>
        <v>-7022.2448210164503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2.851718934331207E-4</v>
      </c>
      <c r="L79" s="2">
        <v>76</v>
      </c>
      <c r="M79" s="6">
        <v>0.59247427200000002</v>
      </c>
      <c r="Q79" s="4">
        <f t="shared" si="48"/>
        <v>12.5</v>
      </c>
      <c r="R79">
        <f t="shared" si="26"/>
        <v>50000</v>
      </c>
      <c r="S79">
        <f t="shared" si="27"/>
        <v>-15816.24143923729</v>
      </c>
      <c r="U79">
        <f t="shared" si="38"/>
        <v>0.59247427200000002</v>
      </c>
      <c r="V79">
        <f t="shared" si="39"/>
        <v>0.01</v>
      </c>
      <c r="W79">
        <f t="shared" si="40"/>
        <v>7.1572102528794711E-5</v>
      </c>
      <c r="X79">
        <f t="shared" si="41"/>
        <v>4.2404629341257008E-5</v>
      </c>
      <c r="Y79">
        <f t="shared" si="42"/>
        <v>7.1572102528794717E-7</v>
      </c>
      <c r="Z79">
        <f t="shared" si="43"/>
        <v>2.8451752162249757E-5</v>
      </c>
      <c r="AB79">
        <f t="shared" si="44"/>
        <v>-0.50259682631208702</v>
      </c>
      <c r="AC79">
        <f t="shared" si="45"/>
        <v>-0.44999978156748377</v>
      </c>
      <c r="AE79">
        <f t="shared" si="28"/>
        <v>0</v>
      </c>
      <c r="AF79">
        <f t="shared" si="29"/>
        <v>0</v>
      </c>
      <c r="AG79">
        <f t="shared" si="29"/>
        <v>-3.5564690202812194E-4</v>
      </c>
      <c r="AH79">
        <f t="shared" si="30"/>
        <v>-2.1202314670628506</v>
      </c>
      <c r="AI79">
        <f t="shared" si="31"/>
        <v>-2.1205871139648789</v>
      </c>
      <c r="AJ79">
        <f t="shared" si="32"/>
        <v>-5.259704474460325E-2</v>
      </c>
      <c r="AK79">
        <f t="shared" si="46"/>
        <v>-3.5181777841846097E-2</v>
      </c>
      <c r="AL79">
        <f t="shared" si="33"/>
        <v>-2.2083659365513282</v>
      </c>
      <c r="AN79">
        <f t="shared" si="34"/>
        <v>0</v>
      </c>
      <c r="AO79">
        <f t="shared" si="34"/>
        <v>0</v>
      </c>
      <c r="AP79">
        <f t="shared" si="34"/>
        <v>-1.0142050044498311E-7</v>
      </c>
      <c r="AQ79">
        <f t="shared" si="34"/>
        <v>-6.046304219787964E-4</v>
      </c>
      <c r="AR79">
        <f t="shared" si="34"/>
        <v>-6.0473184247924138E-4</v>
      </c>
      <c r="AS79">
        <f t="shared" si="34"/>
        <v>-1.4999198838805079E-5</v>
      </c>
      <c r="AT79">
        <f t="shared" si="34"/>
        <v>-1.0032854201502663E-5</v>
      </c>
      <c r="AU79">
        <f t="shared" si="23"/>
        <v>-6.2976389551954912E-4</v>
      </c>
      <c r="AW79">
        <v>76</v>
      </c>
      <c r="AX79">
        <f>IF(Z79&gt;0, (R79*SUMPRODUCT(K79:$K$98, X79:$X$98)-K79*$AZ$3)/Z79, 0)</f>
        <v>-15816.24143923729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2.5461776199385772E-4</v>
      </c>
      <c r="L80" s="2">
        <v>77</v>
      </c>
      <c r="M80" s="6">
        <v>0.62503115200000003</v>
      </c>
      <c r="Q80" s="4">
        <f t="shared" si="48"/>
        <v>12.5</v>
      </c>
      <c r="R80">
        <f t="shared" si="26"/>
        <v>50000</v>
      </c>
      <c r="S80">
        <f t="shared" si="27"/>
        <v>-38741.248591302421</v>
      </c>
      <c r="U80">
        <f t="shared" si="38"/>
        <v>0.62503115200000003</v>
      </c>
      <c r="V80">
        <f t="shared" si="39"/>
        <v>0.01</v>
      </c>
      <c r="W80">
        <f t="shared" si="40"/>
        <v>2.8451752162249757E-5</v>
      </c>
      <c r="X80">
        <f t="shared" si="41"/>
        <v>1.7783231430389459E-5</v>
      </c>
      <c r="Y80">
        <f t="shared" si="42"/>
        <v>2.8451752162249755E-7</v>
      </c>
      <c r="Z80">
        <f t="shared" si="43"/>
        <v>1.03840032102378E-5</v>
      </c>
      <c r="AB80">
        <f t="shared" si="44"/>
        <v>-0.44999978156748377</v>
      </c>
      <c r="AC80">
        <f t="shared" si="45"/>
        <v>-0.40228924974070496</v>
      </c>
      <c r="AE80">
        <f t="shared" si="28"/>
        <v>0</v>
      </c>
      <c r="AF80">
        <f t="shared" si="29"/>
        <v>0</v>
      </c>
      <c r="AG80">
        <f t="shared" si="29"/>
        <v>-1.2980004012797249E-4</v>
      </c>
      <c r="AH80">
        <f t="shared" si="30"/>
        <v>-0.88916157151947295</v>
      </c>
      <c r="AI80">
        <f t="shared" si="31"/>
        <v>-0.88929137155960092</v>
      </c>
      <c r="AJ80">
        <f t="shared" si="32"/>
        <v>-4.7710531826778813E-2</v>
      </c>
      <c r="AK80">
        <f t="shared" si="46"/>
        <v>-3.1499984709723865E-2</v>
      </c>
      <c r="AL80">
        <f t="shared" si="33"/>
        <v>-0.96850188809610349</v>
      </c>
      <c r="AN80">
        <f t="shared" si="34"/>
        <v>0</v>
      </c>
      <c r="AO80">
        <f t="shared" si="34"/>
        <v>0</v>
      </c>
      <c r="AP80">
        <f t="shared" si="34"/>
        <v>-3.3049395724097282E-8</v>
      </c>
      <c r="AQ80">
        <f t="shared" si="34"/>
        <v>-2.2639632939122967E-4</v>
      </c>
      <c r="AR80">
        <f t="shared" si="34"/>
        <v>-2.2642937878695376E-4</v>
      </c>
      <c r="AS80">
        <f t="shared" si="34"/>
        <v>-1.2147948837271142E-5</v>
      </c>
      <c r="AT80">
        <f t="shared" si="34"/>
        <v>-8.0204556096306278E-6</v>
      </c>
      <c r="AU80">
        <f t="shared" si="23"/>
        <v>-2.4659778323385552E-4</v>
      </c>
      <c r="AW80">
        <v>77</v>
      </c>
      <c r="AX80">
        <f>IF(Z80&gt;0, (R80*SUMPRODUCT(K80:$K$98, X80:$X$98)-K80*$AZ$3)/Z80, 0)</f>
        <v>-38741.248591302421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2.2733728749451581E-4</v>
      </c>
      <c r="L81" s="2">
        <v>78</v>
      </c>
      <c r="M81" s="6">
        <v>0.65741117999999998</v>
      </c>
      <c r="Q81" s="4">
        <f t="shared" si="48"/>
        <v>12.5</v>
      </c>
      <c r="R81">
        <f t="shared" si="26"/>
        <v>50000</v>
      </c>
      <c r="S81">
        <f t="shared" si="27"/>
        <v>-104058.59311879425</v>
      </c>
      <c r="U81">
        <f t="shared" si="38"/>
        <v>0.65741117999999998</v>
      </c>
      <c r="V81">
        <f t="shared" si="39"/>
        <v>0.01</v>
      </c>
      <c r="W81">
        <f t="shared" si="40"/>
        <v>1.03840032102378E-5</v>
      </c>
      <c r="X81">
        <f t="shared" si="41"/>
        <v>6.8265598035662203E-6</v>
      </c>
      <c r="Y81">
        <f t="shared" si="42"/>
        <v>1.0384003210237801E-7</v>
      </c>
      <c r="Z81">
        <f t="shared" si="43"/>
        <v>3.4536033745692015E-6</v>
      </c>
      <c r="AB81">
        <f t="shared" si="44"/>
        <v>-0.40228924974070496</v>
      </c>
      <c r="AC81">
        <f t="shared" si="45"/>
        <v>-0.3593771083479913</v>
      </c>
      <c r="AE81">
        <f t="shared" si="28"/>
        <v>0</v>
      </c>
      <c r="AF81">
        <f t="shared" si="29"/>
        <v>0</v>
      </c>
      <c r="AG81">
        <f t="shared" si="29"/>
        <v>-4.3170042182115021E-5</v>
      </c>
      <c r="AH81">
        <f t="shared" si="30"/>
        <v>-0.341327990178311</v>
      </c>
      <c r="AI81">
        <f t="shared" si="31"/>
        <v>-0.34137116022049313</v>
      </c>
      <c r="AJ81">
        <f t="shared" si="32"/>
        <v>-4.2912141392713654E-2</v>
      </c>
      <c r="AK81">
        <f t="shared" si="46"/>
        <v>-2.8160247481849348E-2</v>
      </c>
      <c r="AL81">
        <f t="shared" si="33"/>
        <v>-0.41244354909505615</v>
      </c>
      <c r="AN81">
        <f t="shared" si="34"/>
        <v>0</v>
      </c>
      <c r="AO81">
        <f t="shared" si="34"/>
        <v>0</v>
      </c>
      <c r="AP81">
        <f t="shared" si="34"/>
        <v>-9.8141602907058574E-9</v>
      </c>
      <c r="AQ81">
        <f t="shared" si="34"/>
        <v>-7.7596579433091955E-5</v>
      </c>
      <c r="AR81">
        <f t="shared" si="34"/>
        <v>-7.760639359338266E-5</v>
      </c>
      <c r="AS81">
        <f t="shared" si="34"/>
        <v>-9.755529824800656E-6</v>
      </c>
      <c r="AT81">
        <f t="shared" si="34"/>
        <v>-6.4018742776979003E-6</v>
      </c>
      <c r="AU81">
        <f t="shared" si="23"/>
        <v>-9.3763797695881222E-5</v>
      </c>
      <c r="AW81">
        <v>78</v>
      </c>
      <c r="AX81">
        <f>IF(Z81&gt;0, (R81*SUMPRODUCT(K81:$K$98, X81:$X$98)-K81*$AZ$3)/Z81, 0)</f>
        <v>-104058.59311879425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2.0297972097724624E-4</v>
      </c>
      <c r="L82" s="2">
        <v>79</v>
      </c>
      <c r="M82" s="6">
        <v>0.68957421399999996</v>
      </c>
      <c r="Q82" s="4">
        <f t="shared" si="48"/>
        <v>12.5</v>
      </c>
      <c r="R82">
        <f t="shared" si="26"/>
        <v>50000</v>
      </c>
      <c r="S82">
        <f t="shared" si="27"/>
        <v>-309322.62235748756</v>
      </c>
      <c r="U82">
        <f t="shared" si="38"/>
        <v>0.68957421399999996</v>
      </c>
      <c r="V82">
        <f t="shared" si="39"/>
        <v>0.01</v>
      </c>
      <c r="W82">
        <f t="shared" si="40"/>
        <v>3.4536033745692015E-6</v>
      </c>
      <c r="X82">
        <f t="shared" si="41"/>
        <v>2.3815158324863047E-6</v>
      </c>
      <c r="Y82">
        <f t="shared" si="42"/>
        <v>3.4536033745692013E-8</v>
      </c>
      <c r="Z82">
        <f t="shared" si="43"/>
        <v>1.0375515083372048E-6</v>
      </c>
      <c r="AB82">
        <f t="shared" si="44"/>
        <v>-0.3593771083479913</v>
      </c>
      <c r="AC82">
        <f t="shared" si="45"/>
        <v>-0.32093815338983078</v>
      </c>
      <c r="AE82">
        <f t="shared" si="28"/>
        <v>0</v>
      </c>
      <c r="AF82">
        <f t="shared" si="29"/>
        <v>0</v>
      </c>
      <c r="AG82">
        <f t="shared" si="29"/>
        <v>-1.2969393854215059E-5</v>
      </c>
      <c r="AH82">
        <f t="shared" si="30"/>
        <v>-0.11907579162431524</v>
      </c>
      <c r="AI82">
        <f t="shared" si="31"/>
        <v>-0.11908876101816945</v>
      </c>
      <c r="AJ82">
        <f t="shared" si="32"/>
        <v>-3.8438954958160521E-2</v>
      </c>
      <c r="AK82">
        <f t="shared" si="46"/>
        <v>-2.5156397584359395E-2</v>
      </c>
      <c r="AL82">
        <f t="shared" si="33"/>
        <v>-0.18268411356068937</v>
      </c>
      <c r="AN82">
        <f t="shared" si="34"/>
        <v>0</v>
      </c>
      <c r="AO82">
        <f t="shared" si="34"/>
        <v>0</v>
      </c>
      <c r="AP82">
        <f t="shared" si="34"/>
        <v>-2.6325239457725851E-9</v>
      </c>
      <c r="AQ82">
        <f t="shared" si="34"/>
        <v>-2.4169970959048222E-5</v>
      </c>
      <c r="AR82">
        <f t="shared" si="34"/>
        <v>-2.4172603482993993E-5</v>
      </c>
      <c r="AS82">
        <f t="shared" si="34"/>
        <v>-7.8023283520643586E-6</v>
      </c>
      <c r="AT82">
        <f t="shared" si="34"/>
        <v>-5.1062385624659412E-6</v>
      </c>
      <c r="AU82">
        <f t="shared" si="23"/>
        <v>-3.7081170397524297E-5</v>
      </c>
      <c r="AW82">
        <v>79</v>
      </c>
      <c r="AX82">
        <f>IF(Z82&gt;0, (R82*SUMPRODUCT(K82:$K$98, X82:$X$98)-K82*$AZ$3)/Z82, 0)</f>
        <v>-309322.62235748756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1.8123189372968413E-4</v>
      </c>
      <c r="L83" s="2">
        <v>80</v>
      </c>
      <c r="M83" s="6">
        <v>0.72148010799999995</v>
      </c>
      <c r="Q83" s="4">
        <f t="shared" si="48"/>
        <v>12.5</v>
      </c>
      <c r="R83">
        <f t="shared" si="26"/>
        <v>50000</v>
      </c>
      <c r="S83">
        <f t="shared" si="27"/>
        <v>-1028604.5734458473</v>
      </c>
      <c r="U83">
        <f t="shared" si="38"/>
        <v>0.72148010799999995</v>
      </c>
      <c r="V83">
        <f t="shared" si="39"/>
        <v>0.01</v>
      </c>
      <c r="W83">
        <f t="shared" si="40"/>
        <v>1.0375515083372048E-6</v>
      </c>
      <c r="X83">
        <f t="shared" si="41"/>
        <v>7.4857277429068936E-7</v>
      </c>
      <c r="Y83">
        <f t="shared" si="42"/>
        <v>1.0375515083372047E-8</v>
      </c>
      <c r="Z83">
        <f t="shared" si="43"/>
        <v>2.7860321896314337E-7</v>
      </c>
      <c r="AB83">
        <f t="shared" si="44"/>
        <v>-0.32093815338983078</v>
      </c>
      <c r="AC83">
        <f t="shared" si="45"/>
        <v>-0.28657254520222408</v>
      </c>
      <c r="AE83">
        <f t="shared" si="28"/>
        <v>0</v>
      </c>
      <c r="AF83">
        <f t="shared" si="29"/>
        <v>0</v>
      </c>
      <c r="AG83">
        <f t="shared" si="29"/>
        <v>-3.482540237039292E-6</v>
      </c>
      <c r="AH83">
        <f t="shared" si="30"/>
        <v>-3.7428638714534467E-2</v>
      </c>
      <c r="AI83">
        <f t="shared" si="31"/>
        <v>-3.7432121254771508E-2</v>
      </c>
      <c r="AJ83">
        <f t="shared" si="32"/>
        <v>-3.43656081876067E-2</v>
      </c>
      <c r="AK83">
        <f t="shared" si="46"/>
        <v>-2.2465670737288158E-2</v>
      </c>
      <c r="AL83">
        <f t="shared" si="33"/>
        <v>-9.4263400179666362E-2</v>
      </c>
      <c r="AN83">
        <f t="shared" si="34"/>
        <v>0</v>
      </c>
      <c r="AO83">
        <f t="shared" si="34"/>
        <v>0</v>
      </c>
      <c r="AP83">
        <f t="shared" si="34"/>
        <v>-6.3114736214845395E-10</v>
      </c>
      <c r="AQ83">
        <f t="shared" si="34"/>
        <v>-6.7832630739592514E-6</v>
      </c>
      <c r="AR83">
        <f t="shared" si="34"/>
        <v>-6.7838942213214004E-6</v>
      </c>
      <c r="AS83">
        <f t="shared" si="34"/>
        <v>-6.2281442510123E-6</v>
      </c>
      <c r="AT83">
        <f t="shared" si="34"/>
        <v>-4.0714960516262818E-6</v>
      </c>
      <c r="AU83">
        <f t="shared" si="23"/>
        <v>-1.7083534523959981E-5</v>
      </c>
      <c r="AW83">
        <v>80</v>
      </c>
      <c r="AX83">
        <f>IF(Z83&gt;0, (R83*SUMPRODUCT(K83:$K$98, X83:$X$98)-K83*$AZ$3)/Z83, 0)</f>
        <v>-1028604.5734458473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1.6181419083007511E-4</v>
      </c>
      <c r="L84" s="2">
        <v>81</v>
      </c>
      <c r="M84" s="6">
        <v>0.75308980400000003</v>
      </c>
      <c r="Q84" s="4">
        <f t="shared" si="48"/>
        <v>12.5</v>
      </c>
      <c r="R84">
        <f t="shared" si="26"/>
        <v>50000</v>
      </c>
      <c r="S84">
        <f t="shared" si="27"/>
        <v>-3876649.7416373161</v>
      </c>
      <c r="U84">
        <f t="shared" si="38"/>
        <v>0.75308980400000003</v>
      </c>
      <c r="V84">
        <f t="shared" si="39"/>
        <v>0.01</v>
      </c>
      <c r="W84">
        <f t="shared" si="40"/>
        <v>2.7860321896314337E-7</v>
      </c>
      <c r="X84">
        <f t="shared" si="41"/>
        <v>2.0981324356272272E-7</v>
      </c>
      <c r="Y84">
        <f t="shared" si="42"/>
        <v>2.7860321896314337E-9</v>
      </c>
      <c r="Z84">
        <f t="shared" si="43"/>
        <v>6.600394321078921E-8</v>
      </c>
      <c r="AB84">
        <f t="shared" si="44"/>
        <v>-0.28657254520222408</v>
      </c>
      <c r="AC84">
        <f t="shared" si="45"/>
        <v>-0.25587416939515006</v>
      </c>
      <c r="AE84">
        <f t="shared" si="28"/>
        <v>0</v>
      </c>
      <c r="AF84">
        <f t="shared" si="29"/>
        <v>0</v>
      </c>
      <c r="AG84">
        <f t="shared" si="29"/>
        <v>-8.2504929013486513E-7</v>
      </c>
      <c r="AH84">
        <f t="shared" si="30"/>
        <v>-1.0490662178136136E-2</v>
      </c>
      <c r="AI84">
        <f t="shared" si="31"/>
        <v>-1.0491487227426271E-2</v>
      </c>
      <c r="AJ84">
        <f t="shared" si="32"/>
        <v>-3.0698375807074019E-2</v>
      </c>
      <c r="AK84">
        <f t="shared" si="46"/>
        <v>-2.0060078164155688E-2</v>
      </c>
      <c r="AL84">
        <f t="shared" si="33"/>
        <v>-6.1249941198655983E-2</v>
      </c>
      <c r="AN84">
        <f t="shared" si="34"/>
        <v>0</v>
      </c>
      <c r="AO84">
        <f t="shared" si="34"/>
        <v>0</v>
      </c>
      <c r="AP84">
        <f t="shared" si="34"/>
        <v>-1.3350468327810107E-10</v>
      </c>
      <c r="AQ84">
        <f t="shared" si="34"/>
        <v>-1.697538011626772E-6</v>
      </c>
      <c r="AR84">
        <f t="shared" si="34"/>
        <v>-1.6976715163100503E-6</v>
      </c>
      <c r="AS84">
        <f t="shared" si="34"/>
        <v>-4.9674328410192362E-6</v>
      </c>
      <c r="AT84">
        <f t="shared" si="34"/>
        <v>-3.2460053161209111E-6</v>
      </c>
      <c r="AU84">
        <f t="shared" si="23"/>
        <v>-9.9111096734501994E-6</v>
      </c>
      <c r="AW84">
        <v>81</v>
      </c>
      <c r="AX84">
        <f>IF(Z84&gt;0, (R84*SUMPRODUCT(K84:$K$98, X84:$X$98)-K84*$AZ$3)/Z84, 0)</f>
        <v>-3876649.7416373161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1.4447695609828135E-4</v>
      </c>
      <c r="L85" s="2">
        <v>82</v>
      </c>
      <c r="M85" s="6">
        <v>0.78453892300000005</v>
      </c>
      <c r="Q85" s="4">
        <f t="shared" si="48"/>
        <v>12.5</v>
      </c>
      <c r="R85">
        <f t="shared" si="26"/>
        <v>50000</v>
      </c>
      <c r="S85">
        <f t="shared" si="27"/>
        <v>-16846580.779940709</v>
      </c>
      <c r="U85">
        <f t="shared" si="38"/>
        <v>0.78453892300000005</v>
      </c>
      <c r="V85">
        <f t="shared" si="39"/>
        <v>0.01</v>
      </c>
      <c r="W85">
        <f t="shared" si="40"/>
        <v>6.600394321078921E-8</v>
      </c>
      <c r="X85">
        <f t="shared" si="41"/>
        <v>5.1782662520345733E-8</v>
      </c>
      <c r="Y85">
        <f t="shared" si="42"/>
        <v>6.6003943210789212E-10</v>
      </c>
      <c r="Z85">
        <f t="shared" si="43"/>
        <v>1.3561241258335585E-8</v>
      </c>
      <c r="AB85">
        <f t="shared" si="44"/>
        <v>-0.25587416939515006</v>
      </c>
      <c r="AC85">
        <f t="shared" si="45"/>
        <v>-0.22846054633481522</v>
      </c>
      <c r="AE85">
        <f t="shared" si="28"/>
        <v>0</v>
      </c>
      <c r="AF85">
        <f t="shared" si="29"/>
        <v>0</v>
      </c>
      <c r="AG85">
        <f t="shared" si="29"/>
        <v>-1.6951551572919482E-7</v>
      </c>
      <c r="AH85">
        <f t="shared" si="30"/>
        <v>-2.5891331260172864E-3</v>
      </c>
      <c r="AI85">
        <f t="shared" si="31"/>
        <v>-2.5893026415330154E-3</v>
      </c>
      <c r="AJ85">
        <f t="shared" si="32"/>
        <v>-2.7413623060334846E-2</v>
      </c>
      <c r="AK85">
        <f t="shared" si="46"/>
        <v>-1.7911191857660505E-2</v>
      </c>
      <c r="AL85">
        <f t="shared" si="33"/>
        <v>-4.7914117559528367E-2</v>
      </c>
      <c r="AN85">
        <f t="shared" si="34"/>
        <v>0</v>
      </c>
      <c r="AO85">
        <f t="shared" si="34"/>
        <v>0</v>
      </c>
      <c r="AP85">
        <f t="shared" si="34"/>
        <v>-2.44910857239844E-11</v>
      </c>
      <c r="AQ85">
        <f t="shared" si="34"/>
        <v>-3.7407007298020544E-7</v>
      </c>
      <c r="AR85">
        <f t="shared" si="34"/>
        <v>-3.7409456406592941E-7</v>
      </c>
      <c r="AS85">
        <f t="shared" si="34"/>
        <v>-3.960636815382831E-6</v>
      </c>
      <c r="AT85">
        <f t="shared" si="34"/>
        <v>-2.5877544796871112E-6</v>
      </c>
      <c r="AU85">
        <f t="shared" si="23"/>
        <v>-6.9224858591358716E-6</v>
      </c>
      <c r="AW85">
        <v>82</v>
      </c>
      <c r="AX85">
        <f>IF(Z85&gt;0, (R85*SUMPRODUCT(K85:$K$98, X85:$X$98)-K85*$AZ$3)/Z85, 0)</f>
        <v>-16846580.779940709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1.2899728223060835E-4</v>
      </c>
      <c r="L86" s="2">
        <v>83</v>
      </c>
      <c r="M86" s="6">
        <v>0.81598695700000001</v>
      </c>
      <c r="Q86" s="4">
        <f t="shared" si="48"/>
        <v>12.5</v>
      </c>
      <c r="R86">
        <f t="shared" si="26"/>
        <v>50000</v>
      </c>
      <c r="S86">
        <f t="shared" si="27"/>
        <v>-86439577.648218587</v>
      </c>
      <c r="U86">
        <f t="shared" si="38"/>
        <v>0.81598695700000001</v>
      </c>
      <c r="V86">
        <f t="shared" si="39"/>
        <v>0.01</v>
      </c>
      <c r="W86">
        <f t="shared" si="40"/>
        <v>1.3561241258335585E-8</v>
      </c>
      <c r="X86">
        <f t="shared" si="41"/>
        <v>1.1065795987532104E-8</v>
      </c>
      <c r="Y86">
        <f t="shared" si="42"/>
        <v>1.3561241258335585E-10</v>
      </c>
      <c r="Z86">
        <f t="shared" si="43"/>
        <v>2.3598328582201249E-9</v>
      </c>
      <c r="AB86">
        <f t="shared" si="44"/>
        <v>-0.22846054633481522</v>
      </c>
      <c r="AC86">
        <f t="shared" si="45"/>
        <v>-0.20398295558493609</v>
      </c>
      <c r="AE86">
        <f t="shared" si="28"/>
        <v>0</v>
      </c>
      <c r="AF86">
        <f t="shared" si="29"/>
        <v>0</v>
      </c>
      <c r="AG86">
        <f t="shared" si="29"/>
        <v>-2.9497910727751562E-8</v>
      </c>
      <c r="AH86">
        <f t="shared" si="30"/>
        <v>-5.5328979937660516E-4</v>
      </c>
      <c r="AI86">
        <f t="shared" si="31"/>
        <v>-5.5331929728733291E-4</v>
      </c>
      <c r="AJ86">
        <f t="shared" si="32"/>
        <v>-2.4477590749879125E-2</v>
      </c>
      <c r="AK86">
        <f t="shared" si="46"/>
        <v>-1.5992238243437068E-2</v>
      </c>
      <c r="AL86">
        <f t="shared" si="33"/>
        <v>-4.1023148290603523E-2</v>
      </c>
      <c r="AN86">
        <f t="shared" si="34"/>
        <v>0</v>
      </c>
      <c r="AO86">
        <f t="shared" si="34"/>
        <v>0</v>
      </c>
      <c r="AP86">
        <f t="shared" si="34"/>
        <v>-3.8051503153610578E-12</v>
      </c>
      <c r="AQ86">
        <f t="shared" si="34"/>
        <v>-7.13728804055006E-8</v>
      </c>
      <c r="AR86">
        <f t="shared" si="34"/>
        <v>-7.1376685555815966E-8</v>
      </c>
      <c r="AS86">
        <f t="shared" si="34"/>
        <v>-3.1575426822874858E-6</v>
      </c>
      <c r="AT86">
        <f t="shared" si="34"/>
        <v>-2.0629552701877797E-6</v>
      </c>
      <c r="AU86">
        <f t="shared" si="23"/>
        <v>-5.2918746380310808E-6</v>
      </c>
      <c r="AW86">
        <v>83</v>
      </c>
      <c r="AX86">
        <f>IF(Z86&gt;0, (R86*SUMPRODUCT(K86:$K$98, X86:$X$98)-K86*$AZ$3)/Z86, 0)</f>
        <v>-86439577.648218587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1.1517614484875744E-4</v>
      </c>
      <c r="L87" s="2">
        <v>84</v>
      </c>
      <c r="M87" s="6">
        <v>0.84743607600000004</v>
      </c>
      <c r="Q87" s="4">
        <f t="shared" si="48"/>
        <v>12.5</v>
      </c>
      <c r="R87">
        <f t="shared" si="26"/>
        <v>50000</v>
      </c>
      <c r="S87">
        <f t="shared" si="27"/>
        <v>-541358701.19169235</v>
      </c>
      <c r="U87">
        <f t="shared" si="38"/>
        <v>0.84743607600000004</v>
      </c>
      <c r="V87">
        <f t="shared" si="39"/>
        <v>0.01</v>
      </c>
      <c r="W87">
        <f t="shared" si="40"/>
        <v>2.3598328582201249E-9</v>
      </c>
      <c r="X87">
        <f t="shared" si="41"/>
        <v>1.9998074973859273E-9</v>
      </c>
      <c r="Y87">
        <f t="shared" si="42"/>
        <v>2.359832858220125E-11</v>
      </c>
      <c r="Z87">
        <f t="shared" si="43"/>
        <v>3.3642703225199637E-10</v>
      </c>
      <c r="AB87">
        <f t="shared" si="44"/>
        <v>-0.20398295558493609</v>
      </c>
      <c r="AC87">
        <f t="shared" si="45"/>
        <v>-0.18212770122571634</v>
      </c>
      <c r="AE87">
        <f t="shared" si="28"/>
        <v>0</v>
      </c>
      <c r="AF87">
        <f t="shared" si="29"/>
        <v>0</v>
      </c>
      <c r="AG87">
        <f t="shared" si="29"/>
        <v>-4.2053379031499547E-9</v>
      </c>
      <c r="AH87">
        <f t="shared" si="30"/>
        <v>-9.9990374869296368E-5</v>
      </c>
      <c r="AI87">
        <f t="shared" si="31"/>
        <v>-9.9994580207199524E-5</v>
      </c>
      <c r="AJ87">
        <f t="shared" si="32"/>
        <v>-2.1855254359219756E-2</v>
      </c>
      <c r="AK87">
        <f t="shared" si="46"/>
        <v>-1.4278806890945527E-2</v>
      </c>
      <c r="AL87">
        <f t="shared" si="33"/>
        <v>-3.623405583037248E-2</v>
      </c>
      <c r="AN87">
        <f t="shared" si="34"/>
        <v>0</v>
      </c>
      <c r="AO87">
        <f t="shared" si="34"/>
        <v>0</v>
      </c>
      <c r="AP87">
        <f t="shared" si="34"/>
        <v>-4.8435460747116909E-13</v>
      </c>
      <c r="AQ87">
        <f t="shared" si="34"/>
        <v>-1.1516505899427635E-8</v>
      </c>
      <c r="AR87">
        <f t="shared" si="34"/>
        <v>-1.1516990254035107E-8</v>
      </c>
      <c r="AS87">
        <f t="shared" si="34"/>
        <v>-2.517203941783932E-6</v>
      </c>
      <c r="AT87">
        <f t="shared" si="34"/>
        <v>-1.6445779307389779E-6</v>
      </c>
      <c r="AU87">
        <f t="shared" si="23"/>
        <v>-4.173298862776945E-6</v>
      </c>
      <c r="AW87">
        <v>84</v>
      </c>
      <c r="AX87">
        <f>IF(Z87&gt;0, (R87*SUMPRODUCT(K87:$K$98, X87:$X$98)-K87*$AZ$3)/Z87, 0)</f>
        <v>-541358701.19169235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1.02835843614962E-4</v>
      </c>
      <c r="L88" s="2">
        <v>85</v>
      </c>
      <c r="M88" s="6">
        <v>0.87888519499999995</v>
      </c>
      <c r="Q88" s="4">
        <f t="shared" si="48"/>
        <v>12.5</v>
      </c>
      <c r="R88">
        <f t="shared" si="26"/>
        <v>50000</v>
      </c>
      <c r="S88">
        <f t="shared" si="27"/>
        <v>-4350059501.3611774</v>
      </c>
      <c r="U88">
        <f t="shared" si="38"/>
        <v>0.87888519499999995</v>
      </c>
      <c r="V88">
        <f t="shared" si="39"/>
        <v>0.01</v>
      </c>
      <c r="W88">
        <f t="shared" si="40"/>
        <v>3.3642703225199637E-10</v>
      </c>
      <c r="X88">
        <f t="shared" si="41"/>
        <v>2.956807378440671E-10</v>
      </c>
      <c r="Y88">
        <f t="shared" si="42"/>
        <v>3.3642703225199638E-12</v>
      </c>
      <c r="Z88">
        <f t="shared" si="43"/>
        <v>3.7382024085409309E-11</v>
      </c>
      <c r="AB88">
        <f t="shared" si="44"/>
        <v>-0.18212770122571634</v>
      </c>
      <c r="AC88">
        <f t="shared" si="45"/>
        <v>-0.16261402905284714</v>
      </c>
      <c r="AE88">
        <f t="shared" si="28"/>
        <v>0</v>
      </c>
      <c r="AF88">
        <f t="shared" si="29"/>
        <v>0</v>
      </c>
      <c r="AG88">
        <f t="shared" si="29"/>
        <v>-4.6727530106761639E-10</v>
      </c>
      <c r="AH88">
        <f t="shared" si="30"/>
        <v>-1.4784036892203355E-5</v>
      </c>
      <c r="AI88">
        <f t="shared" si="31"/>
        <v>-1.4784504167504423E-5</v>
      </c>
      <c r="AJ88">
        <f t="shared" si="32"/>
        <v>-1.9513672172869201E-2</v>
      </c>
      <c r="AK88">
        <f t="shared" si="46"/>
        <v>-1.2748939085800146E-2</v>
      </c>
      <c r="AL88">
        <f t="shared" si="33"/>
        <v>-3.227739576283685E-2</v>
      </c>
      <c r="AN88">
        <f t="shared" si="34"/>
        <v>0</v>
      </c>
      <c r="AO88">
        <f t="shared" si="34"/>
        <v>0</v>
      </c>
      <c r="AP88">
        <f t="shared" si="34"/>
        <v>-4.8052649785723685E-14</v>
      </c>
      <c r="AQ88">
        <f t="shared" si="34"/>
        <v>-1.520328905844453E-9</v>
      </c>
      <c r="AR88">
        <f t="shared" si="34"/>
        <v>-1.5203769584942386E-9</v>
      </c>
      <c r="AS88">
        <f t="shared" si="34"/>
        <v>-2.0067049399228128E-6</v>
      </c>
      <c r="AT88">
        <f t="shared" si="34"/>
        <v>-1.3110479060840203E-6</v>
      </c>
      <c r="AU88">
        <f t="shared" si="23"/>
        <v>-3.3192732229653272E-6</v>
      </c>
      <c r="AW88">
        <v>85</v>
      </c>
      <c r="AX88">
        <f>IF(Z88&gt;0, (R88*SUMPRODUCT(K88:$K$98, X88:$X$98)-K88*$AZ$3)/Z88, 0)</f>
        <v>-4350059501.3611774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12.5</v>
      </c>
      <c r="R89">
        <f t="shared" si="26"/>
        <v>50000</v>
      </c>
      <c r="S89">
        <f t="shared" si="27"/>
        <v>0</v>
      </c>
      <c r="U89">
        <f t="shared" si="38"/>
        <v>1</v>
      </c>
      <c r="V89">
        <f t="shared" si="39"/>
        <v>0.01</v>
      </c>
      <c r="W89">
        <f t="shared" si="40"/>
        <v>3.7382024085409309E-11</v>
      </c>
      <c r="X89">
        <f t="shared" si="41"/>
        <v>3.7382024085409309E-11</v>
      </c>
      <c r="Y89">
        <f t="shared" si="42"/>
        <v>3.7382024085409309E-13</v>
      </c>
      <c r="Z89">
        <f t="shared" si="43"/>
        <v>0</v>
      </c>
      <c r="AB89">
        <f t="shared" si="44"/>
        <v>-0.16261402905284714</v>
      </c>
      <c r="AC89">
        <f t="shared" si="45"/>
        <v>0</v>
      </c>
      <c r="AE89">
        <f t="shared" si="28"/>
        <v>0</v>
      </c>
      <c r="AF89">
        <f t="shared" si="29"/>
        <v>0</v>
      </c>
      <c r="AG89">
        <f t="shared" si="29"/>
        <v>0</v>
      </c>
      <c r="AH89">
        <f t="shared" si="30"/>
        <v>-1.8691012042704654E-6</v>
      </c>
      <c r="AI89">
        <f t="shared" si="31"/>
        <v>-1.8691012042704654E-6</v>
      </c>
      <c r="AJ89">
        <f t="shared" si="32"/>
        <v>-0.16261402905284714</v>
      </c>
      <c r="AK89">
        <f t="shared" si="46"/>
        <v>-1.13829820336993E-2</v>
      </c>
      <c r="AL89">
        <f t="shared" si="33"/>
        <v>-0.17399888018775073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-1.7161660637758457E-10</v>
      </c>
      <c r="AR89">
        <f t="shared" si="34"/>
        <v>-1.7161660637758457E-10</v>
      </c>
      <c r="AS89">
        <f t="shared" si="34"/>
        <v>-1.4930848983283459E-5</v>
      </c>
      <c r="AT89">
        <f t="shared" si="34"/>
        <v>-1.0451594288298422E-6</v>
      </c>
      <c r="AU89">
        <f t="shared" si="23"/>
        <v>-1.5976180028719682E-5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>SUM(AN3:AN89)</f>
        <v>2023.4297156914099</v>
      </c>
      <c r="AO91" s="8">
        <f t="shared" ref="AO91:AU91" si="49">SUM(AO3:AO89)</f>
        <v>-202.34297156914101</v>
      </c>
      <c r="AP91" s="8">
        <f t="shared" si="49"/>
        <v>-208.19182841373947</v>
      </c>
      <c r="AQ91" s="8">
        <f t="shared" si="49"/>
        <v>-1581.2971919951576</v>
      </c>
      <c r="AR91" s="8">
        <f t="shared" si="49"/>
        <v>31.597723713371657</v>
      </c>
      <c r="AS91" s="8">
        <f t="shared" si="49"/>
        <v>-56.584477042343551</v>
      </c>
      <c r="AT91" s="8">
        <f t="shared" si="49"/>
        <v>24.986753328970128</v>
      </c>
      <c r="AU91" s="8">
        <f t="shared" si="49"/>
        <v>-1.410824077328161E-12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70" priority="1" operator="lessThan">
      <formula>0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9A7A1-95ED-40D3-980C-4A4A90541880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2691.0083776017477</v>
      </c>
      <c r="K3">
        <v>1</v>
      </c>
      <c r="L3" s="2">
        <v>0</v>
      </c>
      <c r="O3">
        <f>$C$3</f>
        <v>2691.0083776017477</v>
      </c>
      <c r="P3">
        <f>O3*C5</f>
        <v>269.10083776017478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2691.0083776017477</v>
      </c>
      <c r="AF3">
        <f t="shared" ref="AF3:AG34" si="3">-$Z3*P3</f>
        <v>-269.10083776017478</v>
      </c>
      <c r="AG3">
        <f t="shared" si="3"/>
        <v>-100</v>
      </c>
      <c r="AH3">
        <f t="shared" ref="AH3:AH66" si="4">-X3*R3</f>
        <v>0</v>
      </c>
      <c r="AI3">
        <f t="shared" ref="AI3:AI23" si="5">SUM(AE3:AH3)</f>
        <v>2321.907539841573</v>
      </c>
      <c r="AJ3">
        <f t="shared" ref="AJ3:AJ66" si="6">AB3-AC3</f>
        <v>0</v>
      </c>
      <c r="AL3">
        <f t="shared" ref="AL3:AL66" si="7">SUM(AI3:AK3)</f>
        <v>2321.907539841573</v>
      </c>
      <c r="AN3">
        <f t="shared" ref="AN3:AU34" si="8">AE3*$K3</f>
        <v>2691.0083776017477</v>
      </c>
      <c r="AO3">
        <f t="shared" si="8"/>
        <v>-269.10083776017478</v>
      </c>
      <c r="AP3">
        <f t="shared" si="8"/>
        <v>-100</v>
      </c>
      <c r="AQ3">
        <f t="shared" si="8"/>
        <v>0</v>
      </c>
      <c r="AR3">
        <f t="shared" si="8"/>
        <v>2321.907539841573</v>
      </c>
      <c r="AS3">
        <f t="shared" si="8"/>
        <v>0</v>
      </c>
      <c r="AT3">
        <f t="shared" si="8"/>
        <v>0</v>
      </c>
      <c r="AU3">
        <f t="shared" si="8"/>
        <v>2321.907539841573</v>
      </c>
      <c r="AW3">
        <v>0</v>
      </c>
      <c r="AX3">
        <f>IF(Z3&gt;0, (R3*SUMPRODUCT(K3:$K$98, X3:$X$98)-K3*$AZ$3)/Z3, 0)</f>
        <v>0</v>
      </c>
      <c r="AZ3">
        <f>C6*ABS(SUMPRODUCT(X4:X79, K4:K79))/1</f>
        <v>2122.2614831203382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50000</v>
      </c>
      <c r="S4">
        <f t="shared" si="1"/>
        <v>144.22995861600285</v>
      </c>
      <c r="U4">
        <f t="shared" ref="U4:U67" si="12">M4</f>
        <v>2.9979999999999998E-3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2.9979999999999998E-3</v>
      </c>
      <c r="Y4">
        <f t="shared" ref="Y4:Y67" si="16">V4*W4</f>
        <v>0.01</v>
      </c>
      <c r="Z4">
        <f t="shared" ref="Z4:Z67" si="17">MAX(0, W4-X4-Y4)</f>
        <v>0.98700200000000005</v>
      </c>
      <c r="AB4">
        <f t="shared" ref="AB4:AB67" si="18">AC3</f>
        <v>0</v>
      </c>
      <c r="AC4">
        <f t="shared" ref="AC4:AC67" si="19">S4*Z4</f>
        <v>142.35525761391204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-149.89999999999998</v>
      </c>
      <c r="AI4">
        <f t="shared" si="5"/>
        <v>-149.89999999999998</v>
      </c>
      <c r="AJ4">
        <f t="shared" si="6"/>
        <v>-142.35525761391204</v>
      </c>
      <c r="AK4">
        <f t="shared" ref="AK4:AK67" si="20">G4*SUM(AB4:AB4, AE4:AF4)</f>
        <v>0</v>
      </c>
      <c r="AL4">
        <f t="shared" si="7"/>
        <v>-292.25525761391202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-139.8451348073514</v>
      </c>
      <c r="AR4">
        <f t="shared" si="8"/>
        <v>-139.8451348073514</v>
      </c>
      <c r="AS4">
        <f t="shared" si="8"/>
        <v>-132.80647225852417</v>
      </c>
      <c r="AT4">
        <f t="shared" si="8"/>
        <v>0</v>
      </c>
      <c r="AU4">
        <f t="shared" si="8"/>
        <v>-272.65160706587557</v>
      </c>
      <c r="AW4">
        <v>1</v>
      </c>
      <c r="AX4">
        <f>IF(Z4&gt;0, (R4*SUMPRODUCT(K4:$K$98, X4:$X$98)-K4*$AZ$3)/Z4, 0)</f>
        <v>144.22995861600285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3.0469999999999998E-3</v>
      </c>
      <c r="Q5" s="4">
        <f t="shared" ref="Q5:Q68" si="22">$C$8</f>
        <v>12.5</v>
      </c>
      <c r="R5">
        <f t="shared" si="0"/>
        <v>50000</v>
      </c>
      <c r="S5">
        <f t="shared" si="1"/>
        <v>172.10687533952145</v>
      </c>
      <c r="U5">
        <f t="shared" si="12"/>
        <v>3.0469999999999998E-3</v>
      </c>
      <c r="V5">
        <f t="shared" si="13"/>
        <v>0.01</v>
      </c>
      <c r="W5">
        <f t="shared" si="14"/>
        <v>0.98700200000000005</v>
      </c>
      <c r="X5">
        <f t="shared" si="15"/>
        <v>3.007395094E-3</v>
      </c>
      <c r="Y5">
        <f t="shared" si="16"/>
        <v>9.8700200000000002E-3</v>
      </c>
      <c r="Z5">
        <f t="shared" si="17"/>
        <v>0.97412458490599996</v>
      </c>
      <c r="AB5">
        <f t="shared" si="18"/>
        <v>142.35525761391204</v>
      </c>
      <c r="AC5">
        <f t="shared" si="19"/>
        <v>167.65353849958001</v>
      </c>
      <c r="AE5">
        <f t="shared" si="2"/>
        <v>0</v>
      </c>
      <c r="AF5">
        <f t="shared" si="3"/>
        <v>0</v>
      </c>
      <c r="AG5">
        <f t="shared" si="3"/>
        <v>-12.176557311325</v>
      </c>
      <c r="AH5">
        <f t="shared" si="4"/>
        <v>-150.36975469999999</v>
      </c>
      <c r="AI5">
        <f t="shared" si="5"/>
        <v>-162.546312011325</v>
      </c>
      <c r="AJ5">
        <f t="shared" si="6"/>
        <v>-25.298280885667964</v>
      </c>
      <c r="AK5">
        <f t="shared" si="20"/>
        <v>5.836565562170394</v>
      </c>
      <c r="AL5">
        <f t="shared" si="7"/>
        <v>-182.00802733482257</v>
      </c>
      <c r="AN5">
        <f t="shared" si="8"/>
        <v>0</v>
      </c>
      <c r="AO5">
        <f t="shared" si="8"/>
        <v>0</v>
      </c>
      <c r="AP5">
        <f t="shared" si="8"/>
        <v>-10.412271784560838</v>
      </c>
      <c r="AQ5">
        <f t="shared" si="8"/>
        <v>-128.58238285939399</v>
      </c>
      <c r="AR5">
        <f t="shared" si="8"/>
        <v>-138.99465464395485</v>
      </c>
      <c r="AS5">
        <f t="shared" si="8"/>
        <v>-21.632762818661746</v>
      </c>
      <c r="AT5">
        <f t="shared" si="8"/>
        <v>4.9908940078822104</v>
      </c>
      <c r="AU5">
        <f t="shared" si="8"/>
        <v>-155.63652345473437</v>
      </c>
      <c r="AW5">
        <v>2</v>
      </c>
      <c r="AX5">
        <f>IF(Z5&gt;0, (R5*SUMPRODUCT(K5:$K$98, X5:$X$98)-K5*$AZ$3)/Z5, 0)</f>
        <v>172.10687533952145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3.104E-3</v>
      </c>
      <c r="Q6" s="4">
        <f t="shared" si="22"/>
        <v>12.5</v>
      </c>
      <c r="R6">
        <f t="shared" si="0"/>
        <v>50000</v>
      </c>
      <c r="S6">
        <f t="shared" si="1"/>
        <v>225.41009577121648</v>
      </c>
      <c r="U6">
        <f t="shared" si="12"/>
        <v>3.104E-3</v>
      </c>
      <c r="V6">
        <f t="shared" si="13"/>
        <v>0.01</v>
      </c>
      <c r="W6">
        <f t="shared" si="14"/>
        <v>0.97412458490599996</v>
      </c>
      <c r="X6">
        <f t="shared" si="15"/>
        <v>3.0236827115482237E-3</v>
      </c>
      <c r="Y6">
        <f t="shared" si="16"/>
        <v>9.7412458490600002E-3</v>
      </c>
      <c r="Z6">
        <f t="shared" si="17"/>
        <v>0.96135965634539178</v>
      </c>
      <c r="AB6">
        <f t="shared" si="18"/>
        <v>167.65353849958001</v>
      </c>
      <c r="AC6">
        <f t="shared" si="19"/>
        <v>216.70017220739851</v>
      </c>
      <c r="AE6">
        <f t="shared" si="2"/>
        <v>0</v>
      </c>
      <c r="AF6">
        <f t="shared" si="3"/>
        <v>0</v>
      </c>
      <c r="AG6">
        <f t="shared" si="3"/>
        <v>-12.016995704317397</v>
      </c>
      <c r="AH6">
        <f t="shared" si="4"/>
        <v>-151.18413557741118</v>
      </c>
      <c r="AI6">
        <f t="shared" si="5"/>
        <v>-163.20113128172858</v>
      </c>
      <c r="AJ6">
        <f t="shared" si="6"/>
        <v>-49.046633707818501</v>
      </c>
      <c r="AK6">
        <f t="shared" si="20"/>
        <v>9.807732002225432</v>
      </c>
      <c r="AL6">
        <f t="shared" si="7"/>
        <v>-202.44003298732164</v>
      </c>
      <c r="AN6">
        <f t="shared" si="8"/>
        <v>0</v>
      </c>
      <c r="AO6">
        <f t="shared" si="8"/>
        <v>0</v>
      </c>
      <c r="AP6">
        <f t="shared" si="8"/>
        <v>-9.27003101046094</v>
      </c>
      <c r="AQ6">
        <f t="shared" si="8"/>
        <v>-116.6249584818289</v>
      </c>
      <c r="AR6">
        <f t="shared" si="8"/>
        <v>-125.89498949228984</v>
      </c>
      <c r="AS6">
        <f t="shared" si="8"/>
        <v>-37.835065154167218</v>
      </c>
      <c r="AT6">
        <f t="shared" si="8"/>
        <v>7.5657828329135066</v>
      </c>
      <c r="AU6">
        <f t="shared" si="8"/>
        <v>-156.16427181354354</v>
      </c>
      <c r="AW6">
        <v>3</v>
      </c>
      <c r="AX6">
        <f>IF(Z6&gt;0, (R6*SUMPRODUCT(K6:$K$98, X6:$X$98)-K6*$AZ$3)/Z6, 0)</f>
        <v>225.41009577121648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3.1700000000000001E-3</v>
      </c>
      <c r="Q7" s="4">
        <f t="shared" si="22"/>
        <v>12.5</v>
      </c>
      <c r="R7">
        <f t="shared" si="0"/>
        <v>50000</v>
      </c>
      <c r="S7">
        <f t="shared" si="1"/>
        <v>261.08067595590666</v>
      </c>
      <c r="U7">
        <f t="shared" si="12"/>
        <v>3.1700000000000001E-3</v>
      </c>
      <c r="V7">
        <f t="shared" si="13"/>
        <v>0.01</v>
      </c>
      <c r="W7">
        <f t="shared" si="14"/>
        <v>0.96135965634539178</v>
      </c>
      <c r="X7">
        <f t="shared" si="15"/>
        <v>3.047510110614892E-3</v>
      </c>
      <c r="Y7">
        <f t="shared" si="16"/>
        <v>9.6135965634539175E-3</v>
      </c>
      <c r="Z7">
        <f t="shared" si="17"/>
        <v>0.94869854967132294</v>
      </c>
      <c r="AB7">
        <f t="shared" si="18"/>
        <v>216.70017220739851</v>
      </c>
      <c r="AC7">
        <f t="shared" si="19"/>
        <v>247.68685862657728</v>
      </c>
      <c r="AE7">
        <f t="shared" si="2"/>
        <v>0</v>
      </c>
      <c r="AF7">
        <f t="shared" si="3"/>
        <v>0</v>
      </c>
      <c r="AG7">
        <f t="shared" si="3"/>
        <v>-11.858731870891537</v>
      </c>
      <c r="AH7">
        <f t="shared" si="4"/>
        <v>-152.37550553074459</v>
      </c>
      <c r="AI7">
        <f t="shared" si="5"/>
        <v>-164.23423740163614</v>
      </c>
      <c r="AJ7">
        <f t="shared" si="6"/>
        <v>-30.986686419178767</v>
      </c>
      <c r="AK7">
        <f t="shared" si="20"/>
        <v>10.639978455383266</v>
      </c>
      <c r="AL7">
        <f t="shared" si="7"/>
        <v>-184.58094536543163</v>
      </c>
      <c r="AN7">
        <f t="shared" si="8"/>
        <v>0</v>
      </c>
      <c r="AO7">
        <f t="shared" si="8"/>
        <v>0</v>
      </c>
      <c r="AP7">
        <f t="shared" si="8"/>
        <v>-8.323123193570348</v>
      </c>
      <c r="AQ7">
        <f t="shared" si="8"/>
        <v>-106.94567665603195</v>
      </c>
      <c r="AR7">
        <f t="shared" si="8"/>
        <v>-115.26879984960232</v>
      </c>
      <c r="AS7">
        <f t="shared" si="8"/>
        <v>-21.748194599155635</v>
      </c>
      <c r="AT7">
        <f t="shared" si="8"/>
        <v>7.4677336856281844</v>
      </c>
      <c r="AU7">
        <f t="shared" si="8"/>
        <v>-129.54926076312975</v>
      </c>
      <c r="AW7">
        <v>4</v>
      </c>
      <c r="AX7">
        <f>IF(Z7&gt;0, (R7*SUMPRODUCT(K7:$K$98, X7:$X$98)-K7*$AZ$3)/Z7, 0)</f>
        <v>261.08067595590666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3.2390000000000001E-3</v>
      </c>
      <c r="Q8" s="4">
        <f t="shared" si="22"/>
        <v>12.5</v>
      </c>
      <c r="R8">
        <f t="shared" si="0"/>
        <v>50000</v>
      </c>
      <c r="S8">
        <f t="shared" si="1"/>
        <v>256.23959830644799</v>
      </c>
      <c r="U8">
        <f t="shared" si="12"/>
        <v>3.2390000000000001E-3</v>
      </c>
      <c r="V8">
        <f t="shared" si="13"/>
        <v>0.01</v>
      </c>
      <c r="W8">
        <f t="shared" si="14"/>
        <v>0.94869854967132294</v>
      </c>
      <c r="X8">
        <f t="shared" si="15"/>
        <v>3.072834602385415E-3</v>
      </c>
      <c r="Y8">
        <f t="shared" si="16"/>
        <v>9.4869854967132294E-3</v>
      </c>
      <c r="Z8">
        <f t="shared" si="17"/>
        <v>0.93613872957222433</v>
      </c>
      <c r="AB8">
        <f t="shared" si="18"/>
        <v>247.68685862657728</v>
      </c>
      <c r="AC8">
        <f t="shared" si="19"/>
        <v>239.87581202469531</v>
      </c>
      <c r="AE8">
        <f t="shared" si="2"/>
        <v>0</v>
      </c>
      <c r="AF8">
        <f t="shared" si="3"/>
        <v>0</v>
      </c>
      <c r="AG8">
        <f t="shared" si="3"/>
        <v>-11.701734119652803</v>
      </c>
      <c r="AH8">
        <f t="shared" si="4"/>
        <v>-153.64173011927076</v>
      </c>
      <c r="AI8">
        <f t="shared" si="5"/>
        <v>-165.34346423892356</v>
      </c>
      <c r="AJ8">
        <f t="shared" si="6"/>
        <v>7.8110466018819693</v>
      </c>
      <c r="AK8">
        <f t="shared" si="20"/>
        <v>5.2757300887460961</v>
      </c>
      <c r="AL8">
        <f t="shared" si="7"/>
        <v>-152.2566875482955</v>
      </c>
      <c r="AN8">
        <f t="shared" si="8"/>
        <v>0</v>
      </c>
      <c r="AO8">
        <f t="shared" si="8"/>
        <v>0</v>
      </c>
      <c r="AP8">
        <f t="shared" si="8"/>
        <v>-7.6663244335019796</v>
      </c>
      <c r="AQ8">
        <f t="shared" si="8"/>
        <v>-100.65750405665774</v>
      </c>
      <c r="AR8">
        <f t="shared" si="8"/>
        <v>-108.32382849015973</v>
      </c>
      <c r="AS8">
        <f t="shared" si="8"/>
        <v>5.1173626748756691</v>
      </c>
      <c r="AT8">
        <f t="shared" si="8"/>
        <v>3.4563645072048348</v>
      </c>
      <c r="AU8">
        <f t="shared" si="8"/>
        <v>-99.750101308079223</v>
      </c>
      <c r="AW8">
        <v>5</v>
      </c>
      <c r="AX8">
        <f>IF(Z8&gt;0, (R8*SUMPRODUCT(K8:$K$98, X8:$X$98)-K8*$AZ$3)/Z8, 0)</f>
        <v>256.23959830644799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3.3149999999999998E-3</v>
      </c>
      <c r="Q9" s="4">
        <f t="shared" si="22"/>
        <v>12.5</v>
      </c>
      <c r="R9">
        <f t="shared" si="0"/>
        <v>50000</v>
      </c>
      <c r="S9">
        <f t="shared" si="1"/>
        <v>230.41275882341074</v>
      </c>
      <c r="U9">
        <f t="shared" si="12"/>
        <v>3.3149999999999998E-3</v>
      </c>
      <c r="V9">
        <f t="shared" si="13"/>
        <v>0.01</v>
      </c>
      <c r="W9">
        <f t="shared" si="14"/>
        <v>0.93613872957222433</v>
      </c>
      <c r="X9">
        <f t="shared" si="15"/>
        <v>3.1032998885319233E-3</v>
      </c>
      <c r="Y9">
        <f t="shared" si="16"/>
        <v>9.3613872957222441E-3</v>
      </c>
      <c r="Z9">
        <f t="shared" si="17"/>
        <v>0.92367404238797013</v>
      </c>
      <c r="AB9">
        <f t="shared" si="18"/>
        <v>239.87581202469531</v>
      </c>
      <c r="AC9">
        <f t="shared" si="19"/>
        <v>212.82628436018422</v>
      </c>
      <c r="AE9">
        <f t="shared" si="2"/>
        <v>0</v>
      </c>
      <c r="AF9">
        <f t="shared" si="3"/>
        <v>0</v>
      </c>
      <c r="AG9">
        <f t="shared" si="3"/>
        <v>-11.545925529849626</v>
      </c>
      <c r="AH9">
        <f t="shared" si="4"/>
        <v>-155.16499442659617</v>
      </c>
      <c r="AI9">
        <f t="shared" si="5"/>
        <v>-166.71091995644579</v>
      </c>
      <c r="AJ9">
        <f t="shared" si="6"/>
        <v>27.049527664511089</v>
      </c>
      <c r="AK9">
        <f t="shared" si="20"/>
        <v>1.4152672909457022</v>
      </c>
      <c r="AL9">
        <f t="shared" si="7"/>
        <v>-138.246125000989</v>
      </c>
      <c r="AN9">
        <f t="shared" si="8"/>
        <v>0</v>
      </c>
      <c r="AO9">
        <f t="shared" si="8"/>
        <v>0</v>
      </c>
      <c r="AP9">
        <f t="shared" si="8"/>
        <v>-7.1637913852352497</v>
      </c>
      <c r="AQ9">
        <f t="shared" si="8"/>
        <v>-96.273758867540707</v>
      </c>
      <c r="AR9">
        <f t="shared" si="8"/>
        <v>-103.43755025277596</v>
      </c>
      <c r="AS9">
        <f t="shared" si="8"/>
        <v>16.783165001085091</v>
      </c>
      <c r="AT9">
        <f t="shared" si="8"/>
        <v>0.87811753163231232</v>
      </c>
      <c r="AU9">
        <f t="shared" si="8"/>
        <v>-85.776267720058556</v>
      </c>
      <c r="AW9">
        <v>6</v>
      </c>
      <c r="AX9">
        <f>IF(Z9&gt;0, (R9*SUMPRODUCT(K9:$K$98, X9:$X$98)-K9*$AZ$3)/Z9, 0)</f>
        <v>230.41275882341074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3.3969999999999998E-3</v>
      </c>
      <c r="Q10" s="4">
        <f t="shared" si="22"/>
        <v>12.5</v>
      </c>
      <c r="R10">
        <f t="shared" si="0"/>
        <v>50000</v>
      </c>
      <c r="S10">
        <f t="shared" si="1"/>
        <v>202.05664250839038</v>
      </c>
      <c r="U10">
        <f t="shared" si="12"/>
        <v>3.3969999999999998E-3</v>
      </c>
      <c r="V10">
        <f t="shared" si="13"/>
        <v>0.01</v>
      </c>
      <c r="W10">
        <f t="shared" si="14"/>
        <v>0.92367404238797013</v>
      </c>
      <c r="X10">
        <f t="shared" si="15"/>
        <v>3.1377207219919342E-3</v>
      </c>
      <c r="Y10">
        <f t="shared" si="16"/>
        <v>9.2367404238797007E-3</v>
      </c>
      <c r="Z10">
        <f t="shared" si="17"/>
        <v>0.91129958124209853</v>
      </c>
      <c r="AB10">
        <f t="shared" si="18"/>
        <v>212.82628436018422</v>
      </c>
      <c r="AC10">
        <f t="shared" si="19"/>
        <v>184.13413370508056</v>
      </c>
      <c r="AE10">
        <f t="shared" si="2"/>
        <v>0</v>
      </c>
      <c r="AF10">
        <f t="shared" si="3"/>
        <v>0</v>
      </c>
      <c r="AG10">
        <f t="shared" si="3"/>
        <v>-11.391244765526231</v>
      </c>
      <c r="AH10">
        <f t="shared" si="4"/>
        <v>-156.88603609959671</v>
      </c>
      <c r="AI10">
        <f t="shared" si="5"/>
        <v>-168.27728086512295</v>
      </c>
      <c r="AJ10">
        <f t="shared" si="6"/>
        <v>28.69215065510366</v>
      </c>
      <c r="AK10">
        <f t="shared" si="20"/>
        <v>0.87258776587675535</v>
      </c>
      <c r="AL10">
        <f t="shared" si="7"/>
        <v>-138.71254244414254</v>
      </c>
      <c r="AN10">
        <f t="shared" si="8"/>
        <v>0</v>
      </c>
      <c r="AO10">
        <f t="shared" si="8"/>
        <v>0</v>
      </c>
      <c r="AP10">
        <f t="shared" si="8"/>
        <v>-6.7050735907857444</v>
      </c>
      <c r="AQ10">
        <f t="shared" si="8"/>
        <v>-92.345695230601052</v>
      </c>
      <c r="AR10">
        <f t="shared" si="8"/>
        <v>-99.050768821386797</v>
      </c>
      <c r="AS10">
        <f t="shared" si="8"/>
        <v>16.888670692302</v>
      </c>
      <c r="AT10">
        <f t="shared" si="8"/>
        <v>0.51361947750691528</v>
      </c>
      <c r="AU10">
        <f t="shared" si="8"/>
        <v>-81.648478651577889</v>
      </c>
      <c r="AW10">
        <v>7</v>
      </c>
      <c r="AX10">
        <f>IF(Z10&gt;0, (R10*SUMPRODUCT(K10:$K$98, X10:$X$98)-K10*$AZ$3)/Z10, 0)</f>
        <v>202.05664250839038</v>
      </c>
    </row>
    <row r="11" spans="1:52" x14ac:dyDescent="0.25">
      <c r="A11" t="s">
        <v>33</v>
      </c>
      <c r="C11" s="12">
        <f>AU81</f>
        <v>1.3496181169164734E-13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3.4910000000000002E-3</v>
      </c>
      <c r="Q11" s="4">
        <f t="shared" si="22"/>
        <v>12.5</v>
      </c>
      <c r="R11">
        <f t="shared" si="0"/>
        <v>50000</v>
      </c>
      <c r="S11">
        <f t="shared" si="1"/>
        <v>171.28620471794736</v>
      </c>
      <c r="U11">
        <f t="shared" si="12"/>
        <v>3.4910000000000002E-3</v>
      </c>
      <c r="V11">
        <f t="shared" si="13"/>
        <v>0.01</v>
      </c>
      <c r="W11">
        <f t="shared" si="14"/>
        <v>0.91129958124209853</v>
      </c>
      <c r="X11">
        <f t="shared" si="15"/>
        <v>3.1813468381161661E-3</v>
      </c>
      <c r="Y11">
        <f t="shared" si="16"/>
        <v>9.1129958124209851E-3</v>
      </c>
      <c r="Z11">
        <f t="shared" si="17"/>
        <v>0.89900523859156134</v>
      </c>
      <c r="AB11">
        <f t="shared" si="18"/>
        <v>184.13413370508056</v>
      </c>
      <c r="AC11">
        <f t="shared" si="19"/>
        <v>153.98719533990129</v>
      </c>
      <c r="AE11">
        <f t="shared" si="2"/>
        <v>0</v>
      </c>
      <c r="AF11">
        <f t="shared" si="3"/>
        <v>0</v>
      </c>
      <c r="AG11">
        <f t="shared" si="3"/>
        <v>-11.237565482394517</v>
      </c>
      <c r="AH11">
        <f t="shared" si="4"/>
        <v>-159.06734190580832</v>
      </c>
      <c r="AI11">
        <f t="shared" si="5"/>
        <v>-170.30490738820285</v>
      </c>
      <c r="AJ11">
        <f t="shared" si="6"/>
        <v>30.146938365179267</v>
      </c>
      <c r="AK11">
        <f t="shared" si="20"/>
        <v>0.44192192089219329</v>
      </c>
      <c r="AL11">
        <f t="shared" si="7"/>
        <v>-139.7160471021314</v>
      </c>
      <c r="AN11">
        <f t="shared" si="8"/>
        <v>0</v>
      </c>
      <c r="AO11">
        <f t="shared" si="8"/>
        <v>0</v>
      </c>
      <c r="AP11">
        <f t="shared" si="8"/>
        <v>-6.2852674296583571</v>
      </c>
      <c r="AQ11">
        <f t="shared" si="8"/>
        <v>-88.96773814303701</v>
      </c>
      <c r="AR11">
        <f t="shared" si="8"/>
        <v>-95.253005572695386</v>
      </c>
      <c r="AS11">
        <f t="shared" si="8"/>
        <v>16.861442997367448</v>
      </c>
      <c r="AT11">
        <f t="shared" si="8"/>
        <v>0.2471707470970754</v>
      </c>
      <c r="AU11">
        <f t="shared" si="8"/>
        <v>-78.144391828230866</v>
      </c>
      <c r="AW11">
        <v>8</v>
      </c>
      <c r="AX11">
        <f>IF(Z11&gt;0, (R11*SUMPRODUCT(K11:$K$98, X11:$X$98)-K11*$AZ$3)/Z11, 0)</f>
        <v>171.28620471794736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3.5990000000000002E-3</v>
      </c>
      <c r="Q12" s="4">
        <f t="shared" si="22"/>
        <v>12.5</v>
      </c>
      <c r="R12">
        <f t="shared" si="0"/>
        <v>50000</v>
      </c>
      <c r="S12">
        <f t="shared" si="1"/>
        <v>139.84769758893142</v>
      </c>
      <c r="U12">
        <f t="shared" si="12"/>
        <v>3.5990000000000002E-3</v>
      </c>
      <c r="V12">
        <f t="shared" si="13"/>
        <v>0.01</v>
      </c>
      <c r="W12">
        <f t="shared" si="14"/>
        <v>0.89900523859156134</v>
      </c>
      <c r="X12">
        <f t="shared" si="15"/>
        <v>3.2355198536910294E-3</v>
      </c>
      <c r="Y12">
        <f t="shared" si="16"/>
        <v>8.9900523859156138E-3</v>
      </c>
      <c r="Z12">
        <f t="shared" si="17"/>
        <v>0.8867796663519546</v>
      </c>
      <c r="AB12">
        <f t="shared" si="18"/>
        <v>153.98719533990129</v>
      </c>
      <c r="AC12">
        <f t="shared" si="19"/>
        <v>124.01409460800166</v>
      </c>
      <c r="AE12">
        <f t="shared" si="2"/>
        <v>0</v>
      </c>
      <c r="AF12">
        <f t="shared" si="3"/>
        <v>0</v>
      </c>
      <c r="AG12">
        <f t="shared" si="3"/>
        <v>-11.084745829399433</v>
      </c>
      <c r="AH12">
        <f t="shared" si="4"/>
        <v>-161.77599268455148</v>
      </c>
      <c r="AI12">
        <f t="shared" si="5"/>
        <v>-172.86073851395091</v>
      </c>
      <c r="AJ12">
        <f t="shared" si="6"/>
        <v>29.973100731899635</v>
      </c>
      <c r="AK12">
        <f t="shared" si="20"/>
        <v>0.35417054928177294</v>
      </c>
      <c r="AL12">
        <f t="shared" si="7"/>
        <v>-142.53346723276951</v>
      </c>
      <c r="AN12">
        <f t="shared" si="8"/>
        <v>0</v>
      </c>
      <c r="AO12">
        <f t="shared" si="8"/>
        <v>0</v>
      </c>
      <c r="AP12">
        <f t="shared" si="8"/>
        <v>-5.8916602469661044</v>
      </c>
      <c r="AQ12">
        <f t="shared" si="8"/>
        <v>-85.985659904363487</v>
      </c>
      <c r="AR12">
        <f t="shared" si="8"/>
        <v>-91.877320151329599</v>
      </c>
      <c r="AS12">
        <f t="shared" si="8"/>
        <v>15.931021674135344</v>
      </c>
      <c r="AT12">
        <f t="shared" si="8"/>
        <v>0.18824541202516912</v>
      </c>
      <c r="AU12">
        <f t="shared" si="8"/>
        <v>-75.758053065169079</v>
      </c>
      <c r="AW12">
        <v>9</v>
      </c>
      <c r="AX12">
        <f>IF(Z12&gt;0, (R12*SUMPRODUCT(K12:$K$98, X12:$X$98)-K12*$AZ$3)/Z12, 0)</f>
        <v>139.84769758893142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3.7169999999999998E-3</v>
      </c>
      <c r="Q13" s="4">
        <f t="shared" si="22"/>
        <v>12.5</v>
      </c>
      <c r="R13">
        <f t="shared" si="0"/>
        <v>50000</v>
      </c>
      <c r="S13">
        <f t="shared" si="1"/>
        <v>107.23030931269997</v>
      </c>
      <c r="U13">
        <f t="shared" si="12"/>
        <v>3.7169999999999998E-3</v>
      </c>
      <c r="V13">
        <f t="shared" si="13"/>
        <v>0.01</v>
      </c>
      <c r="W13">
        <f t="shared" si="14"/>
        <v>0.8867796663519546</v>
      </c>
      <c r="X13">
        <f t="shared" si="15"/>
        <v>3.296160019830215E-3</v>
      </c>
      <c r="Y13">
        <f t="shared" si="16"/>
        <v>8.8677966635195456E-3</v>
      </c>
      <c r="Z13">
        <f t="shared" si="17"/>
        <v>0.8746157096686048</v>
      </c>
      <c r="AB13">
        <f t="shared" si="18"/>
        <v>124.01409460800166</v>
      </c>
      <c r="AC13">
        <f t="shared" si="19"/>
        <v>93.785313077511091</v>
      </c>
      <c r="AE13">
        <f t="shared" si="2"/>
        <v>0</v>
      </c>
      <c r="AF13">
        <f t="shared" si="3"/>
        <v>0</v>
      </c>
      <c r="AG13">
        <f t="shared" si="3"/>
        <v>-10.93269637085756</v>
      </c>
      <c r="AH13">
        <f t="shared" si="4"/>
        <v>-164.80800099151074</v>
      </c>
      <c r="AI13">
        <f t="shared" si="5"/>
        <v>-175.74069736236831</v>
      </c>
      <c r="AJ13">
        <f t="shared" si="6"/>
        <v>30.228781530490565</v>
      </c>
      <c r="AK13">
        <f t="shared" si="20"/>
        <v>0.24802818921600331</v>
      </c>
      <c r="AL13">
        <f t="shared" si="7"/>
        <v>-145.26388764266173</v>
      </c>
      <c r="AN13">
        <f t="shared" si="8"/>
        <v>0</v>
      </c>
      <c r="AO13">
        <f t="shared" si="8"/>
        <v>0</v>
      </c>
      <c r="AP13">
        <f t="shared" si="8"/>
        <v>-5.5236162959681261</v>
      </c>
      <c r="AQ13">
        <f t="shared" si="8"/>
        <v>-83.267304707121681</v>
      </c>
      <c r="AR13">
        <f t="shared" si="8"/>
        <v>-88.790921003089821</v>
      </c>
      <c r="AS13">
        <f t="shared" si="8"/>
        <v>15.272736441685403</v>
      </c>
      <c r="AT13">
        <f t="shared" si="8"/>
        <v>0.12531332631398398</v>
      </c>
      <c r="AU13">
        <f t="shared" si="8"/>
        <v>-73.392871235090425</v>
      </c>
      <c r="AW13">
        <v>10</v>
      </c>
      <c r="AX13">
        <f>IF(Z13&gt;0, (R13*SUMPRODUCT(K13:$K$98, X13:$X$98)-K13*$AZ$3)/Z13, 0)</f>
        <v>107.23030931269997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3.852E-3</v>
      </c>
      <c r="Q14" s="4">
        <f t="shared" si="22"/>
        <v>12.5</v>
      </c>
      <c r="R14">
        <f t="shared" si="0"/>
        <v>50000</v>
      </c>
      <c r="S14">
        <f t="shared" si="1"/>
        <v>145.39316969806455</v>
      </c>
      <c r="U14">
        <f t="shared" si="12"/>
        <v>3.852E-3</v>
      </c>
      <c r="V14">
        <f t="shared" si="13"/>
        <v>0.01</v>
      </c>
      <c r="W14">
        <f t="shared" si="14"/>
        <v>0.8746157096686048</v>
      </c>
      <c r="X14">
        <f t="shared" si="15"/>
        <v>3.3690197136434655E-3</v>
      </c>
      <c r="Y14">
        <f t="shared" si="16"/>
        <v>8.746157096686049E-3</v>
      </c>
      <c r="Z14">
        <f t="shared" si="17"/>
        <v>0.86250053285827533</v>
      </c>
      <c r="AB14">
        <f t="shared" si="18"/>
        <v>93.785313077511091</v>
      </c>
      <c r="AC14">
        <f t="shared" si="19"/>
        <v>125.40168633853433</v>
      </c>
      <c r="AE14">
        <f t="shared" si="2"/>
        <v>0</v>
      </c>
      <c r="AF14">
        <f t="shared" si="3"/>
        <v>0</v>
      </c>
      <c r="AG14">
        <f t="shared" si="3"/>
        <v>-10.781256660728442</v>
      </c>
      <c r="AH14">
        <f t="shared" si="4"/>
        <v>-168.45098568217327</v>
      </c>
      <c r="AI14">
        <f t="shared" si="5"/>
        <v>-179.23224234290171</v>
      </c>
      <c r="AJ14">
        <f t="shared" si="6"/>
        <v>-31.616373261023242</v>
      </c>
      <c r="AK14">
        <f t="shared" si="20"/>
        <v>6.5649719154257768</v>
      </c>
      <c r="AL14">
        <f t="shared" si="7"/>
        <v>-204.28364368849915</v>
      </c>
      <c r="AN14">
        <f t="shared" si="8"/>
        <v>0</v>
      </c>
      <c r="AO14">
        <f t="shared" si="8"/>
        <v>0</v>
      </c>
      <c r="AP14">
        <f t="shared" si="8"/>
        <v>-4.8634849669967641</v>
      </c>
      <c r="AQ14">
        <f t="shared" si="8"/>
        <v>-75.989178471675785</v>
      </c>
      <c r="AR14">
        <f t="shared" si="8"/>
        <v>-80.85266343867255</v>
      </c>
      <c r="AS14">
        <f t="shared" si="8"/>
        <v>-14.262322186062837</v>
      </c>
      <c r="AT14">
        <f t="shared" si="8"/>
        <v>2.9614954197066616</v>
      </c>
      <c r="AU14">
        <f t="shared" si="8"/>
        <v>-92.153490205028717</v>
      </c>
      <c r="AW14">
        <v>11</v>
      </c>
      <c r="AX14">
        <f>IF(Z14&gt;0, (R14*SUMPRODUCT(K14:$K$98, X14:$X$98)-K14*$AZ$3)/Z14, 0)</f>
        <v>145.39316969806455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4.0049999999999999E-3</v>
      </c>
      <c r="Q15" s="4">
        <f t="shared" si="22"/>
        <v>12.5</v>
      </c>
      <c r="R15">
        <f t="shared" si="0"/>
        <v>50000</v>
      </c>
      <c r="S15">
        <f t="shared" si="1"/>
        <v>178.71993082218154</v>
      </c>
      <c r="U15">
        <f t="shared" si="12"/>
        <v>4.0049999999999999E-3</v>
      </c>
      <c r="V15">
        <f t="shared" si="13"/>
        <v>0.01</v>
      </c>
      <c r="W15">
        <f t="shared" si="14"/>
        <v>0.86250053285827533</v>
      </c>
      <c r="X15">
        <f t="shared" si="15"/>
        <v>3.4543146340973926E-3</v>
      </c>
      <c r="Y15">
        <f t="shared" si="16"/>
        <v>8.6250053285827528E-3</v>
      </c>
      <c r="Z15">
        <f t="shared" si="17"/>
        <v>0.85042121289559514</v>
      </c>
      <c r="AB15">
        <f t="shared" si="18"/>
        <v>125.40168633853433</v>
      </c>
      <c r="AC15">
        <f t="shared" si="19"/>
        <v>151.98722033841648</v>
      </c>
      <c r="AE15">
        <f t="shared" si="2"/>
        <v>0</v>
      </c>
      <c r="AF15">
        <f t="shared" si="3"/>
        <v>0</v>
      </c>
      <c r="AG15">
        <f t="shared" si="3"/>
        <v>-10.63026516119494</v>
      </c>
      <c r="AH15">
        <f t="shared" si="4"/>
        <v>-172.71573170486963</v>
      </c>
      <c r="AI15">
        <f t="shared" si="5"/>
        <v>-183.34599686606455</v>
      </c>
      <c r="AJ15">
        <f t="shared" si="6"/>
        <v>-26.585533999882145</v>
      </c>
      <c r="AK15">
        <f t="shared" si="20"/>
        <v>8.778118043697404</v>
      </c>
      <c r="AL15">
        <f t="shared" si="7"/>
        <v>-201.15341282224927</v>
      </c>
      <c r="AN15">
        <f t="shared" si="8"/>
        <v>0</v>
      </c>
      <c r="AO15">
        <f t="shared" si="8"/>
        <v>0</v>
      </c>
      <c r="AP15">
        <f t="shared" si="8"/>
        <v>-4.2815820178874775</v>
      </c>
      <c r="AQ15">
        <f t="shared" si="8"/>
        <v>-69.565204617221568</v>
      </c>
      <c r="AR15">
        <f t="shared" si="8"/>
        <v>-73.846786635109041</v>
      </c>
      <c r="AS15">
        <f t="shared" si="8"/>
        <v>-10.707930854382958</v>
      </c>
      <c r="AT15">
        <f t="shared" si="8"/>
        <v>3.5355874756527323</v>
      </c>
      <c r="AU15">
        <f t="shared" si="8"/>
        <v>-81.019130013839259</v>
      </c>
      <c r="AW15">
        <v>12</v>
      </c>
      <c r="AX15">
        <f>IF(Z15&gt;0, (R15*SUMPRODUCT(K15:$K$98, X15:$X$98)-K15*$AZ$3)/Z15, 0)</f>
        <v>178.71993082218154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4.1640000000000002E-3</v>
      </c>
      <c r="Q16" s="4">
        <f t="shared" si="22"/>
        <v>12.5</v>
      </c>
      <c r="R16">
        <f t="shared" si="0"/>
        <v>50000</v>
      </c>
      <c r="S16">
        <f t="shared" si="1"/>
        <v>207.55199602255743</v>
      </c>
      <c r="U16">
        <f t="shared" si="12"/>
        <v>4.1640000000000002E-3</v>
      </c>
      <c r="V16">
        <f t="shared" si="13"/>
        <v>0.01</v>
      </c>
      <c r="W16">
        <f t="shared" si="14"/>
        <v>0.85042121289559514</v>
      </c>
      <c r="X16">
        <f t="shared" si="15"/>
        <v>3.5411539304972582E-3</v>
      </c>
      <c r="Y16">
        <f t="shared" si="16"/>
        <v>8.5042121289559524E-3</v>
      </c>
      <c r="Z16">
        <f t="shared" si="17"/>
        <v>0.83837584683614197</v>
      </c>
      <c r="AB16">
        <f t="shared" si="18"/>
        <v>151.98722033841648</v>
      </c>
      <c r="AC16">
        <f t="shared" si="19"/>
        <v>174.00658042794316</v>
      </c>
      <c r="AE16">
        <f t="shared" si="2"/>
        <v>0</v>
      </c>
      <c r="AF16">
        <f t="shared" si="3"/>
        <v>0</v>
      </c>
      <c r="AG16">
        <f t="shared" si="3"/>
        <v>-10.479698085451775</v>
      </c>
      <c r="AH16">
        <f t="shared" si="4"/>
        <v>-177.05769652486291</v>
      </c>
      <c r="AI16">
        <f t="shared" si="5"/>
        <v>-187.53739461031469</v>
      </c>
      <c r="AJ16">
        <f t="shared" si="6"/>
        <v>-22.019360089526685</v>
      </c>
      <c r="AK16">
        <f t="shared" si="20"/>
        <v>10.639105423689154</v>
      </c>
      <c r="AL16">
        <f t="shared" si="7"/>
        <v>-198.91764927615222</v>
      </c>
      <c r="AN16">
        <f t="shared" si="8"/>
        <v>0</v>
      </c>
      <c r="AO16">
        <f t="shared" si="8"/>
        <v>0</v>
      </c>
      <c r="AP16">
        <f t="shared" si="8"/>
        <v>-3.7686943662376056</v>
      </c>
      <c r="AQ16">
        <f t="shared" si="8"/>
        <v>-63.673241151726614</v>
      </c>
      <c r="AR16">
        <f t="shared" si="8"/>
        <v>-67.441935517964225</v>
      </c>
      <c r="AS16">
        <f t="shared" si="8"/>
        <v>-7.9185714741875595</v>
      </c>
      <c r="AT16">
        <f t="shared" si="8"/>
        <v>3.8260202102317313</v>
      </c>
      <c r="AU16">
        <f t="shared" si="8"/>
        <v>-71.534486781920052</v>
      </c>
      <c r="AW16">
        <v>13</v>
      </c>
      <c r="AX16">
        <f>IF(Z16&gt;0, (R16*SUMPRODUCT(K16:$K$98, X16:$X$98)-K16*$AZ$3)/Z16, 0)</f>
        <v>207.55199602255743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4.3350000000000003E-3</v>
      </c>
      <c r="Q17" s="4">
        <f t="shared" si="22"/>
        <v>12.5</v>
      </c>
      <c r="R17">
        <f t="shared" si="0"/>
        <v>50000</v>
      </c>
      <c r="S17">
        <f t="shared" si="1"/>
        <v>232.47228808023883</v>
      </c>
      <c r="U17">
        <f t="shared" si="12"/>
        <v>4.3350000000000003E-3</v>
      </c>
      <c r="V17">
        <f t="shared" si="13"/>
        <v>0.01</v>
      </c>
      <c r="W17">
        <f t="shared" si="14"/>
        <v>0.83837584683614197</v>
      </c>
      <c r="X17">
        <f t="shared" si="15"/>
        <v>3.6343592960346757E-3</v>
      </c>
      <c r="Y17">
        <f t="shared" si="16"/>
        <v>8.3837584683614207E-3</v>
      </c>
      <c r="Z17">
        <f t="shared" si="17"/>
        <v>0.82635772907174587</v>
      </c>
      <c r="AB17">
        <f t="shared" si="18"/>
        <v>174.00658042794316</v>
      </c>
      <c r="AC17">
        <f t="shared" si="19"/>
        <v>192.10527205009885</v>
      </c>
      <c r="AE17">
        <f t="shared" si="2"/>
        <v>0</v>
      </c>
      <c r="AF17">
        <f t="shared" si="3"/>
        <v>0</v>
      </c>
      <c r="AG17">
        <f t="shared" si="3"/>
        <v>-10.329471613396823</v>
      </c>
      <c r="AH17">
        <f t="shared" si="4"/>
        <v>-181.71796480173379</v>
      </c>
      <c r="AI17">
        <f t="shared" si="5"/>
        <v>-192.04743641513062</v>
      </c>
      <c r="AJ17">
        <f t="shared" si="6"/>
        <v>-18.098691622155684</v>
      </c>
      <c r="AK17">
        <f t="shared" si="20"/>
        <v>12.180460629956023</v>
      </c>
      <c r="AL17">
        <f t="shared" si="7"/>
        <v>-197.96566740733027</v>
      </c>
      <c r="AN17">
        <f t="shared" si="8"/>
        <v>0</v>
      </c>
      <c r="AO17">
        <f t="shared" si="8"/>
        <v>0</v>
      </c>
      <c r="AP17">
        <f t="shared" si="8"/>
        <v>-3.316669761158562</v>
      </c>
      <c r="AQ17">
        <f t="shared" si="8"/>
        <v>-58.347464563000081</v>
      </c>
      <c r="AR17">
        <f t="shared" si="8"/>
        <v>-61.664134324158645</v>
      </c>
      <c r="AS17">
        <f t="shared" si="8"/>
        <v>-5.8112733609611702</v>
      </c>
      <c r="AT17">
        <f t="shared" si="8"/>
        <v>3.9110001905579117</v>
      </c>
      <c r="AU17">
        <f t="shared" si="8"/>
        <v>-63.564407494561898</v>
      </c>
      <c r="AW17">
        <v>14</v>
      </c>
      <c r="AX17">
        <f>IF(Z17&gt;0, (R17*SUMPRODUCT(K17:$K$98, X17:$X$98)-K17*$AZ$3)/Z17, 0)</f>
        <v>232.47228808023883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4.522E-3</v>
      </c>
      <c r="Q18" s="4">
        <f t="shared" si="22"/>
        <v>12.5</v>
      </c>
      <c r="R18">
        <f t="shared" si="0"/>
        <v>50000</v>
      </c>
      <c r="S18">
        <f t="shared" si="1"/>
        <v>253.90384045726154</v>
      </c>
      <c r="U18">
        <f t="shared" si="12"/>
        <v>4.522E-3</v>
      </c>
      <c r="V18">
        <f t="shared" si="13"/>
        <v>0.01</v>
      </c>
      <c r="W18">
        <f t="shared" si="14"/>
        <v>0.82635772907174587</v>
      </c>
      <c r="X18">
        <f t="shared" si="15"/>
        <v>3.7367896508624346E-3</v>
      </c>
      <c r="Y18">
        <f t="shared" si="16"/>
        <v>8.2635772907174582E-3</v>
      </c>
      <c r="Z18">
        <f t="shared" si="17"/>
        <v>0.81435736213016596</v>
      </c>
      <c r="AB18">
        <f t="shared" si="18"/>
        <v>192.10527205009885</v>
      </c>
      <c r="AC18">
        <f t="shared" si="19"/>
        <v>206.76846174949401</v>
      </c>
      <c r="AE18">
        <f t="shared" si="2"/>
        <v>0</v>
      </c>
      <c r="AF18">
        <f t="shared" si="3"/>
        <v>0</v>
      </c>
      <c r="AG18">
        <f t="shared" si="3"/>
        <v>-10.179467026627075</v>
      </c>
      <c r="AH18">
        <f t="shared" si="4"/>
        <v>-186.83948254312173</v>
      </c>
      <c r="AI18">
        <f t="shared" si="5"/>
        <v>-197.0189495697488</v>
      </c>
      <c r="AJ18">
        <f t="shared" si="6"/>
        <v>-14.663189699395161</v>
      </c>
      <c r="AK18">
        <f t="shared" si="20"/>
        <v>13.447369043506921</v>
      </c>
      <c r="AL18">
        <f t="shared" si="7"/>
        <v>-198.23477022563705</v>
      </c>
      <c r="AN18">
        <f t="shared" si="8"/>
        <v>0</v>
      </c>
      <c r="AO18">
        <f t="shared" si="8"/>
        <v>0</v>
      </c>
      <c r="AP18">
        <f t="shared" si="8"/>
        <v>-2.918308109720551</v>
      </c>
      <c r="AQ18">
        <f t="shared" si="8"/>
        <v>-53.564216642710768</v>
      </c>
      <c r="AR18">
        <f t="shared" si="8"/>
        <v>-56.482524752431317</v>
      </c>
      <c r="AS18">
        <f t="shared" si="8"/>
        <v>-4.2037274940016784</v>
      </c>
      <c r="AT18">
        <f t="shared" si="8"/>
        <v>3.8551690409153507</v>
      </c>
      <c r="AU18">
        <f t="shared" si="8"/>
        <v>-56.83108320551765</v>
      </c>
      <c r="AW18">
        <v>15</v>
      </c>
      <c r="AX18">
        <f>IF(Z18&gt;0, (R18*SUMPRODUCT(K18:$K$98, X18:$X$98)-K18*$AZ$3)/Z18, 0)</f>
        <v>253.90384045726154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4.7470000000000004E-3</v>
      </c>
      <c r="Q19" s="4">
        <f t="shared" si="22"/>
        <v>12.5</v>
      </c>
      <c r="R19">
        <f t="shared" si="0"/>
        <v>50000</v>
      </c>
      <c r="S19">
        <f t="shared" si="1"/>
        <v>272.19151787622894</v>
      </c>
      <c r="U19">
        <f t="shared" si="12"/>
        <v>4.7470000000000004E-3</v>
      </c>
      <c r="V19">
        <f t="shared" si="13"/>
        <v>0.01</v>
      </c>
      <c r="W19">
        <f t="shared" si="14"/>
        <v>0.81435736213016596</v>
      </c>
      <c r="X19">
        <f t="shared" si="15"/>
        <v>3.8657543980318981E-3</v>
      </c>
      <c r="Y19">
        <f t="shared" si="16"/>
        <v>8.1435736213016606E-3</v>
      </c>
      <c r="Z19">
        <f t="shared" si="17"/>
        <v>0.80234803411083233</v>
      </c>
      <c r="AB19">
        <f t="shared" si="18"/>
        <v>206.76846174949401</v>
      </c>
      <c r="AC19">
        <f t="shared" si="19"/>
        <v>218.39232926963578</v>
      </c>
      <c r="AE19">
        <f t="shared" si="2"/>
        <v>0</v>
      </c>
      <c r="AF19">
        <f t="shared" si="3"/>
        <v>0</v>
      </c>
      <c r="AG19">
        <f t="shared" si="3"/>
        <v>-10.029350426385404</v>
      </c>
      <c r="AH19">
        <f t="shared" si="4"/>
        <v>-193.2877199015949</v>
      </c>
      <c r="AI19">
        <f t="shared" si="5"/>
        <v>-203.3170703279803</v>
      </c>
      <c r="AJ19">
        <f t="shared" si="6"/>
        <v>-11.623867520141772</v>
      </c>
      <c r="AK19">
        <f t="shared" si="20"/>
        <v>14.473792322464583</v>
      </c>
      <c r="AL19">
        <f t="shared" si="7"/>
        <v>-200.46714552565749</v>
      </c>
      <c r="AN19">
        <f t="shared" si="8"/>
        <v>0</v>
      </c>
      <c r="AO19">
        <f t="shared" si="8"/>
        <v>0</v>
      </c>
      <c r="AP19">
        <f t="shared" si="8"/>
        <v>-2.5672069821665193</v>
      </c>
      <c r="AQ19">
        <f t="shared" si="8"/>
        <v>-49.475744988726625</v>
      </c>
      <c r="AR19">
        <f t="shared" si="8"/>
        <v>-52.042951970893142</v>
      </c>
      <c r="AS19">
        <f t="shared" si="8"/>
        <v>-2.9753545931529768</v>
      </c>
      <c r="AT19">
        <f t="shared" si="8"/>
        <v>3.7048481834780964</v>
      </c>
      <c r="AU19">
        <f t="shared" si="8"/>
        <v>-51.313458380568022</v>
      </c>
      <c r="AW19">
        <v>16</v>
      </c>
      <c r="AX19">
        <f>IF(Z19&gt;0, (R19*SUMPRODUCT(K19:$K$98, X19:$X$98)-K19*$AZ$3)/Z19, 0)</f>
        <v>272.19151787622894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4.9870000000000001E-3</v>
      </c>
      <c r="Q20" s="4">
        <f t="shared" si="22"/>
        <v>12.5</v>
      </c>
      <c r="R20">
        <f t="shared" si="0"/>
        <v>50000</v>
      </c>
      <c r="S20">
        <f t="shared" si="1"/>
        <v>287.37637737928026</v>
      </c>
      <c r="U20">
        <f t="shared" si="12"/>
        <v>4.9870000000000001E-3</v>
      </c>
      <c r="V20">
        <f t="shared" si="13"/>
        <v>0.01</v>
      </c>
      <c r="W20">
        <f t="shared" si="14"/>
        <v>0.80234803411083233</v>
      </c>
      <c r="X20">
        <f t="shared" si="15"/>
        <v>4.0013096461107211E-3</v>
      </c>
      <c r="Y20">
        <f t="shared" si="16"/>
        <v>8.0234803411083234E-3</v>
      </c>
      <c r="Z20">
        <f t="shared" si="17"/>
        <v>0.79032324412361332</v>
      </c>
      <c r="AB20">
        <f t="shared" si="18"/>
        <v>218.39232926963578</v>
      </c>
      <c r="AC20">
        <f t="shared" si="19"/>
        <v>227.12023085488454</v>
      </c>
      <c r="AE20">
        <f t="shared" si="2"/>
        <v>0</v>
      </c>
      <c r="AF20">
        <f t="shared" si="3"/>
        <v>0</v>
      </c>
      <c r="AG20">
        <f t="shared" si="3"/>
        <v>-9.8790405515451667</v>
      </c>
      <c r="AH20">
        <f t="shared" si="4"/>
        <v>-200.06548230553605</v>
      </c>
      <c r="AI20">
        <f t="shared" si="5"/>
        <v>-209.94452285708121</v>
      </c>
      <c r="AJ20">
        <f t="shared" si="6"/>
        <v>-8.7279015852487589</v>
      </c>
      <c r="AK20">
        <f t="shared" si="20"/>
        <v>15.287463048874507</v>
      </c>
      <c r="AL20">
        <f t="shared" si="7"/>
        <v>-203.38496139345546</v>
      </c>
      <c r="AN20">
        <f t="shared" si="8"/>
        <v>0</v>
      </c>
      <c r="AO20">
        <f t="shared" si="8"/>
        <v>0</v>
      </c>
      <c r="AP20">
        <f t="shared" si="8"/>
        <v>-2.2577966527899909</v>
      </c>
      <c r="AQ20">
        <f t="shared" si="8"/>
        <v>-45.723790071658684</v>
      </c>
      <c r="AR20">
        <f t="shared" si="8"/>
        <v>-47.981586724448675</v>
      </c>
      <c r="AS20">
        <f t="shared" si="8"/>
        <v>-1.9947106080026102</v>
      </c>
      <c r="AT20">
        <f t="shared" si="8"/>
        <v>3.4938598258917901</v>
      </c>
      <c r="AU20">
        <f t="shared" si="8"/>
        <v>-46.482437506559492</v>
      </c>
      <c r="AW20">
        <v>17</v>
      </c>
      <c r="AX20">
        <f>IF(Z20&gt;0, (R20*SUMPRODUCT(K20:$K$98, X20:$X$98)-K20*$AZ$3)/Z20, 0)</f>
        <v>287.37637737928026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5.2249999999999996E-3</v>
      </c>
      <c r="Q21" s="4">
        <f t="shared" si="22"/>
        <v>12.5</v>
      </c>
      <c r="R21">
        <f t="shared" si="0"/>
        <v>50000</v>
      </c>
      <c r="S21">
        <f t="shared" si="1"/>
        <v>299.84171791778942</v>
      </c>
      <c r="U21">
        <f t="shared" si="12"/>
        <v>5.2249999999999996E-3</v>
      </c>
      <c r="V21">
        <f t="shared" si="13"/>
        <v>0.01</v>
      </c>
      <c r="W21">
        <f t="shared" si="14"/>
        <v>0.79032324412361332</v>
      </c>
      <c r="X21">
        <f t="shared" si="15"/>
        <v>4.129438950545879E-3</v>
      </c>
      <c r="Y21">
        <f t="shared" si="16"/>
        <v>7.9032324412361341E-3</v>
      </c>
      <c r="Z21">
        <f t="shared" si="17"/>
        <v>0.77829057273183133</v>
      </c>
      <c r="AB21">
        <f t="shared" si="18"/>
        <v>227.12023085488454</v>
      </c>
      <c r="AC21">
        <f t="shared" si="19"/>
        <v>233.36398236713254</v>
      </c>
      <c r="AE21">
        <f t="shared" si="2"/>
        <v>0</v>
      </c>
      <c r="AF21">
        <f t="shared" si="3"/>
        <v>0</v>
      </c>
      <c r="AG21">
        <f t="shared" si="3"/>
        <v>-9.7286321591478924</v>
      </c>
      <c r="AH21">
        <f t="shared" si="4"/>
        <v>-206.47194752729396</v>
      </c>
      <c r="AI21">
        <f t="shared" si="5"/>
        <v>-216.20057968644187</v>
      </c>
      <c r="AJ21">
        <f t="shared" si="6"/>
        <v>-6.2437515122479965</v>
      </c>
      <c r="AK21">
        <f t="shared" si="20"/>
        <v>15.898416159841918</v>
      </c>
      <c r="AL21">
        <f t="shared" si="7"/>
        <v>-206.54591503884794</v>
      </c>
      <c r="AN21">
        <f t="shared" si="8"/>
        <v>0</v>
      </c>
      <c r="AO21">
        <f t="shared" si="8"/>
        <v>0</v>
      </c>
      <c r="AP21">
        <f t="shared" si="8"/>
        <v>-1.9851979453136277</v>
      </c>
      <c r="AQ21">
        <f t="shared" si="8"/>
        <v>-42.132098252956069</v>
      </c>
      <c r="AR21">
        <f t="shared" si="8"/>
        <v>-44.117296198269699</v>
      </c>
      <c r="AS21">
        <f t="shared" si="8"/>
        <v>-1.2740827765297309</v>
      </c>
      <c r="AT21">
        <f t="shared" si="8"/>
        <v>3.2441871146892605</v>
      </c>
      <c r="AU21">
        <f t="shared" si="8"/>
        <v>-42.147191860110169</v>
      </c>
      <c r="AW21">
        <v>18</v>
      </c>
      <c r="AX21">
        <f>IF(Z21&gt;0, (R21*SUMPRODUCT(K21:$K$98, X21:$X$98)-K21*$AZ$3)/Z21, 0)</f>
        <v>299.84171791778942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5.4879999999999998E-3</v>
      </c>
      <c r="Q22" s="4">
        <f t="shared" si="22"/>
        <v>12.5</v>
      </c>
      <c r="R22">
        <f t="shared" si="0"/>
        <v>50000</v>
      </c>
      <c r="S22">
        <f t="shared" si="1"/>
        <v>310.12814351706919</v>
      </c>
      <c r="U22">
        <f t="shared" si="12"/>
        <v>5.4879999999999998E-3</v>
      </c>
      <c r="V22">
        <f t="shared" si="13"/>
        <v>0.01</v>
      </c>
      <c r="W22">
        <f t="shared" si="14"/>
        <v>0.77829057273183133</v>
      </c>
      <c r="X22">
        <f t="shared" si="15"/>
        <v>4.27125866315229E-3</v>
      </c>
      <c r="Y22">
        <f t="shared" si="16"/>
        <v>7.7829057273183138E-3</v>
      </c>
      <c r="Z22">
        <f t="shared" si="17"/>
        <v>0.76623640834136075</v>
      </c>
      <c r="AB22">
        <f t="shared" si="18"/>
        <v>233.36398236713254</v>
      </c>
      <c r="AC22">
        <f t="shared" si="19"/>
        <v>237.63147481409317</v>
      </c>
      <c r="AE22">
        <f t="shared" si="2"/>
        <v>0</v>
      </c>
      <c r="AF22">
        <f t="shared" si="3"/>
        <v>0</v>
      </c>
      <c r="AG22">
        <f t="shared" si="3"/>
        <v>-9.5779551042670086</v>
      </c>
      <c r="AH22">
        <f t="shared" si="4"/>
        <v>-213.56293315761451</v>
      </c>
      <c r="AI22">
        <f t="shared" si="5"/>
        <v>-223.14088826188151</v>
      </c>
      <c r="AJ22">
        <f t="shared" si="6"/>
        <v>-4.267492446960631</v>
      </c>
      <c r="AK22">
        <f t="shared" si="20"/>
        <v>16.335478765699278</v>
      </c>
      <c r="AL22">
        <f t="shared" si="7"/>
        <v>-211.07290194314288</v>
      </c>
      <c r="AN22">
        <f t="shared" si="8"/>
        <v>0</v>
      </c>
      <c r="AO22">
        <f t="shared" si="8"/>
        <v>0</v>
      </c>
      <c r="AP22">
        <f t="shared" si="8"/>
        <v>-1.7450457138719733</v>
      </c>
      <c r="AQ22">
        <f t="shared" si="8"/>
        <v>-38.909879728147097</v>
      </c>
      <c r="AR22">
        <f t="shared" si="8"/>
        <v>-40.654925442019071</v>
      </c>
      <c r="AS22">
        <f t="shared" si="8"/>
        <v>-0.7775114126638597</v>
      </c>
      <c r="AT22">
        <f t="shared" si="8"/>
        <v>2.9762258116485194</v>
      </c>
      <c r="AU22">
        <f t="shared" si="8"/>
        <v>-38.456211043034415</v>
      </c>
      <c r="AW22">
        <v>19</v>
      </c>
      <c r="AX22">
        <f>IF(Z22&gt;0, (R22*SUMPRODUCT(K22:$K$98, X22:$X$98)-K22*$AZ$3)/Z22, 0)</f>
        <v>310.12814351706919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5.7670000000000004E-3</v>
      </c>
      <c r="Q23" s="4">
        <f t="shared" si="22"/>
        <v>12.5</v>
      </c>
      <c r="R23">
        <f t="shared" si="0"/>
        <v>50000</v>
      </c>
      <c r="S23">
        <f t="shared" si="1"/>
        <v>318.43553443451344</v>
      </c>
      <c r="U23">
        <f t="shared" si="12"/>
        <v>5.7670000000000004E-3</v>
      </c>
      <c r="V23">
        <f t="shared" si="13"/>
        <v>0.01</v>
      </c>
      <c r="W23">
        <f t="shared" si="14"/>
        <v>0.76623640834136075</v>
      </c>
      <c r="X23">
        <f t="shared" si="15"/>
        <v>4.4188853669046282E-3</v>
      </c>
      <c r="Y23">
        <f t="shared" si="16"/>
        <v>7.6623640834136081E-3</v>
      </c>
      <c r="Z23">
        <f t="shared" si="17"/>
        <v>0.75415515889104257</v>
      </c>
      <c r="AB23">
        <f t="shared" si="18"/>
        <v>237.63147481409317</v>
      </c>
      <c r="AC23">
        <f t="shared" si="19"/>
        <v>240.14980106801454</v>
      </c>
      <c r="AE23">
        <f t="shared" si="2"/>
        <v>0</v>
      </c>
      <c r="AF23">
        <f t="shared" si="3"/>
        <v>0</v>
      </c>
      <c r="AG23">
        <f t="shared" si="3"/>
        <v>-9.426939486138032</v>
      </c>
      <c r="AH23">
        <f t="shared" si="4"/>
        <v>-220.94426834523142</v>
      </c>
      <c r="AI23">
        <f t="shared" si="5"/>
        <v>-230.37120783136945</v>
      </c>
      <c r="AJ23">
        <f t="shared" si="6"/>
        <v>-2.5183262539213729</v>
      </c>
      <c r="AK23">
        <f t="shared" si="20"/>
        <v>16.634203236986522</v>
      </c>
      <c r="AL23">
        <f t="shared" si="7"/>
        <v>-216.25533084830431</v>
      </c>
      <c r="AN23">
        <f t="shared" si="8"/>
        <v>0</v>
      </c>
      <c r="AO23">
        <f t="shared" si="8"/>
        <v>0</v>
      </c>
      <c r="AP23">
        <f t="shared" si="8"/>
        <v>-1.5335103375904946</v>
      </c>
      <c r="AQ23">
        <f t="shared" si="8"/>
        <v>-35.941709399641688</v>
      </c>
      <c r="AR23">
        <f t="shared" si="8"/>
        <v>-37.47521973723218</v>
      </c>
      <c r="AS23">
        <f t="shared" si="8"/>
        <v>-0.40966417038029379</v>
      </c>
      <c r="AT23">
        <f t="shared" si="8"/>
        <v>2.705938937977669</v>
      </c>
      <c r="AU23">
        <f t="shared" si="8"/>
        <v>-35.178944969634806</v>
      </c>
      <c r="AW23">
        <v>20</v>
      </c>
      <c r="AX23">
        <f>IF(Z23&gt;0, (R23*SUMPRODUCT(K23:$K$98, X23:$X$98)-K23*$AZ$3)/Z23, 0)</f>
        <v>318.43553443451344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6.0780000000000001E-3</v>
      </c>
      <c r="Q24" s="4">
        <f t="shared" si="22"/>
        <v>12.5</v>
      </c>
      <c r="R24">
        <f t="shared" si="0"/>
        <v>50000</v>
      </c>
      <c r="S24">
        <f t="shared" si="1"/>
        <v>325.05102128307584</v>
      </c>
      <c r="U24">
        <f t="shared" si="12"/>
        <v>6.0780000000000001E-3</v>
      </c>
      <c r="V24">
        <f t="shared" si="13"/>
        <v>0.01</v>
      </c>
      <c r="W24">
        <f t="shared" si="14"/>
        <v>0.75415515889104257</v>
      </c>
      <c r="X24">
        <f t="shared" si="15"/>
        <v>4.5837550557397567E-3</v>
      </c>
      <c r="Y24">
        <f t="shared" si="16"/>
        <v>7.5415515889104261E-3</v>
      </c>
      <c r="Z24">
        <f t="shared" si="17"/>
        <v>0.7420298522463924</v>
      </c>
      <c r="AB24">
        <f t="shared" si="18"/>
        <v>240.14980106801454</v>
      </c>
      <c r="AC24">
        <f t="shared" si="19"/>
        <v>241.19756129521971</v>
      </c>
      <c r="AE24">
        <f t="shared" si="2"/>
        <v>0</v>
      </c>
      <c r="AF24">
        <f t="shared" si="3"/>
        <v>0</v>
      </c>
      <c r="AG24">
        <f t="shared" si="3"/>
        <v>-9.2753731530799044</v>
      </c>
      <c r="AH24">
        <f t="shared" si="4"/>
        <v>-229.18775278698783</v>
      </c>
      <c r="AI24">
        <f t="shared" ref="AI24:AI79" si="23">SUM(AE24:AH24)</f>
        <v>-238.46312594006773</v>
      </c>
      <c r="AJ24">
        <f t="shared" si="6"/>
        <v>-1.047760227205174</v>
      </c>
      <c r="AK24">
        <f t="shared" si="20"/>
        <v>16.81048607476102</v>
      </c>
      <c r="AL24">
        <f t="shared" si="7"/>
        <v>-222.70040009251187</v>
      </c>
      <c r="AN24">
        <f t="shared" si="8"/>
        <v>0</v>
      </c>
      <c r="AO24">
        <f t="shared" si="8"/>
        <v>0</v>
      </c>
      <c r="AP24">
        <f t="shared" si="8"/>
        <v>-1.3471915699845662</v>
      </c>
      <c r="AQ24">
        <f t="shared" si="8"/>
        <v>-33.288127970982231</v>
      </c>
      <c r="AR24">
        <f t="shared" si="8"/>
        <v>-34.635319540966798</v>
      </c>
      <c r="AS24">
        <f t="shared" si="8"/>
        <v>-0.15218080417467864</v>
      </c>
      <c r="AT24">
        <f t="shared" si="8"/>
        <v>2.4416209195574012</v>
      </c>
      <c r="AU24">
        <f t="shared" si="8"/>
        <v>-32.345879425584073</v>
      </c>
      <c r="AW24">
        <v>21</v>
      </c>
      <c r="AX24">
        <f>IF(Z24&gt;0, (R24*SUMPRODUCT(K24:$K$98, X24:$X$98)-K24*$AZ$3)/Z24, 0)</f>
        <v>325.05102128307584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6.4359999999999999E-3</v>
      </c>
      <c r="Q25" s="4">
        <f t="shared" si="22"/>
        <v>12.5</v>
      </c>
      <c r="R25">
        <f t="shared" si="0"/>
        <v>50000</v>
      </c>
      <c r="S25">
        <f t="shared" si="1"/>
        <v>330.12410375979118</v>
      </c>
      <c r="U25">
        <f t="shared" si="12"/>
        <v>6.4359999999999999E-3</v>
      </c>
      <c r="V25">
        <f t="shared" si="13"/>
        <v>0.01</v>
      </c>
      <c r="W25">
        <f t="shared" si="14"/>
        <v>0.7420298522463924</v>
      </c>
      <c r="X25">
        <f t="shared" si="15"/>
        <v>4.7757041290577814E-3</v>
      </c>
      <c r="Y25">
        <f t="shared" si="16"/>
        <v>7.4202985224639242E-3</v>
      </c>
      <c r="Z25">
        <f t="shared" si="17"/>
        <v>0.72983384959487063</v>
      </c>
      <c r="AB25">
        <f t="shared" si="18"/>
        <v>241.19756129521971</v>
      </c>
      <c r="AC25">
        <f t="shared" si="19"/>
        <v>240.93574549106489</v>
      </c>
      <c r="AE25">
        <f t="shared" si="2"/>
        <v>0</v>
      </c>
      <c r="AF25">
        <f t="shared" si="3"/>
        <v>0</v>
      </c>
      <c r="AG25">
        <f t="shared" si="3"/>
        <v>-9.1229231199358836</v>
      </c>
      <c r="AH25">
        <f t="shared" si="4"/>
        <v>-238.78520645288907</v>
      </c>
      <c r="AI25">
        <f t="shared" si="23"/>
        <v>-247.90812957282495</v>
      </c>
      <c r="AJ25">
        <f t="shared" si="6"/>
        <v>0.26181580415482131</v>
      </c>
      <c r="AK25">
        <f t="shared" si="20"/>
        <v>16.883829290665382</v>
      </c>
      <c r="AL25">
        <f t="shared" si="7"/>
        <v>-230.76248447800475</v>
      </c>
      <c r="AN25">
        <f t="shared" si="8"/>
        <v>0</v>
      </c>
      <c r="AO25">
        <f t="shared" si="8"/>
        <v>0</v>
      </c>
      <c r="AP25">
        <f t="shared" si="8"/>
        <v>-1.1830795797681251</v>
      </c>
      <c r="AQ25">
        <f t="shared" si="8"/>
        <v>-30.966160515788104</v>
      </c>
      <c r="AR25">
        <f t="shared" si="8"/>
        <v>-32.14924009555623</v>
      </c>
      <c r="AS25">
        <f t="shared" si="8"/>
        <v>3.39528161625368E-2</v>
      </c>
      <c r="AT25">
        <f t="shared" si="8"/>
        <v>2.1895299784371685</v>
      </c>
      <c r="AU25">
        <f t="shared" si="8"/>
        <v>-29.925757300956523</v>
      </c>
      <c r="AW25">
        <v>22</v>
      </c>
      <c r="AX25">
        <f>IF(Z25&gt;0, (R25*SUMPRODUCT(K25:$K$98, X25:$X$98)-K25*$AZ$3)/Z25, 0)</f>
        <v>330.12410375979118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6.8199999999999997E-3</v>
      </c>
      <c r="Q26" s="4">
        <f t="shared" si="22"/>
        <v>12.5</v>
      </c>
      <c r="R26">
        <f t="shared" si="0"/>
        <v>50000</v>
      </c>
      <c r="S26">
        <f t="shared" si="1"/>
        <v>333.71148942761249</v>
      </c>
      <c r="U26">
        <f t="shared" si="12"/>
        <v>6.8199999999999997E-3</v>
      </c>
      <c r="V26">
        <f t="shared" si="13"/>
        <v>0.01</v>
      </c>
      <c r="W26">
        <f t="shared" si="14"/>
        <v>0.72983384959487063</v>
      </c>
      <c r="X26">
        <f t="shared" si="15"/>
        <v>4.9774668542370178E-3</v>
      </c>
      <c r="Y26">
        <f t="shared" si="16"/>
        <v>7.2983384959487063E-3</v>
      </c>
      <c r="Z26">
        <f t="shared" si="17"/>
        <v>0.71755804424468483</v>
      </c>
      <c r="AB26">
        <f t="shared" si="18"/>
        <v>240.93574549106489</v>
      </c>
      <c r="AC26">
        <f t="shared" si="19"/>
        <v>239.45736369565844</v>
      </c>
      <c r="AE26">
        <f t="shared" si="2"/>
        <v>0</v>
      </c>
      <c r="AF26">
        <f t="shared" si="3"/>
        <v>0</v>
      </c>
      <c r="AG26">
        <f t="shared" si="3"/>
        <v>-8.9694755530585599</v>
      </c>
      <c r="AH26">
        <f t="shared" si="4"/>
        <v>-248.87334271185088</v>
      </c>
      <c r="AI26">
        <f t="shared" si="23"/>
        <v>-257.84281826490945</v>
      </c>
      <c r="AJ26">
        <f t="shared" si="6"/>
        <v>1.4783817954064489</v>
      </c>
      <c r="AK26">
        <f t="shared" si="20"/>
        <v>16.865502184374545</v>
      </c>
      <c r="AL26">
        <f t="shared" si="7"/>
        <v>-239.49893428512846</v>
      </c>
      <c r="AN26">
        <f t="shared" si="8"/>
        <v>0</v>
      </c>
      <c r="AO26">
        <f t="shared" si="8"/>
        <v>0</v>
      </c>
      <c r="AP26">
        <f t="shared" si="8"/>
        <v>-1.038553733246808</v>
      </c>
      <c r="AQ26">
        <f t="shared" si="8"/>
        <v>-28.816438335780756</v>
      </c>
      <c r="AR26">
        <f t="shared" si="8"/>
        <v>-29.854992069027567</v>
      </c>
      <c r="AS26">
        <f t="shared" si="8"/>
        <v>0.17117822816964223</v>
      </c>
      <c r="AT26">
        <f t="shared" si="8"/>
        <v>1.9528154297373133</v>
      </c>
      <c r="AU26">
        <f t="shared" si="8"/>
        <v>-27.730998411120609</v>
      </c>
      <c r="AW26">
        <v>23</v>
      </c>
      <c r="AX26">
        <f>IF(Z26&gt;0, (R26*SUMPRODUCT(K26:$K$98, X26:$X$98)-K26*$AZ$3)/Z26, 0)</f>
        <v>333.71148942761249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7.2269999999999999E-3</v>
      </c>
      <c r="Q27" s="4">
        <f t="shared" si="22"/>
        <v>12.5</v>
      </c>
      <c r="R27">
        <f t="shared" si="0"/>
        <v>50000</v>
      </c>
      <c r="S27">
        <f t="shared" si="1"/>
        <v>336.03292342115526</v>
      </c>
      <c r="U27">
        <f t="shared" si="12"/>
        <v>7.2269999999999999E-3</v>
      </c>
      <c r="V27">
        <f t="shared" si="13"/>
        <v>0.01</v>
      </c>
      <c r="W27">
        <f t="shared" si="14"/>
        <v>0.71755804424468483</v>
      </c>
      <c r="X27">
        <f t="shared" si="15"/>
        <v>5.1857919857563372E-3</v>
      </c>
      <c r="Y27">
        <f t="shared" si="16"/>
        <v>7.1755804424468482E-3</v>
      </c>
      <c r="Z27">
        <f t="shared" si="17"/>
        <v>0.70519667181648171</v>
      </c>
      <c r="AB27">
        <f t="shared" si="18"/>
        <v>239.45736369565844</v>
      </c>
      <c r="AC27">
        <f t="shared" si="19"/>
        <v>236.96929921736137</v>
      </c>
      <c r="AE27">
        <f t="shared" si="2"/>
        <v>0</v>
      </c>
      <c r="AF27">
        <f t="shared" si="3"/>
        <v>0</v>
      </c>
      <c r="AG27">
        <f t="shared" si="3"/>
        <v>-8.8149583977060217</v>
      </c>
      <c r="AH27">
        <f t="shared" si="4"/>
        <v>-259.28959928781688</v>
      </c>
      <c r="AI27">
        <f t="shared" si="23"/>
        <v>-268.10455768552288</v>
      </c>
      <c r="AJ27">
        <f t="shared" si="6"/>
        <v>2.4880644782970762</v>
      </c>
      <c r="AK27">
        <f t="shared" si="20"/>
        <v>16.762015458696094</v>
      </c>
      <c r="AL27">
        <f t="shared" si="7"/>
        <v>-248.85447774852972</v>
      </c>
      <c r="AN27">
        <f t="shared" si="8"/>
        <v>0</v>
      </c>
      <c r="AO27">
        <f t="shared" si="8"/>
        <v>0</v>
      </c>
      <c r="AP27">
        <f t="shared" si="8"/>
        <v>-0.91130586436086181</v>
      </c>
      <c r="AQ27">
        <f t="shared" si="8"/>
        <v>-26.805813679195289</v>
      </c>
      <c r="AR27">
        <f t="shared" si="8"/>
        <v>-27.717119543556148</v>
      </c>
      <c r="AS27">
        <f t="shared" si="8"/>
        <v>0.25722047089526051</v>
      </c>
      <c r="AT27">
        <f t="shared" si="8"/>
        <v>1.7328865658619985</v>
      </c>
      <c r="AU27">
        <f t="shared" si="8"/>
        <v>-25.727012506798893</v>
      </c>
      <c r="AW27">
        <v>24</v>
      </c>
      <c r="AX27">
        <f>IF(Z27&gt;0, (R27*SUMPRODUCT(K27:$K$98, X27:$X$98)-K27*$AZ$3)/Z27, 0)</f>
        <v>336.03292342115526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7.6860000000000001E-3</v>
      </c>
      <c r="Q28" s="4">
        <f t="shared" si="22"/>
        <v>12.5</v>
      </c>
      <c r="R28">
        <f t="shared" si="0"/>
        <v>50000</v>
      </c>
      <c r="S28">
        <f t="shared" si="1"/>
        <v>337.32160589655007</v>
      </c>
      <c r="U28">
        <f t="shared" si="12"/>
        <v>7.6860000000000001E-3</v>
      </c>
      <c r="V28">
        <f t="shared" si="13"/>
        <v>0.01</v>
      </c>
      <c r="W28">
        <f t="shared" si="14"/>
        <v>0.70519667181648171</v>
      </c>
      <c r="X28">
        <f t="shared" si="15"/>
        <v>5.4201416195814789E-3</v>
      </c>
      <c r="Y28">
        <f t="shared" si="16"/>
        <v>7.0519667181648173E-3</v>
      </c>
      <c r="Z28">
        <f t="shared" si="17"/>
        <v>0.69272456347873546</v>
      </c>
      <c r="AB28">
        <f t="shared" si="18"/>
        <v>236.96929921736137</v>
      </c>
      <c r="AC28">
        <f t="shared" si="19"/>
        <v>233.6709621966337</v>
      </c>
      <c r="AE28">
        <f t="shared" si="2"/>
        <v>0</v>
      </c>
      <c r="AF28">
        <f t="shared" si="3"/>
        <v>0</v>
      </c>
      <c r="AG28">
        <f t="shared" si="3"/>
        <v>-8.6590570434841929</v>
      </c>
      <c r="AH28">
        <f t="shared" si="4"/>
        <v>-271.00708097907392</v>
      </c>
      <c r="AI28">
        <f t="shared" si="23"/>
        <v>-279.66613802255813</v>
      </c>
      <c r="AJ28">
        <f t="shared" si="6"/>
        <v>3.2983370207276721</v>
      </c>
      <c r="AK28">
        <f t="shared" si="20"/>
        <v>16.587850945215298</v>
      </c>
      <c r="AL28">
        <f t="shared" si="7"/>
        <v>-259.77995005661518</v>
      </c>
      <c r="AN28">
        <f t="shared" si="8"/>
        <v>0</v>
      </c>
      <c r="AO28">
        <f t="shared" si="8"/>
        <v>0</v>
      </c>
      <c r="AP28">
        <f t="shared" si="8"/>
        <v>-0.79927545432479963</v>
      </c>
      <c r="AQ28">
        <f t="shared" si="8"/>
        <v>-25.015345976705653</v>
      </c>
      <c r="AR28">
        <f t="shared" si="8"/>
        <v>-25.814621431030456</v>
      </c>
      <c r="AS28">
        <f t="shared" si="8"/>
        <v>0.30445345347876834</v>
      </c>
      <c r="AT28">
        <f t="shared" si="8"/>
        <v>1.531143868660116</v>
      </c>
      <c r="AU28">
        <f t="shared" si="8"/>
        <v>-23.979024108891572</v>
      </c>
      <c r="AW28">
        <v>25</v>
      </c>
      <c r="AX28">
        <f>IF(Z28&gt;0, (R28*SUMPRODUCT(K28:$K$98, X28:$X$98)-K28*$AZ$3)/Z28, 0)</f>
        <v>337.32160589655007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8.2030000000000002E-3</v>
      </c>
      <c r="Q29" s="4">
        <f t="shared" si="22"/>
        <v>12.5</v>
      </c>
      <c r="R29">
        <f t="shared" si="0"/>
        <v>50000</v>
      </c>
      <c r="S29">
        <f t="shared" si="1"/>
        <v>337.65535096492624</v>
      </c>
      <c r="U29">
        <f t="shared" si="12"/>
        <v>8.2030000000000002E-3</v>
      </c>
      <c r="V29">
        <f t="shared" si="13"/>
        <v>0.01</v>
      </c>
      <c r="W29">
        <f t="shared" si="14"/>
        <v>0.69272456347873546</v>
      </c>
      <c r="X29">
        <f t="shared" si="15"/>
        <v>5.6824195942160672E-3</v>
      </c>
      <c r="Y29">
        <f t="shared" si="16"/>
        <v>6.9272456347873549E-3</v>
      </c>
      <c r="Z29">
        <f t="shared" si="17"/>
        <v>0.68011489824973204</v>
      </c>
      <c r="AB29">
        <f t="shared" si="18"/>
        <v>233.6709621966337</v>
      </c>
      <c r="AC29">
        <f t="shared" si="19"/>
        <v>229.64443466498838</v>
      </c>
      <c r="AE29">
        <f t="shared" si="2"/>
        <v>0</v>
      </c>
      <c r="AF29">
        <f t="shared" si="3"/>
        <v>0</v>
      </c>
      <c r="AG29">
        <f t="shared" si="3"/>
        <v>-8.5014362281216513</v>
      </c>
      <c r="AH29">
        <f t="shared" si="4"/>
        <v>-284.12097971080334</v>
      </c>
      <c r="AI29">
        <f t="shared" si="23"/>
        <v>-292.62241593892497</v>
      </c>
      <c r="AJ29">
        <f t="shared" si="6"/>
        <v>4.0265275316453142</v>
      </c>
      <c r="AK29">
        <f t="shared" si="20"/>
        <v>16.356967353764361</v>
      </c>
      <c r="AL29">
        <f t="shared" si="7"/>
        <v>-272.23892105351524</v>
      </c>
      <c r="AN29">
        <f t="shared" si="8"/>
        <v>0</v>
      </c>
      <c r="AO29">
        <f t="shared" si="8"/>
        <v>0</v>
      </c>
      <c r="AP29">
        <f t="shared" si="8"/>
        <v>-0.70064843145511191</v>
      </c>
      <c r="AQ29">
        <f t="shared" si="8"/>
        <v>-23.41591625652261</v>
      </c>
      <c r="AR29">
        <f t="shared" si="8"/>
        <v>-24.116564687977721</v>
      </c>
      <c r="AS29">
        <f t="shared" si="8"/>
        <v>0.33184748124393543</v>
      </c>
      <c r="AT29">
        <f t="shared" si="8"/>
        <v>1.3480643990326806</v>
      </c>
      <c r="AU29">
        <f t="shared" si="8"/>
        <v>-22.436652807701101</v>
      </c>
      <c r="AW29">
        <v>26</v>
      </c>
      <c r="AX29">
        <f>IF(Z29&gt;0, (R29*SUMPRODUCT(K29:$K$98, X29:$X$98)-K29*$AZ$3)/Z29, 0)</f>
        <v>337.65535096492624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8.7950000000000007E-3</v>
      </c>
      <c r="Q30" s="4">
        <f t="shared" si="22"/>
        <v>12.5</v>
      </c>
      <c r="R30">
        <f t="shared" si="0"/>
        <v>50000</v>
      </c>
      <c r="S30">
        <f t="shared" si="1"/>
        <v>337.11629010256286</v>
      </c>
      <c r="U30">
        <f t="shared" si="12"/>
        <v>8.7950000000000007E-3</v>
      </c>
      <c r="V30">
        <f t="shared" si="13"/>
        <v>0.01</v>
      </c>
      <c r="W30">
        <f t="shared" si="14"/>
        <v>0.68011489824973204</v>
      </c>
      <c r="X30">
        <f t="shared" si="15"/>
        <v>5.9816105301063937E-3</v>
      </c>
      <c r="Y30">
        <f t="shared" si="16"/>
        <v>6.8011489824973204E-3</v>
      </c>
      <c r="Z30">
        <f t="shared" si="17"/>
        <v>0.66733213873712838</v>
      </c>
      <c r="AB30">
        <f t="shared" si="18"/>
        <v>229.64443466498838</v>
      </c>
      <c r="AC30">
        <f t="shared" si="19"/>
        <v>224.96853487726949</v>
      </c>
      <c r="AE30">
        <f t="shared" si="2"/>
        <v>0</v>
      </c>
      <c r="AF30">
        <f t="shared" si="3"/>
        <v>0</v>
      </c>
      <c r="AG30">
        <f t="shared" si="3"/>
        <v>-8.3416517342141052</v>
      </c>
      <c r="AH30">
        <f t="shared" si="4"/>
        <v>-299.08052650531971</v>
      </c>
      <c r="AI30">
        <f t="shared" si="23"/>
        <v>-307.42217823953382</v>
      </c>
      <c r="AJ30">
        <f t="shared" si="6"/>
        <v>4.6758997877188904</v>
      </c>
      <c r="AK30">
        <f t="shared" si="20"/>
        <v>16.075110426549188</v>
      </c>
      <c r="AL30">
        <f t="shared" si="7"/>
        <v>-286.67116802526573</v>
      </c>
      <c r="AN30">
        <f t="shared" si="8"/>
        <v>0</v>
      </c>
      <c r="AO30">
        <f t="shared" si="8"/>
        <v>0</v>
      </c>
      <c r="AP30">
        <f t="shared" si="8"/>
        <v>-0.61382120016599384</v>
      </c>
      <c r="AQ30">
        <f t="shared" si="8"/>
        <v>-22.00786769517039</v>
      </c>
      <c r="AR30">
        <f t="shared" si="8"/>
        <v>-22.621688895336383</v>
      </c>
      <c r="AS30">
        <f t="shared" si="8"/>
        <v>0.34407651038477849</v>
      </c>
      <c r="AT30">
        <f t="shared" si="8"/>
        <v>1.1828884601300043</v>
      </c>
      <c r="AU30">
        <f t="shared" si="8"/>
        <v>-21.094723924821601</v>
      </c>
      <c r="AW30">
        <v>27</v>
      </c>
      <c r="AX30">
        <f>IF(Z30&gt;0, (R30*SUMPRODUCT(K30:$K$98, X30:$X$98)-K30*$AZ$3)/Z30, 0)</f>
        <v>337.11629010256286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9.4780000000000003E-3</v>
      </c>
      <c r="Q31" s="4">
        <f t="shared" si="22"/>
        <v>12.5</v>
      </c>
      <c r="R31">
        <f t="shared" si="0"/>
        <v>50000</v>
      </c>
      <c r="S31">
        <f t="shared" si="1"/>
        <v>335.75036195976912</v>
      </c>
      <c r="U31">
        <f t="shared" si="12"/>
        <v>9.4780000000000003E-3</v>
      </c>
      <c r="V31">
        <f t="shared" si="13"/>
        <v>0.01</v>
      </c>
      <c r="W31">
        <f t="shared" si="14"/>
        <v>0.66733213873712838</v>
      </c>
      <c r="X31">
        <f t="shared" si="15"/>
        <v>6.3249740109505032E-3</v>
      </c>
      <c r="Y31">
        <f t="shared" si="16"/>
        <v>6.6733213873712838E-3</v>
      </c>
      <c r="Z31">
        <f t="shared" si="17"/>
        <v>0.65433384333880651</v>
      </c>
      <c r="AB31">
        <f t="shared" si="18"/>
        <v>224.96853487726949</v>
      </c>
      <c r="AC31">
        <f t="shared" si="19"/>
        <v>219.69282474353116</v>
      </c>
      <c r="AE31">
        <f t="shared" si="2"/>
        <v>0</v>
      </c>
      <c r="AF31">
        <f t="shared" si="3"/>
        <v>0</v>
      </c>
      <c r="AG31">
        <f t="shared" si="3"/>
        <v>-8.1791730417350816</v>
      </c>
      <c r="AH31">
        <f t="shared" si="4"/>
        <v>-316.24870054752517</v>
      </c>
      <c r="AI31">
        <f t="shared" si="23"/>
        <v>-324.42787358926023</v>
      </c>
      <c r="AJ31">
        <f t="shared" si="6"/>
        <v>5.275710133738329</v>
      </c>
      <c r="AK31">
        <f t="shared" si="20"/>
        <v>15.747797441408865</v>
      </c>
      <c r="AL31">
        <f t="shared" si="7"/>
        <v>-303.40436601411301</v>
      </c>
      <c r="AN31">
        <f t="shared" si="8"/>
        <v>0</v>
      </c>
      <c r="AO31">
        <f t="shared" si="8"/>
        <v>0</v>
      </c>
      <c r="AP31">
        <f t="shared" si="8"/>
        <v>-0.53737963466889327</v>
      </c>
      <c r="AQ31">
        <f t="shared" si="8"/>
        <v>-20.77784762561889</v>
      </c>
      <c r="AR31">
        <f t="shared" si="8"/>
        <v>-21.315227260287781</v>
      </c>
      <c r="AS31">
        <f t="shared" si="8"/>
        <v>0.34661929388473589</v>
      </c>
      <c r="AT31">
        <f t="shared" si="8"/>
        <v>1.0346456289313124</v>
      </c>
      <c r="AU31">
        <f t="shared" si="8"/>
        <v>-19.933962337471733</v>
      </c>
      <c r="AW31">
        <v>28</v>
      </c>
      <c r="AX31">
        <f>IF(Z31&gt;0, (R31*SUMPRODUCT(K31:$K$98, X31:$X$98)-K31*$AZ$3)/Z31, 0)</f>
        <v>335.75036195976912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1.0265E-2</v>
      </c>
      <c r="Q32" s="4">
        <f t="shared" si="22"/>
        <v>12.5</v>
      </c>
      <c r="R32">
        <f t="shared" si="0"/>
        <v>50000</v>
      </c>
      <c r="S32">
        <f t="shared" si="1"/>
        <v>333.58782434358659</v>
      </c>
      <c r="U32">
        <f t="shared" si="12"/>
        <v>1.0265E-2</v>
      </c>
      <c r="V32">
        <f t="shared" si="13"/>
        <v>0.01</v>
      </c>
      <c r="W32">
        <f t="shared" si="14"/>
        <v>0.65433384333880651</v>
      </c>
      <c r="X32">
        <f t="shared" si="15"/>
        <v>6.716736901872849E-3</v>
      </c>
      <c r="Y32">
        <f t="shared" si="16"/>
        <v>6.5433384333880651E-3</v>
      </c>
      <c r="Z32">
        <f t="shared" si="17"/>
        <v>0.64107376800354565</v>
      </c>
      <c r="AB32">
        <f t="shared" si="18"/>
        <v>219.69282474353116</v>
      </c>
      <c r="AC32">
        <f t="shared" si="19"/>
        <v>213.85440351204798</v>
      </c>
      <c r="AE32">
        <f t="shared" si="2"/>
        <v>0</v>
      </c>
      <c r="AF32">
        <f t="shared" si="3"/>
        <v>0</v>
      </c>
      <c r="AG32">
        <f t="shared" si="3"/>
        <v>-8.0134221000443198</v>
      </c>
      <c r="AH32">
        <f t="shared" si="4"/>
        <v>-335.83684509364247</v>
      </c>
      <c r="AI32">
        <f t="shared" si="23"/>
        <v>-343.85026719368676</v>
      </c>
      <c r="AJ32">
        <f t="shared" si="6"/>
        <v>5.8384212314831814</v>
      </c>
      <c r="AK32">
        <f t="shared" si="20"/>
        <v>15.378497732047183</v>
      </c>
      <c r="AL32">
        <f t="shared" si="7"/>
        <v>-322.63334823015634</v>
      </c>
      <c r="AN32">
        <f t="shared" si="8"/>
        <v>0</v>
      </c>
      <c r="AO32">
        <f t="shared" si="8"/>
        <v>0</v>
      </c>
      <c r="AP32">
        <f t="shared" si="8"/>
        <v>-0.47008003247529295</v>
      </c>
      <c r="AQ32">
        <f t="shared" si="8"/>
        <v>-19.700721249557819</v>
      </c>
      <c r="AR32">
        <f t="shared" si="8"/>
        <v>-20.170801282033111</v>
      </c>
      <c r="AS32">
        <f t="shared" si="8"/>
        <v>0.342491036642744</v>
      </c>
      <c r="AT32">
        <f t="shared" si="8"/>
        <v>0.90212703424944718</v>
      </c>
      <c r="AU32">
        <f t="shared" si="8"/>
        <v>-18.926183211140916</v>
      </c>
      <c r="AW32">
        <v>29</v>
      </c>
      <c r="AX32">
        <f>IF(Z32&gt;0, (R32*SUMPRODUCT(K32:$K$98, X32:$X$98)-K32*$AZ$3)/Z32, 0)</f>
        <v>333.58782434358659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1.1204E-2</v>
      </c>
      <c r="Q33" s="4">
        <f t="shared" si="22"/>
        <v>12.5</v>
      </c>
      <c r="R33">
        <f t="shared" si="0"/>
        <v>50000</v>
      </c>
      <c r="S33">
        <f t="shared" si="1"/>
        <v>330.67557593660808</v>
      </c>
      <c r="U33">
        <f t="shared" si="12"/>
        <v>1.1204E-2</v>
      </c>
      <c r="V33">
        <f t="shared" si="13"/>
        <v>0.01</v>
      </c>
      <c r="W33">
        <f t="shared" si="14"/>
        <v>0.64107376800354565</v>
      </c>
      <c r="X33">
        <f t="shared" si="15"/>
        <v>7.1825904967117256E-3</v>
      </c>
      <c r="Y33">
        <f t="shared" si="16"/>
        <v>6.4107376800354565E-3</v>
      </c>
      <c r="Z33">
        <f t="shared" si="17"/>
        <v>0.62748043982679846</v>
      </c>
      <c r="AB33">
        <f t="shared" si="18"/>
        <v>213.85440351204798</v>
      </c>
      <c r="AC33">
        <f t="shared" si="19"/>
        <v>207.49245582868272</v>
      </c>
      <c r="AE33">
        <f t="shared" si="2"/>
        <v>0</v>
      </c>
      <c r="AF33">
        <f t="shared" si="3"/>
        <v>0</v>
      </c>
      <c r="AG33">
        <f t="shared" si="3"/>
        <v>-7.8435054978349807</v>
      </c>
      <c r="AH33">
        <f t="shared" si="4"/>
        <v>-359.12952483558627</v>
      </c>
      <c r="AI33">
        <f t="shared" si="23"/>
        <v>-366.97303033342126</v>
      </c>
      <c r="AJ33">
        <f t="shared" si="6"/>
        <v>6.3619476833652584</v>
      </c>
      <c r="AK33">
        <f t="shared" si="20"/>
        <v>14.96980824584336</v>
      </c>
      <c r="AL33">
        <f t="shared" si="7"/>
        <v>-345.64127440421265</v>
      </c>
      <c r="AN33">
        <f t="shared" si="8"/>
        <v>0</v>
      </c>
      <c r="AO33">
        <f t="shared" si="8"/>
        <v>0</v>
      </c>
      <c r="AP33">
        <f t="shared" si="8"/>
        <v>-0.4108146923809704</v>
      </c>
      <c r="AQ33">
        <f t="shared" si="8"/>
        <v>-18.809916728047078</v>
      </c>
      <c r="AR33">
        <f t="shared" si="8"/>
        <v>-19.220731420428052</v>
      </c>
      <c r="AS33">
        <f t="shared" si="8"/>
        <v>0.33321600669585111</v>
      </c>
      <c r="AT33">
        <f t="shared" si="8"/>
        <v>0.78406487650397771</v>
      </c>
      <c r="AU33">
        <f t="shared" si="8"/>
        <v>-18.103450537228223</v>
      </c>
      <c r="AW33">
        <v>30</v>
      </c>
      <c r="AX33">
        <f>IF(Z33&gt;0, (R33*SUMPRODUCT(K33:$K$98, X33:$X$98)-K33*$AZ$3)/Z33, 0)</f>
        <v>330.67557593660808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1.2285000000000001E-2</v>
      </c>
      <c r="Q34" s="4">
        <f t="shared" si="22"/>
        <v>12.5</v>
      </c>
      <c r="R34">
        <f t="shared" si="0"/>
        <v>50000</v>
      </c>
      <c r="S34">
        <f t="shared" si="1"/>
        <v>326.96516178210669</v>
      </c>
      <c r="U34">
        <f t="shared" si="12"/>
        <v>1.2285000000000001E-2</v>
      </c>
      <c r="V34">
        <f t="shared" si="13"/>
        <v>0.01</v>
      </c>
      <c r="W34">
        <f t="shared" si="14"/>
        <v>0.62748043982679846</v>
      </c>
      <c r="X34">
        <f t="shared" si="15"/>
        <v>7.7085972032722196E-3</v>
      </c>
      <c r="Y34">
        <f t="shared" si="16"/>
        <v>6.2748043982679847E-3</v>
      </c>
      <c r="Z34">
        <f t="shared" si="17"/>
        <v>0.61349703822525825</v>
      </c>
      <c r="AB34">
        <f t="shared" si="18"/>
        <v>207.49245582868272</v>
      </c>
      <c r="AC34">
        <f t="shared" si="19"/>
        <v>200.59215835616484</v>
      </c>
      <c r="AE34">
        <f t="shared" si="2"/>
        <v>0</v>
      </c>
      <c r="AF34">
        <f t="shared" si="3"/>
        <v>0</v>
      </c>
      <c r="AG34">
        <f t="shared" si="3"/>
        <v>-7.6687129778157281</v>
      </c>
      <c r="AH34">
        <f t="shared" si="4"/>
        <v>-385.42986016361095</v>
      </c>
      <c r="AI34">
        <f t="shared" si="23"/>
        <v>-393.0985731414267</v>
      </c>
      <c r="AJ34">
        <f t="shared" si="6"/>
        <v>6.9002974725178774</v>
      </c>
      <c r="AK34">
        <f t="shared" si="20"/>
        <v>14.524471908007792</v>
      </c>
      <c r="AL34">
        <f t="shared" si="7"/>
        <v>-371.67380376090102</v>
      </c>
      <c r="AN34">
        <f t="shared" si="8"/>
        <v>0</v>
      </c>
      <c r="AO34">
        <f t="shared" si="8"/>
        <v>0</v>
      </c>
      <c r="AP34">
        <f t="shared" si="8"/>
        <v>-0.35862472050112543</v>
      </c>
      <c r="AQ34">
        <f t="shared" si="8"/>
        <v>-18.024494628215077</v>
      </c>
      <c r="AR34">
        <f t="shared" si="8"/>
        <v>-18.383119348716203</v>
      </c>
      <c r="AS34">
        <f t="shared" si="8"/>
        <v>0.32269003411850061</v>
      </c>
      <c r="AT34">
        <f t="shared" si="8"/>
        <v>0.67923192503148933</v>
      </c>
      <c r="AU34">
        <f t="shared" ref="AU34:AU79" si="24">AL34*$K34</f>
        <v>-17.381197389566211</v>
      </c>
      <c r="AW34">
        <v>31</v>
      </c>
      <c r="AX34">
        <f>IF(Z34&gt;0, (R34*SUMPRODUCT(K34:$K$98, X34:$X$98)-K34*$AZ$3)/Z34, 0)</f>
        <v>326.96516178210669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1.3528E-2</v>
      </c>
      <c r="Q35" s="4">
        <f t="shared" si="22"/>
        <v>12.5</v>
      </c>
      <c r="R35">
        <f t="shared" si="0"/>
        <v>50000</v>
      </c>
      <c r="S35">
        <f t="shared" si="1"/>
        <v>322.50590602308506</v>
      </c>
      <c r="U35">
        <f t="shared" si="12"/>
        <v>1.3528E-2</v>
      </c>
      <c r="V35">
        <f t="shared" si="13"/>
        <v>0.01</v>
      </c>
      <c r="W35">
        <f t="shared" si="14"/>
        <v>0.61349703822525825</v>
      </c>
      <c r="X35">
        <f t="shared" si="15"/>
        <v>8.2993879331112932E-3</v>
      </c>
      <c r="Y35">
        <f t="shared" si="16"/>
        <v>6.1349703822525829E-3</v>
      </c>
      <c r="Z35">
        <f t="shared" si="17"/>
        <v>0.59906267990989437</v>
      </c>
      <c r="AB35">
        <f t="shared" si="18"/>
        <v>200.59215835616484</v>
      </c>
      <c r="AC35">
        <f t="shared" si="19"/>
        <v>193.20125234895789</v>
      </c>
      <c r="AE35">
        <f t="shared" si="2"/>
        <v>0</v>
      </c>
      <c r="AF35">
        <f t="shared" ref="AF35:AG66" si="25">-$Z35*P35</f>
        <v>0</v>
      </c>
      <c r="AG35">
        <f t="shared" si="25"/>
        <v>-7.4882834988736793</v>
      </c>
      <c r="AH35">
        <f t="shared" si="4"/>
        <v>-414.96939665556465</v>
      </c>
      <c r="AI35">
        <f t="shared" si="23"/>
        <v>-422.45768015443832</v>
      </c>
      <c r="AJ35">
        <f t="shared" si="6"/>
        <v>7.3909060072069508</v>
      </c>
      <c r="AK35">
        <f t="shared" si="20"/>
        <v>14.041451084931541</v>
      </c>
      <c r="AL35">
        <f t="shared" si="7"/>
        <v>-401.02532306229983</v>
      </c>
      <c r="AN35">
        <f t="shared" ref="AN35:AT66" si="26">AE35*$K35</f>
        <v>0</v>
      </c>
      <c r="AO35">
        <f t="shared" si="26"/>
        <v>0</v>
      </c>
      <c r="AP35">
        <f t="shared" si="26"/>
        <v>-0.31266696256890619</v>
      </c>
      <c r="AQ35">
        <f t="shared" si="26"/>
        <v>-17.32669721049723</v>
      </c>
      <c r="AR35">
        <f t="shared" si="26"/>
        <v>-17.639364173066134</v>
      </c>
      <c r="AS35">
        <f t="shared" si="26"/>
        <v>0.30860104752354306</v>
      </c>
      <c r="AT35">
        <f t="shared" si="26"/>
        <v>0.58628894878856641</v>
      </c>
      <c r="AU35">
        <f t="shared" si="24"/>
        <v>-16.744474176754025</v>
      </c>
      <c r="AW35">
        <v>32</v>
      </c>
      <c r="AX35">
        <f>IF(Z35&gt;0, (R35*SUMPRODUCT(K35:$K$98, X35:$X$98)-K35*$AZ$3)/Z35, 0)</f>
        <v>322.50590602308506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1.4963000000000001E-2</v>
      </c>
      <c r="Q36" s="4">
        <f t="shared" si="22"/>
        <v>12.5</v>
      </c>
      <c r="R36">
        <f t="shared" si="0"/>
        <v>50000</v>
      </c>
      <c r="S36">
        <f t="shared" si="1"/>
        <v>317.35354146021399</v>
      </c>
      <c r="U36">
        <f t="shared" si="12"/>
        <v>1.4963000000000001E-2</v>
      </c>
      <c r="V36">
        <f t="shared" si="13"/>
        <v>0.01</v>
      </c>
      <c r="W36">
        <f t="shared" si="14"/>
        <v>0.59906267990989437</v>
      </c>
      <c r="X36">
        <f t="shared" si="15"/>
        <v>8.9637748794917493E-3</v>
      </c>
      <c r="Y36">
        <f t="shared" si="16"/>
        <v>5.9906267990989439E-3</v>
      </c>
      <c r="Z36">
        <f t="shared" si="17"/>
        <v>0.58410827823130373</v>
      </c>
      <c r="AB36">
        <f t="shared" si="18"/>
        <v>193.20125234895789</v>
      </c>
      <c r="AC36">
        <f t="shared" si="19"/>
        <v>185.36883069293225</v>
      </c>
      <c r="AE36">
        <f t="shared" si="2"/>
        <v>0</v>
      </c>
      <c r="AF36">
        <f t="shared" si="25"/>
        <v>0</v>
      </c>
      <c r="AG36">
        <f t="shared" si="25"/>
        <v>-7.301353477891297</v>
      </c>
      <c r="AH36">
        <f t="shared" si="4"/>
        <v>-448.18874397458745</v>
      </c>
      <c r="AI36">
        <f t="shared" si="23"/>
        <v>-455.49009745247872</v>
      </c>
      <c r="AJ36">
        <f t="shared" si="6"/>
        <v>7.8324216560256446</v>
      </c>
      <c r="AK36">
        <f t="shared" si="20"/>
        <v>13.524087664427054</v>
      </c>
      <c r="AL36">
        <f t="shared" si="7"/>
        <v>-434.13358813202603</v>
      </c>
      <c r="AN36">
        <f t="shared" si="26"/>
        <v>0</v>
      </c>
      <c r="AO36">
        <f t="shared" si="26"/>
        <v>0</v>
      </c>
      <c r="AP36">
        <f t="shared" si="26"/>
        <v>-0.27219808676990948</v>
      </c>
      <c r="AQ36">
        <f t="shared" si="26"/>
        <v>-16.708699146137654</v>
      </c>
      <c r="AR36">
        <f t="shared" si="26"/>
        <v>-16.980897232907562</v>
      </c>
      <c r="AS36">
        <f t="shared" si="26"/>
        <v>0.29199657241647758</v>
      </c>
      <c r="AT36">
        <f t="shared" si="26"/>
        <v>0.50418471023385558</v>
      </c>
      <c r="AU36">
        <f t="shared" si="24"/>
        <v>-16.184715950257228</v>
      </c>
      <c r="AW36">
        <v>33</v>
      </c>
      <c r="AX36">
        <f>IF(Z36&gt;0, (R36*SUMPRODUCT(K36:$K$98, X36:$X$98)-K36*$AZ$3)/Z36, 0)</f>
        <v>317.35354146021399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1.6567999999999999E-2</v>
      </c>
      <c r="Q37" s="4">
        <f t="shared" si="22"/>
        <v>12.5</v>
      </c>
      <c r="R37">
        <f t="shared" si="0"/>
        <v>50000</v>
      </c>
      <c r="S37">
        <f t="shared" si="1"/>
        <v>311.53776891224641</v>
      </c>
      <c r="U37">
        <f t="shared" si="12"/>
        <v>1.6567999999999999E-2</v>
      </c>
      <c r="V37">
        <f t="shared" si="13"/>
        <v>0.01</v>
      </c>
      <c r="W37">
        <f t="shared" si="14"/>
        <v>0.58410827823130373</v>
      </c>
      <c r="X37">
        <f t="shared" si="15"/>
        <v>9.6775059537362405E-3</v>
      </c>
      <c r="Y37">
        <f t="shared" si="16"/>
        <v>5.8410827823130373E-3</v>
      </c>
      <c r="Z37">
        <f t="shared" si="17"/>
        <v>0.56858968949525446</v>
      </c>
      <c r="AB37">
        <f t="shared" si="18"/>
        <v>185.36883069293225</v>
      </c>
      <c r="AC37">
        <f t="shared" si="19"/>
        <v>177.13716329185851</v>
      </c>
      <c r="AE37">
        <f t="shared" si="2"/>
        <v>0</v>
      </c>
      <c r="AF37">
        <f t="shared" si="25"/>
        <v>0</v>
      </c>
      <c r="AG37">
        <f t="shared" si="25"/>
        <v>-7.1073711186906809</v>
      </c>
      <c r="AH37">
        <f t="shared" si="4"/>
        <v>-483.87529768681202</v>
      </c>
      <c r="AI37">
        <f t="shared" si="23"/>
        <v>-490.98266880550273</v>
      </c>
      <c r="AJ37">
        <f t="shared" si="6"/>
        <v>8.2316674010737358</v>
      </c>
      <c r="AK37">
        <f t="shared" si="20"/>
        <v>12.975818148505258</v>
      </c>
      <c r="AL37">
        <f t="shared" si="7"/>
        <v>-469.77518325592371</v>
      </c>
      <c r="AN37">
        <f t="shared" si="26"/>
        <v>0</v>
      </c>
      <c r="AO37">
        <f t="shared" si="26"/>
        <v>0</v>
      </c>
      <c r="AP37">
        <f t="shared" si="26"/>
        <v>-0.23657707857197011</v>
      </c>
      <c r="AQ37">
        <f t="shared" si="26"/>
        <v>-16.106349648585216</v>
      </c>
      <c r="AR37">
        <f t="shared" si="26"/>
        <v>-16.342926727157185</v>
      </c>
      <c r="AS37">
        <f t="shared" si="26"/>
        <v>0.27400058235328234</v>
      </c>
      <c r="AT37">
        <f t="shared" si="26"/>
        <v>0.43191513407562698</v>
      </c>
      <c r="AU37">
        <f t="shared" si="24"/>
        <v>-15.637011010728276</v>
      </c>
      <c r="AW37">
        <v>34</v>
      </c>
      <c r="AX37">
        <f>IF(Z37&gt;0, (R37*SUMPRODUCT(K37:$K$98, X37:$X$98)-K37*$AZ$3)/Z37, 0)</f>
        <v>311.53776891224641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1.8353999999999999E-2</v>
      </c>
      <c r="Q38" s="4">
        <f t="shared" si="22"/>
        <v>12.5</v>
      </c>
      <c r="R38">
        <f t="shared" si="0"/>
        <v>50000</v>
      </c>
      <c r="S38">
        <f t="shared" si="1"/>
        <v>305.17536452080026</v>
      </c>
      <c r="U38">
        <f t="shared" si="12"/>
        <v>1.8353999999999999E-2</v>
      </c>
      <c r="V38">
        <f t="shared" si="13"/>
        <v>0.01</v>
      </c>
      <c r="W38">
        <f t="shared" si="14"/>
        <v>0.56858968949525446</v>
      </c>
      <c r="X38">
        <f t="shared" si="15"/>
        <v>1.0435895160995899E-2</v>
      </c>
      <c r="Y38">
        <f t="shared" si="16"/>
        <v>5.6858968949525445E-3</v>
      </c>
      <c r="Z38">
        <f t="shared" si="17"/>
        <v>0.55246789743930602</v>
      </c>
      <c r="AB38">
        <f t="shared" si="18"/>
        <v>177.13716329185851</v>
      </c>
      <c r="AC38">
        <f t="shared" si="19"/>
        <v>168.59959198708032</v>
      </c>
      <c r="AE38">
        <f t="shared" si="2"/>
        <v>0</v>
      </c>
      <c r="AF38">
        <f t="shared" si="25"/>
        <v>0</v>
      </c>
      <c r="AG38">
        <f t="shared" si="25"/>
        <v>-6.9058487179913257</v>
      </c>
      <c r="AH38">
        <f t="shared" si="4"/>
        <v>-521.79475804979495</v>
      </c>
      <c r="AI38">
        <f t="shared" si="23"/>
        <v>-528.70060676778633</v>
      </c>
      <c r="AJ38">
        <f t="shared" si="6"/>
        <v>8.5375713047781971</v>
      </c>
      <c r="AK38">
        <f t="shared" si="20"/>
        <v>12.399601430430097</v>
      </c>
      <c r="AL38">
        <f t="shared" si="7"/>
        <v>-507.763434032578</v>
      </c>
      <c r="AN38">
        <f t="shared" si="26"/>
        <v>0</v>
      </c>
      <c r="AO38">
        <f t="shared" si="26"/>
        <v>0</v>
      </c>
      <c r="AP38">
        <f t="shared" si="26"/>
        <v>-0.20524033221976828</v>
      </c>
      <c r="AQ38">
        <f t="shared" si="26"/>
        <v>-15.507627500392639</v>
      </c>
      <c r="AR38">
        <f t="shared" si="26"/>
        <v>-15.712867832612408</v>
      </c>
      <c r="AS38">
        <f t="shared" si="26"/>
        <v>0.25373477504330683</v>
      </c>
      <c r="AT38">
        <f t="shared" si="26"/>
        <v>0.36851347617044394</v>
      </c>
      <c r="AU38">
        <f t="shared" si="24"/>
        <v>-15.090619581398657</v>
      </c>
      <c r="AW38">
        <v>35</v>
      </c>
      <c r="AX38">
        <f>IF(Z38&gt;0, (R38*SUMPRODUCT(K38:$K$98, X38:$X$98)-K38*$AZ$3)/Z38, 0)</f>
        <v>305.17536452080026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2.0303000000000002E-2</v>
      </c>
      <c r="Q39" s="4">
        <f t="shared" si="22"/>
        <v>12.5</v>
      </c>
      <c r="R39">
        <f t="shared" si="0"/>
        <v>50000</v>
      </c>
      <c r="S39">
        <f t="shared" si="1"/>
        <v>298.37951531298779</v>
      </c>
      <c r="U39">
        <f t="shared" si="12"/>
        <v>2.0303000000000002E-2</v>
      </c>
      <c r="V39">
        <f t="shared" si="13"/>
        <v>0.01</v>
      </c>
      <c r="W39">
        <f t="shared" si="14"/>
        <v>0.55246789743930602</v>
      </c>
      <c r="X39">
        <f t="shared" si="15"/>
        <v>1.1216755721710232E-2</v>
      </c>
      <c r="Y39">
        <f t="shared" si="16"/>
        <v>5.52467897439306E-3</v>
      </c>
      <c r="Z39">
        <f t="shared" si="17"/>
        <v>0.53572646274320279</v>
      </c>
      <c r="AB39">
        <f t="shared" si="18"/>
        <v>168.59959198708032</v>
      </c>
      <c r="AC39">
        <f t="shared" si="19"/>
        <v>159.84980229365826</v>
      </c>
      <c r="AE39">
        <f t="shared" si="2"/>
        <v>0</v>
      </c>
      <c r="AF39">
        <f t="shared" si="25"/>
        <v>0</v>
      </c>
      <c r="AG39">
        <f t="shared" si="25"/>
        <v>-6.6965807842900347</v>
      </c>
      <c r="AH39">
        <f t="shared" si="4"/>
        <v>-560.83778608551154</v>
      </c>
      <c r="AI39">
        <f t="shared" si="23"/>
        <v>-567.5343668698016</v>
      </c>
      <c r="AJ39">
        <f t="shared" si="6"/>
        <v>8.7497896934220591</v>
      </c>
      <c r="AK39">
        <f t="shared" si="20"/>
        <v>11.801971439095624</v>
      </c>
      <c r="AL39">
        <f t="shared" si="7"/>
        <v>-546.98260573728396</v>
      </c>
      <c r="AN39">
        <f t="shared" si="26"/>
        <v>0</v>
      </c>
      <c r="AO39">
        <f t="shared" si="26"/>
        <v>0</v>
      </c>
      <c r="AP39">
        <f t="shared" si="26"/>
        <v>-0.17769726288617199</v>
      </c>
      <c r="AQ39">
        <f t="shared" si="26"/>
        <v>-14.882123089492696</v>
      </c>
      <c r="AR39">
        <f t="shared" si="26"/>
        <v>-15.059820352378869</v>
      </c>
      <c r="AS39">
        <f t="shared" si="26"/>
        <v>0.23218023188763454</v>
      </c>
      <c r="AT39">
        <f t="shared" si="26"/>
        <v>0.31317146599768969</v>
      </c>
      <c r="AU39">
        <f t="shared" si="24"/>
        <v>-14.514468654493546</v>
      </c>
      <c r="AW39">
        <v>36</v>
      </c>
      <c r="AX39">
        <f>IF(Z39&gt;0, (R39*SUMPRODUCT(K39:$K$98, X39:$X$98)-K39*$AZ$3)/Z39, 0)</f>
        <v>298.37951531298779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2.2446000000000001E-2</v>
      </c>
      <c r="Q40" s="4">
        <f t="shared" si="22"/>
        <v>12.5</v>
      </c>
      <c r="R40">
        <f t="shared" si="0"/>
        <v>50000</v>
      </c>
      <c r="S40">
        <f t="shared" si="1"/>
        <v>291.31499704649337</v>
      </c>
      <c r="U40">
        <f t="shared" si="12"/>
        <v>2.2446000000000001E-2</v>
      </c>
      <c r="V40">
        <f t="shared" si="13"/>
        <v>0.01</v>
      </c>
      <c r="W40">
        <f t="shared" si="14"/>
        <v>0.53572646274320279</v>
      </c>
      <c r="X40">
        <f t="shared" si="15"/>
        <v>1.202491618273393E-2</v>
      </c>
      <c r="Y40">
        <f t="shared" si="16"/>
        <v>5.3572646274320278E-3</v>
      </c>
      <c r="Z40">
        <f t="shared" si="17"/>
        <v>0.51834428193303683</v>
      </c>
      <c r="AB40">
        <f t="shared" si="18"/>
        <v>159.84980229365826</v>
      </c>
      <c r="AC40">
        <f t="shared" si="19"/>
        <v>151.00146296038935</v>
      </c>
      <c r="AE40">
        <f t="shared" si="2"/>
        <v>0</v>
      </c>
      <c r="AF40">
        <f t="shared" si="25"/>
        <v>0</v>
      </c>
      <c r="AG40">
        <f t="shared" si="25"/>
        <v>-6.47930352416296</v>
      </c>
      <c r="AH40">
        <f t="shared" si="4"/>
        <v>-601.24580913669649</v>
      </c>
      <c r="AI40">
        <f t="shared" si="23"/>
        <v>-607.72511266085951</v>
      </c>
      <c r="AJ40">
        <f t="shared" si="6"/>
        <v>8.8483393332689104</v>
      </c>
      <c r="AK40">
        <f t="shared" si="20"/>
        <v>11.189486160556079</v>
      </c>
      <c r="AL40">
        <f t="shared" si="7"/>
        <v>-587.68728716703458</v>
      </c>
      <c r="AN40">
        <f t="shared" si="26"/>
        <v>0</v>
      </c>
      <c r="AO40">
        <f t="shared" si="26"/>
        <v>0</v>
      </c>
      <c r="AP40">
        <f t="shared" si="26"/>
        <v>-0.15351044419157789</v>
      </c>
      <c r="AQ40">
        <f t="shared" si="26"/>
        <v>-14.244974152653629</v>
      </c>
      <c r="AR40">
        <f t="shared" si="26"/>
        <v>-14.398484596845208</v>
      </c>
      <c r="AS40">
        <f t="shared" si="26"/>
        <v>0.20963865889943725</v>
      </c>
      <c r="AT40">
        <f t="shared" si="26"/>
        <v>0.26510611586210286</v>
      </c>
      <c r="AU40">
        <f t="shared" si="24"/>
        <v>-13.92373982208367</v>
      </c>
      <c r="AW40">
        <v>37</v>
      </c>
      <c r="AX40">
        <f>IF(Z40&gt;0, (R40*SUMPRODUCT(K40:$K$98, X40:$X$98)-K40*$AZ$3)/Z40, 0)</f>
        <v>291.31499704649337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2.4856E-2</v>
      </c>
      <c r="Q41" s="4">
        <f t="shared" si="22"/>
        <v>12.5</v>
      </c>
      <c r="R41">
        <f t="shared" si="0"/>
        <v>50000</v>
      </c>
      <c r="S41">
        <f t="shared" si="1"/>
        <v>284.13025510881442</v>
      </c>
      <c r="U41">
        <f t="shared" si="12"/>
        <v>2.4856E-2</v>
      </c>
      <c r="V41">
        <f t="shared" si="13"/>
        <v>0.01</v>
      </c>
      <c r="W41">
        <f t="shared" si="14"/>
        <v>0.51834428193303683</v>
      </c>
      <c r="X41">
        <f t="shared" si="15"/>
        <v>1.2883965471727564E-2</v>
      </c>
      <c r="Y41">
        <f t="shared" si="16"/>
        <v>5.1834428193303682E-3</v>
      </c>
      <c r="Z41">
        <f t="shared" si="17"/>
        <v>0.50027687364197893</v>
      </c>
      <c r="AB41">
        <f t="shared" si="18"/>
        <v>151.00146296038935</v>
      </c>
      <c r="AC41">
        <f t="shared" si="19"/>
        <v>142.14379573293559</v>
      </c>
      <c r="AE41">
        <f t="shared" si="2"/>
        <v>0</v>
      </c>
      <c r="AF41">
        <f t="shared" si="25"/>
        <v>0</v>
      </c>
      <c r="AG41">
        <f t="shared" si="25"/>
        <v>-6.2534609205247369</v>
      </c>
      <c r="AH41">
        <f t="shared" si="4"/>
        <v>-644.19827358637815</v>
      </c>
      <c r="AI41">
        <f t="shared" si="23"/>
        <v>-650.45173450690288</v>
      </c>
      <c r="AJ41">
        <f t="shared" si="6"/>
        <v>8.85766722745376</v>
      </c>
      <c r="AK41">
        <f t="shared" si="20"/>
        <v>10.570102407227255</v>
      </c>
      <c r="AL41">
        <f t="shared" si="7"/>
        <v>-631.02396487222177</v>
      </c>
      <c r="AN41">
        <f t="shared" si="26"/>
        <v>0</v>
      </c>
      <c r="AO41">
        <f t="shared" si="26"/>
        <v>0</v>
      </c>
      <c r="AP41">
        <f t="shared" si="26"/>
        <v>-0.13228543227574666</v>
      </c>
      <c r="AQ41">
        <f t="shared" si="26"/>
        <v>-13.627341431520927</v>
      </c>
      <c r="AR41">
        <f t="shared" si="26"/>
        <v>-13.759626863796674</v>
      </c>
      <c r="AS41">
        <f t="shared" si="26"/>
        <v>0.18737469587322736</v>
      </c>
      <c r="AT41">
        <f t="shared" si="26"/>
        <v>0.22359947298137697</v>
      </c>
      <c r="AU41">
        <f t="shared" si="24"/>
        <v>-13.348652694942068</v>
      </c>
      <c r="AW41">
        <v>38</v>
      </c>
      <c r="AX41">
        <f>IF(Z41&gt;0, (R41*SUMPRODUCT(K41:$K$98, X41:$X$98)-K41*$AZ$3)/Z41, 0)</f>
        <v>284.13025510881442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2.7564999999999999E-2</v>
      </c>
      <c r="Q42" s="4">
        <f t="shared" si="22"/>
        <v>12.5</v>
      </c>
      <c r="R42">
        <f t="shared" si="0"/>
        <v>50000</v>
      </c>
      <c r="S42">
        <f t="shared" si="1"/>
        <v>276.90755514009618</v>
      </c>
      <c r="U42">
        <f t="shared" si="12"/>
        <v>2.7564999999999999E-2</v>
      </c>
      <c r="V42">
        <f t="shared" si="13"/>
        <v>0.01</v>
      </c>
      <c r="W42">
        <f t="shared" si="14"/>
        <v>0.50027687364197893</v>
      </c>
      <c r="X42">
        <f t="shared" si="15"/>
        <v>1.3790132021941149E-2</v>
      </c>
      <c r="Y42">
        <f t="shared" si="16"/>
        <v>5.0027687364197892E-3</v>
      </c>
      <c r="Z42">
        <f t="shared" si="17"/>
        <v>0.48148397288361799</v>
      </c>
      <c r="AB42">
        <f t="shared" si="18"/>
        <v>142.14379573293559</v>
      </c>
      <c r="AC42">
        <f t="shared" si="19"/>
        <v>133.32654977034304</v>
      </c>
      <c r="AE42">
        <f t="shared" si="2"/>
        <v>0</v>
      </c>
      <c r="AF42">
        <f t="shared" si="25"/>
        <v>0</v>
      </c>
      <c r="AG42">
        <f t="shared" si="25"/>
        <v>-6.0185496610452249</v>
      </c>
      <c r="AH42">
        <f t="shared" si="4"/>
        <v>-689.50660109705746</v>
      </c>
      <c r="AI42">
        <f t="shared" si="23"/>
        <v>-695.52515075810265</v>
      </c>
      <c r="AJ42">
        <f t="shared" si="6"/>
        <v>8.8172459625925512</v>
      </c>
      <c r="AK42">
        <f t="shared" si="20"/>
        <v>9.9500657013054923</v>
      </c>
      <c r="AL42">
        <f t="shared" si="7"/>
        <v>-676.75783909420466</v>
      </c>
      <c r="AN42">
        <f t="shared" si="26"/>
        <v>0</v>
      </c>
      <c r="AO42">
        <f t="shared" si="26"/>
        <v>0</v>
      </c>
      <c r="AP42">
        <f t="shared" si="26"/>
        <v>-0.11367511608241805</v>
      </c>
      <c r="AQ42">
        <f t="shared" si="26"/>
        <v>-13.023028359574843</v>
      </c>
      <c r="AR42">
        <f t="shared" si="26"/>
        <v>-13.13670347565726</v>
      </c>
      <c r="AS42">
        <f t="shared" si="26"/>
        <v>0.16653538057719927</v>
      </c>
      <c r="AT42">
        <f t="shared" si="26"/>
        <v>0.18793146809843844</v>
      </c>
      <c r="AU42">
        <f t="shared" si="24"/>
        <v>-12.782236626981623</v>
      </c>
      <c r="AW42">
        <v>39</v>
      </c>
      <c r="AX42">
        <f>IF(Z42&gt;0, (R42*SUMPRODUCT(K42:$K$98, X42:$X$98)-K42*$AZ$3)/Z42, 0)</f>
        <v>276.90755514009618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3.0620999999999999E-2</v>
      </c>
      <c r="Q43" s="4">
        <f t="shared" si="22"/>
        <v>12.5</v>
      </c>
      <c r="R43">
        <f t="shared" si="0"/>
        <v>50000</v>
      </c>
      <c r="S43">
        <f t="shared" si="1"/>
        <v>269.73661160497886</v>
      </c>
      <c r="U43">
        <f t="shared" si="12"/>
        <v>3.0620999999999999E-2</v>
      </c>
      <c r="V43">
        <f t="shared" si="13"/>
        <v>0.01</v>
      </c>
      <c r="W43">
        <f t="shared" si="14"/>
        <v>0.48148397288361799</v>
      </c>
      <c r="X43">
        <f t="shared" si="15"/>
        <v>1.4743520733669266E-2</v>
      </c>
      <c r="Y43">
        <f t="shared" si="16"/>
        <v>4.8148397288361802E-3</v>
      </c>
      <c r="Z43">
        <f t="shared" si="17"/>
        <v>0.46192561242111257</v>
      </c>
      <c r="AB43">
        <f t="shared" si="18"/>
        <v>133.32654977034304</v>
      </c>
      <c r="AC43">
        <f t="shared" si="19"/>
        <v>124.59824950802565</v>
      </c>
      <c r="AE43">
        <f t="shared" si="2"/>
        <v>0</v>
      </c>
      <c r="AF43">
        <f t="shared" si="25"/>
        <v>0</v>
      </c>
      <c r="AG43">
        <f t="shared" si="25"/>
        <v>-5.7740701552639075</v>
      </c>
      <c r="AH43">
        <f t="shared" si="4"/>
        <v>-737.17603668346328</v>
      </c>
      <c r="AI43">
        <f t="shared" si="23"/>
        <v>-742.95010683872715</v>
      </c>
      <c r="AJ43">
        <f t="shared" si="6"/>
        <v>8.72830026231739</v>
      </c>
      <c r="AK43">
        <f t="shared" si="20"/>
        <v>9.3328584839240136</v>
      </c>
      <c r="AL43">
        <f t="shared" si="7"/>
        <v>-724.88894809248575</v>
      </c>
      <c r="AN43">
        <f t="shared" si="26"/>
        <v>0</v>
      </c>
      <c r="AO43">
        <f t="shared" si="26"/>
        <v>0</v>
      </c>
      <c r="AP43">
        <f t="shared" si="26"/>
        <v>-9.7372784992887637E-2</v>
      </c>
      <c r="AQ43">
        <f t="shared" si="26"/>
        <v>-12.431591891284723</v>
      </c>
      <c r="AR43">
        <f t="shared" si="26"/>
        <v>-12.52896467627761</v>
      </c>
      <c r="AS43">
        <f t="shared" si="26"/>
        <v>0.1471923412674834</v>
      </c>
      <c r="AT43">
        <f t="shared" si="26"/>
        <v>0.15738749237324506</v>
      </c>
      <c r="AU43">
        <f t="shared" si="24"/>
        <v>-12.224384842636882</v>
      </c>
      <c r="AW43">
        <v>40</v>
      </c>
      <c r="AX43">
        <f>IF(Z43&gt;0, (R43*SUMPRODUCT(K43:$K$98, X43:$X$98)-K43*$AZ$3)/Z43, 0)</f>
        <v>269.73661160497886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3.3921E-2</v>
      </c>
      <c r="Q44" s="4">
        <f t="shared" si="22"/>
        <v>12.5</v>
      </c>
      <c r="R44">
        <f t="shared" si="0"/>
        <v>50000</v>
      </c>
      <c r="S44">
        <f t="shared" si="1"/>
        <v>262.66172692612463</v>
      </c>
      <c r="U44">
        <f t="shared" si="12"/>
        <v>3.3921E-2</v>
      </c>
      <c r="V44">
        <f t="shared" si="13"/>
        <v>0.01</v>
      </c>
      <c r="W44">
        <f t="shared" si="14"/>
        <v>0.46192561242111257</v>
      </c>
      <c r="X44">
        <f t="shared" si="15"/>
        <v>1.5668978698936558E-2</v>
      </c>
      <c r="Y44">
        <f t="shared" si="16"/>
        <v>4.6192561242111262E-3</v>
      </c>
      <c r="Z44">
        <f t="shared" si="17"/>
        <v>0.4416373775979649</v>
      </c>
      <c r="AB44">
        <f t="shared" si="18"/>
        <v>124.59824950802565</v>
      </c>
      <c r="AC44">
        <f t="shared" si="19"/>
        <v>116.00123627500645</v>
      </c>
      <c r="AE44">
        <f t="shared" si="2"/>
        <v>0</v>
      </c>
      <c r="AF44">
        <f t="shared" si="25"/>
        <v>0</v>
      </c>
      <c r="AG44">
        <f t="shared" si="25"/>
        <v>-5.5204672199745612</v>
      </c>
      <c r="AH44">
        <f t="shared" si="4"/>
        <v>-783.44893494682788</v>
      </c>
      <c r="AI44">
        <f t="shared" si="23"/>
        <v>-788.96940216680241</v>
      </c>
      <c r="AJ44">
        <f t="shared" si="6"/>
        <v>8.5970132330191973</v>
      </c>
      <c r="AK44">
        <f t="shared" si="20"/>
        <v>8.7218774655617963</v>
      </c>
      <c r="AL44">
        <f t="shared" si="7"/>
        <v>-771.65051146822145</v>
      </c>
      <c r="AN44">
        <f t="shared" si="26"/>
        <v>0</v>
      </c>
      <c r="AO44">
        <f t="shared" si="26"/>
        <v>0</v>
      </c>
      <c r="AP44">
        <f t="shared" si="26"/>
        <v>-8.3121495449299101E-2</v>
      </c>
      <c r="AQ44">
        <f t="shared" si="26"/>
        <v>-11.79636514194193</v>
      </c>
      <c r="AR44">
        <f t="shared" si="26"/>
        <v>-11.879486637391228</v>
      </c>
      <c r="AS44">
        <f t="shared" si="26"/>
        <v>0.1294449487428099</v>
      </c>
      <c r="AT44">
        <f t="shared" si="26"/>
        <v>0.13132502543260824</v>
      </c>
      <c r="AU44">
        <f t="shared" si="24"/>
        <v>-11.61871666321581</v>
      </c>
      <c r="AW44">
        <v>41</v>
      </c>
      <c r="AX44">
        <f>IF(Z44&gt;0, (R44*SUMPRODUCT(K44:$K$98, X44:$X$98)-K44*$AZ$3)/Z44, 0)</f>
        <v>262.66172692612463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3.7368999999999999E-2</v>
      </c>
      <c r="Q45" s="4">
        <f t="shared" si="22"/>
        <v>12.5</v>
      </c>
      <c r="R45">
        <f t="shared" si="0"/>
        <v>50000</v>
      </c>
      <c r="S45">
        <f t="shared" si="1"/>
        <v>255.82157425262415</v>
      </c>
      <c r="U45">
        <f t="shared" si="12"/>
        <v>3.7368999999999999E-2</v>
      </c>
      <c r="V45">
        <f t="shared" si="13"/>
        <v>0.01</v>
      </c>
      <c r="W45">
        <f t="shared" si="14"/>
        <v>0.4416373775979649</v>
      </c>
      <c r="X45">
        <f t="shared" si="15"/>
        <v>1.6503547163458351E-2</v>
      </c>
      <c r="Y45">
        <f t="shared" si="16"/>
        <v>4.4163737759796489E-3</v>
      </c>
      <c r="Z45">
        <f t="shared" si="17"/>
        <v>0.42071745665852689</v>
      </c>
      <c r="AB45">
        <f t="shared" si="18"/>
        <v>116.00123627500645</v>
      </c>
      <c r="AC45">
        <f t="shared" si="19"/>
        <v>107.62860207794452</v>
      </c>
      <c r="AE45">
        <f t="shared" si="2"/>
        <v>0</v>
      </c>
      <c r="AF45">
        <f t="shared" si="25"/>
        <v>0</v>
      </c>
      <c r="AG45">
        <f t="shared" si="25"/>
        <v>-5.2589682082315861</v>
      </c>
      <c r="AH45">
        <f t="shared" si="4"/>
        <v>-825.17735817291759</v>
      </c>
      <c r="AI45">
        <f t="shared" si="23"/>
        <v>-830.43632638114923</v>
      </c>
      <c r="AJ45">
        <f t="shared" si="6"/>
        <v>8.3726341970619274</v>
      </c>
      <c r="AK45">
        <f t="shared" si="20"/>
        <v>8.1200865392504529</v>
      </c>
      <c r="AL45">
        <f t="shared" si="7"/>
        <v>-813.94360564483691</v>
      </c>
      <c r="AN45">
        <f t="shared" si="26"/>
        <v>0</v>
      </c>
      <c r="AO45">
        <f t="shared" si="26"/>
        <v>0</v>
      </c>
      <c r="AP45">
        <f t="shared" si="26"/>
        <v>-7.0700101188715392E-2</v>
      </c>
      <c r="AQ45">
        <f t="shared" si="26"/>
        <v>-11.093454155160208</v>
      </c>
      <c r="AR45">
        <f t="shared" si="26"/>
        <v>-11.164154256348924</v>
      </c>
      <c r="AS45">
        <f t="shared" si="26"/>
        <v>0.11255935794056239</v>
      </c>
      <c r="AT45">
        <f t="shared" si="26"/>
        <v>0.10916417769697458</v>
      </c>
      <c r="AU45">
        <f t="shared" si="24"/>
        <v>-10.942430720711387</v>
      </c>
      <c r="AW45">
        <v>42</v>
      </c>
      <c r="AX45">
        <f>IF(Z45&gt;0, (R45*SUMPRODUCT(K45:$K$98, X45:$X$98)-K45*$AZ$3)/Z45, 0)</f>
        <v>255.82157425262415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5.0548205999999998E-2</v>
      </c>
      <c r="Q46" s="4">
        <f t="shared" si="22"/>
        <v>12.5</v>
      </c>
      <c r="R46">
        <f t="shared" si="0"/>
        <v>50000</v>
      </c>
      <c r="S46">
        <f t="shared" si="1"/>
        <v>251.9762694729769</v>
      </c>
      <c r="U46">
        <f t="shared" si="12"/>
        <v>5.0548205999999998E-2</v>
      </c>
      <c r="V46">
        <f t="shared" si="13"/>
        <v>0.01</v>
      </c>
      <c r="W46">
        <f t="shared" si="14"/>
        <v>0.42071745665852689</v>
      </c>
      <c r="X46">
        <f t="shared" si="15"/>
        <v>2.1266512666971289E-2</v>
      </c>
      <c r="Y46">
        <f t="shared" si="16"/>
        <v>4.2071745665852693E-3</v>
      </c>
      <c r="Z46">
        <f t="shared" si="17"/>
        <v>0.39524376942497036</v>
      </c>
      <c r="AB46">
        <f t="shared" si="18"/>
        <v>107.62860207794452</v>
      </c>
      <c r="AC46">
        <f t="shared" si="19"/>
        <v>99.592050552141473</v>
      </c>
      <c r="AE46">
        <f t="shared" si="2"/>
        <v>0</v>
      </c>
      <c r="AF46">
        <f t="shared" si="25"/>
        <v>0</v>
      </c>
      <c r="AG46">
        <f t="shared" si="25"/>
        <v>-4.9405471178121294</v>
      </c>
      <c r="AH46">
        <f t="shared" si="4"/>
        <v>-1063.3256333485645</v>
      </c>
      <c r="AI46">
        <f t="shared" si="23"/>
        <v>-1068.2661804663767</v>
      </c>
      <c r="AJ46">
        <f t="shared" si="6"/>
        <v>8.0365515258030484</v>
      </c>
      <c r="AK46">
        <f t="shared" si="20"/>
        <v>7.5340021454561175</v>
      </c>
      <c r="AL46">
        <f t="shared" si="7"/>
        <v>-1052.6956267951175</v>
      </c>
      <c r="AN46">
        <f t="shared" si="26"/>
        <v>0</v>
      </c>
      <c r="AO46">
        <f t="shared" si="26"/>
        <v>0</v>
      </c>
      <c r="AP46">
        <f t="shared" si="26"/>
        <v>-5.9302979372964477E-2</v>
      </c>
      <c r="AQ46">
        <f t="shared" si="26"/>
        <v>-12.763440282528681</v>
      </c>
      <c r="AR46">
        <f t="shared" si="26"/>
        <v>-12.822743261901646</v>
      </c>
      <c r="AS46">
        <f t="shared" si="26"/>
        <v>9.6465318111472229E-2</v>
      </c>
      <c r="AT46">
        <f t="shared" si="26"/>
        <v>9.0433055929584991E-2</v>
      </c>
      <c r="AU46">
        <f t="shared" si="24"/>
        <v>-12.635844887860589</v>
      </c>
      <c r="AW46">
        <v>43</v>
      </c>
      <c r="AX46">
        <f>IF(Z46&gt;0, (R46*SUMPRODUCT(K46:$K$98, X46:$X$98)-K46*$AZ$3)/Z46, 0)</f>
        <v>251.9762694729769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6.4784177999999998E-2</v>
      </c>
      <c r="Q47" s="4">
        <f t="shared" si="22"/>
        <v>12.5</v>
      </c>
      <c r="R47">
        <f t="shared" si="0"/>
        <v>50000</v>
      </c>
      <c r="S47">
        <f t="shared" si="1"/>
        <v>244.90420548615796</v>
      </c>
      <c r="U47">
        <f t="shared" si="12"/>
        <v>6.4784177999999998E-2</v>
      </c>
      <c r="V47">
        <f t="shared" si="13"/>
        <v>0.01</v>
      </c>
      <c r="W47">
        <f t="shared" si="14"/>
        <v>0.39524376942497036</v>
      </c>
      <c r="X47">
        <f t="shared" si="15"/>
        <v>2.5605542711818238E-2</v>
      </c>
      <c r="Y47">
        <f t="shared" si="16"/>
        <v>3.9524376942497033E-3</v>
      </c>
      <c r="Z47">
        <f t="shared" si="17"/>
        <v>0.36568578901890242</v>
      </c>
      <c r="AB47">
        <f t="shared" si="18"/>
        <v>99.592050552141473</v>
      </c>
      <c r="AC47">
        <f t="shared" si="19"/>
        <v>89.55798761725309</v>
      </c>
      <c r="AE47">
        <f t="shared" si="2"/>
        <v>0</v>
      </c>
      <c r="AF47">
        <f t="shared" si="25"/>
        <v>0</v>
      </c>
      <c r="AG47">
        <f t="shared" si="25"/>
        <v>-4.5710723627362801</v>
      </c>
      <c r="AH47">
        <f t="shared" si="4"/>
        <v>-1280.2771355909119</v>
      </c>
      <c r="AI47">
        <f t="shared" si="23"/>
        <v>-1284.8482079536482</v>
      </c>
      <c r="AJ47">
        <f t="shared" si="6"/>
        <v>10.034062934888382</v>
      </c>
      <c r="AK47">
        <f t="shared" si="20"/>
        <v>6.9714435386499041</v>
      </c>
      <c r="AL47">
        <f t="shared" si="7"/>
        <v>-1267.8427014801098</v>
      </c>
      <c r="AN47">
        <f t="shared" si="26"/>
        <v>0</v>
      </c>
      <c r="AO47">
        <f t="shared" si="26"/>
        <v>0</v>
      </c>
      <c r="AP47">
        <f t="shared" si="26"/>
        <v>-4.8989334649648546E-2</v>
      </c>
      <c r="AQ47">
        <f t="shared" si="26"/>
        <v>-13.721052755815926</v>
      </c>
      <c r="AR47">
        <f t="shared" si="26"/>
        <v>-13.770042090465573</v>
      </c>
      <c r="AS47">
        <f t="shared" si="26"/>
        <v>0.10753758155747695</v>
      </c>
      <c r="AT47">
        <f t="shared" si="26"/>
        <v>7.4714717555162444E-2</v>
      </c>
      <c r="AU47">
        <f t="shared" si="24"/>
        <v>-13.587789791352932</v>
      </c>
      <c r="AW47">
        <v>44</v>
      </c>
      <c r="AX47">
        <f>IF(Z47&gt;0, (R47*SUMPRODUCT(K47:$K$98, X47:$X$98)-K47*$AZ$3)/Z47, 0)</f>
        <v>244.90420548615796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8.0470763000000001E-2</v>
      </c>
      <c r="Q48" s="4">
        <f t="shared" si="22"/>
        <v>12.5</v>
      </c>
      <c r="R48">
        <f t="shared" si="0"/>
        <v>50000</v>
      </c>
      <c r="S48">
        <f t="shared" si="1"/>
        <v>235.33802723072603</v>
      </c>
      <c r="U48">
        <f t="shared" si="12"/>
        <v>8.0470763000000001E-2</v>
      </c>
      <c r="V48">
        <f t="shared" si="13"/>
        <v>0.01</v>
      </c>
      <c r="W48">
        <f t="shared" si="14"/>
        <v>0.36568578901890242</v>
      </c>
      <c r="X48">
        <f t="shared" si="15"/>
        <v>2.9427014460608098E-2</v>
      </c>
      <c r="Y48">
        <f t="shared" si="16"/>
        <v>3.6568578901890244E-3</v>
      </c>
      <c r="Z48">
        <f t="shared" si="17"/>
        <v>0.33260191666810529</v>
      </c>
      <c r="AB48">
        <f t="shared" si="18"/>
        <v>89.55798761725309</v>
      </c>
      <c r="AC48">
        <f t="shared" si="19"/>
        <v>78.273878921830232</v>
      </c>
      <c r="AE48">
        <f t="shared" si="2"/>
        <v>0</v>
      </c>
      <c r="AF48">
        <f t="shared" si="25"/>
        <v>0</v>
      </c>
      <c r="AG48">
        <f t="shared" si="25"/>
        <v>-4.1575239583513159</v>
      </c>
      <c r="AH48">
        <f t="shared" si="4"/>
        <v>-1471.3507230304049</v>
      </c>
      <c r="AI48">
        <f t="shared" si="23"/>
        <v>-1475.5082469887561</v>
      </c>
      <c r="AJ48">
        <f t="shared" si="6"/>
        <v>11.284108695422859</v>
      </c>
      <c r="AK48">
        <f t="shared" si="20"/>
        <v>6.2690591332077172</v>
      </c>
      <c r="AL48">
        <f t="shared" si="7"/>
        <v>-1457.9550791601255</v>
      </c>
      <c r="AN48">
        <f t="shared" si="26"/>
        <v>0</v>
      </c>
      <c r="AO48">
        <f t="shared" si="26"/>
        <v>0</v>
      </c>
      <c r="AP48">
        <f t="shared" si="26"/>
        <v>-3.9783243004493304E-2</v>
      </c>
      <c r="AQ48">
        <f t="shared" si="26"/>
        <v>-14.079318350426984</v>
      </c>
      <c r="AR48">
        <f t="shared" si="26"/>
        <v>-14.119101593431477</v>
      </c>
      <c r="AS48">
        <f t="shared" si="26"/>
        <v>0.10797735450624896</v>
      </c>
      <c r="AT48">
        <f t="shared" si="26"/>
        <v>5.9988470398338441E-2</v>
      </c>
      <c r="AU48">
        <f t="shared" si="24"/>
        <v>-13.951135768526889</v>
      </c>
      <c r="AW48">
        <v>45</v>
      </c>
      <c r="AX48">
        <f>IF(Z48&gt;0, (R48*SUMPRODUCT(K48:$K$98, X48:$X$98)-K48*$AZ$3)/Z48, 0)</f>
        <v>235.33802723072603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9.7818447000000003E-2</v>
      </c>
      <c r="Q49" s="4">
        <f t="shared" si="22"/>
        <v>12.5</v>
      </c>
      <c r="R49">
        <f t="shared" si="0"/>
        <v>50000</v>
      </c>
      <c r="S49">
        <f t="shared" si="1"/>
        <v>223.66419740980263</v>
      </c>
      <c r="U49">
        <f t="shared" si="12"/>
        <v>9.7818447000000003E-2</v>
      </c>
      <c r="V49">
        <f t="shared" si="13"/>
        <v>0.01</v>
      </c>
      <c r="W49">
        <f t="shared" si="14"/>
        <v>0.33260191666810529</v>
      </c>
      <c r="X49">
        <f t="shared" si="15"/>
        <v>3.2534602957697473E-2</v>
      </c>
      <c r="Y49">
        <f t="shared" si="16"/>
        <v>3.326019166681053E-3</v>
      </c>
      <c r="Z49">
        <f t="shared" si="17"/>
        <v>0.29674129454372677</v>
      </c>
      <c r="AB49">
        <f t="shared" si="18"/>
        <v>78.273878921830232</v>
      </c>
      <c r="AC49">
        <f t="shared" si="19"/>
        <v>66.37040348246849</v>
      </c>
      <c r="AE49">
        <f t="shared" si="2"/>
        <v>0</v>
      </c>
      <c r="AF49">
        <f t="shared" si="25"/>
        <v>0</v>
      </c>
      <c r="AG49">
        <f t="shared" si="25"/>
        <v>-3.7092661817965848</v>
      </c>
      <c r="AH49">
        <f t="shared" si="4"/>
        <v>-1626.7301478848735</v>
      </c>
      <c r="AI49">
        <f t="shared" si="23"/>
        <v>-1630.4394140666702</v>
      </c>
      <c r="AJ49">
        <f t="shared" si="6"/>
        <v>11.903475439361742</v>
      </c>
      <c r="AK49">
        <f t="shared" si="20"/>
        <v>5.479171524528117</v>
      </c>
      <c r="AL49">
        <f t="shared" si="7"/>
        <v>-1613.0567671027804</v>
      </c>
      <c r="AN49">
        <f t="shared" si="26"/>
        <v>0</v>
      </c>
      <c r="AO49">
        <f t="shared" si="26"/>
        <v>0</v>
      </c>
      <c r="AP49">
        <f t="shared" si="26"/>
        <v>-3.1690960292076097E-2</v>
      </c>
      <c r="AQ49">
        <f t="shared" si="26"/>
        <v>-13.898339454725532</v>
      </c>
      <c r="AR49">
        <f t="shared" si="26"/>
        <v>-13.930030415017608</v>
      </c>
      <c r="AS49">
        <f t="shared" si="26"/>
        <v>0.10170005305572415</v>
      </c>
      <c r="AT49">
        <f t="shared" si="26"/>
        <v>4.681254962759019E-2</v>
      </c>
      <c r="AU49">
        <f t="shared" si="24"/>
        <v>-13.781517812334295</v>
      </c>
      <c r="AW49">
        <v>46</v>
      </c>
      <c r="AX49">
        <f>IF(Z49&gt;0, (R49*SUMPRODUCT(K49:$K$98, X49:$X$98)-K49*$AZ$3)/Z49, 0)</f>
        <v>223.66419740980263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0.115047869</v>
      </c>
      <c r="Q50" s="4">
        <f t="shared" si="22"/>
        <v>12.5</v>
      </c>
      <c r="R50">
        <f t="shared" si="0"/>
        <v>50000</v>
      </c>
      <c r="S50">
        <f t="shared" si="1"/>
        <v>209.58230126982954</v>
      </c>
      <c r="U50">
        <f t="shared" si="12"/>
        <v>0.115047869</v>
      </c>
      <c r="V50">
        <f t="shared" si="13"/>
        <v>0.01</v>
      </c>
      <c r="W50">
        <f t="shared" si="14"/>
        <v>0.29674129454372677</v>
      </c>
      <c r="X50">
        <f t="shared" si="15"/>
        <v>3.4139453581557094E-2</v>
      </c>
      <c r="Y50">
        <f t="shared" si="16"/>
        <v>2.967412945437268E-3</v>
      </c>
      <c r="Z50">
        <f t="shared" si="17"/>
        <v>0.25963442801673237</v>
      </c>
      <c r="AB50">
        <f t="shared" si="18"/>
        <v>66.37040348246849</v>
      </c>
      <c r="AC50">
        <f t="shared" si="19"/>
        <v>54.414780912622675</v>
      </c>
      <c r="AE50">
        <f t="shared" si="2"/>
        <v>0</v>
      </c>
      <c r="AF50">
        <f t="shared" si="25"/>
        <v>0</v>
      </c>
      <c r="AG50">
        <f t="shared" si="25"/>
        <v>-3.2454303502091544</v>
      </c>
      <c r="AH50">
        <f t="shared" si="4"/>
        <v>-1706.9726790778548</v>
      </c>
      <c r="AI50">
        <f t="shared" si="23"/>
        <v>-1710.2181094280638</v>
      </c>
      <c r="AJ50">
        <f t="shared" si="6"/>
        <v>11.955622569845815</v>
      </c>
      <c r="AK50">
        <f t="shared" si="20"/>
        <v>4.6459282437727945</v>
      </c>
      <c r="AL50">
        <f t="shared" si="7"/>
        <v>-1693.6165586144452</v>
      </c>
      <c r="AN50">
        <f t="shared" si="26"/>
        <v>0</v>
      </c>
      <c r="AO50">
        <f t="shared" si="26"/>
        <v>0</v>
      </c>
      <c r="AP50">
        <f t="shared" si="26"/>
        <v>-2.4757208250882456E-2</v>
      </c>
      <c r="AQ50">
        <f t="shared" si="26"/>
        <v>-13.021348029167758</v>
      </c>
      <c r="AR50">
        <f t="shared" si="26"/>
        <v>-13.046105237418638</v>
      </c>
      <c r="AS50">
        <f t="shared" si="26"/>
        <v>9.120141423202878E-2</v>
      </c>
      <c r="AT50">
        <f t="shared" si="26"/>
        <v>3.5440665994365614E-2</v>
      </c>
      <c r="AU50">
        <f t="shared" si="24"/>
        <v>-12.919463157192245</v>
      </c>
      <c r="AW50">
        <v>47</v>
      </c>
      <c r="AX50">
        <f>IF(Z50&gt;0, (R50*SUMPRODUCT(K50:$K$98, X50:$X$98)-K50*$AZ$3)/Z50, 0)</f>
        <v>209.58230126982954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0.13365521</v>
      </c>
      <c r="Q51" s="4">
        <f t="shared" si="22"/>
        <v>12.5</v>
      </c>
      <c r="R51">
        <f t="shared" si="0"/>
        <v>50000</v>
      </c>
      <c r="S51">
        <f t="shared" si="1"/>
        <v>193.97617630877346</v>
      </c>
      <c r="U51">
        <f t="shared" si="12"/>
        <v>0.13365521</v>
      </c>
      <c r="V51">
        <f t="shared" si="13"/>
        <v>0.01</v>
      </c>
      <c r="W51">
        <f t="shared" si="14"/>
        <v>0.25963442801673237</v>
      </c>
      <c r="X51">
        <f t="shared" si="15"/>
        <v>3.4701493999806245E-2</v>
      </c>
      <c r="Y51">
        <f t="shared" si="16"/>
        <v>2.5963442801673238E-3</v>
      </c>
      <c r="Z51">
        <f t="shared" si="17"/>
        <v>0.22233658973675879</v>
      </c>
      <c r="AB51">
        <f t="shared" si="18"/>
        <v>54.414780912622675</v>
      </c>
      <c r="AC51">
        <f t="shared" si="19"/>
        <v>43.128001530668953</v>
      </c>
      <c r="AE51">
        <f t="shared" si="2"/>
        <v>0</v>
      </c>
      <c r="AF51">
        <f t="shared" si="25"/>
        <v>0</v>
      </c>
      <c r="AG51">
        <f t="shared" si="25"/>
        <v>-2.779207371709485</v>
      </c>
      <c r="AH51">
        <f t="shared" si="4"/>
        <v>-1735.0746999903122</v>
      </c>
      <c r="AI51">
        <f t="shared" si="23"/>
        <v>-1737.8539073620216</v>
      </c>
      <c r="AJ51">
        <f t="shared" si="6"/>
        <v>11.286779381953721</v>
      </c>
      <c r="AK51">
        <f t="shared" si="20"/>
        <v>3.8090346638835877</v>
      </c>
      <c r="AL51">
        <f t="shared" si="7"/>
        <v>-1722.7580933161844</v>
      </c>
      <c r="AN51">
        <f t="shared" si="26"/>
        <v>0</v>
      </c>
      <c r="AO51">
        <f t="shared" si="26"/>
        <v>0</v>
      </c>
      <c r="AP51">
        <f t="shared" si="26"/>
        <v>-1.8929202054096608E-2</v>
      </c>
      <c r="AQ51">
        <f t="shared" si="26"/>
        <v>-11.817606670662238</v>
      </c>
      <c r="AR51">
        <f t="shared" si="26"/>
        <v>-11.836535872716334</v>
      </c>
      <c r="AS51">
        <f t="shared" si="26"/>
        <v>7.6874338214495352E-2</v>
      </c>
      <c r="AT51">
        <f t="shared" si="26"/>
        <v>2.5943363391181785E-2</v>
      </c>
      <c r="AU51">
        <f t="shared" si="24"/>
        <v>-11.733718171110658</v>
      </c>
      <c r="AW51">
        <v>48</v>
      </c>
      <c r="AX51">
        <f>IF(Z51&gt;0, (R51*SUMPRODUCT(K51:$K$98, X51:$X$98)-K51*$AZ$3)/Z51, 0)</f>
        <v>193.97617630877346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0.153152232</v>
      </c>
      <c r="Q52" s="4">
        <f t="shared" si="22"/>
        <v>12.5</v>
      </c>
      <c r="R52">
        <f t="shared" si="0"/>
        <v>50000</v>
      </c>
      <c r="S52">
        <f t="shared" si="1"/>
        <v>176.60316592913458</v>
      </c>
      <c r="U52">
        <f t="shared" si="12"/>
        <v>0.153152232</v>
      </c>
      <c r="V52">
        <f t="shared" si="13"/>
        <v>0.01</v>
      </c>
      <c r="W52">
        <f t="shared" si="14"/>
        <v>0.22233658973675879</v>
      </c>
      <c r="X52">
        <f t="shared" si="15"/>
        <v>3.4051344973452899E-2</v>
      </c>
      <c r="Y52">
        <f t="shared" si="16"/>
        <v>2.2233658973675879E-3</v>
      </c>
      <c r="Z52">
        <f t="shared" si="17"/>
        <v>0.18606187886593828</v>
      </c>
      <c r="AB52">
        <f t="shared" si="18"/>
        <v>43.128001530668953</v>
      </c>
      <c r="AC52">
        <f t="shared" si="19"/>
        <v>32.859116866447835</v>
      </c>
      <c r="AE52">
        <f t="shared" si="2"/>
        <v>0</v>
      </c>
      <c r="AF52">
        <f t="shared" si="25"/>
        <v>0</v>
      </c>
      <c r="AG52">
        <f t="shared" si="25"/>
        <v>-2.3257734858242287</v>
      </c>
      <c r="AH52">
        <f t="shared" si="4"/>
        <v>-1702.5672486726448</v>
      </c>
      <c r="AI52">
        <f t="shared" si="23"/>
        <v>-1704.893022158469</v>
      </c>
      <c r="AJ52">
        <f t="shared" si="6"/>
        <v>10.268884664221119</v>
      </c>
      <c r="AK52">
        <f t="shared" si="20"/>
        <v>3.0189601071468268</v>
      </c>
      <c r="AL52">
        <f t="shared" si="7"/>
        <v>-1691.6051773871011</v>
      </c>
      <c r="AN52">
        <f t="shared" si="26"/>
        <v>0</v>
      </c>
      <c r="AO52">
        <f t="shared" si="26"/>
        <v>0</v>
      </c>
      <c r="AP52">
        <f t="shared" si="26"/>
        <v>-1.4143625436599788E-2</v>
      </c>
      <c r="AQ52">
        <f t="shared" si="26"/>
        <v>-10.353748373442428</v>
      </c>
      <c r="AR52">
        <f t="shared" si="26"/>
        <v>-10.367891998879028</v>
      </c>
      <c r="AS52">
        <f t="shared" si="26"/>
        <v>6.2447722973725479E-2</v>
      </c>
      <c r="AT52">
        <f t="shared" si="26"/>
        <v>1.8359071175149202E-2</v>
      </c>
      <c r="AU52">
        <f t="shared" si="24"/>
        <v>-10.287085204730154</v>
      </c>
      <c r="AW52">
        <v>49</v>
      </c>
      <c r="AX52">
        <f>IF(Z52&gt;0, (R52*SUMPRODUCT(K52:$K$98, X52:$X$98)-K52*$AZ$3)/Z52, 0)</f>
        <v>176.60316592913458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0.17329698399999999</v>
      </c>
      <c r="Q53" s="4">
        <f t="shared" si="22"/>
        <v>12.5</v>
      </c>
      <c r="R53">
        <f t="shared" si="0"/>
        <v>50000</v>
      </c>
      <c r="S53">
        <f t="shared" si="1"/>
        <v>157.20308514921214</v>
      </c>
      <c r="U53">
        <f t="shared" si="12"/>
        <v>0.17329698399999999</v>
      </c>
      <c r="V53">
        <f t="shared" si="13"/>
        <v>0.01</v>
      </c>
      <c r="W53">
        <f t="shared" si="14"/>
        <v>0.18606187886593828</v>
      </c>
      <c r="X53">
        <f t="shared" si="15"/>
        <v>3.2243962444840443E-2</v>
      </c>
      <c r="Y53">
        <f t="shared" si="16"/>
        <v>1.8606187886593829E-3</v>
      </c>
      <c r="Z53">
        <f t="shared" si="17"/>
        <v>0.15195729763243843</v>
      </c>
      <c r="AB53">
        <f t="shared" si="18"/>
        <v>32.859116866447835</v>
      </c>
      <c r="AC53">
        <f t="shared" si="19"/>
        <v>23.888155998756389</v>
      </c>
      <c r="AE53">
        <f t="shared" si="2"/>
        <v>0</v>
      </c>
      <c r="AF53">
        <f t="shared" si="25"/>
        <v>0</v>
      </c>
      <c r="AG53">
        <f t="shared" si="25"/>
        <v>-1.8994662204054804</v>
      </c>
      <c r="AH53">
        <f t="shared" si="4"/>
        <v>-1612.1981222420222</v>
      </c>
      <c r="AI53">
        <f t="shared" si="23"/>
        <v>-1614.0975884624277</v>
      </c>
      <c r="AJ53">
        <f t="shared" si="6"/>
        <v>8.9709608676914456</v>
      </c>
      <c r="AK53">
        <f t="shared" si="20"/>
        <v>2.3001381806513486</v>
      </c>
      <c r="AL53">
        <f t="shared" si="7"/>
        <v>-1602.8264894140848</v>
      </c>
      <c r="AN53">
        <f t="shared" si="26"/>
        <v>0</v>
      </c>
      <c r="AO53">
        <f t="shared" si="26"/>
        <v>0</v>
      </c>
      <c r="AP53">
        <f t="shared" si="26"/>
        <v>-1.0313519242183357E-2</v>
      </c>
      <c r="AQ53">
        <f t="shared" si="26"/>
        <v>-8.7537415392443787</v>
      </c>
      <c r="AR53">
        <f t="shared" si="26"/>
        <v>-8.7640550584865622</v>
      </c>
      <c r="AS53">
        <f t="shared" si="26"/>
        <v>4.8709567212023838E-2</v>
      </c>
      <c r="AT53">
        <f t="shared" si="26"/>
        <v>1.2489045149096802E-2</v>
      </c>
      <c r="AU53">
        <f t="shared" si="24"/>
        <v>-8.7028564461254412</v>
      </c>
      <c r="AW53">
        <v>50</v>
      </c>
      <c r="AX53">
        <f>IF(Z53&gt;0, (R53*SUMPRODUCT(K53:$K$98, X53:$X$98)-K53*$AZ$3)/Z53, 0)</f>
        <v>157.20308514921214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0.19491187900000001</v>
      </c>
      <c r="Q54" s="4">
        <f t="shared" si="22"/>
        <v>12.5</v>
      </c>
      <c r="R54">
        <f t="shared" si="0"/>
        <v>50000</v>
      </c>
      <c r="S54">
        <f t="shared" si="1"/>
        <v>135.48354351476195</v>
      </c>
      <c r="U54">
        <f t="shared" si="12"/>
        <v>0.19491187900000001</v>
      </c>
      <c r="V54">
        <f t="shared" si="13"/>
        <v>0.01</v>
      </c>
      <c r="W54">
        <f t="shared" si="14"/>
        <v>0.15195729763243843</v>
      </c>
      <c r="X54">
        <f t="shared" si="15"/>
        <v>2.9618282409300825E-2</v>
      </c>
      <c r="Y54">
        <f t="shared" si="16"/>
        <v>1.5195729763243843E-3</v>
      </c>
      <c r="Z54">
        <f t="shared" si="17"/>
        <v>0.12081944224681322</v>
      </c>
      <c r="AB54">
        <f t="shared" si="18"/>
        <v>23.888155998756389</v>
      </c>
      <c r="AC54">
        <f t="shared" si="19"/>
        <v>16.369046161075389</v>
      </c>
      <c r="AE54">
        <f t="shared" si="2"/>
        <v>0</v>
      </c>
      <c r="AF54">
        <f t="shared" si="25"/>
        <v>0</v>
      </c>
      <c r="AG54">
        <f t="shared" si="25"/>
        <v>-1.5102430280851653</v>
      </c>
      <c r="AH54">
        <f t="shared" si="4"/>
        <v>-1480.9141204650412</v>
      </c>
      <c r="AI54">
        <f t="shared" si="23"/>
        <v>-1482.4243634931263</v>
      </c>
      <c r="AJ54">
        <f t="shared" si="6"/>
        <v>7.5191098376810004</v>
      </c>
      <c r="AK54">
        <f t="shared" si="20"/>
        <v>1.6721709199129473</v>
      </c>
      <c r="AL54">
        <f t="shared" si="7"/>
        <v>-1473.2330827355322</v>
      </c>
      <c r="AN54">
        <f t="shared" si="26"/>
        <v>0</v>
      </c>
      <c r="AO54">
        <f t="shared" si="26"/>
        <v>0</v>
      </c>
      <c r="AP54">
        <f t="shared" si="26"/>
        <v>-7.321568424254383E-3</v>
      </c>
      <c r="AQ54">
        <f t="shared" si="26"/>
        <v>-7.1793836235593353</v>
      </c>
      <c r="AR54">
        <f t="shared" si="26"/>
        <v>-7.1867051919835898</v>
      </c>
      <c r="AS54">
        <f t="shared" si="26"/>
        <v>3.6452197522054211E-2</v>
      </c>
      <c r="AT54">
        <f t="shared" si="26"/>
        <v>8.1065852180849402E-3</v>
      </c>
      <c r="AU54">
        <f t="shared" si="24"/>
        <v>-7.1421464092434501</v>
      </c>
      <c r="AW54">
        <v>51</v>
      </c>
      <c r="AX54">
        <f>IF(Z54&gt;0, (R54*SUMPRODUCT(K54:$K$98, X54:$X$98)-K54*$AZ$3)/Z54, 0)</f>
        <v>135.48354351476195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0.21714087100000001</v>
      </c>
      <c r="Q55" s="4">
        <f t="shared" si="22"/>
        <v>12.5</v>
      </c>
      <c r="R55">
        <f t="shared" si="0"/>
        <v>50000</v>
      </c>
      <c r="S55">
        <f t="shared" si="1"/>
        <v>110.22069055955492</v>
      </c>
      <c r="U55">
        <f t="shared" si="12"/>
        <v>0.21714087100000001</v>
      </c>
      <c r="V55">
        <f t="shared" si="13"/>
        <v>0.01</v>
      </c>
      <c r="W55">
        <f t="shared" si="14"/>
        <v>0.12081944224681322</v>
      </c>
      <c r="X55">
        <f t="shared" si="15"/>
        <v>2.6234838923207222E-2</v>
      </c>
      <c r="Y55">
        <f t="shared" si="16"/>
        <v>1.2081944224681322E-3</v>
      </c>
      <c r="Z55">
        <f t="shared" si="17"/>
        <v>9.3376408901137867E-2</v>
      </c>
      <c r="AB55">
        <f t="shared" si="18"/>
        <v>16.369046161075389</v>
      </c>
      <c r="AC55">
        <f t="shared" si="19"/>
        <v>10.292012271054787</v>
      </c>
      <c r="AE55">
        <f t="shared" si="2"/>
        <v>0</v>
      </c>
      <c r="AF55">
        <f t="shared" si="25"/>
        <v>0</v>
      </c>
      <c r="AG55">
        <f t="shared" si="25"/>
        <v>-1.1672051112642234</v>
      </c>
      <c r="AH55">
        <f t="shared" si="4"/>
        <v>-1311.7419461603611</v>
      </c>
      <c r="AI55">
        <f t="shared" si="23"/>
        <v>-1312.9091512716252</v>
      </c>
      <c r="AJ55">
        <f t="shared" si="6"/>
        <v>6.0770338900206013</v>
      </c>
      <c r="AK55">
        <f t="shared" si="20"/>
        <v>1.1458332312752773</v>
      </c>
      <c r="AL55">
        <f t="shared" si="7"/>
        <v>-1305.6862841503294</v>
      </c>
      <c r="AN55">
        <f t="shared" si="26"/>
        <v>0</v>
      </c>
      <c r="AO55">
        <f t="shared" si="26"/>
        <v>0</v>
      </c>
      <c r="AP55">
        <f t="shared" si="26"/>
        <v>-5.0522687457885216E-3</v>
      </c>
      <c r="AQ55">
        <f t="shared" si="26"/>
        <v>-5.6778990883167646</v>
      </c>
      <c r="AR55">
        <f t="shared" si="26"/>
        <v>-5.6829513570625529</v>
      </c>
      <c r="AS55">
        <f t="shared" si="26"/>
        <v>2.6304552724579738E-2</v>
      </c>
      <c r="AT55">
        <f t="shared" si="26"/>
        <v>4.9597601710188793E-3</v>
      </c>
      <c r="AU55">
        <f t="shared" si="24"/>
        <v>-5.6516870441669544</v>
      </c>
      <c r="AW55">
        <v>52</v>
      </c>
      <c r="AX55">
        <f>IF(Z55&gt;0, (R55*SUMPRODUCT(K55:$K$98, X55:$X$98)-K55*$AZ$3)/Z55, 0)</f>
        <v>110.22069055955492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0.240684854</v>
      </c>
      <c r="Q56" s="4">
        <f t="shared" si="22"/>
        <v>12.5</v>
      </c>
      <c r="R56">
        <f t="shared" si="0"/>
        <v>50000</v>
      </c>
      <c r="S56">
        <f t="shared" si="1"/>
        <v>80.012654559715799</v>
      </c>
      <c r="U56">
        <f t="shared" si="12"/>
        <v>0.240684854</v>
      </c>
      <c r="V56">
        <f t="shared" si="13"/>
        <v>0.01</v>
      </c>
      <c r="W56">
        <f t="shared" si="14"/>
        <v>9.3376408901137867E-2</v>
      </c>
      <c r="X56">
        <f t="shared" si="15"/>
        <v>2.2474287343414667E-2</v>
      </c>
      <c r="Y56">
        <f t="shared" si="16"/>
        <v>9.3376408901137868E-4</v>
      </c>
      <c r="Z56">
        <f t="shared" si="17"/>
        <v>6.9968357468711814E-2</v>
      </c>
      <c r="AB56">
        <f t="shared" si="18"/>
        <v>10.292012271054787</v>
      </c>
      <c r="AC56">
        <f t="shared" si="19"/>
        <v>5.5983540162547492</v>
      </c>
      <c r="AE56">
        <f t="shared" si="2"/>
        <v>0</v>
      </c>
      <c r="AF56">
        <f t="shared" si="25"/>
        <v>0</v>
      </c>
      <c r="AG56">
        <f t="shared" si="25"/>
        <v>-0.87460446835889771</v>
      </c>
      <c r="AH56">
        <f t="shared" si="4"/>
        <v>-1123.7143671707333</v>
      </c>
      <c r="AI56">
        <f t="shared" si="23"/>
        <v>-1124.5889716390923</v>
      </c>
      <c r="AJ56">
        <f t="shared" si="6"/>
        <v>4.6936582548000381</v>
      </c>
      <c r="AK56">
        <f t="shared" si="20"/>
        <v>0.72044085897383514</v>
      </c>
      <c r="AL56">
        <f t="shared" si="7"/>
        <v>-1119.1748725253183</v>
      </c>
      <c r="AN56">
        <f t="shared" si="26"/>
        <v>0</v>
      </c>
      <c r="AO56">
        <f t="shared" si="26"/>
        <v>0</v>
      </c>
      <c r="AP56">
        <f t="shared" si="26"/>
        <v>-3.380126332930145E-3</v>
      </c>
      <c r="AQ56">
        <f t="shared" si="26"/>
        <v>-4.34287344803169</v>
      </c>
      <c r="AR56">
        <f t="shared" si="26"/>
        <v>-4.3462535743646207</v>
      </c>
      <c r="AS56">
        <f t="shared" si="26"/>
        <v>1.8139808837924005E-2</v>
      </c>
      <c r="AT56">
        <f t="shared" si="26"/>
        <v>2.7843227502663366E-3</v>
      </c>
      <c r="AU56">
        <f t="shared" si="24"/>
        <v>-4.3253294427764297</v>
      </c>
      <c r="AW56">
        <v>53</v>
      </c>
      <c r="AX56">
        <f>IF(Z56&gt;0, (R56*SUMPRODUCT(K56:$K$98, X56:$X$98)-K56*$AZ$3)/Z56, 0)</f>
        <v>80.012654559715799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0.26560892699999999</v>
      </c>
      <c r="Q57" s="4">
        <f t="shared" si="22"/>
        <v>12.5</v>
      </c>
      <c r="R57">
        <f t="shared" si="0"/>
        <v>50000</v>
      </c>
      <c r="S57">
        <f t="shared" si="1"/>
        <v>42.108908699539285</v>
      </c>
      <c r="U57">
        <f t="shared" si="12"/>
        <v>0.26560892699999999</v>
      </c>
      <c r="V57">
        <f t="shared" si="13"/>
        <v>0.01</v>
      </c>
      <c r="W57">
        <f t="shared" si="14"/>
        <v>6.9968357468711814E-2</v>
      </c>
      <c r="X57">
        <f t="shared" si="15"/>
        <v>1.8584220351216981E-2</v>
      </c>
      <c r="Y57">
        <f t="shared" si="16"/>
        <v>6.9968357468711819E-4</v>
      </c>
      <c r="Z57">
        <f t="shared" si="17"/>
        <v>5.0684453542807713E-2</v>
      </c>
      <c r="AB57">
        <f t="shared" si="18"/>
        <v>5.5983540162547492</v>
      </c>
      <c r="AC57">
        <f t="shared" si="19"/>
        <v>2.1342670267201305</v>
      </c>
      <c r="AE57">
        <f t="shared" si="2"/>
        <v>0</v>
      </c>
      <c r="AF57">
        <f t="shared" si="25"/>
        <v>0</v>
      </c>
      <c r="AG57">
        <f t="shared" si="25"/>
        <v>-0.63355566928509643</v>
      </c>
      <c r="AH57">
        <f t="shared" si="4"/>
        <v>-929.21101756084909</v>
      </c>
      <c r="AI57">
        <f t="shared" si="23"/>
        <v>-929.84457323013419</v>
      </c>
      <c r="AJ57">
        <f t="shared" si="6"/>
        <v>3.4640869895346187</v>
      </c>
      <c r="AK57">
        <f t="shared" si="20"/>
        <v>0.39188478113783248</v>
      </c>
      <c r="AL57">
        <f t="shared" si="7"/>
        <v>-925.98860145946173</v>
      </c>
      <c r="AN57">
        <f t="shared" si="26"/>
        <v>0</v>
      </c>
      <c r="AO57">
        <f t="shared" si="26"/>
        <v>0</v>
      </c>
      <c r="AP57">
        <f t="shared" si="26"/>
        <v>-2.1861904832025203E-3</v>
      </c>
      <c r="AQ57">
        <f t="shared" si="26"/>
        <v>-3.2063990300500733</v>
      </c>
      <c r="AR57">
        <f t="shared" si="26"/>
        <v>-3.2085852205332759</v>
      </c>
      <c r="AS57">
        <f t="shared" si="26"/>
        <v>1.195341526665177E-2</v>
      </c>
      <c r="AT57">
        <f t="shared" si="26"/>
        <v>1.3522644032246929E-3</v>
      </c>
      <c r="AU57">
        <f t="shared" si="24"/>
        <v>-3.1952795408633992</v>
      </c>
      <c r="AW57">
        <v>54</v>
      </c>
      <c r="AX57">
        <f>IF(Z57&gt;0, (R57*SUMPRODUCT(K57:$K$98, X57:$X$98)-K57*$AZ$3)/Z57, 0)</f>
        <v>42.108908699539285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0.29099302900000001</v>
      </c>
      <c r="Q58" s="4">
        <f t="shared" si="22"/>
        <v>12.5</v>
      </c>
      <c r="R58">
        <f t="shared" si="0"/>
        <v>50000</v>
      </c>
      <c r="S58">
        <f t="shared" si="1"/>
        <v>-8.1149050377496525</v>
      </c>
      <c r="U58">
        <f t="shared" si="12"/>
        <v>0.29099302900000001</v>
      </c>
      <c r="V58">
        <f t="shared" si="13"/>
        <v>0.01</v>
      </c>
      <c r="W58">
        <f t="shared" si="14"/>
        <v>5.0684453542807713E-2</v>
      </c>
      <c r="X58">
        <f t="shared" si="15"/>
        <v>1.4748822659631398E-2</v>
      </c>
      <c r="Y58">
        <f t="shared" si="16"/>
        <v>5.0684453542807709E-4</v>
      </c>
      <c r="Z58">
        <f t="shared" si="17"/>
        <v>3.5428786347748237E-2</v>
      </c>
      <c r="AB58">
        <f t="shared" si="18"/>
        <v>2.1342670267201305</v>
      </c>
      <c r="AC58">
        <f t="shared" si="19"/>
        <v>-0.2875012368146983</v>
      </c>
      <c r="AE58">
        <f t="shared" si="2"/>
        <v>0</v>
      </c>
      <c r="AF58">
        <f t="shared" si="25"/>
        <v>0</v>
      </c>
      <c r="AG58">
        <f t="shared" si="25"/>
        <v>-0.44285982934685297</v>
      </c>
      <c r="AH58">
        <f t="shared" si="4"/>
        <v>-737.44113298156992</v>
      </c>
      <c r="AI58">
        <f t="shared" si="23"/>
        <v>-737.88399281091677</v>
      </c>
      <c r="AJ58">
        <f t="shared" si="6"/>
        <v>2.4217682635348288</v>
      </c>
      <c r="AK58">
        <f t="shared" si="20"/>
        <v>0.14939869187040913</v>
      </c>
      <c r="AL58">
        <f t="shared" si="7"/>
        <v>-735.31282585551162</v>
      </c>
      <c r="AN58">
        <f t="shared" si="26"/>
        <v>0</v>
      </c>
      <c r="AO58">
        <f t="shared" si="26"/>
        <v>0</v>
      </c>
      <c r="AP58">
        <f t="shared" si="26"/>
        <v>-1.3644307032968034E-3</v>
      </c>
      <c r="AQ58">
        <f t="shared" si="26"/>
        <v>-2.2720221095645536</v>
      </c>
      <c r="AR58">
        <f t="shared" si="26"/>
        <v>-2.2733865402678504</v>
      </c>
      <c r="AS58">
        <f t="shared" si="26"/>
        <v>7.4613562939543823E-3</v>
      </c>
      <c r="AT58">
        <f t="shared" si="26"/>
        <v>4.6029047728488297E-4</v>
      </c>
      <c r="AU58">
        <f t="shared" si="24"/>
        <v>-2.2654648934966111</v>
      </c>
      <c r="AW58">
        <v>55</v>
      </c>
      <c r="AX58">
        <f>IF(Z58&gt;0, (R58*SUMPRODUCT(K58:$K$98, X58:$X$98)-K58*$AZ$3)/Z58, 0)</f>
        <v>-8.1149050377496525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0.31752069599999999</v>
      </c>
      <c r="Q59" s="4">
        <f t="shared" si="22"/>
        <v>12.5</v>
      </c>
      <c r="R59">
        <f t="shared" si="0"/>
        <v>50000</v>
      </c>
      <c r="S59">
        <f t="shared" si="1"/>
        <v>-78.025198875952512</v>
      </c>
      <c r="U59">
        <f t="shared" si="12"/>
        <v>0.31752069599999999</v>
      </c>
      <c r="V59">
        <f t="shared" si="13"/>
        <v>0.01</v>
      </c>
      <c r="W59">
        <f t="shared" si="14"/>
        <v>3.5428786347748237E-2</v>
      </c>
      <c r="X59">
        <f t="shared" si="15"/>
        <v>1.1249372899572318E-2</v>
      </c>
      <c r="Y59">
        <f t="shared" si="16"/>
        <v>3.5428786347748239E-4</v>
      </c>
      <c r="Z59">
        <f t="shared" si="17"/>
        <v>2.3825125584698435E-2</v>
      </c>
      <c r="AB59">
        <f t="shared" si="18"/>
        <v>-0.2875012368146983</v>
      </c>
      <c r="AC59">
        <f t="shared" si="19"/>
        <v>-1.8589601619906397</v>
      </c>
      <c r="AE59">
        <f t="shared" si="2"/>
        <v>0</v>
      </c>
      <c r="AF59">
        <f t="shared" si="25"/>
        <v>0</v>
      </c>
      <c r="AG59">
        <f t="shared" si="25"/>
        <v>-0.29781406980873043</v>
      </c>
      <c r="AH59">
        <f t="shared" si="4"/>
        <v>-562.46864497861588</v>
      </c>
      <c r="AI59">
        <f t="shared" si="23"/>
        <v>-562.76645904842462</v>
      </c>
      <c r="AJ59">
        <f t="shared" si="6"/>
        <v>1.5714589251759414</v>
      </c>
      <c r="AK59">
        <f t="shared" si="20"/>
        <v>-2.0125086577028883E-2</v>
      </c>
      <c r="AL59">
        <f t="shared" si="7"/>
        <v>-561.21512520982571</v>
      </c>
      <c r="AN59">
        <f t="shared" si="26"/>
        <v>0</v>
      </c>
      <c r="AO59">
        <f t="shared" si="26"/>
        <v>0</v>
      </c>
      <c r="AP59">
        <f t="shared" si="26"/>
        <v>-8.1924233009755777E-4</v>
      </c>
      <c r="AQ59">
        <f t="shared" si="26"/>
        <v>-1.547267809123466</v>
      </c>
      <c r="AR59">
        <f t="shared" si="26"/>
        <v>-1.5480870514535634</v>
      </c>
      <c r="AS59">
        <f t="shared" si="26"/>
        <v>4.3228504024023168E-3</v>
      </c>
      <c r="AT59">
        <f t="shared" si="26"/>
        <v>-5.5361127939217665E-5</v>
      </c>
      <c r="AU59">
        <f t="shared" si="24"/>
        <v>-1.5438195621791004</v>
      </c>
      <c r="AW59">
        <v>56</v>
      </c>
      <c r="AX59">
        <f>IF(Z59&gt;0, (R59*SUMPRODUCT(K59:$K$98, X59:$X$98)-K59*$AZ$3)/Z59, 0)</f>
        <v>-78.025198875952512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0.344227385</v>
      </c>
      <c r="Q60" s="4">
        <f t="shared" si="22"/>
        <v>12.5</v>
      </c>
      <c r="R60">
        <f t="shared" si="0"/>
        <v>50000</v>
      </c>
      <c r="S60">
        <f t="shared" si="1"/>
        <v>-180.73540587266189</v>
      </c>
      <c r="U60">
        <f t="shared" si="12"/>
        <v>0.344227385</v>
      </c>
      <c r="V60">
        <f t="shared" si="13"/>
        <v>0.01</v>
      </c>
      <c r="W60">
        <f t="shared" si="14"/>
        <v>2.3825125584698435E-2</v>
      </c>
      <c r="X60">
        <f t="shared" si="15"/>
        <v>8.2012606773173378E-3</v>
      </c>
      <c r="Y60">
        <f t="shared" si="16"/>
        <v>2.3825125584698434E-4</v>
      </c>
      <c r="Z60">
        <f t="shared" si="17"/>
        <v>1.5385613651534112E-2</v>
      </c>
      <c r="AB60">
        <f t="shared" si="18"/>
        <v>-1.8589601619906397</v>
      </c>
      <c r="AC60">
        <f t="shared" si="19"/>
        <v>-2.7807251279099852</v>
      </c>
      <c r="AE60">
        <f t="shared" si="2"/>
        <v>0</v>
      </c>
      <c r="AF60">
        <f t="shared" si="25"/>
        <v>0</v>
      </c>
      <c r="AG60">
        <f t="shared" si="25"/>
        <v>-0.19232017064417642</v>
      </c>
      <c r="AH60">
        <f t="shared" si="4"/>
        <v>-410.06303386586688</v>
      </c>
      <c r="AI60">
        <f t="shared" si="23"/>
        <v>-410.25535403651105</v>
      </c>
      <c r="AJ60">
        <f t="shared" si="6"/>
        <v>0.92176496591934542</v>
      </c>
      <c r="AK60">
        <f t="shared" si="20"/>
        <v>-0.13012721133934479</v>
      </c>
      <c r="AL60">
        <f t="shared" si="7"/>
        <v>-409.46371628193106</v>
      </c>
      <c r="AN60">
        <f t="shared" si="26"/>
        <v>0</v>
      </c>
      <c r="AO60">
        <f t="shared" si="26"/>
        <v>0</v>
      </c>
      <c r="AP60">
        <f t="shared" si="26"/>
        <v>-4.7236094805874383E-4</v>
      </c>
      <c r="AQ60">
        <f t="shared" si="26"/>
        <v>-1.0071630177528181</v>
      </c>
      <c r="AR60">
        <f t="shared" si="26"/>
        <v>-1.0076353787008767</v>
      </c>
      <c r="AS60">
        <f t="shared" si="26"/>
        <v>2.2639631180162022E-3</v>
      </c>
      <c r="AT60">
        <f t="shared" si="26"/>
        <v>-3.1960772866730343E-4</v>
      </c>
      <c r="AU60">
        <f t="shared" si="24"/>
        <v>-1.0056910233115279</v>
      </c>
      <c r="AW60">
        <v>57</v>
      </c>
      <c r="AX60">
        <f>IF(Z60&gt;0, (R60*SUMPRODUCT(K60:$K$98, X60:$X$98)-K60*$AZ$3)/Z60, 0)</f>
        <v>-180.73540587266189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0.370496828</v>
      </c>
      <c r="Q61" s="4">
        <f t="shared" si="22"/>
        <v>12.5</v>
      </c>
      <c r="R61">
        <f t="shared" si="0"/>
        <v>50000</v>
      </c>
      <c r="S61">
        <f t="shared" si="1"/>
        <v>-338.81603026829191</v>
      </c>
      <c r="U61">
        <f t="shared" si="12"/>
        <v>0.370496828</v>
      </c>
      <c r="V61">
        <f t="shared" si="13"/>
        <v>0.01</v>
      </c>
      <c r="W61">
        <f t="shared" si="14"/>
        <v>1.5385613651534112E-2</v>
      </c>
      <c r="X61">
        <f t="shared" si="15"/>
        <v>5.7003210547268857E-3</v>
      </c>
      <c r="Y61">
        <f t="shared" si="16"/>
        <v>1.5385613651534112E-4</v>
      </c>
      <c r="Z61">
        <f t="shared" si="17"/>
        <v>9.5314364602918852E-3</v>
      </c>
      <c r="AB61">
        <f t="shared" si="18"/>
        <v>-2.7807251279099852</v>
      </c>
      <c r="AC61">
        <f t="shared" si="19"/>
        <v>-3.2294034642305567</v>
      </c>
      <c r="AE61">
        <f t="shared" si="2"/>
        <v>0</v>
      </c>
      <c r="AF61">
        <f t="shared" si="25"/>
        <v>0</v>
      </c>
      <c r="AG61">
        <f t="shared" si="25"/>
        <v>-0.11914295575364857</v>
      </c>
      <c r="AH61">
        <f t="shared" si="4"/>
        <v>-285.01605273634431</v>
      </c>
      <c r="AI61">
        <f t="shared" si="23"/>
        <v>-285.13519569209797</v>
      </c>
      <c r="AJ61">
        <f t="shared" si="6"/>
        <v>0.44867833632057152</v>
      </c>
      <c r="AK61">
        <f t="shared" si="20"/>
        <v>-0.19465075895369899</v>
      </c>
      <c r="AL61">
        <f t="shared" si="7"/>
        <v>-284.88116811473105</v>
      </c>
      <c r="AN61">
        <f t="shared" si="26"/>
        <v>0</v>
      </c>
      <c r="AO61">
        <f t="shared" si="26"/>
        <v>0</v>
      </c>
      <c r="AP61">
        <f t="shared" si="26"/>
        <v>-2.6127598718867769E-4</v>
      </c>
      <c r="AQ61">
        <f t="shared" si="26"/>
        <v>-0.62502940331013335</v>
      </c>
      <c r="AR61">
        <f t="shared" si="26"/>
        <v>-0.62529067929732207</v>
      </c>
      <c r="AS61">
        <f t="shared" si="26"/>
        <v>9.8393458942486341E-4</v>
      </c>
      <c r="AT61">
        <f t="shared" si="26"/>
        <v>-4.2686173832896216E-4</v>
      </c>
      <c r="AU61">
        <f t="shared" si="24"/>
        <v>-0.62473360644622611</v>
      </c>
      <c r="AW61">
        <v>58</v>
      </c>
      <c r="AX61">
        <f>IF(Z61&gt;0, (R61*SUMPRODUCT(K61:$K$98, X61:$X$98)-K61*$AZ$3)/Z61, 0)</f>
        <v>-338.81603026829191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0.397394472</v>
      </c>
      <c r="Q62" s="4">
        <f t="shared" si="22"/>
        <v>12.5</v>
      </c>
      <c r="R62">
        <f t="shared" si="0"/>
        <v>50000</v>
      </c>
      <c r="S62">
        <f t="shared" si="1"/>
        <v>-594.11453908074691</v>
      </c>
      <c r="U62">
        <f t="shared" si="12"/>
        <v>0.397394472</v>
      </c>
      <c r="V62">
        <f t="shared" si="13"/>
        <v>0.01</v>
      </c>
      <c r="W62">
        <f t="shared" si="14"/>
        <v>9.5314364602918852E-3</v>
      </c>
      <c r="X62">
        <f t="shared" si="15"/>
        <v>3.7877401595392429E-3</v>
      </c>
      <c r="Y62">
        <f t="shared" si="16"/>
        <v>9.531436460291885E-5</v>
      </c>
      <c r="Z62">
        <f t="shared" si="17"/>
        <v>5.6483819361497238E-3</v>
      </c>
      <c r="AB62">
        <f t="shared" si="18"/>
        <v>-3.2294034642305567</v>
      </c>
      <c r="AC62">
        <f t="shared" si="19"/>
        <v>-3.3557858305476098</v>
      </c>
      <c r="AE62">
        <f t="shared" si="2"/>
        <v>0</v>
      </c>
      <c r="AF62">
        <f t="shared" si="25"/>
        <v>0</v>
      </c>
      <c r="AG62">
        <f t="shared" si="25"/>
        <v>-7.0604774201871542E-2</v>
      </c>
      <c r="AH62">
        <f t="shared" si="4"/>
        <v>-189.38700797696214</v>
      </c>
      <c r="AI62">
        <f t="shared" si="23"/>
        <v>-189.45761275116402</v>
      </c>
      <c r="AJ62">
        <f t="shared" si="6"/>
        <v>0.12638236631705313</v>
      </c>
      <c r="AK62">
        <f t="shared" si="20"/>
        <v>-0.22605824249613898</v>
      </c>
      <c r="AL62">
        <f t="shared" si="7"/>
        <v>-189.55728862734313</v>
      </c>
      <c r="AN62">
        <f t="shared" si="26"/>
        <v>0</v>
      </c>
      <c r="AO62">
        <f t="shared" si="26"/>
        <v>0</v>
      </c>
      <c r="AP62">
        <f t="shared" si="26"/>
        <v>-1.3824428066220318E-4</v>
      </c>
      <c r="AQ62">
        <f t="shared" si="26"/>
        <v>-0.37082011776829765</v>
      </c>
      <c r="AR62">
        <f t="shared" si="26"/>
        <v>-0.37095836204895988</v>
      </c>
      <c r="AS62">
        <f t="shared" si="26"/>
        <v>2.4745691091559275E-4</v>
      </c>
      <c r="AT62">
        <f t="shared" si="26"/>
        <v>-4.426224639184844E-4</v>
      </c>
      <c r="AU62">
        <f t="shared" si="24"/>
        <v>-0.3711535276019628</v>
      </c>
      <c r="AW62">
        <v>59</v>
      </c>
      <c r="AX62">
        <f>IF(Z62&gt;0, (R62*SUMPRODUCT(K62:$K$98, X62:$X$98)-K62*$AZ$3)/Z62, 0)</f>
        <v>-594.11453908074691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0.424762996</v>
      </c>
      <c r="Q63" s="4">
        <f t="shared" si="22"/>
        <v>12.5</v>
      </c>
      <c r="R63">
        <f t="shared" si="0"/>
        <v>50000</v>
      </c>
      <c r="S63">
        <f t="shared" si="1"/>
        <v>-1027.7857630041613</v>
      </c>
      <c r="U63">
        <f t="shared" si="12"/>
        <v>0.424762996</v>
      </c>
      <c r="V63">
        <f t="shared" si="13"/>
        <v>0.01</v>
      </c>
      <c r="W63">
        <f t="shared" si="14"/>
        <v>5.6483819361497238E-3</v>
      </c>
      <c r="X63">
        <f t="shared" si="15"/>
        <v>2.3992236337512375E-3</v>
      </c>
      <c r="Y63">
        <f t="shared" si="16"/>
        <v>5.6483819361497238E-5</v>
      </c>
      <c r="Z63">
        <f t="shared" si="17"/>
        <v>3.1926744830369893E-3</v>
      </c>
      <c r="AB63">
        <f t="shared" si="18"/>
        <v>-3.3557858305476098</v>
      </c>
      <c r="AC63">
        <f t="shared" si="19"/>
        <v>-3.2813853795720882</v>
      </c>
      <c r="AE63">
        <f t="shared" si="2"/>
        <v>0</v>
      </c>
      <c r="AF63">
        <f t="shared" si="25"/>
        <v>0</v>
      </c>
      <c r="AG63">
        <f t="shared" si="25"/>
        <v>-3.9908431037962364E-2</v>
      </c>
      <c r="AH63">
        <f t="shared" si="4"/>
        <v>-119.96118168756188</v>
      </c>
      <c r="AI63">
        <f t="shared" si="23"/>
        <v>-120.00109011859983</v>
      </c>
      <c r="AJ63">
        <f t="shared" si="6"/>
        <v>-7.4400450975521615E-2</v>
      </c>
      <c r="AK63">
        <f t="shared" si="20"/>
        <v>-0.2349050081383327</v>
      </c>
      <c r="AL63">
        <f t="shared" si="7"/>
        <v>-120.31039557771368</v>
      </c>
      <c r="AN63">
        <f t="shared" si="26"/>
        <v>0</v>
      </c>
      <c r="AO63">
        <f t="shared" si="26"/>
        <v>0</v>
      </c>
      <c r="AP63">
        <f t="shared" si="26"/>
        <v>-6.9768556269320415E-5</v>
      </c>
      <c r="AQ63">
        <f t="shared" si="26"/>
        <v>-0.20971805297836535</v>
      </c>
      <c r="AR63">
        <f t="shared" si="26"/>
        <v>-0.20978782153463466</v>
      </c>
      <c r="AS63">
        <f t="shared" si="26"/>
        <v>-1.3006805618118145E-4</v>
      </c>
      <c r="AT63">
        <f t="shared" si="26"/>
        <v>-4.1066468543087133E-4</v>
      </c>
      <c r="AU63">
        <f t="shared" si="24"/>
        <v>-0.21032855427624669</v>
      </c>
      <c r="AW63">
        <v>60</v>
      </c>
      <c r="AX63">
        <f>IF(Z63&gt;0, (R63*SUMPRODUCT(K63:$K$98, X63:$X$98)-K63*$AZ$3)/Z63, 0)</f>
        <v>-1027.7857630041613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0.45242554800000001</v>
      </c>
      <c r="Q64" s="4">
        <f t="shared" si="22"/>
        <v>12.5</v>
      </c>
      <c r="R64">
        <f t="shared" si="0"/>
        <v>50000</v>
      </c>
      <c r="S64">
        <f t="shared" si="1"/>
        <v>-1802.4731357446101</v>
      </c>
      <c r="U64">
        <f t="shared" si="12"/>
        <v>0.45242554800000001</v>
      </c>
      <c r="V64">
        <f t="shared" si="13"/>
        <v>0.01</v>
      </c>
      <c r="W64">
        <f t="shared" si="14"/>
        <v>3.1926744830369893E-3</v>
      </c>
      <c r="X64">
        <f t="shared" si="15"/>
        <v>1.4444475025736266E-3</v>
      </c>
      <c r="Y64">
        <f t="shared" si="16"/>
        <v>3.1926744830369892E-5</v>
      </c>
      <c r="Z64">
        <f t="shared" si="17"/>
        <v>1.7163002356329927E-3</v>
      </c>
      <c r="AB64">
        <f t="shared" si="18"/>
        <v>-3.2813853795720882</v>
      </c>
      <c r="AC64">
        <f t="shared" si="19"/>
        <v>-3.0935850676006136</v>
      </c>
      <c r="AE64">
        <f t="shared" si="2"/>
        <v>0</v>
      </c>
      <c r="AF64">
        <f t="shared" si="25"/>
        <v>0</v>
      </c>
      <c r="AG64">
        <f t="shared" si="25"/>
        <v>-2.1453752945412408E-2</v>
      </c>
      <c r="AH64">
        <f t="shared" si="4"/>
        <v>-72.222375128681321</v>
      </c>
      <c r="AI64">
        <f t="shared" si="23"/>
        <v>-72.24382888162674</v>
      </c>
      <c r="AJ64">
        <f t="shared" si="6"/>
        <v>-0.18780031197147462</v>
      </c>
      <c r="AK64">
        <f t="shared" si="20"/>
        <v>-0.2296969765700462</v>
      </c>
      <c r="AL64">
        <f t="shared" si="7"/>
        <v>-72.661326170168252</v>
      </c>
      <c r="AN64">
        <f t="shared" si="26"/>
        <v>0</v>
      </c>
      <c r="AO64">
        <f t="shared" si="26"/>
        <v>0</v>
      </c>
      <c r="AP64">
        <f t="shared" si="26"/>
        <v>-3.3487315538670611E-5</v>
      </c>
      <c r="AQ64">
        <f t="shared" si="26"/>
        <v>-0.11273241894041473</v>
      </c>
      <c r="AR64">
        <f t="shared" si="26"/>
        <v>-0.11276590625595341</v>
      </c>
      <c r="AS64">
        <f t="shared" si="26"/>
        <v>-2.9313884247904293E-4</v>
      </c>
      <c r="AT64">
        <f t="shared" si="26"/>
        <v>-3.5853564419481126E-4</v>
      </c>
      <c r="AU64">
        <f t="shared" si="24"/>
        <v>-0.11341758074262724</v>
      </c>
      <c r="AW64">
        <v>61</v>
      </c>
      <c r="AX64">
        <f>IF(Z64&gt;0, (R64*SUMPRODUCT(K64:$K$98, X64:$X$98)-K64*$AZ$3)/Z64, 0)</f>
        <v>-1802.4731357446101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0.48020744799999998</v>
      </c>
      <c r="Q65" s="4">
        <f t="shared" si="22"/>
        <v>12.5</v>
      </c>
      <c r="R65">
        <f t="shared" si="0"/>
        <v>50000</v>
      </c>
      <c r="S65">
        <f t="shared" si="1"/>
        <v>-3258.8917211336197</v>
      </c>
      <c r="U65">
        <f t="shared" si="12"/>
        <v>0.48020744799999998</v>
      </c>
      <c r="V65">
        <f t="shared" si="13"/>
        <v>0.01</v>
      </c>
      <c r="W65">
        <f t="shared" si="14"/>
        <v>1.7163002356329927E-3</v>
      </c>
      <c r="X65">
        <f t="shared" si="15"/>
        <v>8.2418015615511812E-4</v>
      </c>
      <c r="Y65">
        <f t="shared" si="16"/>
        <v>1.7163002356329929E-5</v>
      </c>
      <c r="Z65">
        <f t="shared" si="17"/>
        <v>8.7495707712154471E-4</v>
      </c>
      <c r="AB65">
        <f t="shared" si="18"/>
        <v>-3.0935850676006136</v>
      </c>
      <c r="AC65">
        <f t="shared" si="19"/>
        <v>-2.851390374978672</v>
      </c>
      <c r="AE65">
        <f t="shared" si="2"/>
        <v>0</v>
      </c>
      <c r="AF65">
        <f t="shared" si="25"/>
        <v>0</v>
      </c>
      <c r="AG65">
        <f t="shared" si="25"/>
        <v>-1.0936963464019308E-2</v>
      </c>
      <c r="AH65">
        <f t="shared" si="4"/>
        <v>-41.209007807755903</v>
      </c>
      <c r="AI65">
        <f t="shared" si="23"/>
        <v>-41.219944771219922</v>
      </c>
      <c r="AJ65">
        <f t="shared" si="6"/>
        <v>-0.2421946926219416</v>
      </c>
      <c r="AK65">
        <f t="shared" si="20"/>
        <v>-0.21655095473204297</v>
      </c>
      <c r="AL65">
        <f t="shared" si="7"/>
        <v>-41.678690418573908</v>
      </c>
      <c r="AN65">
        <f t="shared" si="26"/>
        <v>0</v>
      </c>
      <c r="AO65">
        <f t="shared" si="26"/>
        <v>0</v>
      </c>
      <c r="AP65">
        <f t="shared" si="26"/>
        <v>-1.5242485757221558E-5</v>
      </c>
      <c r="AQ65">
        <f t="shared" si="26"/>
        <v>-5.7431636911413425E-2</v>
      </c>
      <c r="AR65">
        <f t="shared" si="26"/>
        <v>-5.7446879397170643E-2</v>
      </c>
      <c r="AS65">
        <f t="shared" si="26"/>
        <v>-3.3753876612182865E-4</v>
      </c>
      <c r="AT65">
        <f t="shared" si="26"/>
        <v>-3.0179993323328416E-4</v>
      </c>
      <c r="AU65">
        <f t="shared" si="24"/>
        <v>-5.8086218096525762E-2</v>
      </c>
      <c r="AW65">
        <v>62</v>
      </c>
      <c r="AX65">
        <f>IF(Z65&gt;0, (R65*SUMPRODUCT(K65:$K$98, X65:$X$98)-K65*$AZ$3)/Z65, 0)</f>
        <v>-3258.8917211336197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0.508136904</v>
      </c>
      <c r="Q66" s="4">
        <f t="shared" si="22"/>
        <v>12.5</v>
      </c>
      <c r="R66">
        <f t="shared" si="0"/>
        <v>50000</v>
      </c>
      <c r="S66">
        <f t="shared" si="1"/>
        <v>-6147.6855834546996</v>
      </c>
      <c r="U66">
        <f t="shared" si="12"/>
        <v>0.508136904</v>
      </c>
      <c r="V66">
        <f t="shared" si="13"/>
        <v>0.01</v>
      </c>
      <c r="W66">
        <f t="shared" si="14"/>
        <v>8.7495707712154471E-4</v>
      </c>
      <c r="X66">
        <f t="shared" si="15"/>
        <v>4.4459798030143099E-4</v>
      </c>
      <c r="Y66">
        <f t="shared" si="16"/>
        <v>8.7495707712154479E-6</v>
      </c>
      <c r="Z66">
        <f t="shared" si="17"/>
        <v>4.2160952604889827E-4</v>
      </c>
      <c r="AB66">
        <f t="shared" si="18"/>
        <v>-2.851390374978672</v>
      </c>
      <c r="AC66">
        <f t="shared" si="19"/>
        <v>-2.5919228051379806</v>
      </c>
      <c r="AE66">
        <f t="shared" si="2"/>
        <v>0</v>
      </c>
      <c r="AF66">
        <f t="shared" si="25"/>
        <v>0</v>
      </c>
      <c r="AG66">
        <f t="shared" si="25"/>
        <v>-5.2701190756112284E-3</v>
      </c>
      <c r="AH66">
        <f t="shared" si="4"/>
        <v>-22.229899015071549</v>
      </c>
      <c r="AI66">
        <f t="shared" si="23"/>
        <v>-22.23516913414716</v>
      </c>
      <c r="AJ66">
        <f t="shared" si="6"/>
        <v>-0.25946756984069141</v>
      </c>
      <c r="AK66">
        <f t="shared" si="20"/>
        <v>-0.19959732624850707</v>
      </c>
      <c r="AL66">
        <f t="shared" si="7"/>
        <v>-22.694234030236359</v>
      </c>
      <c r="AN66">
        <f t="shared" si="26"/>
        <v>0</v>
      </c>
      <c r="AO66">
        <f t="shared" si="26"/>
        <v>0</v>
      </c>
      <c r="AP66">
        <f t="shared" si="26"/>
        <v>-6.5578494443845389E-6</v>
      </c>
      <c r="AQ66">
        <f t="shared" si="26"/>
        <v>-2.7661676864066637E-2</v>
      </c>
      <c r="AR66">
        <f t="shared" si="26"/>
        <v>-2.7668234713511021E-2</v>
      </c>
      <c r="AS66">
        <f t="shared" si="26"/>
        <v>-3.2286732696229243E-4</v>
      </c>
      <c r="AT66">
        <f t="shared" si="26"/>
        <v>-2.4836805321853229E-4</v>
      </c>
      <c r="AU66">
        <f t="shared" si="24"/>
        <v>-2.8239470093691849E-2</v>
      </c>
      <c r="AW66">
        <v>63</v>
      </c>
      <c r="AX66">
        <f>IF(Z66&gt;0, (R66*SUMPRODUCT(K66:$K$98, X66:$X$98)-K66*$AZ$3)/Z66, 0)</f>
        <v>-6147.6855834546996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0.53626491099999996</v>
      </c>
      <c r="Q67" s="4">
        <f t="shared" si="22"/>
        <v>12.5</v>
      </c>
      <c r="R67">
        <f t="shared" ref="R67:R79" si="27">$C$6</f>
        <v>50000</v>
      </c>
      <c r="S67">
        <f t="shared" ref="S67:S79" si="28">AX67</f>
        <v>-12214.587238299911</v>
      </c>
      <c r="U67">
        <f t="shared" si="12"/>
        <v>0.53626491099999996</v>
      </c>
      <c r="V67">
        <f t="shared" si="13"/>
        <v>0.01</v>
      </c>
      <c r="W67">
        <f t="shared" si="14"/>
        <v>4.2160952604889827E-4</v>
      </c>
      <c r="X67">
        <f t="shared" si="15"/>
        <v>2.2609439496336459E-4</v>
      </c>
      <c r="Y67">
        <f t="shared" si="16"/>
        <v>4.2160952604889831E-6</v>
      </c>
      <c r="Z67">
        <f t="shared" si="17"/>
        <v>1.912990358250447E-4</v>
      </c>
      <c r="AB67">
        <f t="shared" si="18"/>
        <v>-2.5919228051379806</v>
      </c>
      <c r="AC67">
        <f t="shared" si="19"/>
        <v>-2.3366387616876687</v>
      </c>
      <c r="AE67">
        <f t="shared" ref="AE67:AE79" si="29">$Z67*O67</f>
        <v>0</v>
      </c>
      <c r="AF67">
        <f t="shared" ref="AF67:AG79" si="30">-$Z67*P67</f>
        <v>0</v>
      </c>
      <c r="AG67">
        <f t="shared" si="30"/>
        <v>-2.3912379478130586E-3</v>
      </c>
      <c r="AH67">
        <f t="shared" ref="AH67:AH79" si="31">-X67*R67</f>
        <v>-11.30471974816823</v>
      </c>
      <c r="AI67">
        <f t="shared" si="23"/>
        <v>-11.307110986116044</v>
      </c>
      <c r="AJ67">
        <f t="shared" ref="AJ67:AJ79" si="32">AB67-AC67</f>
        <v>-0.25528404345031186</v>
      </c>
      <c r="AK67">
        <f t="shared" si="20"/>
        <v>-0.18143459635965867</v>
      </c>
      <c r="AL67">
        <f t="shared" ref="AL67:AL79" si="33">SUM(AI67:AK67)</f>
        <v>-11.743829625926013</v>
      </c>
      <c r="AN67">
        <f t="shared" ref="AN67:AT79" si="34">AE67*$K67</f>
        <v>0</v>
      </c>
      <c r="AO67">
        <f t="shared" si="34"/>
        <v>0</v>
      </c>
      <c r="AP67">
        <f t="shared" si="34"/>
        <v>-2.6567200011575176E-6</v>
      </c>
      <c r="AQ67">
        <f t="shared" si="34"/>
        <v>-1.2559801959443836E-2</v>
      </c>
      <c r="AR67">
        <f t="shared" si="34"/>
        <v>-1.2562458679444994E-2</v>
      </c>
      <c r="AS67">
        <f t="shared" si="34"/>
        <v>-2.8362640565782361E-4</v>
      </c>
      <c r="AT67">
        <f t="shared" si="34"/>
        <v>-2.0157798243854624E-4</v>
      </c>
      <c r="AU67">
        <f t="shared" si="24"/>
        <v>-1.3047663067541362E-2</v>
      </c>
      <c r="AW67">
        <v>64</v>
      </c>
      <c r="AX67">
        <f>IF(Z67&gt;0, (R67*SUMPRODUCT(K67:$K$98, X67:$X$98)-K67*$AZ$3)/Z67, 0)</f>
        <v>-12214.587238299911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9.9198468800411029E-4</v>
      </c>
      <c r="L68" s="2">
        <v>65</v>
      </c>
      <c r="M68" s="6">
        <v>0.564431978</v>
      </c>
      <c r="Q68" s="4">
        <f t="shared" si="22"/>
        <v>12.5</v>
      </c>
      <c r="R68">
        <f t="shared" si="27"/>
        <v>50000</v>
      </c>
      <c r="S68">
        <f t="shared" si="28"/>
        <v>-25752.967480800271</v>
      </c>
      <c r="U68">
        <f t="shared" ref="U68:U79" si="38">M68</f>
        <v>0.564431978</v>
      </c>
      <c r="V68">
        <f t="shared" ref="V68:V79" si="39">$C$10</f>
        <v>0.01</v>
      </c>
      <c r="W68">
        <f t="shared" ref="W68:W79" si="40">Z67</f>
        <v>1.912990358250447E-4</v>
      </c>
      <c r="X68">
        <f t="shared" ref="X68:X79" si="41">U68*W68</f>
        <v>1.0797529318022284E-4</v>
      </c>
      <c r="Y68">
        <f t="shared" ref="Y68:Y79" si="42">V68*W68</f>
        <v>1.912990358250447E-6</v>
      </c>
      <c r="Z68">
        <f t="shared" ref="Z68:Z79" si="43">MAX(0, W68-X68-Y68)</f>
        <v>8.1410752286571411E-5</v>
      </c>
      <c r="AB68">
        <f t="shared" ref="AB68:AB79" si="44">AC67</f>
        <v>-2.3366387616876687</v>
      </c>
      <c r="AC68">
        <f t="shared" ref="AC68:AC79" si="45">S68*Z68</f>
        <v>-2.0965684562235598</v>
      </c>
      <c r="AE68">
        <f t="shared" si="29"/>
        <v>0</v>
      </c>
      <c r="AF68">
        <f t="shared" si="30"/>
        <v>0</v>
      </c>
      <c r="AG68">
        <f t="shared" si="30"/>
        <v>-1.0176344035821426E-3</v>
      </c>
      <c r="AH68">
        <f t="shared" si="31"/>
        <v>-5.3987646590111416</v>
      </c>
      <c r="AI68">
        <f t="shared" si="23"/>
        <v>-5.3997822934147237</v>
      </c>
      <c r="AJ68">
        <f t="shared" si="32"/>
        <v>-0.2400703054641089</v>
      </c>
      <c r="AK68">
        <f t="shared" ref="AK68:AK79" si="46">G68*SUM(AB68:AB68, AE68:AF68)</f>
        <v>-0.16356471331813682</v>
      </c>
      <c r="AL68">
        <f t="shared" si="33"/>
        <v>-5.8034173121969692</v>
      </c>
      <c r="AN68">
        <f t="shared" si="34"/>
        <v>0</v>
      </c>
      <c r="AO68">
        <f t="shared" si="34"/>
        <v>0</v>
      </c>
      <c r="AP68">
        <f t="shared" si="34"/>
        <v>-1.0094777463396805E-6</v>
      </c>
      <c r="AQ68">
        <f t="shared" si="34"/>
        <v>-5.3554918758767838E-3</v>
      </c>
      <c r="AR68">
        <f t="shared" si="34"/>
        <v>-5.3565013536231235E-3</v>
      </c>
      <c r="AS68">
        <f t="shared" si="34"/>
        <v>-2.3814606706486552E-4</v>
      </c>
      <c r="AT68">
        <f t="shared" si="34"/>
        <v>-1.622536911093737E-4</v>
      </c>
      <c r="AU68">
        <f t="shared" si="24"/>
        <v>-5.7569011117973631E-3</v>
      </c>
      <c r="AW68">
        <v>65</v>
      </c>
      <c r="AX68">
        <f>IF(Z68&gt;0, (R68*SUMPRODUCT(K68:$K$98, X68:$X$98)-K68*$AZ$3)/Z68, 0)</f>
        <v>-25752.967480800271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8.8570061428938412E-4</v>
      </c>
      <c r="L69" s="2">
        <v>66</v>
      </c>
      <c r="M69" s="6">
        <v>0.59247427200000002</v>
      </c>
      <c r="Q69" s="4">
        <f t="shared" ref="Q69:Q79" si="48">$C$8</f>
        <v>12.5</v>
      </c>
      <c r="R69">
        <f t="shared" si="27"/>
        <v>50000</v>
      </c>
      <c r="S69">
        <f t="shared" si="28"/>
        <v>-57978.832999358609</v>
      </c>
      <c r="U69">
        <f t="shared" si="38"/>
        <v>0.59247427200000002</v>
      </c>
      <c r="V69">
        <f t="shared" si="39"/>
        <v>0.01</v>
      </c>
      <c r="W69">
        <f t="shared" si="40"/>
        <v>8.1410752286571411E-5</v>
      </c>
      <c r="X69">
        <f t="shared" si="41"/>
        <v>4.8233776193958734E-5</v>
      </c>
      <c r="Y69">
        <f t="shared" si="42"/>
        <v>8.1410752286571409E-7</v>
      </c>
      <c r="Z69">
        <f t="shared" si="43"/>
        <v>3.2362868569746962E-5</v>
      </c>
      <c r="AB69">
        <f t="shared" si="44"/>
        <v>-2.0965684562235598</v>
      </c>
      <c r="AC69">
        <f t="shared" si="45"/>
        <v>-1.8763613521855507</v>
      </c>
      <c r="AE69">
        <f t="shared" si="29"/>
        <v>0</v>
      </c>
      <c r="AF69">
        <f t="shared" si="30"/>
        <v>0</v>
      </c>
      <c r="AG69">
        <f t="shared" si="30"/>
        <v>-4.0453585712183702E-4</v>
      </c>
      <c r="AH69">
        <f t="shared" si="31"/>
        <v>-2.4116888096979365</v>
      </c>
      <c r="AI69">
        <f t="shared" si="23"/>
        <v>-2.4120933455550584</v>
      </c>
      <c r="AJ69">
        <f t="shared" si="32"/>
        <v>-0.22020710403800914</v>
      </c>
      <c r="AK69">
        <f t="shared" si="46"/>
        <v>-0.1467597919356492</v>
      </c>
      <c r="AL69">
        <f t="shared" si="33"/>
        <v>-2.7790602415287169</v>
      </c>
      <c r="AN69">
        <f t="shared" si="34"/>
        <v>0</v>
      </c>
      <c r="AO69">
        <f t="shared" si="34"/>
        <v>0</v>
      </c>
      <c r="AP69">
        <f t="shared" si="34"/>
        <v>-3.5829765715489358E-7</v>
      </c>
      <c r="AQ69">
        <f t="shared" si="34"/>
        <v>-2.1360342602242959E-3</v>
      </c>
      <c r="AR69">
        <f t="shared" si="34"/>
        <v>-2.1363925578814511E-3</v>
      </c>
      <c r="AS69">
        <f t="shared" si="34"/>
        <v>-1.9503756731735101E-4</v>
      </c>
      <c r="AT69">
        <f t="shared" si="34"/>
        <v>-1.2998523787038669E-4</v>
      </c>
      <c r="AU69">
        <f t="shared" si="24"/>
        <v>-2.4614153630691886E-3</v>
      </c>
      <c r="AW69">
        <v>66</v>
      </c>
      <c r="AX69">
        <f>IF(Z69&gt;0, (R69*SUMPRODUCT(K69:$K$98, X69:$X$98)-K69*$AZ$3)/Z69, 0)</f>
        <v>-57978.832999358609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7.9080411990123574E-4</v>
      </c>
      <c r="L70" s="2">
        <v>67</v>
      </c>
      <c r="M70" s="6">
        <v>0.62503115200000003</v>
      </c>
      <c r="Q70" s="4">
        <f t="shared" si="48"/>
        <v>12.5</v>
      </c>
      <c r="R70">
        <f t="shared" si="27"/>
        <v>50000</v>
      </c>
      <c r="S70">
        <f t="shared" si="28"/>
        <v>-141989.66200636758</v>
      </c>
      <c r="U70">
        <f t="shared" si="38"/>
        <v>0.62503115200000003</v>
      </c>
      <c r="V70">
        <f t="shared" si="39"/>
        <v>0.01</v>
      </c>
      <c r="W70">
        <f t="shared" si="40"/>
        <v>3.2362868569746962E-5</v>
      </c>
      <c r="X70">
        <f t="shared" si="41"/>
        <v>2.0227801024173537E-5</v>
      </c>
      <c r="Y70">
        <f t="shared" si="42"/>
        <v>3.2362868569746963E-7</v>
      </c>
      <c r="Z70">
        <f t="shared" si="43"/>
        <v>1.1811438859875955E-5</v>
      </c>
      <c r="AB70">
        <f t="shared" si="44"/>
        <v>-1.8763613521855507</v>
      </c>
      <c r="AC70">
        <f t="shared" si="45"/>
        <v>-1.6771022115226624</v>
      </c>
      <c r="AE70">
        <f t="shared" si="29"/>
        <v>0</v>
      </c>
      <c r="AF70">
        <f t="shared" si="30"/>
        <v>0</v>
      </c>
      <c r="AG70">
        <f t="shared" si="30"/>
        <v>-1.4764298574844944E-4</v>
      </c>
      <c r="AH70">
        <f t="shared" si="31"/>
        <v>-1.0113900512086769</v>
      </c>
      <c r="AI70">
        <f t="shared" si="23"/>
        <v>-1.0115376941944254</v>
      </c>
      <c r="AJ70">
        <f t="shared" si="32"/>
        <v>-0.1992591406628883</v>
      </c>
      <c r="AK70">
        <f t="shared" si="46"/>
        <v>-0.13134529465298855</v>
      </c>
      <c r="AL70">
        <f t="shared" si="33"/>
        <v>-1.3421421295103022</v>
      </c>
      <c r="AN70">
        <f t="shared" si="34"/>
        <v>0</v>
      </c>
      <c r="AO70">
        <f t="shared" si="34"/>
        <v>0</v>
      </c>
      <c r="AP70">
        <f t="shared" si="34"/>
        <v>-1.1675668140439325E-7</v>
      </c>
      <c r="AQ70">
        <f t="shared" si="34"/>
        <v>-7.9981141932294344E-4</v>
      </c>
      <c r="AR70">
        <f t="shared" si="34"/>
        <v>-7.9992817600434791E-4</v>
      </c>
      <c r="AS70">
        <f t="shared" si="34"/>
        <v>-1.5757494936419192E-4</v>
      </c>
      <c r="AT70">
        <f t="shared" si="34"/>
        <v>-1.038684001412251E-4</v>
      </c>
      <c r="AU70">
        <f t="shared" si="24"/>
        <v>-1.0613715255097648E-3</v>
      </c>
      <c r="AW70">
        <v>67</v>
      </c>
      <c r="AX70">
        <f>IF(Z70&gt;0, (R70*SUMPRODUCT(K70:$K$98, X70:$X$98)-K70*$AZ$3)/Z70, 0)</f>
        <v>-141989.66200636758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7.0607510705467471E-4</v>
      </c>
      <c r="L71" s="2">
        <v>68</v>
      </c>
      <c r="M71" s="6">
        <v>0.65741117999999998</v>
      </c>
      <c r="Q71" s="4">
        <f t="shared" si="48"/>
        <v>12.5</v>
      </c>
      <c r="R71">
        <f t="shared" si="27"/>
        <v>50000</v>
      </c>
      <c r="S71">
        <f t="shared" si="28"/>
        <v>-381351.95289942017</v>
      </c>
      <c r="U71">
        <f t="shared" si="38"/>
        <v>0.65741117999999998</v>
      </c>
      <c r="V71">
        <f t="shared" si="39"/>
        <v>0.01</v>
      </c>
      <c r="W71">
        <f t="shared" si="40"/>
        <v>1.1811438859875955E-5</v>
      </c>
      <c r="X71">
        <f t="shared" si="41"/>
        <v>7.764971958368906E-6</v>
      </c>
      <c r="Y71">
        <f t="shared" si="42"/>
        <v>1.1811438859875954E-7</v>
      </c>
      <c r="Z71">
        <f t="shared" si="43"/>
        <v>3.9283525129082887E-6</v>
      </c>
      <c r="AB71">
        <f t="shared" si="44"/>
        <v>-1.6771022115226624</v>
      </c>
      <c r="AC71">
        <f t="shared" si="45"/>
        <v>-1.4980849024749205</v>
      </c>
      <c r="AE71">
        <f t="shared" si="29"/>
        <v>0</v>
      </c>
      <c r="AF71">
        <f t="shared" si="30"/>
        <v>0</v>
      </c>
      <c r="AG71">
        <f t="shared" si="30"/>
        <v>-4.9104406411353609E-5</v>
      </c>
      <c r="AH71">
        <f t="shared" si="31"/>
        <v>-0.38824859791844529</v>
      </c>
      <c r="AI71">
        <f t="shared" si="23"/>
        <v>-0.38829770232485666</v>
      </c>
      <c r="AJ71">
        <f t="shared" si="32"/>
        <v>-0.17901730904774182</v>
      </c>
      <c r="AK71">
        <f t="shared" si="46"/>
        <v>-0.11739715480658637</v>
      </c>
      <c r="AL71">
        <f t="shared" si="33"/>
        <v>-0.68471216617918484</v>
      </c>
      <c r="AN71">
        <f t="shared" si="34"/>
        <v>0</v>
      </c>
      <c r="AO71">
        <f t="shared" si="34"/>
        <v>0</v>
      </c>
      <c r="AP71">
        <f t="shared" si="34"/>
        <v>-3.4671399013752756E-8</v>
      </c>
      <c r="AQ71">
        <f t="shared" si="34"/>
        <v>-2.741326703390936E-4</v>
      </c>
      <c r="AR71">
        <f t="shared" si="34"/>
        <v>-2.741673417381074E-4</v>
      </c>
      <c r="AS71">
        <f t="shared" si="34"/>
        <v>-1.2639966565052409E-4</v>
      </c>
      <c r="AT71">
        <f t="shared" si="34"/>
        <v>-8.2891208647974687E-5</v>
      </c>
      <c r="AU71">
        <f t="shared" si="24"/>
        <v>-4.8345821603660617E-4</v>
      </c>
      <c r="AW71">
        <v>68</v>
      </c>
      <c r="AX71">
        <f>IF(Z71&gt;0, (R71*SUMPRODUCT(K71:$K$98, X71:$X$98)-K71*$AZ$3)/Z71, 0)</f>
        <v>-381351.95289942017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6.3042420272738813E-4</v>
      </c>
      <c r="L72" s="2">
        <v>69</v>
      </c>
      <c r="M72" s="6">
        <v>0.68957421399999996</v>
      </c>
      <c r="Q72" s="4">
        <f t="shared" si="48"/>
        <v>12.5</v>
      </c>
      <c r="R72">
        <f t="shared" si="27"/>
        <v>50000</v>
      </c>
      <c r="S72">
        <f t="shared" si="28"/>
        <v>-1133564.2513916609</v>
      </c>
      <c r="U72">
        <f t="shared" si="38"/>
        <v>0.68957421399999996</v>
      </c>
      <c r="V72">
        <f t="shared" si="39"/>
        <v>0.01</v>
      </c>
      <c r="W72">
        <f t="shared" si="40"/>
        <v>3.9283525129082887E-6</v>
      </c>
      <c r="X72">
        <f t="shared" si="41"/>
        <v>2.708890596403658E-6</v>
      </c>
      <c r="Y72">
        <f t="shared" si="42"/>
        <v>3.9283525129082885E-8</v>
      </c>
      <c r="Z72">
        <f t="shared" si="43"/>
        <v>1.1801783913755479E-6</v>
      </c>
      <c r="AB72">
        <f t="shared" si="44"/>
        <v>-1.4980849024749205</v>
      </c>
      <c r="AC72">
        <f t="shared" si="45"/>
        <v>-1.3378080347282375</v>
      </c>
      <c r="AE72">
        <f t="shared" si="29"/>
        <v>0</v>
      </c>
      <c r="AF72">
        <f t="shared" si="30"/>
        <v>0</v>
      </c>
      <c r="AG72">
        <f t="shared" si="30"/>
        <v>-1.4752229892194349E-5</v>
      </c>
      <c r="AH72">
        <f t="shared" si="31"/>
        <v>-0.1354445298201829</v>
      </c>
      <c r="AI72">
        <f t="shared" si="23"/>
        <v>-0.1354592820500751</v>
      </c>
      <c r="AJ72">
        <f t="shared" si="32"/>
        <v>-0.16027686774668304</v>
      </c>
      <c r="AK72">
        <f t="shared" si="46"/>
        <v>-0.10486594317324445</v>
      </c>
      <c r="AL72">
        <f t="shared" si="33"/>
        <v>-0.40060209297000254</v>
      </c>
      <c r="AN72">
        <f t="shared" si="34"/>
        <v>0</v>
      </c>
      <c r="AO72">
        <f t="shared" si="34"/>
        <v>0</v>
      </c>
      <c r="AP72">
        <f t="shared" si="34"/>
        <v>-9.3001627682377645E-9</v>
      </c>
      <c r="AQ72">
        <f t="shared" si="34"/>
        <v>-8.5387509725674756E-5</v>
      </c>
      <c r="AR72">
        <f t="shared" si="34"/>
        <v>-8.5396809888442992E-5</v>
      </c>
      <c r="AS72">
        <f t="shared" si="34"/>
        <v>-1.0104241656484569E-4</v>
      </c>
      <c r="AT72">
        <f t="shared" si="34"/>
        <v>-6.6110028618248222E-5</v>
      </c>
      <c r="AU72">
        <f t="shared" si="24"/>
        <v>-2.5254925507153689E-4</v>
      </c>
      <c r="AW72">
        <v>69</v>
      </c>
      <c r="AX72">
        <f>IF(Z72&gt;0, (R72*SUMPRODUCT(K72:$K$98, X72:$X$98)-K72*$AZ$3)/Z72, 0)</f>
        <v>-1133564.2513916609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5.6287875243516794E-4</v>
      </c>
      <c r="L73" s="2">
        <v>70</v>
      </c>
      <c r="M73" s="6">
        <v>0.72148010799999995</v>
      </c>
      <c r="Q73" s="4">
        <f t="shared" si="48"/>
        <v>12.5</v>
      </c>
      <c r="R73">
        <f t="shared" si="27"/>
        <v>50000</v>
      </c>
      <c r="S73">
        <f t="shared" si="28"/>
        <v>-3769451.3561675283</v>
      </c>
      <c r="U73">
        <f t="shared" si="38"/>
        <v>0.72148010799999995</v>
      </c>
      <c r="V73">
        <f t="shared" si="39"/>
        <v>0.01</v>
      </c>
      <c r="W73">
        <f t="shared" si="40"/>
        <v>1.1801783913755479E-6</v>
      </c>
      <c r="X73">
        <f t="shared" si="41"/>
        <v>8.514752332688965E-7</v>
      </c>
      <c r="Y73">
        <f t="shared" si="42"/>
        <v>1.180178391375548E-8</v>
      </c>
      <c r="Z73">
        <f t="shared" si="43"/>
        <v>3.1690137419289597E-7</v>
      </c>
      <c r="AB73">
        <f t="shared" si="44"/>
        <v>-1.3378080347282375</v>
      </c>
      <c r="AC73">
        <f t="shared" si="45"/>
        <v>-1.194544314722765</v>
      </c>
      <c r="AE73">
        <f t="shared" si="29"/>
        <v>0</v>
      </c>
      <c r="AF73">
        <f t="shared" si="30"/>
        <v>0</v>
      </c>
      <c r="AG73">
        <f t="shared" si="30"/>
        <v>-3.9612671774111993E-6</v>
      </c>
      <c r="AH73">
        <f t="shared" si="31"/>
        <v>-4.2573761663444828E-2</v>
      </c>
      <c r="AI73">
        <f t="shared" si="23"/>
        <v>-4.2577722930622237E-2</v>
      </c>
      <c r="AJ73">
        <f t="shared" si="32"/>
        <v>-0.14326372000547249</v>
      </c>
      <c r="AK73">
        <f t="shared" si="46"/>
        <v>-9.3646562430976632E-2</v>
      </c>
      <c r="AL73">
        <f t="shared" si="33"/>
        <v>-0.27948800536707136</v>
      </c>
      <c r="AN73">
        <f t="shared" si="34"/>
        <v>0</v>
      </c>
      <c r="AO73">
        <f t="shared" si="34"/>
        <v>0</v>
      </c>
      <c r="AP73">
        <f t="shared" si="34"/>
        <v>-2.2297131268835948E-9</v>
      </c>
      <c r="AQ73">
        <f t="shared" si="34"/>
        <v>-2.3963865851592004E-5</v>
      </c>
      <c r="AR73">
        <f t="shared" si="34"/>
        <v>-2.3966095564718889E-5</v>
      </c>
      <c r="AS73">
        <f t="shared" si="34"/>
        <v>-8.0640103985901568E-5</v>
      </c>
      <c r="AT73">
        <f t="shared" si="34"/>
        <v>-5.2711660230990197E-5</v>
      </c>
      <c r="AU73">
        <f t="shared" si="24"/>
        <v>-1.5731785978161065E-4</v>
      </c>
      <c r="AW73">
        <v>70</v>
      </c>
      <c r="AX73">
        <f>IF(Z73&gt;0, (R73*SUMPRODUCT(K73:$K$98, X73:$X$98)-K73*$AZ$3)/Z73, 0)</f>
        <v>-3769451.3561675283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5.0257031467425706E-4</v>
      </c>
      <c r="L74" s="2">
        <v>71</v>
      </c>
      <c r="M74" s="6">
        <v>0.75308980400000003</v>
      </c>
      <c r="Q74" s="4">
        <f t="shared" si="48"/>
        <v>12.5</v>
      </c>
      <c r="R74">
        <f t="shared" si="27"/>
        <v>50000</v>
      </c>
      <c r="S74">
        <f t="shared" si="28"/>
        <v>-14206423.221471844</v>
      </c>
      <c r="U74">
        <f t="shared" si="38"/>
        <v>0.75308980400000003</v>
      </c>
      <c r="V74">
        <f t="shared" si="39"/>
        <v>0.01</v>
      </c>
      <c r="W74">
        <f t="shared" si="40"/>
        <v>3.1690137419289597E-7</v>
      </c>
      <c r="X74">
        <f t="shared" si="41"/>
        <v>2.3865519377825872E-7</v>
      </c>
      <c r="Y74">
        <f t="shared" si="42"/>
        <v>3.1690137419289597E-9</v>
      </c>
      <c r="Z74">
        <f t="shared" si="43"/>
        <v>7.5077166672708297E-8</v>
      </c>
      <c r="AB74">
        <f t="shared" si="44"/>
        <v>-1.194544314722765</v>
      </c>
      <c r="AC74">
        <f t="shared" si="45"/>
        <v>-1.0665780040214752</v>
      </c>
      <c r="AE74">
        <f t="shared" si="29"/>
        <v>0</v>
      </c>
      <c r="AF74">
        <f t="shared" si="30"/>
        <v>0</v>
      </c>
      <c r="AG74">
        <f t="shared" si="30"/>
        <v>-9.3846458340885375E-7</v>
      </c>
      <c r="AH74">
        <f t="shared" si="31"/>
        <v>-1.1932759688912936E-2</v>
      </c>
      <c r="AI74">
        <f t="shared" si="23"/>
        <v>-1.1933698153496345E-2</v>
      </c>
      <c r="AJ74">
        <f t="shared" si="32"/>
        <v>-0.12796631070128983</v>
      </c>
      <c r="AK74">
        <f t="shared" si="46"/>
        <v>-8.3618102030593555E-2</v>
      </c>
      <c r="AL74">
        <f t="shared" si="33"/>
        <v>-0.22351811088537973</v>
      </c>
      <c r="AN74">
        <f t="shared" si="34"/>
        <v>0</v>
      </c>
      <c r="AO74">
        <f t="shared" si="34"/>
        <v>0</v>
      </c>
      <c r="AP74">
        <f t="shared" si="34"/>
        <v>-4.7164444099443319E-10</v>
      </c>
      <c r="AQ74">
        <f t="shared" si="34"/>
        <v>-5.9970507917892641E-6</v>
      </c>
      <c r="AR74">
        <f t="shared" si="34"/>
        <v>-5.9975224362302585E-6</v>
      </c>
      <c r="AS74">
        <f t="shared" si="34"/>
        <v>-6.4312069036850974E-5</v>
      </c>
      <c r="AT74">
        <f t="shared" si="34"/>
        <v>-4.2023975849979539E-5</v>
      </c>
      <c r="AU74">
        <f t="shared" si="24"/>
        <v>-1.1233356732306077E-4</v>
      </c>
      <c r="AW74">
        <v>71</v>
      </c>
      <c r="AX74">
        <f>IF(Z74&gt;0, (R74*SUMPRODUCT(K74:$K$98, X74:$X$98)-K74*$AZ$3)/Z74, 0)</f>
        <v>-14206423.221471844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4.4872349524487234E-4</v>
      </c>
      <c r="L75" s="2">
        <v>72</v>
      </c>
      <c r="M75" s="6">
        <v>0.78453892300000005</v>
      </c>
      <c r="Q75" s="4">
        <f t="shared" si="48"/>
        <v>12.5</v>
      </c>
      <c r="R75">
        <f t="shared" si="27"/>
        <v>50000</v>
      </c>
      <c r="S75">
        <f t="shared" si="28"/>
        <v>-61736147.988066688</v>
      </c>
      <c r="U75">
        <f t="shared" si="38"/>
        <v>0.78453892300000005</v>
      </c>
      <c r="V75">
        <f t="shared" si="39"/>
        <v>0.01</v>
      </c>
      <c r="W75">
        <f t="shared" si="40"/>
        <v>7.5077166672708297E-8</v>
      </c>
      <c r="X75">
        <f t="shared" si="41"/>
        <v>5.8900959483298063E-8</v>
      </c>
      <c r="Y75">
        <f t="shared" si="42"/>
        <v>7.5077166672708297E-10</v>
      </c>
      <c r="Z75">
        <f t="shared" si="43"/>
        <v>1.5425435522683151E-8</v>
      </c>
      <c r="AB75">
        <f t="shared" si="44"/>
        <v>-1.0665780040214752</v>
      </c>
      <c r="AC75">
        <f t="shared" si="45"/>
        <v>-0.95230697020874788</v>
      </c>
      <c r="AE75">
        <f t="shared" si="29"/>
        <v>0</v>
      </c>
      <c r="AF75">
        <f t="shared" si="30"/>
        <v>0</v>
      </c>
      <c r="AG75">
        <f t="shared" si="30"/>
        <v>-1.9281794403353939E-7</v>
      </c>
      <c r="AH75">
        <f t="shared" si="31"/>
        <v>-2.9450479741649034E-3</v>
      </c>
      <c r="AI75">
        <f t="shared" si="23"/>
        <v>-2.945240792108937E-3</v>
      </c>
      <c r="AJ75">
        <f t="shared" si="32"/>
        <v>-0.1142710338127273</v>
      </c>
      <c r="AK75">
        <f t="shared" si="46"/>
        <v>-7.4660460281503263E-2</v>
      </c>
      <c r="AL75">
        <f t="shared" si="33"/>
        <v>-0.1918767348863395</v>
      </c>
      <c r="AN75">
        <f t="shared" si="34"/>
        <v>0</v>
      </c>
      <c r="AO75">
        <f t="shared" si="34"/>
        <v>0</v>
      </c>
      <c r="AP75">
        <f t="shared" si="34"/>
        <v>-8.6521941792659979E-11</v>
      </c>
      <c r="AQ75">
        <f t="shared" si="34"/>
        <v>-1.3215122206311059E-6</v>
      </c>
      <c r="AR75">
        <f t="shared" si="34"/>
        <v>-1.3215987425728986E-6</v>
      </c>
      <c r="AS75">
        <f t="shared" si="34"/>
        <v>-5.1276097697691986E-5</v>
      </c>
      <c r="AT75">
        <f t="shared" si="34"/>
        <v>-3.3501902694107109E-5</v>
      </c>
      <c r="AU75">
        <f t="shared" si="24"/>
        <v>-8.6099599134371987E-5</v>
      </c>
      <c r="AW75">
        <v>72</v>
      </c>
      <c r="AX75">
        <f>IF(Z75&gt;0, (R75*SUMPRODUCT(K75:$K$98, X75:$X$98)-K75*$AZ$3)/Z75, 0)</f>
        <v>-61736147.988066688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4.0064597789720742E-4</v>
      </c>
      <c r="L76" s="2">
        <v>73</v>
      </c>
      <c r="M76" s="6">
        <v>0.81598695700000001</v>
      </c>
      <c r="Q76" s="4">
        <f t="shared" si="48"/>
        <v>12.5</v>
      </c>
      <c r="R76">
        <f t="shared" si="27"/>
        <v>50000</v>
      </c>
      <c r="S76">
        <f t="shared" si="28"/>
        <v>-316767261.63624412</v>
      </c>
      <c r="U76">
        <f t="shared" si="38"/>
        <v>0.81598695700000001</v>
      </c>
      <c r="V76">
        <f t="shared" si="39"/>
        <v>0.01</v>
      </c>
      <c r="W76">
        <f t="shared" si="40"/>
        <v>1.5425435522683151E-8</v>
      </c>
      <c r="X76">
        <f t="shared" si="41"/>
        <v>1.2586954192553929E-8</v>
      </c>
      <c r="Y76">
        <f t="shared" si="42"/>
        <v>1.5425435522683151E-10</v>
      </c>
      <c r="Z76">
        <f t="shared" si="43"/>
        <v>2.68422697490239E-9</v>
      </c>
      <c r="AB76">
        <f t="shared" si="44"/>
        <v>-0.95230697020874788</v>
      </c>
      <c r="AC76">
        <f t="shared" si="45"/>
        <v>-0.8502752284499695</v>
      </c>
      <c r="AE76">
        <f t="shared" si="29"/>
        <v>0</v>
      </c>
      <c r="AF76">
        <f t="shared" si="30"/>
        <v>0</v>
      </c>
      <c r="AG76">
        <f t="shared" si="30"/>
        <v>-3.3552837186279877E-8</v>
      </c>
      <c r="AH76">
        <f t="shared" si="31"/>
        <v>-6.2934770962769649E-4</v>
      </c>
      <c r="AI76">
        <f t="shared" si="23"/>
        <v>-6.2938126246488276E-4</v>
      </c>
      <c r="AJ76">
        <f t="shared" si="32"/>
        <v>-0.10203174175877838</v>
      </c>
      <c r="AK76">
        <f t="shared" si="46"/>
        <v>-6.6661487914612363E-2</v>
      </c>
      <c r="AL76">
        <f t="shared" si="33"/>
        <v>-0.16932261093585563</v>
      </c>
      <c r="AN76">
        <f t="shared" si="34"/>
        <v>0</v>
      </c>
      <c r="AO76">
        <f t="shared" si="34"/>
        <v>0</v>
      </c>
      <c r="AP76">
        <f t="shared" si="34"/>
        <v>-1.3442809265722886E-11</v>
      </c>
      <c r="AQ76">
        <f t="shared" si="34"/>
        <v>-2.5214562856115622E-7</v>
      </c>
      <c r="AR76">
        <f t="shared" si="34"/>
        <v>-2.5215907137042193E-7</v>
      </c>
      <c r="AS76">
        <f t="shared" si="34"/>
        <v>-4.0878606953501101E-5</v>
      </c>
      <c r="AT76">
        <f t="shared" si="34"/>
        <v>-2.6707657013632745E-5</v>
      </c>
      <c r="AU76">
        <f t="shared" si="24"/>
        <v>-6.7838423038504262E-5</v>
      </c>
      <c r="AW76">
        <v>73</v>
      </c>
      <c r="AX76">
        <f>IF(Z76&gt;0, (R76*SUMPRODUCT(K76:$K$98, X76:$X$98)-K76*$AZ$3)/Z76, 0)</f>
        <v>-316767261.63624412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3.577196231225066E-4</v>
      </c>
      <c r="L77" s="2">
        <v>74</v>
      </c>
      <c r="M77" s="6">
        <v>0.84743607600000004</v>
      </c>
      <c r="Q77" s="4">
        <f t="shared" si="48"/>
        <v>12.5</v>
      </c>
      <c r="R77">
        <f t="shared" si="27"/>
        <v>50000</v>
      </c>
      <c r="S77">
        <f t="shared" si="28"/>
        <v>-1983867911.6611435</v>
      </c>
      <c r="U77">
        <f t="shared" si="38"/>
        <v>0.84743607600000004</v>
      </c>
      <c r="V77">
        <f t="shared" si="39"/>
        <v>0.01</v>
      </c>
      <c r="W77">
        <f t="shared" si="40"/>
        <v>2.68422697490239E-9</v>
      </c>
      <c r="X77">
        <f t="shared" si="41"/>
        <v>2.2747107747046321E-9</v>
      </c>
      <c r="Y77">
        <f t="shared" si="42"/>
        <v>2.6842269749023902E-11</v>
      </c>
      <c r="Z77">
        <f t="shared" si="43"/>
        <v>3.8267393044873397E-10</v>
      </c>
      <c r="AB77">
        <f t="shared" si="44"/>
        <v>-0.8502752284499695</v>
      </c>
      <c r="AC77">
        <f t="shared" si="45"/>
        <v>-0.75917453124649159</v>
      </c>
      <c r="AE77">
        <f t="shared" si="29"/>
        <v>0</v>
      </c>
      <c r="AF77">
        <f t="shared" si="30"/>
        <v>0</v>
      </c>
      <c r="AG77">
        <f t="shared" si="30"/>
        <v>-4.7834241306091743E-9</v>
      </c>
      <c r="AH77">
        <f t="shared" si="31"/>
        <v>-1.137355387352316E-4</v>
      </c>
      <c r="AI77">
        <f t="shared" si="23"/>
        <v>-1.1374032215936221E-4</v>
      </c>
      <c r="AJ77">
        <f t="shared" si="32"/>
        <v>-9.1100697203477909E-2</v>
      </c>
      <c r="AK77">
        <f t="shared" si="46"/>
        <v>-5.9519265991497872E-2</v>
      </c>
      <c r="AL77">
        <f t="shared" si="33"/>
        <v>-0.15073370351713514</v>
      </c>
      <c r="AN77">
        <f t="shared" si="34"/>
        <v>0</v>
      </c>
      <c r="AO77">
        <f t="shared" si="34"/>
        <v>0</v>
      </c>
      <c r="AP77">
        <f t="shared" si="34"/>
        <v>-1.7111246772366176E-12</v>
      </c>
      <c r="AQ77">
        <f t="shared" si="34"/>
        <v>-4.06854340520023E-8</v>
      </c>
      <c r="AR77">
        <f t="shared" si="34"/>
        <v>-4.0687145176679534E-8</v>
      </c>
      <c r="AS77">
        <f t="shared" si="34"/>
        <v>-3.258850706982571E-5</v>
      </c>
      <c r="AT77">
        <f t="shared" si="34"/>
        <v>-2.1291209399006842E-5</v>
      </c>
      <c r="AU77">
        <f t="shared" si="24"/>
        <v>-5.3920403614009231E-5</v>
      </c>
      <c r="AW77">
        <v>74</v>
      </c>
      <c r="AX77">
        <f>IF(Z77&gt;0, (R77*SUMPRODUCT(K77:$K$98, X77:$X$98)-K77*$AZ$3)/Z77, 0)</f>
        <v>-1983867911.6611435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3.1939252064509517E-4</v>
      </c>
      <c r="L78" s="2">
        <v>75</v>
      </c>
      <c r="M78" s="6">
        <v>0.87888519499999995</v>
      </c>
      <c r="Q78" s="4">
        <f t="shared" si="48"/>
        <v>12.5</v>
      </c>
      <c r="R78">
        <f t="shared" si="27"/>
        <v>50000</v>
      </c>
      <c r="S78">
        <f t="shared" si="28"/>
        <v>-15941266590.58338</v>
      </c>
      <c r="U78">
        <f t="shared" si="38"/>
        <v>0.87888519499999995</v>
      </c>
      <c r="V78">
        <f t="shared" si="39"/>
        <v>0.01</v>
      </c>
      <c r="W78">
        <f t="shared" si="40"/>
        <v>3.8267393044873397E-10</v>
      </c>
      <c r="X78">
        <f t="shared" si="41"/>
        <v>3.36326451983852E-10</v>
      </c>
      <c r="Y78">
        <f t="shared" si="42"/>
        <v>3.8267393044873396E-12</v>
      </c>
      <c r="Z78">
        <f t="shared" si="43"/>
        <v>4.252073916039463E-11</v>
      </c>
      <c r="AB78">
        <f t="shared" si="44"/>
        <v>-0.75917453124649159</v>
      </c>
      <c r="AC78">
        <f t="shared" si="45"/>
        <v>-0.67783443858450931</v>
      </c>
      <c r="AE78">
        <f t="shared" si="29"/>
        <v>0</v>
      </c>
      <c r="AF78">
        <f t="shared" si="30"/>
        <v>0</v>
      </c>
      <c r="AG78">
        <f t="shared" si="30"/>
        <v>-5.315092395049329E-10</v>
      </c>
      <c r="AH78">
        <f t="shared" si="31"/>
        <v>-1.6816322599192601E-5</v>
      </c>
      <c r="AI78">
        <f t="shared" si="23"/>
        <v>-1.6816854108432105E-5</v>
      </c>
      <c r="AJ78">
        <f t="shared" si="32"/>
        <v>-8.1340092661982277E-2</v>
      </c>
      <c r="AK78">
        <f t="shared" si="46"/>
        <v>-5.3142217187254419E-2</v>
      </c>
      <c r="AL78">
        <f t="shared" si="33"/>
        <v>-0.13449912670334513</v>
      </c>
      <c r="AN78">
        <f t="shared" si="34"/>
        <v>0</v>
      </c>
      <c r="AO78">
        <f t="shared" si="34"/>
        <v>0</v>
      </c>
      <c r="AP78">
        <f t="shared" si="34"/>
        <v>-1.6976007575163812E-13</v>
      </c>
      <c r="AQ78">
        <f t="shared" si="34"/>
        <v>-5.3710076629372038E-9</v>
      </c>
      <c r="AR78">
        <f t="shared" si="34"/>
        <v>-5.3711774230129547E-9</v>
      </c>
      <c r="AS78">
        <f t="shared" si="34"/>
        <v>-2.5979417224816128E-5</v>
      </c>
      <c r="AT78">
        <f t="shared" si="34"/>
        <v>-1.697322670010629E-5</v>
      </c>
      <c r="AU78">
        <f t="shared" si="24"/>
        <v>-4.2958015102345431E-5</v>
      </c>
      <c r="AW78">
        <v>75</v>
      </c>
      <c r="AX78">
        <f>IF(Z78&gt;0, (R78*SUMPRODUCT(K78:$K$98, X78:$X$98)-K78*$AZ$3)/Z78, 0)</f>
        <v>-15941266590.58338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12.5</v>
      </c>
      <c r="R79">
        <f t="shared" si="27"/>
        <v>50000</v>
      </c>
      <c r="S79">
        <f t="shared" si="28"/>
        <v>0</v>
      </c>
      <c r="U79">
        <f t="shared" si="38"/>
        <v>1</v>
      </c>
      <c r="V79">
        <f t="shared" si="39"/>
        <v>0.01</v>
      </c>
      <c r="W79">
        <f t="shared" si="40"/>
        <v>4.252073916039463E-11</v>
      </c>
      <c r="X79">
        <f t="shared" si="41"/>
        <v>4.252073916039463E-11</v>
      </c>
      <c r="Y79">
        <f t="shared" si="42"/>
        <v>4.2520739160394631E-13</v>
      </c>
      <c r="Z79">
        <f t="shared" si="43"/>
        <v>0</v>
      </c>
      <c r="AB79">
        <f t="shared" si="44"/>
        <v>-0.67783443858450931</v>
      </c>
      <c r="AC79">
        <f t="shared" si="45"/>
        <v>0</v>
      </c>
      <c r="AE79">
        <f t="shared" si="29"/>
        <v>0</v>
      </c>
      <c r="AF79">
        <f t="shared" si="30"/>
        <v>0</v>
      </c>
      <c r="AG79">
        <f t="shared" si="30"/>
        <v>0</v>
      </c>
      <c r="AH79">
        <f t="shared" si="31"/>
        <v>-2.1260369580197317E-6</v>
      </c>
      <c r="AI79">
        <f t="shared" si="23"/>
        <v>-2.1260369580197317E-6</v>
      </c>
      <c r="AJ79">
        <f t="shared" si="32"/>
        <v>-0.67783443858450931</v>
      </c>
      <c r="AK79">
        <f t="shared" si="46"/>
        <v>-4.7448410700915655E-2</v>
      </c>
      <c r="AL79">
        <f t="shared" si="33"/>
        <v>-0.72528497532238301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-6.0628598482727899E-10</v>
      </c>
      <c r="AR79">
        <f t="shared" si="34"/>
        <v>-6.0628598482727899E-10</v>
      </c>
      <c r="AS79">
        <f t="shared" si="34"/>
        <v>-1.932993302853209E-4</v>
      </c>
      <c r="AT79">
        <f t="shared" si="34"/>
        <v>-1.3530953119972464E-5</v>
      </c>
      <c r="AU79">
        <f t="shared" si="24"/>
        <v>-2.0683088969127819E-4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>SUM(AN3:AN79)</f>
        <v>2691.0083776017477</v>
      </c>
      <c r="AO81" s="8">
        <f t="shared" ref="AO81:AU81" si="49">SUM(AO3:AO79)</f>
        <v>-269.10083776017478</v>
      </c>
      <c r="AP81" s="8">
        <f t="shared" si="49"/>
        <v>-206.97351125974345</v>
      </c>
      <c r="AQ81" s="8">
        <f t="shared" si="49"/>
        <v>-2122.2614831203368</v>
      </c>
      <c r="AR81" s="8">
        <f t="shared" si="49"/>
        <v>92.672545461493371</v>
      </c>
      <c r="AS81" s="8">
        <f t="shared" si="49"/>
        <v>-171.75605268802295</v>
      </c>
      <c r="AT81" s="8">
        <f t="shared" si="49"/>
        <v>79.083507226529278</v>
      </c>
      <c r="AU81" s="8">
        <f t="shared" si="49"/>
        <v>1.3496181169164734E-13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9" priority="1" operator="lessThan">
      <formula>0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6CBFF-BF4B-4B60-9834-F0FD664A37BB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4249.6352423446633</v>
      </c>
      <c r="K3">
        <v>1</v>
      </c>
      <c r="L3" s="2">
        <v>0</v>
      </c>
      <c r="O3">
        <f>$C$3</f>
        <v>4249.6352423446633</v>
      </c>
      <c r="P3" s="2">
        <f>O3*C5</f>
        <v>424.96352423446638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4249.6352423446633</v>
      </c>
      <c r="AF3">
        <f t="shared" ref="AF3:AG34" si="3">-$Z3*P3</f>
        <v>-424.96352423446638</v>
      </c>
      <c r="AG3">
        <f t="shared" si="3"/>
        <v>-100</v>
      </c>
      <c r="AH3">
        <f t="shared" ref="AH3:AH66" si="4">-X3*R3</f>
        <v>0</v>
      </c>
      <c r="AI3">
        <f t="shared" ref="AI3:AI23" si="5">SUM(AE3:AH3)</f>
        <v>3724.6717181101967</v>
      </c>
      <c r="AJ3">
        <f t="shared" ref="AJ3:AJ66" si="6">AB3-AC3</f>
        <v>0</v>
      </c>
      <c r="AL3">
        <f t="shared" ref="AL3:AL66" si="7">SUM(AI3:AK3)</f>
        <v>3724.6717181101967</v>
      </c>
      <c r="AN3">
        <f t="shared" ref="AN3:AU34" si="8">AE3*$K3</f>
        <v>4249.6352423446633</v>
      </c>
      <c r="AO3">
        <f t="shared" si="8"/>
        <v>-424.96352423446638</v>
      </c>
      <c r="AP3">
        <f t="shared" si="8"/>
        <v>-100</v>
      </c>
      <c r="AQ3">
        <f t="shared" si="8"/>
        <v>0</v>
      </c>
      <c r="AR3">
        <f t="shared" si="8"/>
        <v>3724.6717181101967</v>
      </c>
      <c r="AS3">
        <f t="shared" si="8"/>
        <v>0</v>
      </c>
      <c r="AT3">
        <f t="shared" si="8"/>
        <v>0</v>
      </c>
      <c r="AU3">
        <f t="shared" si="8"/>
        <v>3724.6717181101967</v>
      </c>
      <c r="AW3">
        <v>0</v>
      </c>
      <c r="AX3">
        <f>IF(Z3&gt;0, (R3*SUMPRODUCT(K3:$K$98, X3:$X$98)-K3*$AZ$3)/Z3, 0)</f>
        <v>0</v>
      </c>
      <c r="AZ3">
        <f>C6*ABS(SUMPRODUCT(X4:X69, K4:K69))/1</f>
        <v>3402.8332081397239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50000</v>
      </c>
      <c r="S4">
        <f t="shared" si="1"/>
        <v>231.4585262874061</v>
      </c>
      <c r="U4">
        <f t="shared" ref="U4:U67" si="12">M4</f>
        <v>3.852E-3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3.852E-3</v>
      </c>
      <c r="Y4">
        <f t="shared" ref="Y4:Y67" si="16">V4*W4</f>
        <v>0.01</v>
      </c>
      <c r="Z4">
        <f t="shared" ref="Z4:Z67" si="17">MAX(0, W4-X4-Y4)</f>
        <v>0.98614800000000002</v>
      </c>
      <c r="AB4">
        <f t="shared" ref="AB4:AB67" si="18">AC3</f>
        <v>0</v>
      </c>
      <c r="AC4">
        <f>S4*Z4</f>
        <v>228.25236278127295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-192.6</v>
      </c>
      <c r="AI4">
        <f t="shared" si="5"/>
        <v>-192.6</v>
      </c>
      <c r="AJ4">
        <f t="shared" si="6"/>
        <v>-228.25236278127295</v>
      </c>
      <c r="AK4">
        <f t="shared" ref="AK4:AK67" si="19">G4*SUM(AB4:AB4, AE4:AF4)</f>
        <v>0</v>
      </c>
      <c r="AL4">
        <f t="shared" si="7"/>
        <v>-420.85236278127297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-179.68094038623005</v>
      </c>
      <c r="AR4">
        <f t="shared" si="8"/>
        <v>-179.68094038623005</v>
      </c>
      <c r="AS4">
        <f t="shared" si="8"/>
        <v>-212.94184418441361</v>
      </c>
      <c r="AT4">
        <f t="shared" si="8"/>
        <v>0</v>
      </c>
      <c r="AU4">
        <f t="shared" si="8"/>
        <v>-392.62278457064366</v>
      </c>
      <c r="AW4">
        <v>1</v>
      </c>
      <c r="AX4">
        <f>IF(Z4&gt;0, (R4*SUMPRODUCT(K4:$K$98, X4:$X$98)-K4*$AZ$3)/Z4, 0)</f>
        <v>231.4585262874061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12.5</v>
      </c>
      <c r="R5">
        <f t="shared" si="0"/>
        <v>50000</v>
      </c>
      <c r="S5">
        <f t="shared" si="1"/>
        <v>322.2774712414967</v>
      </c>
      <c r="U5">
        <f t="shared" si="12"/>
        <v>4.0049999999999999E-3</v>
      </c>
      <c r="V5">
        <f t="shared" si="13"/>
        <v>0.01</v>
      </c>
      <c r="W5">
        <f t="shared" si="14"/>
        <v>0.98614800000000002</v>
      </c>
      <c r="X5">
        <f t="shared" si="15"/>
        <v>3.9495227400000001E-3</v>
      </c>
      <c r="Y5">
        <f t="shared" si="16"/>
        <v>9.8614800000000006E-3</v>
      </c>
      <c r="Z5">
        <f t="shared" si="17"/>
        <v>0.97233699726</v>
      </c>
      <c r="AB5">
        <f t="shared" si="18"/>
        <v>228.25236278127295</v>
      </c>
      <c r="AC5">
        <f>S5*Z5</f>
        <v>313.36230867150289</v>
      </c>
      <c r="AE5">
        <f t="shared" si="2"/>
        <v>0</v>
      </c>
      <c r="AF5">
        <f t="shared" si="3"/>
        <v>0</v>
      </c>
      <c r="AG5">
        <f t="shared" si="3"/>
        <v>-12.15421246575</v>
      </c>
      <c r="AH5">
        <f t="shared" si="4"/>
        <v>-197.47613699999999</v>
      </c>
      <c r="AI5">
        <f t="shared" si="5"/>
        <v>-209.63034946574999</v>
      </c>
      <c r="AJ5">
        <f t="shared" si="6"/>
        <v>-85.109945890229938</v>
      </c>
      <c r="AK5">
        <f t="shared" si="19"/>
        <v>9.3583468740321916</v>
      </c>
      <c r="AL5">
        <f t="shared" si="7"/>
        <v>-285.38194848194775</v>
      </c>
      <c r="AN5">
        <f t="shared" si="8"/>
        <v>0</v>
      </c>
      <c r="AO5">
        <f t="shared" si="8"/>
        <v>0</v>
      </c>
      <c r="AP5">
        <f t="shared" si="8"/>
        <v>-10.393164527956005</v>
      </c>
      <c r="AQ5">
        <f t="shared" si="8"/>
        <v>-168.86342804766269</v>
      </c>
      <c r="AR5">
        <f t="shared" si="8"/>
        <v>-179.2565925756187</v>
      </c>
      <c r="AS5">
        <f t="shared" si="8"/>
        <v>-72.778197114395198</v>
      </c>
      <c r="AT5">
        <f t="shared" si="8"/>
        <v>8.0023974441438668</v>
      </c>
      <c r="AU5">
        <f t="shared" si="8"/>
        <v>-244.03239224587003</v>
      </c>
      <c r="AW5">
        <v>2</v>
      </c>
      <c r="AX5">
        <f>IF(Z5&gt;0, (R5*SUMPRODUCT(K5:$K$98, X5:$X$98)-K5*$AZ$3)/Z5, 0)</f>
        <v>322.2774712414967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12.5</v>
      </c>
      <c r="R6">
        <f t="shared" si="0"/>
        <v>50000</v>
      </c>
      <c r="S6">
        <f t="shared" si="1"/>
        <v>447.86660968430408</v>
      </c>
      <c r="U6">
        <f t="shared" si="12"/>
        <v>4.1640000000000002E-3</v>
      </c>
      <c r="V6">
        <f t="shared" si="13"/>
        <v>0.01</v>
      </c>
      <c r="W6">
        <f t="shared" si="14"/>
        <v>0.97233699726</v>
      </c>
      <c r="X6">
        <f t="shared" si="15"/>
        <v>4.0488112565906405E-3</v>
      </c>
      <c r="Y6">
        <f t="shared" si="16"/>
        <v>9.7233699725999996E-3</v>
      </c>
      <c r="Z6">
        <f t="shared" si="17"/>
        <v>0.95856481603080934</v>
      </c>
      <c r="AB6">
        <f t="shared" si="18"/>
        <v>313.36230867150289</v>
      </c>
      <c r="AC6">
        <f t="shared" ref="AC6:AC69" si="22">S6*Z6</f>
        <v>429.30917431837725</v>
      </c>
      <c r="AE6">
        <f t="shared" si="2"/>
        <v>0</v>
      </c>
      <c r="AF6">
        <f t="shared" si="3"/>
        <v>0</v>
      </c>
      <c r="AG6">
        <f t="shared" si="3"/>
        <v>-11.982060200385117</v>
      </c>
      <c r="AH6">
        <f t="shared" si="4"/>
        <v>-202.44056282953201</v>
      </c>
      <c r="AI6">
        <f t="shared" si="5"/>
        <v>-214.42262302991713</v>
      </c>
      <c r="AJ6">
        <f t="shared" si="6"/>
        <v>-115.94686564687436</v>
      </c>
      <c r="AK6">
        <f t="shared" si="19"/>
        <v>18.331695057282921</v>
      </c>
      <c r="AL6">
        <f t="shared" si="7"/>
        <v>-312.03779361950859</v>
      </c>
      <c r="AN6">
        <f t="shared" si="8"/>
        <v>0</v>
      </c>
      <c r="AO6">
        <f t="shared" si="8"/>
        <v>0</v>
      </c>
      <c r="AP6">
        <f t="shared" si="8"/>
        <v>-9.2430814123428373</v>
      </c>
      <c r="AQ6">
        <f t="shared" si="8"/>
        <v>-156.16468053913866</v>
      </c>
      <c r="AR6">
        <f t="shared" si="8"/>
        <v>-165.40776195148152</v>
      </c>
      <c r="AS6">
        <f t="shared" si="8"/>
        <v>-89.442575046116929</v>
      </c>
      <c r="AT6">
        <f t="shared" si="8"/>
        <v>14.1412534244539</v>
      </c>
      <c r="AU6">
        <f t="shared" si="8"/>
        <v>-240.70908357314454</v>
      </c>
      <c r="AW6">
        <v>3</v>
      </c>
      <c r="AX6">
        <f>IF(Z6&gt;0, (R6*SUMPRODUCT(K6:$K$98, X6:$X$98)-K6*$AZ$3)/Z6, 0)</f>
        <v>447.86660968430408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12.5</v>
      </c>
      <c r="R7">
        <f t="shared" si="0"/>
        <v>50000</v>
      </c>
      <c r="S7">
        <f t="shared" si="1"/>
        <v>539.59791396579556</v>
      </c>
      <c r="U7">
        <f t="shared" si="12"/>
        <v>4.3350000000000003E-3</v>
      </c>
      <c r="V7">
        <f t="shared" si="13"/>
        <v>0.01</v>
      </c>
      <c r="W7">
        <f t="shared" si="14"/>
        <v>0.95856481603080934</v>
      </c>
      <c r="X7">
        <f t="shared" si="15"/>
        <v>4.155378477493559E-3</v>
      </c>
      <c r="Y7">
        <f t="shared" si="16"/>
        <v>9.5856481603080936E-3</v>
      </c>
      <c r="Z7">
        <f t="shared" si="17"/>
        <v>0.94482378939300771</v>
      </c>
      <c r="AB7">
        <f t="shared" si="18"/>
        <v>429.30917431837725</v>
      </c>
      <c r="AC7">
        <f t="shared" si="22"/>
        <v>509.82494582172512</v>
      </c>
      <c r="AE7">
        <f t="shared" si="2"/>
        <v>0</v>
      </c>
      <c r="AF7">
        <f t="shared" si="3"/>
        <v>0</v>
      </c>
      <c r="AG7">
        <f t="shared" si="3"/>
        <v>-11.810297367412597</v>
      </c>
      <c r="AH7">
        <f t="shared" si="4"/>
        <v>-207.76892387467794</v>
      </c>
      <c r="AI7">
        <f t="shared" si="5"/>
        <v>-219.57922124209054</v>
      </c>
      <c r="AJ7">
        <f t="shared" si="6"/>
        <v>-80.515771503347878</v>
      </c>
      <c r="AK7">
        <f t="shared" si="19"/>
        <v>21.079080459032323</v>
      </c>
      <c r="AL7">
        <f t="shared" si="7"/>
        <v>-279.01591228640609</v>
      </c>
      <c r="AN7">
        <f t="shared" si="8"/>
        <v>0</v>
      </c>
      <c r="AO7">
        <f t="shared" si="8"/>
        <v>0</v>
      </c>
      <c r="AP7">
        <f t="shared" si="8"/>
        <v>-8.2891291422954261</v>
      </c>
      <c r="AQ7">
        <f t="shared" si="8"/>
        <v>-145.82388471478922</v>
      </c>
      <c r="AR7">
        <f t="shared" si="8"/>
        <v>-154.11301385708464</v>
      </c>
      <c r="AS7">
        <f t="shared" si="8"/>
        <v>-56.510484640660323</v>
      </c>
      <c r="AT7">
        <f t="shared" si="8"/>
        <v>14.794481010094515</v>
      </c>
      <c r="AU7">
        <f t="shared" si="8"/>
        <v>-195.82901748765045</v>
      </c>
      <c r="AW7">
        <v>4</v>
      </c>
      <c r="AX7">
        <f>IF(Z7&gt;0, (R7*SUMPRODUCT(K7:$K$98, X7:$X$98)-K7*$AZ$3)/Z7, 0)</f>
        <v>539.59791396579556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12.5</v>
      </c>
      <c r="R8">
        <f t="shared" si="0"/>
        <v>50000</v>
      </c>
      <c r="S8">
        <f t="shared" si="1"/>
        <v>561.64941396542747</v>
      </c>
      <c r="U8">
        <f t="shared" si="12"/>
        <v>4.522E-3</v>
      </c>
      <c r="V8">
        <f t="shared" si="13"/>
        <v>0.01</v>
      </c>
      <c r="W8">
        <f t="shared" si="14"/>
        <v>0.94482378939300771</v>
      </c>
      <c r="X8">
        <f t="shared" si="15"/>
        <v>4.2724931756351805E-3</v>
      </c>
      <c r="Y8">
        <f t="shared" si="16"/>
        <v>9.4482378939300775E-3</v>
      </c>
      <c r="Z8">
        <f t="shared" si="17"/>
        <v>0.93110305832344242</v>
      </c>
      <c r="AB8">
        <f t="shared" si="18"/>
        <v>509.82494582172512</v>
      </c>
      <c r="AC8">
        <f t="shared" si="22"/>
        <v>522.9534870487787</v>
      </c>
      <c r="AE8">
        <f t="shared" si="2"/>
        <v>0</v>
      </c>
      <c r="AF8">
        <f t="shared" si="3"/>
        <v>0</v>
      </c>
      <c r="AG8">
        <f t="shared" si="3"/>
        <v>-11.63878822904303</v>
      </c>
      <c r="AH8">
        <f t="shared" si="4"/>
        <v>-213.62465878175902</v>
      </c>
      <c r="AI8">
        <f t="shared" si="5"/>
        <v>-225.26344701080205</v>
      </c>
      <c r="AJ8">
        <f t="shared" si="6"/>
        <v>-13.128541227053574</v>
      </c>
      <c r="AK8">
        <f t="shared" si="19"/>
        <v>10.859271346002744</v>
      </c>
      <c r="AL8">
        <f t="shared" si="7"/>
        <v>-227.53271689185289</v>
      </c>
      <c r="AN8">
        <f t="shared" si="8"/>
        <v>0</v>
      </c>
      <c r="AO8">
        <f t="shared" si="8"/>
        <v>0</v>
      </c>
      <c r="AP8">
        <f t="shared" si="8"/>
        <v>-7.6250857919266428</v>
      </c>
      <c r="AQ8">
        <f t="shared" si="8"/>
        <v>-139.95497799480975</v>
      </c>
      <c r="AR8">
        <f t="shared" si="8"/>
        <v>-147.58006378673639</v>
      </c>
      <c r="AS8">
        <f t="shared" si="8"/>
        <v>-8.6010889801506742</v>
      </c>
      <c r="AT8">
        <f t="shared" si="8"/>
        <v>7.1143897475905788</v>
      </c>
      <c r="AU8">
        <f t="shared" si="8"/>
        <v>-149.06676301929647</v>
      </c>
      <c r="AW8">
        <v>5</v>
      </c>
      <c r="AX8">
        <f>IF(Z8&gt;0, (R8*SUMPRODUCT(K8:$K$98, X8:$X$98)-K8*$AZ$3)/Z8, 0)</f>
        <v>561.64941396542747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12.5</v>
      </c>
      <c r="R9">
        <f t="shared" si="0"/>
        <v>50000</v>
      </c>
      <c r="S9">
        <f t="shared" si="1"/>
        <v>546.14863355490377</v>
      </c>
      <c r="U9">
        <f t="shared" si="12"/>
        <v>4.7470000000000004E-3</v>
      </c>
      <c r="V9">
        <f t="shared" si="13"/>
        <v>0.01</v>
      </c>
      <c r="W9">
        <f t="shared" si="14"/>
        <v>0.93110305832344242</v>
      </c>
      <c r="X9">
        <f t="shared" si="15"/>
        <v>4.4199462178613818E-3</v>
      </c>
      <c r="Y9">
        <f t="shared" si="16"/>
        <v>9.311030583234424E-3</v>
      </c>
      <c r="Z9">
        <f t="shared" si="17"/>
        <v>0.91737208152234662</v>
      </c>
      <c r="AB9">
        <f t="shared" si="18"/>
        <v>522.9534870487787</v>
      </c>
      <c r="AC9">
        <f t="shared" si="22"/>
        <v>501.02150878484741</v>
      </c>
      <c r="AE9">
        <f t="shared" si="2"/>
        <v>0</v>
      </c>
      <c r="AF9">
        <f t="shared" si="3"/>
        <v>0</v>
      </c>
      <c r="AG9">
        <f t="shared" si="3"/>
        <v>-11.467151019029332</v>
      </c>
      <c r="AH9">
        <f t="shared" si="4"/>
        <v>-220.99731089306908</v>
      </c>
      <c r="AI9">
        <f t="shared" si="5"/>
        <v>-232.46446191209841</v>
      </c>
      <c r="AJ9">
        <f t="shared" si="6"/>
        <v>21.931978263931285</v>
      </c>
      <c r="AK9">
        <f t="shared" si="19"/>
        <v>3.0854255735877945</v>
      </c>
      <c r="AL9">
        <f t="shared" si="7"/>
        <v>-207.44705807457933</v>
      </c>
      <c r="AN9">
        <f t="shared" si="8"/>
        <v>0</v>
      </c>
      <c r="AO9">
        <f t="shared" si="8"/>
        <v>0</v>
      </c>
      <c r="AP9">
        <f t="shared" si="8"/>
        <v>-7.1149149083749403</v>
      </c>
      <c r="AQ9">
        <f t="shared" si="8"/>
        <v>-137.1201146103827</v>
      </c>
      <c r="AR9">
        <f t="shared" si="8"/>
        <v>-144.23502951875764</v>
      </c>
      <c r="AS9">
        <f t="shared" si="8"/>
        <v>13.607927449568779</v>
      </c>
      <c r="AT9">
        <f t="shared" si="8"/>
        <v>1.9143848699447348</v>
      </c>
      <c r="AU9">
        <f t="shared" si="8"/>
        <v>-128.71271719924414</v>
      </c>
      <c r="AW9">
        <v>6</v>
      </c>
      <c r="AX9">
        <f>IF(Z9&gt;0, (R9*SUMPRODUCT(K9:$K$98, X9:$X$98)-K9*$AZ$3)/Z9, 0)</f>
        <v>546.14863355490377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12.5</v>
      </c>
      <c r="R10">
        <f t="shared" si="0"/>
        <v>50000</v>
      </c>
      <c r="S10">
        <f t="shared" si="1"/>
        <v>522.63111372605988</v>
      </c>
      <c r="U10">
        <f t="shared" si="12"/>
        <v>4.9870000000000001E-3</v>
      </c>
      <c r="V10">
        <f t="shared" si="13"/>
        <v>0.01</v>
      </c>
      <c r="W10">
        <f t="shared" si="14"/>
        <v>0.91737208152234662</v>
      </c>
      <c r="X10">
        <f t="shared" si="15"/>
        <v>4.5749345705519426E-3</v>
      </c>
      <c r="Y10">
        <f t="shared" si="16"/>
        <v>9.1737208152234666E-3</v>
      </c>
      <c r="Z10">
        <f t="shared" si="17"/>
        <v>0.90362342613657121</v>
      </c>
      <c r="AB10">
        <f t="shared" si="18"/>
        <v>501.02150878484741</v>
      </c>
      <c r="AC10">
        <f t="shared" si="22"/>
        <v>472.26171759071423</v>
      </c>
      <c r="AE10">
        <f t="shared" si="2"/>
        <v>0</v>
      </c>
      <c r="AF10">
        <f t="shared" si="3"/>
        <v>0</v>
      </c>
      <c r="AG10">
        <f t="shared" si="3"/>
        <v>-11.29529282670714</v>
      </c>
      <c r="AH10">
        <f t="shared" si="4"/>
        <v>-228.74672852759713</v>
      </c>
      <c r="AI10">
        <f t="shared" si="5"/>
        <v>-240.04202135430427</v>
      </c>
      <c r="AJ10">
        <f t="shared" si="6"/>
        <v>28.759791194133186</v>
      </c>
      <c r="AK10">
        <f t="shared" si="19"/>
        <v>2.0541881860178748</v>
      </c>
      <c r="AL10">
        <f t="shared" si="7"/>
        <v>-209.2280419741532</v>
      </c>
      <c r="AN10">
        <f t="shared" si="8"/>
        <v>0</v>
      </c>
      <c r="AO10">
        <f t="shared" si="8"/>
        <v>0</v>
      </c>
      <c r="AP10">
        <f t="shared" si="8"/>
        <v>-6.6485947050973584</v>
      </c>
      <c r="AQ10">
        <f t="shared" si="8"/>
        <v>-134.64407797387659</v>
      </c>
      <c r="AR10">
        <f t="shared" si="8"/>
        <v>-141.29267267897396</v>
      </c>
      <c r="AS10">
        <f t="shared" si="8"/>
        <v>16.928485023505377</v>
      </c>
      <c r="AT10">
        <f t="shared" si="8"/>
        <v>1.2091288739801076</v>
      </c>
      <c r="AU10">
        <f t="shared" si="8"/>
        <v>-123.15505878148846</v>
      </c>
      <c r="AW10">
        <v>7</v>
      </c>
      <c r="AX10">
        <f>IF(Z10&gt;0, (R10*SUMPRODUCT(K10:$K$98, X10:$X$98)-K10*$AZ$3)/Z10, 0)</f>
        <v>522.63111372605988</v>
      </c>
    </row>
    <row r="11" spans="1:52" x14ac:dyDescent="0.25">
      <c r="A11" t="s">
        <v>33</v>
      </c>
      <c r="C11" s="12">
        <f>AU71</f>
        <v>-4.0695745384677906E-14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12.5</v>
      </c>
      <c r="R11">
        <f t="shared" si="0"/>
        <v>50000</v>
      </c>
      <c r="S11">
        <f t="shared" si="1"/>
        <v>491.47536770914036</v>
      </c>
      <c r="U11">
        <f t="shared" si="12"/>
        <v>5.2249999999999996E-3</v>
      </c>
      <c r="V11">
        <f t="shared" si="13"/>
        <v>0.01</v>
      </c>
      <c r="W11">
        <f t="shared" si="14"/>
        <v>0.90362342613657121</v>
      </c>
      <c r="X11">
        <f t="shared" si="15"/>
        <v>4.7214324015635838E-3</v>
      </c>
      <c r="Y11">
        <f t="shared" si="16"/>
        <v>9.0362342613657127E-3</v>
      </c>
      <c r="Z11">
        <f t="shared" si="17"/>
        <v>0.88986575947364199</v>
      </c>
      <c r="AB11">
        <f t="shared" si="18"/>
        <v>472.26171759071423</v>
      </c>
      <c r="AC11">
        <f t="shared" si="22"/>
        <v>437.34710134908164</v>
      </c>
      <c r="AE11">
        <f t="shared" si="2"/>
        <v>0</v>
      </c>
      <c r="AF11">
        <f t="shared" si="3"/>
        <v>0</v>
      </c>
      <c r="AG11">
        <f t="shared" si="3"/>
        <v>-11.123321993420525</v>
      </c>
      <c r="AH11">
        <f t="shared" si="4"/>
        <v>-236.07162007817919</v>
      </c>
      <c r="AI11">
        <f t="shared" si="5"/>
        <v>-247.19494207159971</v>
      </c>
      <c r="AJ11">
        <f t="shared" si="6"/>
        <v>34.914616241632586</v>
      </c>
      <c r="AK11">
        <f t="shared" si="19"/>
        <v>1.1334281222177141</v>
      </c>
      <c r="AL11">
        <f t="shared" si="7"/>
        <v>-211.14689770774942</v>
      </c>
      <c r="AN11">
        <f t="shared" si="8"/>
        <v>0</v>
      </c>
      <c r="AO11">
        <f t="shared" si="8"/>
        <v>0</v>
      </c>
      <c r="AP11">
        <f t="shared" si="8"/>
        <v>-6.2213700595897494</v>
      </c>
      <c r="AQ11">
        <f t="shared" si="8"/>
        <v>-132.03689598682516</v>
      </c>
      <c r="AR11">
        <f t="shared" si="8"/>
        <v>-138.25826604641489</v>
      </c>
      <c r="AS11">
        <f t="shared" si="8"/>
        <v>19.528046410617552</v>
      </c>
      <c r="AT11">
        <f t="shared" si="8"/>
        <v>0.63393613782225167</v>
      </c>
      <c r="AU11">
        <f t="shared" si="8"/>
        <v>-118.09628349797509</v>
      </c>
      <c r="AW11">
        <v>8</v>
      </c>
      <c r="AX11">
        <f>IF(Z11&gt;0, (R11*SUMPRODUCT(K11:$K$98, X11:$X$98)-K11*$AZ$3)/Z11, 0)</f>
        <v>491.47536770914036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12.5</v>
      </c>
      <c r="R12">
        <f t="shared" si="0"/>
        <v>50000</v>
      </c>
      <c r="S12">
        <f t="shared" si="1"/>
        <v>456.46582176763707</v>
      </c>
      <c r="U12">
        <f t="shared" si="12"/>
        <v>5.4879999999999998E-3</v>
      </c>
      <c r="V12">
        <f t="shared" si="13"/>
        <v>0.01</v>
      </c>
      <c r="W12">
        <f t="shared" si="14"/>
        <v>0.88986575947364199</v>
      </c>
      <c r="X12">
        <f t="shared" si="15"/>
        <v>4.8835832879913473E-3</v>
      </c>
      <c r="Y12">
        <f t="shared" si="16"/>
        <v>8.8986575947364206E-3</v>
      </c>
      <c r="Z12">
        <f t="shared" si="17"/>
        <v>0.87608351859091427</v>
      </c>
      <c r="AB12">
        <f t="shared" si="18"/>
        <v>437.34710134908164</v>
      </c>
      <c r="AC12">
        <f t="shared" si="22"/>
        <v>399.90218325068463</v>
      </c>
      <c r="AE12">
        <f t="shared" si="2"/>
        <v>0</v>
      </c>
      <c r="AF12">
        <f t="shared" si="3"/>
        <v>0</v>
      </c>
      <c r="AG12">
        <f t="shared" si="3"/>
        <v>-10.951043982386429</v>
      </c>
      <c r="AH12">
        <f t="shared" si="4"/>
        <v>-244.17916439956736</v>
      </c>
      <c r="AI12">
        <f t="shared" si="5"/>
        <v>-255.13020838195379</v>
      </c>
      <c r="AJ12">
        <f t="shared" si="6"/>
        <v>37.444918098397011</v>
      </c>
      <c r="AK12">
        <f t="shared" si="19"/>
        <v>1.0058983331028877</v>
      </c>
      <c r="AL12">
        <f t="shared" si="7"/>
        <v>-216.67939195045389</v>
      </c>
      <c r="AN12">
        <f t="shared" si="8"/>
        <v>0</v>
      </c>
      <c r="AO12">
        <f t="shared" si="8"/>
        <v>0</v>
      </c>
      <c r="AP12">
        <f t="shared" si="8"/>
        <v>-5.8205962939340719</v>
      </c>
      <c r="AQ12">
        <f t="shared" si="8"/>
        <v>-129.78382167453594</v>
      </c>
      <c r="AR12">
        <f t="shared" si="8"/>
        <v>-135.60441796847002</v>
      </c>
      <c r="AS12">
        <f t="shared" si="8"/>
        <v>19.902372035099699</v>
      </c>
      <c r="AT12">
        <f t="shared" si="8"/>
        <v>0.53464565745057258</v>
      </c>
      <c r="AU12">
        <f t="shared" si="8"/>
        <v>-115.16740027591975</v>
      </c>
      <c r="AW12">
        <v>9</v>
      </c>
      <c r="AX12">
        <f>IF(Z12&gt;0, (R12*SUMPRODUCT(K12:$K$98, X12:$X$98)-K12*$AZ$3)/Z12, 0)</f>
        <v>456.46582176763707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12.5</v>
      </c>
      <c r="R13">
        <f t="shared" si="0"/>
        <v>50000</v>
      </c>
      <c r="S13">
        <f t="shared" si="1"/>
        <v>416.94456350910218</v>
      </c>
      <c r="U13">
        <f t="shared" si="12"/>
        <v>5.7670000000000004E-3</v>
      </c>
      <c r="V13">
        <f t="shared" si="13"/>
        <v>0.01</v>
      </c>
      <c r="W13">
        <f t="shared" si="14"/>
        <v>0.87608351859091427</v>
      </c>
      <c r="X13">
        <f t="shared" si="15"/>
        <v>5.0523736517138033E-3</v>
      </c>
      <c r="Y13">
        <f t="shared" si="16"/>
        <v>8.7608351859091421E-3</v>
      </c>
      <c r="Z13">
        <f t="shared" si="17"/>
        <v>0.86227030975329133</v>
      </c>
      <c r="AB13">
        <f t="shared" si="18"/>
        <v>399.90218325068463</v>
      </c>
      <c r="AC13">
        <f t="shared" si="22"/>
        <v>359.51891792694437</v>
      </c>
      <c r="AE13">
        <f t="shared" si="2"/>
        <v>0</v>
      </c>
      <c r="AF13">
        <f t="shared" si="3"/>
        <v>0</v>
      </c>
      <c r="AG13">
        <f t="shared" si="3"/>
        <v>-10.778378871916141</v>
      </c>
      <c r="AH13">
        <f t="shared" si="4"/>
        <v>-252.61868258569018</v>
      </c>
      <c r="AI13">
        <f t="shared" si="5"/>
        <v>-263.3970614576063</v>
      </c>
      <c r="AJ13">
        <f t="shared" si="6"/>
        <v>40.383265323740261</v>
      </c>
      <c r="AK13">
        <f t="shared" si="19"/>
        <v>0.79980436650136932</v>
      </c>
      <c r="AL13">
        <f t="shared" si="7"/>
        <v>-222.21399176736466</v>
      </c>
      <c r="AN13">
        <f t="shared" si="8"/>
        <v>0</v>
      </c>
      <c r="AO13">
        <f t="shared" si="8"/>
        <v>0</v>
      </c>
      <c r="AP13">
        <f t="shared" si="8"/>
        <v>-5.4456491940756768</v>
      </c>
      <c r="AQ13">
        <f t="shared" si="8"/>
        <v>-127.63261911451633</v>
      </c>
      <c r="AR13">
        <f t="shared" si="8"/>
        <v>-133.07826830859199</v>
      </c>
      <c r="AS13">
        <f t="shared" si="8"/>
        <v>20.403169982952644</v>
      </c>
      <c r="AT13">
        <f t="shared" si="8"/>
        <v>0.40409175216551768</v>
      </c>
      <c r="AU13">
        <f t="shared" si="8"/>
        <v>-112.27100657347383</v>
      </c>
      <c r="AW13">
        <v>10</v>
      </c>
      <c r="AX13">
        <f>IF(Z13&gt;0, (R13*SUMPRODUCT(K13:$K$98, X13:$X$98)-K13*$AZ$3)/Z13, 0)</f>
        <v>416.94456350910218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0"/>
        <v>0.45110557331525025</v>
      </c>
      <c r="L14" s="2">
        <v>11</v>
      </c>
      <c r="M14" s="6">
        <v>6.0780000000000001E-3</v>
      </c>
      <c r="Q14" s="4">
        <f t="shared" si="21"/>
        <v>12.5</v>
      </c>
      <c r="R14">
        <f t="shared" si="0"/>
        <v>50000</v>
      </c>
      <c r="S14">
        <f t="shared" si="1"/>
        <v>490.43781508487814</v>
      </c>
      <c r="U14">
        <f t="shared" si="12"/>
        <v>6.0780000000000001E-3</v>
      </c>
      <c r="V14">
        <f t="shared" si="13"/>
        <v>0.01</v>
      </c>
      <c r="W14">
        <f t="shared" si="14"/>
        <v>0.86227030975329133</v>
      </c>
      <c r="X14">
        <f t="shared" si="15"/>
        <v>5.2408789426805049E-3</v>
      </c>
      <c r="Y14">
        <f t="shared" si="16"/>
        <v>8.622703097532913E-3</v>
      </c>
      <c r="Z14">
        <f t="shared" si="17"/>
        <v>0.8484067277130779</v>
      </c>
      <c r="AB14">
        <f t="shared" si="18"/>
        <v>359.51891792694437</v>
      </c>
      <c r="AC14">
        <f t="shared" si="22"/>
        <v>416.09074184291308</v>
      </c>
      <c r="AE14">
        <f t="shared" si="2"/>
        <v>0</v>
      </c>
      <c r="AF14">
        <f t="shared" si="3"/>
        <v>0</v>
      </c>
      <c r="AG14">
        <f t="shared" si="3"/>
        <v>-10.605084096413474</v>
      </c>
      <c r="AH14">
        <f t="shared" si="4"/>
        <v>-262.04394713402525</v>
      </c>
      <c r="AI14">
        <f t="shared" si="5"/>
        <v>-272.64903123043871</v>
      </c>
      <c r="AJ14">
        <f t="shared" si="6"/>
        <v>-56.571823915968707</v>
      </c>
      <c r="AK14">
        <f t="shared" si="19"/>
        <v>25.16632425488611</v>
      </c>
      <c r="AL14">
        <f t="shared" si="7"/>
        <v>-304.05453089152132</v>
      </c>
      <c r="AN14">
        <f t="shared" si="8"/>
        <v>0</v>
      </c>
      <c r="AO14">
        <f t="shared" si="8"/>
        <v>0</v>
      </c>
      <c r="AP14">
        <f t="shared" si="8"/>
        <v>-4.7840125413690426</v>
      </c>
      <c r="AQ14">
        <f t="shared" si="8"/>
        <v>-118.20948500568559</v>
      </c>
      <c r="AR14">
        <f t="shared" si="8"/>
        <v>-122.99349754705463</v>
      </c>
      <c r="AS14">
        <f t="shared" si="8"/>
        <v>-25.51986506110245</v>
      </c>
      <c r="AT14">
        <f t="shared" si="8"/>
        <v>11.352669131237887</v>
      </c>
      <c r="AU14">
        <f t="shared" si="8"/>
        <v>-137.16069347691919</v>
      </c>
      <c r="AW14">
        <v>11</v>
      </c>
      <c r="AX14">
        <f>IF(Z14&gt;0, (R14*SUMPRODUCT(K14:$K$98, X14:$X$98)-K14*$AZ$3)/Z14, 0)</f>
        <v>490.43781508487814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0"/>
        <v>0.40277283331718772</v>
      </c>
      <c r="L15" s="2">
        <v>12</v>
      </c>
      <c r="M15" s="6">
        <v>6.4359999999999999E-3</v>
      </c>
      <c r="Q15" s="4">
        <f t="shared" si="21"/>
        <v>12.5</v>
      </c>
      <c r="R15">
        <f t="shared" si="0"/>
        <v>50000</v>
      </c>
      <c r="S15">
        <f t="shared" si="1"/>
        <v>554.06877144485361</v>
      </c>
      <c r="U15">
        <f t="shared" si="12"/>
        <v>6.4359999999999999E-3</v>
      </c>
      <c r="V15">
        <f t="shared" si="13"/>
        <v>0.01</v>
      </c>
      <c r="W15">
        <f t="shared" si="14"/>
        <v>0.8484067277130779</v>
      </c>
      <c r="X15">
        <f t="shared" si="15"/>
        <v>5.460345699561369E-3</v>
      </c>
      <c r="Y15">
        <f t="shared" si="16"/>
        <v>8.4840672771307798E-3</v>
      </c>
      <c r="Z15">
        <f t="shared" si="17"/>
        <v>0.83446231473638577</v>
      </c>
      <c r="AB15">
        <f t="shared" si="18"/>
        <v>416.09074184291308</v>
      </c>
      <c r="AC15">
        <f t="shared" si="22"/>
        <v>462.34950954301803</v>
      </c>
      <c r="AE15">
        <f t="shared" si="2"/>
        <v>0</v>
      </c>
      <c r="AF15">
        <f t="shared" si="3"/>
        <v>0</v>
      </c>
      <c r="AG15">
        <f t="shared" si="3"/>
        <v>-10.430778934204822</v>
      </c>
      <c r="AH15">
        <f t="shared" si="4"/>
        <v>-273.01728497806846</v>
      </c>
      <c r="AI15">
        <f t="shared" si="5"/>
        <v>-283.44806391227326</v>
      </c>
      <c r="AJ15">
        <f t="shared" si="6"/>
        <v>-46.258767700104954</v>
      </c>
      <c r="AK15">
        <f t="shared" si="19"/>
        <v>29.126351929003917</v>
      </c>
      <c r="AL15">
        <f t="shared" si="7"/>
        <v>-300.58047968337428</v>
      </c>
      <c r="AN15">
        <f t="shared" si="8"/>
        <v>0</v>
      </c>
      <c r="AO15">
        <f t="shared" si="8"/>
        <v>0</v>
      </c>
      <c r="AP15">
        <f t="shared" si="8"/>
        <v>-4.2012343850349119</v>
      </c>
      <c r="AQ15">
        <f t="shared" si="8"/>
        <v>-109.96394541518271</v>
      </c>
      <c r="AR15">
        <f t="shared" si="8"/>
        <v>-114.1651798002176</v>
      </c>
      <c r="AS15">
        <f t="shared" si="8"/>
        <v>-18.631774932332881</v>
      </c>
      <c r="AT15">
        <f t="shared" si="8"/>
        <v>11.731303290638444</v>
      </c>
      <c r="AU15">
        <f t="shared" si="8"/>
        <v>-121.06565144191204</v>
      </c>
      <c r="AW15">
        <v>12</v>
      </c>
      <c r="AX15">
        <f>IF(Z15&gt;0, (R15*SUMPRODUCT(K15:$K$98, X15:$X$98)-K15*$AZ$3)/Z15, 0)</f>
        <v>554.06877144485361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0"/>
        <v>0.35961860117606043</v>
      </c>
      <c r="L16" s="2">
        <v>13</v>
      </c>
      <c r="M16" s="6">
        <v>6.8199999999999997E-3</v>
      </c>
      <c r="Q16" s="4">
        <f t="shared" si="21"/>
        <v>12.5</v>
      </c>
      <c r="R16">
        <f t="shared" si="0"/>
        <v>50000</v>
      </c>
      <c r="S16">
        <f t="shared" si="1"/>
        <v>608.50316490179</v>
      </c>
      <c r="U16">
        <f t="shared" si="12"/>
        <v>6.8199999999999997E-3</v>
      </c>
      <c r="V16">
        <f t="shared" si="13"/>
        <v>0.01</v>
      </c>
      <c r="W16">
        <f t="shared" si="14"/>
        <v>0.83446231473638577</v>
      </c>
      <c r="X16">
        <f t="shared" si="15"/>
        <v>5.6910329865021503E-3</v>
      </c>
      <c r="Y16">
        <f t="shared" si="16"/>
        <v>8.3446231473638579E-3</v>
      </c>
      <c r="Z16">
        <f t="shared" si="17"/>
        <v>0.82042665860251973</v>
      </c>
      <c r="AB16">
        <f t="shared" si="18"/>
        <v>462.34950954301803</v>
      </c>
      <c r="AC16">
        <f t="shared" si="22"/>
        <v>499.23221832943364</v>
      </c>
      <c r="AE16">
        <f t="shared" si="2"/>
        <v>0</v>
      </c>
      <c r="AF16">
        <f t="shared" si="3"/>
        <v>0</v>
      </c>
      <c r="AG16">
        <f t="shared" si="3"/>
        <v>-10.255333232531497</v>
      </c>
      <c r="AH16">
        <f t="shared" si="4"/>
        <v>-284.55164932510752</v>
      </c>
      <c r="AI16">
        <f t="shared" si="5"/>
        <v>-294.806982557639</v>
      </c>
      <c r="AJ16">
        <f t="shared" si="6"/>
        <v>-36.882708786415606</v>
      </c>
      <c r="AK16">
        <f t="shared" si="19"/>
        <v>32.364465668011263</v>
      </c>
      <c r="AL16">
        <f t="shared" si="7"/>
        <v>-299.32522567604337</v>
      </c>
      <c r="AN16">
        <f t="shared" si="8"/>
        <v>0</v>
      </c>
      <c r="AO16">
        <f t="shared" si="8"/>
        <v>0</v>
      </c>
      <c r="AP16">
        <f t="shared" si="8"/>
        <v>-3.6880085916773426</v>
      </c>
      <c r="AQ16">
        <f t="shared" si="8"/>
        <v>-102.33006609263605</v>
      </c>
      <c r="AR16">
        <f t="shared" si="8"/>
        <v>-106.01807468431338</v>
      </c>
      <c r="AS16">
        <f t="shared" si="8"/>
        <v>-13.263708141354773</v>
      </c>
      <c r="AT16">
        <f t="shared" si="8"/>
        <v>11.638863871340842</v>
      </c>
      <c r="AU16">
        <f t="shared" si="8"/>
        <v>-107.64291895432733</v>
      </c>
      <c r="AW16">
        <v>13</v>
      </c>
      <c r="AX16">
        <f>IF(Z16&gt;0, (R16*SUMPRODUCT(K16:$K$98, X16:$X$98)-K16*$AZ$3)/Z16, 0)</f>
        <v>608.50316490179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0"/>
        <v>0.32108803676433967</v>
      </c>
      <c r="L17" s="2">
        <v>14</v>
      </c>
      <c r="M17" s="6">
        <v>7.2269999999999999E-3</v>
      </c>
      <c r="Q17" s="4">
        <f t="shared" si="21"/>
        <v>12.5</v>
      </c>
      <c r="R17">
        <f t="shared" si="0"/>
        <v>50000</v>
      </c>
      <c r="S17">
        <f t="shared" si="1"/>
        <v>654.86755554657486</v>
      </c>
      <c r="U17">
        <f t="shared" si="12"/>
        <v>7.2269999999999999E-3</v>
      </c>
      <c r="V17">
        <f t="shared" si="13"/>
        <v>0.01</v>
      </c>
      <c r="W17">
        <f t="shared" si="14"/>
        <v>0.82042665860251973</v>
      </c>
      <c r="X17">
        <f t="shared" si="15"/>
        <v>5.9292234617204101E-3</v>
      </c>
      <c r="Y17">
        <f t="shared" si="16"/>
        <v>8.2042665860251971E-3</v>
      </c>
      <c r="Z17">
        <f t="shared" si="17"/>
        <v>0.80629316855477406</v>
      </c>
      <c r="AB17">
        <f t="shared" si="18"/>
        <v>499.23221832943364</v>
      </c>
      <c r="AC17">
        <f t="shared" si="22"/>
        <v>528.01523634536738</v>
      </c>
      <c r="AE17">
        <f t="shared" si="2"/>
        <v>0</v>
      </c>
      <c r="AF17">
        <f t="shared" si="3"/>
        <v>0</v>
      </c>
      <c r="AG17">
        <f t="shared" si="3"/>
        <v>-10.078664606934677</v>
      </c>
      <c r="AH17">
        <f t="shared" si="4"/>
        <v>-296.46117308602049</v>
      </c>
      <c r="AI17">
        <f t="shared" si="5"/>
        <v>-306.53983769295519</v>
      </c>
      <c r="AJ17">
        <f t="shared" si="6"/>
        <v>-28.783018015933749</v>
      </c>
      <c r="AK17">
        <f t="shared" si="19"/>
        <v>34.94625528306036</v>
      </c>
      <c r="AL17">
        <f t="shared" si="7"/>
        <v>-300.3766004258286</v>
      </c>
      <c r="AN17">
        <f t="shared" si="8"/>
        <v>0</v>
      </c>
      <c r="AO17">
        <f t="shared" si="8"/>
        <v>0</v>
      </c>
      <c r="AP17">
        <f t="shared" si="8"/>
        <v>-3.2361386318468903</v>
      </c>
      <c r="AQ17">
        <f t="shared" si="8"/>
        <v>-95.19013604304341</v>
      </c>
      <c r="AR17">
        <f t="shared" si="8"/>
        <v>-98.426274674890308</v>
      </c>
      <c r="AS17">
        <f t="shared" si="8"/>
        <v>-9.2418827468887859</v>
      </c>
      <c r="AT17">
        <f t="shared" si="8"/>
        <v>11.220824501103284</v>
      </c>
      <c r="AU17">
        <f t="shared" si="8"/>
        <v>-96.447332920675819</v>
      </c>
      <c r="AW17">
        <v>14</v>
      </c>
      <c r="AX17">
        <f>IF(Z17&gt;0, (R17*SUMPRODUCT(K17:$K$98, X17:$X$98)-K17*$AZ$3)/Z17, 0)</f>
        <v>654.86755554657486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0"/>
        <v>0.28668574711101752</v>
      </c>
      <c r="L18" s="2">
        <v>15</v>
      </c>
      <c r="M18" s="6">
        <v>7.6860000000000001E-3</v>
      </c>
      <c r="Q18" s="4">
        <f t="shared" si="21"/>
        <v>12.5</v>
      </c>
      <c r="R18">
        <f t="shared" si="0"/>
        <v>50000</v>
      </c>
      <c r="S18">
        <f t="shared" si="1"/>
        <v>694.27701504157676</v>
      </c>
      <c r="U18">
        <f t="shared" si="12"/>
        <v>7.6860000000000001E-3</v>
      </c>
      <c r="V18">
        <f t="shared" si="13"/>
        <v>0.01</v>
      </c>
      <c r="W18">
        <f t="shared" si="14"/>
        <v>0.80629316855477406</v>
      </c>
      <c r="X18">
        <f t="shared" si="15"/>
        <v>6.197169293511994E-3</v>
      </c>
      <c r="Y18">
        <f t="shared" si="16"/>
        <v>8.0629316855477407E-3</v>
      </c>
      <c r="Z18">
        <f t="shared" si="17"/>
        <v>0.79203306757571434</v>
      </c>
      <c r="AB18">
        <f t="shared" si="18"/>
        <v>528.01523634536738</v>
      </c>
      <c r="AC18">
        <f t="shared" si="22"/>
        <v>549.8903539706904</v>
      </c>
      <c r="AE18">
        <f t="shared" si="2"/>
        <v>0</v>
      </c>
      <c r="AF18">
        <f t="shared" si="3"/>
        <v>0</v>
      </c>
      <c r="AG18">
        <f t="shared" si="3"/>
        <v>-9.90041334469643</v>
      </c>
      <c r="AH18">
        <f t="shared" si="4"/>
        <v>-309.85846467559969</v>
      </c>
      <c r="AI18">
        <f t="shared" si="5"/>
        <v>-319.75887802029609</v>
      </c>
      <c r="AJ18">
        <f t="shared" si="6"/>
        <v>-21.875117625323014</v>
      </c>
      <c r="AK18">
        <f t="shared" si="19"/>
        <v>36.961066544175722</v>
      </c>
      <c r="AL18">
        <f t="shared" si="7"/>
        <v>-304.6729291014434</v>
      </c>
      <c r="AN18">
        <f t="shared" si="8"/>
        <v>0</v>
      </c>
      <c r="AO18">
        <f t="shared" si="8"/>
        <v>0</v>
      </c>
      <c r="AP18">
        <f t="shared" si="8"/>
        <v>-2.8383073964321839</v>
      </c>
      <c r="AQ18">
        <f t="shared" si="8"/>
        <v>-88.832005444197122</v>
      </c>
      <c r="AR18">
        <f t="shared" si="8"/>
        <v>-91.670312840629308</v>
      </c>
      <c r="AS18">
        <f t="shared" si="8"/>
        <v>-6.2712844395571157</v>
      </c>
      <c r="AT18">
        <f t="shared" si="8"/>
        <v>10.596210976237051</v>
      </c>
      <c r="AU18">
        <f t="shared" si="8"/>
        <v>-87.345386303949368</v>
      </c>
      <c r="AW18">
        <v>15</v>
      </c>
      <c r="AX18">
        <f>IF(Z18&gt;0, (R18*SUMPRODUCT(K18:$K$98, X18:$X$98)-K18*$AZ$3)/Z18, 0)</f>
        <v>694.27701504157676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0"/>
        <v>0.25596941706340848</v>
      </c>
      <c r="L19" s="2">
        <v>16</v>
      </c>
      <c r="M19" s="6">
        <v>8.2030000000000002E-3</v>
      </c>
      <c r="Q19" s="4">
        <f t="shared" si="21"/>
        <v>12.5</v>
      </c>
      <c r="R19">
        <f t="shared" si="0"/>
        <v>50000</v>
      </c>
      <c r="S19">
        <f t="shared" si="1"/>
        <v>727.32701252683103</v>
      </c>
      <c r="U19">
        <f t="shared" si="12"/>
        <v>8.2030000000000002E-3</v>
      </c>
      <c r="V19">
        <f t="shared" si="13"/>
        <v>0.01</v>
      </c>
      <c r="W19">
        <f t="shared" si="14"/>
        <v>0.79203306757571434</v>
      </c>
      <c r="X19">
        <f t="shared" si="15"/>
        <v>6.4970472533235849E-3</v>
      </c>
      <c r="Y19">
        <f t="shared" si="16"/>
        <v>7.9203306757571444E-3</v>
      </c>
      <c r="Z19">
        <f t="shared" si="17"/>
        <v>0.77761568964663363</v>
      </c>
      <c r="AB19">
        <f t="shared" si="18"/>
        <v>549.8903539706904</v>
      </c>
      <c r="AC19">
        <f t="shared" si="22"/>
        <v>565.58089644467748</v>
      </c>
      <c r="AE19">
        <f t="shared" si="2"/>
        <v>0</v>
      </c>
      <c r="AF19">
        <f t="shared" si="3"/>
        <v>0</v>
      </c>
      <c r="AG19">
        <f t="shared" si="3"/>
        <v>-9.720196120582921</v>
      </c>
      <c r="AH19">
        <f t="shared" si="4"/>
        <v>-324.85236266617926</v>
      </c>
      <c r="AI19">
        <f t="shared" si="5"/>
        <v>-334.57255878676216</v>
      </c>
      <c r="AJ19">
        <f t="shared" si="6"/>
        <v>-15.69054247398708</v>
      </c>
      <c r="AK19">
        <f t="shared" si="19"/>
        <v>38.492324777948333</v>
      </c>
      <c r="AL19">
        <f t="shared" si="7"/>
        <v>-311.7707764828009</v>
      </c>
      <c r="AN19">
        <f t="shared" si="8"/>
        <v>0</v>
      </c>
      <c r="AO19">
        <f t="shared" si="8"/>
        <v>0</v>
      </c>
      <c r="AP19">
        <f t="shared" si="8"/>
        <v>-2.4880729347276147</v>
      </c>
      <c r="AQ19">
        <f t="shared" si="8"/>
        <v>-83.152269903332865</v>
      </c>
      <c r="AR19">
        <f t="shared" si="8"/>
        <v>-85.640342838060477</v>
      </c>
      <c r="AS19">
        <f t="shared" si="8"/>
        <v>-4.0162990104751239</v>
      </c>
      <c r="AT19">
        <f t="shared" si="8"/>
        <v>9.8528579348268295</v>
      </c>
      <c r="AU19">
        <f t="shared" si="8"/>
        <v>-79.80378391370877</v>
      </c>
      <c r="AW19">
        <v>16</v>
      </c>
      <c r="AX19">
        <f>IF(Z19&gt;0, (R19*SUMPRODUCT(K19:$K$98, X19:$X$98)-K19*$AZ$3)/Z19, 0)</f>
        <v>727.32701252683103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0"/>
        <v>0.22854412237804328</v>
      </c>
      <c r="L20" s="2">
        <v>17</v>
      </c>
      <c r="M20" s="6">
        <v>8.7950000000000007E-3</v>
      </c>
      <c r="Q20" s="4">
        <f t="shared" si="21"/>
        <v>12.5</v>
      </c>
      <c r="R20">
        <f t="shared" si="0"/>
        <v>50000</v>
      </c>
      <c r="S20">
        <f t="shared" si="1"/>
        <v>754.58981143032543</v>
      </c>
      <c r="U20">
        <f t="shared" si="12"/>
        <v>8.7950000000000007E-3</v>
      </c>
      <c r="V20">
        <f t="shared" si="13"/>
        <v>0.01</v>
      </c>
      <c r="W20">
        <f t="shared" si="14"/>
        <v>0.77761568964663363</v>
      </c>
      <c r="X20">
        <f t="shared" si="15"/>
        <v>6.8391299904421434E-3</v>
      </c>
      <c r="Y20">
        <f t="shared" si="16"/>
        <v>7.7761568964663363E-3</v>
      </c>
      <c r="Z20">
        <f t="shared" si="17"/>
        <v>0.76300040275972514</v>
      </c>
      <c r="AB20">
        <f t="shared" si="18"/>
        <v>565.58089644467748</v>
      </c>
      <c r="AC20">
        <f t="shared" si="22"/>
        <v>575.75233003972335</v>
      </c>
      <c r="AE20">
        <f t="shared" si="2"/>
        <v>0</v>
      </c>
      <c r="AF20">
        <f t="shared" si="3"/>
        <v>0</v>
      </c>
      <c r="AG20">
        <f t="shared" si="3"/>
        <v>-9.5375050344965651</v>
      </c>
      <c r="AH20">
        <f t="shared" si="4"/>
        <v>-341.95649952210715</v>
      </c>
      <c r="AI20">
        <f t="shared" si="5"/>
        <v>-351.49400455660373</v>
      </c>
      <c r="AJ20">
        <f t="shared" si="6"/>
        <v>-10.171433595045869</v>
      </c>
      <c r="AK20">
        <f t="shared" si="19"/>
        <v>39.590662751127425</v>
      </c>
      <c r="AL20">
        <f t="shared" si="7"/>
        <v>-322.07477540052219</v>
      </c>
      <c r="AN20">
        <f t="shared" si="8"/>
        <v>0</v>
      </c>
      <c r="AO20">
        <f t="shared" si="8"/>
        <v>0</v>
      </c>
      <c r="AP20">
        <f t="shared" si="8"/>
        <v>-2.1797407177851871</v>
      </c>
      <c r="AQ20">
        <f t="shared" si="8"/>
        <v>-78.152148074747757</v>
      </c>
      <c r="AR20">
        <f t="shared" si="8"/>
        <v>-80.331888792532951</v>
      </c>
      <c r="AS20">
        <f t="shared" si="8"/>
        <v>-2.3246213643063038</v>
      </c>
      <c r="AT20">
        <f t="shared" si="8"/>
        <v>9.0482132728215063</v>
      </c>
      <c r="AU20">
        <f t="shared" si="8"/>
        <v>-73.608296884017747</v>
      </c>
      <c r="AW20">
        <v>17</v>
      </c>
      <c r="AX20">
        <f>IF(Z20&gt;0, (R20*SUMPRODUCT(K20:$K$98, X20:$X$98)-K20*$AZ$3)/Z20, 0)</f>
        <v>754.58981143032543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0"/>
        <v>0.2040572521232529</v>
      </c>
      <c r="L21" s="2">
        <v>18</v>
      </c>
      <c r="M21" s="6">
        <v>9.4780000000000003E-3</v>
      </c>
      <c r="Q21" s="4">
        <f t="shared" si="21"/>
        <v>12.5</v>
      </c>
      <c r="R21">
        <f t="shared" si="0"/>
        <v>50000</v>
      </c>
      <c r="S21">
        <f t="shared" si="1"/>
        <v>776.49362618314422</v>
      </c>
      <c r="U21">
        <f t="shared" si="12"/>
        <v>9.4780000000000003E-3</v>
      </c>
      <c r="V21">
        <f t="shared" si="13"/>
        <v>0.01</v>
      </c>
      <c r="W21">
        <f t="shared" si="14"/>
        <v>0.76300040275972514</v>
      </c>
      <c r="X21">
        <f t="shared" si="15"/>
        <v>7.2317178173566749E-3</v>
      </c>
      <c r="Y21">
        <f t="shared" si="16"/>
        <v>7.6300040275972519E-3</v>
      </c>
      <c r="Z21">
        <f t="shared" si="17"/>
        <v>0.7481386809147712</v>
      </c>
      <c r="AB21">
        <f t="shared" si="18"/>
        <v>575.75233003972335</v>
      </c>
      <c r="AC21">
        <f t="shared" si="22"/>
        <v>580.92491723138494</v>
      </c>
      <c r="AE21">
        <f t="shared" si="2"/>
        <v>0</v>
      </c>
      <c r="AF21">
        <f t="shared" si="3"/>
        <v>0</v>
      </c>
      <c r="AG21">
        <f t="shared" si="3"/>
        <v>-9.3517335114346398</v>
      </c>
      <c r="AH21">
        <f t="shared" si="4"/>
        <v>-361.58589086783377</v>
      </c>
      <c r="AI21">
        <f t="shared" si="5"/>
        <v>-370.93762437926841</v>
      </c>
      <c r="AJ21">
        <f t="shared" si="6"/>
        <v>-5.1725871916615915</v>
      </c>
      <c r="AK21">
        <f t="shared" si="19"/>
        <v>40.302663102780642</v>
      </c>
      <c r="AL21">
        <f t="shared" si="7"/>
        <v>-335.80754846814938</v>
      </c>
      <c r="AN21">
        <f t="shared" si="8"/>
        <v>0</v>
      </c>
      <c r="AO21">
        <f t="shared" si="8"/>
        <v>0</v>
      </c>
      <c r="AP21">
        <f t="shared" si="8"/>
        <v>-1.9082890429322914</v>
      </c>
      <c r="AQ21">
        <f t="shared" si="8"/>
        <v>-73.784223297028561</v>
      </c>
      <c r="AR21">
        <f t="shared" si="8"/>
        <v>-75.692512339960857</v>
      </c>
      <c r="AS21">
        <f t="shared" si="8"/>
        <v>-1.055503928698398</v>
      </c>
      <c r="AT21">
        <f t="shared" si="8"/>
        <v>8.2240506860026308</v>
      </c>
      <c r="AU21">
        <f t="shared" si="8"/>
        <v>-68.523965582656629</v>
      </c>
      <c r="AW21">
        <v>18</v>
      </c>
      <c r="AX21">
        <f>IF(Z21&gt;0, (R21*SUMPRODUCT(K21:$K$98, X21:$X$98)-K21*$AZ$3)/Z21, 0)</f>
        <v>776.49362618314422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0"/>
        <v>0.18219397511004723</v>
      </c>
      <c r="L22" s="2">
        <v>19</v>
      </c>
      <c r="M22" s="6">
        <v>1.0265E-2</v>
      </c>
      <c r="Q22" s="4">
        <f t="shared" si="21"/>
        <v>12.5</v>
      </c>
      <c r="R22">
        <f t="shared" si="0"/>
        <v>50000</v>
      </c>
      <c r="S22">
        <f t="shared" si="1"/>
        <v>793.39087427895322</v>
      </c>
      <c r="U22">
        <f t="shared" si="12"/>
        <v>1.0265E-2</v>
      </c>
      <c r="V22">
        <f t="shared" si="13"/>
        <v>0.01</v>
      </c>
      <c r="W22">
        <f t="shared" si="14"/>
        <v>0.7481386809147712</v>
      </c>
      <c r="X22">
        <f t="shared" si="15"/>
        <v>7.6796435595901259E-3</v>
      </c>
      <c r="Y22">
        <f t="shared" si="16"/>
        <v>7.481386809147712E-3</v>
      </c>
      <c r="Z22">
        <f t="shared" si="17"/>
        <v>0.73297765054603337</v>
      </c>
      <c r="AB22">
        <f t="shared" si="18"/>
        <v>580.92491723138494</v>
      </c>
      <c r="AC22">
        <f t="shared" si="22"/>
        <v>581.53777899365048</v>
      </c>
      <c r="AE22">
        <f t="shared" si="2"/>
        <v>0</v>
      </c>
      <c r="AF22">
        <f t="shared" si="3"/>
        <v>0</v>
      </c>
      <c r="AG22">
        <f t="shared" si="3"/>
        <v>-9.1622206318254165</v>
      </c>
      <c r="AH22">
        <f t="shared" si="4"/>
        <v>-383.98217797950628</v>
      </c>
      <c r="AI22">
        <f t="shared" si="5"/>
        <v>-393.14439861133167</v>
      </c>
      <c r="AJ22">
        <f t="shared" si="6"/>
        <v>-0.61286176226553835</v>
      </c>
      <c r="AK22">
        <f t="shared" si="19"/>
        <v>40.66474420619695</v>
      </c>
      <c r="AL22">
        <f t="shared" si="7"/>
        <v>-353.09251616740028</v>
      </c>
      <c r="AN22">
        <f t="shared" si="8"/>
        <v>0</v>
      </c>
      <c r="AO22">
        <f t="shared" si="8"/>
        <v>0</v>
      </c>
      <c r="AP22">
        <f t="shared" si="8"/>
        <v>-1.669301397747561</v>
      </c>
      <c r="AQ22">
        <f t="shared" si="8"/>
        <v>-69.959239377499898</v>
      </c>
      <c r="AR22">
        <f t="shared" si="8"/>
        <v>-71.628540775247444</v>
      </c>
      <c r="AS22">
        <f t="shared" si="8"/>
        <v>-0.11165972066010718</v>
      </c>
      <c r="AT22">
        <f t="shared" si="8"/>
        <v>7.4088713937602844</v>
      </c>
      <c r="AU22">
        <f t="shared" si="8"/>
        <v>-64.331329102147279</v>
      </c>
      <c r="AW22">
        <v>19</v>
      </c>
      <c r="AX22">
        <f>IF(Z22&gt;0, (R22*SUMPRODUCT(K22:$K$98, X22:$X$98)-K22*$AZ$3)/Z22, 0)</f>
        <v>793.39087427895322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0.16267319206254216</v>
      </c>
      <c r="L23" s="2">
        <v>20</v>
      </c>
      <c r="M23" s="6">
        <v>1.1204E-2</v>
      </c>
      <c r="Q23" s="4">
        <f t="shared" si="21"/>
        <v>12.5</v>
      </c>
      <c r="R23">
        <f t="shared" si="0"/>
        <v>50000</v>
      </c>
      <c r="S23">
        <f t="shared" si="1"/>
        <v>805.65351720311389</v>
      </c>
      <c r="U23">
        <f t="shared" si="12"/>
        <v>1.1204E-2</v>
      </c>
      <c r="V23">
        <f t="shared" si="13"/>
        <v>0.01</v>
      </c>
      <c r="W23">
        <f t="shared" si="14"/>
        <v>0.73297765054603337</v>
      </c>
      <c r="X23">
        <f t="shared" si="15"/>
        <v>8.2122815967177586E-3</v>
      </c>
      <c r="Y23">
        <f t="shared" si="16"/>
        <v>7.3297765054603338E-3</v>
      </c>
      <c r="Z23">
        <f t="shared" si="17"/>
        <v>0.71743559244385535</v>
      </c>
      <c r="AB23">
        <f t="shared" si="18"/>
        <v>581.53777899365048</v>
      </c>
      <c r="AC23">
        <f t="shared" si="22"/>
        <v>578.00450841909185</v>
      </c>
      <c r="AE23">
        <f t="shared" si="2"/>
        <v>0</v>
      </c>
      <c r="AF23">
        <f t="shared" si="3"/>
        <v>0</v>
      </c>
      <c r="AG23">
        <f t="shared" si="3"/>
        <v>-8.9679449055481921</v>
      </c>
      <c r="AH23">
        <f t="shared" si="4"/>
        <v>-410.61407983588794</v>
      </c>
      <c r="AI23">
        <f t="shared" si="5"/>
        <v>-419.5820247414361</v>
      </c>
      <c r="AJ23">
        <f t="shared" si="6"/>
        <v>3.5332705745586281</v>
      </c>
      <c r="AK23">
        <f t="shared" si="19"/>
        <v>40.707644529555537</v>
      </c>
      <c r="AL23">
        <f t="shared" si="7"/>
        <v>-375.34110963732195</v>
      </c>
      <c r="AN23">
        <f t="shared" si="8"/>
        <v>0</v>
      </c>
      <c r="AO23">
        <f t="shared" si="8"/>
        <v>0</v>
      </c>
      <c r="AP23">
        <f t="shared" si="8"/>
        <v>-1.4588442240265376</v>
      </c>
      <c r="AQ23">
        <f t="shared" si="8"/>
        <v>-66.795903072727413</v>
      </c>
      <c r="AR23">
        <f t="shared" si="8"/>
        <v>-68.254747296753948</v>
      </c>
      <c r="AS23">
        <f t="shared" si="8"/>
        <v>0.57476840278410446</v>
      </c>
      <c r="AT23">
        <f t="shared" si="8"/>
        <v>6.6220424769700816</v>
      </c>
      <c r="AU23">
        <f t="shared" si="8"/>
        <v>-61.057936416999766</v>
      </c>
      <c r="AW23">
        <v>20</v>
      </c>
      <c r="AX23">
        <f>IF(Z23&gt;0, (R23*SUMPRODUCT(K23:$K$98, X23:$X$98)-K23*$AZ$3)/Z23, 0)</f>
        <v>805.65351720311389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0.14524392148441262</v>
      </c>
      <c r="L24" s="2">
        <v>21</v>
      </c>
      <c r="M24" s="6">
        <v>1.2285000000000001E-2</v>
      </c>
      <c r="Q24" s="4">
        <f t="shared" si="21"/>
        <v>12.5</v>
      </c>
      <c r="R24">
        <f t="shared" si="0"/>
        <v>50000</v>
      </c>
      <c r="S24">
        <f t="shared" si="1"/>
        <v>813.34308456870303</v>
      </c>
      <c r="U24">
        <f t="shared" si="12"/>
        <v>1.2285000000000001E-2</v>
      </c>
      <c r="V24">
        <f t="shared" si="13"/>
        <v>0.01</v>
      </c>
      <c r="W24">
        <f t="shared" si="14"/>
        <v>0.71743559244385535</v>
      </c>
      <c r="X24">
        <f t="shared" si="15"/>
        <v>8.8136962531727633E-3</v>
      </c>
      <c r="Y24">
        <f t="shared" si="16"/>
        <v>7.1743559244385538E-3</v>
      </c>
      <c r="Z24">
        <f t="shared" si="17"/>
        <v>0.70144754026624401</v>
      </c>
      <c r="AB24">
        <f t="shared" si="18"/>
        <v>578.00450841909185</v>
      </c>
      <c r="AC24">
        <f t="shared" si="22"/>
        <v>570.51750606327641</v>
      </c>
      <c r="AE24">
        <f t="shared" si="2"/>
        <v>0</v>
      </c>
      <c r="AF24">
        <f t="shared" si="3"/>
        <v>0</v>
      </c>
      <c r="AG24">
        <f t="shared" si="3"/>
        <v>-8.7680942533280497</v>
      </c>
      <c r="AH24">
        <f t="shared" si="4"/>
        <v>-440.68481265863818</v>
      </c>
      <c r="AI24">
        <f t="shared" ref="AI24:AI69" si="23">SUM(AE24:AH24)</f>
        <v>-449.45290691196624</v>
      </c>
      <c r="AJ24">
        <f t="shared" si="6"/>
        <v>7.4870023558154344</v>
      </c>
      <c r="AK24">
        <f t="shared" si="19"/>
        <v>40.460315589336432</v>
      </c>
      <c r="AL24">
        <f t="shared" si="7"/>
        <v>-401.50558896681434</v>
      </c>
      <c r="AN24">
        <f t="shared" si="8"/>
        <v>0</v>
      </c>
      <c r="AO24">
        <f t="shared" si="8"/>
        <v>0</v>
      </c>
      <c r="AP24">
        <f t="shared" si="8"/>
        <v>-1.2735123932983088</v>
      </c>
      <c r="AQ24">
        <f t="shared" si="8"/>
        <v>-64.006790329164332</v>
      </c>
      <c r="AR24">
        <f t="shared" si="8"/>
        <v>-65.280302722462636</v>
      </c>
      <c r="AS24">
        <f t="shared" si="8"/>
        <v>1.0874415823216692</v>
      </c>
      <c r="AT24">
        <f t="shared" si="8"/>
        <v>5.8766149006921369</v>
      </c>
      <c r="AU24">
        <f t="shared" si="8"/>
        <v>-58.31624623944883</v>
      </c>
      <c r="AW24">
        <v>21</v>
      </c>
      <c r="AX24">
        <f>IF(Z24&gt;0, (R24*SUMPRODUCT(K24:$K$98, X24:$X$98)-K24*$AZ$3)/Z24, 0)</f>
        <v>813.34308456870303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0.12968207275393984</v>
      </c>
      <c r="L25" s="2">
        <v>22</v>
      </c>
      <c r="M25" s="6">
        <v>1.3528E-2</v>
      </c>
      <c r="Q25" s="4">
        <f t="shared" si="21"/>
        <v>12.5</v>
      </c>
      <c r="R25">
        <f t="shared" si="0"/>
        <v>50000</v>
      </c>
      <c r="S25">
        <f t="shared" si="1"/>
        <v>816.80427497280527</v>
      </c>
      <c r="U25">
        <f t="shared" si="12"/>
        <v>1.3528E-2</v>
      </c>
      <c r="V25">
        <f t="shared" si="13"/>
        <v>0.01</v>
      </c>
      <c r="W25">
        <f t="shared" si="14"/>
        <v>0.70144754026624401</v>
      </c>
      <c r="X25">
        <f t="shared" si="15"/>
        <v>9.4891823247217483E-3</v>
      </c>
      <c r="Y25">
        <f t="shared" si="16"/>
        <v>7.0144754026624399E-3</v>
      </c>
      <c r="Z25">
        <f t="shared" si="17"/>
        <v>0.68494388253885985</v>
      </c>
      <c r="AB25">
        <f t="shared" si="18"/>
        <v>570.51750606327641</v>
      </c>
      <c r="AC25">
        <f t="shared" si="22"/>
        <v>559.46509137421174</v>
      </c>
      <c r="AE25">
        <f t="shared" si="2"/>
        <v>0</v>
      </c>
      <c r="AF25">
        <f t="shared" si="3"/>
        <v>0</v>
      </c>
      <c r="AG25">
        <f t="shared" si="3"/>
        <v>-8.5617985317357483</v>
      </c>
      <c r="AH25">
        <f t="shared" si="4"/>
        <v>-474.45911623608743</v>
      </c>
      <c r="AI25">
        <f t="shared" si="23"/>
        <v>-483.02091476782317</v>
      </c>
      <c r="AJ25">
        <f t="shared" si="6"/>
        <v>11.052414689064676</v>
      </c>
      <c r="AK25">
        <f t="shared" si="19"/>
        <v>39.936225424429352</v>
      </c>
      <c r="AL25">
        <f t="shared" si="7"/>
        <v>-432.03227465432917</v>
      </c>
      <c r="AN25">
        <f t="shared" si="8"/>
        <v>0</v>
      </c>
      <c r="AO25">
        <f t="shared" si="8"/>
        <v>0</v>
      </c>
      <c r="AP25">
        <f t="shared" si="8"/>
        <v>-1.1103117800971305</v>
      </c>
      <c r="AQ25">
        <f t="shared" si="8"/>
        <v>-61.528841630498285</v>
      </c>
      <c r="AR25">
        <f t="shared" si="8"/>
        <v>-62.639153410595419</v>
      </c>
      <c r="AS25">
        <f t="shared" si="8"/>
        <v>1.4333000458139986</v>
      </c>
      <c r="AT25">
        <f t="shared" si="8"/>
        <v>5.1790124910085895</v>
      </c>
      <c r="AU25">
        <f t="shared" si="8"/>
        <v>-56.026840873772834</v>
      </c>
      <c r="AW25">
        <v>22</v>
      </c>
      <c r="AX25">
        <f>IF(Z25&gt;0, (R25*SUMPRODUCT(K25:$K$98, X25:$X$98)-K25*$AZ$3)/Z25, 0)</f>
        <v>816.80427497280527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0.11578756495887485</v>
      </c>
      <c r="L26" s="2">
        <v>23</v>
      </c>
      <c r="M26" s="6">
        <v>1.4963000000000001E-2</v>
      </c>
      <c r="Q26" s="4">
        <f t="shared" si="21"/>
        <v>12.5</v>
      </c>
      <c r="R26">
        <f t="shared" si="0"/>
        <v>50000</v>
      </c>
      <c r="S26">
        <f t="shared" si="1"/>
        <v>816.3816892632949</v>
      </c>
      <c r="U26">
        <f t="shared" si="12"/>
        <v>1.4963000000000001E-2</v>
      </c>
      <c r="V26">
        <f t="shared" si="13"/>
        <v>0.01</v>
      </c>
      <c r="W26">
        <f t="shared" si="14"/>
        <v>0.68494388253885985</v>
      </c>
      <c r="X26">
        <f t="shared" si="15"/>
        <v>1.024881531442896E-2</v>
      </c>
      <c r="Y26">
        <f t="shared" si="16"/>
        <v>6.8494388253885988E-3</v>
      </c>
      <c r="Z26">
        <f t="shared" si="17"/>
        <v>0.66784562839904227</v>
      </c>
      <c r="AB26">
        <f t="shared" si="18"/>
        <v>559.46509137421174</v>
      </c>
      <c r="AC26">
        <f t="shared" si="22"/>
        <v>545.21694227951684</v>
      </c>
      <c r="AE26">
        <f t="shared" si="2"/>
        <v>0</v>
      </c>
      <c r="AF26">
        <f t="shared" si="3"/>
        <v>0</v>
      </c>
      <c r="AG26">
        <f t="shared" si="3"/>
        <v>-8.3480703549880282</v>
      </c>
      <c r="AH26">
        <f t="shared" si="4"/>
        <v>-512.44076572144797</v>
      </c>
      <c r="AI26">
        <f t="shared" si="23"/>
        <v>-520.78883607643604</v>
      </c>
      <c r="AJ26">
        <f t="shared" si="6"/>
        <v>14.248149094694895</v>
      </c>
      <c r="AK26">
        <f t="shared" si="19"/>
        <v>39.162556396194823</v>
      </c>
      <c r="AL26">
        <f t="shared" si="7"/>
        <v>-467.37813058554633</v>
      </c>
      <c r="AN26">
        <f t="shared" si="8"/>
        <v>0</v>
      </c>
      <c r="AO26">
        <f t="shared" si="8"/>
        <v>0</v>
      </c>
      <c r="AP26">
        <f t="shared" si="8"/>
        <v>-0.96660273850943379</v>
      </c>
      <c r="AQ26">
        <f t="shared" si="8"/>
        <v>-59.334268448547725</v>
      </c>
      <c r="AR26">
        <f t="shared" si="8"/>
        <v>-60.300871187057162</v>
      </c>
      <c r="AS26">
        <f t="shared" si="8"/>
        <v>1.6497584888457191</v>
      </c>
      <c r="AT26">
        <f t="shared" si="8"/>
        <v>4.5345370426800082</v>
      </c>
      <c r="AU26">
        <f t="shared" si="8"/>
        <v>-54.116575655531435</v>
      </c>
      <c r="AW26">
        <v>23</v>
      </c>
      <c r="AX26">
        <f>IF(Z26&gt;0, (R26*SUMPRODUCT(K26:$K$98, X26:$X$98)-K26*$AZ$3)/Z26, 0)</f>
        <v>816.3816892632949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0.10338175442756682</v>
      </c>
      <c r="L27" s="2">
        <v>24</v>
      </c>
      <c r="M27" s="6">
        <v>1.6567999999999999E-2</v>
      </c>
      <c r="Q27" s="4">
        <f t="shared" si="21"/>
        <v>12.5</v>
      </c>
      <c r="R27">
        <f t="shared" si="0"/>
        <v>50000</v>
      </c>
      <c r="S27">
        <f t="shared" si="1"/>
        <v>812.32995670832781</v>
      </c>
      <c r="U27">
        <f t="shared" si="12"/>
        <v>1.6567999999999999E-2</v>
      </c>
      <c r="V27">
        <f t="shared" si="13"/>
        <v>0.01</v>
      </c>
      <c r="W27">
        <f t="shared" si="14"/>
        <v>0.66784562839904227</v>
      </c>
      <c r="X27">
        <f t="shared" si="15"/>
        <v>1.1064866371315332E-2</v>
      </c>
      <c r="Y27">
        <f t="shared" si="16"/>
        <v>6.6784562839904225E-3</v>
      </c>
      <c r="Z27">
        <f t="shared" si="17"/>
        <v>0.65010230574373651</v>
      </c>
      <c r="AB27">
        <f t="shared" si="18"/>
        <v>545.21694227951684</v>
      </c>
      <c r="AC27">
        <f t="shared" si="22"/>
        <v>528.09757788079355</v>
      </c>
      <c r="AE27">
        <f t="shared" si="2"/>
        <v>0</v>
      </c>
      <c r="AF27">
        <f t="shared" si="3"/>
        <v>0</v>
      </c>
      <c r="AG27">
        <f t="shared" si="3"/>
        <v>-8.1262788217967064</v>
      </c>
      <c r="AH27">
        <f t="shared" si="4"/>
        <v>-553.24331856576657</v>
      </c>
      <c r="AI27">
        <f t="shared" si="23"/>
        <v>-561.36959738756332</v>
      </c>
      <c r="AJ27">
        <f t="shared" si="6"/>
        <v>17.119364398723292</v>
      </c>
      <c r="AK27">
        <f t="shared" si="19"/>
        <v>38.16518595956618</v>
      </c>
      <c r="AL27">
        <f t="shared" si="7"/>
        <v>-506.08504702927382</v>
      </c>
      <c r="AN27">
        <f t="shared" si="8"/>
        <v>0</v>
      </c>
      <c r="AO27">
        <f t="shared" si="8"/>
        <v>0</v>
      </c>
      <c r="AP27">
        <f t="shared" si="8"/>
        <v>-0.84010896156492409</v>
      </c>
      <c r="AQ27">
        <f t="shared" si="8"/>
        <v>-57.195264898658202</v>
      </c>
      <c r="AR27">
        <f t="shared" si="8"/>
        <v>-58.035373860223125</v>
      </c>
      <c r="AS27">
        <f t="shared" si="8"/>
        <v>1.7698299262248416</v>
      </c>
      <c r="AT27">
        <f t="shared" si="8"/>
        <v>3.9455838825542919</v>
      </c>
      <c r="AU27">
        <f t="shared" si="8"/>
        <v>-52.319960051443992</v>
      </c>
      <c r="AW27">
        <v>24</v>
      </c>
      <c r="AX27">
        <f>IF(Z27&gt;0, (R27*SUMPRODUCT(K27:$K$98, X27:$X$98)-K27*$AZ$3)/Z27, 0)</f>
        <v>812.32995670832781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9.230513788175608E-2</v>
      </c>
      <c r="L28" s="2">
        <v>25</v>
      </c>
      <c r="M28" s="6">
        <v>1.8353999999999999E-2</v>
      </c>
      <c r="Q28" s="4">
        <f t="shared" si="21"/>
        <v>12.5</v>
      </c>
      <c r="R28">
        <f t="shared" si="0"/>
        <v>50000</v>
      </c>
      <c r="S28">
        <f t="shared" si="1"/>
        <v>805.15894566838097</v>
      </c>
      <c r="U28">
        <f t="shared" si="12"/>
        <v>1.8353999999999999E-2</v>
      </c>
      <c r="V28">
        <f t="shared" si="13"/>
        <v>0.01</v>
      </c>
      <c r="W28">
        <f t="shared" si="14"/>
        <v>0.65010230574373651</v>
      </c>
      <c r="X28">
        <f t="shared" si="15"/>
        <v>1.1931977719620538E-2</v>
      </c>
      <c r="Y28">
        <f t="shared" si="16"/>
        <v>6.5010230574373655E-3</v>
      </c>
      <c r="Z28">
        <f t="shared" si="17"/>
        <v>0.63166930496667861</v>
      </c>
      <c r="AB28">
        <f t="shared" si="18"/>
        <v>528.09757788079355</v>
      </c>
      <c r="AC28">
        <f t="shared" si="22"/>
        <v>508.59419159804997</v>
      </c>
      <c r="AE28">
        <f t="shared" si="2"/>
        <v>0</v>
      </c>
      <c r="AF28">
        <f t="shared" si="3"/>
        <v>0</v>
      </c>
      <c r="AG28">
        <f t="shared" si="3"/>
        <v>-7.8958663120834824</v>
      </c>
      <c r="AH28">
        <f t="shared" si="4"/>
        <v>-596.59888598102691</v>
      </c>
      <c r="AI28">
        <f t="shared" si="23"/>
        <v>-604.49475229311042</v>
      </c>
      <c r="AJ28">
        <f t="shared" si="6"/>
        <v>19.503386282743577</v>
      </c>
      <c r="AK28">
        <f t="shared" si="19"/>
        <v>36.966830451655554</v>
      </c>
      <c r="AL28">
        <f t="shared" si="7"/>
        <v>-548.02453555871125</v>
      </c>
      <c r="AN28">
        <f t="shared" si="8"/>
        <v>0</v>
      </c>
      <c r="AO28">
        <f t="shared" si="8"/>
        <v>0</v>
      </c>
      <c r="AP28">
        <f t="shared" si="8"/>
        <v>-0.72882902863277876</v>
      </c>
      <c r="AQ28">
        <f t="shared" si="8"/>
        <v>-55.069142430580762</v>
      </c>
      <c r="AR28">
        <f t="shared" si="8"/>
        <v>-55.797971459213542</v>
      </c>
      <c r="AS28">
        <f t="shared" si="8"/>
        <v>1.800262759989796</v>
      </c>
      <c r="AT28">
        <f t="shared" si="8"/>
        <v>3.4122283818915653</v>
      </c>
      <c r="AU28">
        <f t="shared" si="8"/>
        <v>-50.585480317332177</v>
      </c>
      <c r="AW28">
        <v>25</v>
      </c>
      <c r="AX28">
        <f>IF(Z28&gt;0, (R28*SUMPRODUCT(K28:$K$98, X28:$X$98)-K28*$AZ$3)/Z28, 0)</f>
        <v>805.15894566838097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8.2415301680139358E-2</v>
      </c>
      <c r="L29" s="2">
        <v>26</v>
      </c>
      <c r="M29" s="6">
        <v>2.0303000000000002E-2</v>
      </c>
      <c r="Q29" s="4">
        <f t="shared" si="21"/>
        <v>12.5</v>
      </c>
      <c r="R29">
        <f t="shared" si="0"/>
        <v>50000</v>
      </c>
      <c r="S29">
        <f t="shared" si="1"/>
        <v>795.35735086985289</v>
      </c>
      <c r="U29">
        <f t="shared" si="12"/>
        <v>2.0303000000000002E-2</v>
      </c>
      <c r="V29">
        <f t="shared" si="13"/>
        <v>0.01</v>
      </c>
      <c r="W29">
        <f t="shared" si="14"/>
        <v>0.63166930496667861</v>
      </c>
      <c r="X29">
        <f t="shared" si="15"/>
        <v>1.2824781898738476E-2</v>
      </c>
      <c r="Y29">
        <f t="shared" si="16"/>
        <v>6.3166930496667863E-3</v>
      </c>
      <c r="Z29">
        <f t="shared" si="17"/>
        <v>0.61252783001827338</v>
      </c>
      <c r="AB29">
        <f t="shared" si="18"/>
        <v>508.59419159804997</v>
      </c>
      <c r="AC29">
        <f t="shared" si="22"/>
        <v>487.17851221739346</v>
      </c>
      <c r="AE29">
        <f t="shared" si="2"/>
        <v>0</v>
      </c>
      <c r="AF29">
        <f t="shared" si="3"/>
        <v>0</v>
      </c>
      <c r="AG29">
        <f t="shared" si="3"/>
        <v>-7.6565978752284174</v>
      </c>
      <c r="AH29">
        <f t="shared" si="4"/>
        <v>-641.23909493692383</v>
      </c>
      <c r="AI29">
        <f t="shared" si="23"/>
        <v>-648.89569281215222</v>
      </c>
      <c r="AJ29">
        <f t="shared" si="6"/>
        <v>21.415679380656513</v>
      </c>
      <c r="AK29">
        <f t="shared" si="19"/>
        <v>35.601593411863504</v>
      </c>
      <c r="AL29">
        <f t="shared" si="7"/>
        <v>-591.87842001963224</v>
      </c>
      <c r="AN29">
        <f t="shared" si="8"/>
        <v>0</v>
      </c>
      <c r="AO29">
        <f t="shared" si="8"/>
        <v>0</v>
      </c>
      <c r="AP29">
        <f t="shared" si="8"/>
        <v>-0.63102082373046398</v>
      </c>
      <c r="AQ29">
        <f t="shared" si="8"/>
        <v>-52.847913458326097</v>
      </c>
      <c r="AR29">
        <f t="shared" si="8"/>
        <v>-53.478934282056564</v>
      </c>
      <c r="AS29">
        <f t="shared" si="8"/>
        <v>1.7649796768419466</v>
      </c>
      <c r="AT29">
        <f t="shared" si="8"/>
        <v>2.9341160613323924</v>
      </c>
      <c r="AU29">
        <f t="shared" si="8"/>
        <v>-48.779838543882228</v>
      </c>
      <c r="AW29">
        <v>26</v>
      </c>
      <c r="AX29">
        <f>IF(Z29&gt;0, (R29*SUMPRODUCT(K29:$K$98, X29:$X$98)-K29*$AZ$3)/Z29, 0)</f>
        <v>795.35735086985289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7.3585090785838705E-2</v>
      </c>
      <c r="L30" s="2">
        <v>27</v>
      </c>
      <c r="M30" s="6">
        <v>2.2446000000000001E-2</v>
      </c>
      <c r="Q30" s="4">
        <f t="shared" si="21"/>
        <v>12.5</v>
      </c>
      <c r="R30">
        <f t="shared" si="0"/>
        <v>50000</v>
      </c>
      <c r="S30">
        <f t="shared" si="1"/>
        <v>783.55756969782669</v>
      </c>
      <c r="U30">
        <f t="shared" si="12"/>
        <v>2.2446000000000001E-2</v>
      </c>
      <c r="V30">
        <f t="shared" si="13"/>
        <v>0.01</v>
      </c>
      <c r="W30">
        <f t="shared" si="14"/>
        <v>0.61252783001827338</v>
      </c>
      <c r="X30">
        <f t="shared" si="15"/>
        <v>1.3748799672590165E-2</v>
      </c>
      <c r="Y30">
        <f t="shared" si="16"/>
        <v>6.1252783001827342E-3</v>
      </c>
      <c r="Z30">
        <f t="shared" si="17"/>
        <v>0.59265375204550053</v>
      </c>
      <c r="AB30">
        <f t="shared" si="18"/>
        <v>487.17851221739346</v>
      </c>
      <c r="AC30">
        <f t="shared" si="22"/>
        <v>464.37833362507075</v>
      </c>
      <c r="AE30">
        <f t="shared" si="2"/>
        <v>0</v>
      </c>
      <c r="AF30">
        <f t="shared" si="3"/>
        <v>0</v>
      </c>
      <c r="AG30">
        <f t="shared" si="3"/>
        <v>-7.4081719005687567</v>
      </c>
      <c r="AH30">
        <f t="shared" si="4"/>
        <v>-687.43998362950822</v>
      </c>
      <c r="AI30">
        <f t="shared" si="23"/>
        <v>-694.84815553007695</v>
      </c>
      <c r="AJ30">
        <f t="shared" si="6"/>
        <v>22.800178592322709</v>
      </c>
      <c r="AK30">
        <f t="shared" si="19"/>
        <v>34.102495855217548</v>
      </c>
      <c r="AL30">
        <f t="shared" si="7"/>
        <v>-637.94548108253673</v>
      </c>
      <c r="AN30">
        <f t="shared" si="8"/>
        <v>0</v>
      </c>
      <c r="AO30">
        <f t="shared" si="8"/>
        <v>0</v>
      </c>
      <c r="AP30">
        <f t="shared" si="8"/>
        <v>-0.54513100186045127</v>
      </c>
      <c r="AQ30">
        <f t="shared" si="8"/>
        <v>-50.585333605192837</v>
      </c>
      <c r="AR30">
        <f t="shared" si="8"/>
        <v>-51.130464607053284</v>
      </c>
      <c r="AS30">
        <f t="shared" si="8"/>
        <v>1.6777532116494027</v>
      </c>
      <c r="AT30">
        <f t="shared" si="8"/>
        <v>2.5094352535298716</v>
      </c>
      <c r="AU30">
        <f t="shared" si="8"/>
        <v>-46.943276141874016</v>
      </c>
      <c r="AW30">
        <v>27</v>
      </c>
      <c r="AX30">
        <f>IF(Z30&gt;0, (R30*SUMPRODUCT(K30:$K$98, X30:$X$98)-K30*$AZ$3)/Z30, 0)</f>
        <v>783.55756969782669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6.5700973915927413E-2</v>
      </c>
      <c r="L31" s="2">
        <v>28</v>
      </c>
      <c r="M31" s="6">
        <v>2.4856E-2</v>
      </c>
      <c r="Q31" s="4">
        <f t="shared" si="21"/>
        <v>12.5</v>
      </c>
      <c r="R31">
        <f t="shared" si="0"/>
        <v>50000</v>
      </c>
      <c r="S31">
        <f t="shared" si="1"/>
        <v>770.32211894429884</v>
      </c>
      <c r="U31">
        <f t="shared" si="12"/>
        <v>2.4856E-2</v>
      </c>
      <c r="V31">
        <f t="shared" si="13"/>
        <v>0.01</v>
      </c>
      <c r="W31">
        <f t="shared" si="14"/>
        <v>0.59265375204550053</v>
      </c>
      <c r="X31">
        <f t="shared" si="15"/>
        <v>1.4731001660842961E-2</v>
      </c>
      <c r="Y31">
        <f t="shared" si="16"/>
        <v>5.9265375204550054E-3</v>
      </c>
      <c r="Z31">
        <f t="shared" si="17"/>
        <v>0.57199621286420255</v>
      </c>
      <c r="AB31">
        <f t="shared" si="18"/>
        <v>464.37833362507075</v>
      </c>
      <c r="AC31">
        <f t="shared" si="22"/>
        <v>440.6213347216667</v>
      </c>
      <c r="AE31">
        <f t="shared" si="2"/>
        <v>0</v>
      </c>
      <c r="AF31">
        <f t="shared" si="3"/>
        <v>0</v>
      </c>
      <c r="AG31">
        <f t="shared" si="3"/>
        <v>-7.1499526608025317</v>
      </c>
      <c r="AH31">
        <f t="shared" si="4"/>
        <v>-736.550083042148</v>
      </c>
      <c r="AI31">
        <f t="shared" si="23"/>
        <v>-743.70003570295057</v>
      </c>
      <c r="AJ31">
        <f t="shared" si="6"/>
        <v>23.756998903404053</v>
      </c>
      <c r="AK31">
        <f t="shared" si="19"/>
        <v>32.506483353754959</v>
      </c>
      <c r="AL31">
        <f t="shared" si="7"/>
        <v>-687.43655344579156</v>
      </c>
      <c r="AN31">
        <f t="shared" si="8"/>
        <v>0</v>
      </c>
      <c r="AO31">
        <f t="shared" si="8"/>
        <v>0</v>
      </c>
      <c r="AP31">
        <f t="shared" si="8"/>
        <v>-0.46975885326750294</v>
      </c>
      <c r="AQ31">
        <f t="shared" si="8"/>
        <v>-48.392057793726337</v>
      </c>
      <c r="AR31">
        <f t="shared" si="8"/>
        <v>-48.861816646993844</v>
      </c>
      <c r="AS31">
        <f t="shared" si="8"/>
        <v>1.5608579652732659</v>
      </c>
      <c r="AT31">
        <f t="shared" si="8"/>
        <v>2.1357076149235832</v>
      </c>
      <c r="AU31">
        <f t="shared" si="8"/>
        <v>-45.165251066796991</v>
      </c>
      <c r="AW31">
        <v>28</v>
      </c>
      <c r="AX31">
        <f>IF(Z31&gt;0, (R31*SUMPRODUCT(K31:$K$98, X31:$X$98)-K31*$AZ$3)/Z31, 0)</f>
        <v>770.32211894429884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5.8661583853506616E-2</v>
      </c>
      <c r="L32" s="2">
        <v>29</v>
      </c>
      <c r="M32" s="6">
        <v>2.7564999999999999E-2</v>
      </c>
      <c r="Q32" s="4">
        <f t="shared" si="21"/>
        <v>12.5</v>
      </c>
      <c r="R32">
        <f t="shared" si="0"/>
        <v>50000</v>
      </c>
      <c r="S32">
        <f t="shared" si="1"/>
        <v>755.99674991912366</v>
      </c>
      <c r="U32">
        <f t="shared" si="12"/>
        <v>2.7564999999999999E-2</v>
      </c>
      <c r="V32">
        <f t="shared" si="13"/>
        <v>0.01</v>
      </c>
      <c r="W32">
        <f t="shared" si="14"/>
        <v>0.57199621286420255</v>
      </c>
      <c r="X32">
        <f t="shared" si="15"/>
        <v>1.5767075607601742E-2</v>
      </c>
      <c r="Y32">
        <f t="shared" si="16"/>
        <v>5.7199621286420253E-3</v>
      </c>
      <c r="Z32">
        <f t="shared" si="17"/>
        <v>0.55050917512795883</v>
      </c>
      <c r="AB32">
        <f t="shared" si="18"/>
        <v>440.6213347216667</v>
      </c>
      <c r="AC32">
        <f t="shared" si="22"/>
        <v>416.18314719739453</v>
      </c>
      <c r="AE32">
        <f t="shared" si="2"/>
        <v>0</v>
      </c>
      <c r="AF32">
        <f t="shared" si="3"/>
        <v>0</v>
      </c>
      <c r="AG32">
        <f t="shared" si="3"/>
        <v>-6.8813646890994855</v>
      </c>
      <c r="AH32">
        <f t="shared" si="4"/>
        <v>-788.35378038008707</v>
      </c>
      <c r="AI32">
        <f t="shared" si="23"/>
        <v>-795.23514506918661</v>
      </c>
      <c r="AJ32">
        <f t="shared" si="6"/>
        <v>24.438187524272166</v>
      </c>
      <c r="AK32">
        <f t="shared" si="19"/>
        <v>30.843493430516673</v>
      </c>
      <c r="AL32">
        <f t="shared" si="7"/>
        <v>-739.95346411439778</v>
      </c>
      <c r="AN32">
        <f t="shared" si="8"/>
        <v>0</v>
      </c>
      <c r="AO32">
        <f t="shared" si="8"/>
        <v>0</v>
      </c>
      <c r="AP32">
        <f t="shared" si="8"/>
        <v>-0.40367175173616893</v>
      </c>
      <c r="AQ32">
        <f t="shared" si="8"/>
        <v>-46.246081393995418</v>
      </c>
      <c r="AR32">
        <f t="shared" si="8"/>
        <v>-46.649753145731587</v>
      </c>
      <c r="AS32">
        <f t="shared" si="8"/>
        <v>1.433582786682811</v>
      </c>
      <c r="AT32">
        <f t="shared" si="8"/>
        <v>1.8093281762093343</v>
      </c>
      <c r="AU32">
        <f t="shared" si="8"/>
        <v>-43.406842182839441</v>
      </c>
      <c r="AW32">
        <v>29</v>
      </c>
      <c r="AX32">
        <f>IF(Z32&gt;0, (R32*SUMPRODUCT(K32:$K$98, X32:$X$98)-K32*$AZ$3)/Z32, 0)</f>
        <v>755.99674991912366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5.2376414154916617E-2</v>
      </c>
      <c r="L33" s="2">
        <v>30</v>
      </c>
      <c r="M33" s="6">
        <v>3.0620999999999999E-2</v>
      </c>
      <c r="Q33" s="4">
        <f t="shared" si="21"/>
        <v>12.5</v>
      </c>
      <c r="R33">
        <f t="shared" si="0"/>
        <v>50000</v>
      </c>
      <c r="S33">
        <f t="shared" si="1"/>
        <v>740.93858907179185</v>
      </c>
      <c r="U33">
        <f t="shared" si="12"/>
        <v>3.0620999999999999E-2</v>
      </c>
      <c r="V33">
        <f t="shared" si="13"/>
        <v>0.01</v>
      </c>
      <c r="W33">
        <f t="shared" si="14"/>
        <v>0.55050917512795883</v>
      </c>
      <c r="X33">
        <f t="shared" si="15"/>
        <v>1.6857141451593227E-2</v>
      </c>
      <c r="Y33">
        <f t="shared" si="16"/>
        <v>5.5050917512795882E-3</v>
      </c>
      <c r="Z33">
        <f t="shared" si="17"/>
        <v>0.52814694192508604</v>
      </c>
      <c r="AB33">
        <f t="shared" si="18"/>
        <v>416.18314719739453</v>
      </c>
      <c r="AC33">
        <f t="shared" si="22"/>
        <v>391.32444997255482</v>
      </c>
      <c r="AE33">
        <f t="shared" si="2"/>
        <v>0</v>
      </c>
      <c r="AF33">
        <f t="shared" si="3"/>
        <v>0</v>
      </c>
      <c r="AG33">
        <f t="shared" si="3"/>
        <v>-6.6018367740635755</v>
      </c>
      <c r="AH33">
        <f t="shared" si="4"/>
        <v>-842.85707257966135</v>
      </c>
      <c r="AI33">
        <f t="shared" si="23"/>
        <v>-849.45890935372495</v>
      </c>
      <c r="AJ33">
        <f t="shared" si="6"/>
        <v>24.858697224839716</v>
      </c>
      <c r="AK33">
        <f t="shared" si="19"/>
        <v>29.132820303817621</v>
      </c>
      <c r="AL33">
        <f t="shared" si="7"/>
        <v>-795.46739182506758</v>
      </c>
      <c r="AN33">
        <f t="shared" si="8"/>
        <v>0</v>
      </c>
      <c r="AO33">
        <f t="shared" si="8"/>
        <v>0</v>
      </c>
      <c r="AP33">
        <f t="shared" si="8"/>
        <v>-0.34578053706151252</v>
      </c>
      <c r="AQ33">
        <f t="shared" si="8"/>
        <v>-44.145831106832958</v>
      </c>
      <c r="AR33">
        <f t="shared" si="8"/>
        <v>-44.491611643894473</v>
      </c>
      <c r="AS33">
        <f t="shared" si="8"/>
        <v>1.3020094211998814</v>
      </c>
      <c r="AT33">
        <f t="shared" si="8"/>
        <v>1.5258726617335154</v>
      </c>
      <c r="AU33">
        <f t="shared" si="8"/>
        <v>-41.663729560961073</v>
      </c>
      <c r="AW33">
        <v>30</v>
      </c>
      <c r="AX33">
        <f>IF(Z33&gt;0, (R33*SUMPRODUCT(K33:$K$98, X33:$X$98)-K33*$AZ$3)/Z33, 0)</f>
        <v>740.93858907179185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4.6764655495461264E-2</v>
      </c>
      <c r="L34" s="2">
        <v>31</v>
      </c>
      <c r="M34" s="6">
        <v>3.3921E-2</v>
      </c>
      <c r="Q34" s="4">
        <f t="shared" si="21"/>
        <v>12.5</v>
      </c>
      <c r="R34">
        <f t="shared" si="0"/>
        <v>50000</v>
      </c>
      <c r="S34">
        <f t="shared" si="1"/>
        <v>725.36756599714909</v>
      </c>
      <c r="U34">
        <f t="shared" si="12"/>
        <v>3.3921E-2</v>
      </c>
      <c r="V34">
        <f t="shared" si="13"/>
        <v>0.01</v>
      </c>
      <c r="W34">
        <f t="shared" si="14"/>
        <v>0.52814694192508604</v>
      </c>
      <c r="X34">
        <f t="shared" si="15"/>
        <v>1.7915272417040842E-2</v>
      </c>
      <c r="Y34">
        <f t="shared" si="16"/>
        <v>5.2814694192508602E-3</v>
      </c>
      <c r="Z34">
        <f t="shared" si="17"/>
        <v>0.50495020008879432</v>
      </c>
      <c r="AB34">
        <f t="shared" si="18"/>
        <v>391.32444997255482</v>
      </c>
      <c r="AC34">
        <f t="shared" si="22"/>
        <v>366.27449758818216</v>
      </c>
      <c r="AE34">
        <f t="shared" si="2"/>
        <v>0</v>
      </c>
      <c r="AF34">
        <f t="shared" si="3"/>
        <v>0</v>
      </c>
      <c r="AG34">
        <f t="shared" si="3"/>
        <v>-6.3118775011099286</v>
      </c>
      <c r="AH34">
        <f t="shared" si="4"/>
        <v>-895.7636208520421</v>
      </c>
      <c r="AI34">
        <f t="shared" si="23"/>
        <v>-902.07549835315206</v>
      </c>
      <c r="AJ34">
        <f t="shared" si="6"/>
        <v>25.049952384372659</v>
      </c>
      <c r="AK34">
        <f t="shared" si="19"/>
        <v>27.392711498078839</v>
      </c>
      <c r="AL34">
        <f t="shared" si="7"/>
        <v>-849.63283447070057</v>
      </c>
      <c r="AN34">
        <f t="shared" si="8"/>
        <v>0</v>
      </c>
      <c r="AO34">
        <f t="shared" si="8"/>
        <v>0</v>
      </c>
      <c r="AP34">
        <f t="shared" si="8"/>
        <v>-0.29517277686895876</v>
      </c>
      <c r="AQ34">
        <f t="shared" si="8"/>
        <v>-41.89007713451273</v>
      </c>
      <c r="AR34">
        <f t="shared" si="8"/>
        <v>-42.185249911381689</v>
      </c>
      <c r="AS34">
        <f t="shared" si="8"/>
        <v>1.171452393432896</v>
      </c>
      <c r="AT34">
        <f t="shared" si="8"/>
        <v>1.2810107162942175</v>
      </c>
      <c r="AU34">
        <f t="shared" ref="AU34:AU69" si="24">AL34*$K34</f>
        <v>-39.732786801654576</v>
      </c>
      <c r="AW34">
        <v>31</v>
      </c>
      <c r="AX34">
        <f>IF(Z34&gt;0, (R34*SUMPRODUCT(K34:$K$98, X34:$X$98)-K34*$AZ$3)/Z34, 0)</f>
        <v>725.36756599714909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4.1754156692376129E-2</v>
      </c>
      <c r="L35" s="2">
        <v>32</v>
      </c>
      <c r="M35" s="6">
        <v>3.7368999999999999E-2</v>
      </c>
      <c r="Q35" s="4">
        <f t="shared" si="21"/>
        <v>12.5</v>
      </c>
      <c r="R35">
        <f t="shared" si="0"/>
        <v>50000</v>
      </c>
      <c r="S35">
        <f t="shared" si="1"/>
        <v>709.79658323587421</v>
      </c>
      <c r="U35">
        <f t="shared" si="12"/>
        <v>3.7368999999999999E-2</v>
      </c>
      <c r="V35">
        <f t="shared" si="13"/>
        <v>0.01</v>
      </c>
      <c r="W35">
        <f t="shared" si="14"/>
        <v>0.50495020008879432</v>
      </c>
      <c r="X35">
        <f t="shared" si="15"/>
        <v>1.8869484027118154E-2</v>
      </c>
      <c r="Y35">
        <f t="shared" si="16"/>
        <v>5.0495020008879433E-3</v>
      </c>
      <c r="Z35">
        <f t="shared" si="17"/>
        <v>0.48103121406078825</v>
      </c>
      <c r="AB35">
        <f t="shared" si="18"/>
        <v>366.27449758818216</v>
      </c>
      <c r="AC35">
        <f t="shared" si="22"/>
        <v>341.43431217015188</v>
      </c>
      <c r="AE35">
        <f t="shared" si="2"/>
        <v>0</v>
      </c>
      <c r="AF35">
        <f t="shared" ref="AF35:AG69" si="25">-$Z35*P35</f>
        <v>0</v>
      </c>
      <c r="AG35">
        <f t="shared" si="25"/>
        <v>-6.0128901757598534</v>
      </c>
      <c r="AH35">
        <f t="shared" si="4"/>
        <v>-943.47420135590767</v>
      </c>
      <c r="AI35">
        <f t="shared" si="23"/>
        <v>-949.48709153166749</v>
      </c>
      <c r="AJ35">
        <f t="shared" si="6"/>
        <v>24.840185418030273</v>
      </c>
      <c r="AK35">
        <f t="shared" si="19"/>
        <v>25.639214831172755</v>
      </c>
      <c r="AL35">
        <f t="shared" si="7"/>
        <v>-899.00769128246441</v>
      </c>
      <c r="AN35">
        <f t="shared" ref="AN35:AT69" si="26">AE35*$K35</f>
        <v>0</v>
      </c>
      <c r="AO35">
        <f t="shared" si="26"/>
        <v>0</v>
      </c>
      <c r="AP35">
        <f t="shared" si="26"/>
        <v>-0.25106315857272599</v>
      </c>
      <c r="AQ35">
        <f t="shared" si="26"/>
        <v>-39.393969638628995</v>
      </c>
      <c r="AR35">
        <f t="shared" si="26"/>
        <v>-39.645032797201722</v>
      </c>
      <c r="AS35">
        <f t="shared" si="26"/>
        <v>1.0371809942121126</v>
      </c>
      <c r="AT35">
        <f t="shared" si="26"/>
        <v>1.0705437935302813</v>
      </c>
      <c r="AU35">
        <f t="shared" si="24"/>
        <v>-37.537308009459323</v>
      </c>
      <c r="AW35">
        <v>32</v>
      </c>
      <c r="AX35">
        <f>IF(Z35&gt;0, (R35*SUMPRODUCT(K35:$K$98, X35:$X$98)-K35*$AZ$3)/Z35, 0)</f>
        <v>709.79658323587421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3.7280497046764401E-2</v>
      </c>
      <c r="L36" s="2">
        <v>33</v>
      </c>
      <c r="M36" s="6">
        <v>5.0548205999999998E-2</v>
      </c>
      <c r="Q36" s="4">
        <f t="shared" si="21"/>
        <v>12.5</v>
      </c>
      <c r="R36">
        <f t="shared" si="0"/>
        <v>50000</v>
      </c>
      <c r="S36">
        <f t="shared" si="1"/>
        <v>702.05687680302435</v>
      </c>
      <c r="U36">
        <f t="shared" si="12"/>
        <v>5.0548205999999998E-2</v>
      </c>
      <c r="V36">
        <f t="shared" si="13"/>
        <v>0.01</v>
      </c>
      <c r="W36">
        <f t="shared" si="14"/>
        <v>0.48103121406078825</v>
      </c>
      <c r="X36">
        <f t="shared" si="15"/>
        <v>2.4315264900774819E-2</v>
      </c>
      <c r="Y36">
        <f t="shared" si="16"/>
        <v>4.8103121406078827E-3</v>
      </c>
      <c r="Z36">
        <f t="shared" si="17"/>
        <v>0.45190563701940556</v>
      </c>
      <c r="AB36">
        <f t="shared" si="18"/>
        <v>341.43431217015188</v>
      </c>
      <c r="AC36">
        <f t="shared" si="22"/>
        <v>317.26346013552507</v>
      </c>
      <c r="AE36">
        <f t="shared" si="2"/>
        <v>0</v>
      </c>
      <c r="AF36">
        <f t="shared" si="25"/>
        <v>0</v>
      </c>
      <c r="AG36">
        <f t="shared" si="25"/>
        <v>-5.6488204627425693</v>
      </c>
      <c r="AH36">
        <f t="shared" si="4"/>
        <v>-1215.7632450387409</v>
      </c>
      <c r="AI36">
        <f t="shared" si="23"/>
        <v>-1221.4120655014835</v>
      </c>
      <c r="AJ36">
        <f t="shared" si="6"/>
        <v>24.170852034626819</v>
      </c>
      <c r="AK36">
        <f t="shared" si="19"/>
        <v>23.900401851910633</v>
      </c>
      <c r="AL36">
        <f t="shared" si="7"/>
        <v>-1173.340811614946</v>
      </c>
      <c r="AN36">
        <f t="shared" si="26"/>
        <v>0</v>
      </c>
      <c r="AO36">
        <f t="shared" si="26"/>
        <v>0</v>
      </c>
      <c r="AP36">
        <f t="shared" si="26"/>
        <v>-0.21059083457897668</v>
      </c>
      <c r="AQ36">
        <f t="shared" si="26"/>
        <v>-45.324258066231486</v>
      </c>
      <c r="AR36">
        <f t="shared" si="26"/>
        <v>-45.534848900810466</v>
      </c>
      <c r="AS36">
        <f t="shared" si="26"/>
        <v>0.90110137789468447</v>
      </c>
      <c r="AT36">
        <f t="shared" si="26"/>
        <v>0.89101886065663682</v>
      </c>
      <c r="AU36">
        <f t="shared" si="24"/>
        <v>-43.74272866225914</v>
      </c>
      <c r="AW36">
        <v>33</v>
      </c>
      <c r="AX36">
        <f>IF(Z36&gt;0, (R36*SUMPRODUCT(K36:$K$98, X36:$X$98)-K36*$AZ$3)/Z36, 0)</f>
        <v>702.05687680302435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3.3286158077468216E-2</v>
      </c>
      <c r="L37" s="2">
        <v>34</v>
      </c>
      <c r="M37" s="6">
        <v>6.4784177999999998E-2</v>
      </c>
      <c r="Q37" s="4">
        <f t="shared" si="21"/>
        <v>12.5</v>
      </c>
      <c r="R37">
        <f t="shared" si="0"/>
        <v>50000</v>
      </c>
      <c r="S37">
        <f t="shared" si="1"/>
        <v>682.90905206315188</v>
      </c>
      <c r="U37">
        <f t="shared" si="12"/>
        <v>6.4784177999999998E-2</v>
      </c>
      <c r="V37">
        <f t="shared" si="13"/>
        <v>0.01</v>
      </c>
      <c r="W37">
        <f t="shared" si="14"/>
        <v>0.45190563701940556</v>
      </c>
      <c r="X37">
        <f t="shared" si="15"/>
        <v>2.9276335227868558E-2</v>
      </c>
      <c r="Y37">
        <f t="shared" si="16"/>
        <v>4.5190563701940556E-3</v>
      </c>
      <c r="Z37">
        <f t="shared" si="17"/>
        <v>0.41811024542134295</v>
      </c>
      <c r="AB37">
        <f t="shared" si="18"/>
        <v>317.26346013552507</v>
      </c>
      <c r="AC37">
        <f t="shared" si="22"/>
        <v>285.53127135858108</v>
      </c>
      <c r="AE37">
        <f t="shared" si="2"/>
        <v>0</v>
      </c>
      <c r="AF37">
        <f t="shared" si="25"/>
        <v>0</v>
      </c>
      <c r="AG37">
        <f t="shared" si="25"/>
        <v>-5.2263780677667873</v>
      </c>
      <c r="AH37">
        <f t="shared" si="4"/>
        <v>-1463.8167613934279</v>
      </c>
      <c r="AI37">
        <f t="shared" si="23"/>
        <v>-1469.0431394611946</v>
      </c>
      <c r="AJ37">
        <f t="shared" si="6"/>
        <v>31.732188776943985</v>
      </c>
      <c r="AK37">
        <f t="shared" si="19"/>
        <v>22.208442209486758</v>
      </c>
      <c r="AL37">
        <f t="shared" si="7"/>
        <v>-1415.1025084747639</v>
      </c>
      <c r="AN37">
        <f t="shared" si="26"/>
        <v>0</v>
      </c>
      <c r="AO37">
        <f t="shared" si="26"/>
        <v>0</v>
      </c>
      <c r="AP37">
        <f t="shared" si="26"/>
        <v>-0.17396604653629816</v>
      </c>
      <c r="AQ37">
        <f t="shared" si="26"/>
        <v>-48.724836116189216</v>
      </c>
      <c r="AR37">
        <f t="shared" si="26"/>
        <v>-48.898802162725509</v>
      </c>
      <c r="AS37">
        <f t="shared" si="26"/>
        <v>1.0562426517734202</v>
      </c>
      <c r="AT37">
        <f t="shared" si="26"/>
        <v>0.73923371803929372</v>
      </c>
      <c r="AU37">
        <f t="shared" si="24"/>
        <v>-47.103325792912798</v>
      </c>
      <c r="AW37">
        <v>34</v>
      </c>
      <c r="AX37">
        <f>IF(Z37&gt;0, (R37*SUMPRODUCT(K37:$K$98, X37:$X$98)-K37*$AZ$3)/Z37, 0)</f>
        <v>682.90905206315188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2.9719783997739477E-2</v>
      </c>
      <c r="L38" s="2">
        <v>35</v>
      </c>
      <c r="M38" s="6">
        <v>8.0470763000000001E-2</v>
      </c>
      <c r="Q38" s="4">
        <f t="shared" si="21"/>
        <v>12.5</v>
      </c>
      <c r="R38">
        <f t="shared" si="0"/>
        <v>50000</v>
      </c>
      <c r="S38">
        <f t="shared" si="1"/>
        <v>654.62271253746212</v>
      </c>
      <c r="U38">
        <f t="shared" si="12"/>
        <v>8.0470763000000001E-2</v>
      </c>
      <c r="V38">
        <f t="shared" si="13"/>
        <v>0.01</v>
      </c>
      <c r="W38">
        <f t="shared" si="14"/>
        <v>0.41811024542134295</v>
      </c>
      <c r="X38">
        <f t="shared" si="15"/>
        <v>3.3645650467172723E-2</v>
      </c>
      <c r="Y38">
        <f t="shared" si="16"/>
        <v>4.1811024542134298E-3</v>
      </c>
      <c r="Z38">
        <f t="shared" si="17"/>
        <v>0.3802834924999568</v>
      </c>
      <c r="AB38">
        <f t="shared" si="18"/>
        <v>285.53127135858108</v>
      </c>
      <c r="AC38">
        <f t="shared" si="22"/>
        <v>248.94221139354136</v>
      </c>
      <c r="AE38">
        <f t="shared" si="2"/>
        <v>0</v>
      </c>
      <c r="AF38">
        <f t="shared" si="25"/>
        <v>0</v>
      </c>
      <c r="AG38">
        <f t="shared" si="25"/>
        <v>-4.7535436562494597</v>
      </c>
      <c r="AH38">
        <f t="shared" si="4"/>
        <v>-1682.2825233586361</v>
      </c>
      <c r="AI38">
        <f t="shared" si="23"/>
        <v>-1687.0360670148855</v>
      </c>
      <c r="AJ38">
        <f t="shared" si="6"/>
        <v>36.589059965039723</v>
      </c>
      <c r="AK38">
        <f t="shared" si="19"/>
        <v>19.987188995100677</v>
      </c>
      <c r="AL38">
        <f t="shared" si="7"/>
        <v>-1630.459818054745</v>
      </c>
      <c r="AN38">
        <f t="shared" si="26"/>
        <v>0</v>
      </c>
      <c r="AO38">
        <f t="shared" si="26"/>
        <v>0</v>
      </c>
      <c r="AP38">
        <f t="shared" si="26"/>
        <v>-0.1412742906875587</v>
      </c>
      <c r="AQ38">
        <f t="shared" si="26"/>
        <v>-49.997073217390785</v>
      </c>
      <c r="AR38">
        <f t="shared" si="26"/>
        <v>-50.13834750807834</v>
      </c>
      <c r="AS38">
        <f t="shared" si="26"/>
        <v>1.0874189588413177</v>
      </c>
      <c r="AT38">
        <f t="shared" si="26"/>
        <v>0.59401493965638774</v>
      </c>
      <c r="AU38">
        <f t="shared" si="24"/>
        <v>-48.456913609580631</v>
      </c>
      <c r="AW38">
        <v>35</v>
      </c>
      <c r="AX38">
        <f>IF(Z38&gt;0, (R38*SUMPRODUCT(K38:$K$98, X38:$X$98)-K38*$AZ$3)/Z38, 0)</f>
        <v>654.62271253746212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2.6535521426553101E-2</v>
      </c>
      <c r="L39" s="2">
        <v>36</v>
      </c>
      <c r="M39" s="6">
        <v>9.7818447000000003E-2</v>
      </c>
      <c r="Q39" s="4">
        <f t="shared" si="21"/>
        <v>12.5</v>
      </c>
      <c r="R39">
        <f t="shared" si="0"/>
        <v>50000</v>
      </c>
      <c r="S39">
        <f t="shared" si="1"/>
        <v>618.30779106031741</v>
      </c>
      <c r="U39">
        <f t="shared" si="12"/>
        <v>9.7818447000000003E-2</v>
      </c>
      <c r="V39">
        <f t="shared" si="13"/>
        <v>0.01</v>
      </c>
      <c r="W39">
        <f t="shared" si="14"/>
        <v>0.3802834924999568</v>
      </c>
      <c r="X39">
        <f t="shared" si="15"/>
        <v>3.7198740656081926E-2</v>
      </c>
      <c r="Y39">
        <f t="shared" si="16"/>
        <v>3.802834924999568E-3</v>
      </c>
      <c r="Z39">
        <f t="shared" si="17"/>
        <v>0.33928191691887533</v>
      </c>
      <c r="AB39">
        <f t="shared" si="18"/>
        <v>248.94221139354136</v>
      </c>
      <c r="AC39">
        <f t="shared" si="22"/>
        <v>209.78065259681995</v>
      </c>
      <c r="AE39">
        <f t="shared" si="2"/>
        <v>0</v>
      </c>
      <c r="AF39">
        <f t="shared" si="25"/>
        <v>0</v>
      </c>
      <c r="AG39">
        <f t="shared" si="25"/>
        <v>-4.2410239614859417</v>
      </c>
      <c r="AH39">
        <f t="shared" si="4"/>
        <v>-1859.9370328040964</v>
      </c>
      <c r="AI39">
        <f t="shared" si="23"/>
        <v>-1864.1780567655824</v>
      </c>
      <c r="AJ39">
        <f t="shared" si="6"/>
        <v>39.161558796721408</v>
      </c>
      <c r="AK39">
        <f t="shared" si="19"/>
        <v>17.425954797547895</v>
      </c>
      <c r="AL39">
        <f t="shared" si="7"/>
        <v>-1807.5905431713129</v>
      </c>
      <c r="AN39">
        <f t="shared" si="26"/>
        <v>0</v>
      </c>
      <c r="AO39">
        <f t="shared" si="26"/>
        <v>0</v>
      </c>
      <c r="AP39">
        <f t="shared" si="26"/>
        <v>-0.11253778220053533</v>
      </c>
      <c r="AQ39">
        <f t="shared" si="26"/>
        <v>-49.354398986012697</v>
      </c>
      <c r="AR39">
        <f t="shared" si="26"/>
        <v>-49.466936768213237</v>
      </c>
      <c r="AS39">
        <f t="shared" si="26"/>
        <v>1.03917238254762</v>
      </c>
      <c r="AT39">
        <f t="shared" si="26"/>
        <v>0.46240679690847797</v>
      </c>
      <c r="AU39">
        <f t="shared" si="24"/>
        <v>-47.965357588757129</v>
      </c>
      <c r="AW39">
        <v>36</v>
      </c>
      <c r="AX39">
        <f>IF(Z39&gt;0, (R39*SUMPRODUCT(K39:$K$98, X39:$X$98)-K39*$AZ$3)/Z39, 0)</f>
        <v>618.30779106031741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2.3692429845136694E-2</v>
      </c>
      <c r="L40" s="2">
        <v>37</v>
      </c>
      <c r="M40" s="6">
        <v>0.115047869</v>
      </c>
      <c r="Q40" s="4">
        <f t="shared" si="21"/>
        <v>12.5</v>
      </c>
      <c r="R40">
        <f t="shared" si="0"/>
        <v>50000</v>
      </c>
      <c r="S40">
        <f t="shared" si="1"/>
        <v>573.00894410084106</v>
      </c>
      <c r="U40">
        <f t="shared" si="12"/>
        <v>0.115047869</v>
      </c>
      <c r="V40">
        <f t="shared" si="13"/>
        <v>0.01</v>
      </c>
      <c r="W40">
        <f t="shared" si="14"/>
        <v>0.33928191691887533</v>
      </c>
      <c r="X40">
        <f t="shared" si="15"/>
        <v>3.9033661531751654E-2</v>
      </c>
      <c r="Y40">
        <f t="shared" si="16"/>
        <v>3.3928191691887533E-3</v>
      </c>
      <c r="Z40">
        <f t="shared" si="17"/>
        <v>0.29685543621793492</v>
      </c>
      <c r="AB40">
        <f t="shared" si="18"/>
        <v>209.78065259681995</v>
      </c>
      <c r="AC40">
        <f t="shared" si="22"/>
        <v>170.10082005783346</v>
      </c>
      <c r="AE40">
        <f t="shared" si="2"/>
        <v>0</v>
      </c>
      <c r="AF40">
        <f t="shared" si="25"/>
        <v>0</v>
      </c>
      <c r="AG40">
        <f t="shared" si="25"/>
        <v>-3.7106929527241865</v>
      </c>
      <c r="AH40">
        <f t="shared" si="4"/>
        <v>-1951.6830765875827</v>
      </c>
      <c r="AI40">
        <f t="shared" si="23"/>
        <v>-1955.3937695403069</v>
      </c>
      <c r="AJ40">
        <f t="shared" si="6"/>
        <v>39.679832538986489</v>
      </c>
      <c r="AK40">
        <f t="shared" si="19"/>
        <v>14.684645681777397</v>
      </c>
      <c r="AL40">
        <f t="shared" si="7"/>
        <v>-1901.0292913195431</v>
      </c>
      <c r="AN40">
        <f t="shared" si="26"/>
        <v>0</v>
      </c>
      <c r="AO40">
        <f t="shared" si="26"/>
        <v>0</v>
      </c>
      <c r="AP40">
        <f t="shared" si="26"/>
        <v>-8.791533245926092E-2</v>
      </c>
      <c r="AQ40">
        <f t="shared" si="26"/>
        <v>-46.240114371991851</v>
      </c>
      <c r="AR40">
        <f t="shared" si="26"/>
        <v>-46.328029704451112</v>
      </c>
      <c r="AS40">
        <f t="shared" si="26"/>
        <v>0.9401116486967096</v>
      </c>
      <c r="AT40">
        <f t="shared" si="26"/>
        <v>0.34791493761620046</v>
      </c>
      <c r="AU40">
        <f t="shared" si="24"/>
        <v>-45.040003118138202</v>
      </c>
      <c r="AW40">
        <v>37</v>
      </c>
      <c r="AX40">
        <f>IF(Z40&gt;0, (R40*SUMPRODUCT(K40:$K$98, X40:$X$98)-K40*$AZ$3)/Z40, 0)</f>
        <v>573.00894410084106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2.1153955218872048E-2</v>
      </c>
      <c r="L41" s="2">
        <v>38</v>
      </c>
      <c r="M41" s="6">
        <v>0.13365521</v>
      </c>
      <c r="Q41" s="4">
        <f t="shared" si="21"/>
        <v>12.5</v>
      </c>
      <c r="R41">
        <f t="shared" si="0"/>
        <v>50000</v>
      </c>
      <c r="S41">
        <f t="shared" si="1"/>
        <v>521.21629946436951</v>
      </c>
      <c r="U41">
        <f t="shared" si="12"/>
        <v>0.13365521</v>
      </c>
      <c r="V41">
        <f t="shared" si="13"/>
        <v>0.01</v>
      </c>
      <c r="W41">
        <f t="shared" si="14"/>
        <v>0.29685543621793492</v>
      </c>
      <c r="X41">
        <f t="shared" si="15"/>
        <v>3.9676275667349693E-2</v>
      </c>
      <c r="Y41">
        <f t="shared" si="16"/>
        <v>2.9685543621793494E-3</v>
      </c>
      <c r="Z41">
        <f t="shared" si="17"/>
        <v>0.25421060618840585</v>
      </c>
      <c r="AB41">
        <f t="shared" si="18"/>
        <v>170.10082005783346</v>
      </c>
      <c r="AC41">
        <f t="shared" si="22"/>
        <v>132.49871144211505</v>
      </c>
      <c r="AE41">
        <f t="shared" si="2"/>
        <v>0</v>
      </c>
      <c r="AF41">
        <f t="shared" si="25"/>
        <v>0</v>
      </c>
      <c r="AG41">
        <f t="shared" si="25"/>
        <v>-3.1776325773550731</v>
      </c>
      <c r="AH41">
        <f t="shared" si="4"/>
        <v>-1983.8137833674846</v>
      </c>
      <c r="AI41">
        <f t="shared" si="23"/>
        <v>-1986.9914159448397</v>
      </c>
      <c r="AJ41">
        <f t="shared" si="6"/>
        <v>37.602108615718407</v>
      </c>
      <c r="AK41">
        <f t="shared" si="19"/>
        <v>11.907057404048343</v>
      </c>
      <c r="AL41">
        <f t="shared" si="7"/>
        <v>-1937.4822499250729</v>
      </c>
      <c r="AN41">
        <f t="shared" si="26"/>
        <v>0</v>
      </c>
      <c r="AO41">
        <f t="shared" si="26"/>
        <v>0</v>
      </c>
      <c r="AP41">
        <f t="shared" si="26"/>
        <v>-6.721949724339818E-2</v>
      </c>
      <c r="AQ41">
        <f t="shared" si="26"/>
        <v>-41.965507935936905</v>
      </c>
      <c r="AR41">
        <f t="shared" si="26"/>
        <v>-42.032727433180298</v>
      </c>
      <c r="AS41">
        <f t="shared" si="26"/>
        <v>0.79543332179206994</v>
      </c>
      <c r="AT41">
        <f t="shared" si="26"/>
        <v>0.25188135911377751</v>
      </c>
      <c r="AU41">
        <f t="shared" si="24"/>
        <v>-40.985412752274449</v>
      </c>
      <c r="AW41">
        <v>38</v>
      </c>
      <c r="AX41">
        <f>IF(Z41&gt;0, (R41*SUMPRODUCT(K41:$K$98, X41:$X$98)-K41*$AZ$3)/Z41, 0)</f>
        <v>521.21629946436951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1.888746001685004E-2</v>
      </c>
      <c r="L42" s="2">
        <v>39</v>
      </c>
      <c r="M42" s="6">
        <v>0.153152232</v>
      </c>
      <c r="Q42" s="4">
        <f t="shared" si="21"/>
        <v>12.5</v>
      </c>
      <c r="R42">
        <f t="shared" si="0"/>
        <v>50000</v>
      </c>
      <c r="S42">
        <f t="shared" si="1"/>
        <v>461.8207701265523</v>
      </c>
      <c r="U42">
        <f t="shared" si="12"/>
        <v>0.153152232</v>
      </c>
      <c r="V42">
        <f t="shared" si="13"/>
        <v>0.01</v>
      </c>
      <c r="W42">
        <f t="shared" si="14"/>
        <v>0.25421060618840585</v>
      </c>
      <c r="X42">
        <f t="shared" si="15"/>
        <v>3.8932921735827367E-2</v>
      </c>
      <c r="Y42">
        <f t="shared" si="16"/>
        <v>2.5421060618840588E-3</v>
      </c>
      <c r="Z42">
        <f t="shared" si="17"/>
        <v>0.21273557839069443</v>
      </c>
      <c r="AB42">
        <f t="shared" si="18"/>
        <v>132.49871144211505</v>
      </c>
      <c r="AC42">
        <f t="shared" si="22"/>
        <v>98.245708645708035</v>
      </c>
      <c r="AE42">
        <f t="shared" si="2"/>
        <v>0</v>
      </c>
      <c r="AF42">
        <f t="shared" si="25"/>
        <v>0</v>
      </c>
      <c r="AG42">
        <f t="shared" si="25"/>
        <v>-2.6591947298836804</v>
      </c>
      <c r="AH42">
        <f t="shared" si="4"/>
        <v>-1946.6460867913684</v>
      </c>
      <c r="AI42">
        <f t="shared" si="23"/>
        <v>-1949.305281521252</v>
      </c>
      <c r="AJ42">
        <f t="shared" si="6"/>
        <v>34.253002796407017</v>
      </c>
      <c r="AK42">
        <f t="shared" si="19"/>
        <v>9.2749098009480537</v>
      </c>
      <c r="AL42">
        <f t="shared" si="7"/>
        <v>-1905.777368923897</v>
      </c>
      <c r="AN42">
        <f t="shared" si="26"/>
        <v>0</v>
      </c>
      <c r="AO42">
        <f t="shared" si="26"/>
        <v>0</v>
      </c>
      <c r="AP42">
        <f t="shared" si="26"/>
        <v>-5.0225434137696361E-2</v>
      </c>
      <c r="AQ42">
        <f t="shared" si="26"/>
        <v>-36.767200131229565</v>
      </c>
      <c r="AR42">
        <f t="shared" si="26"/>
        <v>-36.817425565367259</v>
      </c>
      <c r="AS42">
        <f t="shared" si="26"/>
        <v>0.64695222077419012</v>
      </c>
      <c r="AT42">
        <f t="shared" si="26"/>
        <v>0.17517948802529693</v>
      </c>
      <c r="AU42">
        <f t="shared" si="24"/>
        <v>-35.995293856567777</v>
      </c>
      <c r="AW42">
        <v>39</v>
      </c>
      <c r="AX42">
        <f>IF(Z42&gt;0, (R42*SUMPRODUCT(K42:$K$98, X42:$X$98)-K42*$AZ$3)/Z42, 0)</f>
        <v>461.8207701265523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1.6863803586473249E-2</v>
      </c>
      <c r="L43" s="2">
        <v>40</v>
      </c>
      <c r="M43" s="6">
        <v>0.17329698399999999</v>
      </c>
      <c r="Q43" s="4">
        <f t="shared" si="21"/>
        <v>12.5</v>
      </c>
      <c r="R43">
        <f t="shared" si="0"/>
        <v>50000</v>
      </c>
      <c r="S43">
        <f t="shared" si="1"/>
        <v>393.48434487101093</v>
      </c>
      <c r="U43">
        <f t="shared" si="12"/>
        <v>0.17329698399999999</v>
      </c>
      <c r="V43">
        <f t="shared" si="13"/>
        <v>0.01</v>
      </c>
      <c r="W43">
        <f t="shared" si="14"/>
        <v>0.21273557839069443</v>
      </c>
      <c r="X43">
        <f t="shared" si="15"/>
        <v>3.6866434124602915E-2</v>
      </c>
      <c r="Y43">
        <f t="shared" si="16"/>
        <v>2.1273557839069442E-3</v>
      </c>
      <c r="Z43">
        <f t="shared" si="17"/>
        <v>0.17374178848218458</v>
      </c>
      <c r="AB43">
        <f t="shared" si="18"/>
        <v>98.245708645708035</v>
      </c>
      <c r="AC43">
        <f t="shared" si="22"/>
        <v>68.364673817630148</v>
      </c>
      <c r="AE43">
        <f t="shared" si="2"/>
        <v>0</v>
      </c>
      <c r="AF43">
        <f t="shared" si="25"/>
        <v>0</v>
      </c>
      <c r="AG43">
        <f t="shared" si="25"/>
        <v>-2.171772356027307</v>
      </c>
      <c r="AH43">
        <f t="shared" si="4"/>
        <v>-1843.3217062301458</v>
      </c>
      <c r="AI43">
        <f t="shared" si="23"/>
        <v>-1845.4934785861731</v>
      </c>
      <c r="AJ43">
        <f t="shared" si="6"/>
        <v>29.881034828077887</v>
      </c>
      <c r="AK43">
        <f t="shared" si="19"/>
        <v>6.8771996051995634</v>
      </c>
      <c r="AL43">
        <f t="shared" si="7"/>
        <v>-1808.7352441528956</v>
      </c>
      <c r="AN43">
        <f t="shared" si="26"/>
        <v>0</v>
      </c>
      <c r="AO43">
        <f t="shared" si="26"/>
        <v>0</v>
      </c>
      <c r="AP43">
        <f t="shared" si="26"/>
        <v>-3.6624342446576759E-2</v>
      </c>
      <c r="AQ43">
        <f t="shared" si="26"/>
        <v>-31.085415200547921</v>
      </c>
      <c r="AR43">
        <f t="shared" si="26"/>
        <v>-31.122039542994496</v>
      </c>
      <c r="AS43">
        <f t="shared" si="26"/>
        <v>0.50390790230127191</v>
      </c>
      <c r="AT43">
        <f t="shared" si="26"/>
        <v>0.11597574336705681</v>
      </c>
      <c r="AU43">
        <f t="shared" si="24"/>
        <v>-30.502155897326169</v>
      </c>
      <c r="AW43">
        <v>40</v>
      </c>
      <c r="AX43">
        <f>IF(Z43&gt;0, (R43*SUMPRODUCT(K43:$K$98, X43:$X$98)-K43*$AZ$3)/Z43, 0)</f>
        <v>393.48434487101093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1.5056967487922542E-2</v>
      </c>
      <c r="L44" s="2">
        <v>41</v>
      </c>
      <c r="M44" s="6">
        <v>0.19491187900000001</v>
      </c>
      <c r="Q44" s="4">
        <f t="shared" si="21"/>
        <v>12.5</v>
      </c>
      <c r="R44">
        <f t="shared" si="0"/>
        <v>50000</v>
      </c>
      <c r="S44">
        <f t="shared" si="1"/>
        <v>314.3738988694459</v>
      </c>
      <c r="U44">
        <f t="shared" si="12"/>
        <v>0.19491187900000001</v>
      </c>
      <c r="V44">
        <f t="shared" si="13"/>
        <v>0.01</v>
      </c>
      <c r="W44">
        <f t="shared" si="14"/>
        <v>0.17374178848218458</v>
      </c>
      <c r="X44">
        <f t="shared" si="15"/>
        <v>3.3864338453883154E-2</v>
      </c>
      <c r="Y44">
        <f t="shared" si="16"/>
        <v>1.7374178848218458E-3</v>
      </c>
      <c r="Z44">
        <f t="shared" si="17"/>
        <v>0.13814003214347959</v>
      </c>
      <c r="AB44">
        <f t="shared" si="18"/>
        <v>68.364673817630148</v>
      </c>
      <c r="AC44">
        <f t="shared" si="22"/>
        <v>43.427620494896253</v>
      </c>
      <c r="AE44">
        <f t="shared" si="2"/>
        <v>0</v>
      </c>
      <c r="AF44">
        <f t="shared" si="25"/>
        <v>0</v>
      </c>
      <c r="AG44">
        <f t="shared" si="25"/>
        <v>-1.7267504017934949</v>
      </c>
      <c r="AH44">
        <f t="shared" si="4"/>
        <v>-1693.2169226941578</v>
      </c>
      <c r="AI44">
        <f t="shared" si="23"/>
        <v>-1694.9436730959512</v>
      </c>
      <c r="AJ44">
        <f t="shared" si="6"/>
        <v>24.937053322733895</v>
      </c>
      <c r="AK44">
        <f t="shared" si="19"/>
        <v>4.7855271672341111</v>
      </c>
      <c r="AL44">
        <f t="shared" si="7"/>
        <v>-1665.2210926059834</v>
      </c>
      <c r="AN44">
        <f t="shared" si="26"/>
        <v>0</v>
      </c>
      <c r="AO44">
        <f t="shared" si="26"/>
        <v>0</v>
      </c>
      <c r="AP44">
        <f t="shared" si="26"/>
        <v>-2.5999624659561838E-2</v>
      </c>
      <c r="AQ44">
        <f t="shared" si="26"/>
        <v>-25.494712155006191</v>
      </c>
      <c r="AR44">
        <f t="shared" si="26"/>
        <v>-25.520711779665749</v>
      </c>
      <c r="AS44">
        <f t="shared" si="26"/>
        <v>0.37547640112499503</v>
      </c>
      <c r="AT44">
        <f t="shared" si="26"/>
        <v>7.2055526969614078E-2</v>
      </c>
      <c r="AU44">
        <f t="shared" si="24"/>
        <v>-25.073179851571144</v>
      </c>
      <c r="AW44">
        <v>41</v>
      </c>
      <c r="AX44">
        <f>IF(Z44&gt;0, (R44*SUMPRODUCT(K44:$K$98, X44:$X$98)-K44*$AZ$3)/Z44, 0)</f>
        <v>314.3738988694459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1.3443720971359411E-2</v>
      </c>
      <c r="L45" s="2">
        <v>42</v>
      </c>
      <c r="M45" s="6">
        <v>0.21714087100000001</v>
      </c>
      <c r="Q45" s="4">
        <f t="shared" si="21"/>
        <v>12.5</v>
      </c>
      <c r="R45">
        <f t="shared" si="0"/>
        <v>50000</v>
      </c>
      <c r="S45">
        <f t="shared" si="1"/>
        <v>219.38840557954936</v>
      </c>
      <c r="U45">
        <f t="shared" si="12"/>
        <v>0.21714087100000001</v>
      </c>
      <c r="V45">
        <f t="shared" si="13"/>
        <v>0.01</v>
      </c>
      <c r="W45">
        <f t="shared" si="14"/>
        <v>0.13814003214347959</v>
      </c>
      <c r="X45">
        <f t="shared" si="15"/>
        <v>2.9995846899603155E-2</v>
      </c>
      <c r="Y45">
        <f t="shared" si="16"/>
        <v>1.381400321434796E-3</v>
      </c>
      <c r="Z45">
        <f t="shared" si="17"/>
        <v>0.10676278492244162</v>
      </c>
      <c r="AB45">
        <f t="shared" si="18"/>
        <v>43.427620494896253</v>
      </c>
      <c r="AC45">
        <f t="shared" si="22"/>
        <v>23.422517159366819</v>
      </c>
      <c r="AE45">
        <f t="shared" si="2"/>
        <v>0</v>
      </c>
      <c r="AF45">
        <f t="shared" si="25"/>
        <v>0</v>
      </c>
      <c r="AG45">
        <f t="shared" si="25"/>
        <v>-1.3345348115305202</v>
      </c>
      <c r="AH45">
        <f t="shared" si="4"/>
        <v>-1499.7923449801578</v>
      </c>
      <c r="AI45">
        <f t="shared" si="23"/>
        <v>-1501.1268797916885</v>
      </c>
      <c r="AJ45">
        <f t="shared" si="6"/>
        <v>20.005103335529434</v>
      </c>
      <c r="AK45">
        <f t="shared" si="19"/>
        <v>3.0399334346427378</v>
      </c>
      <c r="AL45">
        <f t="shared" si="7"/>
        <v>-1478.0818430215163</v>
      </c>
      <c r="AN45">
        <f t="shared" si="26"/>
        <v>0</v>
      </c>
      <c r="AO45">
        <f t="shared" si="26"/>
        <v>0</v>
      </c>
      <c r="AP45">
        <f t="shared" si="26"/>
        <v>-1.7941113632782033E-2</v>
      </c>
      <c r="AQ45">
        <f t="shared" si="26"/>
        <v>-20.162789800894057</v>
      </c>
      <c r="AR45">
        <f t="shared" si="26"/>
        <v>-20.180730914526841</v>
      </c>
      <c r="AS45">
        <f t="shared" si="26"/>
        <v>0.26894302724606917</v>
      </c>
      <c r="AT45">
        <f t="shared" si="26"/>
        <v>4.0868016866843215E-2</v>
      </c>
      <c r="AU45">
        <f t="shared" si="24"/>
        <v>-19.870919870413928</v>
      </c>
      <c r="AW45">
        <v>42</v>
      </c>
      <c r="AX45">
        <f>IF(Z45&gt;0, (R45*SUMPRODUCT(K45:$K$98, X45:$X$98)-K45*$AZ$3)/Z45, 0)</f>
        <v>219.38840557954936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1.2003322295856616E-2</v>
      </c>
      <c r="L46" s="2">
        <v>43</v>
      </c>
      <c r="M46" s="6">
        <v>0.240684854</v>
      </c>
      <c r="Q46" s="4">
        <f t="shared" si="21"/>
        <v>12.5</v>
      </c>
      <c r="R46">
        <f t="shared" si="0"/>
        <v>50000</v>
      </c>
      <c r="S46">
        <f t="shared" si="1"/>
        <v>102.01585875056149</v>
      </c>
      <c r="U46">
        <f t="shared" si="12"/>
        <v>0.240684854</v>
      </c>
      <c r="V46">
        <f t="shared" si="13"/>
        <v>0.01</v>
      </c>
      <c r="W46">
        <f t="shared" si="14"/>
        <v>0.10676278492244162</v>
      </c>
      <c r="X46">
        <f t="shared" si="15"/>
        <v>2.5696185301691262E-2</v>
      </c>
      <c r="Y46">
        <f t="shared" si="16"/>
        <v>1.0676278492244163E-3</v>
      </c>
      <c r="Z46">
        <f t="shared" si="17"/>
        <v>7.9998971771525942E-2</v>
      </c>
      <c r="AB46">
        <f t="shared" si="18"/>
        <v>23.422517159366819</v>
      </c>
      <c r="AC46">
        <f t="shared" si="22"/>
        <v>8.1611638044341461</v>
      </c>
      <c r="AE46">
        <f t="shared" si="2"/>
        <v>0</v>
      </c>
      <c r="AF46">
        <f t="shared" si="25"/>
        <v>0</v>
      </c>
      <c r="AG46">
        <f t="shared" si="25"/>
        <v>-0.99998714714407433</v>
      </c>
      <c r="AH46">
        <f t="shared" si="4"/>
        <v>-1284.8092650845631</v>
      </c>
      <c r="AI46">
        <f t="shared" si="23"/>
        <v>-1285.8092522317072</v>
      </c>
      <c r="AJ46">
        <f t="shared" si="6"/>
        <v>15.261353354932673</v>
      </c>
      <c r="AK46">
        <f t="shared" si="19"/>
        <v>1.6395762011556776</v>
      </c>
      <c r="AL46">
        <f t="shared" si="7"/>
        <v>-1268.9083226756188</v>
      </c>
      <c r="AN46">
        <f t="shared" si="26"/>
        <v>0</v>
      </c>
      <c r="AO46">
        <f t="shared" si="26"/>
        <v>0</v>
      </c>
      <c r="AP46">
        <f t="shared" si="26"/>
        <v>-1.2003168018884517E-2</v>
      </c>
      <c r="AQ46">
        <f t="shared" si="26"/>
        <v>-15.42197969751269</v>
      </c>
      <c r="AR46">
        <f t="shared" si="26"/>
        <v>-15.433982865531574</v>
      </c>
      <c r="AS46">
        <f t="shared" si="26"/>
        <v>0.18318694299020952</v>
      </c>
      <c r="AT46">
        <f t="shared" si="26"/>
        <v>1.9680361571087837E-2</v>
      </c>
      <c r="AU46">
        <f t="shared" si="24"/>
        <v>-15.231115560970276</v>
      </c>
      <c r="AW46">
        <v>43</v>
      </c>
      <c r="AX46">
        <f>IF(Z46&gt;0, (R46*SUMPRODUCT(K46:$K$98, X46:$X$98)-K46*$AZ$3)/Z46, 0)</f>
        <v>102.01585875056149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1.0717252049871978E-2</v>
      </c>
      <c r="L47" s="2">
        <v>44</v>
      </c>
      <c r="M47" s="6">
        <v>0.26560892699999999</v>
      </c>
      <c r="Q47" s="4">
        <f t="shared" si="21"/>
        <v>12.5</v>
      </c>
      <c r="R47">
        <f t="shared" si="0"/>
        <v>50000</v>
      </c>
      <c r="S47">
        <f t="shared" si="1"/>
        <v>-49.775779522370783</v>
      </c>
      <c r="U47">
        <f t="shared" si="12"/>
        <v>0.26560892699999999</v>
      </c>
      <c r="V47">
        <f t="shared" si="13"/>
        <v>0.01</v>
      </c>
      <c r="W47">
        <f t="shared" si="14"/>
        <v>7.9998971771525942E-2</v>
      </c>
      <c r="X47">
        <f t="shared" si="15"/>
        <v>2.1248441053338295E-2</v>
      </c>
      <c r="Y47">
        <f t="shared" si="16"/>
        <v>7.9998971771525948E-4</v>
      </c>
      <c r="Z47">
        <f t="shared" si="17"/>
        <v>5.7950541000472387E-2</v>
      </c>
      <c r="AB47">
        <f t="shared" si="18"/>
        <v>8.1611638044341461</v>
      </c>
      <c r="AC47">
        <f t="shared" si="22"/>
        <v>-2.8845333520416219</v>
      </c>
      <c r="AE47">
        <f t="shared" si="2"/>
        <v>0</v>
      </c>
      <c r="AF47">
        <f t="shared" si="25"/>
        <v>0</v>
      </c>
      <c r="AG47">
        <f t="shared" si="25"/>
        <v>-0.7243817625059048</v>
      </c>
      <c r="AH47">
        <f t="shared" si="4"/>
        <v>-1062.4220526669149</v>
      </c>
      <c r="AI47">
        <f t="shared" si="23"/>
        <v>-1063.1464344294207</v>
      </c>
      <c r="AJ47">
        <f t="shared" si="6"/>
        <v>11.045697156475768</v>
      </c>
      <c r="AK47">
        <f t="shared" si="19"/>
        <v>0.57128146631039023</v>
      </c>
      <c r="AL47">
        <f t="shared" si="7"/>
        <v>-1051.5294558066344</v>
      </c>
      <c r="AN47">
        <f t="shared" si="26"/>
        <v>0</v>
      </c>
      <c r="AO47">
        <f t="shared" si="26"/>
        <v>0</v>
      </c>
      <c r="AP47">
        <f t="shared" si="26"/>
        <v>-7.7633819291062847E-3</v>
      </c>
      <c r="AQ47">
        <f t="shared" si="26"/>
        <v>-11.386244921773688</v>
      </c>
      <c r="AR47">
        <f t="shared" si="26"/>
        <v>-11.394008303702792</v>
      </c>
      <c r="AS47">
        <f t="shared" si="26"/>
        <v>0.11837952049250501</v>
      </c>
      <c r="AT47">
        <f t="shared" si="26"/>
        <v>6.1225674658688988E-3</v>
      </c>
      <c r="AU47">
        <f t="shared" si="24"/>
        <v>-11.269506215744418</v>
      </c>
      <c r="AW47">
        <v>44</v>
      </c>
      <c r="AX47">
        <f>IF(Z47&gt;0, (R47*SUMPRODUCT(K47:$K$98, X47:$X$98)-K47*$AZ$3)/Z47, 0)</f>
        <v>-49.775779522370783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9.5689750445285514E-3</v>
      </c>
      <c r="L48" s="2">
        <v>45</v>
      </c>
      <c r="M48" s="6">
        <v>0.29099302900000001</v>
      </c>
      <c r="Q48" s="4">
        <f t="shared" si="21"/>
        <v>12.5</v>
      </c>
      <c r="R48">
        <f t="shared" si="0"/>
        <v>50000</v>
      </c>
      <c r="S48">
        <f t="shared" si="1"/>
        <v>-255.83652845153384</v>
      </c>
      <c r="U48">
        <f t="shared" si="12"/>
        <v>0.29099302900000001</v>
      </c>
      <c r="V48">
        <f t="shared" si="13"/>
        <v>0.01</v>
      </c>
      <c r="W48">
        <f t="shared" si="14"/>
        <v>5.7950541000472387E-2</v>
      </c>
      <c r="X48">
        <f t="shared" si="15"/>
        <v>1.686320345791615E-2</v>
      </c>
      <c r="Y48">
        <f t="shared" si="16"/>
        <v>5.7950541000472387E-4</v>
      </c>
      <c r="Z48">
        <f t="shared" si="17"/>
        <v>4.0507832132551512E-2</v>
      </c>
      <c r="AB48">
        <f t="shared" si="18"/>
        <v>-2.8845333520416219</v>
      </c>
      <c r="AC48">
        <f t="shared" si="22"/>
        <v>-10.363383147889472</v>
      </c>
      <c r="AE48">
        <f t="shared" si="2"/>
        <v>0</v>
      </c>
      <c r="AF48">
        <f t="shared" si="25"/>
        <v>0</v>
      </c>
      <c r="AG48">
        <f t="shared" si="25"/>
        <v>-0.50634790165689392</v>
      </c>
      <c r="AH48">
        <f t="shared" si="4"/>
        <v>-843.16017289580748</v>
      </c>
      <c r="AI48">
        <f t="shared" si="23"/>
        <v>-843.66652079746439</v>
      </c>
      <c r="AJ48">
        <f t="shared" si="6"/>
        <v>7.4788497958478501</v>
      </c>
      <c r="AK48">
        <f t="shared" si="19"/>
        <v>-0.20191733464291356</v>
      </c>
      <c r="AL48">
        <f t="shared" si="7"/>
        <v>-836.38958833625941</v>
      </c>
      <c r="AN48">
        <f t="shared" si="26"/>
        <v>0</v>
      </c>
      <c r="AO48">
        <f t="shared" si="26"/>
        <v>0</v>
      </c>
      <c r="AP48">
        <f t="shared" si="26"/>
        <v>-4.8452304348042151E-3</v>
      </c>
      <c r="AQ48">
        <f t="shared" si="26"/>
        <v>-8.068178652980361</v>
      </c>
      <c r="AR48">
        <f t="shared" si="26"/>
        <v>-8.0730238834151642</v>
      </c>
      <c r="AS48">
        <f t="shared" si="26"/>
        <v>7.1564927058245534E-2</v>
      </c>
      <c r="AT48">
        <f t="shared" si="26"/>
        <v>-1.9321419362557603E-3</v>
      </c>
      <c r="AU48">
        <f t="shared" si="24"/>
        <v>-8.0033910982931751</v>
      </c>
      <c r="AW48">
        <v>45</v>
      </c>
      <c r="AX48">
        <f>IF(Z48&gt;0, (R48*SUMPRODUCT(K48:$K$98, X48:$X$98)-K48*$AZ$3)/Z48, 0)</f>
        <v>-255.83652845153384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8.5437277183290639E-3</v>
      </c>
      <c r="L49" s="2">
        <v>46</v>
      </c>
      <c r="M49" s="6">
        <v>0.31752069599999999</v>
      </c>
      <c r="Q49" s="4">
        <f t="shared" si="21"/>
        <v>12.5</v>
      </c>
      <c r="R49">
        <f t="shared" si="0"/>
        <v>50000</v>
      </c>
      <c r="S49">
        <f t="shared" si="1"/>
        <v>-548.54786420323683</v>
      </c>
      <c r="U49">
        <f t="shared" si="12"/>
        <v>0.31752069599999999</v>
      </c>
      <c r="V49">
        <f t="shared" si="13"/>
        <v>0.01</v>
      </c>
      <c r="W49">
        <f t="shared" si="14"/>
        <v>4.0507832132551512E-2</v>
      </c>
      <c r="X49">
        <f t="shared" si="15"/>
        <v>1.286207505217892E-2</v>
      </c>
      <c r="Y49">
        <f t="shared" si="16"/>
        <v>4.0507832132551515E-4</v>
      </c>
      <c r="Z49">
        <f t="shared" si="17"/>
        <v>2.7240678759047076E-2</v>
      </c>
      <c r="AB49">
        <f t="shared" si="18"/>
        <v>-10.363383147889472</v>
      </c>
      <c r="AC49">
        <f t="shared" si="22"/>
        <v>-14.942816152721754</v>
      </c>
      <c r="AE49">
        <f t="shared" si="2"/>
        <v>0</v>
      </c>
      <c r="AF49">
        <f t="shared" si="25"/>
        <v>0</v>
      </c>
      <c r="AG49">
        <f t="shared" si="25"/>
        <v>-0.34050848448808846</v>
      </c>
      <c r="AH49">
        <f t="shared" si="4"/>
        <v>-643.10375260894602</v>
      </c>
      <c r="AI49">
        <f t="shared" si="23"/>
        <v>-643.44426109343408</v>
      </c>
      <c r="AJ49">
        <f t="shared" si="6"/>
        <v>4.579433004832282</v>
      </c>
      <c r="AK49">
        <f t="shared" si="19"/>
        <v>-0.72543682035226309</v>
      </c>
      <c r="AL49">
        <f t="shared" si="7"/>
        <v>-639.59026490895405</v>
      </c>
      <c r="AN49">
        <f t="shared" si="26"/>
        <v>0</v>
      </c>
      <c r="AO49">
        <f t="shared" si="26"/>
        <v>0</v>
      </c>
      <c r="AP49">
        <f t="shared" si="26"/>
        <v>-2.9092117772471036E-3</v>
      </c>
      <c r="AQ49">
        <f t="shared" si="26"/>
        <v>-5.4945033569264892</v>
      </c>
      <c r="AR49">
        <f t="shared" si="26"/>
        <v>-5.4974125687037363</v>
      </c>
      <c r="AS49">
        <f t="shared" si="26"/>
        <v>3.9125428697616524E-2</v>
      </c>
      <c r="AT49">
        <f t="shared" si="26"/>
        <v>-6.1979346699401316E-3</v>
      </c>
      <c r="AU49">
        <f t="shared" si="24"/>
        <v>-5.4644850746760598</v>
      </c>
      <c r="AW49">
        <v>46</v>
      </c>
      <c r="AX49">
        <f>IF(Z49&gt;0, (R49*SUMPRODUCT(K49:$K$98, X49:$X$98)-K49*$AZ$3)/Z49, 0)</f>
        <v>-548.54786420323683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7.6283283199366633E-3</v>
      </c>
      <c r="L50" s="2">
        <v>47</v>
      </c>
      <c r="M50" s="6">
        <v>0.344227385</v>
      </c>
      <c r="Q50" s="4">
        <f t="shared" si="21"/>
        <v>12.5</v>
      </c>
      <c r="R50">
        <f t="shared" si="0"/>
        <v>50000</v>
      </c>
      <c r="S50">
        <f t="shared" si="1"/>
        <v>-984.71309353734796</v>
      </c>
      <c r="U50">
        <f t="shared" si="12"/>
        <v>0.344227385</v>
      </c>
      <c r="V50">
        <f t="shared" si="13"/>
        <v>0.01</v>
      </c>
      <c r="W50">
        <f t="shared" si="14"/>
        <v>2.7240678759047076E-2</v>
      </c>
      <c r="X50">
        <f t="shared" si="15"/>
        <v>9.3769876148518203E-3</v>
      </c>
      <c r="Y50">
        <f t="shared" si="16"/>
        <v>2.7240678759047075E-4</v>
      </c>
      <c r="Z50">
        <f t="shared" si="17"/>
        <v>1.7591284356604783E-2</v>
      </c>
      <c r="AB50">
        <f t="shared" si="18"/>
        <v>-14.942816152721754</v>
      </c>
      <c r="AC50">
        <f t="shared" si="22"/>
        <v>-17.322368038087451</v>
      </c>
      <c r="AE50">
        <f t="shared" si="2"/>
        <v>0</v>
      </c>
      <c r="AF50">
        <f t="shared" si="25"/>
        <v>0</v>
      </c>
      <c r="AG50">
        <f t="shared" si="25"/>
        <v>-0.21989105445755977</v>
      </c>
      <c r="AH50">
        <f t="shared" si="4"/>
        <v>-468.84938074259099</v>
      </c>
      <c r="AI50">
        <f t="shared" si="23"/>
        <v>-469.06927179704854</v>
      </c>
      <c r="AJ50">
        <f t="shared" si="6"/>
        <v>2.3795518853656965</v>
      </c>
      <c r="AK50">
        <f t="shared" si="19"/>
        <v>-1.0459971306905229</v>
      </c>
      <c r="AL50">
        <f t="shared" si="7"/>
        <v>-467.73571704237338</v>
      </c>
      <c r="AN50">
        <f t="shared" si="26"/>
        <v>0</v>
      </c>
      <c r="AO50">
        <f t="shared" si="26"/>
        <v>0</v>
      </c>
      <c r="AP50">
        <f t="shared" si="26"/>
        <v>-1.6774011580193383E-3</v>
      </c>
      <c r="AQ50">
        <f t="shared" si="26"/>
        <v>-3.576537008903474</v>
      </c>
      <c r="AR50">
        <f t="shared" si="26"/>
        <v>-3.5782144100614932</v>
      </c>
      <c r="AS50">
        <f t="shared" si="26"/>
        <v>1.8152003035893823E-2</v>
      </c>
      <c r="AT50">
        <f t="shared" si="26"/>
        <v>-7.9792095346190063E-3</v>
      </c>
      <c r="AU50">
        <f t="shared" si="24"/>
        <v>-3.5680416165602185</v>
      </c>
      <c r="AW50">
        <v>47</v>
      </c>
      <c r="AX50">
        <f>IF(Z50&gt;0, (R50*SUMPRODUCT(K50:$K$98, X50:$X$98)-K50*$AZ$3)/Z50, 0)</f>
        <v>-984.71309353734796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6.8110074285148772E-3</v>
      </c>
      <c r="L51" s="2">
        <v>48</v>
      </c>
      <c r="M51" s="6">
        <v>0.370496828</v>
      </c>
      <c r="Q51" s="4">
        <f t="shared" si="21"/>
        <v>12.5</v>
      </c>
      <c r="R51">
        <f t="shared" si="0"/>
        <v>50000</v>
      </c>
      <c r="S51">
        <f t="shared" si="1"/>
        <v>-1662.5011023954219</v>
      </c>
      <c r="U51">
        <f t="shared" si="12"/>
        <v>0.370496828</v>
      </c>
      <c r="V51">
        <f t="shared" si="13"/>
        <v>0.01</v>
      </c>
      <c r="W51">
        <f t="shared" si="14"/>
        <v>1.7591284356604783E-2</v>
      </c>
      <c r="X51">
        <f t="shared" si="15"/>
        <v>6.5175150545680929E-3</v>
      </c>
      <c r="Y51">
        <f t="shared" si="16"/>
        <v>1.7591284356604782E-4</v>
      </c>
      <c r="Z51">
        <f t="shared" si="17"/>
        <v>1.0897856458470643E-2</v>
      </c>
      <c r="AB51">
        <f t="shared" si="18"/>
        <v>-17.322368038087451</v>
      </c>
      <c r="AC51">
        <f t="shared" si="22"/>
        <v>-18.117698375954511</v>
      </c>
      <c r="AE51">
        <f t="shared" si="2"/>
        <v>0</v>
      </c>
      <c r="AF51">
        <f t="shared" si="25"/>
        <v>0</v>
      </c>
      <c r="AG51">
        <f t="shared" si="25"/>
        <v>-0.13622320573088303</v>
      </c>
      <c r="AH51">
        <f t="shared" si="4"/>
        <v>-325.87575272840462</v>
      </c>
      <c r="AI51">
        <f t="shared" si="23"/>
        <v>-326.01197593413548</v>
      </c>
      <c r="AJ51">
        <f t="shared" si="6"/>
        <v>0.79533033786706042</v>
      </c>
      <c r="AK51">
        <f t="shared" si="19"/>
        <v>-1.2125657626661217</v>
      </c>
      <c r="AL51">
        <f t="shared" si="7"/>
        <v>-326.42921135893454</v>
      </c>
      <c r="AN51">
        <f t="shared" si="26"/>
        <v>0</v>
      </c>
      <c r="AO51">
        <f t="shared" si="26"/>
        <v>0</v>
      </c>
      <c r="AP51">
        <f t="shared" si="26"/>
        <v>-9.2781726616915469E-4</v>
      </c>
      <c r="AQ51">
        <f t="shared" si="26"/>
        <v>-2.2195421726060411</v>
      </c>
      <c r="AR51">
        <f t="shared" si="26"/>
        <v>-2.22046998987221</v>
      </c>
      <c r="AS51">
        <f t="shared" si="26"/>
        <v>5.4170008393357961E-3</v>
      </c>
      <c r="AT51">
        <f t="shared" si="26"/>
        <v>-8.2587944170817631E-3</v>
      </c>
      <c r="AU51">
        <f t="shared" si="24"/>
        <v>-2.2233117834499563</v>
      </c>
      <c r="AW51">
        <v>48</v>
      </c>
      <c r="AX51">
        <f>IF(Z51&gt;0, (R51*SUMPRODUCT(K51:$K$98, X51:$X$98)-K51*$AZ$3)/Z51, 0)</f>
        <v>-1662.5011023954219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6.0812566326025686E-3</v>
      </c>
      <c r="L52" s="2">
        <v>49</v>
      </c>
      <c r="M52" s="6">
        <v>0.397394472</v>
      </c>
      <c r="Q52" s="4">
        <f t="shared" si="21"/>
        <v>12.5</v>
      </c>
      <c r="R52">
        <f t="shared" si="0"/>
        <v>50000</v>
      </c>
      <c r="S52">
        <f t="shared" si="1"/>
        <v>-2764.5805148062154</v>
      </c>
      <c r="U52">
        <f t="shared" si="12"/>
        <v>0.397394472</v>
      </c>
      <c r="V52">
        <f t="shared" si="13"/>
        <v>0.01</v>
      </c>
      <c r="W52">
        <f t="shared" si="14"/>
        <v>1.0897856458470643E-2</v>
      </c>
      <c r="X52">
        <f t="shared" si="15"/>
        <v>4.330747913245731E-3</v>
      </c>
      <c r="Y52">
        <f t="shared" si="16"/>
        <v>1.0897856458470643E-4</v>
      </c>
      <c r="Z52">
        <f t="shared" si="17"/>
        <v>6.4581299806402053E-3</v>
      </c>
      <c r="AB52">
        <f t="shared" si="18"/>
        <v>-18.117698375954511</v>
      </c>
      <c r="AC52">
        <f t="shared" si="22"/>
        <v>-17.854020306563754</v>
      </c>
      <c r="AE52">
        <f t="shared" si="2"/>
        <v>0</v>
      </c>
      <c r="AF52">
        <f t="shared" si="25"/>
        <v>0</v>
      </c>
      <c r="AG52">
        <f t="shared" si="25"/>
        <v>-8.072662475800256E-2</v>
      </c>
      <c r="AH52">
        <f t="shared" si="4"/>
        <v>-216.53739566228654</v>
      </c>
      <c r="AI52">
        <f t="shared" si="23"/>
        <v>-216.61812228704454</v>
      </c>
      <c r="AJ52">
        <f t="shared" si="6"/>
        <v>-0.26367806939075678</v>
      </c>
      <c r="AK52">
        <f t="shared" si="19"/>
        <v>-1.2682388863168159</v>
      </c>
      <c r="AL52">
        <f t="shared" si="7"/>
        <v>-218.15003924275211</v>
      </c>
      <c r="AN52">
        <f t="shared" si="26"/>
        <v>0</v>
      </c>
      <c r="AO52">
        <f t="shared" si="26"/>
        <v>0</v>
      </c>
      <c r="AP52">
        <f t="shared" si="26"/>
        <v>-4.9091932223722175E-4</v>
      </c>
      <c r="AQ52">
        <f t="shared" si="26"/>
        <v>-1.3168194735777667</v>
      </c>
      <c r="AR52">
        <f t="shared" si="26"/>
        <v>-1.3173103929000038</v>
      </c>
      <c r="AS52">
        <f t="shared" si="26"/>
        <v>-1.6034940083543799E-3</v>
      </c>
      <c r="AT52">
        <f t="shared" si="26"/>
        <v>-7.7124861391386313E-3</v>
      </c>
      <c r="AU52">
        <f t="shared" si="24"/>
        <v>-1.326626373047497</v>
      </c>
      <c r="AW52">
        <v>49</v>
      </c>
      <c r="AX52">
        <f>IF(Z52&gt;0, (R52*SUMPRODUCT(K52:$K$98, X52:$X$98)-K52*$AZ$3)/Z52, 0)</f>
        <v>-2764.5805148062154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5.4296934219665791E-3</v>
      </c>
      <c r="L53" s="2">
        <v>50</v>
      </c>
      <c r="M53" s="6">
        <v>0.424762996</v>
      </c>
      <c r="Q53" s="4">
        <f t="shared" si="21"/>
        <v>12.5</v>
      </c>
      <c r="R53">
        <f t="shared" si="0"/>
        <v>50000</v>
      </c>
      <c r="S53">
        <f t="shared" si="1"/>
        <v>-4644.3675788066503</v>
      </c>
      <c r="U53">
        <f t="shared" si="12"/>
        <v>0.424762996</v>
      </c>
      <c r="V53">
        <f t="shared" si="13"/>
        <v>0.01</v>
      </c>
      <c r="W53">
        <f t="shared" si="14"/>
        <v>6.4581299806402053E-3</v>
      </c>
      <c r="X53">
        <f t="shared" si="15"/>
        <v>2.7431746391341555E-3</v>
      </c>
      <c r="Y53">
        <f t="shared" si="16"/>
        <v>6.4581299806402059E-5</v>
      </c>
      <c r="Z53">
        <f t="shared" si="17"/>
        <v>3.6503740416996477E-3</v>
      </c>
      <c r="AB53">
        <f t="shared" si="18"/>
        <v>-17.854020306563754</v>
      </c>
      <c r="AC53">
        <f t="shared" si="22"/>
        <v>-16.953678849787238</v>
      </c>
      <c r="AE53">
        <f t="shared" si="2"/>
        <v>0</v>
      </c>
      <c r="AF53">
        <f t="shared" si="25"/>
        <v>0</v>
      </c>
      <c r="AG53">
        <f t="shared" si="25"/>
        <v>-4.5629675521245597E-2</v>
      </c>
      <c r="AH53">
        <f t="shared" si="4"/>
        <v>-137.15873195670778</v>
      </c>
      <c r="AI53">
        <f t="shared" si="23"/>
        <v>-137.20436163222902</v>
      </c>
      <c r="AJ53">
        <f t="shared" si="6"/>
        <v>-0.90034145677651622</v>
      </c>
      <c r="AK53">
        <f t="shared" si="19"/>
        <v>-1.2497814214594629</v>
      </c>
      <c r="AL53">
        <f t="shared" si="7"/>
        <v>-139.354484510465</v>
      </c>
      <c r="AN53">
        <f t="shared" si="26"/>
        <v>0</v>
      </c>
      <c r="AO53">
        <f t="shared" si="26"/>
        <v>0</v>
      </c>
      <c r="AP53">
        <f t="shared" si="26"/>
        <v>-2.4775514902417663E-4</v>
      </c>
      <c r="AQ53">
        <f t="shared" si="26"/>
        <v>-0.74472986467061342</v>
      </c>
      <c r="AR53">
        <f t="shared" si="26"/>
        <v>-0.74497761981963762</v>
      </c>
      <c r="AS53">
        <f t="shared" si="26"/>
        <v>-4.8885780853832571E-3</v>
      </c>
      <c r="AT53">
        <f t="shared" si="26"/>
        <v>-6.7859299629944867E-3</v>
      </c>
      <c r="AU53">
        <f t="shared" si="24"/>
        <v>-0.75665212786801539</v>
      </c>
      <c r="AW53">
        <v>50</v>
      </c>
      <c r="AX53">
        <f>IF(Z53&gt;0, (R53*SUMPRODUCT(K53:$K$98, X53:$X$98)-K53*$AZ$3)/Z53, 0)</f>
        <v>-4644.3675788066503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4.8479405553273026E-3</v>
      </c>
      <c r="L54" s="2">
        <v>51</v>
      </c>
      <c r="M54" s="6">
        <v>0.45242554800000001</v>
      </c>
      <c r="Q54" s="4">
        <f t="shared" si="21"/>
        <v>12.5</v>
      </c>
      <c r="R54">
        <f t="shared" si="0"/>
        <v>50000</v>
      </c>
      <c r="S54">
        <f t="shared" si="1"/>
        <v>-8010.2011173441724</v>
      </c>
      <c r="U54">
        <f t="shared" si="12"/>
        <v>0.45242554800000001</v>
      </c>
      <c r="V54">
        <f t="shared" si="13"/>
        <v>0.01</v>
      </c>
      <c r="W54">
        <f t="shared" si="14"/>
        <v>3.6503740416996477E-3</v>
      </c>
      <c r="X54">
        <f t="shared" si="15"/>
        <v>1.651522476220938E-3</v>
      </c>
      <c r="Y54">
        <f t="shared" si="16"/>
        <v>3.6503740416996478E-5</v>
      </c>
      <c r="Z54">
        <f t="shared" si="17"/>
        <v>1.9623478250617131E-3</v>
      </c>
      <c r="AB54">
        <f t="shared" si="18"/>
        <v>-16.953678849787238</v>
      </c>
      <c r="AC54">
        <f t="shared" si="22"/>
        <v>-15.718800740927241</v>
      </c>
      <c r="AE54">
        <f t="shared" si="2"/>
        <v>0</v>
      </c>
      <c r="AF54">
        <f t="shared" si="25"/>
        <v>0</v>
      </c>
      <c r="AG54">
        <f t="shared" si="25"/>
        <v>-2.4529347813271415E-2</v>
      </c>
      <c r="AH54">
        <f t="shared" si="4"/>
        <v>-82.576123811046898</v>
      </c>
      <c r="AI54">
        <f t="shared" si="23"/>
        <v>-82.600653158860169</v>
      </c>
      <c r="AJ54">
        <f t="shared" si="6"/>
        <v>-1.2348781088599967</v>
      </c>
      <c r="AK54">
        <f t="shared" si="19"/>
        <v>-1.1867575194851068</v>
      </c>
      <c r="AL54">
        <f t="shared" si="7"/>
        <v>-85.022288787205284</v>
      </c>
      <c r="AN54">
        <f t="shared" si="26"/>
        <v>0</v>
      </c>
      <c r="AO54">
        <f t="shared" si="26"/>
        <v>0</v>
      </c>
      <c r="AP54">
        <f t="shared" si="26"/>
        <v>-1.1891682005968758E-4</v>
      </c>
      <c r="AQ54">
        <f t="shared" si="26"/>
        <v>-0.40032413952530277</v>
      </c>
      <c r="AR54">
        <f t="shared" si="26"/>
        <v>-0.40044305634536248</v>
      </c>
      <c r="AS54">
        <f t="shared" si="26"/>
        <v>-5.9866156648282617E-3</v>
      </c>
      <c r="AT54">
        <f t="shared" si="26"/>
        <v>-5.753329908051481E-3</v>
      </c>
      <c r="AU54">
        <f t="shared" si="24"/>
        <v>-0.41218300191824225</v>
      </c>
      <c r="AW54">
        <v>51</v>
      </c>
      <c r="AX54">
        <f>IF(Z54&gt;0, (R54*SUMPRODUCT(K54:$K$98, X54:$X$98)-K54*$AZ$3)/Z54, 0)</f>
        <v>-8010.2011173441724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4.3285183529708053E-3</v>
      </c>
      <c r="L55" s="2">
        <v>52</v>
      </c>
      <c r="M55" s="6">
        <v>0.48020744799999998</v>
      </c>
      <c r="Q55" s="4">
        <f t="shared" si="21"/>
        <v>12.5</v>
      </c>
      <c r="R55">
        <f t="shared" si="0"/>
        <v>50000</v>
      </c>
      <c r="S55">
        <f t="shared" si="1"/>
        <v>-14346.018429182872</v>
      </c>
      <c r="U55">
        <f t="shared" si="12"/>
        <v>0.48020744799999998</v>
      </c>
      <c r="V55">
        <f t="shared" si="13"/>
        <v>0.01</v>
      </c>
      <c r="W55">
        <f t="shared" si="14"/>
        <v>1.9623478250617131E-3</v>
      </c>
      <c r="X55">
        <f t="shared" si="15"/>
        <v>9.4233404116123563E-4</v>
      </c>
      <c r="Y55">
        <f t="shared" si="16"/>
        <v>1.9623478250617133E-5</v>
      </c>
      <c r="Z55">
        <f t="shared" si="17"/>
        <v>1.0003903056498603E-3</v>
      </c>
      <c r="AB55">
        <f t="shared" si="18"/>
        <v>-15.718800740927241</v>
      </c>
      <c r="AC55">
        <f t="shared" si="22"/>
        <v>-14.351617761228782</v>
      </c>
      <c r="AE55">
        <f t="shared" si="2"/>
        <v>0</v>
      </c>
      <c r="AF55">
        <f t="shared" si="25"/>
        <v>0</v>
      </c>
      <c r="AG55">
        <f t="shared" si="25"/>
        <v>-1.2504878820623254E-2</v>
      </c>
      <c r="AH55">
        <f t="shared" si="4"/>
        <v>-47.116702058061783</v>
      </c>
      <c r="AI55">
        <f t="shared" si="23"/>
        <v>-47.129206936882404</v>
      </c>
      <c r="AJ55">
        <f t="shared" si="6"/>
        <v>-1.3671829796984589</v>
      </c>
      <c r="AK55">
        <f t="shared" si="19"/>
        <v>-1.1003160518649069</v>
      </c>
      <c r="AL55">
        <f t="shared" si="7"/>
        <v>-49.596705968445775</v>
      </c>
      <c r="AN55">
        <f t="shared" si="26"/>
        <v>0</v>
      </c>
      <c r="AO55">
        <f t="shared" si="26"/>
        <v>0</v>
      </c>
      <c r="AP55">
        <f t="shared" si="26"/>
        <v>-5.412759747674367E-5</v>
      </c>
      <c r="AQ55">
        <f t="shared" si="26"/>
        <v>-0.20394550958977775</v>
      </c>
      <c r="AR55">
        <f t="shared" si="26"/>
        <v>-0.20399963718725447</v>
      </c>
      <c r="AS55">
        <f t="shared" si="26"/>
        <v>-5.9178766194940913E-3</v>
      </c>
      <c r="AT55">
        <f t="shared" si="26"/>
        <v>-4.7627382245656264E-3</v>
      </c>
      <c r="AU55">
        <f t="shared" si="24"/>
        <v>-0.21468025203131422</v>
      </c>
      <c r="AW55">
        <v>52</v>
      </c>
      <c r="AX55">
        <f>IF(Z55&gt;0, (R55*SUMPRODUCT(K55:$K$98, X55:$X$98)-K55*$AZ$3)/Z55, 0)</f>
        <v>-14346.018429182872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3.8647485294382188E-3</v>
      </c>
      <c r="L56" s="2">
        <v>53</v>
      </c>
      <c r="M56" s="6">
        <v>0.508136904</v>
      </c>
      <c r="Q56" s="4">
        <f t="shared" si="21"/>
        <v>12.5</v>
      </c>
      <c r="R56">
        <f t="shared" si="0"/>
        <v>50000</v>
      </c>
      <c r="S56">
        <f t="shared" si="1"/>
        <v>-26921.274596972078</v>
      </c>
      <c r="U56">
        <f t="shared" si="12"/>
        <v>0.508136904</v>
      </c>
      <c r="V56">
        <f t="shared" si="13"/>
        <v>0.01</v>
      </c>
      <c r="W56">
        <f t="shared" si="14"/>
        <v>1.0003903056498603E-3</v>
      </c>
      <c r="X56">
        <f t="shared" si="15"/>
        <v>5.0833523270453376E-4</v>
      </c>
      <c r="Y56">
        <f t="shared" si="16"/>
        <v>1.0003903056498603E-5</v>
      </c>
      <c r="Z56">
        <f t="shared" si="17"/>
        <v>4.8205116988882799E-4</v>
      </c>
      <c r="AB56">
        <f t="shared" si="18"/>
        <v>-14.351617761228782</v>
      </c>
      <c r="AC56">
        <f t="shared" si="22"/>
        <v>-12.977431914368777</v>
      </c>
      <c r="AE56">
        <f t="shared" si="2"/>
        <v>0</v>
      </c>
      <c r="AF56">
        <f t="shared" si="25"/>
        <v>0</v>
      </c>
      <c r="AG56">
        <f t="shared" si="25"/>
        <v>-6.0256396236103502E-3</v>
      </c>
      <c r="AH56">
        <f t="shared" si="4"/>
        <v>-25.416761635226688</v>
      </c>
      <c r="AI56">
        <f t="shared" si="23"/>
        <v>-25.4227872748503</v>
      </c>
      <c r="AJ56">
        <f t="shared" si="6"/>
        <v>-1.374185846860005</v>
      </c>
      <c r="AK56">
        <f t="shared" si="19"/>
        <v>-1.0046132432860149</v>
      </c>
      <c r="AL56">
        <f t="shared" si="7"/>
        <v>-27.801586364996322</v>
      </c>
      <c r="AN56">
        <f t="shared" si="26"/>
        <v>0</v>
      </c>
      <c r="AO56">
        <f t="shared" si="26"/>
        <v>0</v>
      </c>
      <c r="AP56">
        <f t="shared" si="26"/>
        <v>-2.3287581874272763E-5</v>
      </c>
      <c r="AQ56">
        <f t="shared" si="26"/>
        <v>-9.8229392152824085E-2</v>
      </c>
      <c r="AR56">
        <f t="shared" si="26"/>
        <v>-9.8252679734698367E-2</v>
      </c>
      <c r="AS56">
        <f t="shared" si="26"/>
        <v>-5.3108827308270181E-3</v>
      </c>
      <c r="AT56">
        <f t="shared" si="26"/>
        <v>-3.8825775546437857E-3</v>
      </c>
      <c r="AU56">
        <f t="shared" si="24"/>
        <v>-0.10744614002016917</v>
      </c>
      <c r="AW56">
        <v>53</v>
      </c>
      <c r="AX56">
        <f>IF(Z56&gt;0, (R56*SUMPRODUCT(K56:$K$98, X56:$X$98)-K56*$AZ$3)/Z56, 0)</f>
        <v>-26921.274596972078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3.4506683298555522E-3</v>
      </c>
      <c r="L57" s="2">
        <v>54</v>
      </c>
      <c r="M57" s="6">
        <v>0.53626491099999996</v>
      </c>
      <c r="Q57" s="4">
        <f t="shared" si="21"/>
        <v>12.5</v>
      </c>
      <c r="R57">
        <f t="shared" si="0"/>
        <v>50000</v>
      </c>
      <c r="S57">
        <f t="shared" si="1"/>
        <v>-53339.553487313548</v>
      </c>
      <c r="U57">
        <f t="shared" si="12"/>
        <v>0.53626491099999996</v>
      </c>
      <c r="V57">
        <f t="shared" si="13"/>
        <v>0.01</v>
      </c>
      <c r="W57">
        <f t="shared" si="14"/>
        <v>4.8205116988882799E-4</v>
      </c>
      <c r="X57">
        <f t="shared" si="15"/>
        <v>2.5850712771787821E-4</v>
      </c>
      <c r="Y57">
        <f t="shared" si="16"/>
        <v>4.8205116988882798E-6</v>
      </c>
      <c r="Z57">
        <f t="shared" si="17"/>
        <v>2.187235304720615E-4</v>
      </c>
      <c r="AB57">
        <f t="shared" si="18"/>
        <v>-12.977431914368777</v>
      </c>
      <c r="AC57">
        <f t="shared" si="22"/>
        <v>-11.666615452548578</v>
      </c>
      <c r="AE57">
        <f t="shared" si="2"/>
        <v>0</v>
      </c>
      <c r="AF57">
        <f t="shared" si="25"/>
        <v>0</v>
      </c>
      <c r="AG57">
        <f t="shared" si="25"/>
        <v>-2.7340441309007687E-3</v>
      </c>
      <c r="AH57">
        <f t="shared" si="4"/>
        <v>-12.92535638589391</v>
      </c>
      <c r="AI57">
        <f t="shared" si="23"/>
        <v>-12.92809043002481</v>
      </c>
      <c r="AJ57">
        <f t="shared" si="6"/>
        <v>-1.310816461820199</v>
      </c>
      <c r="AK57">
        <f t="shared" si="19"/>
        <v>-0.90842023400581451</v>
      </c>
      <c r="AL57">
        <f t="shared" si="7"/>
        <v>-15.147327125850824</v>
      </c>
      <c r="AN57">
        <f t="shared" si="26"/>
        <v>0</v>
      </c>
      <c r="AO57">
        <f t="shared" si="26"/>
        <v>0</v>
      </c>
      <c r="AP57">
        <f t="shared" si="26"/>
        <v>-9.4342794949267294E-6</v>
      </c>
      <c r="AQ57">
        <f t="shared" si="26"/>
        <v>-4.4601117932900336E-2</v>
      </c>
      <c r="AR57">
        <f t="shared" si="26"/>
        <v>-4.4610552212395259E-2</v>
      </c>
      <c r="AS57">
        <f t="shared" si="26"/>
        <v>-4.5231928510562703E-3</v>
      </c>
      <c r="AT57">
        <f t="shared" si="26"/>
        <v>-3.1346569316838338E-3</v>
      </c>
      <c r="AU57">
        <f t="shared" si="24"/>
        <v>-5.2268401995135362E-2</v>
      </c>
      <c r="AW57">
        <v>54</v>
      </c>
      <c r="AX57">
        <f>IF(Z57&gt;0, (R57*SUMPRODUCT(K57:$K$98, X57:$X$98)-K57*$AZ$3)/Z57, 0)</f>
        <v>-53339.553487313548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3.0809538659424571E-3</v>
      </c>
      <c r="L58" s="2">
        <v>55</v>
      </c>
      <c r="M58" s="6">
        <v>0.564431978</v>
      </c>
      <c r="Q58" s="4">
        <f t="shared" si="21"/>
        <v>12.5</v>
      </c>
      <c r="R58">
        <f t="shared" si="0"/>
        <v>50000</v>
      </c>
      <c r="S58">
        <f t="shared" si="1"/>
        <v>-112300.64983272229</v>
      </c>
      <c r="U58">
        <f t="shared" si="12"/>
        <v>0.564431978</v>
      </c>
      <c r="V58">
        <f t="shared" si="13"/>
        <v>0.01</v>
      </c>
      <c r="W58">
        <f t="shared" si="14"/>
        <v>2.187235304720615E-4</v>
      </c>
      <c r="X58">
        <f t="shared" si="15"/>
        <v>1.2345455493948895E-4</v>
      </c>
      <c r="Y58">
        <f t="shared" si="16"/>
        <v>2.1872353047206151E-6</v>
      </c>
      <c r="Z58">
        <f t="shared" si="17"/>
        <v>9.308174022785194E-5</v>
      </c>
      <c r="AB58">
        <f t="shared" si="18"/>
        <v>-11.666615452548578</v>
      </c>
      <c r="AC58">
        <f t="shared" si="22"/>
        <v>-10.453139915148421</v>
      </c>
      <c r="AE58">
        <f t="shared" si="2"/>
        <v>0</v>
      </c>
      <c r="AF58">
        <f t="shared" si="25"/>
        <v>0</v>
      </c>
      <c r="AG58">
        <f t="shared" si="25"/>
        <v>-1.1635217528481493E-3</v>
      </c>
      <c r="AH58">
        <f t="shared" si="4"/>
        <v>-6.1727277469744477</v>
      </c>
      <c r="AI58">
        <f t="shared" si="23"/>
        <v>-6.1738912687272958</v>
      </c>
      <c r="AJ58">
        <f t="shared" si="6"/>
        <v>-1.2134755374001571</v>
      </c>
      <c r="AK58">
        <f t="shared" si="19"/>
        <v>-0.81666308167840052</v>
      </c>
      <c r="AL58">
        <f t="shared" si="7"/>
        <v>-8.204029887805854</v>
      </c>
      <c r="AN58">
        <f t="shared" si="26"/>
        <v>0</v>
      </c>
      <c r="AO58">
        <f t="shared" si="26"/>
        <v>0</v>
      </c>
      <c r="AP58">
        <f t="shared" si="26"/>
        <v>-3.5847568425456496E-6</v>
      </c>
      <c r="AQ58">
        <f t="shared" si="26"/>
        <v>-1.9017889415451197E-2</v>
      </c>
      <c r="AR58">
        <f t="shared" si="26"/>
        <v>-1.9021474172293742E-2</v>
      </c>
      <c r="AS58">
        <f t="shared" si="26"/>
        <v>-3.7386621481796146E-3</v>
      </c>
      <c r="AT58">
        <f t="shared" si="26"/>
        <v>-2.5161012786695486E-3</v>
      </c>
      <c r="AU58">
        <f t="shared" si="24"/>
        <v>-2.5276237599142909E-2</v>
      </c>
      <c r="AW58">
        <v>55</v>
      </c>
      <c r="AX58">
        <f>IF(Z58&gt;0, (R58*SUMPRODUCT(K58:$K$98, X58:$X$98)-K58*$AZ$3)/Z58, 0)</f>
        <v>-112300.64983272229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2.7508516660200506E-3</v>
      </c>
      <c r="L59" s="2">
        <v>56</v>
      </c>
      <c r="M59" s="6">
        <v>0.59247427200000002</v>
      </c>
      <c r="Q59" s="4">
        <f t="shared" si="21"/>
        <v>12.5</v>
      </c>
      <c r="R59">
        <f t="shared" si="0"/>
        <v>50000</v>
      </c>
      <c r="S59">
        <f t="shared" si="1"/>
        <v>-252656.00273013787</v>
      </c>
      <c r="U59">
        <f t="shared" si="12"/>
        <v>0.59247427200000002</v>
      </c>
      <c r="V59">
        <f t="shared" si="13"/>
        <v>0.01</v>
      </c>
      <c r="W59">
        <f t="shared" si="14"/>
        <v>9.308174022785194E-5</v>
      </c>
      <c r="X59">
        <f t="shared" si="15"/>
        <v>5.5148536277989695E-5</v>
      </c>
      <c r="Y59">
        <f t="shared" si="16"/>
        <v>9.3081740227851943E-7</v>
      </c>
      <c r="Z59">
        <f t="shared" si="17"/>
        <v>3.7002386547583726E-5</v>
      </c>
      <c r="AB59">
        <f t="shared" si="18"/>
        <v>-10.453139915148421</v>
      </c>
      <c r="AC59">
        <f t="shared" si="22"/>
        <v>-9.3488750765879303</v>
      </c>
      <c r="AE59">
        <f t="shared" si="2"/>
        <v>0</v>
      </c>
      <c r="AF59">
        <f t="shared" si="25"/>
        <v>0</v>
      </c>
      <c r="AG59">
        <f t="shared" si="25"/>
        <v>-4.6252983184479659E-4</v>
      </c>
      <c r="AH59">
        <f t="shared" si="4"/>
        <v>-2.7574268138994849</v>
      </c>
      <c r="AI59">
        <f t="shared" si="23"/>
        <v>-2.7578893437313297</v>
      </c>
      <c r="AJ59">
        <f t="shared" si="6"/>
        <v>-1.104264838560491</v>
      </c>
      <c r="AK59">
        <f t="shared" si="19"/>
        <v>-0.73171979406038956</v>
      </c>
      <c r="AL59">
        <f t="shared" si="7"/>
        <v>-4.5938739763522101</v>
      </c>
      <c r="AN59">
        <f t="shared" si="26"/>
        <v>0</v>
      </c>
      <c r="AO59">
        <f t="shared" si="26"/>
        <v>0</v>
      </c>
      <c r="AP59">
        <f t="shared" si="26"/>
        <v>-1.2723509585142325E-6</v>
      </c>
      <c r="AQ59">
        <f t="shared" si="26"/>
        <v>-7.5852721449437581E-3</v>
      </c>
      <c r="AR59">
        <f t="shared" si="26"/>
        <v>-7.5865444959022721E-3</v>
      </c>
      <c r="AS59">
        <f t="shared" si="26"/>
        <v>-3.0376687708814887E-3</v>
      </c>
      <c r="AT59">
        <f t="shared" si="26"/>
        <v>-2.012852614550871E-3</v>
      </c>
      <c r="AU59">
        <f t="shared" si="24"/>
        <v>-1.2637065881334631E-2</v>
      </c>
      <c r="AW59">
        <v>56</v>
      </c>
      <c r="AX59">
        <f>IF(Z59&gt;0, (R59*SUMPRODUCT(K59:$K$98, X59:$X$98)-K59*$AZ$3)/Z59, 0)</f>
        <v>-252656.00273013787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2.4561175589464736E-3</v>
      </c>
      <c r="L60" s="2">
        <v>57</v>
      </c>
      <c r="M60" s="6">
        <v>0.62503115200000003</v>
      </c>
      <c r="Q60" s="4">
        <f t="shared" si="21"/>
        <v>12.5</v>
      </c>
      <c r="R60">
        <f t="shared" si="0"/>
        <v>50000</v>
      </c>
      <c r="S60">
        <f t="shared" si="1"/>
        <v>-618563.75671302248</v>
      </c>
      <c r="U60">
        <f t="shared" si="12"/>
        <v>0.62503115200000003</v>
      </c>
      <c r="V60">
        <f t="shared" si="13"/>
        <v>0.01</v>
      </c>
      <c r="W60">
        <f t="shared" si="14"/>
        <v>3.7002386547583726E-5</v>
      </c>
      <c r="X60">
        <f t="shared" si="15"/>
        <v>2.3127644290585561E-5</v>
      </c>
      <c r="Y60">
        <f t="shared" si="16"/>
        <v>3.7002386547583724E-7</v>
      </c>
      <c r="Z60">
        <f t="shared" si="17"/>
        <v>1.3504718391522327E-5</v>
      </c>
      <c r="AB60">
        <f t="shared" si="18"/>
        <v>-9.3488750765879303</v>
      </c>
      <c r="AC60">
        <f t="shared" si="22"/>
        <v>-8.3535293416114964</v>
      </c>
      <c r="AE60">
        <f t="shared" si="2"/>
        <v>0</v>
      </c>
      <c r="AF60">
        <f t="shared" si="25"/>
        <v>0</v>
      </c>
      <c r="AG60">
        <f t="shared" si="25"/>
        <v>-1.6880897989402909E-4</v>
      </c>
      <c r="AH60">
        <f t="shared" si="4"/>
        <v>-1.1563822145292781</v>
      </c>
      <c r="AI60">
        <f t="shared" si="23"/>
        <v>-1.1565510235091723</v>
      </c>
      <c r="AJ60">
        <f t="shared" si="6"/>
        <v>-0.99534573497643386</v>
      </c>
      <c r="AK60">
        <f t="shared" si="19"/>
        <v>-0.65442125536115514</v>
      </c>
      <c r="AL60">
        <f t="shared" si="7"/>
        <v>-2.8063180138467612</v>
      </c>
      <c r="AN60">
        <f t="shared" si="26"/>
        <v>0</v>
      </c>
      <c r="AO60">
        <f t="shared" si="26"/>
        <v>0</v>
      </c>
      <c r="AP60">
        <f t="shared" si="26"/>
        <v>-4.1461469962556706E-7</v>
      </c>
      <c r="AQ60">
        <f t="shared" si="26"/>
        <v>-2.8402106619587679E-3</v>
      </c>
      <c r="AR60">
        <f t="shared" si="26"/>
        <v>-2.8406252766583939E-3</v>
      </c>
      <c r="AS60">
        <f t="shared" si="26"/>
        <v>-2.4446861368981024E-3</v>
      </c>
      <c r="AT60">
        <f t="shared" si="26"/>
        <v>-1.6073355362403272E-3</v>
      </c>
      <c r="AU60">
        <f t="shared" si="24"/>
        <v>-6.8926469497968233E-3</v>
      </c>
      <c r="AW60">
        <v>57</v>
      </c>
      <c r="AX60">
        <f>IF(Z60&gt;0, (R60*SUMPRODUCT(K60:$K$98, X60:$X$98)-K60*$AZ$3)/Z60, 0)</f>
        <v>-618563.75671302248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2.1929621062022086E-3</v>
      </c>
      <c r="L61" s="2">
        <v>58</v>
      </c>
      <c r="M61" s="6">
        <v>0.65741117999999998</v>
      </c>
      <c r="Q61" s="4">
        <f t="shared" si="21"/>
        <v>12.5</v>
      </c>
      <c r="R61">
        <f t="shared" si="0"/>
        <v>50000</v>
      </c>
      <c r="S61">
        <f t="shared" si="1"/>
        <v>-1661107.6367263298</v>
      </c>
      <c r="U61">
        <f t="shared" si="12"/>
        <v>0.65741117999999998</v>
      </c>
      <c r="V61">
        <f t="shared" si="13"/>
        <v>0.01</v>
      </c>
      <c r="W61">
        <f t="shared" si="14"/>
        <v>1.3504718391522327E-5</v>
      </c>
      <c r="X61">
        <f t="shared" si="15"/>
        <v>8.8781528533383955E-6</v>
      </c>
      <c r="Y61">
        <f t="shared" si="16"/>
        <v>1.3504718391522326E-7</v>
      </c>
      <c r="Z61">
        <f t="shared" si="17"/>
        <v>4.4915183542687081E-6</v>
      </c>
      <c r="AB61">
        <f t="shared" si="18"/>
        <v>-8.3535293416114964</v>
      </c>
      <c r="AC61">
        <f t="shared" si="22"/>
        <v>-7.4608954387722282</v>
      </c>
      <c r="AE61">
        <f t="shared" si="2"/>
        <v>0</v>
      </c>
      <c r="AF61">
        <f t="shared" si="25"/>
        <v>0</v>
      </c>
      <c r="AG61">
        <f t="shared" si="25"/>
        <v>-5.6143979428358852E-5</v>
      </c>
      <c r="AH61">
        <f t="shared" si="4"/>
        <v>-0.44390764266691979</v>
      </c>
      <c r="AI61">
        <f t="shared" si="23"/>
        <v>-0.44396378664634817</v>
      </c>
      <c r="AJ61">
        <f t="shared" si="6"/>
        <v>-0.89263390283926825</v>
      </c>
      <c r="AK61">
        <f t="shared" si="19"/>
        <v>-0.58474705391280479</v>
      </c>
      <c r="AL61">
        <f t="shared" si="7"/>
        <v>-1.9213447433984212</v>
      </c>
      <c r="AN61">
        <f t="shared" si="26"/>
        <v>0</v>
      </c>
      <c r="AO61">
        <f t="shared" si="26"/>
        <v>0</v>
      </c>
      <c r="AP61">
        <f t="shared" si="26"/>
        <v>-1.2312161937778731E-7</v>
      </c>
      <c r="AQ61">
        <f t="shared" si="26"/>
        <v>-9.7347263902210581E-4</v>
      </c>
      <c r="AR61">
        <f t="shared" si="26"/>
        <v>-9.7359576064148367E-4</v>
      </c>
      <c r="AS61">
        <f t="shared" si="26"/>
        <v>-1.9575123236378993E-3</v>
      </c>
      <c r="AT61">
        <f t="shared" si="26"/>
        <v>-1.2823281309441608E-3</v>
      </c>
      <c r="AU61">
        <f t="shared" si="24"/>
        <v>-4.2134362152235439E-3</v>
      </c>
      <c r="AW61">
        <v>58</v>
      </c>
      <c r="AX61">
        <f>IF(Z61&gt;0, (R61*SUMPRODUCT(K61:$K$98, X61:$X$98)-K61*$AZ$3)/Z61, 0)</f>
        <v>-1661107.6367263298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1.9580018805376862E-3</v>
      </c>
      <c r="L62" s="2">
        <v>59</v>
      </c>
      <c r="M62" s="6">
        <v>0.68957421399999996</v>
      </c>
      <c r="Q62" s="4">
        <f t="shared" si="21"/>
        <v>12.5</v>
      </c>
      <c r="R62">
        <f t="shared" si="0"/>
        <v>50000</v>
      </c>
      <c r="S62">
        <f t="shared" si="1"/>
        <v>-4937377.1936871884</v>
      </c>
      <c r="U62">
        <f t="shared" si="12"/>
        <v>0.68957421399999996</v>
      </c>
      <c r="V62">
        <f t="shared" si="13"/>
        <v>0.01</v>
      </c>
      <c r="W62">
        <f t="shared" si="14"/>
        <v>4.4915183542687081E-6</v>
      </c>
      <c r="X62">
        <f t="shared" si="15"/>
        <v>3.0972352388114176E-6</v>
      </c>
      <c r="Y62">
        <f t="shared" si="16"/>
        <v>4.4915183542687078E-8</v>
      </c>
      <c r="Z62">
        <f t="shared" si="17"/>
        <v>1.3493679319146033E-6</v>
      </c>
      <c r="AB62">
        <f t="shared" si="18"/>
        <v>-7.4608954387722282</v>
      </c>
      <c r="AC62">
        <f t="shared" si="22"/>
        <v>-6.662338452928009</v>
      </c>
      <c r="AE62">
        <f t="shared" si="2"/>
        <v>0</v>
      </c>
      <c r="AF62">
        <f t="shared" si="25"/>
        <v>0</v>
      </c>
      <c r="AG62">
        <f t="shared" si="25"/>
        <v>-1.686709914893254E-5</v>
      </c>
      <c r="AH62">
        <f t="shared" si="4"/>
        <v>-0.15486176194057089</v>
      </c>
      <c r="AI62">
        <f t="shared" si="23"/>
        <v>-0.15487862903971983</v>
      </c>
      <c r="AJ62">
        <f t="shared" si="6"/>
        <v>-0.79855698584421919</v>
      </c>
      <c r="AK62">
        <f t="shared" si="19"/>
        <v>-0.52226268071405602</v>
      </c>
      <c r="AL62">
        <f t="shared" si="7"/>
        <v>-1.4756982955979949</v>
      </c>
      <c r="AN62">
        <f t="shared" si="26"/>
        <v>0</v>
      </c>
      <c r="AO62">
        <f t="shared" si="26"/>
        <v>0</v>
      </c>
      <c r="AP62">
        <f t="shared" si="26"/>
        <v>-3.3025811852825518E-8</v>
      </c>
      <c r="AQ62">
        <f t="shared" si="26"/>
        <v>-3.032196211030173E-4</v>
      </c>
      <c r="AR62">
        <f t="shared" si="26"/>
        <v>-3.0325264691487009E-4</v>
      </c>
      <c r="AS62">
        <f t="shared" si="26"/>
        <v>-1.5635760799994876E-3</v>
      </c>
      <c r="AT62">
        <f t="shared" si="26"/>
        <v>-1.0225913109727749E-3</v>
      </c>
      <c r="AU62">
        <f t="shared" si="24"/>
        <v>-2.8894200378871324E-3</v>
      </c>
      <c r="AW62">
        <v>59</v>
      </c>
      <c r="AX62">
        <f>IF(Z62&gt;0, (R62*SUMPRODUCT(K62:$K$98, X62:$X$98)-K62*$AZ$3)/Z62, 0)</f>
        <v>-4937377.1936871884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1.7482159647657911E-3</v>
      </c>
      <c r="L63" s="2">
        <v>60</v>
      </c>
      <c r="M63" s="6">
        <v>0.72148010799999995</v>
      </c>
      <c r="Q63" s="4">
        <f t="shared" si="21"/>
        <v>12.5</v>
      </c>
      <c r="R63">
        <f t="shared" si="0"/>
        <v>50000</v>
      </c>
      <c r="S63">
        <f t="shared" si="1"/>
        <v>-16418017.275095923</v>
      </c>
      <c r="U63">
        <f t="shared" si="12"/>
        <v>0.72148010799999995</v>
      </c>
      <c r="V63">
        <f t="shared" si="13"/>
        <v>0.01</v>
      </c>
      <c r="W63">
        <f t="shared" si="14"/>
        <v>1.3493679319146033E-6</v>
      </c>
      <c r="X63">
        <f t="shared" si="15"/>
        <v>9.7354212124948454E-7</v>
      </c>
      <c r="Y63">
        <f t="shared" si="16"/>
        <v>1.3493679319146034E-8</v>
      </c>
      <c r="Z63">
        <f t="shared" si="17"/>
        <v>3.6233213134597272E-7</v>
      </c>
      <c r="AB63">
        <f t="shared" si="18"/>
        <v>-6.662338452928009</v>
      </c>
      <c r="AC63">
        <f t="shared" si="22"/>
        <v>-5.9487751917605047</v>
      </c>
      <c r="AE63">
        <f t="shared" si="2"/>
        <v>0</v>
      </c>
      <c r="AF63">
        <f t="shared" si="25"/>
        <v>0</v>
      </c>
      <c r="AG63">
        <f t="shared" si="25"/>
        <v>-4.5291516418246586E-6</v>
      </c>
      <c r="AH63">
        <f t="shared" si="4"/>
        <v>-4.8677106062474225E-2</v>
      </c>
      <c r="AI63">
        <f t="shared" si="23"/>
        <v>-4.8681635214116052E-2</v>
      </c>
      <c r="AJ63">
        <f t="shared" si="6"/>
        <v>-0.71356326116750424</v>
      </c>
      <c r="AK63">
        <f t="shared" si="19"/>
        <v>-0.46636369170496067</v>
      </c>
      <c r="AL63">
        <f t="shared" si="7"/>
        <v>-1.2286085880865809</v>
      </c>
      <c r="AN63">
        <f t="shared" si="26"/>
        <v>0</v>
      </c>
      <c r="AO63">
        <f t="shared" si="26"/>
        <v>0</v>
      </c>
      <c r="AP63">
        <f t="shared" si="26"/>
        <v>-7.9179352070830626E-9</v>
      </c>
      <c r="AQ63">
        <f t="shared" si="26"/>
        <v>-8.5098093937015112E-5</v>
      </c>
      <c r="AR63">
        <f t="shared" si="26"/>
        <v>-8.5106011872222208E-5</v>
      </c>
      <c r="AS63">
        <f t="shared" si="26"/>
        <v>-1.2474626850433727E-3</v>
      </c>
      <c r="AT63">
        <f t="shared" si="26"/>
        <v>-8.1530445122572376E-4</v>
      </c>
      <c r="AU63">
        <f t="shared" si="24"/>
        <v>-2.1478731481413185E-3</v>
      </c>
      <c r="AW63">
        <v>60</v>
      </c>
      <c r="AX63">
        <f>IF(Z63&gt;0, (R63*SUMPRODUCT(K63:$K$98, X63:$X$98)-K63*$AZ$3)/Z63, 0)</f>
        <v>-16418017.275095923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1.5609071113980278E-3</v>
      </c>
      <c r="L64" s="2">
        <v>61</v>
      </c>
      <c r="M64" s="6">
        <v>0.75308980400000003</v>
      </c>
      <c r="Q64" s="4">
        <f t="shared" si="21"/>
        <v>12.5</v>
      </c>
      <c r="R64">
        <f t="shared" si="0"/>
        <v>50000</v>
      </c>
      <c r="S64">
        <f t="shared" si="1"/>
        <v>-61876381.610664479</v>
      </c>
      <c r="U64">
        <f t="shared" si="12"/>
        <v>0.75308980400000003</v>
      </c>
      <c r="V64">
        <f t="shared" si="13"/>
        <v>0.01</v>
      </c>
      <c r="W64">
        <f t="shared" si="14"/>
        <v>3.6233213134597272E-7</v>
      </c>
      <c r="X64">
        <f t="shared" si="15"/>
        <v>2.7286863377824085E-7</v>
      </c>
      <c r="Y64">
        <f t="shared" si="16"/>
        <v>3.6233213134597273E-9</v>
      </c>
      <c r="Z64">
        <f t="shared" si="17"/>
        <v>8.584017625427214E-8</v>
      </c>
      <c r="AB64">
        <f t="shared" si="18"/>
        <v>-5.9487751917605047</v>
      </c>
      <c r="AC64">
        <f t="shared" si="22"/>
        <v>-5.3114795034360425</v>
      </c>
      <c r="AE64">
        <f t="shared" si="2"/>
        <v>0</v>
      </c>
      <c r="AF64">
        <f t="shared" si="25"/>
        <v>0</v>
      </c>
      <c r="AG64">
        <f t="shared" si="25"/>
        <v>-1.0730022031784019E-6</v>
      </c>
      <c r="AH64">
        <f t="shared" si="4"/>
        <v>-1.3643431688912043E-2</v>
      </c>
      <c r="AI64">
        <f t="shared" si="23"/>
        <v>-1.3644504691115221E-2</v>
      </c>
      <c r="AJ64">
        <f t="shared" si="6"/>
        <v>-0.63729568832446226</v>
      </c>
      <c r="AK64">
        <f t="shared" si="19"/>
        <v>-0.4164142634232354</v>
      </c>
      <c r="AL64">
        <f t="shared" si="7"/>
        <v>-1.0673544564388129</v>
      </c>
      <c r="AN64">
        <f t="shared" si="26"/>
        <v>0</v>
      </c>
      <c r="AO64">
        <f t="shared" si="26"/>
        <v>0</v>
      </c>
      <c r="AP64">
        <f t="shared" si="26"/>
        <v>-1.6748567694869189E-9</v>
      </c>
      <c r="AQ64">
        <f t="shared" si="26"/>
        <v>-2.1296129547096013E-5</v>
      </c>
      <c r="AR64">
        <f t="shared" si="26"/>
        <v>-2.1297804403865498E-5</v>
      </c>
      <c r="AS64">
        <f t="shared" si="26"/>
        <v>-9.9475937196895413E-4</v>
      </c>
      <c r="AT64">
        <f t="shared" si="26"/>
        <v>-6.4998398506489979E-4</v>
      </c>
      <c r="AU64">
        <f t="shared" si="24"/>
        <v>-1.6660411614377196E-3</v>
      </c>
      <c r="AW64">
        <v>61</v>
      </c>
      <c r="AX64">
        <f>IF(Z64&gt;0, (R64*SUMPRODUCT(K64:$K$98, X64:$X$98)-K64*$AZ$3)/Z64, 0)</f>
        <v>-61876381.610664479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1.393667063748239E-3</v>
      </c>
      <c r="L65" s="2">
        <v>62</v>
      </c>
      <c r="M65" s="6">
        <v>0.78453892300000005</v>
      </c>
      <c r="Q65" s="4">
        <f t="shared" si="21"/>
        <v>12.5</v>
      </c>
      <c r="R65">
        <f t="shared" si="0"/>
        <v>50000</v>
      </c>
      <c r="S65">
        <f t="shared" si="1"/>
        <v>-268892699.43197018</v>
      </c>
      <c r="U65">
        <f t="shared" si="12"/>
        <v>0.78453892300000005</v>
      </c>
      <c r="V65">
        <f t="shared" si="13"/>
        <v>0.01</v>
      </c>
      <c r="W65">
        <f t="shared" si="14"/>
        <v>8.584017625427214E-8</v>
      </c>
      <c r="X65">
        <f t="shared" si="15"/>
        <v>6.7344959428656847E-8</v>
      </c>
      <c r="Y65">
        <f t="shared" si="16"/>
        <v>8.5840176254272139E-10</v>
      </c>
      <c r="Z65">
        <f t="shared" si="17"/>
        <v>1.7636815063072573E-8</v>
      </c>
      <c r="AB65">
        <f t="shared" si="18"/>
        <v>-5.3114795034360425</v>
      </c>
      <c r="AC65">
        <f t="shared" si="22"/>
        <v>-4.7424108116920172</v>
      </c>
      <c r="AE65">
        <f t="shared" si="2"/>
        <v>0</v>
      </c>
      <c r="AF65">
        <f t="shared" si="25"/>
        <v>0</v>
      </c>
      <c r="AG65">
        <f t="shared" si="25"/>
        <v>-2.2046018828840717E-7</v>
      </c>
      <c r="AH65">
        <f t="shared" si="4"/>
        <v>-3.3672479714328424E-3</v>
      </c>
      <c r="AI65">
        <f t="shared" si="23"/>
        <v>-3.367468431621131E-3</v>
      </c>
      <c r="AJ65">
        <f t="shared" si="6"/>
        <v>-0.5690686917440253</v>
      </c>
      <c r="AK65">
        <f t="shared" si="19"/>
        <v>-0.37180356524052299</v>
      </c>
      <c r="AL65">
        <f t="shared" si="7"/>
        <v>-0.94423972541616941</v>
      </c>
      <c r="AN65">
        <f t="shared" si="26"/>
        <v>0</v>
      </c>
      <c r="AO65">
        <f t="shared" si="26"/>
        <v>0</v>
      </c>
      <c r="AP65">
        <f t="shared" si="26"/>
        <v>-3.0724810328528833E-10</v>
      </c>
      <c r="AQ65">
        <f t="shared" si="26"/>
        <v>-4.6928225932590238E-6</v>
      </c>
      <c r="AR65">
        <f t="shared" si="26"/>
        <v>-4.6931298413623092E-6</v>
      </c>
      <c r="AS65">
        <f t="shared" si="26"/>
        <v>-7.9309229269394744E-4</v>
      </c>
      <c r="AT65">
        <f t="shared" si="26"/>
        <v>-5.1817038305988653E-4</v>
      </c>
      <c r="AU65">
        <f t="shared" si="24"/>
        <v>-1.3159558055951962E-3</v>
      </c>
      <c r="AW65">
        <v>62</v>
      </c>
      <c r="AX65">
        <f>IF(Z65&gt;0, (R65*SUMPRODUCT(K65:$K$98, X65:$X$98)-K65*$AZ$3)/Z65, 0)</f>
        <v>-268892699.43197018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1.2443455926323562E-3</v>
      </c>
      <c r="L66" s="2">
        <v>63</v>
      </c>
      <c r="M66" s="6">
        <v>0.81598695700000001</v>
      </c>
      <c r="Q66" s="4">
        <f t="shared" si="21"/>
        <v>12.5</v>
      </c>
      <c r="R66">
        <f t="shared" si="0"/>
        <v>50000</v>
      </c>
      <c r="S66">
        <f t="shared" si="1"/>
        <v>-1379683926.7745602</v>
      </c>
      <c r="U66">
        <f t="shared" si="12"/>
        <v>0.81598695700000001</v>
      </c>
      <c r="V66">
        <f t="shared" si="13"/>
        <v>0.01</v>
      </c>
      <c r="W66">
        <f t="shared" si="14"/>
        <v>1.7636815063072573E-8</v>
      </c>
      <c r="X66">
        <f t="shared" si="15"/>
        <v>1.4391411054488352E-8</v>
      </c>
      <c r="Y66">
        <f t="shared" si="16"/>
        <v>1.7636815063072575E-10</v>
      </c>
      <c r="Z66">
        <f t="shared" si="17"/>
        <v>3.0690358579534949E-9</v>
      </c>
      <c r="AB66">
        <f t="shared" si="18"/>
        <v>-4.7424108116920172</v>
      </c>
      <c r="AC66">
        <f t="shared" si="22"/>
        <v>-4.2342994439132093</v>
      </c>
      <c r="AE66">
        <f t="shared" si="2"/>
        <v>0</v>
      </c>
      <c r="AF66">
        <f t="shared" si="25"/>
        <v>0</v>
      </c>
      <c r="AG66">
        <f t="shared" si="25"/>
        <v>-3.8362948224418687E-8</v>
      </c>
      <c r="AH66">
        <f t="shared" si="4"/>
        <v>-7.1957055272441766E-4</v>
      </c>
      <c r="AI66">
        <f t="shared" si="23"/>
        <v>-7.1960891567264204E-4</v>
      </c>
      <c r="AJ66">
        <f t="shared" si="6"/>
        <v>-0.50811136777880783</v>
      </c>
      <c r="AK66">
        <f t="shared" si="19"/>
        <v>-0.33196875681844124</v>
      </c>
      <c r="AL66">
        <f t="shared" si="7"/>
        <v>-0.84079973351292181</v>
      </c>
      <c r="AN66">
        <f t="shared" si="26"/>
        <v>0</v>
      </c>
      <c r="AO66">
        <f t="shared" si="26"/>
        <v>0</v>
      </c>
      <c r="AP66">
        <f t="shared" si="26"/>
        <v>-4.7736765543438665E-11</v>
      </c>
      <c r="AQ66">
        <f t="shared" si="26"/>
        <v>-8.9539444587065755E-7</v>
      </c>
      <c r="AR66">
        <f t="shared" si="26"/>
        <v>-8.95442182636201E-7</v>
      </c>
      <c r="AS66">
        <f t="shared" si="26"/>
        <v>-6.3226614106195772E-4</v>
      </c>
      <c r="AT66">
        <f t="shared" si="26"/>
        <v>-4.1308385943866977E-4</v>
      </c>
      <c r="AU66">
        <f t="shared" si="24"/>
        <v>-1.0462454426832639E-3</v>
      </c>
      <c r="AW66">
        <v>63</v>
      </c>
      <c r="AX66">
        <f>IF(Z66&gt;0, (R66*SUMPRODUCT(K66:$K$98, X66:$X$98)-K66*$AZ$3)/Z66, 0)</f>
        <v>-1379683926.7745602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1.1110228505646037E-3</v>
      </c>
      <c r="L67" s="2">
        <v>64</v>
      </c>
      <c r="M67" s="6">
        <v>0.84743607600000004</v>
      </c>
      <c r="Q67" s="4">
        <f t="shared" si="21"/>
        <v>12.5</v>
      </c>
      <c r="R67">
        <f t="shared" ref="R67:R69" si="27">$C$6</f>
        <v>50000</v>
      </c>
      <c r="S67">
        <f t="shared" ref="S67:S69" si="28">AX67</f>
        <v>-8640761765.3186264</v>
      </c>
      <c r="U67">
        <f t="shared" si="12"/>
        <v>0.84743607600000004</v>
      </c>
      <c r="V67">
        <f t="shared" si="13"/>
        <v>0.01</v>
      </c>
      <c r="W67">
        <f t="shared" si="14"/>
        <v>3.0690358579534949E-9</v>
      </c>
      <c r="X67">
        <f t="shared" si="15"/>
        <v>2.6008117045674034E-9</v>
      </c>
      <c r="Y67">
        <f t="shared" si="16"/>
        <v>3.069035857953495E-11</v>
      </c>
      <c r="Z67">
        <f t="shared" si="17"/>
        <v>4.3753379480655656E-10</v>
      </c>
      <c r="AB67">
        <f t="shared" si="18"/>
        <v>-4.2342994439132093</v>
      </c>
      <c r="AC67">
        <f t="shared" si="22"/>
        <v>-3.7806252851992594</v>
      </c>
      <c r="AE67">
        <f t="shared" ref="AE67:AE69" si="29">$Z67*O67</f>
        <v>0</v>
      </c>
      <c r="AF67">
        <f t="shared" si="25"/>
        <v>0</v>
      </c>
      <c r="AG67">
        <f t="shared" si="25"/>
        <v>-5.4691724350819569E-9</v>
      </c>
      <c r="AH67">
        <f t="shared" ref="AH67:AH69" si="30">-X67*R67</f>
        <v>-1.3004058522837018E-4</v>
      </c>
      <c r="AI67">
        <f t="shared" si="23"/>
        <v>-1.3004605440080527E-4</v>
      </c>
      <c r="AJ67">
        <f t="shared" ref="AJ67:AJ69" si="31">AB67-AC67</f>
        <v>-0.45367415871394989</v>
      </c>
      <c r="AK67">
        <f t="shared" si="19"/>
        <v>-0.29640096107392466</v>
      </c>
      <c r="AL67">
        <f t="shared" ref="AL67:AL69" si="32">SUM(AI67:AK67)</f>
        <v>-0.75020516584227537</v>
      </c>
      <c r="AN67">
        <f t="shared" si="26"/>
        <v>0</v>
      </c>
      <c r="AO67">
        <f t="shared" si="26"/>
        <v>0</v>
      </c>
      <c r="AP67">
        <f t="shared" si="26"/>
        <v>-6.0763755490541108E-12</v>
      </c>
      <c r="AQ67">
        <f t="shared" si="26"/>
        <v>-1.4447806168951313E-7</v>
      </c>
      <c r="AR67">
        <f t="shared" si="26"/>
        <v>-1.444841380650622E-7</v>
      </c>
      <c r="AS67">
        <f t="shared" si="26"/>
        <v>-5.0404235704187101E-4</v>
      </c>
      <c r="AT67">
        <f t="shared" si="26"/>
        <v>-3.2930824068243991E-4</v>
      </c>
      <c r="AU67">
        <f t="shared" si="24"/>
        <v>-8.33495081862376E-4</v>
      </c>
      <c r="AW67">
        <v>64</v>
      </c>
      <c r="AX67">
        <f>IF(Z67&gt;0, (R67*SUMPRODUCT(K67:$K$98, X67:$X$98)-K67*$AZ$3)/Z67, 0)</f>
        <v>-8640761765.3186264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9.9198468800411029E-4</v>
      </c>
      <c r="L68" s="2">
        <v>65</v>
      </c>
      <c r="M68" s="6">
        <v>0.87888519499999995</v>
      </c>
      <c r="Q68" s="4">
        <f t="shared" si="21"/>
        <v>12.5</v>
      </c>
      <c r="R68">
        <f t="shared" si="27"/>
        <v>50000</v>
      </c>
      <c r="S68">
        <f t="shared" si="28"/>
        <v>-69432387084.009598</v>
      </c>
      <c r="U68">
        <f t="shared" ref="U68:U69" si="36">M68</f>
        <v>0.87888519499999995</v>
      </c>
      <c r="V68">
        <f t="shared" ref="V68:V69" si="37">$C$10</f>
        <v>0.01</v>
      </c>
      <c r="W68">
        <f t="shared" ref="W68:W69" si="38">Z67</f>
        <v>4.3753379480655656E-10</v>
      </c>
      <c r="X68">
        <f t="shared" ref="X68:X69" si="39">U68*W68</f>
        <v>3.8454197456765043E-10</v>
      </c>
      <c r="Y68">
        <f t="shared" ref="Y68:Y69" si="40">V68*W68</f>
        <v>4.3753379480655661E-12</v>
      </c>
      <c r="Z68">
        <f>MAX(0, W68-X68-Y68)</f>
        <v>4.8616482290840562E-11</v>
      </c>
      <c r="AB68">
        <f t="shared" ref="AB68:AB69" si="41">AC67</f>
        <v>-3.7806252851992594</v>
      </c>
      <c r="AC68">
        <f t="shared" si="22"/>
        <v>-3.3755584170805397</v>
      </c>
      <c r="AE68">
        <f t="shared" si="29"/>
        <v>0</v>
      </c>
      <c r="AF68">
        <f t="shared" si="25"/>
        <v>0</v>
      </c>
      <c r="AG68">
        <f t="shared" si="25"/>
        <v>-6.0770602863550701E-10</v>
      </c>
      <c r="AH68">
        <f t="shared" si="30"/>
        <v>-1.9227098728382522E-5</v>
      </c>
      <c r="AI68">
        <f t="shared" si="23"/>
        <v>-1.9227706434411159E-5</v>
      </c>
      <c r="AJ68">
        <f t="shared" si="31"/>
        <v>-0.40506686811871973</v>
      </c>
      <c r="AK68">
        <f t="shared" ref="AK68:AK69" si="42">G68*SUM(AB68:AB68, AE68:AF68)</f>
        <v>-0.26464376996394817</v>
      </c>
      <c r="AL68">
        <f t="shared" si="32"/>
        <v>-0.66972986578910232</v>
      </c>
      <c r="AN68">
        <f t="shared" si="26"/>
        <v>0</v>
      </c>
      <c r="AO68">
        <f t="shared" si="26"/>
        <v>0</v>
      </c>
      <c r="AP68">
        <f t="shared" si="26"/>
        <v>-6.0283507521421036E-13</v>
      </c>
      <c r="AQ68">
        <f t="shared" si="26"/>
        <v>-1.9072987533298763E-8</v>
      </c>
      <c r="AR68">
        <f t="shared" si="26"/>
        <v>-1.9073590368373978E-8</v>
      </c>
      <c r="AS68">
        <f t="shared" si="26"/>
        <v>-4.0182013079155028E-4</v>
      </c>
      <c r="AT68">
        <f t="shared" si="26"/>
        <v>-2.6252256757991867E-4</v>
      </c>
      <c r="AU68">
        <f t="shared" si="24"/>
        <v>-6.6436177196183737E-4</v>
      </c>
      <c r="AW68">
        <v>65</v>
      </c>
      <c r="AX68">
        <f>IF(Z68&gt;0, (R68*SUMPRODUCT(K68:$K$98, X68:$X$98)-K68*$AZ$3)/Z68, 0)</f>
        <v>-69432387084.009598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8.8570061428938412E-4</v>
      </c>
      <c r="L69" s="2">
        <v>66</v>
      </c>
      <c r="M69" s="6">
        <v>1</v>
      </c>
      <c r="Q69" s="4">
        <f t="shared" ref="Q69" si="44">$C$8</f>
        <v>12.5</v>
      </c>
      <c r="R69">
        <f t="shared" si="27"/>
        <v>50000</v>
      </c>
      <c r="S69">
        <f t="shared" si="28"/>
        <v>0</v>
      </c>
      <c r="U69">
        <f t="shared" si="36"/>
        <v>1</v>
      </c>
      <c r="V69">
        <f t="shared" si="37"/>
        <v>0.01</v>
      </c>
      <c r="W69">
        <f t="shared" si="38"/>
        <v>4.8616482290840562E-11</v>
      </c>
      <c r="X69">
        <f t="shared" si="39"/>
        <v>4.8616482290840562E-11</v>
      </c>
      <c r="Y69">
        <f t="shared" si="40"/>
        <v>4.8616482290840564E-13</v>
      </c>
      <c r="Z69">
        <f t="shared" ref="Z69" si="45">MAX(0, W69-X69-Y69)</f>
        <v>0</v>
      </c>
      <c r="AB69">
        <f t="shared" si="41"/>
        <v>-3.3755584170805397</v>
      </c>
      <c r="AC69">
        <f t="shared" si="22"/>
        <v>0</v>
      </c>
      <c r="AE69">
        <f t="shared" si="29"/>
        <v>0</v>
      </c>
      <c r="AF69">
        <f t="shared" si="25"/>
        <v>0</v>
      </c>
      <c r="AG69">
        <f t="shared" si="25"/>
        <v>0</v>
      </c>
      <c r="AH69">
        <f t="shared" si="30"/>
        <v>-2.4308241145420279E-6</v>
      </c>
      <c r="AI69">
        <f t="shared" si="23"/>
        <v>-2.4308241145420279E-6</v>
      </c>
      <c r="AJ69">
        <f t="shared" si="31"/>
        <v>-3.3755584170805397</v>
      </c>
      <c r="AK69">
        <f t="shared" si="42"/>
        <v>-0.23628908919563779</v>
      </c>
      <c r="AL69">
        <f t="shared" si="32"/>
        <v>-3.6118499371002919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-2.1529824114793223E-9</v>
      </c>
      <c r="AR69">
        <f t="shared" si="26"/>
        <v>-2.1529824114793223E-9</v>
      </c>
      <c r="AS69">
        <f t="shared" si="26"/>
        <v>-2.989734163577935E-3</v>
      </c>
      <c r="AT69">
        <f t="shared" si="26"/>
        <v>-2.0928139145045546E-4</v>
      </c>
      <c r="AU69">
        <f t="shared" si="24"/>
        <v>-3.1990177080108021E-3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6">SUM(AN3:AN69)</f>
        <v>4249.6352423446633</v>
      </c>
      <c r="AO71" s="8">
        <f t="shared" si="46"/>
        <v>-424.96352423446638</v>
      </c>
      <c r="AP71" s="8">
        <f t="shared" si="46"/>
        <v>-204.06987009211417</v>
      </c>
      <c r="AQ71" s="8">
        <f t="shared" si="46"/>
        <v>-3402.8332081397225</v>
      </c>
      <c r="AR71" s="8">
        <f t="shared" si="46"/>
        <v>217.76863987835986</v>
      </c>
      <c r="AS71" s="8">
        <f t="shared" si="46"/>
        <v>-404.07556096055174</v>
      </c>
      <c r="AT71" s="8">
        <f t="shared" si="46"/>
        <v>186.30692108219233</v>
      </c>
      <c r="AU71" s="8">
        <f t="shared" si="46"/>
        <v>-4.0695745384677906E-14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8" priority="1" operator="lessThan">
      <formula>0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61E9A-83AA-4F54-98EF-1035EF5B4A3C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3306.4692868238872</v>
      </c>
      <c r="K3">
        <v>1</v>
      </c>
      <c r="L3" s="2">
        <v>0</v>
      </c>
      <c r="O3">
        <f>$C$3</f>
        <v>3306.4692868238872</v>
      </c>
      <c r="P3">
        <f>O3*C5</f>
        <v>330.64692868238876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3306.4692868238872</v>
      </c>
      <c r="AF3">
        <f t="shared" ref="AF3:AG34" si="4">-$Z3*P3</f>
        <v>-330.64692868238876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2875.8223581414986</v>
      </c>
      <c r="AJ3">
        <f t="shared" ref="AJ3:AJ66" si="7">AB3-AC3</f>
        <v>0</v>
      </c>
      <c r="AL3">
        <f t="shared" ref="AL3:AL66" si="8">SUM(AI3:AK3)</f>
        <v>2875.8223581414986</v>
      </c>
      <c r="AN3">
        <f t="shared" ref="AN3:AU34" si="9">AE3*$K3</f>
        <v>3306.4692868238872</v>
      </c>
      <c r="AO3">
        <f t="shared" si="9"/>
        <v>-330.64692868238876</v>
      </c>
      <c r="AP3">
        <f t="shared" si="9"/>
        <v>-100</v>
      </c>
      <c r="AQ3">
        <f t="shared" si="9"/>
        <v>0</v>
      </c>
      <c r="AR3">
        <f t="shared" si="9"/>
        <v>2875.8223581414986</v>
      </c>
      <c r="AS3">
        <f t="shared" si="9"/>
        <v>0</v>
      </c>
      <c r="AT3">
        <f t="shared" si="9"/>
        <v>0</v>
      </c>
      <c r="AU3">
        <f t="shared" si="9"/>
        <v>2875.8223581414986</v>
      </c>
      <c r="AW3">
        <v>0</v>
      </c>
      <c r="AX3">
        <f>IF(Z3&gt;0, (R3*SUMPRODUCT(K3:$K$98, X3:$X$98)-K3*$AZ$3)/Z3, 0)</f>
        <v>0</v>
      </c>
      <c r="AZ3">
        <f>C6*SUMPRODUCT(X4:X98, K4:K98)/1</f>
        <v>2756.1611388045453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100000</v>
      </c>
      <c r="S4">
        <f t="shared" si="1"/>
        <v>187.2336494417805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184.87544162706126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-259.5</v>
      </c>
      <c r="AI4">
        <f t="shared" si="6"/>
        <v>-259.5</v>
      </c>
      <c r="AJ4">
        <f t="shared" si="7"/>
        <v>-184.87544162706126</v>
      </c>
      <c r="AK4">
        <f>G4*SUM(AB4, AE4:AF4)</f>
        <v>0</v>
      </c>
      <c r="AL4">
        <f t="shared" si="8"/>
        <v>-444.37544162706126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-242.09347886929751</v>
      </c>
      <c r="AR4">
        <f t="shared" si="9"/>
        <v>-242.09347886929751</v>
      </c>
      <c r="AS4">
        <f t="shared" si="9"/>
        <v>-172.4745233949634</v>
      </c>
      <c r="AT4">
        <f t="shared" si="9"/>
        <v>0</v>
      </c>
      <c r="AU4">
        <f t="shared" si="9"/>
        <v>-414.56800226426088</v>
      </c>
      <c r="AW4">
        <v>1</v>
      </c>
      <c r="AX4">
        <f>IF(Z4&gt;0, (R4*SUMPRODUCT(K4:$K$98, X4:$X$98)-K4*$AZ$3)/Z4, 0)</f>
        <v>187.2336494417805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2.5990000000000002E-3</v>
      </c>
      <c r="Q5" s="4">
        <f t="shared" ref="Q5:Q68" si="21">$C$8</f>
        <v>12.5</v>
      </c>
      <c r="R5">
        <f t="shared" si="0"/>
        <v>100000</v>
      </c>
      <c r="S5">
        <f t="shared" si="1"/>
        <v>161.29012123398408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184.87544162706126</v>
      </c>
      <c r="AC5">
        <f t="shared" si="2"/>
        <v>157.25217214653549</v>
      </c>
      <c r="AE5">
        <f t="shared" si="3"/>
        <v>0</v>
      </c>
      <c r="AF5">
        <f t="shared" si="4"/>
        <v>0</v>
      </c>
      <c r="AG5">
        <f t="shared" si="4"/>
        <v>-12.187058555062501</v>
      </c>
      <c r="AH5">
        <f t="shared" si="5"/>
        <v>-256.62655949999998</v>
      </c>
      <c r="AI5">
        <f t="shared" si="6"/>
        <v>-268.81361805506248</v>
      </c>
      <c r="AJ5">
        <f t="shared" si="7"/>
        <v>27.623269480525778</v>
      </c>
      <c r="AK5">
        <f>G5*SUM(AB5, AE5:AF5)</f>
        <v>7.5798931067095126</v>
      </c>
      <c r="AL5">
        <f t="shared" si="8"/>
        <v>-233.61045546782719</v>
      </c>
      <c r="AN5">
        <f t="shared" si="9"/>
        <v>0</v>
      </c>
      <c r="AO5">
        <f t="shared" si="9"/>
        <v>0</v>
      </c>
      <c r="AP5">
        <f t="shared" si="9"/>
        <v>-10.421251482276306</v>
      </c>
      <c r="AQ5">
        <f t="shared" si="9"/>
        <v>-219.44342857611946</v>
      </c>
      <c r="AR5">
        <f t="shared" si="9"/>
        <v>-229.86468005839575</v>
      </c>
      <c r="AS5">
        <f t="shared" si="9"/>
        <v>23.620879207121426</v>
      </c>
      <c r="AT5">
        <f t="shared" si="9"/>
        <v>6.481627368646655</v>
      </c>
      <c r="AU5">
        <f t="shared" si="9"/>
        <v>-199.76217348262767</v>
      </c>
      <c r="AW5">
        <v>2</v>
      </c>
      <c r="AX5">
        <f>IF(Z5&gt;0, (R5*SUMPRODUCT(K5:$K$98, X5:$X$98)-K5*$AZ$3)/Z5, 0)</f>
        <v>161.29012123398408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2.6029999999999998E-3</v>
      </c>
      <c r="Q6" s="4">
        <f t="shared" si="21"/>
        <v>12.5</v>
      </c>
      <c r="R6">
        <f t="shared" si="0"/>
        <v>100000</v>
      </c>
      <c r="S6">
        <f t="shared" si="1"/>
        <v>175.0263590457553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157.25217214653549</v>
      </c>
      <c r="AC6">
        <f t="shared" si="2"/>
        <v>168.49388603778334</v>
      </c>
      <c r="AE6">
        <f t="shared" si="3"/>
        <v>0</v>
      </c>
      <c r="AF6">
        <f t="shared" si="4"/>
        <v>0</v>
      </c>
      <c r="AG6">
        <f t="shared" si="4"/>
        <v>-12.033465056093048</v>
      </c>
      <c r="AH6">
        <f t="shared" si="5"/>
        <v>-253.78330735062153</v>
      </c>
      <c r="AI6">
        <f t="shared" si="6"/>
        <v>-265.81677240671456</v>
      </c>
      <c r="AJ6">
        <f t="shared" si="7"/>
        <v>-11.241713891247855</v>
      </c>
      <c r="AK6">
        <f>G6*SUM(AB6, AE6:AF6)</f>
        <v>9.1992520705723262</v>
      </c>
      <c r="AL6">
        <f t="shared" si="8"/>
        <v>-267.85923422739012</v>
      </c>
      <c r="AN6">
        <f t="shared" si="9"/>
        <v>0</v>
      </c>
      <c r="AO6">
        <f t="shared" si="9"/>
        <v>0</v>
      </c>
      <c r="AP6">
        <f t="shared" si="9"/>
        <v>-9.2827356335996178</v>
      </c>
      <c r="AQ6">
        <f t="shared" si="9"/>
        <v>-195.77098860344771</v>
      </c>
      <c r="AR6">
        <f t="shared" si="9"/>
        <v>-205.05372423704733</v>
      </c>
      <c r="AS6">
        <f t="shared" si="9"/>
        <v>-8.6719708441900156</v>
      </c>
      <c r="AT6">
        <f t="shared" si="9"/>
        <v>7.0963953109024178</v>
      </c>
      <c r="AU6">
        <f t="shared" si="9"/>
        <v>-206.62929977033494</v>
      </c>
      <c r="AW6">
        <v>3</v>
      </c>
      <c r="AX6">
        <f>IF(Z6&gt;0, (R6*SUMPRODUCT(K6:$K$98, X6:$X$98)-K6*$AZ$3)/Z6, 0)</f>
        <v>175.0263590457553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2.6080000000000001E-3</v>
      </c>
      <c r="Q7" s="4">
        <f t="shared" si="21"/>
        <v>12.5</v>
      </c>
      <c r="R7">
        <f t="shared" si="0"/>
        <v>100000</v>
      </c>
      <c r="S7">
        <f t="shared" si="1"/>
        <v>172.98041092788105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168.49388603778334</v>
      </c>
      <c r="AC7">
        <f t="shared" si="2"/>
        <v>164.42476006862285</v>
      </c>
      <c r="AE7">
        <f t="shared" si="3"/>
        <v>0</v>
      </c>
      <c r="AF7">
        <f t="shared" si="4"/>
        <v>0</v>
      </c>
      <c r="AG7">
        <f t="shared" si="4"/>
        <v>-11.881747128665827</v>
      </c>
      <c r="AH7">
        <f t="shared" si="5"/>
        <v>-251.06621493032537</v>
      </c>
      <c r="AI7">
        <f t="shared" si="6"/>
        <v>-262.94796205899121</v>
      </c>
      <c r="AJ7">
        <f t="shared" si="7"/>
        <v>4.0691259691604955</v>
      </c>
      <c r="AK7">
        <f>G7*SUM(AB7, AE7:AF7)</f>
        <v>8.2730498044551624</v>
      </c>
      <c r="AL7">
        <f t="shared" si="8"/>
        <v>-250.60578628537556</v>
      </c>
      <c r="AN7">
        <f t="shared" si="9"/>
        <v>0</v>
      </c>
      <c r="AO7">
        <f t="shared" si="9"/>
        <v>0</v>
      </c>
      <c r="AP7">
        <f t="shared" si="9"/>
        <v>-8.3392765924221592</v>
      </c>
      <c r="AQ7">
        <f t="shared" si="9"/>
        <v>-176.21235216033344</v>
      </c>
      <c r="AR7">
        <f t="shared" si="9"/>
        <v>-184.55162875275559</v>
      </c>
      <c r="AS7">
        <f t="shared" si="9"/>
        <v>2.8559408459694744</v>
      </c>
      <c r="AT7">
        <f t="shared" si="9"/>
        <v>5.8064903953213927</v>
      </c>
      <c r="AU7">
        <f t="shared" si="9"/>
        <v>-175.88919751146474</v>
      </c>
      <c r="AW7">
        <v>4</v>
      </c>
      <c r="AX7">
        <f>IF(Z7&gt;0, (R7*SUMPRODUCT(K7:$K$98, X7:$X$98)-K7*$AZ$3)/Z7, 0)</f>
        <v>172.98041092788105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2.614E-3</v>
      </c>
      <c r="Q8" s="4">
        <f t="shared" si="21"/>
        <v>12.5</v>
      </c>
      <c r="R8">
        <f t="shared" si="0"/>
        <v>100000</v>
      </c>
      <c r="S8">
        <f t="shared" si="1"/>
        <v>124.61527561468841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164.42476006862285</v>
      </c>
      <c r="AC8">
        <f t="shared" si="2"/>
        <v>116.95762476219306</v>
      </c>
      <c r="AE8">
        <f t="shared" si="3"/>
        <v>0</v>
      </c>
      <c r="AF8">
        <f t="shared" si="4"/>
        <v>0</v>
      </c>
      <c r="AG8">
        <f t="shared" si="4"/>
        <v>-11.731870770384836</v>
      </c>
      <c r="AH8">
        <f t="shared" si="5"/>
        <v>-248.47109595465977</v>
      </c>
      <c r="AI8">
        <f t="shared" si="6"/>
        <v>-260.20296672504463</v>
      </c>
      <c r="AJ8">
        <f t="shared" si="7"/>
        <v>47.467135306429782</v>
      </c>
      <c r="AK8">
        <f>G8*SUM(AB8, AE8:AF8)</f>
        <v>3.5022473894616666</v>
      </c>
      <c r="AL8">
        <f t="shared" si="8"/>
        <v>-209.23358402915318</v>
      </c>
      <c r="AN8">
        <f t="shared" si="9"/>
        <v>0</v>
      </c>
      <c r="AO8">
        <f t="shared" si="9"/>
        <v>0</v>
      </c>
      <c r="AP8">
        <f t="shared" si="9"/>
        <v>-7.6860682885142779</v>
      </c>
      <c r="AQ8">
        <f t="shared" si="9"/>
        <v>-162.78442275808104</v>
      </c>
      <c r="AR8">
        <f t="shared" si="9"/>
        <v>-170.47049104659533</v>
      </c>
      <c r="AS8">
        <f t="shared" si="9"/>
        <v>31.097823234324537</v>
      </c>
      <c r="AT8">
        <f t="shared" si="9"/>
        <v>2.2944774218468682</v>
      </c>
      <c r="AU8">
        <f t="shared" si="9"/>
        <v>-137.07819039042391</v>
      </c>
      <c r="AW8">
        <v>5</v>
      </c>
      <c r="AX8">
        <f>IF(Z8&gt;0, (R8*SUMPRODUCT(K8:$K$98, X8:$X$98)-K8*$AZ$3)/Z8, 0)</f>
        <v>124.61527561468841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2.624E-3</v>
      </c>
      <c r="Q9" s="4">
        <f t="shared" si="21"/>
        <v>12.5</v>
      </c>
      <c r="R9">
        <f t="shared" si="0"/>
        <v>100000</v>
      </c>
      <c r="S9">
        <f t="shared" si="1"/>
        <v>53.70358987366393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116.95762476219306</v>
      </c>
      <c r="AC9">
        <f t="shared" si="2"/>
        <v>49.767192495705331</v>
      </c>
      <c r="AE9">
        <f t="shared" si="3"/>
        <v>0</v>
      </c>
      <c r="AF9">
        <f t="shared" si="4"/>
        <v>0</v>
      </c>
      <c r="AG9">
        <f t="shared" si="4"/>
        <v>-11.583767633779498</v>
      </c>
      <c r="AH9">
        <f t="shared" si="5"/>
        <v>-246.27543121191849</v>
      </c>
      <c r="AI9">
        <f t="shared" si="6"/>
        <v>-257.85919884569796</v>
      </c>
      <c r="AJ9">
        <f t="shared" si="7"/>
        <v>67.190432266487733</v>
      </c>
      <c r="AK9">
        <f t="shared" ref="AK9:AK72" si="22">G9*SUM(AB9:AB9, AE9:AF9)</f>
        <v>0.69004998609693902</v>
      </c>
      <c r="AL9">
        <f t="shared" si="8"/>
        <v>-189.97871659311329</v>
      </c>
      <c r="AN9">
        <f t="shared" si="9"/>
        <v>0</v>
      </c>
      <c r="AO9">
        <f t="shared" si="9"/>
        <v>0</v>
      </c>
      <c r="AP9">
        <f t="shared" si="9"/>
        <v>-7.1872709181173162</v>
      </c>
      <c r="AQ9">
        <f t="shared" si="9"/>
        <v>-152.80419122311935</v>
      </c>
      <c r="AR9">
        <f t="shared" si="9"/>
        <v>-159.99146214123667</v>
      </c>
      <c r="AS9">
        <f t="shared" si="9"/>
        <v>41.689013028578429</v>
      </c>
      <c r="AT9">
        <f t="shared" si="9"/>
        <v>0.42814879872582529</v>
      </c>
      <c r="AU9">
        <f t="shared" si="9"/>
        <v>-117.87430031393241</v>
      </c>
      <c r="AW9">
        <v>6</v>
      </c>
      <c r="AX9">
        <f>IF(Z9&gt;0, (R9*SUMPRODUCT(K9:$K$98, X9:$X$98)-K9*$AZ$3)/Z9, 0)</f>
        <v>53.70358987366393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2.6350000000000002E-3</v>
      </c>
      <c r="Q10" s="4">
        <f t="shared" si="21"/>
        <v>12.5</v>
      </c>
      <c r="R10">
        <f t="shared" si="0"/>
        <v>100000</v>
      </c>
      <c r="S10">
        <f t="shared" si="1"/>
        <v>-16.688000815599917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49.767192495705331</v>
      </c>
      <c r="AC10">
        <f t="shared" si="2"/>
        <v>-15.269396226722167</v>
      </c>
      <c r="AE10">
        <f t="shared" si="3"/>
        <v>0</v>
      </c>
      <c r="AF10">
        <f t="shared" si="4"/>
        <v>0</v>
      </c>
      <c r="AG10">
        <f t="shared" si="4"/>
        <v>-11.437406729726696</v>
      </c>
      <c r="AH10">
        <f t="shared" si="5"/>
        <v>-244.18582172007186</v>
      </c>
      <c r="AI10">
        <f t="shared" si="6"/>
        <v>-255.62322844979855</v>
      </c>
      <c r="AJ10">
        <f t="shared" si="7"/>
        <v>65.036588722427496</v>
      </c>
      <c r="AK10">
        <f t="shared" si="22"/>
        <v>0.20404548923239188</v>
      </c>
      <c r="AL10">
        <f t="shared" si="8"/>
        <v>-190.38259423813867</v>
      </c>
      <c r="AN10">
        <f t="shared" si="9"/>
        <v>0</v>
      </c>
      <c r="AO10">
        <f t="shared" si="9"/>
        <v>0</v>
      </c>
      <c r="AP10">
        <f t="shared" si="9"/>
        <v>-6.7322452803974056</v>
      </c>
      <c r="AQ10">
        <f t="shared" si="9"/>
        <v>-143.73178157092593</v>
      </c>
      <c r="AR10">
        <f t="shared" si="9"/>
        <v>-150.46402685132335</v>
      </c>
      <c r="AS10">
        <f t="shared" si="9"/>
        <v>38.281603323743312</v>
      </c>
      <c r="AT10">
        <f t="shared" si="9"/>
        <v>0.12010452319587789</v>
      </c>
      <c r="AU10">
        <f t="shared" si="9"/>
        <v>-112.06231900438416</v>
      </c>
      <c r="AW10">
        <v>7</v>
      </c>
      <c r="AX10">
        <f>IF(Z10&gt;0, (R10*SUMPRODUCT(K10:$K$98, X10:$X$98)-K10*$AZ$3)/Z10, 0)</f>
        <v>-16.688000815599917</v>
      </c>
    </row>
    <row r="11" spans="1:52" x14ac:dyDescent="0.25">
      <c r="A11" t="s">
        <v>33</v>
      </c>
      <c r="C11" s="12">
        <f>AU100</f>
        <v>5.8224041695492819E-13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2.647E-3</v>
      </c>
      <c r="Q11" s="4">
        <f t="shared" si="21"/>
        <v>12.5</v>
      </c>
      <c r="R11">
        <f t="shared" si="0"/>
        <v>100000</v>
      </c>
      <c r="S11">
        <f t="shared" si="1"/>
        <v>-86.58672560003842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-15.269396226722167</v>
      </c>
      <c r="AC11">
        <f t="shared" si="2"/>
        <v>-78.224233995993927</v>
      </c>
      <c r="AE11">
        <f t="shared" si="3"/>
        <v>0</v>
      </c>
      <c r="AF11">
        <f t="shared" si="4"/>
        <v>0</v>
      </c>
      <c r="AG11">
        <f t="shared" si="4"/>
        <v>-11.292757846815842</v>
      </c>
      <c r="AH11">
        <f t="shared" si="5"/>
        <v>-242.19852490869252</v>
      </c>
      <c r="AI11">
        <f t="shared" si="6"/>
        <v>-253.49128275550837</v>
      </c>
      <c r="AJ11">
        <f t="shared" si="7"/>
        <v>62.954837769271762</v>
      </c>
      <c r="AK11">
        <f t="shared" si="22"/>
        <v>-3.6646550944133195E-2</v>
      </c>
      <c r="AL11">
        <f t="shared" si="8"/>
        <v>-190.57309153718074</v>
      </c>
      <c r="AN11">
        <f t="shared" si="9"/>
        <v>0</v>
      </c>
      <c r="AO11">
        <f t="shared" si="9"/>
        <v>0</v>
      </c>
      <c r="AP11">
        <f t="shared" si="9"/>
        <v>-6.316136995758475</v>
      </c>
      <c r="AQ11">
        <f t="shared" si="9"/>
        <v>-135.46372677470112</v>
      </c>
      <c r="AR11">
        <f t="shared" si="9"/>
        <v>-141.7798637704596</v>
      </c>
      <c r="AS11">
        <f t="shared" si="9"/>
        <v>35.21118448569127</v>
      </c>
      <c r="AT11">
        <f t="shared" si="9"/>
        <v>-2.0496732447907062E-2</v>
      </c>
      <c r="AU11">
        <f t="shared" si="9"/>
        <v>-106.58917601721625</v>
      </c>
      <c r="AW11">
        <v>8</v>
      </c>
      <c r="AX11">
        <f>IF(Z11&gt;0, (R11*SUMPRODUCT(K11:$K$98, X11:$X$98)-K11*$AZ$3)/Z11, 0)</f>
        <v>-86.58672560003842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2.6610000000000002E-3</v>
      </c>
      <c r="Q12" s="4">
        <f t="shared" si="21"/>
        <v>12.5</v>
      </c>
      <c r="R12">
        <f t="shared" si="0"/>
        <v>100000</v>
      </c>
      <c r="S12">
        <f t="shared" si="1"/>
        <v>-153.6713885716336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-78.224233995993927</v>
      </c>
      <c r="AC12">
        <f t="shared" si="2"/>
        <v>-137.07217693647362</v>
      </c>
      <c r="AE12">
        <f t="shared" si="3"/>
        <v>0</v>
      </c>
      <c r="AF12">
        <f t="shared" si="4"/>
        <v>0</v>
      </c>
      <c r="AG12">
        <f t="shared" si="4"/>
        <v>-11.149780239717307</v>
      </c>
      <c r="AH12">
        <f t="shared" si="5"/>
        <v>-240.40022904301566</v>
      </c>
      <c r="AI12">
        <f t="shared" si="6"/>
        <v>-251.55000928273296</v>
      </c>
      <c r="AJ12">
        <f t="shared" si="7"/>
        <v>58.847942940479697</v>
      </c>
      <c r="AK12">
        <f t="shared" si="22"/>
        <v>-0.17991573819078602</v>
      </c>
      <c r="AL12">
        <f t="shared" si="8"/>
        <v>-192.88198208044403</v>
      </c>
      <c r="AN12">
        <f t="shared" si="9"/>
        <v>0</v>
      </c>
      <c r="AO12">
        <f t="shared" si="9"/>
        <v>0</v>
      </c>
      <c r="AP12">
        <f t="shared" si="9"/>
        <v>-5.926226727411553</v>
      </c>
      <c r="AQ12">
        <f t="shared" si="9"/>
        <v>-127.77527735978943</v>
      </c>
      <c r="AR12">
        <f t="shared" si="9"/>
        <v>-133.70150408720099</v>
      </c>
      <c r="AS12">
        <f t="shared" si="9"/>
        <v>31.2783072678662</v>
      </c>
      <c r="AT12">
        <f t="shared" si="9"/>
        <v>-9.5627127479173402E-2</v>
      </c>
      <c r="AU12">
        <f t="shared" si="9"/>
        <v>-102.51882394681394</v>
      </c>
      <c r="AW12">
        <v>9</v>
      </c>
      <c r="AX12">
        <f>IF(Z12&gt;0, (R12*SUMPRODUCT(K12:$K$98, X12:$X$98)-K12*$AZ$3)/Z12, 0)</f>
        <v>-153.6713885716336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2.676E-3</v>
      </c>
      <c r="Q13" s="4">
        <f t="shared" si="21"/>
        <v>12.5</v>
      </c>
      <c r="R13">
        <f t="shared" si="0"/>
        <v>100000</v>
      </c>
      <c r="S13">
        <f t="shared" si="1"/>
        <v>-218.5100926025315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-137.07217693647362</v>
      </c>
      <c r="AC13">
        <f t="shared" si="2"/>
        <v>-192.43651784126337</v>
      </c>
      <c r="AE13">
        <f t="shared" si="3"/>
        <v>0</v>
      </c>
      <c r="AF13">
        <f t="shared" si="4"/>
        <v>0</v>
      </c>
      <c r="AG13">
        <f t="shared" si="4"/>
        <v>-11.00844562539865</v>
      </c>
      <c r="AH13">
        <f t="shared" si="5"/>
        <v>-238.6944953718681</v>
      </c>
      <c r="AI13">
        <f t="shared" si="6"/>
        <v>-249.70294099726675</v>
      </c>
      <c r="AJ13">
        <f t="shared" si="7"/>
        <v>55.364340904789742</v>
      </c>
      <c r="AK13">
        <f t="shared" si="22"/>
        <v>-0.27414435387294728</v>
      </c>
      <c r="AL13">
        <f t="shared" si="8"/>
        <v>-194.61274444634995</v>
      </c>
      <c r="AN13">
        <f t="shared" si="9"/>
        <v>0</v>
      </c>
      <c r="AO13">
        <f t="shared" si="9"/>
        <v>0</v>
      </c>
      <c r="AP13">
        <f t="shared" si="9"/>
        <v>-5.5618877161738434</v>
      </c>
      <c r="AQ13">
        <f t="shared" si="9"/>
        <v>-120.59758724375143</v>
      </c>
      <c r="AR13">
        <f t="shared" si="9"/>
        <v>-126.15947495992528</v>
      </c>
      <c r="AS13">
        <f t="shared" si="9"/>
        <v>27.972182274485277</v>
      </c>
      <c r="AT13">
        <f t="shared" si="9"/>
        <v>-0.13850821143599409</v>
      </c>
      <c r="AU13">
        <f t="shared" si="9"/>
        <v>-98.32580089687599</v>
      </c>
      <c r="AW13">
        <v>10</v>
      </c>
      <c r="AX13">
        <f>IF(Z13&gt;0, (R13*SUMPRODUCT(K13:$K$98, X13:$X$98)-K13*$AZ$3)/Z13, 0)</f>
        <v>-218.5100926025315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2.6930000000000001E-3</v>
      </c>
      <c r="Q14" s="4">
        <f t="shared" si="21"/>
        <v>12.5</v>
      </c>
      <c r="R14">
        <f t="shared" si="0"/>
        <v>100000</v>
      </c>
      <c r="S14">
        <f t="shared" si="1"/>
        <v>-188.42584035583081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-192.43651784126337</v>
      </c>
      <c r="AC14">
        <f t="shared" si="2"/>
        <v>-163.83574700465806</v>
      </c>
      <c r="AE14">
        <f t="shared" si="3"/>
        <v>0</v>
      </c>
      <c r="AF14">
        <f t="shared" si="4"/>
        <v>0</v>
      </c>
      <c r="AG14">
        <f t="shared" si="4"/>
        <v>-10.868715425075466</v>
      </c>
      <c r="AH14">
        <f t="shared" si="5"/>
        <v>-237.16595255358857</v>
      </c>
      <c r="AI14">
        <f t="shared" si="6"/>
        <v>-248.03466797866403</v>
      </c>
      <c r="AJ14">
        <f t="shared" si="7"/>
        <v>-28.600770836605307</v>
      </c>
      <c r="AK14">
        <f t="shared" si="22"/>
        <v>-13.470556248888437</v>
      </c>
      <c r="AL14">
        <f t="shared" si="8"/>
        <v>-290.10599506415781</v>
      </c>
      <c r="AN14">
        <f t="shared" si="9"/>
        <v>0</v>
      </c>
      <c r="AO14">
        <f t="shared" si="9"/>
        <v>0</v>
      </c>
      <c r="AP14">
        <f t="shared" si="9"/>
        <v>-4.9029381030289718</v>
      </c>
      <c r="AQ14">
        <f t="shared" si="9"/>
        <v>-106.98688299754401</v>
      </c>
      <c r="AR14">
        <f t="shared" si="9"/>
        <v>-111.88982110057299</v>
      </c>
      <c r="AS14">
        <f t="shared" si="9"/>
        <v>-12.901967125504926</v>
      </c>
      <c r="AT14">
        <f t="shared" si="9"/>
        <v>-6.0766429995301454</v>
      </c>
      <c r="AU14">
        <f t="shared" si="9"/>
        <v>-130.86843122560808</v>
      </c>
      <c r="AW14">
        <v>11</v>
      </c>
      <c r="AX14">
        <f>IF(Z14&gt;0, (R14*SUMPRODUCT(K14:$K$98, X14:$X$98)-K14*$AZ$3)/Z14, 0)</f>
        <v>-188.42584035583081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2.7169999999999998E-3</v>
      </c>
      <c r="Q15" s="4">
        <f t="shared" si="21"/>
        <v>12.5</v>
      </c>
      <c r="R15">
        <f t="shared" si="0"/>
        <v>100000</v>
      </c>
      <c r="S15">
        <f t="shared" si="1"/>
        <v>-160.3022183351946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-163.83574700465806</v>
      </c>
      <c r="AC15">
        <f t="shared" si="2"/>
        <v>-137.60981028759795</v>
      </c>
      <c r="AE15">
        <f t="shared" si="3"/>
        <v>0</v>
      </c>
      <c r="AF15">
        <f t="shared" si="4"/>
        <v>0</v>
      </c>
      <c r="AG15">
        <f t="shared" si="4"/>
        <v>-10.730497971014783</v>
      </c>
      <c r="AH15">
        <f t="shared" si="5"/>
        <v>-236.24239847944028</v>
      </c>
      <c r="AI15">
        <f t="shared" si="6"/>
        <v>-246.97289645045507</v>
      </c>
      <c r="AJ15">
        <f t="shared" si="7"/>
        <v>-26.225936717060108</v>
      </c>
      <c r="AK15">
        <f t="shared" si="22"/>
        <v>-11.468502290326064</v>
      </c>
      <c r="AL15">
        <f t="shared" si="8"/>
        <v>-284.66733545784126</v>
      </c>
      <c r="AN15">
        <f t="shared" si="9"/>
        <v>0</v>
      </c>
      <c r="AO15">
        <f t="shared" si="9"/>
        <v>0</v>
      </c>
      <c r="AP15">
        <f t="shared" si="9"/>
        <v>-4.3219530706899585</v>
      </c>
      <c r="AQ15">
        <f t="shared" si="9"/>
        <v>-95.152020185212237</v>
      </c>
      <c r="AR15">
        <f t="shared" si="9"/>
        <v>-99.473973255902195</v>
      </c>
      <c r="AS15">
        <f t="shared" si="9"/>
        <v>-10.563094837927563</v>
      </c>
      <c r="AT15">
        <f t="shared" si="9"/>
        <v>-4.6192011613792854</v>
      </c>
      <c r="AU15">
        <f t="shared" si="9"/>
        <v>-114.65626925520905</v>
      </c>
      <c r="AW15">
        <v>12</v>
      </c>
      <c r="AX15">
        <f>IF(Z15&gt;0, (R15*SUMPRODUCT(K15:$K$98, X15:$X$98)-K15*$AZ$3)/Z15, 0)</f>
        <v>-160.3022183351946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2.745E-3</v>
      </c>
      <c r="Q16" s="4">
        <f t="shared" si="21"/>
        <v>12.5</v>
      </c>
      <c r="R16">
        <f t="shared" si="0"/>
        <v>100000</v>
      </c>
      <c r="S16">
        <f t="shared" si="1"/>
        <v>-134.30317902739571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-137.60981028759795</v>
      </c>
      <c r="AC16">
        <f t="shared" si="2"/>
        <v>-113.82181287048502</v>
      </c>
      <c r="AE16">
        <f t="shared" si="3"/>
        <v>0</v>
      </c>
      <c r="AF16">
        <f t="shared" si="4"/>
        <v>0</v>
      </c>
      <c r="AG16">
        <f t="shared" si="4"/>
        <v>-10.593737774374199</v>
      </c>
      <c r="AH16">
        <f t="shared" si="5"/>
        <v>-235.64173544348463</v>
      </c>
      <c r="AI16">
        <f t="shared" si="6"/>
        <v>-246.23547321785884</v>
      </c>
      <c r="AJ16">
        <f t="shared" si="7"/>
        <v>-23.787997417112933</v>
      </c>
      <c r="AK16">
        <f t="shared" si="22"/>
        <v>-9.6326867201318578</v>
      </c>
      <c r="AL16">
        <f t="shared" si="8"/>
        <v>-279.65615735510363</v>
      </c>
      <c r="AN16">
        <f t="shared" si="9"/>
        <v>0</v>
      </c>
      <c r="AO16">
        <f t="shared" si="9"/>
        <v>0</v>
      </c>
      <c r="AP16">
        <f t="shared" si="9"/>
        <v>-3.8097051596464411</v>
      </c>
      <c r="AQ16">
        <f t="shared" si="9"/>
        <v>-84.741151278885241</v>
      </c>
      <c r="AR16">
        <f t="shared" si="9"/>
        <v>-88.550856438531682</v>
      </c>
      <c r="AS16">
        <f t="shared" si="9"/>
        <v>-8.5546063559218908</v>
      </c>
      <c r="AT16">
        <f t="shared" si="9"/>
        <v>-3.4640933238610323</v>
      </c>
      <c r="AU16">
        <f t="shared" si="9"/>
        <v>-100.56955611831461</v>
      </c>
      <c r="AW16">
        <v>13</v>
      </c>
      <c r="AX16">
        <f>IF(Z16&gt;0, (R16*SUMPRODUCT(K16:$K$98, X16:$X$98)-K16*$AZ$3)/Z16, 0)</f>
        <v>-134.30317902739571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2.7729999999999999E-3</v>
      </c>
      <c r="Q17" s="4">
        <f t="shared" si="21"/>
        <v>12.5</v>
      </c>
      <c r="R17">
        <f t="shared" si="0"/>
        <v>100000</v>
      </c>
      <c r="S17">
        <f t="shared" si="1"/>
        <v>-110.39727424408312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-113.82181287048502</v>
      </c>
      <c r="AC17">
        <f t="shared" si="2"/>
        <v>-92.366519861580059</v>
      </c>
      <c r="AE17">
        <f t="shared" si="3"/>
        <v>0</v>
      </c>
      <c r="AF17">
        <f t="shared" si="4"/>
        <v>0</v>
      </c>
      <c r="AG17">
        <f t="shared" si="4"/>
        <v>-10.458423961782119</v>
      </c>
      <c r="AH17">
        <f t="shared" si="5"/>
        <v>-235.01147878671725</v>
      </c>
      <c r="AI17">
        <f t="shared" si="6"/>
        <v>-245.46990274849938</v>
      </c>
      <c r="AJ17">
        <f t="shared" si="7"/>
        <v>-21.45529300890496</v>
      </c>
      <c r="AK17">
        <f t="shared" si="22"/>
        <v>-7.9675269009339518</v>
      </c>
      <c r="AL17">
        <f t="shared" si="8"/>
        <v>-274.8927226583383</v>
      </c>
      <c r="AN17">
        <f t="shared" si="9"/>
        <v>0</v>
      </c>
      <c r="AO17">
        <f t="shared" si="9"/>
        <v>0</v>
      </c>
      <c r="AP17">
        <f t="shared" si="9"/>
        <v>-3.3580748175377479</v>
      </c>
      <c r="AQ17">
        <f t="shared" si="9"/>
        <v>-75.459374340711307</v>
      </c>
      <c r="AR17">
        <f t="shared" si="9"/>
        <v>-78.817449158249048</v>
      </c>
      <c r="AS17">
        <f t="shared" si="9"/>
        <v>-6.8890379104329558</v>
      </c>
      <c r="AT17">
        <f t="shared" si="9"/>
        <v>-2.5582775704879461</v>
      </c>
      <c r="AU17">
        <f t="shared" si="9"/>
        <v>-88.264764639169954</v>
      </c>
      <c r="AW17">
        <v>14</v>
      </c>
      <c r="AX17">
        <f>IF(Z17&gt;0, (R17*SUMPRODUCT(K17:$K$98, X17:$X$98)-K17*$AZ$3)/Z17, 0)</f>
        <v>-110.39727424408312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2.8019999999999998E-3</v>
      </c>
      <c r="Q18" s="4">
        <f t="shared" si="21"/>
        <v>12.5</v>
      </c>
      <c r="R18">
        <f t="shared" si="0"/>
        <v>100000</v>
      </c>
      <c r="S18">
        <f t="shared" si="1"/>
        <v>-88.390952753307516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-92.366519861580059</v>
      </c>
      <c r="AC18">
        <f t="shared" si="2"/>
        <v>-73.007640373907407</v>
      </c>
      <c r="AE18">
        <f t="shared" si="3"/>
        <v>0</v>
      </c>
      <c r="AF18">
        <f t="shared" si="4"/>
        <v>0</v>
      </c>
      <c r="AG18">
        <f t="shared" si="4"/>
        <v>-10.324535218223383</v>
      </c>
      <c r="AH18">
        <f t="shared" si="5"/>
        <v>-234.43603152730796</v>
      </c>
      <c r="AI18">
        <f t="shared" si="6"/>
        <v>-244.76056674553135</v>
      </c>
      <c r="AJ18">
        <f t="shared" si="7"/>
        <v>-19.358879487672652</v>
      </c>
      <c r="AK18">
        <f t="shared" si="22"/>
        <v>-6.4656563903106044</v>
      </c>
      <c r="AL18">
        <f t="shared" si="8"/>
        <v>-270.58510262351462</v>
      </c>
      <c r="AN18">
        <f t="shared" si="9"/>
        <v>0</v>
      </c>
      <c r="AO18">
        <f t="shared" si="9"/>
        <v>0</v>
      </c>
      <c r="AP18">
        <f t="shared" si="9"/>
        <v>-2.9598970926103831</v>
      </c>
      <c r="AQ18">
        <f t="shared" si="9"/>
        <v>-67.209468848148347</v>
      </c>
      <c r="AR18">
        <f t="shared" si="9"/>
        <v>-70.169365940758723</v>
      </c>
      <c r="AS18">
        <f t="shared" si="9"/>
        <v>-5.5499148291555862</v>
      </c>
      <c r="AT18">
        <f t="shared" si="9"/>
        <v>-1.8536115328193203</v>
      </c>
      <c r="AU18">
        <f t="shared" si="9"/>
        <v>-77.572892302733635</v>
      </c>
      <c r="AW18">
        <v>15</v>
      </c>
      <c r="AX18">
        <f>IF(Z18&gt;0, (R18*SUMPRODUCT(K18:$K$98, X18:$X$98)-K18*$AZ$3)/Z18, 0)</f>
        <v>-88.390952753307516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2.8370000000000001E-3</v>
      </c>
      <c r="Q19" s="4">
        <f t="shared" si="21"/>
        <v>12.5</v>
      </c>
      <c r="R19">
        <f t="shared" si="0"/>
        <v>100000</v>
      </c>
      <c r="S19">
        <f t="shared" si="1"/>
        <v>-68.139176068395386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-73.007640373907407</v>
      </c>
      <c r="AC19">
        <f t="shared" si="2"/>
        <v>-55.557954018141231</v>
      </c>
      <c r="AE19">
        <f t="shared" si="3"/>
        <v>0</v>
      </c>
      <c r="AF19">
        <f t="shared" si="4"/>
        <v>0</v>
      </c>
      <c r="AG19">
        <f t="shared" si="4"/>
        <v>-10.19199915962705</v>
      </c>
      <c r="AH19">
        <f t="shared" si="5"/>
        <v>-234.3256513127979</v>
      </c>
      <c r="AI19">
        <f t="shared" si="6"/>
        <v>-244.51765047242495</v>
      </c>
      <c r="AJ19">
        <f t="shared" si="7"/>
        <v>-17.449686355766175</v>
      </c>
      <c r="AK19">
        <f t="shared" si="22"/>
        <v>-5.1105348261735193</v>
      </c>
      <c r="AL19">
        <f t="shared" si="8"/>
        <v>-267.07787165436469</v>
      </c>
      <c r="AN19">
        <f t="shared" si="9"/>
        <v>0</v>
      </c>
      <c r="AO19">
        <f t="shared" si="9"/>
        <v>0</v>
      </c>
      <c r="AP19">
        <f t="shared" si="9"/>
        <v>-2.608840083600485</v>
      </c>
      <c r="AQ19">
        <f t="shared" si="9"/>
        <v>-59.980200369540398</v>
      </c>
      <c r="AR19">
        <f t="shared" si="9"/>
        <v>-62.589040453140882</v>
      </c>
      <c r="AS19">
        <f t="shared" si="9"/>
        <v>-4.4665860444247807</v>
      </c>
      <c r="AT19">
        <f t="shared" si="9"/>
        <v>-1.3081406203378834</v>
      </c>
      <c r="AU19">
        <f t="shared" si="9"/>
        <v>-68.363767117903549</v>
      </c>
      <c r="AW19">
        <v>16</v>
      </c>
      <c r="AX19">
        <f>IF(Z19&gt;0, (R19*SUMPRODUCT(K19:$K$98, X19:$X$98)-K19*$AZ$3)/Z19, 0)</f>
        <v>-68.139176068395386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2.8709999999999999E-3</v>
      </c>
      <c r="Q20" s="4">
        <f t="shared" si="21"/>
        <v>12.5</v>
      </c>
      <c r="R20">
        <f t="shared" si="0"/>
        <v>100000</v>
      </c>
      <c r="S20">
        <f t="shared" si="1"/>
        <v>-49.635157896759424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-55.557954018141231</v>
      </c>
      <c r="AC20">
        <f t="shared" si="2"/>
        <v>-39.949622955615382</v>
      </c>
      <c r="AE20">
        <f t="shared" si="3"/>
        <v>0</v>
      </c>
      <c r="AF20">
        <f t="shared" si="4"/>
        <v>0</v>
      </c>
      <c r="AG20">
        <f t="shared" si="4"/>
        <v>-10.06081793844349</v>
      </c>
      <c r="AH20">
        <f t="shared" si="5"/>
        <v>-234.08983669831412</v>
      </c>
      <c r="AI20">
        <f t="shared" si="6"/>
        <v>-244.15065463675759</v>
      </c>
      <c r="AJ20">
        <f t="shared" si="7"/>
        <v>-15.608331062525849</v>
      </c>
      <c r="AK20">
        <f t="shared" si="22"/>
        <v>-3.8890567812698866</v>
      </c>
      <c r="AL20">
        <f t="shared" si="8"/>
        <v>-263.64804248055339</v>
      </c>
      <c r="AN20">
        <f t="shared" si="9"/>
        <v>0</v>
      </c>
      <c r="AO20">
        <f t="shared" si="9"/>
        <v>0</v>
      </c>
      <c r="AP20">
        <f t="shared" si="9"/>
        <v>-2.2993408061468421</v>
      </c>
      <c r="AQ20">
        <f t="shared" si="9"/>
        <v>-53.499856285835669</v>
      </c>
      <c r="AR20">
        <f t="shared" si="9"/>
        <v>-55.799197091982506</v>
      </c>
      <c r="AS20">
        <f t="shared" si="9"/>
        <v>-3.567192324470922</v>
      </c>
      <c r="AT20">
        <f t="shared" si="9"/>
        <v>-0.88882106895370405</v>
      </c>
      <c r="AU20">
        <f t="shared" si="9"/>
        <v>-60.255210485407147</v>
      </c>
      <c r="AW20">
        <v>17</v>
      </c>
      <c r="AX20">
        <f>IF(Z20&gt;0, (R20*SUMPRODUCT(K20:$K$98, X20:$X$98)-K20*$AZ$3)/Z20, 0)</f>
        <v>-49.635157896759424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2.9099999999999998E-3</v>
      </c>
      <c r="Q21" s="4">
        <f t="shared" si="21"/>
        <v>12.5</v>
      </c>
      <c r="R21">
        <f t="shared" si="0"/>
        <v>100000</v>
      </c>
      <c r="S21">
        <f t="shared" si="1"/>
        <v>-32.675328204710745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-39.949622955615382</v>
      </c>
      <c r="AC21">
        <f t="shared" si="2"/>
        <v>-25.959719034248906</v>
      </c>
      <c r="AE21">
        <f t="shared" si="3"/>
        <v>0</v>
      </c>
      <c r="AF21">
        <f t="shared" si="4"/>
        <v>0</v>
      </c>
      <c r="AG21">
        <f t="shared" si="4"/>
        <v>-9.9309327788581854</v>
      </c>
      <c r="AH21">
        <f t="shared" si="5"/>
        <v>-234.21584160696443</v>
      </c>
      <c r="AI21">
        <f t="shared" si="6"/>
        <v>-244.14677438582262</v>
      </c>
      <c r="AJ21">
        <f t="shared" si="7"/>
        <v>-13.989903921366476</v>
      </c>
      <c r="AK21">
        <f t="shared" si="22"/>
        <v>-2.7964736068930769</v>
      </c>
      <c r="AL21">
        <f t="shared" si="8"/>
        <v>-260.93315191408215</v>
      </c>
      <c r="AN21">
        <f t="shared" si="9"/>
        <v>0</v>
      </c>
      <c r="AO21">
        <f t="shared" si="9"/>
        <v>0</v>
      </c>
      <c r="AP21">
        <f t="shared" si="9"/>
        <v>-2.0264788538745413</v>
      </c>
      <c r="AQ21">
        <f t="shared" si="9"/>
        <v>-47.793441042052208</v>
      </c>
      <c r="AR21">
        <f t="shared" si="9"/>
        <v>-49.819919895926752</v>
      </c>
      <c r="AS21">
        <f t="shared" si="9"/>
        <v>-2.8547413516623634</v>
      </c>
      <c r="AT21">
        <f t="shared" si="9"/>
        <v>-0.57064071985780307</v>
      </c>
      <c r="AU21">
        <f t="shared" si="9"/>
        <v>-53.245301967446913</v>
      </c>
      <c r="AW21">
        <v>18</v>
      </c>
      <c r="AX21">
        <f>IF(Z21&gt;0, (R21*SUMPRODUCT(K21:$K$98, X21:$X$98)-K21*$AZ$3)/Z21, 0)</f>
        <v>-32.675328204710745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2.9520000000000002E-3</v>
      </c>
      <c r="Q22" s="4">
        <f t="shared" si="21"/>
        <v>12.5</v>
      </c>
      <c r="R22">
        <f t="shared" si="0"/>
        <v>100000</v>
      </c>
      <c r="S22">
        <f t="shared" si="1"/>
        <v>-17.208251512824035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-25.959719034248906</v>
      </c>
      <c r="AC22">
        <f t="shared" si="2"/>
        <v>-13.494445605584872</v>
      </c>
      <c r="AE22">
        <f t="shared" si="3"/>
        <v>0</v>
      </c>
      <c r="AF22">
        <f t="shared" si="4"/>
        <v>0</v>
      </c>
      <c r="AG22">
        <f t="shared" si="4"/>
        <v>-9.8023073375064147</v>
      </c>
      <c r="AH22">
        <f t="shared" si="5"/>
        <v>-234.52890850551492</v>
      </c>
      <c r="AI22">
        <f t="shared" si="6"/>
        <v>-244.33121584302134</v>
      </c>
      <c r="AJ22">
        <f t="shared" si="7"/>
        <v>-12.465273428664034</v>
      </c>
      <c r="AK22">
        <f t="shared" si="22"/>
        <v>-1.8171803323974236</v>
      </c>
      <c r="AL22">
        <f t="shared" si="8"/>
        <v>-258.61366960408276</v>
      </c>
      <c r="AN22">
        <f t="shared" si="9"/>
        <v>0</v>
      </c>
      <c r="AO22">
        <f t="shared" si="9"/>
        <v>0</v>
      </c>
      <c r="AP22">
        <f t="shared" si="9"/>
        <v>-1.785921339070677</v>
      </c>
      <c r="AQ22">
        <f t="shared" si="9"/>
        <v>-42.729754118840326</v>
      </c>
      <c r="AR22">
        <f t="shared" si="9"/>
        <v>-44.515675457911009</v>
      </c>
      <c r="AS22">
        <f t="shared" si="9"/>
        <v>-2.2710977168019482</v>
      </c>
      <c r="AT22">
        <f t="shared" si="9"/>
        <v>-0.33107930825128357</v>
      </c>
      <c r="AU22">
        <f t="shared" si="9"/>
        <v>-47.117852482964231</v>
      </c>
      <c r="AW22">
        <v>19</v>
      </c>
      <c r="AX22">
        <f>IF(Z22&gt;0, (R22*SUMPRODUCT(K22:$K$98, X22:$X$98)-K22*$AZ$3)/Z22, 0)</f>
        <v>-17.208251512824035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2.9979999999999998E-3</v>
      </c>
      <c r="Q23" s="4">
        <f t="shared" si="21"/>
        <v>12.5</v>
      </c>
      <c r="R23">
        <f t="shared" si="0"/>
        <v>100000</v>
      </c>
      <c r="S23">
        <f t="shared" si="1"/>
        <v>-3.1289430047557811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-13.494445605584872</v>
      </c>
      <c r="AC23">
        <f t="shared" si="2"/>
        <v>-2.4217760898571896</v>
      </c>
      <c r="AE23">
        <f t="shared" si="3"/>
        <v>0</v>
      </c>
      <c r="AF23">
        <f t="shared" si="4"/>
        <v>0</v>
      </c>
      <c r="AG23">
        <f t="shared" si="4"/>
        <v>-9.6748969467335062</v>
      </c>
      <c r="AH23">
        <f t="shared" si="5"/>
        <v>-235.09853918275383</v>
      </c>
      <c r="AI23">
        <f t="shared" si="6"/>
        <v>-244.77343612948732</v>
      </c>
      <c r="AJ23">
        <f t="shared" si="7"/>
        <v>-11.072669515727682</v>
      </c>
      <c r="AK23">
        <f t="shared" si="22"/>
        <v>-0.94461119239094116</v>
      </c>
      <c r="AL23">
        <f t="shared" si="8"/>
        <v>-256.79071683760594</v>
      </c>
      <c r="AN23">
        <f t="shared" si="9"/>
        <v>0</v>
      </c>
      <c r="AO23">
        <f t="shared" si="9"/>
        <v>0</v>
      </c>
      <c r="AP23">
        <f t="shared" si="9"/>
        <v>-1.5738463692012823</v>
      </c>
      <c r="AQ23">
        <f t="shared" si="9"/>
        <v>-38.244229818099207</v>
      </c>
      <c r="AR23">
        <f t="shared" si="9"/>
        <v>-39.818076187300484</v>
      </c>
      <c r="AS23">
        <f t="shared" si="9"/>
        <v>-1.8012264947770249</v>
      </c>
      <c r="AT23">
        <f t="shared" si="9"/>
        <v>-0.15366291792423853</v>
      </c>
      <c r="AU23">
        <f t="shared" si="9"/>
        <v>-41.772965600001747</v>
      </c>
      <c r="AW23">
        <v>20</v>
      </c>
      <c r="AX23">
        <f>IF(Z23&gt;0, (R23*SUMPRODUCT(K23:$K$98, X23:$X$98)-K23*$AZ$3)/Z23, 0)</f>
        <v>-3.1289430047557811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3.0469999999999998E-3</v>
      </c>
      <c r="Q24" s="4">
        <f t="shared" si="21"/>
        <v>12.5</v>
      </c>
      <c r="R24">
        <f t="shared" si="0"/>
        <v>100000</v>
      </c>
      <c r="S24">
        <f t="shared" si="1"/>
        <v>9.6503929920067097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-2.4217760898571896</v>
      </c>
      <c r="AC24">
        <f t="shared" si="2"/>
        <v>7.3718723371937358</v>
      </c>
      <c r="AE24">
        <f t="shared" si="3"/>
        <v>0</v>
      </c>
      <c r="AF24">
        <f t="shared" si="4"/>
        <v>0</v>
      </c>
      <c r="AG24">
        <f t="shared" si="4"/>
        <v>-9.548668566269475</v>
      </c>
      <c r="AH24">
        <f t="shared" si="5"/>
        <v>-235.83528797357593</v>
      </c>
      <c r="AI24">
        <f t="shared" si="6"/>
        <v>-245.3839565398454</v>
      </c>
      <c r="AJ24">
        <f t="shared" si="7"/>
        <v>-9.7936484270509254</v>
      </c>
      <c r="AK24">
        <f t="shared" si="22"/>
        <v>-0.1695243262900033</v>
      </c>
      <c r="AL24">
        <f t="shared" si="8"/>
        <v>-255.34712929318633</v>
      </c>
      <c r="AN24">
        <f t="shared" si="9"/>
        <v>0</v>
      </c>
      <c r="AO24">
        <f t="shared" si="9"/>
        <v>0</v>
      </c>
      <c r="AP24">
        <f t="shared" si="9"/>
        <v>-1.3868860675199224</v>
      </c>
      <c r="AQ24">
        <f t="shared" si="9"/>
        <v>-34.253642049687905</v>
      </c>
      <c r="AR24">
        <f t="shared" si="9"/>
        <v>-35.640528117207822</v>
      </c>
      <c r="AS24">
        <f t="shared" si="9"/>
        <v>-1.4224679031845258</v>
      </c>
      <c r="AT24">
        <f t="shared" si="9"/>
        <v>-2.4622377937363184E-2</v>
      </c>
      <c r="AU24">
        <f t="shared" si="9"/>
        <v>-37.08761839832971</v>
      </c>
      <c r="AW24">
        <v>21</v>
      </c>
      <c r="AX24">
        <f>IF(Z24&gt;0, (R24*SUMPRODUCT(K24:$K$98, X24:$X$98)-K24*$AZ$3)/Z24, 0)</f>
        <v>9.6503929920067097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3.104E-3</v>
      </c>
      <c r="Q25" s="4">
        <f t="shared" si="21"/>
        <v>12.5</v>
      </c>
      <c r="R25">
        <f t="shared" si="0"/>
        <v>100000</v>
      </c>
      <c r="S25">
        <f t="shared" si="1"/>
        <v>21.235634680388202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7.3718723371937358</v>
      </c>
      <c r="AC25">
        <f t="shared" si="2"/>
        <v>16.009193006389864</v>
      </c>
      <c r="AE25">
        <f t="shared" si="3"/>
        <v>0</v>
      </c>
      <c r="AF25">
        <f t="shared" si="4"/>
        <v>0</v>
      </c>
      <c r="AG25">
        <f t="shared" si="4"/>
        <v>-9.4235428133770789</v>
      </c>
      <c r="AH25">
        <f t="shared" si="5"/>
        <v>-237.11253783760358</v>
      </c>
      <c r="AI25">
        <f t="shared" si="6"/>
        <v>-246.53608065098067</v>
      </c>
      <c r="AJ25">
        <f t="shared" si="7"/>
        <v>-8.6373206691961286</v>
      </c>
      <c r="AK25">
        <f t="shared" si="22"/>
        <v>0.51603106360356155</v>
      </c>
      <c r="AL25">
        <f t="shared" si="8"/>
        <v>-254.65737025657324</v>
      </c>
      <c r="AN25">
        <f t="shared" si="9"/>
        <v>0</v>
      </c>
      <c r="AO25">
        <f t="shared" si="9"/>
        <v>0</v>
      </c>
      <c r="AP25">
        <f t="shared" si="9"/>
        <v>-1.2220645647242332</v>
      </c>
      <c r="AQ25">
        <f t="shared" si="9"/>
        <v>-30.74924538272742</v>
      </c>
      <c r="AR25">
        <f t="shared" si="9"/>
        <v>-31.971309947451655</v>
      </c>
      <c r="AS25">
        <f t="shared" si="9"/>
        <v>-1.1201056474218007</v>
      </c>
      <c r="AT25">
        <f t="shared" si="9"/>
        <v>6.6919977933530023E-2</v>
      </c>
      <c r="AU25">
        <f t="shared" si="9"/>
        <v>-33.024495616939923</v>
      </c>
      <c r="AW25">
        <v>22</v>
      </c>
      <c r="AX25">
        <f>IF(Z25&gt;0, (R25*SUMPRODUCT(K25:$K$98, X25:$X$98)-K25*$AZ$3)/Z25, 0)</f>
        <v>21.235634680388202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3.1700000000000001E-3</v>
      </c>
      <c r="Q26" s="4">
        <f t="shared" si="21"/>
        <v>12.5</v>
      </c>
      <c r="R26">
        <f t="shared" si="0"/>
        <v>100000</v>
      </c>
      <c r="S26">
        <f t="shared" si="1"/>
        <v>31.662475560377111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16.009193006389864</v>
      </c>
      <c r="AC26">
        <f t="shared" si="2"/>
        <v>23.555450051237301</v>
      </c>
      <c r="AE26">
        <f t="shared" si="3"/>
        <v>0</v>
      </c>
      <c r="AF26">
        <f t="shared" si="4"/>
        <v>0</v>
      </c>
      <c r="AG26">
        <f t="shared" si="4"/>
        <v>-9.2994347545249028</v>
      </c>
      <c r="AH26">
        <f t="shared" si="5"/>
        <v>-238.98104574724275</v>
      </c>
      <c r="AI26">
        <f t="shared" si="6"/>
        <v>-248.28048050176764</v>
      </c>
      <c r="AJ26">
        <f t="shared" si="7"/>
        <v>-7.5462570448474366</v>
      </c>
      <c r="AK26">
        <f t="shared" si="22"/>
        <v>1.1206435104472907</v>
      </c>
      <c r="AL26">
        <f t="shared" si="8"/>
        <v>-254.7060940361678</v>
      </c>
      <c r="AN26">
        <f t="shared" si="9"/>
        <v>0</v>
      </c>
      <c r="AO26">
        <f t="shared" si="9"/>
        <v>0</v>
      </c>
      <c r="AP26">
        <f t="shared" si="9"/>
        <v>-1.0767589057203706</v>
      </c>
      <c r="AQ26">
        <f t="shared" si="9"/>
        <v>-27.671033358398713</v>
      </c>
      <c r="AR26">
        <f t="shared" si="9"/>
        <v>-28.747792264119081</v>
      </c>
      <c r="AS26">
        <f t="shared" si="9"/>
        <v>-0.87376272777663955</v>
      </c>
      <c r="AT26">
        <f t="shared" si="9"/>
        <v>0.12975658326165723</v>
      </c>
      <c r="AU26">
        <f t="shared" si="9"/>
        <v>-29.491798408634065</v>
      </c>
      <c r="AW26">
        <v>23</v>
      </c>
      <c r="AX26">
        <f>IF(Z26&gt;0, (R26*SUMPRODUCT(K26:$K$98, X26:$X$98)-K26*$AZ$3)/Z26, 0)</f>
        <v>31.662475560377111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3.2390000000000001E-3</v>
      </c>
      <c r="Q27" s="4">
        <f t="shared" si="21"/>
        <v>12.5</v>
      </c>
      <c r="R27">
        <f t="shared" si="0"/>
        <v>100000</v>
      </c>
      <c r="S27">
        <f t="shared" si="1"/>
        <v>40.970714689416823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23.555450051237301</v>
      </c>
      <c r="AC27">
        <f t="shared" si="2"/>
        <v>30.076829574601959</v>
      </c>
      <c r="AE27">
        <f t="shared" si="3"/>
        <v>0</v>
      </c>
      <c r="AF27">
        <f t="shared" si="4"/>
        <v>0</v>
      </c>
      <c r="AG27">
        <f t="shared" si="4"/>
        <v>-9.1763195378097482</v>
      </c>
      <c r="AH27">
        <f t="shared" si="5"/>
        <v>-240.96695335924929</v>
      </c>
      <c r="AI27">
        <f t="shared" si="6"/>
        <v>-250.14327289705903</v>
      </c>
      <c r="AJ27">
        <f t="shared" si="7"/>
        <v>-6.5213795233646579</v>
      </c>
      <c r="AK27">
        <f t="shared" si="22"/>
        <v>1.6488815035866113</v>
      </c>
      <c r="AL27">
        <f t="shared" si="8"/>
        <v>-255.01577091683708</v>
      </c>
      <c r="AN27">
        <f t="shared" si="9"/>
        <v>0</v>
      </c>
      <c r="AO27">
        <f t="shared" si="9"/>
        <v>0</v>
      </c>
      <c r="AP27">
        <f t="shared" si="9"/>
        <v>-0.94866401300673087</v>
      </c>
      <c r="AQ27">
        <f t="shared" si="9"/>
        <v>-24.911586397344859</v>
      </c>
      <c r="AR27">
        <f t="shared" si="9"/>
        <v>-25.86025041035159</v>
      </c>
      <c r="AS27">
        <f t="shared" si="9"/>
        <v>-0.6741916564134478</v>
      </c>
      <c r="AT27">
        <f t="shared" si="9"/>
        <v>0.17046426268394818</v>
      </c>
      <c r="AU27">
        <f t="shared" si="9"/>
        <v>-26.363977804081088</v>
      </c>
      <c r="AW27">
        <v>24</v>
      </c>
      <c r="AX27">
        <f>IF(Z27&gt;0, (R27*SUMPRODUCT(K27:$K$98, X27:$X$98)-K27*$AZ$3)/Z27, 0)</f>
        <v>40.970714689416823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3.3149999999999998E-3</v>
      </c>
      <c r="Q28" s="4">
        <f t="shared" si="21"/>
        <v>12.5</v>
      </c>
      <c r="R28">
        <f t="shared" si="0"/>
        <v>100000</v>
      </c>
      <c r="S28">
        <f t="shared" si="1"/>
        <v>49.278832246182645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30.076829574601959</v>
      </c>
      <c r="AC28">
        <f t="shared" si="2"/>
        <v>35.694183250260096</v>
      </c>
      <c r="AE28">
        <f t="shared" si="3"/>
        <v>0</v>
      </c>
      <c r="AF28">
        <f t="shared" si="4"/>
        <v>0</v>
      </c>
      <c r="AG28">
        <f t="shared" si="4"/>
        <v>-9.0541368431638123</v>
      </c>
      <c r="AH28">
        <f t="shared" si="5"/>
        <v>-243.35599414271451</v>
      </c>
      <c r="AI28">
        <f t="shared" si="6"/>
        <v>-252.41013098587831</v>
      </c>
      <c r="AJ28">
        <f t="shared" si="7"/>
        <v>-5.617353675658137</v>
      </c>
      <c r="AK28">
        <f t="shared" si="22"/>
        <v>2.1053780702221374</v>
      </c>
      <c r="AL28">
        <f t="shared" si="8"/>
        <v>-255.9221065913143</v>
      </c>
      <c r="AN28">
        <f t="shared" si="9"/>
        <v>0</v>
      </c>
      <c r="AO28">
        <f t="shared" si="9"/>
        <v>0</v>
      </c>
      <c r="AP28">
        <f t="shared" si="9"/>
        <v>-0.83574334970852338</v>
      </c>
      <c r="AQ28">
        <f t="shared" si="9"/>
        <v>-22.463008593695086</v>
      </c>
      <c r="AR28">
        <f t="shared" si="9"/>
        <v>-23.298751943403609</v>
      </c>
      <c r="AS28">
        <f t="shared" si="9"/>
        <v>-0.51851060556221362</v>
      </c>
      <c r="AT28">
        <f t="shared" si="9"/>
        <v>0.19433721306507992</v>
      </c>
      <c r="AU28">
        <f t="shared" si="9"/>
        <v>-23.622925335900742</v>
      </c>
      <c r="AW28">
        <v>25</v>
      </c>
      <c r="AX28">
        <f>IF(Z28&gt;0, (R28*SUMPRODUCT(K28:$K$98, X28:$X$98)-K28*$AZ$3)/Z28, 0)</f>
        <v>49.278832246182645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3.3969999999999998E-3</v>
      </c>
      <c r="Q29" s="4">
        <f t="shared" si="21"/>
        <v>12.5</v>
      </c>
      <c r="R29">
        <f t="shared" si="0"/>
        <v>100000</v>
      </c>
      <c r="S29">
        <f t="shared" si="1"/>
        <v>56.657741739673575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35.694183250260096</v>
      </c>
      <c r="AC29">
        <f t="shared" si="2"/>
        <v>40.489156864603359</v>
      </c>
      <c r="AE29">
        <f t="shared" si="3"/>
        <v>0</v>
      </c>
      <c r="AF29">
        <f t="shared" si="4"/>
        <v>0</v>
      </c>
      <c r="AG29">
        <f t="shared" si="4"/>
        <v>-8.9328385718759478</v>
      </c>
      <c r="AH29">
        <f t="shared" si="5"/>
        <v>-246.05522284981978</v>
      </c>
      <c r="AI29">
        <f t="shared" si="6"/>
        <v>-254.98806142169573</v>
      </c>
      <c r="AJ29">
        <f t="shared" si="7"/>
        <v>-4.7949736143432631</v>
      </c>
      <c r="AK29">
        <f t="shared" si="22"/>
        <v>2.4985928275182068</v>
      </c>
      <c r="AL29">
        <f t="shared" si="8"/>
        <v>-257.28444220852077</v>
      </c>
      <c r="AN29">
        <f t="shared" si="9"/>
        <v>0</v>
      </c>
      <c r="AO29">
        <f t="shared" si="9"/>
        <v>0</v>
      </c>
      <c r="AP29">
        <f t="shared" si="9"/>
        <v>-0.7362025857611415</v>
      </c>
      <c r="AQ29">
        <f t="shared" si="9"/>
        <v>-20.278715421141818</v>
      </c>
      <c r="AR29">
        <f t="shared" si="9"/>
        <v>-21.01491800690296</v>
      </c>
      <c r="AS29">
        <f t="shared" si="9"/>
        <v>-0.39517919697440823</v>
      </c>
      <c r="AT29">
        <f t="shared" si="9"/>
        <v>0.20592228165574541</v>
      </c>
      <c r="AU29">
        <f t="shared" si="9"/>
        <v>-21.204174922221618</v>
      </c>
      <c r="AW29">
        <v>26</v>
      </c>
      <c r="AX29">
        <f>IF(Z29&gt;0, (R29*SUMPRODUCT(K29:$K$98, X29:$X$98)-K29*$AZ$3)/Z29, 0)</f>
        <v>56.657741739673575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3.4910000000000002E-3</v>
      </c>
      <c r="Q30" s="4">
        <f t="shared" si="21"/>
        <v>12.5</v>
      </c>
      <c r="R30">
        <f t="shared" si="0"/>
        <v>100000</v>
      </c>
      <c r="S30">
        <f t="shared" si="1"/>
        <v>63.189797086155245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40.489156864603359</v>
      </c>
      <c r="AC30">
        <f t="shared" si="2"/>
        <v>44.547925557781582</v>
      </c>
      <c r="AE30">
        <f t="shared" si="3"/>
        <v>0</v>
      </c>
      <c r="AF30">
        <f t="shared" si="4"/>
        <v>0</v>
      </c>
      <c r="AG30">
        <f t="shared" si="4"/>
        <v>-8.8123256467027691</v>
      </c>
      <c r="AH30">
        <f t="shared" si="5"/>
        <v>-249.47631563535148</v>
      </c>
      <c r="AI30">
        <f t="shared" si="6"/>
        <v>-258.28864128205424</v>
      </c>
      <c r="AJ30">
        <f t="shared" si="7"/>
        <v>-4.058768693178223</v>
      </c>
      <c r="AK30">
        <f t="shared" si="22"/>
        <v>2.8342409805222353</v>
      </c>
      <c r="AL30">
        <f t="shared" si="8"/>
        <v>-259.51316899471027</v>
      </c>
      <c r="AN30">
        <f t="shared" si="9"/>
        <v>0</v>
      </c>
      <c r="AO30">
        <f t="shared" si="9"/>
        <v>0</v>
      </c>
      <c r="AP30">
        <f t="shared" si="9"/>
        <v>-0.648455782746998</v>
      </c>
      <c r="AQ30">
        <f t="shared" si="9"/>
        <v>-18.357737334943891</v>
      </c>
      <c r="AR30">
        <f t="shared" si="9"/>
        <v>-19.006193117690888</v>
      </c>
      <c r="AS30">
        <f t="shared" si="9"/>
        <v>-0.29866486276623944</v>
      </c>
      <c r="AT30">
        <f t="shared" si="9"/>
        <v>0.2085578798606732</v>
      </c>
      <c r="AU30">
        <f t="shared" si="9"/>
        <v>-19.096300100596459</v>
      </c>
      <c r="AW30">
        <v>27</v>
      </c>
      <c r="AX30">
        <f>IF(Z30&gt;0, (R30*SUMPRODUCT(K30:$K$98, X30:$X$98)-K30*$AZ$3)/Z30, 0)</f>
        <v>63.189797086155245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3.5990000000000002E-3</v>
      </c>
      <c r="Q31" s="4">
        <f t="shared" si="21"/>
        <v>12.5</v>
      </c>
      <c r="R31">
        <f t="shared" si="0"/>
        <v>100000</v>
      </c>
      <c r="S31">
        <f t="shared" si="1"/>
        <v>68.910206148961436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44.547925557781582</v>
      </c>
      <c r="AC31">
        <f t="shared" si="2"/>
        <v>47.920084753480488</v>
      </c>
      <c r="AE31">
        <f t="shared" si="3"/>
        <v>0</v>
      </c>
      <c r="AF31">
        <f t="shared" si="4"/>
        <v>0</v>
      </c>
      <c r="AG31">
        <f t="shared" si="4"/>
        <v>-8.692486830233257</v>
      </c>
      <c r="AH31">
        <f t="shared" si="5"/>
        <v>-253.72448001986615</v>
      </c>
      <c r="AI31">
        <f t="shared" si="6"/>
        <v>-262.41696685009941</v>
      </c>
      <c r="AJ31">
        <f t="shared" si="7"/>
        <v>-3.3721591956989059</v>
      </c>
      <c r="AK31">
        <f t="shared" si="22"/>
        <v>3.118354789044711</v>
      </c>
      <c r="AL31">
        <f t="shared" si="8"/>
        <v>-262.6707712567536</v>
      </c>
      <c r="AN31">
        <f t="shared" si="9"/>
        <v>0</v>
      </c>
      <c r="AO31">
        <f t="shared" si="9"/>
        <v>0</v>
      </c>
      <c r="AP31">
        <f t="shared" si="9"/>
        <v>-0.57110485049769777</v>
      </c>
      <c r="AQ31">
        <f t="shared" si="9"/>
        <v>-16.669945443617472</v>
      </c>
      <c r="AR31">
        <f t="shared" si="9"/>
        <v>-17.241050294115169</v>
      </c>
      <c r="AS31">
        <f t="shared" si="9"/>
        <v>-0.22155414335696857</v>
      </c>
      <c r="AT31">
        <f t="shared" si="9"/>
        <v>0.20487894665563389</v>
      </c>
      <c r="AU31">
        <f t="shared" si="9"/>
        <v>-17.257725490816505</v>
      </c>
      <c r="AW31">
        <v>28</v>
      </c>
      <c r="AX31">
        <f>IF(Z31&gt;0, (R31*SUMPRODUCT(K31:$K$98, X31:$X$98)-K31*$AZ$3)/Z31, 0)</f>
        <v>68.910206148961436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3.7169999999999998E-3</v>
      </c>
      <c r="Q32" s="4">
        <f t="shared" si="21"/>
        <v>12.5</v>
      </c>
      <c r="R32">
        <f t="shared" si="0"/>
        <v>100000</v>
      </c>
      <c r="S32">
        <f t="shared" si="1"/>
        <v>73.851545349170138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47.920084753480488</v>
      </c>
      <c r="AC32">
        <f t="shared" si="2"/>
        <v>50.651832640794112</v>
      </c>
      <c r="AE32">
        <f t="shared" si="3"/>
        <v>0</v>
      </c>
      <c r="AF32">
        <f t="shared" si="4"/>
        <v>0</v>
      </c>
      <c r="AG32">
        <f t="shared" si="4"/>
        <v>-8.5732519883829497</v>
      </c>
      <c r="AH32">
        <f t="shared" si="5"/>
        <v>-258.47978838381613</v>
      </c>
      <c r="AI32">
        <f t="shared" si="6"/>
        <v>-267.05304037219906</v>
      </c>
      <c r="AJ32">
        <f t="shared" si="7"/>
        <v>-2.7317478873136238</v>
      </c>
      <c r="AK32">
        <f t="shared" si="22"/>
        <v>3.3544059327436346</v>
      </c>
      <c r="AL32">
        <f t="shared" si="8"/>
        <v>-266.43038232676906</v>
      </c>
      <c r="AN32">
        <f t="shared" si="9"/>
        <v>0</v>
      </c>
      <c r="AO32">
        <f t="shared" si="9"/>
        <v>0</v>
      </c>
      <c r="AP32">
        <f t="shared" si="9"/>
        <v>-0.50292054041376877</v>
      </c>
      <c r="AQ32">
        <f t="shared" si="9"/>
        <v>-15.162833780713875</v>
      </c>
      <c r="AR32">
        <f t="shared" si="9"/>
        <v>-15.665754321127643</v>
      </c>
      <c r="AS32">
        <f t="shared" si="9"/>
        <v>-0.1602486577582877</v>
      </c>
      <c r="AT32">
        <f t="shared" si="9"/>
        <v>0.1967747649023408</v>
      </c>
      <c r="AU32">
        <f t="shared" si="9"/>
        <v>-15.629228213983591</v>
      </c>
      <c r="AW32">
        <v>29</v>
      </c>
      <c r="AX32">
        <f>IF(Z32&gt;0, (R32*SUMPRODUCT(K32:$K$98, X32:$X$98)-K32*$AZ$3)/Z32, 0)</f>
        <v>73.851545349170138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3.852E-3</v>
      </c>
      <c r="Q33" s="4">
        <f t="shared" si="21"/>
        <v>12.5</v>
      </c>
      <c r="R33">
        <f t="shared" si="0"/>
        <v>100000</v>
      </c>
      <c r="S33">
        <f t="shared" si="1"/>
        <v>78.082631559675903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50.651832640794112</v>
      </c>
      <c r="AC33">
        <f t="shared" si="2"/>
        <v>52.811939334125867</v>
      </c>
      <c r="AE33">
        <f t="shared" si="3"/>
        <v>0</v>
      </c>
      <c r="AF33">
        <f t="shared" si="4"/>
        <v>0</v>
      </c>
      <c r="AG33">
        <f t="shared" si="4"/>
        <v>-8.4544953018398683</v>
      </c>
      <c r="AH33">
        <f t="shared" si="5"/>
        <v>-264.19333327400892</v>
      </c>
      <c r="AI33">
        <f t="shared" si="6"/>
        <v>-272.64782857584879</v>
      </c>
      <c r="AJ33">
        <f t="shared" si="7"/>
        <v>-2.1601066933317554</v>
      </c>
      <c r="AK33">
        <f t="shared" si="22"/>
        <v>3.5456282848555882</v>
      </c>
      <c r="AL33">
        <f t="shared" si="8"/>
        <v>-271.26230698432499</v>
      </c>
      <c r="AN33">
        <f t="shared" si="9"/>
        <v>0</v>
      </c>
      <c r="AO33">
        <f t="shared" si="9"/>
        <v>0</v>
      </c>
      <c r="AP33">
        <f t="shared" si="9"/>
        <v>-0.44281614739996172</v>
      </c>
      <c r="AQ33">
        <f t="shared" si="9"/>
        <v>-13.837499440527404</v>
      </c>
      <c r="AR33">
        <f t="shared" si="9"/>
        <v>-14.280315587927365</v>
      </c>
      <c r="AS33">
        <f t="shared" si="9"/>
        <v>-0.11313864278875148</v>
      </c>
      <c r="AT33">
        <f t="shared" si="9"/>
        <v>0.18570729548698295</v>
      </c>
      <c r="AU33">
        <f t="shared" si="9"/>
        <v>-14.207746935229137</v>
      </c>
      <c r="AW33">
        <v>30</v>
      </c>
      <c r="AX33">
        <f>IF(Z33&gt;0, (R33*SUMPRODUCT(K33:$K$98, X33:$X$98)-K33*$AZ$3)/Z33, 0)</f>
        <v>78.082631559675903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4.0049999999999999E-3</v>
      </c>
      <c r="Q34" s="4">
        <f t="shared" si="21"/>
        <v>12.5</v>
      </c>
      <c r="R34">
        <f t="shared" si="0"/>
        <v>100000</v>
      </c>
      <c r="S34">
        <f t="shared" si="1"/>
        <v>81.635020749857674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52.811939334125867</v>
      </c>
      <c r="AC34">
        <f t="shared" si="2"/>
        <v>54.441351031139277</v>
      </c>
      <c r="AE34">
        <f t="shared" si="3"/>
        <v>0</v>
      </c>
      <c r="AF34">
        <f t="shared" si="4"/>
        <v>0</v>
      </c>
      <c r="AG34">
        <f t="shared" si="4"/>
        <v>-8.3360900951375996</v>
      </c>
      <c r="AH34">
        <f t="shared" si="5"/>
        <v>-270.88202947094936</v>
      </c>
      <c r="AI34">
        <f t="shared" si="6"/>
        <v>-279.21811956608695</v>
      </c>
      <c r="AJ34">
        <f t="shared" si="7"/>
        <v>-1.6294116970134098</v>
      </c>
      <c r="AK34">
        <f t="shared" si="22"/>
        <v>3.696835753388811</v>
      </c>
      <c r="AL34">
        <f t="shared" si="8"/>
        <v>-277.15069550971151</v>
      </c>
      <c r="AN34">
        <f t="shared" si="9"/>
        <v>0</v>
      </c>
      <c r="AO34">
        <f t="shared" si="9"/>
        <v>0</v>
      </c>
      <c r="AP34">
        <f t="shared" si="9"/>
        <v>-0.38983438147823674</v>
      </c>
      <c r="AQ34">
        <f t="shared" si="9"/>
        <v>-12.667704788120332</v>
      </c>
      <c r="AR34">
        <f t="shared" si="9"/>
        <v>-13.057539169598568</v>
      </c>
      <c r="AS34">
        <f t="shared" si="9"/>
        <v>-7.6198876671107016E-2</v>
      </c>
      <c r="AT34">
        <f t="shared" si="9"/>
        <v>0.17288125043053174</v>
      </c>
      <c r="AU34">
        <f t="shared" ref="AU34:AU97" si="23">AL34*$K34</f>
        <v>-12.960856795839142</v>
      </c>
      <c r="AW34">
        <v>31</v>
      </c>
      <c r="AX34">
        <f>IF(Z34&gt;0, (R34*SUMPRODUCT(K34:$K$98, X34:$X$98)-K34*$AZ$3)/Z34, 0)</f>
        <v>81.635020749857674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4.1640000000000002E-3</v>
      </c>
      <c r="Q35" s="4">
        <f t="shared" si="21"/>
        <v>12.5</v>
      </c>
      <c r="R35">
        <f t="shared" si="0"/>
        <v>100000</v>
      </c>
      <c r="S35">
        <f t="shared" si="1"/>
        <v>84.545005647243059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54.441351031139277</v>
      </c>
      <c r="AC35">
        <f t="shared" si="2"/>
        <v>55.58338833010886</v>
      </c>
      <c r="AE35">
        <f t="shared" si="3"/>
        <v>0</v>
      </c>
      <c r="AF35">
        <f t="shared" ref="AF35:AG66" si="24">-$Z35*P35</f>
        <v>0</v>
      </c>
      <c r="AG35">
        <f t="shared" si="24"/>
        <v>-8.2180177150300704</v>
      </c>
      <c r="AH35">
        <f t="shared" si="5"/>
        <v>-277.69183324922369</v>
      </c>
      <c r="AI35">
        <f t="shared" ref="AI35:AI66" si="25">SUM(AE35:AH35)</f>
        <v>-285.90985096425374</v>
      </c>
      <c r="AJ35">
        <f t="shared" si="7"/>
        <v>-1.1420372989695835</v>
      </c>
      <c r="AK35">
        <f t="shared" si="22"/>
        <v>3.8108945721797496</v>
      </c>
      <c r="AL35">
        <f t="shared" si="8"/>
        <v>-283.24099369104357</v>
      </c>
      <c r="AN35">
        <f t="shared" ref="AN35:AT66" si="26">AE35*$K35</f>
        <v>0</v>
      </c>
      <c r="AO35">
        <f t="shared" si="26"/>
        <v>0</v>
      </c>
      <c r="AP35">
        <f t="shared" si="26"/>
        <v>-0.34313639937408841</v>
      </c>
      <c r="AQ35">
        <f t="shared" si="26"/>
        <v>-11.594788317681269</v>
      </c>
      <c r="AR35">
        <f t="shared" si="26"/>
        <v>-11.937924717055356</v>
      </c>
      <c r="AS35">
        <f t="shared" si="26"/>
        <v>-4.7684804329713996E-2</v>
      </c>
      <c r="AT35">
        <f t="shared" si="26"/>
        <v>0.15912068910491894</v>
      </c>
      <c r="AU35">
        <f t="shared" si="23"/>
        <v>-11.826488832280152</v>
      </c>
      <c r="AW35">
        <v>32</v>
      </c>
      <c r="AX35">
        <f>IF(Z35&gt;0, (R35*SUMPRODUCT(K35:$K$98, X35:$X$98)-K35*$AZ$3)/Z35, 0)</f>
        <v>84.545005647243059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4.3350000000000003E-3</v>
      </c>
      <c r="Q36" s="4">
        <f t="shared" si="21"/>
        <v>12.5</v>
      </c>
      <c r="R36">
        <f t="shared" si="0"/>
        <v>100000</v>
      </c>
      <c r="S36">
        <f t="shared" si="1"/>
        <v>86.90933625977172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55.58338833010886</v>
      </c>
      <c r="AC36">
        <f t="shared" si="2"/>
        <v>56.318726875900722</v>
      </c>
      <c r="AE36">
        <f t="shared" si="3"/>
        <v>0</v>
      </c>
      <c r="AF36">
        <f t="shared" si="24"/>
        <v>0</v>
      </c>
      <c r="AG36">
        <f t="shared" si="24"/>
        <v>-8.1002124310851134</v>
      </c>
      <c r="AH36">
        <f t="shared" si="5"/>
        <v>-285.00085435724282</v>
      </c>
      <c r="AI36">
        <f t="shared" si="25"/>
        <v>-293.10106678832796</v>
      </c>
      <c r="AJ36">
        <f t="shared" si="7"/>
        <v>-0.73533854579186197</v>
      </c>
      <c r="AK36">
        <f t="shared" si="22"/>
        <v>3.8908371831076205</v>
      </c>
      <c r="AL36">
        <f t="shared" si="8"/>
        <v>-289.9455681510122</v>
      </c>
      <c r="AN36">
        <f t="shared" si="26"/>
        <v>0</v>
      </c>
      <c r="AO36">
        <f t="shared" si="26"/>
        <v>0</v>
      </c>
      <c r="AP36">
        <f t="shared" si="26"/>
        <v>-0.30197994561523284</v>
      </c>
      <c r="AQ36">
        <f t="shared" si="26"/>
        <v>-10.624973509190522</v>
      </c>
      <c r="AR36">
        <f t="shared" si="26"/>
        <v>-10.926953454805755</v>
      </c>
      <c r="AS36">
        <f t="shared" si="26"/>
        <v>-2.7413786484765539E-2</v>
      </c>
      <c r="AT36">
        <f t="shared" si="26"/>
        <v>0.14505234411428478</v>
      </c>
      <c r="AU36">
        <f t="shared" si="23"/>
        <v>-10.809314897176236</v>
      </c>
      <c r="AW36">
        <v>33</v>
      </c>
      <c r="AX36">
        <f>IF(Z36&gt;0, (R36*SUMPRODUCT(K36:$K$98, X36:$X$98)-K36*$AZ$3)/Z36, 0)</f>
        <v>86.90933625977172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4.522E-3</v>
      </c>
      <c r="Q37" s="4">
        <f t="shared" si="21"/>
        <v>12.5</v>
      </c>
      <c r="R37">
        <f t="shared" si="0"/>
        <v>100000</v>
      </c>
      <c r="S37">
        <f t="shared" si="1"/>
        <v>88.791448171446604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56.318726875900722</v>
      </c>
      <c r="AC37">
        <f t="shared" si="2"/>
        <v>56.702795209096962</v>
      </c>
      <c r="AE37">
        <f t="shared" si="3"/>
        <v>0</v>
      </c>
      <c r="AF37">
        <f t="shared" si="24"/>
        <v>0</v>
      </c>
      <c r="AG37">
        <f t="shared" si="24"/>
        <v>-7.9825811461608955</v>
      </c>
      <c r="AH37">
        <f t="shared" si="5"/>
        <v>-293.03328490693502</v>
      </c>
      <c r="AI37">
        <f t="shared" si="25"/>
        <v>-301.01586605309592</v>
      </c>
      <c r="AJ37">
        <f t="shared" si="7"/>
        <v>-0.38406833319623956</v>
      </c>
      <c r="AK37">
        <f t="shared" si="22"/>
        <v>3.942310881313051</v>
      </c>
      <c r="AL37">
        <f t="shared" si="8"/>
        <v>-297.4576235049791</v>
      </c>
      <c r="AN37">
        <f t="shared" si="26"/>
        <v>0</v>
      </c>
      <c r="AO37">
        <f t="shared" si="26"/>
        <v>0</v>
      </c>
      <c r="AP37">
        <f t="shared" si="26"/>
        <v>-0.26570945789732897</v>
      </c>
      <c r="AQ37">
        <f t="shared" si="26"/>
        <v>-9.7539522433720194</v>
      </c>
      <c r="AR37">
        <f t="shared" si="26"/>
        <v>-10.019661701269349</v>
      </c>
      <c r="AS37">
        <f t="shared" si="26"/>
        <v>-1.2784159251319763E-2</v>
      </c>
      <c r="AT37">
        <f t="shared" si="26"/>
        <v>0.13122438318590926</v>
      </c>
      <c r="AU37">
        <f t="shared" si="23"/>
        <v>-9.9012214773347598</v>
      </c>
      <c r="AW37">
        <v>34</v>
      </c>
      <c r="AX37">
        <f>IF(Z37&gt;0, (R37*SUMPRODUCT(K37:$K$98, X37:$X$98)-K37*$AZ$3)/Z37, 0)</f>
        <v>88.791448171446604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4.7470000000000004E-3</v>
      </c>
      <c r="Q38" s="4">
        <f t="shared" si="21"/>
        <v>12.5</v>
      </c>
      <c r="R38">
        <f t="shared" si="0"/>
        <v>100000</v>
      </c>
      <c r="S38">
        <f t="shared" si="1"/>
        <v>90.240528778351333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56.702795209096962</v>
      </c>
      <c r="AC38">
        <f t="shared" si="2"/>
        <v>56.778344610713162</v>
      </c>
      <c r="AE38">
        <f t="shared" si="3"/>
        <v>0</v>
      </c>
      <c r="AF38">
        <f t="shared" si="24"/>
        <v>0</v>
      </c>
      <c r="AG38">
        <f t="shared" si="24"/>
        <v>-7.8648620219984604</v>
      </c>
      <c r="AH38">
        <f t="shared" si="5"/>
        <v>-303.14650160660619</v>
      </c>
      <c r="AI38">
        <f t="shared" si="25"/>
        <v>-311.01136362860467</v>
      </c>
      <c r="AJ38">
        <f t="shared" si="7"/>
        <v>-7.5549401616200385E-2</v>
      </c>
      <c r="AK38">
        <f t="shared" si="22"/>
        <v>3.9691956646367879</v>
      </c>
      <c r="AL38">
        <f t="shared" si="8"/>
        <v>-307.1177173655841</v>
      </c>
      <c r="AN38">
        <f t="shared" si="26"/>
        <v>0</v>
      </c>
      <c r="AO38">
        <f t="shared" si="26"/>
        <v>0</v>
      </c>
      <c r="AP38">
        <f t="shared" si="26"/>
        <v>-0.23374200046581881</v>
      </c>
      <c r="AQ38">
        <f t="shared" si="26"/>
        <v>-9.0094485474187191</v>
      </c>
      <c r="AR38">
        <f t="shared" si="26"/>
        <v>-9.243190547884538</v>
      </c>
      <c r="AS38">
        <f t="shared" si="26"/>
        <v>-2.2453118971919451E-3</v>
      </c>
      <c r="AT38">
        <f t="shared" si="26"/>
        <v>0.11796363779776932</v>
      </c>
      <c r="AU38">
        <f t="shared" si="23"/>
        <v>-9.1274722219839628</v>
      </c>
      <c r="AW38">
        <v>35</v>
      </c>
      <c r="AX38">
        <f>IF(Z38&gt;0, (R38*SUMPRODUCT(K38:$K$98, X38:$X$98)-K38*$AZ$3)/Z38, 0)</f>
        <v>90.240528778351333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4.9870000000000001E-3</v>
      </c>
      <c r="Q39" s="4">
        <f t="shared" si="21"/>
        <v>12.5</v>
      </c>
      <c r="R39">
        <f t="shared" si="0"/>
        <v>100000</v>
      </c>
      <c r="S39">
        <f t="shared" si="1"/>
        <v>91.237414586998142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56.778344610713162</v>
      </c>
      <c r="AC39">
        <f t="shared" si="2"/>
        <v>56.545236817748126</v>
      </c>
      <c r="AE39">
        <f t="shared" si="3"/>
        <v>0</v>
      </c>
      <c r="AF39">
        <f t="shared" si="24"/>
        <v>0</v>
      </c>
      <c r="AG39">
        <f t="shared" si="24"/>
        <v>-7.7469913348747701</v>
      </c>
      <c r="AH39">
        <f t="shared" si="5"/>
        <v>-313.77653522965056</v>
      </c>
      <c r="AI39">
        <f t="shared" si="25"/>
        <v>-321.52352656452535</v>
      </c>
      <c r="AJ39">
        <f t="shared" si="7"/>
        <v>0.23310779296503625</v>
      </c>
      <c r="AK39">
        <f t="shared" si="22"/>
        <v>3.9744841227499217</v>
      </c>
      <c r="AL39">
        <f t="shared" si="8"/>
        <v>-317.31593464881041</v>
      </c>
      <c r="AN39">
        <f t="shared" si="26"/>
        <v>0</v>
      </c>
      <c r="AO39">
        <f t="shared" si="26"/>
        <v>0</v>
      </c>
      <c r="AP39">
        <f t="shared" si="26"/>
        <v>-0.20557045455789066</v>
      </c>
      <c r="AQ39">
        <f t="shared" si="26"/>
        <v>-8.3262239737359867</v>
      </c>
      <c r="AR39">
        <f t="shared" si="26"/>
        <v>-8.5317944282938782</v>
      </c>
      <c r="AS39">
        <f t="shared" si="26"/>
        <v>6.1856368349202237E-3</v>
      </c>
      <c r="AT39">
        <f t="shared" si="26"/>
        <v>0.10546500859872565</v>
      </c>
      <c r="AU39">
        <f t="shared" si="23"/>
        <v>-8.420143782860233</v>
      </c>
      <c r="AW39">
        <v>36</v>
      </c>
      <c r="AX39">
        <f>IF(Z39&gt;0, (R39*SUMPRODUCT(K39:$K$98, X39:$X$98)-K39*$AZ$3)/Z39, 0)</f>
        <v>91.237414586998142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5.2249999999999996E-3</v>
      </c>
      <c r="Q40" s="4">
        <f t="shared" si="21"/>
        <v>12.5</v>
      </c>
      <c r="R40">
        <f t="shared" si="0"/>
        <v>100000</v>
      </c>
      <c r="S40">
        <f t="shared" si="1"/>
        <v>91.844790519567397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56.545236817748126</v>
      </c>
      <c r="AC40">
        <f t="shared" si="2"/>
        <v>56.055031374774437</v>
      </c>
      <c r="AE40">
        <f t="shared" si="3"/>
        <v>0</v>
      </c>
      <c r="AF40">
        <f t="shared" si="24"/>
        <v>0</v>
      </c>
      <c r="AG40">
        <f t="shared" si="24"/>
        <v>-7.6290433918013019</v>
      </c>
      <c r="AH40">
        <f t="shared" si="5"/>
        <v>-323.82423779776536</v>
      </c>
      <c r="AI40">
        <f t="shared" si="25"/>
        <v>-331.45328118956667</v>
      </c>
      <c r="AJ40">
        <f t="shared" si="7"/>
        <v>0.49020544297368929</v>
      </c>
      <c r="AK40">
        <f t="shared" si="22"/>
        <v>3.9581665772423693</v>
      </c>
      <c r="AL40">
        <f t="shared" si="8"/>
        <v>-327.00490916935058</v>
      </c>
      <c r="AN40">
        <f t="shared" si="26"/>
        <v>0</v>
      </c>
      <c r="AO40">
        <f t="shared" si="26"/>
        <v>0</v>
      </c>
      <c r="AP40">
        <f t="shared" si="26"/>
        <v>-0.18075057534575603</v>
      </c>
      <c r="AQ40">
        <f t="shared" si="26"/>
        <v>-7.672183036178418</v>
      </c>
      <c r="AR40">
        <f t="shared" si="26"/>
        <v>-7.8529336115241746</v>
      </c>
      <c r="AS40">
        <f t="shared" si="26"/>
        <v>1.161415806735829E-2</v>
      </c>
      <c r="AT40">
        <f t="shared" si="26"/>
        <v>9.3778583946679664E-2</v>
      </c>
      <c r="AU40">
        <f t="shared" si="23"/>
        <v>-7.7475408695101358</v>
      </c>
      <c r="AW40">
        <v>37</v>
      </c>
      <c r="AX40">
        <f>IF(Z40&gt;0, (R40*SUMPRODUCT(K40:$K$98, X40:$X$98)-K40*$AZ$3)/Z40, 0)</f>
        <v>91.844790519567397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5.4879999999999998E-3</v>
      </c>
      <c r="Q41" s="4">
        <f t="shared" si="21"/>
        <v>12.5</v>
      </c>
      <c r="R41">
        <f t="shared" si="0"/>
        <v>100000</v>
      </c>
      <c r="S41">
        <f t="shared" si="1"/>
        <v>92.165063051460749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56.055031374774437</v>
      </c>
      <c r="AC41">
        <f t="shared" si="2"/>
        <v>55.379293455348019</v>
      </c>
      <c r="AE41">
        <f t="shared" si="3"/>
        <v>0</v>
      </c>
      <c r="AF41">
        <f t="shared" si="24"/>
        <v>0</v>
      </c>
      <c r="AG41">
        <f t="shared" si="24"/>
        <v>-7.510884767749082</v>
      </c>
      <c r="AH41">
        <f t="shared" si="5"/>
        <v>-334.94552107364433</v>
      </c>
      <c r="AI41">
        <f t="shared" si="25"/>
        <v>-342.4564058413934</v>
      </c>
      <c r="AJ41">
        <f t="shared" si="7"/>
        <v>0.67573791942641748</v>
      </c>
      <c r="AK41">
        <f t="shared" si="22"/>
        <v>3.9238521962342108</v>
      </c>
      <c r="AL41">
        <f t="shared" si="8"/>
        <v>-337.85681572573276</v>
      </c>
      <c r="AN41">
        <f t="shared" si="26"/>
        <v>0</v>
      </c>
      <c r="AO41">
        <f t="shared" si="26"/>
        <v>0</v>
      </c>
      <c r="AP41">
        <f t="shared" si="26"/>
        <v>-0.15888492003107227</v>
      </c>
      <c r="AQ41">
        <f t="shared" si="26"/>
        <v>-7.0854225535536361</v>
      </c>
      <c r="AR41">
        <f t="shared" si="26"/>
        <v>-7.2443074735847084</v>
      </c>
      <c r="AS41">
        <f t="shared" si="26"/>
        <v>1.4294529687240203E-2</v>
      </c>
      <c r="AT41">
        <f t="shared" si="26"/>
        <v>8.3004993644611225E-2</v>
      </c>
      <c r="AU41">
        <f t="shared" si="23"/>
        <v>-7.1470079502528563</v>
      </c>
      <c r="AW41">
        <v>38</v>
      </c>
      <c r="AX41">
        <f>IF(Z41&gt;0, (R41*SUMPRODUCT(K41:$K$98, X41:$X$98)-K41*$AZ$3)/Z41, 0)</f>
        <v>92.165063051460749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5.7670000000000004E-3</v>
      </c>
      <c r="Q42" s="4">
        <f t="shared" si="21"/>
        <v>12.5</v>
      </c>
      <c r="R42">
        <f t="shared" si="0"/>
        <v>100000</v>
      </c>
      <c r="S42">
        <f t="shared" si="1"/>
        <v>92.22351578645771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55.379293455348019</v>
      </c>
      <c r="AC42">
        <f t="shared" si="2"/>
        <v>54.540696898894396</v>
      </c>
      <c r="AE42">
        <f t="shared" si="3"/>
        <v>0</v>
      </c>
      <c r="AF42">
        <f t="shared" si="24"/>
        <v>0</v>
      </c>
      <c r="AG42">
        <f t="shared" si="24"/>
        <v>-7.392460647615982</v>
      </c>
      <c r="AH42">
        <f t="shared" si="5"/>
        <v>-346.52217964487164</v>
      </c>
      <c r="AI42">
        <f t="shared" si="25"/>
        <v>-353.9146402924876</v>
      </c>
      <c r="AJ42">
        <f t="shared" si="7"/>
        <v>0.83859655645362352</v>
      </c>
      <c r="AK42">
        <f t="shared" si="22"/>
        <v>3.8765505418743618</v>
      </c>
      <c r="AL42">
        <f t="shared" si="8"/>
        <v>-349.19949319415963</v>
      </c>
      <c r="AN42">
        <f t="shared" si="26"/>
        <v>0</v>
      </c>
      <c r="AO42">
        <f t="shared" si="26"/>
        <v>0</v>
      </c>
      <c r="AP42">
        <f t="shared" si="26"/>
        <v>-0.13962480490798421</v>
      </c>
      <c r="AQ42">
        <f t="shared" si="26"/>
        <v>-6.5449238129942398</v>
      </c>
      <c r="AR42">
        <f t="shared" si="26"/>
        <v>-6.684548617902224</v>
      </c>
      <c r="AS42">
        <f t="shared" si="26"/>
        <v>1.5838958930285942E-2</v>
      </c>
      <c r="AT42">
        <f t="shared" si="26"/>
        <v>7.3218193362950365E-2</v>
      </c>
      <c r="AU42">
        <f t="shared" si="23"/>
        <v>-6.5954914656089878</v>
      </c>
      <c r="AW42">
        <v>39</v>
      </c>
      <c r="AX42">
        <f>IF(Z42&gt;0, (R42*SUMPRODUCT(K42:$K$98, X42:$X$98)-K42*$AZ$3)/Z42, 0)</f>
        <v>92.22351578645771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6.0780000000000001E-3</v>
      </c>
      <c r="Q43" s="4">
        <f t="shared" si="21"/>
        <v>12.5</v>
      </c>
      <c r="R43">
        <f t="shared" si="0"/>
        <v>100000</v>
      </c>
      <c r="S43">
        <f t="shared" si="1"/>
        <v>92.067995792037323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54.540696898894396</v>
      </c>
      <c r="AC43">
        <f t="shared" si="2"/>
        <v>53.573296297596599</v>
      </c>
      <c r="AE43">
        <f t="shared" si="3"/>
        <v>0</v>
      </c>
      <c r="AF43">
        <f t="shared" si="24"/>
        <v>0</v>
      </c>
      <c r="AG43">
        <f t="shared" si="24"/>
        <v>-7.2736046653236128</v>
      </c>
      <c r="AH43">
        <f t="shared" si="5"/>
        <v>-359.45100652967955</v>
      </c>
      <c r="AI43">
        <f t="shared" si="25"/>
        <v>-366.72461119500315</v>
      </c>
      <c r="AJ43">
        <f t="shared" si="7"/>
        <v>0.96740060129779692</v>
      </c>
      <c r="AK43">
        <f t="shared" si="22"/>
        <v>3.8178487829226082</v>
      </c>
      <c r="AL43">
        <f t="shared" si="8"/>
        <v>-361.93936181078271</v>
      </c>
      <c r="AN43">
        <f t="shared" si="26"/>
        <v>0</v>
      </c>
      <c r="AO43">
        <f t="shared" si="26"/>
        <v>0</v>
      </c>
      <c r="AP43">
        <f t="shared" si="26"/>
        <v>-0.12266064044167289</v>
      </c>
      <c r="AQ43">
        <f t="shared" si="26"/>
        <v>-6.0617111730766293</v>
      </c>
      <c r="AR43">
        <f t="shared" si="26"/>
        <v>-6.1843718135183021</v>
      </c>
      <c r="AS43">
        <f t="shared" si="26"/>
        <v>1.6314053729722167E-2</v>
      </c>
      <c r="AT43">
        <f t="shared" si="26"/>
        <v>6.4383451998062807E-2</v>
      </c>
      <c r="AU43">
        <f t="shared" si="23"/>
        <v>-6.1036743077905165</v>
      </c>
      <c r="AW43">
        <v>40</v>
      </c>
      <c r="AX43">
        <f>IF(Z43&gt;0, (R43*SUMPRODUCT(K43:$K$98, X43:$X$98)-K43*$AZ$3)/Z43, 0)</f>
        <v>92.067995792037323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6.4359999999999999E-3</v>
      </c>
      <c r="Q44" s="4">
        <f t="shared" si="21"/>
        <v>12.5</v>
      </c>
      <c r="R44">
        <f t="shared" si="0"/>
        <v>100000</v>
      </c>
      <c r="S44">
        <f t="shared" si="1"/>
        <v>91.716361270688935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53.573296297596599</v>
      </c>
      <c r="AC44">
        <f t="shared" si="2"/>
        <v>52.491516563534645</v>
      </c>
      <c r="AE44">
        <f t="shared" si="3"/>
        <v>0</v>
      </c>
      <c r="AF44">
        <f t="shared" si="24"/>
        <v>0</v>
      </c>
      <c r="AG44">
        <f t="shared" si="24"/>
        <v>-7.1540556990443536</v>
      </c>
      <c r="AH44">
        <f t="shared" si="5"/>
        <v>-374.50335700818215</v>
      </c>
      <c r="AI44">
        <f t="shared" si="25"/>
        <v>-381.65741270722651</v>
      </c>
      <c r="AJ44">
        <f t="shared" si="7"/>
        <v>1.0817797340619535</v>
      </c>
      <c r="AK44">
        <f t="shared" si="22"/>
        <v>3.7501307408317621</v>
      </c>
      <c r="AL44">
        <f t="shared" si="8"/>
        <v>-376.82550223233278</v>
      </c>
      <c r="AN44">
        <f t="shared" si="26"/>
        <v>0</v>
      </c>
      <c r="AO44">
        <f t="shared" si="26"/>
        <v>0</v>
      </c>
      <c r="AP44">
        <f t="shared" si="26"/>
        <v>-0.10771838406729781</v>
      </c>
      <c r="AQ44">
        <f t="shared" si="26"/>
        <v>-5.6388848705900472</v>
      </c>
      <c r="AR44">
        <f t="shared" si="26"/>
        <v>-5.7466032546573453</v>
      </c>
      <c r="AS44">
        <f t="shared" si="26"/>
        <v>1.6288322284864327E-2</v>
      </c>
      <c r="AT44">
        <f t="shared" si="26"/>
        <v>5.6465596640162721E-2</v>
      </c>
      <c r="AU44">
        <f t="shared" si="23"/>
        <v>-5.6738493357323181</v>
      </c>
      <c r="AW44">
        <v>41</v>
      </c>
      <c r="AX44">
        <f>IF(Z44&gt;0, (R44*SUMPRODUCT(K44:$K$98, X44:$X$98)-K44*$AZ$3)/Z44, 0)</f>
        <v>91.716361270688935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6.8199999999999997E-3</v>
      </c>
      <c r="Q45" s="4">
        <f t="shared" si="21"/>
        <v>12.5</v>
      </c>
      <c r="R45">
        <f t="shared" si="0"/>
        <v>100000</v>
      </c>
      <c r="S45">
        <f t="shared" si="1"/>
        <v>91.166136765676697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52.491516563534645</v>
      </c>
      <c r="AC45">
        <f t="shared" si="2"/>
        <v>51.298999049207708</v>
      </c>
      <c r="AE45">
        <f t="shared" si="3"/>
        <v>0</v>
      </c>
      <c r="AF45">
        <f t="shared" si="24"/>
        <v>0</v>
      </c>
      <c r="AG45">
        <f t="shared" si="24"/>
        <v>-7.033724482186428</v>
      </c>
      <c r="AH45">
        <f t="shared" si="5"/>
        <v>-390.32527893985991</v>
      </c>
      <c r="AI45">
        <f t="shared" si="25"/>
        <v>-397.35900342204633</v>
      </c>
      <c r="AJ45">
        <f t="shared" si="7"/>
        <v>1.1925175143269371</v>
      </c>
      <c r="AK45">
        <f t="shared" si="22"/>
        <v>3.6744061594474253</v>
      </c>
      <c r="AL45">
        <f t="shared" si="8"/>
        <v>-392.49207974827198</v>
      </c>
      <c r="AN45">
        <f t="shared" si="26"/>
        <v>0</v>
      </c>
      <c r="AO45">
        <f t="shared" si="26"/>
        <v>0</v>
      </c>
      <c r="AP45">
        <f t="shared" si="26"/>
        <v>-9.4559429327933792E-2</v>
      </c>
      <c r="AQ45">
        <f t="shared" si="26"/>
        <v>-5.2474241381355062</v>
      </c>
      <c r="AR45">
        <f t="shared" si="26"/>
        <v>-5.3419835674634397</v>
      </c>
      <c r="AS45">
        <f t="shared" si="26"/>
        <v>1.6031872716070442E-2</v>
      </c>
      <c r="AT45">
        <f t="shared" si="26"/>
        <v>4.939769114305554E-2</v>
      </c>
      <c r="AU45">
        <f t="shared" si="23"/>
        <v>-5.2765540036043141</v>
      </c>
      <c r="AW45">
        <v>42</v>
      </c>
      <c r="AX45">
        <f>IF(Z45&gt;0, (R45*SUMPRODUCT(K45:$K$98, X45:$X$98)-K45*$AZ$3)/Z45, 0)</f>
        <v>91.166136765676697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7.2269999999999999E-3</v>
      </c>
      <c r="Q46" s="4">
        <f t="shared" si="21"/>
        <v>12.5</v>
      </c>
      <c r="R46">
        <f t="shared" si="0"/>
        <v>100000</v>
      </c>
      <c r="S46">
        <f t="shared" si="1"/>
        <v>90.454161498232864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51.298999049207708</v>
      </c>
      <c r="AC46">
        <f t="shared" si="2"/>
        <v>50.021545764878539</v>
      </c>
      <c r="AE46">
        <f t="shared" si="3"/>
        <v>0</v>
      </c>
      <c r="AF46">
        <f t="shared" si="24"/>
        <v>0</v>
      </c>
      <c r="AG46">
        <f t="shared" si="24"/>
        <v>-6.9125545105318027</v>
      </c>
      <c r="AH46">
        <f t="shared" si="5"/>
        <v>-406.66181466209048</v>
      </c>
      <c r="AI46">
        <f t="shared" si="25"/>
        <v>-413.57436917262226</v>
      </c>
      <c r="AJ46">
        <f t="shared" si="7"/>
        <v>1.2774532843291695</v>
      </c>
      <c r="AK46">
        <f t="shared" si="22"/>
        <v>3.5909299334445399</v>
      </c>
      <c r="AL46">
        <f t="shared" si="8"/>
        <v>-408.70598595484853</v>
      </c>
      <c r="AN46">
        <f t="shared" si="26"/>
        <v>0</v>
      </c>
      <c r="AO46">
        <f t="shared" si="26"/>
        <v>0</v>
      </c>
      <c r="AP46">
        <f t="shared" si="26"/>
        <v>-8.2973619677590607E-2</v>
      </c>
      <c r="AQ46">
        <f t="shared" si="26"/>
        <v>-4.8812928268069813</v>
      </c>
      <c r="AR46">
        <f t="shared" si="26"/>
        <v>-4.9642664464845714</v>
      </c>
      <c r="AS46">
        <f t="shared" si="26"/>
        <v>1.533368348970358E-2</v>
      </c>
      <c r="AT46">
        <f t="shared" si="26"/>
        <v>4.3103089332973757E-2</v>
      </c>
      <c r="AU46">
        <f t="shared" si="23"/>
        <v>-4.905829673661894</v>
      </c>
      <c r="AW46">
        <v>43</v>
      </c>
      <c r="AX46">
        <f>IF(Z46&gt;0, (R46*SUMPRODUCT(K46:$K$98, X46:$X$98)-K46*$AZ$3)/Z46, 0)</f>
        <v>90.454161498232864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7.6860000000000001E-3</v>
      </c>
      <c r="Q47" s="4">
        <f t="shared" si="21"/>
        <v>12.5</v>
      </c>
      <c r="R47">
        <f t="shared" si="0"/>
        <v>100000</v>
      </c>
      <c r="S47">
        <f t="shared" si="1"/>
        <v>89.622101433762481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50.021545764878539</v>
      </c>
      <c r="AC47">
        <f t="shared" si="2"/>
        <v>48.684869771827216</v>
      </c>
      <c r="AE47">
        <f t="shared" si="3"/>
        <v>0</v>
      </c>
      <c r="AF47">
        <f t="shared" si="24"/>
        <v>0</v>
      </c>
      <c r="AG47">
        <f t="shared" si="24"/>
        <v>-6.790299071458537</v>
      </c>
      <c r="AH47">
        <f t="shared" si="5"/>
        <v>-425.03915174357945</v>
      </c>
      <c r="AI47">
        <f t="shared" si="25"/>
        <v>-431.829450815038</v>
      </c>
      <c r="AJ47">
        <f t="shared" si="7"/>
        <v>1.3366759930513226</v>
      </c>
      <c r="AK47">
        <f t="shared" si="22"/>
        <v>3.5015082035414982</v>
      </c>
      <c r="AL47">
        <f t="shared" si="8"/>
        <v>-426.9912666184452</v>
      </c>
      <c r="AN47">
        <f t="shared" si="26"/>
        <v>0</v>
      </c>
      <c r="AO47">
        <f t="shared" si="26"/>
        <v>0</v>
      </c>
      <c r="AP47">
        <f t="shared" si="26"/>
        <v>-7.277334664283279E-2</v>
      </c>
      <c r="AQ47">
        <f t="shared" si="26"/>
        <v>-4.555251720299724</v>
      </c>
      <c r="AR47">
        <f t="shared" si="26"/>
        <v>-4.6280250669425564</v>
      </c>
      <c r="AS47">
        <f t="shared" si="26"/>
        <v>1.4325493526543949E-2</v>
      </c>
      <c r="AT47">
        <f t="shared" si="26"/>
        <v>3.7526545972048672E-2</v>
      </c>
      <c r="AU47">
        <f t="shared" si="23"/>
        <v>-4.5761730274439643</v>
      </c>
      <c r="AW47">
        <v>44</v>
      </c>
      <c r="AX47">
        <f>IF(Z47&gt;0, (R47*SUMPRODUCT(K47:$K$98, X47:$X$98)-K47*$AZ$3)/Z47, 0)</f>
        <v>89.622101433762481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8.2030000000000002E-3</v>
      </c>
      <c r="Q48" s="4">
        <f t="shared" si="21"/>
        <v>12.5</v>
      </c>
      <c r="R48">
        <f t="shared" si="0"/>
        <v>100000</v>
      </c>
      <c r="S48">
        <f t="shared" si="1"/>
        <v>88.676721906011295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48.684869771827216</v>
      </c>
      <c r="AC48">
        <f t="shared" si="2"/>
        <v>47.294454510237905</v>
      </c>
      <c r="AE48">
        <f t="shared" si="3"/>
        <v>0</v>
      </c>
      <c r="AF48">
        <f t="shared" si="24"/>
        <v>0</v>
      </c>
      <c r="AG48">
        <f t="shared" si="24"/>
        <v>-6.6666952574607778</v>
      </c>
      <c r="AH48">
        <f t="shared" si="5"/>
        <v>-445.60658626539504</v>
      </c>
      <c r="AI48">
        <f t="shared" si="25"/>
        <v>-452.27328152285583</v>
      </c>
      <c r="AJ48">
        <f t="shared" si="7"/>
        <v>1.3904152615893111</v>
      </c>
      <c r="AK48">
        <f t="shared" si="22"/>
        <v>3.4079408840279055</v>
      </c>
      <c r="AL48">
        <f t="shared" si="8"/>
        <v>-447.47492537723861</v>
      </c>
      <c r="AN48">
        <f t="shared" si="26"/>
        <v>0</v>
      </c>
      <c r="AO48">
        <f t="shared" si="26"/>
        <v>0</v>
      </c>
      <c r="AP48">
        <f t="shared" si="26"/>
        <v>-6.3793440548119029E-2</v>
      </c>
      <c r="AQ48">
        <f t="shared" si="26"/>
        <v>-4.2639983036511246</v>
      </c>
      <c r="AR48">
        <f t="shared" si="26"/>
        <v>-4.3277917441992431</v>
      </c>
      <c r="AS48">
        <f t="shared" si="26"/>
        <v>1.3304848939679755E-2</v>
      </c>
      <c r="AT48">
        <f t="shared" si="26"/>
        <v>3.2610501272491599E-2</v>
      </c>
      <c r="AU48">
        <f t="shared" si="23"/>
        <v>-4.2818763939870719</v>
      </c>
      <c r="AW48">
        <v>45</v>
      </c>
      <c r="AX48">
        <f>IF(Z48&gt;0, (R48*SUMPRODUCT(K48:$K$98, X48:$X$98)-K48*$AZ$3)/Z48, 0)</f>
        <v>88.676721906011295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8.7950000000000007E-3</v>
      </c>
      <c r="Q49" s="4">
        <f t="shared" si="21"/>
        <v>12.5</v>
      </c>
      <c r="R49">
        <f t="shared" si="0"/>
        <v>100000</v>
      </c>
      <c r="S49">
        <f t="shared" si="1"/>
        <v>87.626960699679501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47.294454510237905</v>
      </c>
      <c r="AC49">
        <f t="shared" si="2"/>
        <v>45.856203044721077</v>
      </c>
      <c r="AE49">
        <f t="shared" si="3"/>
        <v>0</v>
      </c>
      <c r="AF49">
        <f t="shared" si="24"/>
        <v>0</v>
      </c>
      <c r="AG49">
        <f t="shared" si="24"/>
        <v>-6.5413947200968021</v>
      </c>
      <c r="AH49">
        <f t="shared" si="5"/>
        <v>-469.06867831494043</v>
      </c>
      <c r="AI49">
        <f t="shared" si="25"/>
        <v>-475.6100730350372</v>
      </c>
      <c r="AJ49">
        <f t="shared" si="7"/>
        <v>1.4382514655168279</v>
      </c>
      <c r="AK49">
        <f t="shared" si="22"/>
        <v>3.3106118157166535</v>
      </c>
      <c r="AL49">
        <f t="shared" si="8"/>
        <v>-470.86120975380373</v>
      </c>
      <c r="AN49">
        <f t="shared" si="26"/>
        <v>0</v>
      </c>
      <c r="AO49">
        <f t="shared" si="26"/>
        <v>0</v>
      </c>
      <c r="AP49">
        <f t="shared" si="26"/>
        <v>-5.5887895386622435E-2</v>
      </c>
      <c r="AQ49">
        <f t="shared" si="26"/>
        <v>-4.0075950687193354</v>
      </c>
      <c r="AR49">
        <f t="shared" si="26"/>
        <v>-4.0634829641059582</v>
      </c>
      <c r="AS49">
        <f t="shared" si="26"/>
        <v>1.228802891186352E-2</v>
      </c>
      <c r="AT49">
        <f t="shared" si="26"/>
        <v>2.8284965934566083E-2</v>
      </c>
      <c r="AU49">
        <f t="shared" si="23"/>
        <v>-4.022909969259528</v>
      </c>
      <c r="AW49">
        <v>46</v>
      </c>
      <c r="AX49">
        <f>IF(Z49&gt;0, (R49*SUMPRODUCT(K49:$K$98, X49:$X$98)-K49*$AZ$3)/Z49, 0)</f>
        <v>87.626960699679501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9.4780000000000003E-3</v>
      </c>
      <c r="Q50" s="4">
        <f t="shared" si="21"/>
        <v>12.5</v>
      </c>
      <c r="R50">
        <f t="shared" si="0"/>
        <v>100000</v>
      </c>
      <c r="S50">
        <f t="shared" si="1"/>
        <v>86.474362068879984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45.856203044721077</v>
      </c>
      <c r="AC50">
        <f t="shared" si="2"/>
        <v>44.371596224335931</v>
      </c>
      <c r="AE50">
        <f t="shared" si="3"/>
        <v>0</v>
      </c>
      <c r="AF50">
        <f t="shared" si="24"/>
        <v>0</v>
      </c>
      <c r="AG50">
        <f t="shared" si="24"/>
        <v>-6.4139814337387566</v>
      </c>
      <c r="AH50">
        <f t="shared" si="5"/>
        <v>-495.99471325661995</v>
      </c>
      <c r="AI50">
        <f t="shared" si="25"/>
        <v>-502.40869469035869</v>
      </c>
      <c r="AJ50">
        <f t="shared" si="7"/>
        <v>1.4846068203851459</v>
      </c>
      <c r="AK50">
        <f t="shared" si="22"/>
        <v>3.2099342131304756</v>
      </c>
      <c r="AL50">
        <f t="shared" si="8"/>
        <v>-497.71415365684311</v>
      </c>
      <c r="AN50">
        <f t="shared" si="26"/>
        <v>0</v>
      </c>
      <c r="AO50">
        <f t="shared" si="26"/>
        <v>0</v>
      </c>
      <c r="AP50">
        <f t="shared" si="26"/>
        <v>-4.892795621453732E-2</v>
      </c>
      <c r="AQ50">
        <f t="shared" si="26"/>
        <v>-3.7836105176743389</v>
      </c>
      <c r="AR50">
        <f t="shared" si="26"/>
        <v>-3.8325384738888757</v>
      </c>
      <c r="AS50">
        <f t="shared" si="26"/>
        <v>1.1325068251915132E-2</v>
      </c>
      <c r="AT50">
        <f t="shared" si="26"/>
        <v>2.4486432063156816E-2</v>
      </c>
      <c r="AU50">
        <f t="shared" si="23"/>
        <v>-3.7967269735738043</v>
      </c>
      <c r="AW50">
        <v>47</v>
      </c>
      <c r="AX50">
        <f>IF(Z50&gt;0, (R50*SUMPRODUCT(K50:$K$98, X50:$X$98)-K50*$AZ$3)/Z50, 0)</f>
        <v>86.474362068879984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1.0265E-2</v>
      </c>
      <c r="Q51" s="4">
        <f t="shared" si="21"/>
        <v>12.5</v>
      </c>
      <c r="R51">
        <f t="shared" si="0"/>
        <v>100000</v>
      </c>
      <c r="S51">
        <f t="shared" si="1"/>
        <v>85.217694679080779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44.371596224335931</v>
      </c>
      <c r="AC51">
        <f t="shared" si="2"/>
        <v>42.840653785531401</v>
      </c>
      <c r="AE51">
        <f t="shared" si="3"/>
        <v>0</v>
      </c>
      <c r="AF51">
        <f t="shared" si="24"/>
        <v>0</v>
      </c>
      <c r="AG51">
        <f t="shared" si="24"/>
        <v>-6.2840020999840416</v>
      </c>
      <c r="AH51">
        <f t="shared" si="5"/>
        <v>-526.71615533862666</v>
      </c>
      <c r="AI51">
        <f t="shared" si="25"/>
        <v>-533.0001574386107</v>
      </c>
      <c r="AJ51">
        <f t="shared" si="7"/>
        <v>1.5309424388045301</v>
      </c>
      <c r="AK51">
        <f t="shared" si="22"/>
        <v>3.1060117357035155</v>
      </c>
      <c r="AL51">
        <f t="shared" si="8"/>
        <v>-528.36320326410259</v>
      </c>
      <c r="AN51">
        <f t="shared" si="26"/>
        <v>0</v>
      </c>
      <c r="AO51">
        <f t="shared" si="26"/>
        <v>0</v>
      </c>
      <c r="AP51">
        <f t="shared" si="26"/>
        <v>-4.2800384983794397E-2</v>
      </c>
      <c r="AQ51">
        <f t="shared" si="26"/>
        <v>-3.587467646730182</v>
      </c>
      <c r="AR51">
        <f t="shared" si="26"/>
        <v>-3.6302680317139764</v>
      </c>
      <c r="AS51">
        <f t="shared" si="26"/>
        <v>1.0427260323326337E-2</v>
      </c>
      <c r="AT51">
        <f t="shared" si="26"/>
        <v>2.1155069004931033E-2</v>
      </c>
      <c r="AU51">
        <f t="shared" si="23"/>
        <v>-3.5986857023857186</v>
      </c>
      <c r="AW51">
        <v>48</v>
      </c>
      <c r="AX51">
        <f>IF(Z51&gt;0, (R51*SUMPRODUCT(K51:$K$98, X51:$X$98)-K51*$AZ$3)/Z51, 0)</f>
        <v>85.217694679080779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1.1204E-2</v>
      </c>
      <c r="Q52" s="4">
        <f t="shared" si="21"/>
        <v>12.5</v>
      </c>
      <c r="R52">
        <f t="shared" si="0"/>
        <v>100000</v>
      </c>
      <c r="S52">
        <f t="shared" si="1"/>
        <v>83.860618357512152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42.840653785531401</v>
      </c>
      <c r="AC52">
        <f t="shared" si="2"/>
        <v>41.264496923506428</v>
      </c>
      <c r="AE52">
        <f t="shared" si="3"/>
        <v>0</v>
      </c>
      <c r="AF52">
        <f t="shared" si="24"/>
        <v>0</v>
      </c>
      <c r="AG52">
        <f t="shared" si="24"/>
        <v>-6.1507561194559806</v>
      </c>
      <c r="AH52">
        <f t="shared" si="5"/>
        <v>-563.24767622576962</v>
      </c>
      <c r="AI52">
        <f t="shared" si="25"/>
        <v>-569.39843234522561</v>
      </c>
      <c r="AJ52">
        <f t="shared" si="7"/>
        <v>1.5761568620249733</v>
      </c>
      <c r="AK52">
        <f t="shared" si="22"/>
        <v>2.9988457649871982</v>
      </c>
      <c r="AL52">
        <f t="shared" si="8"/>
        <v>-564.82342971821345</v>
      </c>
      <c r="AN52">
        <f t="shared" si="26"/>
        <v>0</v>
      </c>
      <c r="AO52">
        <f t="shared" si="26"/>
        <v>0</v>
      </c>
      <c r="AP52">
        <f t="shared" si="26"/>
        <v>-3.7404326446962517E-2</v>
      </c>
      <c r="AQ52">
        <f t="shared" si="26"/>
        <v>-3.4252536668459457</v>
      </c>
      <c r="AR52">
        <f t="shared" si="26"/>
        <v>-3.462657993292908</v>
      </c>
      <c r="AS52">
        <f t="shared" si="26"/>
        <v>9.5850143712114203E-3</v>
      </c>
      <c r="AT52">
        <f t="shared" si="26"/>
        <v>1.8236750698480523E-2</v>
      </c>
      <c r="AU52">
        <f t="shared" si="23"/>
        <v>-3.4348362282232161</v>
      </c>
      <c r="AW52">
        <v>49</v>
      </c>
      <c r="AX52">
        <f>IF(Z52&gt;0, (R52*SUMPRODUCT(K52:$K$98, X52:$X$98)-K52*$AZ$3)/Z52, 0)</f>
        <v>83.860618357512152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1.2285000000000001E-2</v>
      </c>
      <c r="Q53" s="4">
        <f t="shared" si="21"/>
        <v>12.5</v>
      </c>
      <c r="R53">
        <f t="shared" si="0"/>
        <v>100000</v>
      </c>
      <c r="S53">
        <f t="shared" si="1"/>
        <v>82.385106726680974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41.264496923506428</v>
      </c>
      <c r="AC53">
        <f t="shared" si="2"/>
        <v>39.635056457290105</v>
      </c>
      <c r="AE53">
        <f t="shared" si="3"/>
        <v>0</v>
      </c>
      <c r="AF53">
        <f t="shared" si="24"/>
        <v>0</v>
      </c>
      <c r="AG53">
        <f t="shared" si="24"/>
        <v>-6.0136865193339037</v>
      </c>
      <c r="AH53">
        <f t="shared" si="5"/>
        <v>-604.49631142013379</v>
      </c>
      <c r="AI53">
        <f t="shared" si="25"/>
        <v>-610.50999793946767</v>
      </c>
      <c r="AJ53">
        <f t="shared" si="7"/>
        <v>1.6294404662163231</v>
      </c>
      <c r="AK53">
        <f t="shared" si="22"/>
        <v>2.8885147846454502</v>
      </c>
      <c r="AL53">
        <f t="shared" si="8"/>
        <v>-605.99204268860592</v>
      </c>
      <c r="AN53">
        <f t="shared" si="26"/>
        <v>0</v>
      </c>
      <c r="AO53">
        <f t="shared" si="26"/>
        <v>0</v>
      </c>
      <c r="AP53">
        <f t="shared" si="26"/>
        <v>-3.2652474135796389E-2</v>
      </c>
      <c r="AQ53">
        <f t="shared" si="26"/>
        <v>-3.2822296457209612</v>
      </c>
      <c r="AR53">
        <f t="shared" si="26"/>
        <v>-3.3148821198567573</v>
      </c>
      <c r="AS53">
        <f t="shared" si="26"/>
        <v>8.8473621809009254E-3</v>
      </c>
      <c r="AT53">
        <f t="shared" si="26"/>
        <v>1.5683749725442609E-2</v>
      </c>
      <c r="AU53">
        <f t="shared" si="23"/>
        <v>-3.2903510079504139</v>
      </c>
      <c r="AW53">
        <v>50</v>
      </c>
      <c r="AX53">
        <f>IF(Z53&gt;0, (R53*SUMPRODUCT(K53:$K$98, X53:$X$98)-K53*$AZ$3)/Z53, 0)</f>
        <v>82.385106726680974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1.3528E-2</v>
      </c>
      <c r="Q54" s="4">
        <f t="shared" si="21"/>
        <v>12.5</v>
      </c>
      <c r="R54">
        <f t="shared" si="0"/>
        <v>100000</v>
      </c>
      <c r="S54">
        <f t="shared" si="1"/>
        <v>80.796494625559461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39.635056457290105</v>
      </c>
      <c r="AC54">
        <f t="shared" si="2"/>
        <v>37.956231454988462</v>
      </c>
      <c r="AE54">
        <f t="shared" si="3"/>
        <v>0</v>
      </c>
      <c r="AF54">
        <f t="shared" si="24"/>
        <v>0</v>
      </c>
      <c r="AG54">
        <f t="shared" si="24"/>
        <v>-5.8721965029070153</v>
      </c>
      <c r="AH54">
        <f t="shared" si="5"/>
        <v>-650.82520986839234</v>
      </c>
      <c r="AI54">
        <f t="shared" si="25"/>
        <v>-656.69740637129939</v>
      </c>
      <c r="AJ54">
        <f t="shared" si="7"/>
        <v>1.6788250023016431</v>
      </c>
      <c r="AK54">
        <f t="shared" si="22"/>
        <v>2.7744539520103078</v>
      </c>
      <c r="AL54">
        <f t="shared" si="8"/>
        <v>-652.24412741698745</v>
      </c>
      <c r="AN54">
        <f t="shared" si="26"/>
        <v>0</v>
      </c>
      <c r="AO54">
        <f t="shared" si="26"/>
        <v>0</v>
      </c>
      <c r="AP54">
        <f t="shared" si="26"/>
        <v>-2.846805957529408E-2</v>
      </c>
      <c r="AQ54">
        <f t="shared" si="26"/>
        <v>-3.1551619293503821</v>
      </c>
      <c r="AR54">
        <f t="shared" si="26"/>
        <v>-3.1836299889256763</v>
      </c>
      <c r="AS54">
        <f t="shared" si="26"/>
        <v>8.1388438139555885E-3</v>
      </c>
      <c r="AT54">
        <f t="shared" si="26"/>
        <v>1.3450387832838881E-2</v>
      </c>
      <c r="AU54">
        <f t="shared" si="23"/>
        <v>-3.162040757278882</v>
      </c>
      <c r="AW54">
        <v>51</v>
      </c>
      <c r="AX54">
        <f>IF(Z54&gt;0, (R54*SUMPRODUCT(K54:$K$98, X54:$X$98)-K54*$AZ$3)/Z54, 0)</f>
        <v>80.796494625559461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1.4963000000000001E-2</v>
      </c>
      <c r="Q55" s="4">
        <f t="shared" si="21"/>
        <v>12.5</v>
      </c>
      <c r="R55">
        <f t="shared" si="0"/>
        <v>100000</v>
      </c>
      <c r="S55">
        <f t="shared" si="1"/>
        <v>79.102244167812756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37.956231454988462</v>
      </c>
      <c r="AC55">
        <f t="shared" si="2"/>
        <v>36.232680814405363</v>
      </c>
      <c r="AE55">
        <f t="shared" si="3"/>
        <v>0</v>
      </c>
      <c r="AF55">
        <f t="shared" si="24"/>
        <v>0</v>
      </c>
      <c r="AG55">
        <f t="shared" si="24"/>
        <v>-5.7256088616049476</v>
      </c>
      <c r="AH55">
        <f t="shared" si="5"/>
        <v>-702.92541018398151</v>
      </c>
      <c r="AI55">
        <f t="shared" si="25"/>
        <v>-708.65101904558651</v>
      </c>
      <c r="AJ55">
        <f t="shared" si="7"/>
        <v>1.7235506405830989</v>
      </c>
      <c r="AK55">
        <f t="shared" si="22"/>
        <v>2.6569362018491924</v>
      </c>
      <c r="AL55">
        <f t="shared" si="8"/>
        <v>-704.27053220315418</v>
      </c>
      <c r="AN55">
        <f t="shared" si="26"/>
        <v>0</v>
      </c>
      <c r="AO55">
        <f t="shared" si="26"/>
        <v>0</v>
      </c>
      <c r="AP55">
        <f t="shared" si="26"/>
        <v>-2.4783403039389296E-2</v>
      </c>
      <c r="AQ55">
        <f t="shared" si="26"/>
        <v>-3.0426255387508956</v>
      </c>
      <c r="AR55">
        <f t="shared" si="26"/>
        <v>-3.0674089417902848</v>
      </c>
      <c r="AS55">
        <f t="shared" si="26"/>
        <v>7.4604205800385317E-3</v>
      </c>
      <c r="AT55">
        <f t="shared" si="26"/>
        <v>1.1500597112376774E-2</v>
      </c>
      <c r="AU55">
        <f t="shared" si="23"/>
        <v>-3.0484479240978692</v>
      </c>
      <c r="AW55">
        <v>52</v>
      </c>
      <c r="AX55">
        <f>IF(Z55&gt;0, (R55*SUMPRODUCT(K55:$K$98, X55:$X$98)-K55*$AZ$3)/Z55, 0)</f>
        <v>79.102244167812756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1.6567999999999999E-2</v>
      </c>
      <c r="Q56" s="4">
        <f t="shared" si="21"/>
        <v>12.5</v>
      </c>
      <c r="R56">
        <f t="shared" si="0"/>
        <v>100000</v>
      </c>
      <c r="S56">
        <f t="shared" si="1"/>
        <v>77.304063892665027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36.232680814405363</v>
      </c>
      <c r="AC56">
        <f t="shared" si="2"/>
        <v>34.468279640625227</v>
      </c>
      <c r="AE56">
        <f t="shared" si="3"/>
        <v>0</v>
      </c>
      <c r="AF56">
        <f t="shared" si="24"/>
        <v>0</v>
      </c>
      <c r="AG56">
        <f t="shared" si="24"/>
        <v>-5.5734908853698277</v>
      </c>
      <c r="AH56">
        <f t="shared" si="5"/>
        <v>-758.89510095256617</v>
      </c>
      <c r="AI56">
        <f t="shared" si="25"/>
        <v>-764.46859183793595</v>
      </c>
      <c r="AJ56">
        <f t="shared" si="7"/>
        <v>1.7644011737801364</v>
      </c>
      <c r="AK56">
        <f t="shared" si="22"/>
        <v>2.5362876570083754</v>
      </c>
      <c r="AL56">
        <f t="shared" si="8"/>
        <v>-760.1679030071474</v>
      </c>
      <c r="AN56">
        <f t="shared" si="26"/>
        <v>0</v>
      </c>
      <c r="AO56">
        <f t="shared" si="26"/>
        <v>0</v>
      </c>
      <c r="AP56">
        <f t="shared" si="26"/>
        <v>-2.1540140703070358E-2</v>
      </c>
      <c r="AQ56">
        <f t="shared" si="26"/>
        <v>-2.9329387254042989</v>
      </c>
      <c r="AR56">
        <f t="shared" si="26"/>
        <v>-2.9544788661073689</v>
      </c>
      <c r="AS56">
        <f t="shared" si="26"/>
        <v>6.8189668417058492E-3</v>
      </c>
      <c r="AT56">
        <f t="shared" si="26"/>
        <v>9.8021139926554243E-3</v>
      </c>
      <c r="AU56">
        <f t="shared" si="23"/>
        <v>-2.9378577852730077</v>
      </c>
      <c r="AW56">
        <v>53</v>
      </c>
      <c r="AX56">
        <f>IF(Z56&gt;0, (R56*SUMPRODUCT(K56:$K$98, X56:$X$98)-K56*$AZ$3)/Z56, 0)</f>
        <v>77.304063892665027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1.8353999999999999E-2</v>
      </c>
      <c r="Q57" s="4">
        <f t="shared" si="21"/>
        <v>12.5</v>
      </c>
      <c r="R57">
        <f t="shared" si="0"/>
        <v>100000</v>
      </c>
      <c r="S57">
        <f t="shared" si="1"/>
        <v>75.42436818983451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34.468279640625227</v>
      </c>
      <c r="AC57">
        <f t="shared" si="2"/>
        <v>32.676612669659107</v>
      </c>
      <c r="AE57">
        <f t="shared" si="3"/>
        <v>0</v>
      </c>
      <c r="AF57">
        <f t="shared" si="24"/>
        <v>0</v>
      </c>
      <c r="AG57">
        <f t="shared" si="24"/>
        <v>-5.4154601248060521</v>
      </c>
      <c r="AH57">
        <f t="shared" si="5"/>
        <v>-818.36681368062261</v>
      </c>
      <c r="AI57">
        <f t="shared" si="25"/>
        <v>-823.78227380542864</v>
      </c>
      <c r="AJ57">
        <f t="shared" si="7"/>
        <v>1.7916669709661193</v>
      </c>
      <c r="AK57">
        <f t="shared" si="22"/>
        <v>2.4127795748437659</v>
      </c>
      <c r="AL57">
        <f t="shared" si="8"/>
        <v>-819.57782725961874</v>
      </c>
      <c r="AN57">
        <f t="shared" si="26"/>
        <v>0</v>
      </c>
      <c r="AO57">
        <f t="shared" si="26"/>
        <v>0</v>
      </c>
      <c r="AP57">
        <f t="shared" si="26"/>
        <v>-1.8686956744263839E-2</v>
      </c>
      <c r="AQ57">
        <f t="shared" si="26"/>
        <v>-2.8239124461725238</v>
      </c>
      <c r="AR57">
        <f t="shared" si="26"/>
        <v>-2.8425994029167878</v>
      </c>
      <c r="AS57">
        <f t="shared" si="26"/>
        <v>6.182448474361015E-3</v>
      </c>
      <c r="AT57">
        <f t="shared" si="26"/>
        <v>8.3257020658357266E-3</v>
      </c>
      <c r="AU57">
        <f t="shared" si="23"/>
        <v>-2.8280912523765909</v>
      </c>
      <c r="AW57">
        <v>54</v>
      </c>
      <c r="AX57">
        <f>IF(Z57&gt;0, (R57*SUMPRODUCT(K57:$K$98, X57:$X$98)-K57*$AZ$3)/Z57, 0)</f>
        <v>75.42436818983451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2.0303000000000002E-2</v>
      </c>
      <c r="Q58" s="4">
        <f t="shared" si="21"/>
        <v>12.5</v>
      </c>
      <c r="R58">
        <f t="shared" si="0"/>
        <v>100000</v>
      </c>
      <c r="S58">
        <f t="shared" si="1"/>
        <v>73.485058366918409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32.676612669659107</v>
      </c>
      <c r="AC58">
        <f t="shared" si="2"/>
        <v>30.871692861377809</v>
      </c>
      <c r="AE58">
        <f t="shared" si="3"/>
        <v>0</v>
      </c>
      <c r="AF58">
        <f t="shared" si="24"/>
        <v>0</v>
      </c>
      <c r="AG58">
        <f t="shared" si="24"/>
        <v>-5.2513554366440545</v>
      </c>
      <c r="AH58">
        <f t="shared" si="5"/>
        <v>-879.60069531149827</v>
      </c>
      <c r="AI58">
        <f t="shared" si="25"/>
        <v>-884.85205074814235</v>
      </c>
      <c r="AJ58">
        <f t="shared" si="7"/>
        <v>1.8049198082812978</v>
      </c>
      <c r="AK58">
        <f t="shared" si="22"/>
        <v>2.2873628868761378</v>
      </c>
      <c r="AL58">
        <f t="shared" si="8"/>
        <v>-880.7597680529849</v>
      </c>
      <c r="AN58">
        <f t="shared" si="26"/>
        <v>0</v>
      </c>
      <c r="AO58">
        <f t="shared" si="26"/>
        <v>0</v>
      </c>
      <c r="AP58">
        <f t="shared" si="26"/>
        <v>-1.6179183833966441E-2</v>
      </c>
      <c r="AQ58">
        <f t="shared" si="26"/>
        <v>-2.7100091627056337</v>
      </c>
      <c r="AR58">
        <f t="shared" si="26"/>
        <v>-2.7261883465396002</v>
      </c>
      <c r="AS58">
        <f t="shared" si="26"/>
        <v>5.5608746610403834E-3</v>
      </c>
      <c r="AT58">
        <f t="shared" si="26"/>
        <v>7.0472595291343355E-3</v>
      </c>
      <c r="AU58">
        <f t="shared" si="23"/>
        <v>-2.7135802123494255</v>
      </c>
      <c r="AW58">
        <v>55</v>
      </c>
      <c r="AX58">
        <f>IF(Z58&gt;0, (R58*SUMPRODUCT(K58:$K$98, X58:$X$98)-K58*$AZ$3)/Z58, 0)</f>
        <v>73.485058366918409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2.2446000000000001E-2</v>
      </c>
      <c r="Q59" s="4">
        <f t="shared" si="21"/>
        <v>12.5</v>
      </c>
      <c r="R59">
        <f t="shared" si="0"/>
        <v>100000</v>
      </c>
      <c r="S59">
        <f t="shared" si="1"/>
        <v>71.520543305219917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30.871692861377809</v>
      </c>
      <c r="AC59">
        <f t="shared" si="2"/>
        <v>29.071498553932202</v>
      </c>
      <c r="AE59">
        <f t="shared" si="3"/>
        <v>0</v>
      </c>
      <c r="AF59">
        <f t="shared" si="24"/>
        <v>0</v>
      </c>
      <c r="AG59">
        <f t="shared" si="24"/>
        <v>-5.0809699581467003</v>
      </c>
      <c r="AH59">
        <f t="shared" si="5"/>
        <v>-942.97539304729958</v>
      </c>
      <c r="AI59">
        <f t="shared" si="25"/>
        <v>-948.05636300544631</v>
      </c>
      <c r="AJ59">
        <f t="shared" si="7"/>
        <v>1.8001943074456079</v>
      </c>
      <c r="AK59">
        <f t="shared" si="22"/>
        <v>2.1610185002964468</v>
      </c>
      <c r="AL59">
        <f t="shared" si="8"/>
        <v>-944.09515019770424</v>
      </c>
      <c r="AN59">
        <f t="shared" si="26"/>
        <v>0</v>
      </c>
      <c r="AO59">
        <f t="shared" si="26"/>
        <v>0</v>
      </c>
      <c r="AP59">
        <f t="shared" si="26"/>
        <v>-1.3976994674365677E-2</v>
      </c>
      <c r="AQ59">
        <f t="shared" si="26"/>
        <v>-2.5939854309800761</v>
      </c>
      <c r="AR59">
        <f t="shared" si="26"/>
        <v>-2.607962425654442</v>
      </c>
      <c r="AS59">
        <f t="shared" si="26"/>
        <v>4.9520675097965618E-3</v>
      </c>
      <c r="AT59">
        <f t="shared" si="26"/>
        <v>5.9446413418406318E-3</v>
      </c>
      <c r="AU59">
        <f t="shared" si="23"/>
        <v>-2.5970657168028048</v>
      </c>
      <c r="AW59">
        <v>56</v>
      </c>
      <c r="AX59">
        <f>IF(Z59&gt;0, (R59*SUMPRODUCT(K59:$K$98, X59:$X$98)-K59*$AZ$3)/Z59, 0)</f>
        <v>71.520543305219917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2.4856E-2</v>
      </c>
      <c r="Q60" s="4">
        <f t="shared" si="21"/>
        <v>12.5</v>
      </c>
      <c r="R60">
        <f t="shared" si="0"/>
        <v>100000</v>
      </c>
      <c r="S60">
        <f t="shared" si="1"/>
        <v>69.562051974998852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29.071498553932202</v>
      </c>
      <c r="AC60">
        <f t="shared" si="2"/>
        <v>27.289847815148569</v>
      </c>
      <c r="AE60">
        <f t="shared" si="3"/>
        <v>0</v>
      </c>
      <c r="AF60">
        <f t="shared" si="24"/>
        <v>0</v>
      </c>
      <c r="AG60">
        <f t="shared" si="24"/>
        <v>-4.903867669285539</v>
      </c>
      <c r="AH60">
        <f t="shared" si="5"/>
        <v>-1010.3407142375551</v>
      </c>
      <c r="AI60">
        <f t="shared" si="25"/>
        <v>-1015.2445819068406</v>
      </c>
      <c r="AJ60">
        <f t="shared" si="7"/>
        <v>1.7816507387836324</v>
      </c>
      <c r="AK60">
        <f t="shared" si="22"/>
        <v>2.0350048987752545</v>
      </c>
      <c r="AL60">
        <f t="shared" si="8"/>
        <v>-1011.4279262692818</v>
      </c>
      <c r="AN60">
        <f t="shared" si="26"/>
        <v>0</v>
      </c>
      <c r="AO60">
        <f t="shared" si="26"/>
        <v>0</v>
      </c>
      <c r="AP60">
        <f t="shared" si="26"/>
        <v>-1.2044475489282131E-2</v>
      </c>
      <c r="AQ60">
        <f t="shared" si="26"/>
        <v>-2.4815155687573802</v>
      </c>
      <c r="AR60">
        <f t="shared" si="26"/>
        <v>-2.4935600442466623</v>
      </c>
      <c r="AS60">
        <f t="shared" si="26"/>
        <v>4.3759436634364362E-3</v>
      </c>
      <c r="AT60">
        <f t="shared" si="26"/>
        <v>4.9982112644239938E-3</v>
      </c>
      <c r="AU60">
        <f t="shared" si="23"/>
        <v>-2.4841858893188022</v>
      </c>
      <c r="AW60">
        <v>57</v>
      </c>
      <c r="AX60">
        <f>IF(Z60&gt;0, (R60*SUMPRODUCT(K60:$K$98, X60:$X$98)-K60*$AZ$3)/Z60, 0)</f>
        <v>69.562051974998852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2.7564999999999999E-2</v>
      </c>
      <c r="Q61" s="4">
        <f t="shared" si="21"/>
        <v>12.5</v>
      </c>
      <c r="R61">
        <f t="shared" si="0"/>
        <v>100000</v>
      </c>
      <c r="S61">
        <f t="shared" si="1"/>
        <v>67.625804048227351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27.289847815148569</v>
      </c>
      <c r="AC61">
        <f t="shared" si="2"/>
        <v>25.533631078709451</v>
      </c>
      <c r="AE61">
        <f t="shared" si="3"/>
        <v>0</v>
      </c>
      <c r="AF61">
        <f t="shared" si="24"/>
        <v>0</v>
      </c>
      <c r="AG61">
        <f t="shared" si="24"/>
        <v>-4.7196538802888277</v>
      </c>
      <c r="AH61">
        <f t="shared" si="5"/>
        <v>-1081.4008984308471</v>
      </c>
      <c r="AI61">
        <f t="shared" si="25"/>
        <v>-1086.120552311136</v>
      </c>
      <c r="AJ61">
        <f t="shared" si="7"/>
        <v>1.7562167364391179</v>
      </c>
      <c r="AK61">
        <f t="shared" si="22"/>
        <v>1.9102893470604001</v>
      </c>
      <c r="AL61">
        <f t="shared" si="8"/>
        <v>-1082.4540462276364</v>
      </c>
      <c r="AN61">
        <f t="shared" si="26"/>
        <v>0</v>
      </c>
      <c r="AO61">
        <f t="shared" si="26"/>
        <v>0</v>
      </c>
      <c r="AP61">
        <f t="shared" si="26"/>
        <v>-1.0350022113863613E-2</v>
      </c>
      <c r="AQ61">
        <f t="shared" si="26"/>
        <v>-2.3714711918718709</v>
      </c>
      <c r="AR61">
        <f t="shared" si="26"/>
        <v>-2.3818212139857349</v>
      </c>
      <c r="AS61">
        <f t="shared" si="26"/>
        <v>3.8513167532890969E-3</v>
      </c>
      <c r="AT61">
        <f t="shared" si="26"/>
        <v>4.1891921499852165E-3</v>
      </c>
      <c r="AU61">
        <f t="shared" si="23"/>
        <v>-2.3737807050824604</v>
      </c>
      <c r="AW61">
        <v>58</v>
      </c>
      <c r="AX61">
        <f>IF(Z61&gt;0, (R61*SUMPRODUCT(K61:$K$98, X61:$X$98)-K61*$AZ$3)/Z61, 0)</f>
        <v>67.625804048227351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3.0620999999999999E-2</v>
      </c>
      <c r="Q62" s="4">
        <f t="shared" si="21"/>
        <v>12.5</v>
      </c>
      <c r="R62">
        <f t="shared" si="0"/>
        <v>100000</v>
      </c>
      <c r="S62">
        <f t="shared" si="1"/>
        <v>65.73012465831583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25.533631078709451</v>
      </c>
      <c r="AC62">
        <f t="shared" si="2"/>
        <v>23.809748129978882</v>
      </c>
      <c r="AE62">
        <f t="shared" si="3"/>
        <v>0</v>
      </c>
      <c r="AF62">
        <f t="shared" si="24"/>
        <v>0</v>
      </c>
      <c r="AG62">
        <f t="shared" si="24"/>
        <v>-4.5279368200176151</v>
      </c>
      <c r="AH62">
        <f t="shared" si="5"/>
        <v>-1156.1641717465936</v>
      </c>
      <c r="AI62">
        <f t="shared" si="25"/>
        <v>-1160.6921085666113</v>
      </c>
      <c r="AJ62">
        <f t="shared" si="7"/>
        <v>1.7238829487305694</v>
      </c>
      <c r="AK62">
        <f t="shared" si="22"/>
        <v>1.7873541755096618</v>
      </c>
      <c r="AL62">
        <f t="shared" si="8"/>
        <v>-1157.1808714423712</v>
      </c>
      <c r="AN62">
        <f t="shared" si="26"/>
        <v>0</v>
      </c>
      <c r="AO62">
        <f t="shared" si="26"/>
        <v>0</v>
      </c>
      <c r="AP62">
        <f t="shared" si="26"/>
        <v>-8.8657088085503204E-3</v>
      </c>
      <c r="AQ62">
        <f t="shared" si="26"/>
        <v>-2.2637716224901268</v>
      </c>
      <c r="AR62">
        <f t="shared" si="26"/>
        <v>-2.272637331298677</v>
      </c>
      <c r="AS62">
        <f t="shared" si="26"/>
        <v>3.3753660554413064E-3</v>
      </c>
      <c r="AT62">
        <f t="shared" si="26"/>
        <v>3.4996428368348036E-3</v>
      </c>
      <c r="AU62">
        <f t="shared" si="23"/>
        <v>-2.2657623224064012</v>
      </c>
      <c r="AW62">
        <v>59</v>
      </c>
      <c r="AX62">
        <f>IF(Z62&gt;0, (R62*SUMPRODUCT(K62:$K$98, X62:$X$98)-K62*$AZ$3)/Z62, 0)</f>
        <v>65.73012465831583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3.3921E-2</v>
      </c>
      <c r="Q63" s="4">
        <f t="shared" si="21"/>
        <v>12.5</v>
      </c>
      <c r="R63">
        <f t="shared" si="0"/>
        <v>100000</v>
      </c>
      <c r="S63">
        <f t="shared" si="1"/>
        <v>63.88267075952686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23.809748129978882</v>
      </c>
      <c r="AC63">
        <f t="shared" si="2"/>
        <v>22.124180296007779</v>
      </c>
      <c r="AE63">
        <f t="shared" si="3"/>
        <v>0</v>
      </c>
      <c r="AF63">
        <f t="shared" si="24"/>
        <v>0</v>
      </c>
      <c r="AG63">
        <f t="shared" si="24"/>
        <v>-4.3290653069456217</v>
      </c>
      <c r="AH63">
        <f t="shared" si="5"/>
        <v>-1228.7371589745401</v>
      </c>
      <c r="AI63">
        <f t="shared" si="25"/>
        <v>-1233.0662242814858</v>
      </c>
      <c r="AJ63">
        <f t="shared" si="7"/>
        <v>1.6855678339711027</v>
      </c>
      <c r="AK63">
        <f t="shared" si="22"/>
        <v>1.666682369098522</v>
      </c>
      <c r="AL63">
        <f t="shared" si="8"/>
        <v>-1229.7139740784162</v>
      </c>
      <c r="AN63">
        <f t="shared" si="26"/>
        <v>0</v>
      </c>
      <c r="AO63">
        <f t="shared" si="26"/>
        <v>0</v>
      </c>
      <c r="AP63">
        <f t="shared" si="26"/>
        <v>-7.5681410821160557E-3</v>
      </c>
      <c r="AQ63">
        <f t="shared" si="26"/>
        <v>-2.1480979178202531</v>
      </c>
      <c r="AR63">
        <f t="shared" si="26"/>
        <v>-2.1556660589023693</v>
      </c>
      <c r="AS63">
        <f t="shared" si="26"/>
        <v>2.946736597043976E-3</v>
      </c>
      <c r="AT63">
        <f t="shared" si="26"/>
        <v>2.9137207258517072E-3</v>
      </c>
      <c r="AU63">
        <f t="shared" si="23"/>
        <v>-2.1498056015794735</v>
      </c>
      <c r="AW63">
        <v>60</v>
      </c>
      <c r="AX63">
        <f>IF(Z63&gt;0, (R63*SUMPRODUCT(K63:$K$98, X63:$X$98)-K63*$AZ$3)/Z63, 0)</f>
        <v>63.88267075952686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3.7368999999999999E-2</v>
      </c>
      <c r="Q64" s="4">
        <f t="shared" si="21"/>
        <v>12.5</v>
      </c>
      <c r="R64">
        <f t="shared" si="0"/>
        <v>100000</v>
      </c>
      <c r="S64">
        <f t="shared" si="1"/>
        <v>62.113017564255642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22.124180296007779</v>
      </c>
      <c r="AC64">
        <f t="shared" si="2"/>
        <v>20.492335760793789</v>
      </c>
      <c r="AE64">
        <f t="shared" si="3"/>
        <v>0</v>
      </c>
      <c r="AF64">
        <f t="shared" si="24"/>
        <v>0</v>
      </c>
      <c r="AG64">
        <f t="shared" si="24"/>
        <v>-4.1240018124209143</v>
      </c>
      <c r="AH64">
        <f t="shared" si="5"/>
        <v>-1294.1827316420076</v>
      </c>
      <c r="AI64">
        <f t="shared" si="25"/>
        <v>-1298.3067334544285</v>
      </c>
      <c r="AJ64">
        <f t="shared" si="7"/>
        <v>1.6318445352139896</v>
      </c>
      <c r="AK64">
        <f t="shared" si="22"/>
        <v>1.5486926207205447</v>
      </c>
      <c r="AL64">
        <f t="shared" si="8"/>
        <v>-1295.1261962984938</v>
      </c>
      <c r="AN64">
        <f t="shared" si="26"/>
        <v>0</v>
      </c>
      <c r="AO64">
        <f t="shared" si="26"/>
        <v>0</v>
      </c>
      <c r="AP64">
        <f t="shared" si="26"/>
        <v>-6.4371837564261604E-3</v>
      </c>
      <c r="AQ64">
        <f t="shared" si="26"/>
        <v>-2.0200990292685352</v>
      </c>
      <c r="AR64">
        <f t="shared" si="26"/>
        <v>-2.0265362130249613</v>
      </c>
      <c r="AS64">
        <f t="shared" si="26"/>
        <v>2.547157739711526E-3</v>
      </c>
      <c r="AT64">
        <f t="shared" si="26"/>
        <v>2.4173653250523469E-3</v>
      </c>
      <c r="AU64">
        <f t="shared" si="23"/>
        <v>-2.0215716899601972</v>
      </c>
      <c r="AW64">
        <v>61</v>
      </c>
      <c r="AX64">
        <f>IF(Z64&gt;0, (R64*SUMPRODUCT(K64:$K$98, X64:$X$98)-K64*$AZ$3)/Z64, 0)</f>
        <v>62.113017564255642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5.0548205999999998E-2</v>
      </c>
      <c r="Q65" s="4">
        <f t="shared" si="21"/>
        <v>12.5</v>
      </c>
      <c r="R65">
        <f t="shared" si="0"/>
        <v>100000</v>
      </c>
      <c r="S65">
        <f t="shared" si="1"/>
        <v>61.085785974147527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20.492335760793789</v>
      </c>
      <c r="AC65">
        <f t="shared" si="2"/>
        <v>18.933177251709413</v>
      </c>
      <c r="AE65">
        <f t="shared" si="3"/>
        <v>0</v>
      </c>
      <c r="AF65">
        <f t="shared" si="24"/>
        <v>0</v>
      </c>
      <c r="AG65">
        <f t="shared" si="24"/>
        <v>-3.87430090113808</v>
      </c>
      <c r="AH65">
        <f t="shared" si="5"/>
        <v>-1667.6871452690059</v>
      </c>
      <c r="AI65">
        <f t="shared" si="25"/>
        <v>-1671.5614461701439</v>
      </c>
      <c r="AJ65">
        <f t="shared" si="7"/>
        <v>1.5591585090843765</v>
      </c>
      <c r="AK65">
        <f t="shared" si="22"/>
        <v>1.4344635032555655</v>
      </c>
      <c r="AL65">
        <f t="shared" si="8"/>
        <v>-1668.5678241578039</v>
      </c>
      <c r="AN65">
        <f t="shared" si="26"/>
        <v>0</v>
      </c>
      <c r="AO65">
        <f t="shared" si="26"/>
        <v>0</v>
      </c>
      <c r="AP65">
        <f t="shared" si="26"/>
        <v>-5.3994855609662646E-3</v>
      </c>
      <c r="AQ65">
        <f t="shared" si="26"/>
        <v>-2.3242006469977383</v>
      </c>
      <c r="AR65">
        <f t="shared" si="26"/>
        <v>-2.3296001325587046</v>
      </c>
      <c r="AS65">
        <f t="shared" si="26"/>
        <v>2.1729478612737049E-3</v>
      </c>
      <c r="AT65">
        <f t="shared" si="26"/>
        <v>1.9991645386361963E-3</v>
      </c>
      <c r="AU65">
        <f t="shared" si="23"/>
        <v>-2.3254280201587947</v>
      </c>
      <c r="AW65">
        <v>62</v>
      </c>
      <c r="AX65">
        <f>IF(Z65&gt;0, (R65*SUMPRODUCT(K65:$K$98, X65:$X$98)-K65*$AZ$3)/Z65, 0)</f>
        <v>61.085785974147527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6.4784177999999998E-2</v>
      </c>
      <c r="Q66" s="4">
        <f t="shared" si="21"/>
        <v>12.5</v>
      </c>
      <c r="R66">
        <f t="shared" si="0"/>
        <v>100000</v>
      </c>
      <c r="S66">
        <f t="shared" si="1"/>
        <v>59.353551436302993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18.933177251709413</v>
      </c>
      <c r="AC66">
        <f t="shared" si="2"/>
        <v>17.020530640590398</v>
      </c>
      <c r="AE66">
        <f t="shared" si="3"/>
        <v>0</v>
      </c>
      <c r="AF66">
        <f t="shared" si="24"/>
        <v>0</v>
      </c>
      <c r="AG66">
        <f t="shared" si="24"/>
        <v>-3.5845644929218095</v>
      </c>
      <c r="AH66">
        <f t="shared" si="5"/>
        <v>-2007.947193639118</v>
      </c>
      <c r="AI66">
        <f t="shared" si="25"/>
        <v>-2011.5317581320398</v>
      </c>
      <c r="AJ66">
        <f t="shared" si="7"/>
        <v>1.9126466111190155</v>
      </c>
      <c r="AK66">
        <f t="shared" si="22"/>
        <v>1.325322407619659</v>
      </c>
      <c r="AL66">
        <f t="shared" si="8"/>
        <v>-2008.293789113301</v>
      </c>
      <c r="AN66">
        <f t="shared" si="26"/>
        <v>0</v>
      </c>
      <c r="AO66">
        <f t="shared" si="26"/>
        <v>0</v>
      </c>
      <c r="AP66">
        <f t="shared" si="26"/>
        <v>-4.4604370282736901E-3</v>
      </c>
      <c r="AQ66">
        <f t="shared" si="26"/>
        <v>-2.4985802406433448</v>
      </c>
      <c r="AR66">
        <f t="shared" si="26"/>
        <v>-2.5030406776716183</v>
      </c>
      <c r="AS66">
        <f t="shared" si="26"/>
        <v>2.3799933808091589E-3</v>
      </c>
      <c r="AT66">
        <f t="shared" si="26"/>
        <v>1.6491590967384257E-3</v>
      </c>
      <c r="AU66">
        <f t="shared" si="23"/>
        <v>-2.4990115251940708</v>
      </c>
      <c r="AW66">
        <v>63</v>
      </c>
      <c r="AX66">
        <f>IF(Z66&gt;0, (R66*SUMPRODUCT(K66:$K$98, X66:$X$98)-K66*$AZ$3)/Z66, 0)</f>
        <v>59.353551436302993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8.0470763000000001E-2</v>
      </c>
      <c r="Q67" s="4">
        <f t="shared" si="21"/>
        <v>12.5</v>
      </c>
      <c r="R67">
        <f t="shared" ref="R67:R98" si="27">$C$6</f>
        <v>100000</v>
      </c>
      <c r="S67">
        <f t="shared" ref="S67:S98" si="28">AX67</f>
        <v>57.086631925149597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17.020530640590398</v>
      </c>
      <c r="AC67">
        <f t="shared" ref="AC67:AC98" si="29">S67*Z67</f>
        <v>14.889409360553055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-3.2602662082244653</v>
      </c>
      <c r="AH67">
        <f t="shared" ref="AH67:AH98" si="32">-X67*R67</f>
        <v>-2307.6211181450085</v>
      </c>
      <c r="AI67">
        <f t="shared" ref="AI67:AI98" si="33">SUM(AE67:AH67)</f>
        <v>-2310.881384353233</v>
      </c>
      <c r="AJ67">
        <f t="shared" ref="AJ67:AJ98" si="34">AB67-AC67</f>
        <v>2.1311212800373429</v>
      </c>
      <c r="AK67">
        <f t="shared" si="22"/>
        <v>1.1914371448413279</v>
      </c>
      <c r="AL67">
        <f t="shared" ref="AL67:AL98" si="35">SUM(AI67:AK67)</f>
        <v>-2307.5588259283541</v>
      </c>
      <c r="AN67">
        <f t="shared" ref="AN67:AU98" si="36">AE67*$K67</f>
        <v>0</v>
      </c>
      <c r="AO67">
        <f t="shared" si="36"/>
        <v>0</v>
      </c>
      <c r="AP67">
        <f t="shared" si="36"/>
        <v>-3.6222302562609974E-3</v>
      </c>
      <c r="AQ67">
        <f t="shared" si="36"/>
        <v>-2.5638197927045456</v>
      </c>
      <c r="AR67">
        <f t="shared" si="36"/>
        <v>-2.5674420229608064</v>
      </c>
      <c r="AS67">
        <f t="shared" si="36"/>
        <v>2.3677244394459756E-3</v>
      </c>
      <c r="AT67">
        <f t="shared" si="36"/>
        <v>1.3237138929301647E-3</v>
      </c>
      <c r="AU67">
        <f t="shared" si="23"/>
        <v>-2.5637505846284299</v>
      </c>
      <c r="AW67">
        <v>64</v>
      </c>
      <c r="AX67">
        <f>IF(Z67&gt;0, (R67*SUMPRODUCT(K67:$K$98, X67:$X$98)-K67*$AZ$3)/Z67, 0)</f>
        <v>57.086631925149597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9.7818447000000003E-2</v>
      </c>
      <c r="Q68" s="4">
        <f t="shared" si="21"/>
        <v>12.5</v>
      </c>
      <c r="R68">
        <f t="shared" si="27"/>
        <v>100000</v>
      </c>
      <c r="S68">
        <f t="shared" si="28"/>
        <v>54.377656515606262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14.889409360553055</v>
      </c>
      <c r="AC68">
        <f t="shared" si="29"/>
        <v>12.653677925532437</v>
      </c>
      <c r="AE68">
        <f t="shared" si="30"/>
        <v>0</v>
      </c>
      <c r="AF68">
        <f t="shared" si="31"/>
        <v>0</v>
      </c>
      <c r="AG68">
        <f t="shared" si="31"/>
        <v>-2.9087493688471247</v>
      </c>
      <c r="AH68">
        <f t="shared" si="32"/>
        <v>-2551.3134183607667</v>
      </c>
      <c r="AI68">
        <f t="shared" si="33"/>
        <v>-2554.2221677296138</v>
      </c>
      <c r="AJ68">
        <f t="shared" si="34"/>
        <v>2.2357314350206181</v>
      </c>
      <c r="AK68">
        <f t="shared" si="22"/>
        <v>1.0422586552387139</v>
      </c>
      <c r="AL68">
        <f t="shared" si="35"/>
        <v>-2550.9441776393546</v>
      </c>
      <c r="AN68">
        <f t="shared" si="36"/>
        <v>0</v>
      </c>
      <c r="AO68">
        <f t="shared" si="36"/>
        <v>0</v>
      </c>
      <c r="AP68">
        <f t="shared" si="36"/>
        <v>-2.8854348351379676E-3</v>
      </c>
      <c r="AQ68">
        <f t="shared" si="36"/>
        <v>-2.5308638453133052</v>
      </c>
      <c r="AR68">
        <f t="shared" si="36"/>
        <v>-2.5337492801484434</v>
      </c>
      <c r="AS68">
        <f t="shared" si="36"/>
        <v>2.2178113500299097E-3</v>
      </c>
      <c r="AT68">
        <f t="shared" si="36"/>
        <v>1.0339046269365591E-3</v>
      </c>
      <c r="AU68">
        <f t="shared" si="23"/>
        <v>-2.5304975641714771</v>
      </c>
      <c r="AW68">
        <v>65</v>
      </c>
      <c r="AX68">
        <f>IF(Z68&gt;0, (R68*SUMPRODUCT(K68:$K$98, X68:$X$98)-K68*$AZ$3)/Z68, 0)</f>
        <v>54.377656515606262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0.115047869</v>
      </c>
      <c r="Q69" s="4">
        <f t="shared" ref="Q69:Q98" si="48">$C$8</f>
        <v>12.5</v>
      </c>
      <c r="R69">
        <f t="shared" si="27"/>
        <v>100000</v>
      </c>
      <c r="S69">
        <f t="shared" si="28"/>
        <v>51.157577379205811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12.653677925532437</v>
      </c>
      <c r="AC69">
        <f t="shared" si="29"/>
        <v>10.415750113865496</v>
      </c>
      <c r="AE69">
        <f t="shared" si="30"/>
        <v>0</v>
      </c>
      <c r="AF69">
        <f t="shared" si="31"/>
        <v>0</v>
      </c>
      <c r="AG69">
        <f t="shared" si="31"/>
        <v>-2.5450164588176971</v>
      </c>
      <c r="AH69">
        <f t="shared" si="32"/>
        <v>-2677.1633307276534</v>
      </c>
      <c r="AI69">
        <f t="shared" si="33"/>
        <v>-2679.7083471864712</v>
      </c>
      <c r="AJ69">
        <f t="shared" si="34"/>
        <v>2.2379278116669408</v>
      </c>
      <c r="AK69">
        <f t="shared" si="22"/>
        <v>0.88575745478727064</v>
      </c>
      <c r="AL69">
        <f t="shared" si="35"/>
        <v>-2676.584661920017</v>
      </c>
      <c r="AN69">
        <f t="shared" si="36"/>
        <v>0</v>
      </c>
      <c r="AO69">
        <f t="shared" si="36"/>
        <v>0</v>
      </c>
      <c r="AP69">
        <f t="shared" si="36"/>
        <v>-2.2541226409514272E-3</v>
      </c>
      <c r="AQ69">
        <f t="shared" si="36"/>
        <v>-2.3711652065784961</v>
      </c>
      <c r="AR69">
        <f t="shared" si="36"/>
        <v>-2.3734193292194479</v>
      </c>
      <c r="AS69">
        <f t="shared" si="36"/>
        <v>1.9821340375287067E-3</v>
      </c>
      <c r="AT69">
        <f t="shared" si="36"/>
        <v>7.8451592181648703E-4</v>
      </c>
      <c r="AU69">
        <f t="shared" si="23"/>
        <v>-2.3706526792601026</v>
      </c>
      <c r="AW69">
        <v>66</v>
      </c>
      <c r="AX69">
        <f>IF(Z69&gt;0, (R69*SUMPRODUCT(K69:$K$98, X69:$X$98)-K69*$AZ$3)/Z69, 0)</f>
        <v>51.157577379205811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0.13365521</v>
      </c>
      <c r="Q70" s="4">
        <f t="shared" si="48"/>
        <v>12.5</v>
      </c>
      <c r="R70">
        <f t="shared" si="27"/>
        <v>100000</v>
      </c>
      <c r="S70">
        <f t="shared" si="28"/>
        <v>47.639779210360338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10.415750113865496</v>
      </c>
      <c r="AC70">
        <f t="shared" si="29"/>
        <v>8.3061349373283946</v>
      </c>
      <c r="AE70">
        <f t="shared" si="30"/>
        <v>0</v>
      </c>
      <c r="AF70">
        <f t="shared" si="31"/>
        <v>0</v>
      </c>
      <c r="AG70">
        <f t="shared" si="31"/>
        <v>-2.1794115849727849</v>
      </c>
      <c r="AH70">
        <f t="shared" si="32"/>
        <v>-2721.2376740538848</v>
      </c>
      <c r="AI70">
        <f t="shared" si="33"/>
        <v>-2723.4170856388578</v>
      </c>
      <c r="AJ70">
        <f t="shared" si="34"/>
        <v>2.1096151765371012</v>
      </c>
      <c r="AK70">
        <f t="shared" si="22"/>
        <v>0.72910250797058473</v>
      </c>
      <c r="AL70">
        <f t="shared" si="35"/>
        <v>-2720.5783679543497</v>
      </c>
      <c r="AN70">
        <f t="shared" si="36"/>
        <v>0</v>
      </c>
      <c r="AO70">
        <f t="shared" si="36"/>
        <v>0</v>
      </c>
      <c r="AP70">
        <f t="shared" si="36"/>
        <v>-1.7234876603569604E-3</v>
      </c>
      <c r="AQ70">
        <f t="shared" si="36"/>
        <v>-2.1519659638722684</v>
      </c>
      <c r="AR70">
        <f t="shared" si="36"/>
        <v>-2.1536894515326255</v>
      </c>
      <c r="AS70">
        <f t="shared" si="36"/>
        <v>1.6682923730117123E-3</v>
      </c>
      <c r="AT70">
        <f t="shared" si="36"/>
        <v>5.7657726713346194E-4</v>
      </c>
      <c r="AU70">
        <f t="shared" si="23"/>
        <v>-2.1514445818924797</v>
      </c>
      <c r="AW70">
        <v>67</v>
      </c>
      <c r="AX70">
        <f>IF(Z70&gt;0, (R70*SUMPRODUCT(K70:$K$98, X70:$X$98)-K70*$AZ$3)/Z70, 0)</f>
        <v>47.639779210360338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0.153152232</v>
      </c>
      <c r="Q71" s="4">
        <f t="shared" si="48"/>
        <v>12.5</v>
      </c>
      <c r="R71">
        <f t="shared" si="27"/>
        <v>100000</v>
      </c>
      <c r="S71">
        <f t="shared" si="28"/>
        <v>43.779270484814418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8.3061349373283946</v>
      </c>
      <c r="AC71">
        <f t="shared" si="29"/>
        <v>6.3876957859930865</v>
      </c>
      <c r="AE71">
        <f t="shared" si="30"/>
        <v>0</v>
      </c>
      <c r="AF71">
        <f t="shared" si="31"/>
        <v>0</v>
      </c>
      <c r="AG71">
        <f t="shared" si="31"/>
        <v>-1.8238357204378175</v>
      </c>
      <c r="AH71">
        <f t="shared" si="32"/>
        <v>-2670.253989481917</v>
      </c>
      <c r="AI71">
        <f t="shared" si="33"/>
        <v>-2672.0778252023547</v>
      </c>
      <c r="AJ71">
        <f t="shared" si="34"/>
        <v>1.9184391513353081</v>
      </c>
      <c r="AK71">
        <f t="shared" si="22"/>
        <v>0.58142944561298771</v>
      </c>
      <c r="AL71">
        <f t="shared" si="35"/>
        <v>-2669.5779566054061</v>
      </c>
      <c r="AN71">
        <f t="shared" si="36"/>
        <v>0</v>
      </c>
      <c r="AO71">
        <f t="shared" si="36"/>
        <v>0</v>
      </c>
      <c r="AP71">
        <f t="shared" si="36"/>
        <v>-1.2877650015582717E-3</v>
      </c>
      <c r="AQ71">
        <f t="shared" si="36"/>
        <v>-1.8853998714866167</v>
      </c>
      <c r="AR71">
        <f t="shared" si="36"/>
        <v>-1.8866876364881751</v>
      </c>
      <c r="AS71">
        <f t="shared" si="36"/>
        <v>1.354562129156957E-3</v>
      </c>
      <c r="AT71">
        <f t="shared" si="36"/>
        <v>4.1053285805593047E-4</v>
      </c>
      <c r="AU71">
        <f t="shared" si="23"/>
        <v>-1.8849225415009618</v>
      </c>
      <c r="AW71">
        <v>68</v>
      </c>
      <c r="AX71">
        <f>IF(Z71&gt;0, (R71*SUMPRODUCT(K71:$K$98, X71:$X$98)-K71*$AZ$3)/Z71, 0)</f>
        <v>43.779270484814418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0.17329698399999999</v>
      </c>
      <c r="Q72" s="4">
        <f t="shared" si="48"/>
        <v>12.5</v>
      </c>
      <c r="R72">
        <f t="shared" si="27"/>
        <v>100000</v>
      </c>
      <c r="S72">
        <f t="shared" si="28"/>
        <v>39.532564378436298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6.3876957859930865</v>
      </c>
      <c r="AC72">
        <f t="shared" si="29"/>
        <v>4.7108019971287591</v>
      </c>
      <c r="AE72">
        <f t="shared" si="30"/>
        <v>0</v>
      </c>
      <c r="AF72">
        <f t="shared" si="31"/>
        <v>0</v>
      </c>
      <c r="AG72">
        <f t="shared" si="31"/>
        <v>-1.4895321335700984</v>
      </c>
      <c r="AH72">
        <f t="shared" si="32"/>
        <v>-2528.5218373067273</v>
      </c>
      <c r="AI72">
        <f t="shared" si="33"/>
        <v>-2530.0113694402976</v>
      </c>
      <c r="AJ72">
        <f t="shared" si="34"/>
        <v>1.6768937888643274</v>
      </c>
      <c r="AK72">
        <f t="shared" si="22"/>
        <v>0.44713870501951608</v>
      </c>
      <c r="AL72">
        <f t="shared" si="35"/>
        <v>-2527.8873369464141</v>
      </c>
      <c r="AN72">
        <f t="shared" si="36"/>
        <v>0</v>
      </c>
      <c r="AO72">
        <f t="shared" si="36"/>
        <v>0</v>
      </c>
      <c r="AP72">
        <f t="shared" si="36"/>
        <v>-9.390371077427547E-4</v>
      </c>
      <c r="AQ72">
        <f t="shared" si="36"/>
        <v>-1.5940413633628843</v>
      </c>
      <c r="AR72">
        <f t="shared" si="36"/>
        <v>-1.5949804004706269</v>
      </c>
      <c r="AS72">
        <f t="shared" si="36"/>
        <v>1.0571544299033027E-3</v>
      </c>
      <c r="AT72">
        <f t="shared" si="36"/>
        <v>2.8188706162048522E-4</v>
      </c>
      <c r="AU72">
        <f t="shared" si="23"/>
        <v>-1.5936413589791034</v>
      </c>
      <c r="AW72">
        <v>69</v>
      </c>
      <c r="AX72">
        <f>IF(Z72&gt;0, (R72*SUMPRODUCT(K72:$K$98, X72:$X$98)-K72*$AZ$3)/Z72, 0)</f>
        <v>39.532564378436298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0.19491187900000001</v>
      </c>
      <c r="Q73" s="4">
        <f t="shared" si="48"/>
        <v>12.5</v>
      </c>
      <c r="R73">
        <f t="shared" si="27"/>
        <v>100000</v>
      </c>
      <c r="S73">
        <f t="shared" si="28"/>
        <v>34.861319212856237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4.7108019971287591</v>
      </c>
      <c r="AC73">
        <f t="shared" si="29"/>
        <v>3.3029267789643444</v>
      </c>
      <c r="AE73">
        <f t="shared" si="30"/>
        <v>0</v>
      </c>
      <c r="AF73">
        <f t="shared" si="31"/>
        <v>0</v>
      </c>
      <c r="AG73">
        <f t="shared" si="31"/>
        <v>-1.1843093052493707</v>
      </c>
      <c r="AH73">
        <f t="shared" si="32"/>
        <v>-2322.6200558802147</v>
      </c>
      <c r="AI73">
        <f t="shared" si="33"/>
        <v>-2323.8043651854641</v>
      </c>
      <c r="AJ73">
        <f t="shared" si="34"/>
        <v>1.4078752181644147</v>
      </c>
      <c r="AK73">
        <f t="shared" ref="AK73:AK98" si="49">G73*SUM(AB73:AB73, AE73:AF73)</f>
        <v>0.32975613979901319</v>
      </c>
      <c r="AL73">
        <f t="shared" si="35"/>
        <v>-2322.0667338275007</v>
      </c>
      <c r="AN73">
        <f t="shared" si="36"/>
        <v>0</v>
      </c>
      <c r="AO73">
        <f t="shared" si="36"/>
        <v>0</v>
      </c>
      <c r="AP73">
        <f t="shared" si="36"/>
        <v>-6.6662254423612629E-4</v>
      </c>
      <c r="AQ73">
        <f t="shared" si="36"/>
        <v>-1.3073534794347552</v>
      </c>
      <c r="AR73">
        <f t="shared" si="36"/>
        <v>-1.3080201019789914</v>
      </c>
      <c r="AS73">
        <f t="shared" si="36"/>
        <v>7.9246304638477566E-4</v>
      </c>
      <c r="AT73">
        <f t="shared" si="36"/>
        <v>1.8561272457790536E-4</v>
      </c>
      <c r="AU73">
        <f t="shared" si="23"/>
        <v>-1.3070420262080287</v>
      </c>
      <c r="AW73">
        <v>70</v>
      </c>
      <c r="AX73">
        <f>IF(Z73&gt;0, (R73*SUMPRODUCT(K73:$K$98, X73:$X$98)-K73*$AZ$3)/Z73, 0)</f>
        <v>34.861319212856237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0.21714087100000001</v>
      </c>
      <c r="Q74" s="4">
        <f t="shared" si="48"/>
        <v>12.5</v>
      </c>
      <c r="R74">
        <f t="shared" si="27"/>
        <v>100000</v>
      </c>
      <c r="S74">
        <f t="shared" si="28"/>
        <v>29.522875219446565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3.3029267789643444</v>
      </c>
      <c r="AC74">
        <f t="shared" si="29"/>
        <v>2.1617930720282246</v>
      </c>
      <c r="AE74">
        <f t="shared" si="30"/>
        <v>0</v>
      </c>
      <c r="AF74">
        <f t="shared" si="31"/>
        <v>0</v>
      </c>
      <c r="AG74">
        <f t="shared" si="31"/>
        <v>-0.91530425812162364</v>
      </c>
      <c r="AH74">
        <f t="shared" si="32"/>
        <v>-2057.2956326020258</v>
      </c>
      <c r="AI74">
        <f t="shared" si="33"/>
        <v>-2058.2109368601473</v>
      </c>
      <c r="AJ74">
        <f t="shared" si="34"/>
        <v>1.1411337069361198</v>
      </c>
      <c r="AK74">
        <f t="shared" si="49"/>
        <v>0.23120487452750413</v>
      </c>
      <c r="AL74">
        <f t="shared" si="35"/>
        <v>-2056.8385982786835</v>
      </c>
      <c r="AN74">
        <f t="shared" si="36"/>
        <v>0</v>
      </c>
      <c r="AO74">
        <f t="shared" si="36"/>
        <v>0</v>
      </c>
      <c r="AP74">
        <f t="shared" si="36"/>
        <v>-4.600047490268718E-4</v>
      </c>
      <c r="AQ74">
        <f t="shared" si="36"/>
        <v>-1.0339357134547749</v>
      </c>
      <c r="AR74">
        <f t="shared" si="36"/>
        <v>-1.0343957182038017</v>
      </c>
      <c r="AS74">
        <f t="shared" si="36"/>
        <v>5.7349992618028719E-4</v>
      </c>
      <c r="AT74">
        <f t="shared" si="36"/>
        <v>1.1619670654550987E-4</v>
      </c>
      <c r="AU74">
        <f t="shared" si="23"/>
        <v>-1.0337060215710758</v>
      </c>
      <c r="AW74">
        <v>71</v>
      </c>
      <c r="AX74">
        <f>IF(Z74&gt;0, (R74*SUMPRODUCT(K74:$K$98, X74:$X$98)-K74*$AZ$3)/Z74, 0)</f>
        <v>29.522875219446565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0.240684854</v>
      </c>
      <c r="Q75" s="4">
        <f t="shared" si="48"/>
        <v>12.5</v>
      </c>
      <c r="R75">
        <f t="shared" si="27"/>
        <v>100000</v>
      </c>
      <c r="S75">
        <f t="shared" si="28"/>
        <v>23.260650453881269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2.1617930720282246</v>
      </c>
      <c r="AC75">
        <f t="shared" si="29"/>
        <v>1.2762678697329479</v>
      </c>
      <c r="AE75">
        <f t="shared" si="30"/>
        <v>0</v>
      </c>
      <c r="AF75">
        <f t="shared" si="31"/>
        <v>0</v>
      </c>
      <c r="AG75">
        <f t="shared" si="31"/>
        <v>-0.68585134380882606</v>
      </c>
      <c r="AH75">
        <f t="shared" si="32"/>
        <v>-1762.3989738526504</v>
      </c>
      <c r="AI75">
        <f t="shared" si="33"/>
        <v>-1763.0848251964592</v>
      </c>
      <c r="AJ75">
        <f t="shared" si="34"/>
        <v>0.88552520229527665</v>
      </c>
      <c r="AK75">
        <f t="shared" si="49"/>
        <v>0.15132551504197572</v>
      </c>
      <c r="AL75">
        <f t="shared" si="35"/>
        <v>-1762.0479744791221</v>
      </c>
      <c r="AN75">
        <f t="shared" si="36"/>
        <v>0</v>
      </c>
      <c r="AO75">
        <f t="shared" si="36"/>
        <v>0</v>
      </c>
      <c r="AP75">
        <f t="shared" si="36"/>
        <v>-3.0775761221228908E-4</v>
      </c>
      <c r="AQ75">
        <f t="shared" si="36"/>
        <v>-0.79082982756313769</v>
      </c>
      <c r="AR75">
        <f t="shared" si="36"/>
        <v>-0.79113758517534993</v>
      </c>
      <c r="AS75">
        <f t="shared" si="36"/>
        <v>3.9735596390135918E-4</v>
      </c>
      <c r="AT75">
        <f t="shared" si="36"/>
        <v>6.7903314029365856E-5</v>
      </c>
      <c r="AU75">
        <f t="shared" si="23"/>
        <v>-0.79067232589741931</v>
      </c>
      <c r="AW75">
        <v>72</v>
      </c>
      <c r="AX75">
        <f>IF(Z75&gt;0, (R75*SUMPRODUCT(K75:$K$98, X75:$X$98)-K75*$AZ$3)/Z75, 0)</f>
        <v>23.260650453881269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0.26560892699999999</v>
      </c>
      <c r="Q76" s="4">
        <f t="shared" si="48"/>
        <v>12.5</v>
      </c>
      <c r="R76">
        <f t="shared" si="27"/>
        <v>100000</v>
      </c>
      <c r="S76">
        <f t="shared" si="28"/>
        <v>15.54742454635182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1.2762678697329479</v>
      </c>
      <c r="AC76">
        <f t="shared" si="29"/>
        <v>0.61794742713364537</v>
      </c>
      <c r="AE76">
        <f t="shared" si="30"/>
        <v>0</v>
      </c>
      <c r="AF76">
        <f t="shared" si="31"/>
        <v>0</v>
      </c>
      <c r="AG76">
        <f t="shared" si="31"/>
        <v>-0.49682459086016745</v>
      </c>
      <c r="AH76">
        <f t="shared" si="32"/>
        <v>-1457.345916084563</v>
      </c>
      <c r="AI76">
        <f t="shared" si="33"/>
        <v>-1457.8427406754231</v>
      </c>
      <c r="AJ76">
        <f t="shared" si="34"/>
        <v>0.65832044259930256</v>
      </c>
      <c r="AK76">
        <f t="shared" si="49"/>
        <v>8.933875088130637E-2</v>
      </c>
      <c r="AL76">
        <f t="shared" si="35"/>
        <v>-1457.0950814819425</v>
      </c>
      <c r="AN76">
        <f t="shared" si="36"/>
        <v>0</v>
      </c>
      <c r="AO76">
        <f t="shared" si="36"/>
        <v>0</v>
      </c>
      <c r="AP76">
        <f t="shared" si="36"/>
        <v>-1.9905077404855178E-4</v>
      </c>
      <c r="AQ76">
        <f t="shared" si="36"/>
        <v>-0.58387977968420135</v>
      </c>
      <c r="AR76">
        <f t="shared" si="36"/>
        <v>-0.58407883045824982</v>
      </c>
      <c r="AS76">
        <f t="shared" si="36"/>
        <v>2.6375343749491999E-4</v>
      </c>
      <c r="AT76">
        <f t="shared" si="36"/>
        <v>3.5793211210955993E-5</v>
      </c>
      <c r="AU76">
        <f t="shared" si="23"/>
        <v>-0.58377928380954403</v>
      </c>
      <c r="AW76">
        <v>73</v>
      </c>
      <c r="AX76">
        <f>IF(Z76&gt;0, (R76*SUMPRODUCT(K76:$K$98, X76:$X$98)-K76*$AZ$3)/Z76, 0)</f>
        <v>15.54742454635182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0.29099302900000001</v>
      </c>
      <c r="Q77" s="4">
        <f t="shared" si="48"/>
        <v>12.5</v>
      </c>
      <c r="R77">
        <f t="shared" si="27"/>
        <v>100000</v>
      </c>
      <c r="S77">
        <f t="shared" si="28"/>
        <v>5.4846920346176864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0.61794742713364537</v>
      </c>
      <c r="AC77">
        <f t="shared" si="29"/>
        <v>0.15237959831001113</v>
      </c>
      <c r="AE77">
        <f t="shared" si="30"/>
        <v>0</v>
      </c>
      <c r="AF77">
        <f t="shared" si="31"/>
        <v>0</v>
      </c>
      <c r="AG77">
        <f t="shared" si="31"/>
        <v>-0.34728385237547993</v>
      </c>
      <c r="AH77">
        <f t="shared" si="32"/>
        <v>-1156.5799406086867</v>
      </c>
      <c r="AI77">
        <f t="shared" si="33"/>
        <v>-1156.9272244610622</v>
      </c>
      <c r="AJ77">
        <f t="shared" si="34"/>
        <v>0.46556782882363423</v>
      </c>
      <c r="AK77">
        <f t="shared" si="49"/>
        <v>4.3256319899355182E-2</v>
      </c>
      <c r="AL77">
        <f t="shared" si="35"/>
        <v>-1156.4184003123391</v>
      </c>
      <c r="AN77">
        <f t="shared" si="36"/>
        <v>0</v>
      </c>
      <c r="AO77">
        <f t="shared" si="36"/>
        <v>0</v>
      </c>
      <c r="AP77">
        <f t="shared" si="36"/>
        <v>-1.242302487882889E-4</v>
      </c>
      <c r="AQ77">
        <f t="shared" si="36"/>
        <v>-0.41373134046559046</v>
      </c>
      <c r="AR77">
        <f t="shared" si="36"/>
        <v>-0.41385557071437878</v>
      </c>
      <c r="AS77">
        <f t="shared" si="36"/>
        <v>1.6654274826475411E-4</v>
      </c>
      <c r="AT77">
        <f t="shared" si="36"/>
        <v>1.547363445206392E-5</v>
      </c>
      <c r="AU77">
        <f t="shared" si="23"/>
        <v>-0.41367355433166192</v>
      </c>
      <c r="AW77">
        <v>74</v>
      </c>
      <c r="AX77">
        <f>IF(Z77&gt;0, (R77*SUMPRODUCT(K77:$K$98, X77:$X$98)-K77*$AZ$3)/Z77, 0)</f>
        <v>5.4846920346176864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0.31752069599999999</v>
      </c>
      <c r="Q78" s="4">
        <f t="shared" si="48"/>
        <v>12.5</v>
      </c>
      <c r="R78">
        <f t="shared" si="27"/>
        <v>100000</v>
      </c>
      <c r="S78">
        <f t="shared" si="28"/>
        <v>-8.3345074402348835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0.15237959831001113</v>
      </c>
      <c r="AC78">
        <f t="shared" si="29"/>
        <v>-0.15571607174435831</v>
      </c>
      <c r="AE78">
        <f t="shared" si="30"/>
        <v>0</v>
      </c>
      <c r="AF78">
        <f t="shared" si="31"/>
        <v>0</v>
      </c>
      <c r="AG78">
        <f t="shared" si="31"/>
        <v>-0.2335412033359015</v>
      </c>
      <c r="AH78">
        <f t="shared" si="32"/>
        <v>-882.15848412658909</v>
      </c>
      <c r="AI78">
        <f t="shared" si="33"/>
        <v>-882.39202532992499</v>
      </c>
      <c r="AJ78">
        <f t="shared" si="34"/>
        <v>0.30809567005436944</v>
      </c>
      <c r="AK78">
        <f t="shared" si="49"/>
        <v>1.066657188170078E-2</v>
      </c>
      <c r="AL78">
        <f t="shared" si="35"/>
        <v>-882.07326308798883</v>
      </c>
      <c r="AN78">
        <f t="shared" si="36"/>
        <v>0</v>
      </c>
      <c r="AO78">
        <f t="shared" si="36"/>
        <v>0</v>
      </c>
      <c r="AP78">
        <f t="shared" si="36"/>
        <v>-7.4591313607942286E-5</v>
      </c>
      <c r="AQ78">
        <f t="shared" si="36"/>
        <v>-0.28175482185364747</v>
      </c>
      <c r="AR78">
        <f t="shared" si="36"/>
        <v>-0.2818294131672554</v>
      </c>
      <c r="AS78">
        <f t="shared" si="36"/>
        <v>9.8403452658504619E-5</v>
      </c>
      <c r="AT78">
        <f t="shared" si="36"/>
        <v>3.4068232799385078E-6</v>
      </c>
      <c r="AU78">
        <f t="shared" si="23"/>
        <v>-0.28172760289131693</v>
      </c>
      <c r="AW78">
        <v>75</v>
      </c>
      <c r="AX78">
        <f>IF(Z78&gt;0, (R78*SUMPRODUCT(K78:$K$98, X78:$X$98)-K78*$AZ$3)/Z78, 0)</f>
        <v>-8.3345074402348835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0.344227385</v>
      </c>
      <c r="Q79" s="4">
        <f t="shared" si="48"/>
        <v>12.5</v>
      </c>
      <c r="R79">
        <f t="shared" si="27"/>
        <v>100000</v>
      </c>
      <c r="S79">
        <f t="shared" si="28"/>
        <v>-28.441670049343553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-0.15571607174435831</v>
      </c>
      <c r="AC79">
        <f t="shared" si="29"/>
        <v>-0.34315333073084447</v>
      </c>
      <c r="AE79">
        <f t="shared" si="30"/>
        <v>0</v>
      </c>
      <c r="AF79">
        <f t="shared" si="31"/>
        <v>0</v>
      </c>
      <c r="AG79">
        <f t="shared" si="31"/>
        <v>-0.15081451358847184</v>
      </c>
      <c r="AH79">
        <f t="shared" si="32"/>
        <v>-643.13022171256523</v>
      </c>
      <c r="AI79">
        <f t="shared" si="33"/>
        <v>-643.28103622615367</v>
      </c>
      <c r="AJ79">
        <f t="shared" si="34"/>
        <v>0.18743725898648617</v>
      </c>
      <c r="AK79">
        <f t="shared" si="49"/>
        <v>-1.0900125022105083E-2</v>
      </c>
      <c r="AL79">
        <f t="shared" si="35"/>
        <v>-643.10449909218926</v>
      </c>
      <c r="AN79">
        <f t="shared" si="36"/>
        <v>0</v>
      </c>
      <c r="AO79">
        <f t="shared" si="36"/>
        <v>0</v>
      </c>
      <c r="AP79">
        <f t="shared" si="36"/>
        <v>-4.3008060397219627E-5</v>
      </c>
      <c r="AQ79">
        <f t="shared" si="36"/>
        <v>-0.18340266304983494</v>
      </c>
      <c r="AR79">
        <f t="shared" si="36"/>
        <v>-0.18344567111023216</v>
      </c>
      <c r="AS79">
        <f t="shared" si="36"/>
        <v>5.3451838045090477E-5</v>
      </c>
      <c r="AT79">
        <f t="shared" si="36"/>
        <v>-3.1084092912114432E-6</v>
      </c>
      <c r="AU79">
        <f t="shared" si="23"/>
        <v>-0.18339532768147826</v>
      </c>
      <c r="AW79">
        <v>76</v>
      </c>
      <c r="AX79">
        <f>IF(Z79&gt;0, (R79*SUMPRODUCT(K79:$K$98, X79:$X$98)-K79*$AZ$3)/Z79, 0)</f>
        <v>-28.441670049343553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0.370496828</v>
      </c>
      <c r="Q80" s="4">
        <f t="shared" si="48"/>
        <v>12.5</v>
      </c>
      <c r="R80">
        <f t="shared" si="27"/>
        <v>100000</v>
      </c>
      <c r="S80">
        <f t="shared" si="28"/>
        <v>-59.181145615157845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-0.34315333073084447</v>
      </c>
      <c r="AC80">
        <f t="shared" si="29"/>
        <v>-0.44234388407785685</v>
      </c>
      <c r="AE80">
        <f t="shared" si="30"/>
        <v>0</v>
      </c>
      <c r="AF80">
        <f t="shared" si="31"/>
        <v>0</v>
      </c>
      <c r="AG80">
        <f t="shared" si="31"/>
        <v>-9.3430069551695402E-2</v>
      </c>
      <c r="AH80">
        <f t="shared" si="32"/>
        <v>-447.01039120713375</v>
      </c>
      <c r="AI80">
        <f t="shared" si="33"/>
        <v>-447.10382127668544</v>
      </c>
      <c r="AJ80">
        <f t="shared" si="34"/>
        <v>9.9190553347012378E-2</v>
      </c>
      <c r="AK80">
        <f t="shared" si="49"/>
        <v>-2.4020733151159115E-2</v>
      </c>
      <c r="AL80">
        <f t="shared" si="35"/>
        <v>-447.02865145648957</v>
      </c>
      <c r="AN80">
        <f t="shared" si="36"/>
        <v>0</v>
      </c>
      <c r="AO80">
        <f t="shared" si="36"/>
        <v>0</v>
      </c>
      <c r="AP80">
        <f t="shared" si="36"/>
        <v>-2.3788955212183152E-5</v>
      </c>
      <c r="AQ80">
        <f t="shared" si="36"/>
        <v>-0.11381678539715921</v>
      </c>
      <c r="AR80">
        <f t="shared" si="36"/>
        <v>-0.1138405743523714</v>
      </c>
      <c r="AS80">
        <f t="shared" si="36"/>
        <v>2.5255676704148644E-5</v>
      </c>
      <c r="AT80">
        <f t="shared" si="36"/>
        <v>-6.1161053163997995E-6</v>
      </c>
      <c r="AU80">
        <f t="shared" si="23"/>
        <v>-0.11382143478098364</v>
      </c>
      <c r="AW80">
        <v>77</v>
      </c>
      <c r="AX80">
        <f>IF(Z80&gt;0, (R80*SUMPRODUCT(K80:$K$98, X80:$X$98)-K80*$AZ$3)/Z80, 0)</f>
        <v>-59.181145615157845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0.397394472</v>
      </c>
      <c r="Q81" s="4">
        <f t="shared" si="48"/>
        <v>12.5</v>
      </c>
      <c r="R81">
        <f t="shared" si="27"/>
        <v>100000</v>
      </c>
      <c r="S81">
        <f t="shared" si="28"/>
        <v>-108.58673928875496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-0.44234388407785685</v>
      </c>
      <c r="AC81">
        <f t="shared" si="29"/>
        <v>-0.48097128581178128</v>
      </c>
      <c r="AE81">
        <f t="shared" si="30"/>
        <v>0</v>
      </c>
      <c r="AF81">
        <f t="shared" si="31"/>
        <v>0</v>
      </c>
      <c r="AG81">
        <f t="shared" si="31"/>
        <v>-5.5367175697759188E-2</v>
      </c>
      <c r="AH81">
        <f t="shared" si="32"/>
        <v>-297.02874526735417</v>
      </c>
      <c r="AI81">
        <f t="shared" si="33"/>
        <v>-297.08411244305194</v>
      </c>
      <c r="AJ81">
        <f t="shared" si="34"/>
        <v>3.8627401733924427E-2</v>
      </c>
      <c r="AK81">
        <f t="shared" si="49"/>
        <v>-3.0964071885449983E-2</v>
      </c>
      <c r="AL81">
        <f t="shared" si="35"/>
        <v>-297.07644911320347</v>
      </c>
      <c r="AN81">
        <f t="shared" si="36"/>
        <v>0</v>
      </c>
      <c r="AO81">
        <f t="shared" si="36"/>
        <v>0</v>
      </c>
      <c r="AP81">
        <f t="shared" si="36"/>
        <v>-1.2587023539360849E-5</v>
      </c>
      <c r="AQ81">
        <f t="shared" si="36"/>
        <v>-6.7525709256979802E-2</v>
      </c>
      <c r="AR81">
        <f t="shared" si="36"/>
        <v>-6.7538296280519161E-2</v>
      </c>
      <c r="AS81">
        <f t="shared" si="36"/>
        <v>8.781448733151336E-6</v>
      </c>
      <c r="AT81">
        <f t="shared" si="36"/>
        <v>-7.0392881122233971E-6</v>
      </c>
      <c r="AU81">
        <f t="shared" si="23"/>
        <v>-6.7536554119898229E-2</v>
      </c>
      <c r="AW81">
        <v>78</v>
      </c>
      <c r="AX81">
        <f>IF(Z81&gt;0, (R81*SUMPRODUCT(K81:$K$98, X81:$X$98)-K81*$AZ$3)/Z81, 0)</f>
        <v>-108.58673928875496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0.424762996</v>
      </c>
      <c r="Q82" s="4">
        <f t="shared" si="48"/>
        <v>12.5</v>
      </c>
      <c r="R82">
        <f t="shared" si="27"/>
        <v>100000</v>
      </c>
      <c r="S82">
        <f t="shared" si="28"/>
        <v>-192.26503808914771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-0.48097128581178128</v>
      </c>
      <c r="AC82">
        <f t="shared" si="29"/>
        <v>-0.48136361679801609</v>
      </c>
      <c r="AE82">
        <f t="shared" si="30"/>
        <v>0</v>
      </c>
      <c r="AF82">
        <f t="shared" si="31"/>
        <v>0</v>
      </c>
      <c r="AG82">
        <f t="shared" si="31"/>
        <v>-3.1295576511343015E-2</v>
      </c>
      <c r="AH82">
        <f t="shared" si="32"/>
        <v>-188.14341943550866</v>
      </c>
      <c r="AI82">
        <f t="shared" si="33"/>
        <v>-188.17471501202002</v>
      </c>
      <c r="AJ82">
        <f t="shared" si="34"/>
        <v>3.9233098623481233E-4</v>
      </c>
      <c r="AK82">
        <f t="shared" si="49"/>
        <v>-3.3667990006824695E-2</v>
      </c>
      <c r="AL82">
        <f t="shared" si="35"/>
        <v>-188.20799067104059</v>
      </c>
      <c r="AN82">
        <f t="shared" si="36"/>
        <v>0</v>
      </c>
      <c r="AO82">
        <f t="shared" si="36"/>
        <v>0</v>
      </c>
      <c r="AP82">
        <f t="shared" si="36"/>
        <v>-6.3523673880944664E-6</v>
      </c>
      <c r="AQ82">
        <f t="shared" si="36"/>
        <v>-3.8189298780724558E-2</v>
      </c>
      <c r="AR82">
        <f t="shared" si="36"/>
        <v>-3.8195651148112651E-2</v>
      </c>
      <c r="AS82">
        <f t="shared" si="36"/>
        <v>7.963523411667004E-8</v>
      </c>
      <c r="AT82">
        <f t="shared" si="36"/>
        <v>-6.8339192174499918E-6</v>
      </c>
      <c r="AU82">
        <f t="shared" si="23"/>
        <v>-3.8202405432095986E-2</v>
      </c>
      <c r="AW82">
        <v>79</v>
      </c>
      <c r="AX82">
        <f>IF(Z82&gt;0, (R82*SUMPRODUCT(K82:$K$98, X82:$X$98)-K82*$AZ$3)/Z82, 0)</f>
        <v>-192.26503808914771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0.45242554800000001</v>
      </c>
      <c r="Q83" s="4">
        <f t="shared" si="48"/>
        <v>12.5</v>
      </c>
      <c r="R83">
        <f t="shared" si="27"/>
        <v>100000</v>
      </c>
      <c r="S83">
        <f t="shared" si="28"/>
        <v>-341.4917154723808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-0.48136361679801609</v>
      </c>
      <c r="AC83">
        <f t="shared" si="29"/>
        <v>-0.45961239926557523</v>
      </c>
      <c r="AE83">
        <f t="shared" si="30"/>
        <v>0</v>
      </c>
      <c r="AF83">
        <f t="shared" si="31"/>
        <v>0</v>
      </c>
      <c r="AG83">
        <f t="shared" si="31"/>
        <v>-1.6823702393109295E-2</v>
      </c>
      <c r="AH83">
        <f t="shared" si="32"/>
        <v>-113.27134682496234</v>
      </c>
      <c r="AI83">
        <f t="shared" si="33"/>
        <v>-113.28817052735545</v>
      </c>
      <c r="AJ83">
        <f t="shared" si="34"/>
        <v>-2.1751217532440859E-2</v>
      </c>
      <c r="AK83">
        <f t="shared" si="49"/>
        <v>-3.3695453175861131E-2</v>
      </c>
      <c r="AL83">
        <f t="shared" si="35"/>
        <v>-113.34361719806375</v>
      </c>
      <c r="AN83">
        <f t="shared" si="36"/>
        <v>0</v>
      </c>
      <c r="AO83">
        <f t="shared" si="36"/>
        <v>0</v>
      </c>
      <c r="AP83">
        <f t="shared" si="36"/>
        <v>-3.0489914442478163E-6</v>
      </c>
      <c r="AQ83">
        <f t="shared" si="36"/>
        <v>-2.0528380690399767E-2</v>
      </c>
      <c r="AR83">
        <f t="shared" si="36"/>
        <v>-2.0531429681844016E-2</v>
      </c>
      <c r="AS83">
        <f t="shared" si="36"/>
        <v>-3.942014344330564E-6</v>
      </c>
      <c r="AT83">
        <f t="shared" si="36"/>
        <v>-6.1066907891412121E-6</v>
      </c>
      <c r="AU83">
        <f t="shared" si="23"/>
        <v>-2.054147838697749E-2</v>
      </c>
      <c r="AW83">
        <v>80</v>
      </c>
      <c r="AX83">
        <f>IF(Z83&gt;0, (R83*SUMPRODUCT(K83:$K$98, X83:$X$98)-K83*$AZ$3)/Z83, 0)</f>
        <v>-341.4917154723808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0.48020744799999998</v>
      </c>
      <c r="Q84" s="4">
        <f t="shared" si="48"/>
        <v>12.5</v>
      </c>
      <c r="R84">
        <f t="shared" si="27"/>
        <v>100000</v>
      </c>
      <c r="S84">
        <f t="shared" si="28"/>
        <v>-621.78274680008678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-0.45961239926557523</v>
      </c>
      <c r="AC84">
        <f t="shared" si="29"/>
        <v>-0.42662246181922037</v>
      </c>
      <c r="AE84">
        <f t="shared" si="30"/>
        <v>0</v>
      </c>
      <c r="AF84">
        <f t="shared" si="31"/>
        <v>0</v>
      </c>
      <c r="AG84">
        <f t="shared" si="31"/>
        <v>-8.5765981770716936E-3</v>
      </c>
      <c r="AH84">
        <f t="shared" si="32"/>
        <v>-64.630937536852059</v>
      </c>
      <c r="AI84">
        <f t="shared" si="33"/>
        <v>-64.639514135029131</v>
      </c>
      <c r="AJ84">
        <f t="shared" si="34"/>
        <v>-3.2989937446354867E-2</v>
      </c>
      <c r="AK84">
        <f t="shared" si="49"/>
        <v>-3.217286794859027E-2</v>
      </c>
      <c r="AL84">
        <f t="shared" si="35"/>
        <v>-64.704676940424079</v>
      </c>
      <c r="AN84">
        <f t="shared" si="36"/>
        <v>0</v>
      </c>
      <c r="AO84">
        <f t="shared" si="36"/>
        <v>0</v>
      </c>
      <c r="AP84">
        <f t="shared" si="36"/>
        <v>-1.3878152940975533E-6</v>
      </c>
      <c r="AQ84">
        <f t="shared" si="36"/>
        <v>-1.0458202860114844E-2</v>
      </c>
      <c r="AR84">
        <f t="shared" si="36"/>
        <v>-1.0459590675408942E-2</v>
      </c>
      <c r="AS84">
        <f t="shared" si="36"/>
        <v>-5.338240033416707E-6</v>
      </c>
      <c r="AT84">
        <f t="shared" si="36"/>
        <v>-5.2060265937839934E-6</v>
      </c>
      <c r="AU84">
        <f t="shared" si="23"/>
        <v>-1.0470134942036143E-2</v>
      </c>
      <c r="AW84">
        <v>81</v>
      </c>
      <c r="AX84">
        <f>IF(Z84&gt;0, (R84*SUMPRODUCT(K84:$K$98, X84:$X$98)-K84*$AZ$3)/Z84, 0)</f>
        <v>-621.78274680008678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0.508136904</v>
      </c>
      <c r="Q85" s="4">
        <f t="shared" si="48"/>
        <v>12.5</v>
      </c>
      <c r="R85">
        <f t="shared" si="27"/>
        <v>100000</v>
      </c>
      <c r="S85">
        <f t="shared" si="28"/>
        <v>-1177.4750911885249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-0.42662246181922037</v>
      </c>
      <c r="AC85">
        <f t="shared" si="29"/>
        <v>-0.38929645205723279</v>
      </c>
      <c r="AE85">
        <f t="shared" si="30"/>
        <v>0</v>
      </c>
      <c r="AF85">
        <f t="shared" si="31"/>
        <v>0</v>
      </c>
      <c r="AG85">
        <f t="shared" si="31"/>
        <v>-4.1327461507517224E-3</v>
      </c>
      <c r="AH85">
        <f t="shared" si="32"/>
        <v>-34.864688356394034</v>
      </c>
      <c r="AI85">
        <f t="shared" si="33"/>
        <v>-34.868821102544786</v>
      </c>
      <c r="AJ85">
        <f t="shared" si="34"/>
        <v>-3.7326009761987577E-2</v>
      </c>
      <c r="AK85">
        <f t="shared" si="49"/>
        <v>-2.986357232734543E-2</v>
      </c>
      <c r="AL85">
        <f t="shared" si="35"/>
        <v>-34.93601068463412</v>
      </c>
      <c r="AN85">
        <f t="shared" si="36"/>
        <v>0</v>
      </c>
      <c r="AO85">
        <f t="shared" si="36"/>
        <v>0</v>
      </c>
      <c r="AP85">
        <f t="shared" si="36"/>
        <v>-5.9708658418749784E-7</v>
      </c>
      <c r="AQ85">
        <f t="shared" si="36"/>
        <v>-5.037144049047002E-3</v>
      </c>
      <c r="AR85">
        <f t="shared" si="36"/>
        <v>-5.0377411356311895E-3</v>
      </c>
      <c r="AS85">
        <f t="shared" si="36"/>
        <v>-5.3927482737067001E-6</v>
      </c>
      <c r="AT85">
        <f t="shared" si="36"/>
        <v>-4.3145980280757351E-6</v>
      </c>
      <c r="AU85">
        <f t="shared" si="23"/>
        <v>-5.0474484819329713E-3</v>
      </c>
      <c r="AW85">
        <v>82</v>
      </c>
      <c r="AX85">
        <f>IF(Z85&gt;0, (R85*SUMPRODUCT(K85:$K$98, X85:$X$98)-K85*$AZ$3)/Z85, 0)</f>
        <v>-1177.4750911885249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0.53626491099999996</v>
      </c>
      <c r="Q86" s="4">
        <f t="shared" si="48"/>
        <v>12.5</v>
      </c>
      <c r="R86">
        <f t="shared" si="27"/>
        <v>100000</v>
      </c>
      <c r="S86">
        <f t="shared" si="28"/>
        <v>-2344.245830046088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-0.38929645205723279</v>
      </c>
      <c r="AC86">
        <f t="shared" si="29"/>
        <v>-0.35166912055083116</v>
      </c>
      <c r="AE86">
        <f t="shared" si="30"/>
        <v>0</v>
      </c>
      <c r="AF86">
        <f t="shared" si="31"/>
        <v>0</v>
      </c>
      <c r="AG86">
        <f t="shared" si="31"/>
        <v>-1.8751719425257405E-3</v>
      </c>
      <c r="AH86">
        <f t="shared" si="32"/>
        <v>-17.729973973747722</v>
      </c>
      <c r="AI86">
        <f t="shared" si="33"/>
        <v>-17.731849145690248</v>
      </c>
      <c r="AJ86">
        <f t="shared" si="34"/>
        <v>-3.7627331506401629E-2</v>
      </c>
      <c r="AK86">
        <f t="shared" si="49"/>
        <v>-2.7250751644006296E-2</v>
      </c>
      <c r="AL86">
        <f t="shared" si="35"/>
        <v>-17.796727228840659</v>
      </c>
      <c r="AN86">
        <f t="shared" si="36"/>
        <v>0</v>
      </c>
      <c r="AO86">
        <f t="shared" si="36"/>
        <v>0</v>
      </c>
      <c r="AP86">
        <f t="shared" si="36"/>
        <v>-2.4189208430091104E-7</v>
      </c>
      <c r="AQ86">
        <f t="shared" si="36"/>
        <v>-2.2871184566328755E-3</v>
      </c>
      <c r="AR86">
        <f t="shared" si="36"/>
        <v>-2.2873603487171762E-3</v>
      </c>
      <c r="AS86">
        <f t="shared" si="36"/>
        <v>-4.8538235019159522E-6</v>
      </c>
      <c r="AT86">
        <f t="shared" si="36"/>
        <v>-3.5152729008180945E-6</v>
      </c>
      <c r="AU86">
        <f t="shared" si="23"/>
        <v>-2.2957294451199108E-3</v>
      </c>
      <c r="AW86">
        <v>83</v>
      </c>
      <c r="AX86">
        <f>IF(Z86&gt;0, (R86*SUMPRODUCT(K86:$K$98, X86:$X$98)-K86*$AZ$3)/Z86, 0)</f>
        <v>-2344.245830046088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0.564431978</v>
      </c>
      <c r="Q87" s="4">
        <f t="shared" si="48"/>
        <v>12.5</v>
      </c>
      <c r="R87">
        <f t="shared" si="27"/>
        <v>100000</v>
      </c>
      <c r="S87">
        <f t="shared" si="28"/>
        <v>-4947.6460966746545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-0.35166912055083116</v>
      </c>
      <c r="AC87">
        <f t="shared" si="29"/>
        <v>-0.3158629572615278</v>
      </c>
      <c r="AE87">
        <f t="shared" si="30"/>
        <v>0</v>
      </c>
      <c r="AF87">
        <f t="shared" si="31"/>
        <v>0</v>
      </c>
      <c r="AG87">
        <f t="shared" si="31"/>
        <v>-7.9801321449057708E-4</v>
      </c>
      <c r="AH87">
        <f t="shared" si="32"/>
        <v>-8.467256068879248</v>
      </c>
      <c r="AI87">
        <f t="shared" si="33"/>
        <v>-8.4680540820937384</v>
      </c>
      <c r="AJ87">
        <f t="shared" si="34"/>
        <v>-3.5806163289303361E-2</v>
      </c>
      <c r="AK87">
        <f t="shared" si="49"/>
        <v>-2.4616838438558185E-2</v>
      </c>
      <c r="AL87">
        <f t="shared" si="35"/>
        <v>-8.5284770838215991</v>
      </c>
      <c r="AN87">
        <f t="shared" si="36"/>
        <v>0</v>
      </c>
      <c r="AO87">
        <f t="shared" si="36"/>
        <v>0</v>
      </c>
      <c r="AP87">
        <f t="shared" si="36"/>
        <v>-9.1912085583389244E-8</v>
      </c>
      <c r="AQ87">
        <f t="shared" si="36"/>
        <v>-9.7522591146075683E-4</v>
      </c>
      <c r="AR87">
        <f t="shared" si="36"/>
        <v>-9.7531782354634013E-4</v>
      </c>
      <c r="AS87">
        <f t="shared" si="36"/>
        <v>-4.1240158494870651E-6</v>
      </c>
      <c r="AT87">
        <f t="shared" si="36"/>
        <v>-2.8352725497178376E-6</v>
      </c>
      <c r="AU87">
        <f t="shared" si="23"/>
        <v>-9.82277111945545E-4</v>
      </c>
      <c r="AW87">
        <v>84</v>
      </c>
      <c r="AX87">
        <f>IF(Z87&gt;0, (R87*SUMPRODUCT(K87:$K$98, X87:$X$98)-K87*$AZ$3)/Z87, 0)</f>
        <v>-4947.6460966746545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0.59247427200000002</v>
      </c>
      <c r="Q88" s="4">
        <f t="shared" si="48"/>
        <v>12.5</v>
      </c>
      <c r="R88">
        <f t="shared" si="27"/>
        <v>100000</v>
      </c>
      <c r="S88">
        <f t="shared" si="28"/>
        <v>-11144.344224173852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-0.3158629572615278</v>
      </c>
      <c r="AC88">
        <f t="shared" si="29"/>
        <v>-0.28282632447125977</v>
      </c>
      <c r="AE88">
        <f t="shared" si="30"/>
        <v>0</v>
      </c>
      <c r="AF88">
        <f t="shared" si="31"/>
        <v>0</v>
      </c>
      <c r="AG88">
        <f t="shared" si="31"/>
        <v>-3.172307840439868E-4</v>
      </c>
      <c r="AH88">
        <f t="shared" si="32"/>
        <v>-3.7824183864134762</v>
      </c>
      <c r="AI88">
        <f t="shared" si="33"/>
        <v>-3.7827356171975199</v>
      </c>
      <c r="AJ88">
        <f t="shared" si="34"/>
        <v>-3.3036632790268028E-2</v>
      </c>
      <c r="AK88">
        <f t="shared" si="49"/>
        <v>-2.2110407008306947E-2</v>
      </c>
      <c r="AL88">
        <f t="shared" si="35"/>
        <v>-3.8378826569960949</v>
      </c>
      <c r="AN88">
        <f t="shared" si="36"/>
        <v>0</v>
      </c>
      <c r="AO88">
        <f t="shared" si="36"/>
        <v>0</v>
      </c>
      <c r="AP88">
        <f t="shared" si="36"/>
        <v>-3.2622695297799207E-8</v>
      </c>
      <c r="AQ88">
        <f t="shared" si="36"/>
        <v>-3.8896818567157312E-4</v>
      </c>
      <c r="AR88">
        <f t="shared" si="36"/>
        <v>-3.8900080836687091E-4</v>
      </c>
      <c r="AS88">
        <f t="shared" si="36"/>
        <v>-3.3973500031849288E-6</v>
      </c>
      <c r="AT88">
        <f t="shared" si="36"/>
        <v>-2.2737423573694133E-6</v>
      </c>
      <c r="AU88">
        <f t="shared" si="23"/>
        <v>-3.9467190072742524E-4</v>
      </c>
      <c r="AW88">
        <v>85</v>
      </c>
      <c r="AX88">
        <f>IF(Z88&gt;0, (R88*SUMPRODUCT(K88:$K$98, X88:$X$98)-K88*$AZ$3)/Z88, 0)</f>
        <v>-11144.344224173852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0.62503115200000003</v>
      </c>
      <c r="Q89" s="4">
        <f t="shared" si="48"/>
        <v>12.5</v>
      </c>
      <c r="R89">
        <f t="shared" si="27"/>
        <v>100000</v>
      </c>
      <c r="S89">
        <f t="shared" si="28"/>
        <v>-27298.429444530706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-0.28282632447125977</v>
      </c>
      <c r="AC89">
        <f t="shared" si="29"/>
        <v>-0.25284756167324496</v>
      </c>
      <c r="AE89">
        <f t="shared" si="30"/>
        <v>0</v>
      </c>
      <c r="AF89">
        <f t="shared" si="31"/>
        <v>0</v>
      </c>
      <c r="AG89">
        <f t="shared" si="31"/>
        <v>-1.1577935380267064E-4</v>
      </c>
      <c r="AH89">
        <f t="shared" si="32"/>
        <v>-1.5862329792070107</v>
      </c>
      <c r="AI89">
        <f t="shared" si="33"/>
        <v>-1.5863487585608134</v>
      </c>
      <c r="AJ89">
        <f t="shared" si="34"/>
        <v>-2.9978762798014813E-2</v>
      </c>
      <c r="AK89">
        <f t="shared" si="49"/>
        <v>-1.9797842712988185E-2</v>
      </c>
      <c r="AL89">
        <f t="shared" si="35"/>
        <v>-1.6361253640718163</v>
      </c>
      <c r="AN89">
        <f t="shared" si="36"/>
        <v>0</v>
      </c>
      <c r="AO89">
        <f t="shared" si="36"/>
        <v>0</v>
      </c>
      <c r="AP89">
        <f t="shared" si="36"/>
        <v>-1.0630596001332851E-8</v>
      </c>
      <c r="AQ89">
        <f t="shared" si="36"/>
        <v>-1.4564429159520304E-4</v>
      </c>
      <c r="AR89">
        <f t="shared" si="36"/>
        <v>-1.4565492219120439E-4</v>
      </c>
      <c r="AS89">
        <f t="shared" si="36"/>
        <v>-2.7525815739881178E-6</v>
      </c>
      <c r="AT89">
        <f t="shared" si="36"/>
        <v>-1.8177927295950607E-6</v>
      </c>
      <c r="AU89">
        <f t="shared" si="23"/>
        <v>-1.5022529649478755E-4</v>
      </c>
      <c r="AW89">
        <v>86</v>
      </c>
      <c r="AX89">
        <f>IF(Z89&gt;0, (R89*SUMPRODUCT(K89:$K$98, X89:$X$98)-K89*$AZ$3)/Z89, 0)</f>
        <v>-27298.429444530706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0.65741117999999998</v>
      </c>
      <c r="Q90" s="4">
        <f t="shared" si="48"/>
        <v>12.5</v>
      </c>
      <c r="R90">
        <f t="shared" si="27"/>
        <v>100000</v>
      </c>
      <c r="S90">
        <f t="shared" si="28"/>
        <v>-73324.212990387256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-0.25284756167324496</v>
      </c>
      <c r="AC90">
        <f t="shared" si="29"/>
        <v>-0.22587916044369152</v>
      </c>
      <c r="AE90">
        <f t="shared" si="30"/>
        <v>0</v>
      </c>
      <c r="AF90">
        <f t="shared" si="31"/>
        <v>0</v>
      </c>
      <c r="AG90">
        <f t="shared" si="31"/>
        <v>-3.8506918661592741E-5</v>
      </c>
      <c r="AH90">
        <f t="shared" si="32"/>
        <v>-0.60891713282440951</v>
      </c>
      <c r="AI90">
        <f t="shared" si="33"/>
        <v>-0.6089556397430711</v>
      </c>
      <c r="AJ90">
        <f t="shared" si="34"/>
        <v>-2.6968401229553435E-2</v>
      </c>
      <c r="AK90">
        <f t="shared" si="49"/>
        <v>-1.7699329317127147E-2</v>
      </c>
      <c r="AL90">
        <f t="shared" si="35"/>
        <v>-0.6536233702897517</v>
      </c>
      <c r="AN90">
        <f t="shared" si="36"/>
        <v>0</v>
      </c>
      <c r="AO90">
        <f t="shared" si="36"/>
        <v>0</v>
      </c>
      <c r="AP90">
        <f t="shared" si="36"/>
        <v>-3.15680123212501E-9</v>
      </c>
      <c r="AQ90">
        <f t="shared" si="36"/>
        <v>-4.991909043813936E-5</v>
      </c>
      <c r="AR90">
        <f t="shared" si="36"/>
        <v>-4.992224723937148E-5</v>
      </c>
      <c r="AS90">
        <f t="shared" si="36"/>
        <v>-2.2108723623946951E-6</v>
      </c>
      <c r="AT90">
        <f t="shared" si="36"/>
        <v>-1.4509928744784751E-6</v>
      </c>
      <c r="AU90">
        <f t="shared" si="23"/>
        <v>-5.3584112476244654E-5</v>
      </c>
      <c r="AW90">
        <v>87</v>
      </c>
      <c r="AX90">
        <f>IF(Z90&gt;0, (R90*SUMPRODUCT(K90:$K$98, X90:$X$98)-K90*$AZ$3)/Z90, 0)</f>
        <v>-73324.212990387256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0.68957421399999996</v>
      </c>
      <c r="Q91" s="4">
        <f t="shared" si="48"/>
        <v>12.5</v>
      </c>
      <c r="R91">
        <f t="shared" si="27"/>
        <v>100000</v>
      </c>
      <c r="S91">
        <f t="shared" si="28"/>
        <v>-217963.2306145555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-0.22587916044369152</v>
      </c>
      <c r="AC91">
        <f t="shared" si="29"/>
        <v>-0.20172011031881845</v>
      </c>
      <c r="AE91">
        <f t="shared" si="30"/>
        <v>0</v>
      </c>
      <c r="AF91">
        <f t="shared" si="31"/>
        <v>0</v>
      </c>
      <c r="AG91">
        <f t="shared" si="31"/>
        <v>-1.1568471305347067E-5</v>
      </c>
      <c r="AH91">
        <f t="shared" si="32"/>
        <v>-0.21242702535703797</v>
      </c>
      <c r="AI91">
        <f t="shared" si="33"/>
        <v>-0.21243859382834332</v>
      </c>
      <c r="AJ91">
        <f t="shared" si="34"/>
        <v>-2.4159050124873072E-2</v>
      </c>
      <c r="AK91">
        <f t="shared" si="49"/>
        <v>-1.5811541231058407E-2</v>
      </c>
      <c r="AL91">
        <f t="shared" si="35"/>
        <v>-0.2524091851842748</v>
      </c>
      <c r="AN91">
        <f t="shared" si="36"/>
        <v>0</v>
      </c>
      <c r="AO91">
        <f t="shared" si="36"/>
        <v>0</v>
      </c>
      <c r="AP91">
        <f t="shared" si="36"/>
        <v>-8.4677186732761107E-10</v>
      </c>
      <c r="AQ91">
        <f t="shared" si="36"/>
        <v>-1.5548919488548822E-5</v>
      </c>
      <c r="AR91">
        <f t="shared" si="36"/>
        <v>-1.5549766260416151E-5</v>
      </c>
      <c r="AS91">
        <f t="shared" si="36"/>
        <v>-1.7683584500611242E-6</v>
      </c>
      <c r="AT91">
        <f t="shared" si="36"/>
        <v>-1.1573498295632557E-6</v>
      </c>
      <c r="AU91">
        <f t="shared" si="23"/>
        <v>-1.8475474540040531E-5</v>
      </c>
      <c r="AW91">
        <v>88</v>
      </c>
      <c r="AX91">
        <f>IF(Z91&gt;0, (R91*SUMPRODUCT(K91:$K$98, X91:$X$98)-K91*$AZ$3)/Z91, 0)</f>
        <v>-217963.2306145555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0.72148010799999995</v>
      </c>
      <c r="Q92" s="4">
        <f t="shared" si="48"/>
        <v>12.5</v>
      </c>
      <c r="R92">
        <f t="shared" si="27"/>
        <v>100000</v>
      </c>
      <c r="S92">
        <f t="shared" si="28"/>
        <v>-724804.26297292055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-0.20172011031881845</v>
      </c>
      <c r="AC92">
        <f t="shared" si="29"/>
        <v>-0.18012050815320765</v>
      </c>
      <c r="AE92">
        <f t="shared" si="30"/>
        <v>0</v>
      </c>
      <c r="AF92">
        <f t="shared" si="31"/>
        <v>0</v>
      </c>
      <c r="AG92">
        <f t="shared" si="31"/>
        <v>-3.1063646655168947E-6</v>
      </c>
      <c r="AH92">
        <f t="shared" si="32"/>
        <v>-6.6771375414213616E-2</v>
      </c>
      <c r="AI92">
        <f t="shared" si="33"/>
        <v>-6.6774481778879138E-2</v>
      </c>
      <c r="AJ92">
        <f t="shared" si="34"/>
        <v>-2.1599602165610798E-2</v>
      </c>
      <c r="AK92">
        <f t="shared" si="49"/>
        <v>-1.4120407722317293E-2</v>
      </c>
      <c r="AL92">
        <f t="shared" si="35"/>
        <v>-0.10249449166680723</v>
      </c>
      <c r="AN92">
        <f t="shared" si="36"/>
        <v>0</v>
      </c>
      <c r="AO92">
        <f t="shared" si="36"/>
        <v>0</v>
      </c>
      <c r="AP92">
        <f t="shared" si="36"/>
        <v>-2.0301347353879333E-10</v>
      </c>
      <c r="AQ92">
        <f t="shared" si="36"/>
        <v>-4.3637789877920458E-6</v>
      </c>
      <c r="AR92">
        <f t="shared" si="36"/>
        <v>-4.3639820012655849E-6</v>
      </c>
      <c r="AS92">
        <f t="shared" si="36"/>
        <v>-1.4116212147832398E-6</v>
      </c>
      <c r="AT92">
        <f t="shared" si="36"/>
        <v>-9.2282565898122942E-7</v>
      </c>
      <c r="AU92">
        <f t="shared" si="23"/>
        <v>-6.6984288750300535E-6</v>
      </c>
      <c r="AW92">
        <v>89</v>
      </c>
      <c r="AX92">
        <f>IF(Z92&gt;0, (R92*SUMPRODUCT(K92:$K$98, X92:$X$98)-K92*$AZ$3)/Z92, 0)</f>
        <v>-724804.26297292055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0.75308980400000003</v>
      </c>
      <c r="Q93" s="4">
        <f t="shared" si="48"/>
        <v>12.5</v>
      </c>
      <c r="R93">
        <f t="shared" si="27"/>
        <v>100000</v>
      </c>
      <c r="S93">
        <f t="shared" si="28"/>
        <v>-2731675.3549379436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-0.18012050815320765</v>
      </c>
      <c r="AC93">
        <f t="shared" si="29"/>
        <v>-0.1608256298919282</v>
      </c>
      <c r="AE93">
        <f t="shared" si="30"/>
        <v>0</v>
      </c>
      <c r="AF93">
        <f t="shared" si="31"/>
        <v>0</v>
      </c>
      <c r="AG93">
        <f t="shared" si="31"/>
        <v>-7.3592946175508165E-7</v>
      </c>
      <c r="AH93">
        <f t="shared" si="32"/>
        <v>-1.8714972456853152E-2</v>
      </c>
      <c r="AI93">
        <f t="shared" si="33"/>
        <v>-1.8715708386314908E-2</v>
      </c>
      <c r="AJ93">
        <f t="shared" si="34"/>
        <v>-1.9294878261279458E-2</v>
      </c>
      <c r="AK93">
        <f t="shared" si="49"/>
        <v>-1.2608435570724537E-2</v>
      </c>
      <c r="AL93">
        <f t="shared" si="35"/>
        <v>-5.0619022218318904E-2</v>
      </c>
      <c r="AN93">
        <f t="shared" si="36"/>
        <v>0</v>
      </c>
      <c r="AO93">
        <f t="shared" si="36"/>
        <v>0</v>
      </c>
      <c r="AP93">
        <f t="shared" si="36"/>
        <v>-4.2942823041711E-11</v>
      </c>
      <c r="AQ93">
        <f t="shared" si="36"/>
        <v>-1.0920526928334933E-6</v>
      </c>
      <c r="AR93">
        <f t="shared" si="36"/>
        <v>-1.0920956356565351E-6</v>
      </c>
      <c r="AS93">
        <f t="shared" si="36"/>
        <v>-1.1258912516010012E-6</v>
      </c>
      <c r="AT93">
        <f t="shared" si="36"/>
        <v>-7.3572515530928803E-7</v>
      </c>
      <c r="AU93">
        <f t="shared" si="23"/>
        <v>-2.9537120425668243E-6</v>
      </c>
      <c r="AW93">
        <v>90</v>
      </c>
      <c r="AX93">
        <f>IF(Z93&gt;0, (R93*SUMPRODUCT(K93:$K$98, X93:$X$98)-K93*$AZ$3)/Z93, 0)</f>
        <v>-2731675.3549379436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0.78453892300000005</v>
      </c>
      <c r="Q94" s="4">
        <f t="shared" si="48"/>
        <v>12.5</v>
      </c>
      <c r="R94">
        <f t="shared" si="27"/>
        <v>100000</v>
      </c>
      <c r="S94">
        <f t="shared" si="28"/>
        <v>-11870919.362261165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-0.1608256298919282</v>
      </c>
      <c r="AC94">
        <f t="shared" si="29"/>
        <v>-0.14359525583723956</v>
      </c>
      <c r="AE94">
        <f t="shared" si="30"/>
        <v>0</v>
      </c>
      <c r="AF94">
        <f t="shared" si="31"/>
        <v>0</v>
      </c>
      <c r="AG94">
        <f t="shared" si="31"/>
        <v>-1.5120485980822934E-7</v>
      </c>
      <c r="AH94">
        <f t="shared" si="32"/>
        <v>-4.6189224586344118E-3</v>
      </c>
      <c r="AI94">
        <f t="shared" si="33"/>
        <v>-4.6190736634942201E-3</v>
      </c>
      <c r="AJ94">
        <f t="shared" si="34"/>
        <v>-1.7230374054688635E-2</v>
      </c>
      <c r="AK94">
        <f t="shared" si="49"/>
        <v>-1.1257794092434974E-2</v>
      </c>
      <c r="AL94">
        <f t="shared" si="35"/>
        <v>-3.3107241810617832E-2</v>
      </c>
      <c r="AN94">
        <f t="shared" si="36"/>
        <v>0</v>
      </c>
      <c r="AO94">
        <f t="shared" si="36"/>
        <v>0</v>
      </c>
      <c r="AP94">
        <f t="shared" si="36"/>
        <v>-7.877748813902102E-12</v>
      </c>
      <c r="AQ94">
        <f t="shared" si="36"/>
        <v>-2.4064511528373951E-7</v>
      </c>
      <c r="AR94">
        <f t="shared" si="36"/>
        <v>-2.4065299303255341E-7</v>
      </c>
      <c r="AS94">
        <f t="shared" si="36"/>
        <v>-8.9769970981465427E-7</v>
      </c>
      <c r="AT94">
        <f t="shared" si="36"/>
        <v>-5.8652925687251599E-7</v>
      </c>
      <c r="AU94">
        <f t="shared" si="23"/>
        <v>-1.7248819597197238E-6</v>
      </c>
      <c r="AW94">
        <v>91</v>
      </c>
      <c r="AX94">
        <f>IF(Z94&gt;0, (R94*SUMPRODUCT(K94:$K$98, X94:$X$98)-K94*$AZ$3)/Z94, 0)</f>
        <v>-11870919.362261165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0.81598695700000001</v>
      </c>
      <c r="Q95" s="4">
        <f t="shared" si="48"/>
        <v>12.5</v>
      </c>
      <c r="R95">
        <f t="shared" si="27"/>
        <v>100000</v>
      </c>
      <c r="S95">
        <f t="shared" si="28"/>
        <v>-60909528.634521775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-0.14359525583723956</v>
      </c>
      <c r="AC95">
        <f t="shared" si="29"/>
        <v>-0.12821025888647852</v>
      </c>
      <c r="AE95">
        <f t="shared" si="30"/>
        <v>0</v>
      </c>
      <c r="AF95">
        <f t="shared" si="31"/>
        <v>0</v>
      </c>
      <c r="AG95">
        <f t="shared" si="31"/>
        <v>-2.6311617771618376E-8</v>
      </c>
      <c r="AH95">
        <f t="shared" si="32"/>
        <v>-9.8704954750822933E-4</v>
      </c>
      <c r="AI95">
        <f t="shared" si="33"/>
        <v>-9.8707585912600104E-4</v>
      </c>
      <c r="AJ95">
        <f t="shared" si="34"/>
        <v>-1.5384996950761037E-2</v>
      </c>
      <c r="AK95">
        <f t="shared" si="49"/>
        <v>-1.005166790860677E-2</v>
      </c>
      <c r="AL95">
        <f t="shared" si="35"/>
        <v>-2.6423740718493807E-2</v>
      </c>
      <c r="AN95">
        <f t="shared" si="36"/>
        <v>0</v>
      </c>
      <c r="AO95">
        <f t="shared" si="36"/>
        <v>0</v>
      </c>
      <c r="AP95">
        <f t="shared" si="36"/>
        <v>-1.2239562884792367E-12</v>
      </c>
      <c r="AQ95">
        <f t="shared" si="36"/>
        <v>-4.591528773333097E-8</v>
      </c>
      <c r="AR95">
        <f t="shared" si="36"/>
        <v>-4.5916511689619451E-8</v>
      </c>
      <c r="AS95">
        <f t="shared" si="36"/>
        <v>-7.1567487524198789E-7</v>
      </c>
      <c r="AT95">
        <f t="shared" si="36"/>
        <v>-4.675806046299019E-7</v>
      </c>
      <c r="AU95">
        <f t="shared" si="23"/>
        <v>-1.2291719915615091E-6</v>
      </c>
      <c r="AW95">
        <v>92</v>
      </c>
      <c r="AX95">
        <f>IF(Z95&gt;0, (R95*SUMPRODUCT(K95:$K$98, X95:$X$98)-K95*$AZ$3)/Z95, 0)</f>
        <v>-60909528.634521775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0.84743607600000004</v>
      </c>
      <c r="Q96" s="4">
        <f t="shared" si="48"/>
        <v>12.5</v>
      </c>
      <c r="R96">
        <f t="shared" si="27"/>
        <v>100000</v>
      </c>
      <c r="S96">
        <f t="shared" si="28"/>
        <v>-381467661.85369527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-0.12821025888647852</v>
      </c>
      <c r="AC96">
        <f t="shared" si="29"/>
        <v>-0.11447348551973384</v>
      </c>
      <c r="AE96">
        <f t="shared" si="30"/>
        <v>0</v>
      </c>
      <c r="AF96">
        <f t="shared" si="31"/>
        <v>0</v>
      </c>
      <c r="AG96">
        <f t="shared" si="31"/>
        <v>-3.7510874763100491E-9</v>
      </c>
      <c r="AH96">
        <f t="shared" si="32"/>
        <v>-1.7837931294073715E-4</v>
      </c>
      <c r="AI96">
        <f t="shared" si="33"/>
        <v>-1.7838306402821345E-4</v>
      </c>
      <c r="AJ96">
        <f t="shared" si="34"/>
        <v>-1.3736773366744684E-2</v>
      </c>
      <c r="AK96">
        <f t="shared" si="49"/>
        <v>-8.9747181220534971E-3</v>
      </c>
      <c r="AL96">
        <f t="shared" si="35"/>
        <v>-2.2889874552826393E-2</v>
      </c>
      <c r="AN96">
        <f t="shared" si="36"/>
        <v>0</v>
      </c>
      <c r="AO96">
        <f t="shared" si="36"/>
        <v>0</v>
      </c>
      <c r="AP96">
        <f t="shared" si="36"/>
        <v>-1.5579643865185341E-13</v>
      </c>
      <c r="AQ96">
        <f t="shared" si="36"/>
        <v>-7.408747959316916E-9</v>
      </c>
      <c r="AR96">
        <f t="shared" si="36"/>
        <v>-7.4089037557555677E-9</v>
      </c>
      <c r="AS96">
        <f t="shared" si="36"/>
        <v>-5.7053864582537324E-7</v>
      </c>
      <c r="AT96">
        <f t="shared" si="36"/>
        <v>-3.7275300300264527E-7</v>
      </c>
      <c r="AU96">
        <f t="shared" si="23"/>
        <v>-9.50700552583774E-7</v>
      </c>
      <c r="AW96">
        <v>93</v>
      </c>
      <c r="AX96">
        <f>IF(Z96&gt;0, (R96*SUMPRODUCT(K96:$K$98, X96:$X$98)-K96*$AZ$3)/Z96, 0)</f>
        <v>-381467661.85369527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0.87888519499999995</v>
      </c>
      <c r="Q97" s="4">
        <f t="shared" si="48"/>
        <v>12.5</v>
      </c>
      <c r="R97">
        <f t="shared" si="27"/>
        <v>100000</v>
      </c>
      <c r="S97">
        <f t="shared" si="28"/>
        <v>-3065263430.106513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-0.11447348551973384</v>
      </c>
      <c r="AC97">
        <f t="shared" si="29"/>
        <v>-0.10220847571238144</v>
      </c>
      <c r="AE97">
        <f t="shared" si="30"/>
        <v>0</v>
      </c>
      <c r="AF97">
        <f t="shared" si="31"/>
        <v>0</v>
      </c>
      <c r="AG97">
        <f t="shared" si="31"/>
        <v>-4.1680135346813346E-10</v>
      </c>
      <c r="AH97">
        <f t="shared" si="32"/>
        <v>-2.6374201984630521E-5</v>
      </c>
      <c r="AI97">
        <f t="shared" si="33"/>
        <v>-2.6374618785983989E-5</v>
      </c>
      <c r="AJ97">
        <f t="shared" si="34"/>
        <v>-1.2265009807352401E-2</v>
      </c>
      <c r="AK97">
        <f t="shared" si="49"/>
        <v>-8.0131439863813693E-3</v>
      </c>
      <c r="AL97">
        <f t="shared" si="35"/>
        <v>-2.0304528412519753E-2</v>
      </c>
      <c r="AN97">
        <f t="shared" si="36"/>
        <v>0</v>
      </c>
      <c r="AO97">
        <f t="shared" si="36"/>
        <v>0</v>
      </c>
      <c r="AP97">
        <f t="shared" si="36"/>
        <v>-1.5456509732584968E-14</v>
      </c>
      <c r="AQ97">
        <f t="shared" si="36"/>
        <v>-9.7805130974885514E-10</v>
      </c>
      <c r="AR97">
        <f t="shared" si="36"/>
        <v>-9.7806676625858764E-10</v>
      </c>
      <c r="AS97">
        <f t="shared" si="36"/>
        <v>-4.5483116088798008E-7</v>
      </c>
      <c r="AT97">
        <f t="shared" si="36"/>
        <v>-2.9715651588827599E-7</v>
      </c>
      <c r="AU97">
        <f t="shared" si="23"/>
        <v>-7.5296574354251461E-7</v>
      </c>
      <c r="AW97">
        <v>94</v>
      </c>
      <c r="AX97">
        <f>IF(Z97&gt;0, (R97*SUMPRODUCT(K97:$K$98, X97:$X$98)-K97*$AZ$3)/Z97, 0)</f>
        <v>-3065263430.106513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12.5</v>
      </c>
      <c r="R98">
        <f t="shared" si="27"/>
        <v>100000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-0.10220847571238144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-3.3344108277450677E-6</v>
      </c>
      <c r="AI98">
        <f t="shared" si="33"/>
        <v>-3.3344108277450677E-6</v>
      </c>
      <c r="AJ98">
        <f t="shared" si="34"/>
        <v>-0.10220847571238144</v>
      </c>
      <c r="AK98">
        <f t="shared" si="49"/>
        <v>-7.1545932998667017E-3</v>
      </c>
      <c r="AL98">
        <f t="shared" si="35"/>
        <v>-0.10936640342307588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-1.1040364094703549E-10</v>
      </c>
      <c r="AR98">
        <f t="shared" si="36"/>
        <v>-1.1040364094703549E-10</v>
      </c>
      <c r="AS98">
        <f t="shared" si="36"/>
        <v>-3.3841624314555787E-6</v>
      </c>
      <c r="AT98">
        <f t="shared" si="36"/>
        <v>-2.3689137020189053E-7</v>
      </c>
      <c r="AU98">
        <f t="shared" si="36"/>
        <v>-3.6211642052984159E-6</v>
      </c>
      <c r="AW98">
        <v>95</v>
      </c>
    </row>
    <row r="100" spans="5:50" x14ac:dyDescent="0.25">
      <c r="AN100" s="8">
        <f t="shared" ref="AN100:AU100" si="50">SUM(AN3:AN98)</f>
        <v>3306.4692868238872</v>
      </c>
      <c r="AO100" s="8">
        <f t="shared" si="50"/>
        <v>-330.64692868238876</v>
      </c>
      <c r="AP100" s="8">
        <f t="shared" si="50"/>
        <v>-208.64649265389417</v>
      </c>
      <c r="AQ100" s="8">
        <f t="shared" si="50"/>
        <v>-2756.161138804548</v>
      </c>
      <c r="AR100" s="8">
        <f t="shared" si="50"/>
        <v>11.014726683058859</v>
      </c>
      <c r="AS100" s="8">
        <f t="shared" si="50"/>
        <v>-14.257424243404319</v>
      </c>
      <c r="AT100" s="8">
        <f t="shared" si="50"/>
        <v>3.24269756034594</v>
      </c>
      <c r="AU100" s="8">
        <f t="shared" si="50"/>
        <v>5.8224041695492819E-13</v>
      </c>
    </row>
  </sheetData>
  <conditionalFormatting sqref="AN100:AU100">
    <cfRule type="cellIs" dxfId="67" priority="1" operator="lessThan">
      <formula>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AFA6A-4C17-4756-B1C6-993D62DA9DDA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3815.5351775897807</v>
      </c>
      <c r="K3">
        <v>1</v>
      </c>
      <c r="L3" s="2">
        <v>0</v>
      </c>
      <c r="O3">
        <f>$C$3</f>
        <v>3815.5351775897807</v>
      </c>
      <c r="P3">
        <f>O3*C5</f>
        <v>381.5535177589781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3815.5351775897807</v>
      </c>
      <c r="AF3">
        <f t="shared" ref="AF3:AG34" si="4">-$Z3*P3</f>
        <v>-381.5535177589781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3333.9816598308025</v>
      </c>
      <c r="AJ3">
        <f t="shared" ref="AJ3:AJ66" si="7">AB3-AC3</f>
        <v>0</v>
      </c>
      <c r="AL3">
        <f t="shared" ref="AL3:AL66" si="8">SUM(AI3:AK3)</f>
        <v>3333.9816598308025</v>
      </c>
      <c r="AN3">
        <f t="shared" ref="AN3:AU34" si="9">AE3*$K3</f>
        <v>3815.5351775897807</v>
      </c>
      <c r="AO3">
        <f t="shared" si="9"/>
        <v>-381.5535177589781</v>
      </c>
      <c r="AP3">
        <f t="shared" si="9"/>
        <v>-100</v>
      </c>
      <c r="AQ3">
        <f t="shared" si="9"/>
        <v>0</v>
      </c>
      <c r="AR3">
        <f t="shared" si="9"/>
        <v>3333.9816598308025</v>
      </c>
      <c r="AS3">
        <f t="shared" si="9"/>
        <v>0</v>
      </c>
      <c r="AT3">
        <f t="shared" si="9"/>
        <v>0</v>
      </c>
      <c r="AU3">
        <f t="shared" si="9"/>
        <v>3333.9816598308025</v>
      </c>
      <c r="AW3">
        <v>0</v>
      </c>
      <c r="AX3">
        <f>IF(Z3&gt;0, (R3*SUMPRODUCT(K3:$K$98, X3:$X$98)-K3*$AZ$3)/Z3, 0)</f>
        <v>0</v>
      </c>
      <c r="AZ3">
        <f>C6*SUMPRODUCT(X4:X89, K4:K89)/1</f>
        <v>3162.5943839903166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100000</v>
      </c>
      <c r="S4">
        <f t="shared" si="1"/>
        <v>214.86140971419425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212.13782648465713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-267.60000000000002</v>
      </c>
      <c r="AI4">
        <f t="shared" si="6"/>
        <v>-267.60000000000002</v>
      </c>
      <c r="AJ4">
        <f t="shared" si="7"/>
        <v>-212.13782648465713</v>
      </c>
      <c r="AK4">
        <f>G4*SUM(AB4, AE4:AF4)</f>
        <v>0</v>
      </c>
      <c r="AL4">
        <f t="shared" si="8"/>
        <v>-479.73782648465715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-249.6501539322698</v>
      </c>
      <c r="AR4">
        <f t="shared" si="9"/>
        <v>-249.6501539322698</v>
      </c>
      <c r="AS4">
        <f t="shared" si="9"/>
        <v>-197.90822509996931</v>
      </c>
      <c r="AT4">
        <f t="shared" si="9"/>
        <v>0</v>
      </c>
      <c r="AU4">
        <f t="shared" si="9"/>
        <v>-447.55837903223915</v>
      </c>
      <c r="AW4">
        <v>1</v>
      </c>
      <c r="AX4">
        <f>IF(Z4&gt;0, (R4*SUMPRODUCT(K4:$K$98, X4:$X$98)-K4*$AZ$3)/Z4, 0)</f>
        <v>214.86140971419425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2.6930000000000001E-3</v>
      </c>
      <c r="Q5" s="4">
        <f t="shared" ref="Q5:Q68" si="21">$C$8</f>
        <v>12.5</v>
      </c>
      <c r="R5">
        <f t="shared" si="0"/>
        <v>100000</v>
      </c>
      <c r="S5">
        <f t="shared" si="1"/>
        <v>213.97840546086036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212.13782648465713</v>
      </c>
      <c r="AC5">
        <f t="shared" si="2"/>
        <v>208.58441566239071</v>
      </c>
      <c r="AE5">
        <f t="shared" si="3"/>
        <v>0</v>
      </c>
      <c r="AF5">
        <f t="shared" si="4"/>
        <v>0</v>
      </c>
      <c r="AG5">
        <f t="shared" si="4"/>
        <v>-12.184898705849999</v>
      </c>
      <c r="AH5">
        <f t="shared" si="5"/>
        <v>-265.88635320000003</v>
      </c>
      <c r="AI5">
        <f t="shared" si="6"/>
        <v>-278.07125190585003</v>
      </c>
      <c r="AJ5">
        <f t="shared" si="7"/>
        <v>3.5534108222664145</v>
      </c>
      <c r="AK5">
        <f>G5*SUM(AB5, AE5:AF5)</f>
        <v>8.6976508858709423</v>
      </c>
      <c r="AL5">
        <f t="shared" si="8"/>
        <v>-265.82019019771269</v>
      </c>
      <c r="AN5">
        <f t="shared" si="9"/>
        <v>0</v>
      </c>
      <c r="AO5">
        <f t="shared" si="9"/>
        <v>0</v>
      </c>
      <c r="AP5">
        <f t="shared" si="9"/>
        <v>-10.419404577897733</v>
      </c>
      <c r="AQ5">
        <f t="shared" si="9"/>
        <v>-227.36155241098137</v>
      </c>
      <c r="AR5">
        <f t="shared" si="9"/>
        <v>-237.78095698887913</v>
      </c>
      <c r="AS5">
        <f t="shared" si="9"/>
        <v>3.0385500842036963</v>
      </c>
      <c r="AT5">
        <f t="shared" si="9"/>
        <v>7.4374310074232293</v>
      </c>
      <c r="AU5">
        <f t="shared" si="9"/>
        <v>-227.30497589725221</v>
      </c>
      <c r="AW5">
        <v>2</v>
      </c>
      <c r="AX5">
        <f>IF(Z5&gt;0, (R5*SUMPRODUCT(K5:$K$98, X5:$X$98)-K5*$AZ$3)/Z5, 0)</f>
        <v>213.97840546086036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2.7169999999999998E-3</v>
      </c>
      <c r="Q6" s="4">
        <f t="shared" si="21"/>
        <v>12.5</v>
      </c>
      <c r="R6">
        <f t="shared" si="0"/>
        <v>100000</v>
      </c>
      <c r="S6">
        <f t="shared" si="1"/>
        <v>255.53492184346163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208.58441566239071</v>
      </c>
      <c r="AC6">
        <f t="shared" si="2"/>
        <v>245.92565067759642</v>
      </c>
      <c r="AE6">
        <f t="shared" si="3"/>
        <v>0</v>
      </c>
      <c r="AF6">
        <f t="shared" si="4"/>
        <v>0</v>
      </c>
      <c r="AG6">
        <f t="shared" si="4"/>
        <v>-12.029943349007706</v>
      </c>
      <c r="AH6">
        <f t="shared" si="5"/>
        <v>-264.85095827035559</v>
      </c>
      <c r="AI6">
        <f t="shared" si="6"/>
        <v>-276.88090161936327</v>
      </c>
      <c r="AJ6">
        <f t="shared" si="7"/>
        <v>-37.341235015205712</v>
      </c>
      <c r="AK6">
        <f>G6*SUM(AB6, AE6:AF6)</f>
        <v>12.202188316249858</v>
      </c>
      <c r="AL6">
        <f t="shared" si="8"/>
        <v>-302.01994831831911</v>
      </c>
      <c r="AN6">
        <f t="shared" si="9"/>
        <v>0</v>
      </c>
      <c r="AO6">
        <f t="shared" si="9"/>
        <v>0</v>
      </c>
      <c r="AP6">
        <f t="shared" si="9"/>
        <v>-9.2800189534331139</v>
      </c>
      <c r="AQ6">
        <f t="shared" si="9"/>
        <v>-204.30868552565187</v>
      </c>
      <c r="AR6">
        <f t="shared" si="9"/>
        <v>-213.58870447908498</v>
      </c>
      <c r="AS6">
        <f t="shared" si="9"/>
        <v>-28.805403203689458</v>
      </c>
      <c r="AT6">
        <f t="shared" si="9"/>
        <v>9.4128904486901952</v>
      </c>
      <c r="AU6">
        <f t="shared" si="9"/>
        <v>-232.98121723408423</v>
      </c>
      <c r="AW6">
        <v>3</v>
      </c>
      <c r="AX6">
        <f>IF(Z6&gt;0, (R6*SUMPRODUCT(K6:$K$98, X6:$X$98)-K6*$AZ$3)/Z6, 0)</f>
        <v>255.53492184346163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2.745E-3</v>
      </c>
      <c r="Q7" s="4">
        <f t="shared" si="21"/>
        <v>12.5</v>
      </c>
      <c r="R7">
        <f t="shared" si="0"/>
        <v>100000</v>
      </c>
      <c r="S7">
        <f t="shared" si="1"/>
        <v>275.31804383595812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245.92565067759642</v>
      </c>
      <c r="AC7">
        <f t="shared" si="2"/>
        <v>261.5878607689715</v>
      </c>
      <c r="AE7">
        <f t="shared" si="3"/>
        <v>0</v>
      </c>
      <c r="AF7">
        <f t="shared" si="4"/>
        <v>0</v>
      </c>
      <c r="AG7">
        <f t="shared" si="4"/>
        <v>-11.876621721024602</v>
      </c>
      <c r="AH7">
        <f t="shared" si="5"/>
        <v>-264.17755594420925</v>
      </c>
      <c r="AI7">
        <f t="shared" si="6"/>
        <v>-276.05417766523385</v>
      </c>
      <c r="AJ7">
        <f t="shared" si="7"/>
        <v>-15.662210091375073</v>
      </c>
      <c r="AK7">
        <f>G7*SUM(AB7, AE7:AF7)</f>
        <v>12.074949448269983</v>
      </c>
      <c r="AL7">
        <f t="shared" si="8"/>
        <v>-279.64143830833893</v>
      </c>
      <c r="AN7">
        <f t="shared" si="9"/>
        <v>0</v>
      </c>
      <c r="AO7">
        <f t="shared" si="9"/>
        <v>0</v>
      </c>
      <c r="AP7">
        <f t="shared" si="9"/>
        <v>-8.3356792938509781</v>
      </c>
      <c r="AQ7">
        <f t="shared" si="9"/>
        <v>-185.41462671039145</v>
      </c>
      <c r="AR7">
        <f t="shared" si="9"/>
        <v>-193.75030600424242</v>
      </c>
      <c r="AS7">
        <f t="shared" si="9"/>
        <v>-10.992617549105198</v>
      </c>
      <c r="AT7">
        <f t="shared" si="9"/>
        <v>8.4748768172064004</v>
      </c>
      <c r="AU7">
        <f t="shared" si="9"/>
        <v>-196.2680467361412</v>
      </c>
      <c r="AW7">
        <v>4</v>
      </c>
      <c r="AX7">
        <f>IF(Z7&gt;0, (R7*SUMPRODUCT(K7:$K$98, X7:$X$98)-K7*$AZ$3)/Z7, 0)</f>
        <v>275.31804383595812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2.7729999999999999E-3</v>
      </c>
      <c r="Q8" s="4">
        <f t="shared" si="21"/>
        <v>12.5</v>
      </c>
      <c r="R8">
        <f t="shared" si="0"/>
        <v>100000</v>
      </c>
      <c r="S8">
        <f t="shared" si="1"/>
        <v>238.70487350666176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261.5878607689715</v>
      </c>
      <c r="AC8">
        <f t="shared" si="2"/>
        <v>223.90367479920269</v>
      </c>
      <c r="AE8">
        <f t="shared" si="3"/>
        <v>0</v>
      </c>
      <c r="AF8">
        <f t="shared" si="4"/>
        <v>0</v>
      </c>
      <c r="AG8">
        <f t="shared" si="4"/>
        <v>-11.724921631781955</v>
      </c>
      <c r="AH8">
        <f t="shared" si="5"/>
        <v>-263.47097625920981</v>
      </c>
      <c r="AI8">
        <f t="shared" si="6"/>
        <v>-275.19589789099177</v>
      </c>
      <c r="AJ8">
        <f t="shared" si="7"/>
        <v>37.684185969768805</v>
      </c>
      <c r="AK8">
        <f t="shared" ref="AK8:AK71" si="22">G8*SUM(AB8:AB8, AE8:AF8)</f>
        <v>5.5718214343790926</v>
      </c>
      <c r="AL8">
        <f t="shared" si="8"/>
        <v>-231.93989048684386</v>
      </c>
      <c r="AN8">
        <f t="shared" si="9"/>
        <v>0</v>
      </c>
      <c r="AO8">
        <f t="shared" si="9"/>
        <v>0</v>
      </c>
      <c r="AP8">
        <f t="shared" si="9"/>
        <v>-7.6815155999539062</v>
      </c>
      <c r="AQ8">
        <f t="shared" si="9"/>
        <v>-172.61150887220211</v>
      </c>
      <c r="AR8">
        <f t="shared" si="9"/>
        <v>-180.29302447215602</v>
      </c>
      <c r="AS8">
        <f t="shared" si="9"/>
        <v>24.688579718408683</v>
      </c>
      <c r="AT8">
        <f t="shared" si="9"/>
        <v>3.650347065205569</v>
      </c>
      <c r="AU8">
        <f t="shared" si="9"/>
        <v>-151.95409768854176</v>
      </c>
      <c r="AW8">
        <v>5</v>
      </c>
      <c r="AX8">
        <f>IF(Z8&gt;0, (R8*SUMPRODUCT(K8:$K$98, X8:$X$98)-K8*$AZ$3)/Z8, 0)</f>
        <v>238.70487350666176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2.8019999999999998E-3</v>
      </c>
      <c r="Q9" s="4">
        <f t="shared" si="21"/>
        <v>12.5</v>
      </c>
      <c r="R9">
        <f t="shared" si="0"/>
        <v>100000</v>
      </c>
      <c r="S9">
        <f t="shared" si="1"/>
        <v>173.85021413255291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223.90367479920269</v>
      </c>
      <c r="AC9">
        <f t="shared" si="2"/>
        <v>160.98278350934811</v>
      </c>
      <c r="AE9">
        <f t="shared" si="3"/>
        <v>0</v>
      </c>
      <c r="AF9">
        <f t="shared" si="4"/>
        <v>0</v>
      </c>
      <c r="AG9">
        <f t="shared" si="4"/>
        <v>-11.574819185051883</v>
      </c>
      <c r="AH9">
        <f t="shared" si="5"/>
        <v>-262.82584329802427</v>
      </c>
      <c r="AI9">
        <f t="shared" si="6"/>
        <v>-274.40066248307613</v>
      </c>
      <c r="AJ9">
        <f t="shared" si="7"/>
        <v>62.92089128985458</v>
      </c>
      <c r="AK9">
        <f t="shared" si="22"/>
        <v>1.3210316813152958</v>
      </c>
      <c r="AL9">
        <f t="shared" si="8"/>
        <v>-210.15873951190625</v>
      </c>
      <c r="AN9">
        <f t="shared" si="9"/>
        <v>0</v>
      </c>
      <c r="AO9">
        <f t="shared" si="9"/>
        <v>0</v>
      </c>
      <c r="AP9">
        <f t="shared" si="9"/>
        <v>-7.1817187586355677</v>
      </c>
      <c r="AQ9">
        <f t="shared" si="9"/>
        <v>-163.07306912450679</v>
      </c>
      <c r="AR9">
        <f t="shared" si="9"/>
        <v>-170.25478788314237</v>
      </c>
      <c r="AS9">
        <f t="shared" si="9"/>
        <v>39.039931256117711</v>
      </c>
      <c r="AT9">
        <f t="shared" si="9"/>
        <v>0.81964805279257735</v>
      </c>
      <c r="AU9">
        <f t="shared" si="9"/>
        <v>-130.39520857423207</v>
      </c>
      <c r="AW9">
        <v>6</v>
      </c>
      <c r="AX9">
        <f>IF(Z9&gt;0, (R9*SUMPRODUCT(K9:$K$98, X9:$X$98)-K9*$AZ$3)/Z9, 0)</f>
        <v>173.85021413255291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2.8370000000000001E-3</v>
      </c>
      <c r="Q10" s="4">
        <f t="shared" si="21"/>
        <v>12.5</v>
      </c>
      <c r="R10">
        <f t="shared" si="0"/>
        <v>100000</v>
      </c>
      <c r="S10">
        <f t="shared" si="1"/>
        <v>107.88751988146227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160.98278350934811</v>
      </c>
      <c r="AC10">
        <f t="shared" si="2"/>
        <v>98.619837191875376</v>
      </c>
      <c r="AE10">
        <f t="shared" si="3"/>
        <v>0</v>
      </c>
      <c r="AF10">
        <f t="shared" si="4"/>
        <v>0</v>
      </c>
      <c r="AG10">
        <f t="shared" si="4"/>
        <v>-11.426233231173374</v>
      </c>
      <c r="AH10">
        <f t="shared" si="5"/>
        <v>-262.70209622393759</v>
      </c>
      <c r="AI10">
        <f t="shared" si="6"/>
        <v>-274.12832945511099</v>
      </c>
      <c r="AJ10">
        <f t="shared" si="7"/>
        <v>62.362946317472733</v>
      </c>
      <c r="AK10">
        <f t="shared" si="22"/>
        <v>0.66002941238832735</v>
      </c>
      <c r="AL10">
        <f t="shared" si="8"/>
        <v>-211.10535372524993</v>
      </c>
      <c r="AN10">
        <f t="shared" si="9"/>
        <v>0</v>
      </c>
      <c r="AO10">
        <f t="shared" si="9"/>
        <v>0</v>
      </c>
      <c r="AP10">
        <f t="shared" si="9"/>
        <v>-6.7256683758001747</v>
      </c>
      <c r="AQ10">
        <f t="shared" si="9"/>
        <v>-154.63076458210122</v>
      </c>
      <c r="AR10">
        <f t="shared" si="9"/>
        <v>-161.3564329579014</v>
      </c>
      <c r="AS10">
        <f t="shared" si="9"/>
        <v>36.707853531717056</v>
      </c>
      <c r="AT10">
        <f t="shared" si="9"/>
        <v>0.38850414272020639</v>
      </c>
      <c r="AU10">
        <f t="shared" si="9"/>
        <v>-124.26007528346413</v>
      </c>
      <c r="AW10">
        <v>7</v>
      </c>
      <c r="AX10">
        <f>IF(Z10&gt;0, (R10*SUMPRODUCT(K10:$K$98, X10:$X$98)-K10*$AZ$3)/Z10, 0)</f>
        <v>107.88751988146227</v>
      </c>
    </row>
    <row r="11" spans="1:52" x14ac:dyDescent="0.25">
      <c r="A11" t="s">
        <v>33</v>
      </c>
      <c r="C11" s="12">
        <f>AU91</f>
        <v>9.0445633296222516E-13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2.8709999999999999E-3</v>
      </c>
      <c r="Q11" s="4">
        <f t="shared" si="21"/>
        <v>12.5</v>
      </c>
      <c r="R11">
        <f t="shared" si="0"/>
        <v>100000</v>
      </c>
      <c r="S11">
        <f t="shared" si="1"/>
        <v>40.647585255037143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98.619837191875376</v>
      </c>
      <c r="AC11">
        <f t="shared" si="2"/>
        <v>36.677669523166969</v>
      </c>
      <c r="AE11">
        <f t="shared" si="3"/>
        <v>0</v>
      </c>
      <c r="AF11">
        <f t="shared" si="4"/>
        <v>0</v>
      </c>
      <c r="AG11">
        <f t="shared" si="4"/>
        <v>-11.27916618325494</v>
      </c>
      <c r="AH11">
        <f t="shared" si="5"/>
        <v>-262.43772485359</v>
      </c>
      <c r="AI11">
        <f t="shared" si="6"/>
        <v>-273.71689103684491</v>
      </c>
      <c r="AJ11">
        <f t="shared" si="7"/>
        <v>61.942167668708407</v>
      </c>
      <c r="AK11">
        <f t="shared" si="22"/>
        <v>0.23668760926050089</v>
      </c>
      <c r="AL11">
        <f t="shared" si="8"/>
        <v>-211.53803575887599</v>
      </c>
      <c r="AN11">
        <f t="shared" si="9"/>
        <v>0</v>
      </c>
      <c r="AO11">
        <f t="shared" si="9"/>
        <v>0</v>
      </c>
      <c r="AP11">
        <f t="shared" si="9"/>
        <v>-6.3085350609418951</v>
      </c>
      <c r="AQ11">
        <f t="shared" si="9"/>
        <v>-146.78368610355227</v>
      </c>
      <c r="AR11">
        <f t="shared" si="9"/>
        <v>-153.09222116449413</v>
      </c>
      <c r="AS11">
        <f t="shared" si="9"/>
        <v>34.644789352329745</v>
      </c>
      <c r="AT11">
        <f t="shared" si="9"/>
        <v>0.1323814240566045</v>
      </c>
      <c r="AU11">
        <f t="shared" si="9"/>
        <v>-118.31505038810778</v>
      </c>
      <c r="AW11">
        <v>8</v>
      </c>
      <c r="AX11">
        <f>IF(Z11&gt;0, (R11*SUMPRODUCT(K11:$K$98, X11:$X$98)-K11*$AZ$3)/Z11, 0)</f>
        <v>40.647585255037143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2.9099999999999998E-3</v>
      </c>
      <c r="Q12" s="4">
        <f t="shared" si="21"/>
        <v>12.5</v>
      </c>
      <c r="R12">
        <f t="shared" si="0"/>
        <v>100000</v>
      </c>
      <c r="S12">
        <f t="shared" si="1"/>
        <v>-24.915901354990737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36.677669523166969</v>
      </c>
      <c r="AC12">
        <f t="shared" si="2"/>
        <v>-22.192198963676447</v>
      </c>
      <c r="AE12">
        <f t="shared" si="3"/>
        <v>0</v>
      </c>
      <c r="AF12">
        <f t="shared" si="4"/>
        <v>0</v>
      </c>
      <c r="AG12">
        <f t="shared" si="4"/>
        <v>-11.13355214782912</v>
      </c>
      <c r="AH12">
        <f t="shared" si="5"/>
        <v>-262.57898874617496</v>
      </c>
      <c r="AI12">
        <f t="shared" si="6"/>
        <v>-273.71254089400406</v>
      </c>
      <c r="AJ12">
        <f t="shared" si="7"/>
        <v>58.869868486843416</v>
      </c>
      <c r="AK12">
        <f t="shared" si="22"/>
        <v>8.435863990328403E-2</v>
      </c>
      <c r="AL12">
        <f t="shared" si="8"/>
        <v>-214.75831376725736</v>
      </c>
      <c r="AN12">
        <f t="shared" si="9"/>
        <v>0</v>
      </c>
      <c r="AO12">
        <f t="shared" si="9"/>
        <v>0</v>
      </c>
      <c r="AP12">
        <f t="shared" si="9"/>
        <v>-5.9176013240569567</v>
      </c>
      <c r="AQ12">
        <f t="shared" si="9"/>
        <v>-139.56352391782502</v>
      </c>
      <c r="AR12">
        <f t="shared" si="9"/>
        <v>-145.48112524188198</v>
      </c>
      <c r="AS12">
        <f t="shared" si="9"/>
        <v>31.289960928842486</v>
      </c>
      <c r="AT12">
        <f t="shared" si="9"/>
        <v>4.4837513900238428E-2</v>
      </c>
      <c r="AU12">
        <f t="shared" si="9"/>
        <v>-114.14632679913926</v>
      </c>
      <c r="AW12">
        <v>9</v>
      </c>
      <c r="AX12">
        <f>IF(Z12&gt;0, (R12*SUMPRODUCT(K12:$K$98, X12:$X$98)-K12*$AZ$3)/Z12, 0)</f>
        <v>-24.915901354990737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2.9520000000000002E-3</v>
      </c>
      <c r="Q13" s="4">
        <f t="shared" si="21"/>
        <v>12.5</v>
      </c>
      <c r="R13">
        <f t="shared" si="0"/>
        <v>100000</v>
      </c>
      <c r="S13">
        <f t="shared" si="1"/>
        <v>-89.480737657347888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-22.192198963676447</v>
      </c>
      <c r="AC13">
        <f t="shared" si="2"/>
        <v>-78.666814273134605</v>
      </c>
      <c r="AE13">
        <f t="shared" si="3"/>
        <v>0</v>
      </c>
      <c r="AF13">
        <f t="shared" si="4"/>
        <v>0</v>
      </c>
      <c r="AG13">
        <f t="shared" si="4"/>
        <v>-10.989350380410437</v>
      </c>
      <c r="AH13">
        <f t="shared" si="5"/>
        <v>-262.92996752313252</v>
      </c>
      <c r="AI13">
        <f t="shared" si="6"/>
        <v>-273.91931790354295</v>
      </c>
      <c r="AJ13">
        <f t="shared" si="7"/>
        <v>56.474615309458159</v>
      </c>
      <c r="AK13">
        <f t="shared" si="22"/>
        <v>-4.4384397927352895E-2</v>
      </c>
      <c r="AL13">
        <f t="shared" si="8"/>
        <v>-217.48908699201215</v>
      </c>
      <c r="AN13">
        <f t="shared" si="9"/>
        <v>0</v>
      </c>
      <c r="AO13">
        <f t="shared" si="9"/>
        <v>0</v>
      </c>
      <c r="AP13">
        <f t="shared" si="9"/>
        <v>-5.5522400681632798</v>
      </c>
      <c r="AQ13">
        <f t="shared" si="9"/>
        <v>-132.84227459023677</v>
      </c>
      <c r="AR13">
        <f t="shared" si="9"/>
        <v>-138.39451465840006</v>
      </c>
      <c r="AS13">
        <f t="shared" si="9"/>
        <v>28.533135362963094</v>
      </c>
      <c r="AT13">
        <f t="shared" si="9"/>
        <v>-2.2424695186063222E-2</v>
      </c>
      <c r="AU13">
        <f t="shared" si="9"/>
        <v>-109.88380399062302</v>
      </c>
      <c r="AW13">
        <v>10</v>
      </c>
      <c r="AX13">
        <f>IF(Z13&gt;0, (R13*SUMPRODUCT(K13:$K$98, X13:$X$98)-K13*$AZ$3)/Z13, 0)</f>
        <v>-89.480737657347888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2.9979999999999998E-3</v>
      </c>
      <c r="Q14" s="4">
        <f t="shared" si="21"/>
        <v>12.5</v>
      </c>
      <c r="R14">
        <f t="shared" si="0"/>
        <v>100000</v>
      </c>
      <c r="S14">
        <f t="shared" si="1"/>
        <v>-46.45435668291617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-78.666814273134605</v>
      </c>
      <c r="AC14">
        <f t="shared" si="2"/>
        <v>-40.309414532945993</v>
      </c>
      <c r="AE14">
        <f t="shared" si="3"/>
        <v>0</v>
      </c>
      <c r="AF14">
        <f t="shared" si="4"/>
        <v>0</v>
      </c>
      <c r="AG14">
        <f t="shared" si="4"/>
        <v>-10.846510804165863</v>
      </c>
      <c r="AH14">
        <f t="shared" si="5"/>
        <v>-263.5685795237639</v>
      </c>
      <c r="AI14">
        <f t="shared" si="6"/>
        <v>-274.41509032792976</v>
      </c>
      <c r="AJ14">
        <f t="shared" si="7"/>
        <v>-38.357399740188612</v>
      </c>
      <c r="AK14">
        <f t="shared" si="22"/>
        <v>-5.5066769991194233</v>
      </c>
      <c r="AL14">
        <f t="shared" si="8"/>
        <v>-318.27916706723778</v>
      </c>
      <c r="AN14">
        <f t="shared" si="9"/>
        <v>0</v>
      </c>
      <c r="AO14">
        <f t="shared" si="9"/>
        <v>0</v>
      </c>
      <c r="AP14">
        <f t="shared" si="9"/>
        <v>-4.8929214747832974</v>
      </c>
      <c r="AQ14">
        <f t="shared" si="9"/>
        <v>-118.89725517395364</v>
      </c>
      <c r="AR14">
        <f t="shared" si="9"/>
        <v>-123.79017664873695</v>
      </c>
      <c r="AS14">
        <f t="shared" si="9"/>
        <v>-17.303236800680015</v>
      </c>
      <c r="AT14">
        <f t="shared" si="9"/>
        <v>-2.4840926847496694</v>
      </c>
      <c r="AU14">
        <f t="shared" si="9"/>
        <v>-143.57750613416661</v>
      </c>
      <c r="AW14">
        <v>11</v>
      </c>
      <c r="AX14">
        <f>IF(Z14&gt;0, (R14*SUMPRODUCT(K14:$K$98, X14:$X$98)-K14*$AZ$3)/Z14, 0)</f>
        <v>-46.45435668291617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3.0469999999999998E-3</v>
      </c>
      <c r="Q15" s="4">
        <f t="shared" si="21"/>
        <v>12.5</v>
      </c>
      <c r="R15">
        <f t="shared" si="0"/>
        <v>100000</v>
      </c>
      <c r="S15">
        <f t="shared" si="1"/>
        <v>-7.4145490130524925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-40.309414532945993</v>
      </c>
      <c r="AC15">
        <f t="shared" si="2"/>
        <v>-6.3498176261628032</v>
      </c>
      <c r="AE15">
        <f t="shared" si="3"/>
        <v>0</v>
      </c>
      <c r="AF15">
        <f t="shared" si="4"/>
        <v>0</v>
      </c>
      <c r="AG15">
        <f t="shared" si="4"/>
        <v>-10.70499637770391</v>
      </c>
      <c r="AH15">
        <f t="shared" si="5"/>
        <v>-264.39454736234705</v>
      </c>
      <c r="AI15">
        <f t="shared" si="6"/>
        <v>-275.09954374005099</v>
      </c>
      <c r="AJ15">
        <f t="shared" si="7"/>
        <v>-33.95959690678319</v>
      </c>
      <c r="AK15">
        <f t="shared" si="22"/>
        <v>-2.8216590173062199</v>
      </c>
      <c r="AL15">
        <f t="shared" si="8"/>
        <v>-311.8807996641404</v>
      </c>
      <c r="AN15">
        <f t="shared" si="9"/>
        <v>0</v>
      </c>
      <c r="AO15">
        <f t="shared" si="9"/>
        <v>0</v>
      </c>
      <c r="AP15">
        <f t="shared" si="9"/>
        <v>-4.3116817216980357</v>
      </c>
      <c r="AQ15">
        <f t="shared" si="9"/>
        <v>-106.4909409547479</v>
      </c>
      <c r="AR15">
        <f t="shared" si="9"/>
        <v>-110.80262267644595</v>
      </c>
      <c r="AS15">
        <f t="shared" si="9"/>
        <v>-13.67800306445467</v>
      </c>
      <c r="AT15">
        <f t="shared" si="9"/>
        <v>-1.1364875970554178</v>
      </c>
      <c r="AU15">
        <f t="shared" si="9"/>
        <v>-125.61711333795604</v>
      </c>
      <c r="AW15">
        <v>12</v>
      </c>
      <c r="AX15">
        <f>IF(Z15&gt;0, (R15*SUMPRODUCT(K15:$K$98, X15:$X$98)-K15*$AZ$3)/Z15, 0)</f>
        <v>-7.4145490130524925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3.104E-3</v>
      </c>
      <c r="Q16" s="4">
        <f t="shared" si="21"/>
        <v>12.5</v>
      </c>
      <c r="R16">
        <f t="shared" si="0"/>
        <v>100000</v>
      </c>
      <c r="S16">
        <f t="shared" si="1"/>
        <v>27.968769964699597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-6.3498176261628032</v>
      </c>
      <c r="AC16">
        <f t="shared" si="2"/>
        <v>23.638573634032809</v>
      </c>
      <c r="AE16">
        <f t="shared" si="3"/>
        <v>0</v>
      </c>
      <c r="AF16">
        <f t="shared" si="4"/>
        <v>0</v>
      </c>
      <c r="AG16">
        <f t="shared" si="4"/>
        <v>-10.564718105170478</v>
      </c>
      <c r="AH16">
        <f t="shared" si="5"/>
        <v>-265.82647005114353</v>
      </c>
      <c r="AI16">
        <f t="shared" si="6"/>
        <v>-276.391188156314</v>
      </c>
      <c r="AJ16">
        <f t="shared" si="7"/>
        <v>-29.988391260195613</v>
      </c>
      <c r="AK16">
        <f t="shared" si="22"/>
        <v>-0.44448723383139627</v>
      </c>
      <c r="AL16">
        <f t="shared" si="8"/>
        <v>-306.82406665034102</v>
      </c>
      <c r="AN16">
        <f t="shared" si="9"/>
        <v>0</v>
      </c>
      <c r="AO16">
        <f t="shared" si="9"/>
        <v>0</v>
      </c>
      <c r="AP16">
        <f t="shared" si="9"/>
        <v>-3.7992691468008069</v>
      </c>
      <c r="AQ16">
        <f t="shared" si="9"/>
        <v>-95.596143315362156</v>
      </c>
      <c r="AR16">
        <f t="shared" si="9"/>
        <v>-99.395412462162966</v>
      </c>
      <c r="AS16">
        <f t="shared" si="9"/>
        <v>-10.784383316511942</v>
      </c>
      <c r="AT16">
        <f t="shared" si="9"/>
        <v>-0.1598458772710632</v>
      </c>
      <c r="AU16">
        <f t="shared" si="9"/>
        <v>-110.33964165594597</v>
      </c>
      <c r="AW16">
        <v>13</v>
      </c>
      <c r="AX16">
        <f>IF(Z16&gt;0, (R16*SUMPRODUCT(K16:$K$98, X16:$X$98)-K16*$AZ$3)/Z16, 0)</f>
        <v>27.968769964699597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3.1700000000000001E-3</v>
      </c>
      <c r="Q17" s="4">
        <f t="shared" si="21"/>
        <v>12.5</v>
      </c>
      <c r="R17">
        <f t="shared" si="0"/>
        <v>100000</v>
      </c>
      <c r="S17">
        <f t="shared" si="1"/>
        <v>59.827574658513356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23.638573634032809</v>
      </c>
      <c r="AC17">
        <f t="shared" si="2"/>
        <v>49.898976939156114</v>
      </c>
      <c r="AE17">
        <f t="shared" si="3"/>
        <v>0</v>
      </c>
      <c r="AF17">
        <f t="shared" si="4"/>
        <v>0</v>
      </c>
      <c r="AG17">
        <f t="shared" si="4"/>
        <v>-10.425580767725384</v>
      </c>
      <c r="AH17">
        <f t="shared" si="5"/>
        <v>-267.92125114712331</v>
      </c>
      <c r="AI17">
        <f t="shared" si="6"/>
        <v>-278.34683191484868</v>
      </c>
      <c r="AJ17">
        <f t="shared" si="7"/>
        <v>-26.260403305123305</v>
      </c>
      <c r="AK17">
        <f t="shared" si="22"/>
        <v>1.6547001543822968</v>
      </c>
      <c r="AL17">
        <f t="shared" si="8"/>
        <v>-302.9525350655897</v>
      </c>
      <c r="AN17">
        <f t="shared" si="9"/>
        <v>0</v>
      </c>
      <c r="AO17">
        <f t="shared" si="9"/>
        <v>0</v>
      </c>
      <c r="AP17">
        <f t="shared" si="9"/>
        <v>-3.3475292608370006</v>
      </c>
      <c r="AQ17">
        <f t="shared" si="9"/>
        <v>-86.026308538275416</v>
      </c>
      <c r="AR17">
        <f t="shared" si="9"/>
        <v>-89.373837799112408</v>
      </c>
      <c r="AS17">
        <f t="shared" si="9"/>
        <v>-8.4319013418818187</v>
      </c>
      <c r="AT17">
        <f t="shared" si="9"/>
        <v>0.53130442400426148</v>
      </c>
      <c r="AU17">
        <f t="shared" si="9"/>
        <v>-97.274434716989973</v>
      </c>
      <c r="AW17">
        <v>14</v>
      </c>
      <c r="AX17">
        <f>IF(Z17&gt;0, (R17*SUMPRODUCT(K17:$K$98, X17:$X$98)-K17*$AZ$3)/Z17, 0)</f>
        <v>59.827574658513356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3.2390000000000001E-3</v>
      </c>
      <c r="Q18" s="4">
        <f t="shared" si="21"/>
        <v>12.5</v>
      </c>
      <c r="R18">
        <f t="shared" si="0"/>
        <v>100000</v>
      </c>
      <c r="S18">
        <f t="shared" si="1"/>
        <v>88.302256744643486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49.898976939156114</v>
      </c>
      <c r="AC18">
        <f t="shared" si="2"/>
        <v>72.673156454885316</v>
      </c>
      <c r="AE18">
        <f t="shared" si="3"/>
        <v>0</v>
      </c>
      <c r="AF18">
        <f t="shared" si="4"/>
        <v>0</v>
      </c>
      <c r="AG18">
        <f t="shared" si="4"/>
        <v>-10.287556503941468</v>
      </c>
      <c r="AH18">
        <f t="shared" si="5"/>
        <v>-270.14764885330015</v>
      </c>
      <c r="AI18">
        <f t="shared" si="6"/>
        <v>-280.43520535724161</v>
      </c>
      <c r="AJ18">
        <f t="shared" si="7"/>
        <v>-22.774179515729202</v>
      </c>
      <c r="AK18">
        <f t="shared" si="22"/>
        <v>3.4929283857409281</v>
      </c>
      <c r="AL18">
        <f t="shared" si="8"/>
        <v>-299.71645648722989</v>
      </c>
      <c r="AN18">
        <f t="shared" si="9"/>
        <v>0</v>
      </c>
      <c r="AO18">
        <f t="shared" si="9"/>
        <v>0</v>
      </c>
      <c r="AP18">
        <f t="shared" si="9"/>
        <v>-2.9492958222792671</v>
      </c>
      <c r="AQ18">
        <f t="shared" si="9"/>
        <v>-77.447480541793169</v>
      </c>
      <c r="AR18">
        <f t="shared" si="9"/>
        <v>-80.396776364072437</v>
      </c>
      <c r="AS18">
        <f t="shared" si="9"/>
        <v>-6.5290326693072576</v>
      </c>
      <c r="AT18">
        <f t="shared" si="9"/>
        <v>1.0013727838714184</v>
      </c>
      <c r="AU18">
        <f t="shared" si="9"/>
        <v>-85.924436249508275</v>
      </c>
      <c r="AW18">
        <v>15</v>
      </c>
      <c r="AX18">
        <f>IF(Z18&gt;0, (R18*SUMPRODUCT(K18:$K$98, X18:$X$98)-K18*$AZ$3)/Z18, 0)</f>
        <v>88.302256744643486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3.3149999999999998E-3</v>
      </c>
      <c r="Q19" s="4">
        <f t="shared" si="21"/>
        <v>12.5</v>
      </c>
      <c r="R19">
        <f t="shared" si="0"/>
        <v>100000</v>
      </c>
      <c r="S19">
        <f t="shared" si="1"/>
        <v>113.74841369585273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72.673156454885316</v>
      </c>
      <c r="AC19">
        <f t="shared" si="2"/>
        <v>92.368968818453709</v>
      </c>
      <c r="AE19">
        <f t="shared" si="3"/>
        <v>0</v>
      </c>
      <c r="AF19">
        <f t="shared" si="4"/>
        <v>0</v>
      </c>
      <c r="AG19">
        <f t="shared" si="4"/>
        <v>-10.150577689091488</v>
      </c>
      <c r="AH19">
        <f t="shared" si="5"/>
        <v>-272.8259984845277</v>
      </c>
      <c r="AI19">
        <f t="shared" si="6"/>
        <v>-282.97657617361921</v>
      </c>
      <c r="AJ19">
        <f t="shared" si="7"/>
        <v>-19.695812363568393</v>
      </c>
      <c r="AK19">
        <f t="shared" si="22"/>
        <v>5.0871209518419729</v>
      </c>
      <c r="AL19">
        <f t="shared" si="8"/>
        <v>-297.5852675853456</v>
      </c>
      <c r="AN19">
        <f t="shared" si="9"/>
        <v>0</v>
      </c>
      <c r="AO19">
        <f t="shared" si="9"/>
        <v>0</v>
      </c>
      <c r="AP19">
        <f t="shared" si="9"/>
        <v>-2.5982374539335882</v>
      </c>
      <c r="AQ19">
        <f t="shared" si="9"/>
        <v>-69.835111791826918</v>
      </c>
      <c r="AR19">
        <f t="shared" si="9"/>
        <v>-72.43334924576051</v>
      </c>
      <c r="AS19">
        <f t="shared" si="9"/>
        <v>-5.0415256092928749</v>
      </c>
      <c r="AT19">
        <f t="shared" si="9"/>
        <v>1.3021473845740414</v>
      </c>
      <c r="AU19">
        <f t="shared" si="9"/>
        <v>-76.172727470479344</v>
      </c>
      <c r="AW19">
        <v>16</v>
      </c>
      <c r="AX19">
        <f>IF(Z19&gt;0, (R19*SUMPRODUCT(K19:$K$98, X19:$X$98)-K19*$AZ$3)/Z19, 0)</f>
        <v>113.74841369585273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3.3969999999999998E-3</v>
      </c>
      <c r="Q20" s="4">
        <f t="shared" si="21"/>
        <v>12.5</v>
      </c>
      <c r="R20">
        <f t="shared" si="0"/>
        <v>100000</v>
      </c>
      <c r="S20">
        <f t="shared" si="1"/>
        <v>136.38718062314103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92.368968818453709</v>
      </c>
      <c r="AC20">
        <f t="shared" si="2"/>
        <v>109.26893997784259</v>
      </c>
      <c r="AE20">
        <f t="shared" si="3"/>
        <v>0</v>
      </c>
      <c r="AF20">
        <f t="shared" si="4"/>
        <v>0</v>
      </c>
      <c r="AG20">
        <f t="shared" si="4"/>
        <v>-10.014590399790729</v>
      </c>
      <c r="AH20">
        <f t="shared" si="5"/>
        <v>-275.85209927875025</v>
      </c>
      <c r="AI20">
        <f t="shared" si="6"/>
        <v>-285.86668967854098</v>
      </c>
      <c r="AJ20">
        <f t="shared" si="7"/>
        <v>-16.899971159388883</v>
      </c>
      <c r="AK20">
        <f t="shared" si="22"/>
        <v>6.4658278172917605</v>
      </c>
      <c r="AL20">
        <f t="shared" si="8"/>
        <v>-296.30083302063809</v>
      </c>
      <c r="AN20">
        <f t="shared" si="9"/>
        <v>0</v>
      </c>
      <c r="AO20">
        <f t="shared" si="9"/>
        <v>0</v>
      </c>
      <c r="AP20">
        <f t="shared" si="9"/>
        <v>-2.2887757738957495</v>
      </c>
      <c r="AQ20">
        <f t="shared" si="9"/>
        <v>-63.04437593580284</v>
      </c>
      <c r="AR20">
        <f t="shared" si="9"/>
        <v>-65.333151709698598</v>
      </c>
      <c r="AS20">
        <f t="shared" si="9"/>
        <v>-3.862389076836775</v>
      </c>
      <c r="AT20">
        <f t="shared" si="9"/>
        <v>1.4777269439504845</v>
      </c>
      <c r="AU20">
        <f t="shared" si="9"/>
        <v>-67.717813842584874</v>
      </c>
      <c r="AW20">
        <v>17</v>
      </c>
      <c r="AX20">
        <f>IF(Z20&gt;0, (R20*SUMPRODUCT(K20:$K$98, X20:$X$98)-K20*$AZ$3)/Z20, 0)</f>
        <v>136.38718062314103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3.4910000000000002E-3</v>
      </c>
      <c r="Q21" s="4">
        <f t="shared" si="21"/>
        <v>12.5</v>
      </c>
      <c r="R21">
        <f t="shared" si="0"/>
        <v>100000</v>
      </c>
      <c r="S21">
        <f t="shared" si="1"/>
        <v>156.46896119548751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109.26893997784259</v>
      </c>
      <c r="AC21">
        <f t="shared" si="2"/>
        <v>123.66660239133954</v>
      </c>
      <c r="AE21">
        <f t="shared" si="3"/>
        <v>0</v>
      </c>
      <c r="AF21">
        <f t="shared" si="4"/>
        <v>0</v>
      </c>
      <c r="AG21">
        <f t="shared" si="4"/>
        <v>-9.8794835607071523</v>
      </c>
      <c r="AH21">
        <f t="shared" si="5"/>
        <v>-279.68748068535547</v>
      </c>
      <c r="AI21">
        <f t="shared" si="6"/>
        <v>-289.56696424606264</v>
      </c>
      <c r="AJ21">
        <f t="shared" si="7"/>
        <v>-14.397662413496946</v>
      </c>
      <c r="AK21">
        <f t="shared" si="22"/>
        <v>7.648825798448982</v>
      </c>
      <c r="AL21">
        <f t="shared" si="8"/>
        <v>-296.31580086111063</v>
      </c>
      <c r="AN21">
        <f t="shared" si="9"/>
        <v>0</v>
      </c>
      <c r="AO21">
        <f t="shared" si="9"/>
        <v>0</v>
      </c>
      <c r="AP21">
        <f t="shared" si="9"/>
        <v>-2.0159802677947516</v>
      </c>
      <c r="AQ21">
        <f t="shared" si="9"/>
        <v>-57.072258761929007</v>
      </c>
      <c r="AR21">
        <f t="shared" si="9"/>
        <v>-59.088239029723766</v>
      </c>
      <c r="AS21">
        <f t="shared" si="9"/>
        <v>-2.937947429096428</v>
      </c>
      <c r="AT21">
        <f t="shared" si="9"/>
        <v>1.560798374400945</v>
      </c>
      <c r="AU21">
        <f t="shared" si="9"/>
        <v>-60.465388084419253</v>
      </c>
      <c r="AW21">
        <v>18</v>
      </c>
      <c r="AX21">
        <f>IF(Z21&gt;0, (R21*SUMPRODUCT(K21:$K$98, X21:$X$98)-K21*$AZ$3)/Z21, 0)</f>
        <v>156.46896119548751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3.5990000000000002E-3</v>
      </c>
      <c r="Q22" s="4">
        <f t="shared" si="21"/>
        <v>12.5</v>
      </c>
      <c r="R22">
        <f t="shared" si="0"/>
        <v>100000</v>
      </c>
      <c r="S22">
        <f t="shared" si="1"/>
        <v>174.1113079166854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123.66660239133954</v>
      </c>
      <c r="AC22">
        <f t="shared" si="2"/>
        <v>135.73902072699934</v>
      </c>
      <c r="AE22">
        <f t="shared" si="3"/>
        <v>0</v>
      </c>
      <c r="AF22">
        <f t="shared" si="4"/>
        <v>0</v>
      </c>
      <c r="AG22">
        <f t="shared" si="4"/>
        <v>-9.7451324637650973</v>
      </c>
      <c r="AH22">
        <f t="shared" si="5"/>
        <v>-284.45009067988036</v>
      </c>
      <c r="AI22">
        <f t="shared" si="6"/>
        <v>-294.19522314364548</v>
      </c>
      <c r="AJ22">
        <f t="shared" si="7"/>
        <v>-12.072418335659805</v>
      </c>
      <c r="AK22">
        <f t="shared" si="22"/>
        <v>8.6566621673937689</v>
      </c>
      <c r="AL22">
        <f t="shared" si="8"/>
        <v>-297.61097931191148</v>
      </c>
      <c r="AN22">
        <f t="shared" si="9"/>
        <v>0</v>
      </c>
      <c r="AO22">
        <f t="shared" si="9"/>
        <v>0</v>
      </c>
      <c r="AP22">
        <f t="shared" si="9"/>
        <v>-1.7755044215473315</v>
      </c>
      <c r="AQ22">
        <f t="shared" si="9"/>
        <v>-51.8250927413808</v>
      </c>
      <c r="AR22">
        <f t="shared" si="9"/>
        <v>-53.600597162928132</v>
      </c>
      <c r="AS22">
        <f t="shared" si="9"/>
        <v>-2.1995218857652801</v>
      </c>
      <c r="AT22">
        <f t="shared" si="9"/>
        <v>1.5771916914622279</v>
      </c>
      <c r="AU22">
        <f t="shared" si="9"/>
        <v>-54.222927357231178</v>
      </c>
      <c r="AW22">
        <v>19</v>
      </c>
      <c r="AX22">
        <f>IF(Z22&gt;0, (R22*SUMPRODUCT(K22:$K$98, X22:$X$98)-K22*$AZ$3)/Z22, 0)</f>
        <v>174.1113079166854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3.7169999999999998E-3</v>
      </c>
      <c r="Q23" s="4">
        <f t="shared" si="21"/>
        <v>12.5</v>
      </c>
      <c r="R23">
        <f t="shared" si="0"/>
        <v>100000</v>
      </c>
      <c r="S23">
        <f t="shared" si="1"/>
        <v>189.4226655340116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135.73902072699934</v>
      </c>
      <c r="AC23">
        <f t="shared" si="2"/>
        <v>145.65024682275146</v>
      </c>
      <c r="AE23">
        <f t="shared" si="3"/>
        <v>0</v>
      </c>
      <c r="AF23">
        <f t="shared" si="4"/>
        <v>0</v>
      </c>
      <c r="AG23">
        <f t="shared" si="4"/>
        <v>-9.6114584817596302</v>
      </c>
      <c r="AH23">
        <f t="shared" si="5"/>
        <v>-289.78125894251889</v>
      </c>
      <c r="AI23">
        <f t="shared" si="6"/>
        <v>-299.39271742427854</v>
      </c>
      <c r="AJ23">
        <f t="shared" si="7"/>
        <v>-9.911226095752113</v>
      </c>
      <c r="AK23">
        <f t="shared" si="22"/>
        <v>9.5017314508899542</v>
      </c>
      <c r="AL23">
        <f t="shared" si="8"/>
        <v>-299.80221206914069</v>
      </c>
      <c r="AN23">
        <f t="shared" si="9"/>
        <v>0</v>
      </c>
      <c r="AO23">
        <f t="shared" si="9"/>
        <v>0</v>
      </c>
      <c r="AP23">
        <f t="shared" si="9"/>
        <v>-1.5635266316044343</v>
      </c>
      <c r="AQ23">
        <f t="shared" si="9"/>
        <v>-47.13964239208164</v>
      </c>
      <c r="AR23">
        <f t="shared" si="9"/>
        <v>-48.70316902368608</v>
      </c>
      <c r="AS23">
        <f t="shared" si="9"/>
        <v>-1.6122907862495635</v>
      </c>
      <c r="AT23">
        <f t="shared" si="9"/>
        <v>1.5456769852373189</v>
      </c>
      <c r="AU23">
        <f t="shared" si="9"/>
        <v>-48.769782824698318</v>
      </c>
      <c r="AW23">
        <v>20</v>
      </c>
      <c r="AX23">
        <f>IF(Z23&gt;0, (R23*SUMPRODUCT(K23:$K$98, X23:$X$98)-K23*$AZ$3)/Z23, 0)</f>
        <v>189.4226655340116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3.852E-3</v>
      </c>
      <c r="Q24" s="4">
        <f t="shared" si="21"/>
        <v>12.5</v>
      </c>
      <c r="R24">
        <f t="shared" si="0"/>
        <v>100000</v>
      </c>
      <c r="S24">
        <f t="shared" si="1"/>
        <v>202.61015219401531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145.65024682275146</v>
      </c>
      <c r="AC24">
        <f t="shared" si="2"/>
        <v>153.63231767810998</v>
      </c>
      <c r="AE24">
        <f t="shared" si="3"/>
        <v>0</v>
      </c>
      <c r="AF24">
        <f t="shared" si="4"/>
        <v>0</v>
      </c>
      <c r="AG24">
        <f t="shared" si="4"/>
        <v>-9.4783205588702959</v>
      </c>
      <c r="AH24">
        <f t="shared" si="5"/>
        <v>-296.18670457390476</v>
      </c>
      <c r="AI24">
        <f t="shared" si="6"/>
        <v>-305.66502513277504</v>
      </c>
      <c r="AJ24">
        <f t="shared" si="7"/>
        <v>-7.9820708553585291</v>
      </c>
      <c r="AK24">
        <f t="shared" si="22"/>
        <v>10.195517277592604</v>
      </c>
      <c r="AL24">
        <f t="shared" si="8"/>
        <v>-303.45157871054096</v>
      </c>
      <c r="AN24">
        <f t="shared" si="9"/>
        <v>0</v>
      </c>
      <c r="AO24">
        <f t="shared" si="9"/>
        <v>0</v>
      </c>
      <c r="AP24">
        <f t="shared" si="9"/>
        <v>-1.3766684470566513</v>
      </c>
      <c r="AQ24">
        <f t="shared" si="9"/>
        <v>-43.019318463859136</v>
      </c>
      <c r="AR24">
        <f t="shared" si="9"/>
        <v>-44.395986910915788</v>
      </c>
      <c r="AS24">
        <f t="shared" si="9"/>
        <v>-1.1593472725987124</v>
      </c>
      <c r="AT24">
        <f t="shared" si="9"/>
        <v>1.4808369109596324</v>
      </c>
      <c r="AU24">
        <f t="shared" si="9"/>
        <v>-44.074497272554865</v>
      </c>
      <c r="AW24">
        <v>21</v>
      </c>
      <c r="AX24">
        <f>IF(Z24&gt;0, (R24*SUMPRODUCT(K24:$K$98, X24:$X$98)-K24*$AZ$3)/Z24, 0)</f>
        <v>202.61015219401531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4.0049999999999999E-3</v>
      </c>
      <c r="Q25" s="4">
        <f t="shared" si="21"/>
        <v>12.5</v>
      </c>
      <c r="R25">
        <f t="shared" si="0"/>
        <v>100000</v>
      </c>
      <c r="S25">
        <f t="shared" si="1"/>
        <v>213.77601952230629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153.63231767810998</v>
      </c>
      <c r="AC25">
        <f t="shared" si="2"/>
        <v>159.82881461375081</v>
      </c>
      <c r="AE25">
        <f t="shared" si="3"/>
        <v>0</v>
      </c>
      <c r="AF25">
        <f t="shared" si="4"/>
        <v>0</v>
      </c>
      <c r="AG25">
        <f t="shared" si="4"/>
        <v>-9.3455766794433188</v>
      </c>
      <c r="AH25">
        <f t="shared" si="5"/>
        <v>-303.68539070620426</v>
      </c>
      <c r="AI25">
        <f t="shared" si="6"/>
        <v>-313.03096738564756</v>
      </c>
      <c r="AJ25">
        <f t="shared" si="7"/>
        <v>-6.1964969356408233</v>
      </c>
      <c r="AK25">
        <f t="shared" si="22"/>
        <v>10.754262237467699</v>
      </c>
      <c r="AL25">
        <f t="shared" si="8"/>
        <v>-308.47320208382069</v>
      </c>
      <c r="AN25">
        <f t="shared" si="9"/>
        <v>0</v>
      </c>
      <c r="AO25">
        <f t="shared" si="9"/>
        <v>0</v>
      </c>
      <c r="AP25">
        <f t="shared" si="9"/>
        <v>-1.2119537548710919</v>
      </c>
      <c r="AQ25">
        <f t="shared" si="9"/>
        <v>-39.382550931870625</v>
      </c>
      <c r="AR25">
        <f t="shared" si="9"/>
        <v>-40.594504686741715</v>
      </c>
      <c r="AS25">
        <f t="shared" si="9"/>
        <v>-0.80357456642733849</v>
      </c>
      <c r="AT25">
        <f t="shared" si="9"/>
        <v>1.3946350178942339</v>
      </c>
      <c r="AU25">
        <f t="shared" si="9"/>
        <v>-40.00344423527482</v>
      </c>
      <c r="AW25">
        <v>22</v>
      </c>
      <c r="AX25">
        <f>IF(Z25&gt;0, (R25*SUMPRODUCT(K25:$K$98, X25:$X$98)-K25*$AZ$3)/Z25, 0)</f>
        <v>213.77601952230629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4.1640000000000002E-3</v>
      </c>
      <c r="Q26" s="4">
        <f t="shared" si="21"/>
        <v>12.5</v>
      </c>
      <c r="R26">
        <f t="shared" si="0"/>
        <v>100000</v>
      </c>
      <c r="S26">
        <f t="shared" si="1"/>
        <v>223.03441010065603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159.82881461375081</v>
      </c>
      <c r="AC26">
        <f t="shared" si="2"/>
        <v>164.38895600286241</v>
      </c>
      <c r="AE26">
        <f t="shared" si="3"/>
        <v>0</v>
      </c>
      <c r="AF26">
        <f t="shared" si="4"/>
        <v>0</v>
      </c>
      <c r="AG26">
        <f t="shared" si="4"/>
        <v>-9.2132059313556844</v>
      </c>
      <c r="AH26">
        <f t="shared" si="5"/>
        <v>-311.31985034561586</v>
      </c>
      <c r="AI26">
        <f t="shared" si="6"/>
        <v>-320.53305627697154</v>
      </c>
      <c r="AJ26">
        <f t="shared" si="7"/>
        <v>-4.5601413891116067</v>
      </c>
      <c r="AK26">
        <f t="shared" si="22"/>
        <v>11.188017022962558</v>
      </c>
      <c r="AL26">
        <f t="shared" si="8"/>
        <v>-313.90518064312056</v>
      </c>
      <c r="AN26">
        <f t="shared" si="9"/>
        <v>0</v>
      </c>
      <c r="AO26">
        <f t="shared" si="9"/>
        <v>0</v>
      </c>
      <c r="AP26">
        <f t="shared" si="9"/>
        <v>-1.0667746802563374</v>
      </c>
      <c r="AQ26">
        <f t="shared" si="9"/>
        <v>-36.046967394880191</v>
      </c>
      <c r="AR26">
        <f t="shared" si="9"/>
        <v>-37.113742075136528</v>
      </c>
      <c r="AS26">
        <f t="shared" si="9"/>
        <v>-0.52800766731341398</v>
      </c>
      <c r="AT26">
        <f t="shared" si="9"/>
        <v>1.2954332478072748</v>
      </c>
      <c r="AU26">
        <f t="shared" si="9"/>
        <v>-36.346316494642664</v>
      </c>
      <c r="AW26">
        <v>23</v>
      </c>
      <c r="AX26">
        <f>IF(Z26&gt;0, (R26*SUMPRODUCT(K26:$K$98, X26:$X$98)-K26*$AZ$3)/Z26, 0)</f>
        <v>223.03441010065603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4.3350000000000003E-3</v>
      </c>
      <c r="Q27" s="4">
        <f t="shared" si="21"/>
        <v>12.5</v>
      </c>
      <c r="R27">
        <f t="shared" si="0"/>
        <v>100000</v>
      </c>
      <c r="S27">
        <f t="shared" si="1"/>
        <v>230.66574587797462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164.38895600286241</v>
      </c>
      <c r="AC27">
        <f t="shared" si="2"/>
        <v>167.57653532314487</v>
      </c>
      <c r="AE27">
        <f t="shared" si="3"/>
        <v>0</v>
      </c>
      <c r="AF27">
        <f t="shared" si="4"/>
        <v>0</v>
      </c>
      <c r="AG27">
        <f t="shared" si="4"/>
        <v>-9.0811346243296995</v>
      </c>
      <c r="AH27">
        <f t="shared" si="5"/>
        <v>-319.51398169941513</v>
      </c>
      <c r="AI27">
        <f t="shared" si="6"/>
        <v>-328.59511632374483</v>
      </c>
      <c r="AJ27">
        <f t="shared" si="7"/>
        <v>-3.1875793202824525</v>
      </c>
      <c r="AK27">
        <f t="shared" si="22"/>
        <v>11.50722692020037</v>
      </c>
      <c r="AL27">
        <f t="shared" si="8"/>
        <v>-320.27546872382692</v>
      </c>
      <c r="AN27">
        <f t="shared" si="9"/>
        <v>0</v>
      </c>
      <c r="AO27">
        <f t="shared" si="9"/>
        <v>0</v>
      </c>
      <c r="AP27">
        <f t="shared" si="9"/>
        <v>-0.93882362965612731</v>
      </c>
      <c r="AQ27">
        <f t="shared" si="9"/>
        <v>-33.031915992223013</v>
      </c>
      <c r="AR27">
        <f t="shared" si="9"/>
        <v>-33.97073962187914</v>
      </c>
      <c r="AS27">
        <f t="shared" si="9"/>
        <v>-0.32953754250783085</v>
      </c>
      <c r="AT27">
        <f t="shared" si="9"/>
        <v>1.1896373076064408</v>
      </c>
      <c r="AU27">
        <f t="shared" si="9"/>
        <v>-33.11063985678053</v>
      </c>
      <c r="AW27">
        <v>24</v>
      </c>
      <c r="AX27">
        <f>IF(Z27&gt;0, (R27*SUMPRODUCT(K27:$K$98, X27:$X$98)-K27*$AZ$3)/Z27, 0)</f>
        <v>230.66574587797462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4.522E-3</v>
      </c>
      <c r="Q28" s="4">
        <f t="shared" si="21"/>
        <v>12.5</v>
      </c>
      <c r="R28">
        <f t="shared" si="0"/>
        <v>100000</v>
      </c>
      <c r="S28">
        <f t="shared" si="1"/>
        <v>236.85686745378246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167.57653532314487</v>
      </c>
      <c r="AC28">
        <f t="shared" si="2"/>
        <v>169.57546461231709</v>
      </c>
      <c r="AE28">
        <f t="shared" si="3"/>
        <v>0</v>
      </c>
      <c r="AF28">
        <f t="shared" si="4"/>
        <v>0</v>
      </c>
      <c r="AG28">
        <f t="shared" si="4"/>
        <v>-8.9492583873151847</v>
      </c>
      <c r="AH28">
        <f t="shared" si="5"/>
        <v>-328.51912616975119</v>
      </c>
      <c r="AI28">
        <f t="shared" si="6"/>
        <v>-337.46838455706637</v>
      </c>
      <c r="AJ28">
        <f t="shared" si="7"/>
        <v>-1.9989292891722243</v>
      </c>
      <c r="AK28">
        <f t="shared" si="22"/>
        <v>11.730357472620142</v>
      </c>
      <c r="AL28">
        <f t="shared" si="8"/>
        <v>-327.73695637361845</v>
      </c>
      <c r="AN28">
        <f t="shared" si="9"/>
        <v>0</v>
      </c>
      <c r="AO28">
        <f t="shared" si="9"/>
        <v>0</v>
      </c>
      <c r="AP28">
        <f t="shared" si="9"/>
        <v>-0.82606252938059022</v>
      </c>
      <c r="AQ28">
        <f t="shared" si="9"/>
        <v>-30.324003237892907</v>
      </c>
      <c r="AR28">
        <f t="shared" si="9"/>
        <v>-31.150065767273496</v>
      </c>
      <c r="AS28">
        <f t="shared" si="9"/>
        <v>-0.18451144365292285</v>
      </c>
      <c r="AT28">
        <f t="shared" si="9"/>
        <v>1.0827722639124899</v>
      </c>
      <c r="AU28">
        <f t="shared" si="9"/>
        <v>-30.25180494701393</v>
      </c>
      <c r="AW28">
        <v>25</v>
      </c>
      <c r="AX28">
        <f>IF(Z28&gt;0, (R28*SUMPRODUCT(K28:$K$98, X28:$X$98)-K28*$AZ$3)/Z28, 0)</f>
        <v>236.85686745378246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4.7470000000000004E-3</v>
      </c>
      <c r="Q29" s="4">
        <f t="shared" si="21"/>
        <v>12.5</v>
      </c>
      <c r="R29">
        <f t="shared" si="0"/>
        <v>100000</v>
      </c>
      <c r="S29">
        <f t="shared" si="1"/>
        <v>241.75387810967749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169.57546461231709</v>
      </c>
      <c r="AC29">
        <f t="shared" si="2"/>
        <v>170.52900180424143</v>
      </c>
      <c r="AE29">
        <f t="shared" si="3"/>
        <v>0</v>
      </c>
      <c r="AF29">
        <f t="shared" si="4"/>
        <v>0</v>
      </c>
      <c r="AG29">
        <f t="shared" si="4"/>
        <v>-8.8172836738774478</v>
      </c>
      <c r="AH29">
        <f t="shared" si="5"/>
        <v>-339.85703651668149</v>
      </c>
      <c r="AI29">
        <f t="shared" si="6"/>
        <v>-348.67432019055894</v>
      </c>
      <c r="AJ29">
        <f t="shared" si="7"/>
        <v>-0.95353719192434028</v>
      </c>
      <c r="AK29">
        <f t="shared" si="22"/>
        <v>11.870282522862198</v>
      </c>
      <c r="AL29">
        <f t="shared" si="8"/>
        <v>-337.75757485962106</v>
      </c>
      <c r="AN29">
        <f t="shared" si="9"/>
        <v>0</v>
      </c>
      <c r="AO29">
        <f t="shared" si="9"/>
        <v>0</v>
      </c>
      <c r="AP29">
        <f t="shared" si="9"/>
        <v>-0.72667909398197739</v>
      </c>
      <c r="AQ29">
        <f t="shared" si="9"/>
        <v>-28.009420192640444</v>
      </c>
      <c r="AR29">
        <f t="shared" si="9"/>
        <v>-28.736099286622419</v>
      </c>
      <c r="AS29">
        <f t="shared" si="9"/>
        <v>-7.8586055335677446E-2</v>
      </c>
      <c r="AT29">
        <f t="shared" si="9"/>
        <v>0.97829291515017369</v>
      </c>
      <c r="AU29">
        <f t="shared" si="9"/>
        <v>-27.836392426807922</v>
      </c>
      <c r="AW29">
        <v>26</v>
      </c>
      <c r="AX29">
        <f>IF(Z29&gt;0, (R29*SUMPRODUCT(K29:$K$98, X29:$X$98)-K29*$AZ$3)/Z29, 0)</f>
        <v>241.75387810967749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4.9870000000000001E-3</v>
      </c>
      <c r="Q30" s="4">
        <f t="shared" si="21"/>
        <v>12.5</v>
      </c>
      <c r="R30">
        <f t="shared" si="0"/>
        <v>100000</v>
      </c>
      <c r="S30">
        <f t="shared" si="1"/>
        <v>245.31264862675383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170.52900180424143</v>
      </c>
      <c r="AC30">
        <f t="shared" si="2"/>
        <v>170.44595699536634</v>
      </c>
      <c r="AE30">
        <f t="shared" si="3"/>
        <v>0</v>
      </c>
      <c r="AF30">
        <f t="shared" si="4"/>
        <v>0</v>
      </c>
      <c r="AG30">
        <f t="shared" si="4"/>
        <v>-8.6851390434570455</v>
      </c>
      <c r="AH30">
        <f t="shared" si="5"/>
        <v>-351.77434945301468</v>
      </c>
      <c r="AI30">
        <f t="shared" si="6"/>
        <v>-360.45948849647175</v>
      </c>
      <c r="AJ30">
        <f t="shared" si="7"/>
        <v>8.3044808875087028E-2</v>
      </c>
      <c r="AK30">
        <f t="shared" si="22"/>
        <v>11.937030126296902</v>
      </c>
      <c r="AL30">
        <f t="shared" si="8"/>
        <v>-348.43941356129972</v>
      </c>
      <c r="AN30">
        <f t="shared" si="9"/>
        <v>0</v>
      </c>
      <c r="AO30">
        <f t="shared" si="9"/>
        <v>0</v>
      </c>
      <c r="AP30">
        <f t="shared" si="9"/>
        <v>-0.63909674500041902</v>
      </c>
      <c r="AQ30">
        <f t="shared" si="9"/>
        <v>-25.885347440629435</v>
      </c>
      <c r="AR30">
        <f t="shared" si="9"/>
        <v>-26.524444185629857</v>
      </c>
      <c r="AS30">
        <f t="shared" si="9"/>
        <v>6.1108598003659026E-3</v>
      </c>
      <c r="AT30">
        <f t="shared" si="9"/>
        <v>0.87838744555684922</v>
      </c>
      <c r="AU30">
        <f t="shared" si="9"/>
        <v>-25.639945880272638</v>
      </c>
      <c r="AW30">
        <v>27</v>
      </c>
      <c r="AX30">
        <f>IF(Z30&gt;0, (R30*SUMPRODUCT(K30:$K$98, X30:$X$98)-K30*$AZ$3)/Z30, 0)</f>
        <v>245.31264862675383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5.2249999999999996E-3</v>
      </c>
      <c r="Q31" s="4">
        <f t="shared" si="21"/>
        <v>12.5</v>
      </c>
      <c r="R31">
        <f t="shared" si="0"/>
        <v>100000</v>
      </c>
      <c r="S31">
        <f t="shared" si="1"/>
        <v>247.71527593824757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170.44595699536634</v>
      </c>
      <c r="AC31">
        <f t="shared" si="2"/>
        <v>169.49487329024154</v>
      </c>
      <c r="AE31">
        <f t="shared" si="3"/>
        <v>0</v>
      </c>
      <c r="AF31">
        <f t="shared" si="4"/>
        <v>0</v>
      </c>
      <c r="AG31">
        <f t="shared" si="4"/>
        <v>-8.5529078015204121</v>
      </c>
      <c r="AH31">
        <f t="shared" si="5"/>
        <v>-363.03881201650449</v>
      </c>
      <c r="AI31">
        <f t="shared" si="6"/>
        <v>-371.5917198180249</v>
      </c>
      <c r="AJ31">
        <f t="shared" si="7"/>
        <v>0.95108370512480178</v>
      </c>
      <c r="AK31">
        <f t="shared" si="22"/>
        <v>11.931216989675645</v>
      </c>
      <c r="AL31">
        <f t="shared" si="8"/>
        <v>-358.70941912322445</v>
      </c>
      <c r="AN31">
        <f t="shared" si="9"/>
        <v>0</v>
      </c>
      <c r="AO31">
        <f t="shared" si="9"/>
        <v>0</v>
      </c>
      <c r="AP31">
        <f t="shared" si="9"/>
        <v>-0.56193437237302468</v>
      </c>
      <c r="AQ31">
        <f t="shared" si="9"/>
        <v>-23.852003518765638</v>
      </c>
      <c r="AR31">
        <f t="shared" si="9"/>
        <v>-24.413937891138662</v>
      </c>
      <c r="AS31">
        <f t="shared" si="9"/>
        <v>6.2487125702268199E-2</v>
      </c>
      <c r="AT31">
        <f t="shared" si="9"/>
        <v>0.78389257622394959</v>
      </c>
      <c r="AU31">
        <f t="shared" si="9"/>
        <v>-23.567558189212445</v>
      </c>
      <c r="AW31">
        <v>28</v>
      </c>
      <c r="AX31">
        <f>IF(Z31&gt;0, (R31*SUMPRODUCT(K31:$K$98, X31:$X$98)-K31*$AZ$3)/Z31, 0)</f>
        <v>247.71527593824757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5.4879999999999998E-3</v>
      </c>
      <c r="Q32" s="4">
        <f t="shared" si="21"/>
        <v>12.5</v>
      </c>
      <c r="R32">
        <f t="shared" si="0"/>
        <v>100000</v>
      </c>
      <c r="S32">
        <f t="shared" si="1"/>
        <v>249.25300513042887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169.49487329024154</v>
      </c>
      <c r="AC32">
        <f t="shared" si="2"/>
        <v>167.90560524960523</v>
      </c>
      <c r="AE32">
        <f t="shared" si="3"/>
        <v>0</v>
      </c>
      <c r="AF32">
        <f t="shared" si="4"/>
        <v>0</v>
      </c>
      <c r="AG32">
        <f t="shared" si="4"/>
        <v>-8.4204403654904656</v>
      </c>
      <c r="AH32">
        <f t="shared" si="5"/>
        <v>-375.50686411795215</v>
      </c>
      <c r="AI32">
        <f t="shared" si="6"/>
        <v>-383.92730448344264</v>
      </c>
      <c r="AJ32">
        <f t="shared" si="7"/>
        <v>1.5892680406363127</v>
      </c>
      <c r="AK32">
        <f t="shared" si="22"/>
        <v>11.86464113031691</v>
      </c>
      <c r="AL32">
        <f t="shared" si="8"/>
        <v>-370.47339531248946</v>
      </c>
      <c r="AN32">
        <f t="shared" si="9"/>
        <v>0</v>
      </c>
      <c r="AO32">
        <f t="shared" si="9"/>
        <v>0</v>
      </c>
      <c r="AP32">
        <f t="shared" si="9"/>
        <v>-0.49395636858367087</v>
      </c>
      <c r="AQ32">
        <f t="shared" si="9"/>
        <v>-22.027827397022566</v>
      </c>
      <c r="AR32">
        <f t="shared" si="9"/>
        <v>-22.521783765606237</v>
      </c>
      <c r="AS32">
        <f t="shared" si="9"/>
        <v>9.3228980431485212E-2</v>
      </c>
      <c r="AT32">
        <f t="shared" si="9"/>
        <v>0.69599864055784888</v>
      </c>
      <c r="AU32">
        <f t="shared" si="9"/>
        <v>-21.732556144616904</v>
      </c>
      <c r="AW32">
        <v>29</v>
      </c>
      <c r="AX32">
        <f>IF(Z32&gt;0, (R32*SUMPRODUCT(K32:$K$98, X32:$X$98)-K32*$AZ$3)/Z32, 0)</f>
        <v>249.25300513042887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5.7670000000000004E-3</v>
      </c>
      <c r="Q33" s="4">
        <f t="shared" si="21"/>
        <v>12.5</v>
      </c>
      <c r="R33">
        <f t="shared" si="0"/>
        <v>100000</v>
      </c>
      <c r="S33">
        <f t="shared" si="1"/>
        <v>250.00258606719547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167.90560524960523</v>
      </c>
      <c r="AC33">
        <f t="shared" si="2"/>
        <v>165.75522024376949</v>
      </c>
      <c r="AE33">
        <f t="shared" si="3"/>
        <v>0</v>
      </c>
      <c r="AF33">
        <f t="shared" si="4"/>
        <v>0</v>
      </c>
      <c r="AG33">
        <f t="shared" si="4"/>
        <v>-8.2876752822477773</v>
      </c>
      <c r="AH33">
        <f t="shared" si="5"/>
        <v>-388.48543670226815</v>
      </c>
      <c r="AI33">
        <f t="shared" si="6"/>
        <v>-396.77311198451594</v>
      </c>
      <c r="AJ33">
        <f t="shared" si="7"/>
        <v>2.1503850058357443</v>
      </c>
      <c r="AK33">
        <f t="shared" si="22"/>
        <v>11.753392367472367</v>
      </c>
      <c r="AL33">
        <f t="shared" si="8"/>
        <v>-382.86933461120782</v>
      </c>
      <c r="AN33">
        <f t="shared" si="9"/>
        <v>0</v>
      </c>
      <c r="AO33">
        <f t="shared" si="9"/>
        <v>0</v>
      </c>
      <c r="AP33">
        <f t="shared" si="9"/>
        <v>-0.43407871296447503</v>
      </c>
      <c r="AQ33">
        <f t="shared" si="9"/>
        <v>-20.347474125871642</v>
      </c>
      <c r="AR33">
        <f t="shared" si="9"/>
        <v>-20.781552838836117</v>
      </c>
      <c r="AS33">
        <f t="shared" si="9"/>
        <v>0.11262945565817573</v>
      </c>
      <c r="AT33">
        <f t="shared" si="9"/>
        <v>0.61560054636396866</v>
      </c>
      <c r="AU33">
        <f t="shared" si="9"/>
        <v>-20.053322836813972</v>
      </c>
      <c r="AW33">
        <v>30</v>
      </c>
      <c r="AX33">
        <f>IF(Z33&gt;0, (R33*SUMPRODUCT(K33:$K$98, X33:$X$98)-K33*$AZ$3)/Z33, 0)</f>
        <v>250.00258606719547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6.0780000000000001E-3</v>
      </c>
      <c r="Q34" s="4">
        <f t="shared" si="21"/>
        <v>12.5</v>
      </c>
      <c r="R34">
        <f t="shared" si="0"/>
        <v>100000</v>
      </c>
      <c r="S34">
        <f t="shared" si="1"/>
        <v>250.10261567933119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165.75522024376949</v>
      </c>
      <c r="AC34">
        <f t="shared" si="2"/>
        <v>163.15546253860029</v>
      </c>
      <c r="AE34">
        <f t="shared" si="3"/>
        <v>0</v>
      </c>
      <c r="AF34">
        <f t="shared" si="4"/>
        <v>0</v>
      </c>
      <c r="AG34">
        <f t="shared" si="4"/>
        <v>-8.154426039059798</v>
      </c>
      <c r="AH34">
        <f t="shared" si="5"/>
        <v>-402.97992292401597</v>
      </c>
      <c r="AI34">
        <f t="shared" si="6"/>
        <v>-411.13434896307575</v>
      </c>
      <c r="AJ34">
        <f t="shared" si="7"/>
        <v>2.5997577051691962</v>
      </c>
      <c r="AK34">
        <f t="shared" si="22"/>
        <v>11.602865417063866</v>
      </c>
      <c r="AL34">
        <f t="shared" si="8"/>
        <v>-396.93172584084266</v>
      </c>
      <c r="AN34">
        <f t="shared" si="9"/>
        <v>0</v>
      </c>
      <c r="AO34">
        <f t="shared" si="9"/>
        <v>0</v>
      </c>
      <c r="AP34">
        <f t="shared" si="9"/>
        <v>-0.38133892447985024</v>
      </c>
      <c r="AQ34">
        <f t="shared" si="9"/>
        <v>-18.84521726712914</v>
      </c>
      <c r="AR34">
        <f t="shared" si="9"/>
        <v>-19.226556191608989</v>
      </c>
      <c r="AS34">
        <f t="shared" si="9"/>
        <v>0.12157677345390842</v>
      </c>
      <c r="AT34">
        <f t="shared" si="9"/>
        <v>0.54260400398919317</v>
      </c>
      <c r="AU34">
        <f t="shared" ref="AU34:AU89" si="23">AL34*$K34</f>
        <v>-18.562375414165885</v>
      </c>
      <c r="AW34">
        <v>31</v>
      </c>
      <c r="AX34">
        <f>IF(Z34&gt;0, (R34*SUMPRODUCT(K34:$K$98, X34:$X$98)-K34*$AZ$3)/Z34, 0)</f>
        <v>250.10261567933119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6.4359999999999999E-3</v>
      </c>
      <c r="Q35" s="4">
        <f t="shared" si="21"/>
        <v>12.5</v>
      </c>
      <c r="R35">
        <f t="shared" si="0"/>
        <v>100000</v>
      </c>
      <c r="S35">
        <f t="shared" si="1"/>
        <v>249.60791043790829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163.15546253860029</v>
      </c>
      <c r="AC35">
        <f t="shared" si="2"/>
        <v>160.15642064709846</v>
      </c>
      <c r="AE35">
        <f t="shared" si="3"/>
        <v>0</v>
      </c>
      <c r="AF35">
        <f t="shared" ref="AF35:AG66" si="24">-$Z35*P35</f>
        <v>0</v>
      </c>
      <c r="AG35">
        <f t="shared" si="24"/>
        <v>-8.0203998926818105</v>
      </c>
      <c r="AH35">
        <f t="shared" si="5"/>
        <v>-419.85508789911086</v>
      </c>
      <c r="AI35">
        <f t="shared" ref="AI35:AI66" si="25">SUM(AE35:AH35)</f>
        <v>-427.87548779179269</v>
      </c>
      <c r="AJ35">
        <f t="shared" si="7"/>
        <v>2.9990418915018324</v>
      </c>
      <c r="AK35">
        <f t="shared" si="22"/>
        <v>11.420882377702021</v>
      </c>
      <c r="AL35">
        <f t="shared" si="8"/>
        <v>-413.45556352258882</v>
      </c>
      <c r="AN35">
        <f t="shared" ref="AN35:AT66" si="26">AE35*$K35</f>
        <v>0</v>
      </c>
      <c r="AO35">
        <f t="shared" si="26"/>
        <v>0</v>
      </c>
      <c r="AP35">
        <f t="shared" si="26"/>
        <v>-0.33488503385455298</v>
      </c>
      <c r="AQ35">
        <f t="shared" si="26"/>
        <v>-17.530695128230828</v>
      </c>
      <c r="AR35">
        <f t="shared" si="26"/>
        <v>-17.865580162085383</v>
      </c>
      <c r="AS35">
        <f t="shared" si="26"/>
        <v>0.12522246506476761</v>
      </c>
      <c r="AT35">
        <f t="shared" si="26"/>
        <v>0.47686931236376745</v>
      </c>
      <c r="AU35">
        <f t="shared" si="23"/>
        <v>-17.263488384656846</v>
      </c>
      <c r="AW35">
        <v>32</v>
      </c>
      <c r="AX35">
        <f>IF(Z35&gt;0, (R35*SUMPRODUCT(K35:$K$98, X35:$X$98)-K35*$AZ$3)/Z35, 0)</f>
        <v>249.60791043790829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6.8199999999999997E-3</v>
      </c>
      <c r="Q36" s="4">
        <f t="shared" si="21"/>
        <v>12.5</v>
      </c>
      <c r="R36">
        <f t="shared" si="0"/>
        <v>100000</v>
      </c>
      <c r="S36">
        <f t="shared" si="1"/>
        <v>248.51651873133733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160.15642064709846</v>
      </c>
      <c r="AC36">
        <f t="shared" si="2"/>
        <v>156.77409638996338</v>
      </c>
      <c r="AE36">
        <f t="shared" si="3"/>
        <v>0</v>
      </c>
      <c r="AF36">
        <f t="shared" si="24"/>
        <v>0</v>
      </c>
      <c r="AG36">
        <f t="shared" si="24"/>
        <v>-7.8854967664869022</v>
      </c>
      <c r="AH36">
        <f t="shared" si="5"/>
        <v>-437.59301814471957</v>
      </c>
      <c r="AI36">
        <f t="shared" si="25"/>
        <v>-445.47851491120645</v>
      </c>
      <c r="AJ36">
        <f t="shared" si="7"/>
        <v>3.3823242571350818</v>
      </c>
      <c r="AK36">
        <f t="shared" si="22"/>
        <v>11.210949445296894</v>
      </c>
      <c r="AL36">
        <f t="shared" si="8"/>
        <v>-430.88524120877452</v>
      </c>
      <c r="AN36">
        <f t="shared" si="26"/>
        <v>0</v>
      </c>
      <c r="AO36">
        <f t="shared" si="26"/>
        <v>0</v>
      </c>
      <c r="AP36">
        <f t="shared" si="26"/>
        <v>-0.29397523891528521</v>
      </c>
      <c r="AQ36">
        <f t="shared" si="26"/>
        <v>-16.313685220628937</v>
      </c>
      <c r="AR36">
        <f t="shared" si="26"/>
        <v>-16.607660459544224</v>
      </c>
      <c r="AS36">
        <f t="shared" si="26"/>
        <v>0.12609472947932401</v>
      </c>
      <c r="AT36">
        <f t="shared" si="26"/>
        <v>0.41794976768681585</v>
      </c>
      <c r="AU36">
        <f t="shared" si="23"/>
        <v>-16.063615962378083</v>
      </c>
      <c r="AW36">
        <v>33</v>
      </c>
      <c r="AX36">
        <f>IF(Z36&gt;0, (R36*SUMPRODUCT(K36:$K$98, X36:$X$98)-K36*$AZ$3)/Z36, 0)</f>
        <v>248.51651873133733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7.2269999999999999E-3</v>
      </c>
      <c r="Q37" s="4">
        <f t="shared" si="21"/>
        <v>12.5</v>
      </c>
      <c r="R37">
        <f t="shared" si="0"/>
        <v>100000</v>
      </c>
      <c r="S37">
        <f t="shared" si="1"/>
        <v>246.93505464774861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156.77409638996338</v>
      </c>
      <c r="AC37">
        <f t="shared" si="2"/>
        <v>153.09288516138417</v>
      </c>
      <c r="AE37">
        <f t="shared" si="3"/>
        <v>0</v>
      </c>
      <c r="AF37">
        <f t="shared" si="24"/>
        <v>0</v>
      </c>
      <c r="AG37">
        <f t="shared" si="24"/>
        <v>-7.7496533136906312</v>
      </c>
      <c r="AH37">
        <f t="shared" si="5"/>
        <v>-455.90788105120674</v>
      </c>
      <c r="AI37">
        <f t="shared" si="25"/>
        <v>-463.6575343648974</v>
      </c>
      <c r="AJ37">
        <f t="shared" si="7"/>
        <v>3.6812112285792011</v>
      </c>
      <c r="AK37">
        <f t="shared" si="22"/>
        <v>10.974186747297438</v>
      </c>
      <c r="AL37">
        <f t="shared" si="8"/>
        <v>-449.00213638902079</v>
      </c>
      <c r="AN37">
        <f t="shared" si="26"/>
        <v>0</v>
      </c>
      <c r="AO37">
        <f t="shared" si="26"/>
        <v>0</v>
      </c>
      <c r="AP37">
        <f t="shared" si="26"/>
        <v>-0.25795618524508174</v>
      </c>
      <c r="AQ37">
        <f t="shared" si="26"/>
        <v>-15.175421797434044</v>
      </c>
      <c r="AR37">
        <f t="shared" si="26"/>
        <v>-15.433377982679126</v>
      </c>
      <c r="AS37">
        <f t="shared" si="26"/>
        <v>0.12253337887103827</v>
      </c>
      <c r="AT37">
        <f t="shared" si="26"/>
        <v>0.36528851484219926</v>
      </c>
      <c r="AU37">
        <f t="shared" si="23"/>
        <v>-14.94555608896589</v>
      </c>
      <c r="AW37">
        <v>34</v>
      </c>
      <c r="AX37">
        <f>IF(Z37&gt;0, (R37*SUMPRODUCT(K37:$K$98, X37:$X$98)-K37*$AZ$3)/Z37, 0)</f>
        <v>246.93505464774861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7.6860000000000001E-3</v>
      </c>
      <c r="Q38" s="4">
        <f t="shared" si="21"/>
        <v>12.5</v>
      </c>
      <c r="R38">
        <f t="shared" si="0"/>
        <v>100000</v>
      </c>
      <c r="S38">
        <f t="shared" si="1"/>
        <v>244.9829825954412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153.09288516138417</v>
      </c>
      <c r="AC38">
        <f t="shared" si="2"/>
        <v>149.19645799970891</v>
      </c>
      <c r="AE38">
        <f t="shared" si="3"/>
        <v>0</v>
      </c>
      <c r="AF38">
        <f t="shared" si="24"/>
        <v>0</v>
      </c>
      <c r="AG38">
        <f t="shared" si="24"/>
        <v>-7.6125929451846988</v>
      </c>
      <c r="AH38">
        <f t="shared" si="5"/>
        <v>-476.51068295220949</v>
      </c>
      <c r="AI38">
        <f t="shared" si="25"/>
        <v>-484.12327589739419</v>
      </c>
      <c r="AJ38">
        <f t="shared" si="7"/>
        <v>3.8964271616752626</v>
      </c>
      <c r="AK38">
        <f t="shared" si="22"/>
        <v>10.716501961296894</v>
      </c>
      <c r="AL38">
        <f t="shared" si="8"/>
        <v>-469.51034677442203</v>
      </c>
      <c r="AN38">
        <f t="shared" si="26"/>
        <v>0</v>
      </c>
      <c r="AO38">
        <f t="shared" si="26"/>
        <v>0</v>
      </c>
      <c r="AP38">
        <f t="shared" si="26"/>
        <v>-0.22624461799360465</v>
      </c>
      <c r="AQ38">
        <f t="shared" si="26"/>
        <v>-14.161794569954985</v>
      </c>
      <c r="AR38">
        <f t="shared" si="26"/>
        <v>-14.388039187948589</v>
      </c>
      <c r="AS38">
        <f t="shared" si="26"/>
        <v>0.11580097360791392</v>
      </c>
      <c r="AT38">
        <f t="shared" si="26"/>
        <v>0.31849212350109513</v>
      </c>
      <c r="AU38">
        <f t="shared" si="23"/>
        <v>-13.95374609083958</v>
      </c>
      <c r="AW38">
        <v>35</v>
      </c>
      <c r="AX38">
        <f>IF(Z38&gt;0, (R38*SUMPRODUCT(K38:$K$98, X38:$X$98)-K38*$AZ$3)/Z38, 0)</f>
        <v>244.9829825954412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8.2030000000000002E-3</v>
      </c>
      <c r="Q39" s="4">
        <f t="shared" si="21"/>
        <v>12.5</v>
      </c>
      <c r="R39">
        <f t="shared" si="0"/>
        <v>100000</v>
      </c>
      <c r="S39">
        <f t="shared" si="1"/>
        <v>242.68261353089014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149.19645799970891</v>
      </c>
      <c r="AC39">
        <f t="shared" si="2"/>
        <v>145.10519435453847</v>
      </c>
      <c r="AE39">
        <f t="shared" si="3"/>
        <v>0</v>
      </c>
      <c r="AF39">
        <f t="shared" si="24"/>
        <v>0</v>
      </c>
      <c r="AG39">
        <f t="shared" si="24"/>
        <v>-7.4740209158035018</v>
      </c>
      <c r="AH39">
        <f t="shared" si="5"/>
        <v>-499.56879943480072</v>
      </c>
      <c r="AI39">
        <f t="shared" si="25"/>
        <v>-507.04282035060425</v>
      </c>
      <c r="AJ39">
        <f t="shared" si="7"/>
        <v>4.0912636451704429</v>
      </c>
      <c r="AK39">
        <f t="shared" si="22"/>
        <v>10.443752059979625</v>
      </c>
      <c r="AL39">
        <f t="shared" si="8"/>
        <v>-492.5078046454542</v>
      </c>
      <c r="AN39">
        <f t="shared" si="26"/>
        <v>0</v>
      </c>
      <c r="AO39">
        <f t="shared" si="26"/>
        <v>0</v>
      </c>
      <c r="AP39">
        <f t="shared" si="26"/>
        <v>-0.19832704215380986</v>
      </c>
      <c r="AQ39">
        <f t="shared" si="26"/>
        <v>-13.256318581439563</v>
      </c>
      <c r="AR39">
        <f t="shared" si="26"/>
        <v>-13.454645623593374</v>
      </c>
      <c r="AS39">
        <f t="shared" si="26"/>
        <v>0.10856381411809804</v>
      </c>
      <c r="AT39">
        <f t="shared" si="26"/>
        <v>0.27713040656119742</v>
      </c>
      <c r="AU39">
        <f t="shared" si="23"/>
        <v>-13.068951402914079</v>
      </c>
      <c r="AW39">
        <v>36</v>
      </c>
      <c r="AX39">
        <f>IF(Z39&gt;0, (R39*SUMPRODUCT(K39:$K$98, X39:$X$98)-K39*$AZ$3)/Z39, 0)</f>
        <v>242.68261353089014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8.7950000000000007E-3</v>
      </c>
      <c r="Q40" s="4">
        <f t="shared" si="21"/>
        <v>12.5</v>
      </c>
      <c r="R40">
        <f t="shared" si="0"/>
        <v>100000</v>
      </c>
      <c r="S40">
        <f t="shared" si="1"/>
        <v>240.06191537245221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145.10519435453847</v>
      </c>
      <c r="AC40">
        <f t="shared" si="2"/>
        <v>140.8404212416566</v>
      </c>
      <c r="AE40">
        <f t="shared" si="3"/>
        <v>0</v>
      </c>
      <c r="AF40">
        <f t="shared" si="24"/>
        <v>0</v>
      </c>
      <c r="AG40">
        <f t="shared" si="24"/>
        <v>-7.3335466926909749</v>
      </c>
      <c r="AH40">
        <f t="shared" si="5"/>
        <v>-525.8721116359344</v>
      </c>
      <c r="AI40">
        <f t="shared" si="25"/>
        <v>-533.20565832862542</v>
      </c>
      <c r="AJ40">
        <f t="shared" si="7"/>
        <v>4.2647731128818691</v>
      </c>
      <c r="AK40">
        <f t="shared" si="22"/>
        <v>10.157363604817693</v>
      </c>
      <c r="AL40">
        <f t="shared" si="8"/>
        <v>-518.78352161092585</v>
      </c>
      <c r="AN40">
        <f t="shared" si="26"/>
        <v>0</v>
      </c>
      <c r="AO40">
        <f t="shared" si="26"/>
        <v>0</v>
      </c>
      <c r="AP40">
        <f t="shared" si="26"/>
        <v>-0.17374954053261515</v>
      </c>
      <c r="AQ40">
        <f t="shared" si="26"/>
        <v>-12.459188112448267</v>
      </c>
      <c r="AR40">
        <f t="shared" si="26"/>
        <v>-12.632937652980884</v>
      </c>
      <c r="AS40">
        <f t="shared" si="26"/>
        <v>0.10104283778237892</v>
      </c>
      <c r="AT40">
        <f t="shared" si="26"/>
        <v>0.24065262461868794</v>
      </c>
      <c r="AU40">
        <f t="shared" si="23"/>
        <v>-12.291242190579817</v>
      </c>
      <c r="AW40">
        <v>37</v>
      </c>
      <c r="AX40">
        <f>IF(Z40&gt;0, (R40*SUMPRODUCT(K40:$K$98, X40:$X$98)-K40*$AZ$3)/Z40, 0)</f>
        <v>240.06191537245221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9.4780000000000003E-3</v>
      </c>
      <c r="Q41" s="4">
        <f t="shared" si="21"/>
        <v>12.5</v>
      </c>
      <c r="R41">
        <f t="shared" si="0"/>
        <v>100000</v>
      </c>
      <c r="S41">
        <f t="shared" si="1"/>
        <v>237.12803570462057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140.8404212416566</v>
      </c>
      <c r="AC41">
        <f t="shared" si="2"/>
        <v>136.40939872613484</v>
      </c>
      <c r="AE41">
        <f t="shared" si="3"/>
        <v>0</v>
      </c>
      <c r="AF41">
        <f t="shared" si="24"/>
        <v>0</v>
      </c>
      <c r="AG41">
        <f t="shared" si="24"/>
        <v>-7.1907038702107391</v>
      </c>
      <c r="AH41">
        <f t="shared" si="5"/>
        <v>-556.05884442660056</v>
      </c>
      <c r="AI41">
        <f t="shared" si="25"/>
        <v>-563.24954829681133</v>
      </c>
      <c r="AJ41">
        <f t="shared" si="7"/>
        <v>4.4310225155217609</v>
      </c>
      <c r="AK41">
        <f t="shared" si="22"/>
        <v>9.8588294869159636</v>
      </c>
      <c r="AL41">
        <f t="shared" si="8"/>
        <v>-548.95969629437354</v>
      </c>
      <c r="AN41">
        <f t="shared" si="26"/>
        <v>0</v>
      </c>
      <c r="AO41">
        <f t="shared" si="26"/>
        <v>0</v>
      </c>
      <c r="AP41">
        <f t="shared" si="26"/>
        <v>-0.15211182766260789</v>
      </c>
      <c r="AQ41">
        <f t="shared" si="26"/>
        <v>-11.762843894058047</v>
      </c>
      <c r="AR41">
        <f t="shared" si="26"/>
        <v>-11.914955721720656</v>
      </c>
      <c r="AS41">
        <f t="shared" si="26"/>
        <v>9.3733651867161108E-2</v>
      </c>
      <c r="AT41">
        <f t="shared" si="26"/>
        <v>0.20855323747671559</v>
      </c>
      <c r="AU41">
        <f t="shared" si="23"/>
        <v>-11.612668832376777</v>
      </c>
      <c r="AW41">
        <v>38</v>
      </c>
      <c r="AX41">
        <f>IF(Z41&gt;0, (R41*SUMPRODUCT(K41:$K$98, X41:$X$98)-K41*$AZ$3)/Z41, 0)</f>
        <v>237.12803570462057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1.0265E-2</v>
      </c>
      <c r="Q42" s="4">
        <f t="shared" si="21"/>
        <v>12.5</v>
      </c>
      <c r="R42">
        <f t="shared" si="0"/>
        <v>100000</v>
      </c>
      <c r="S42">
        <f t="shared" si="1"/>
        <v>233.88015330164524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136.40939872613484</v>
      </c>
      <c r="AC42">
        <f t="shared" si="2"/>
        <v>131.81455982933267</v>
      </c>
      <c r="AE42">
        <f t="shared" si="3"/>
        <v>0</v>
      </c>
      <c r="AF42">
        <f t="shared" si="24"/>
        <v>0</v>
      </c>
      <c r="AG42">
        <f t="shared" si="24"/>
        <v>-7.0449842562809186</v>
      </c>
      <c r="AH42">
        <f t="shared" si="5"/>
        <v>-590.50060182170591</v>
      </c>
      <c r="AI42">
        <f t="shared" si="25"/>
        <v>-597.54558607798685</v>
      </c>
      <c r="AJ42">
        <f t="shared" si="7"/>
        <v>4.5948388968021732</v>
      </c>
      <c r="AK42">
        <f t="shared" si="22"/>
        <v>9.5486579108294389</v>
      </c>
      <c r="AL42">
        <f t="shared" si="8"/>
        <v>-583.40208927035519</v>
      </c>
      <c r="AN42">
        <f t="shared" si="26"/>
        <v>0</v>
      </c>
      <c r="AO42">
        <f t="shared" si="26"/>
        <v>0</v>
      </c>
      <c r="AP42">
        <f t="shared" si="26"/>
        <v>-0.13306185845984386</v>
      </c>
      <c r="AQ42">
        <f t="shared" si="26"/>
        <v>-11.153056506833357</v>
      </c>
      <c r="AR42">
        <f t="shared" si="26"/>
        <v>-11.2861183652932</v>
      </c>
      <c r="AS42">
        <f t="shared" si="26"/>
        <v>8.6784835947218392E-2</v>
      </c>
      <c r="AT42">
        <f t="shared" si="26"/>
        <v>0.18034989450536987</v>
      </c>
      <c r="AU42">
        <f t="shared" si="23"/>
        <v>-11.018983634840612</v>
      </c>
      <c r="AW42">
        <v>39</v>
      </c>
      <c r="AX42">
        <f>IF(Z42&gt;0, (R42*SUMPRODUCT(K42:$K$98, X42:$X$98)-K42*$AZ$3)/Z42, 0)</f>
        <v>233.88015330164524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1.1204E-2</v>
      </c>
      <c r="Q43" s="4">
        <f t="shared" si="21"/>
        <v>12.5</v>
      </c>
      <c r="R43">
        <f t="shared" si="0"/>
        <v>100000</v>
      </c>
      <c r="S43">
        <f t="shared" si="1"/>
        <v>230.33068800129365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131.81455982933267</v>
      </c>
      <c r="AC43">
        <f t="shared" si="2"/>
        <v>127.06150778433482</v>
      </c>
      <c r="AE43">
        <f t="shared" si="3"/>
        <v>0</v>
      </c>
      <c r="AF43">
        <f t="shared" si="24"/>
        <v>0</v>
      </c>
      <c r="AG43">
        <f t="shared" si="24"/>
        <v>-6.8956024101107394</v>
      </c>
      <c r="AH43">
        <f t="shared" si="5"/>
        <v>-631.45602885897131</v>
      </c>
      <c r="AI43">
        <f t="shared" si="25"/>
        <v>-638.35163126908208</v>
      </c>
      <c r="AJ43">
        <f t="shared" si="7"/>
        <v>4.753052044997844</v>
      </c>
      <c r="AK43">
        <f t="shared" si="22"/>
        <v>9.227019188053287</v>
      </c>
      <c r="AL43">
        <f t="shared" si="8"/>
        <v>-624.37156003603093</v>
      </c>
      <c r="AN43">
        <f t="shared" si="26"/>
        <v>0</v>
      </c>
      <c r="AO43">
        <f t="shared" si="26"/>
        <v>0</v>
      </c>
      <c r="AP43">
        <f t="shared" si="26"/>
        <v>-0.11628608465451906</v>
      </c>
      <c r="AQ43">
        <f t="shared" si="26"/>
        <v>-10.648750444172075</v>
      </c>
      <c r="AR43">
        <f t="shared" si="26"/>
        <v>-10.765036528826595</v>
      </c>
      <c r="AS43">
        <f t="shared" si="26"/>
        <v>8.0154536123128645E-2</v>
      </c>
      <c r="AT43">
        <f t="shared" si="26"/>
        <v>0.1556026392759505</v>
      </c>
      <c r="AU43">
        <f t="shared" si="23"/>
        <v>-10.529279353427516</v>
      </c>
      <c r="AW43">
        <v>40</v>
      </c>
      <c r="AX43">
        <f>IF(Z43&gt;0, (R43*SUMPRODUCT(K43:$K$98, X43:$X$98)-K43*$AZ$3)/Z43, 0)</f>
        <v>230.33068800129365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1.2285000000000001E-2</v>
      </c>
      <c r="Q44" s="4">
        <f t="shared" si="21"/>
        <v>12.5</v>
      </c>
      <c r="R44">
        <f t="shared" si="0"/>
        <v>100000</v>
      </c>
      <c r="S44">
        <f t="shared" si="1"/>
        <v>226.43177881388979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127.06150778433482</v>
      </c>
      <c r="AC44">
        <f t="shared" si="2"/>
        <v>122.1270470382302</v>
      </c>
      <c r="AE44">
        <f t="shared" si="3"/>
        <v>0</v>
      </c>
      <c r="AF44">
        <f t="shared" si="24"/>
        <v>0</v>
      </c>
      <c r="AG44">
        <f t="shared" si="24"/>
        <v>-6.7419339104014213</v>
      </c>
      <c r="AH44">
        <f t="shared" si="5"/>
        <v>-677.69980486568352</v>
      </c>
      <c r="AI44">
        <f t="shared" si="25"/>
        <v>-684.44173877608489</v>
      </c>
      <c r="AJ44">
        <f t="shared" si="7"/>
        <v>4.9344607461046195</v>
      </c>
      <c r="AK44">
        <f t="shared" si="22"/>
        <v>8.8943055449034389</v>
      </c>
      <c r="AL44">
        <f t="shared" si="8"/>
        <v>-670.61297248507685</v>
      </c>
      <c r="AN44">
        <f t="shared" si="26"/>
        <v>0</v>
      </c>
      <c r="AO44">
        <f t="shared" si="26"/>
        <v>0</v>
      </c>
      <c r="AP44">
        <f t="shared" si="26"/>
        <v>-0.10151307969463669</v>
      </c>
      <c r="AQ44">
        <f t="shared" si="26"/>
        <v>-10.204103928434048</v>
      </c>
      <c r="AR44">
        <f t="shared" si="26"/>
        <v>-10.305617008128683</v>
      </c>
      <c r="AS44">
        <f t="shared" si="26"/>
        <v>7.4298015024527264E-2</v>
      </c>
      <c r="AT44">
        <f t="shared" si="26"/>
        <v>0.13392126941726026</v>
      </c>
      <c r="AU44">
        <f t="shared" si="23"/>
        <v>-10.097397723686896</v>
      </c>
      <c r="AW44">
        <v>41</v>
      </c>
      <c r="AX44">
        <f>IF(Z44&gt;0, (R44*SUMPRODUCT(K44:$K$98, X44:$X$98)-K44*$AZ$3)/Z44, 0)</f>
        <v>226.43177881388979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1.3528E-2</v>
      </c>
      <c r="Q45" s="4">
        <f t="shared" si="21"/>
        <v>12.5</v>
      </c>
      <c r="R45">
        <f t="shared" si="0"/>
        <v>100000</v>
      </c>
      <c r="S45">
        <f t="shared" si="1"/>
        <v>222.20014135187185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122.1270470382302</v>
      </c>
      <c r="AC45">
        <f t="shared" si="2"/>
        <v>117.02498748307065</v>
      </c>
      <c r="AE45">
        <f t="shared" si="3"/>
        <v>0</v>
      </c>
      <c r="AF45">
        <f t="shared" si="24"/>
        <v>0</v>
      </c>
      <c r="AG45">
        <f t="shared" si="24"/>
        <v>-6.5833096893574954</v>
      </c>
      <c r="AH45">
        <f t="shared" si="5"/>
        <v>-729.63905551928337</v>
      </c>
      <c r="AI45">
        <f t="shared" si="25"/>
        <v>-736.22236520864089</v>
      </c>
      <c r="AJ45">
        <f t="shared" si="7"/>
        <v>5.1020595551595562</v>
      </c>
      <c r="AK45">
        <f t="shared" si="22"/>
        <v>8.5488932926761141</v>
      </c>
      <c r="AL45">
        <f t="shared" si="8"/>
        <v>-722.5714123608052</v>
      </c>
      <c r="AN45">
        <f t="shared" si="26"/>
        <v>0</v>
      </c>
      <c r="AO45">
        <f t="shared" si="26"/>
        <v>0</v>
      </c>
      <c r="AP45">
        <f t="shared" si="26"/>
        <v>-8.8504178531768965E-2</v>
      </c>
      <c r="AQ45">
        <f t="shared" si="26"/>
        <v>-9.8090638722074637</v>
      </c>
      <c r="AR45">
        <f t="shared" si="26"/>
        <v>-9.897568050739233</v>
      </c>
      <c r="AS45">
        <f t="shared" si="26"/>
        <v>6.859066503882319E-2</v>
      </c>
      <c r="AT45">
        <f t="shared" si="26"/>
        <v>0.11492893604066368</v>
      </c>
      <c r="AU45">
        <f t="shared" si="23"/>
        <v>-9.7140484496597459</v>
      </c>
      <c r="AW45">
        <v>42</v>
      </c>
      <c r="AX45">
        <f>IF(Z45&gt;0, (R45*SUMPRODUCT(K45:$K$98, X45:$X$98)-K45*$AZ$3)/Z45, 0)</f>
        <v>222.20014135187185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1.4963000000000001E-2</v>
      </c>
      <c r="Q46" s="4">
        <f t="shared" si="21"/>
        <v>12.5</v>
      </c>
      <c r="R46">
        <f t="shared" si="0"/>
        <v>100000</v>
      </c>
      <c r="S46">
        <f t="shared" si="1"/>
        <v>217.65818961469978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117.02498748307065</v>
      </c>
      <c r="AC46">
        <f t="shared" si="2"/>
        <v>111.77132037271542</v>
      </c>
      <c r="AE46">
        <f t="shared" si="3"/>
        <v>0</v>
      </c>
      <c r="AF46">
        <f t="shared" si="24"/>
        <v>0</v>
      </c>
      <c r="AG46">
        <f t="shared" si="24"/>
        <v>-6.4189705295820643</v>
      </c>
      <c r="AH46">
        <f t="shared" si="5"/>
        <v>-788.04850305484979</v>
      </c>
      <c r="AI46">
        <f t="shared" si="25"/>
        <v>-794.4674735844319</v>
      </c>
      <c r="AJ46">
        <f t="shared" si="7"/>
        <v>5.2536671103552237</v>
      </c>
      <c r="AK46">
        <f t="shared" si="22"/>
        <v>8.1917491238149456</v>
      </c>
      <c r="AL46">
        <f t="shared" si="8"/>
        <v>-781.02205735026178</v>
      </c>
      <c r="AN46">
        <f t="shared" si="26"/>
        <v>0</v>
      </c>
      <c r="AO46">
        <f t="shared" si="26"/>
        <v>0</v>
      </c>
      <c r="AP46">
        <f t="shared" si="26"/>
        <v>-7.7048972074178934E-2</v>
      </c>
      <c r="AQ46">
        <f t="shared" si="26"/>
        <v>-9.4592001669347088</v>
      </c>
      <c r="AR46">
        <f t="shared" si="26"/>
        <v>-9.5362491390088877</v>
      </c>
      <c r="AS46">
        <f t="shared" si="26"/>
        <v>6.3061459560735458E-2</v>
      </c>
      <c r="AT46">
        <f t="shared" si="26"/>
        <v>9.8328204899951838E-2</v>
      </c>
      <c r="AU46">
        <f t="shared" si="23"/>
        <v>-9.3748594745482006</v>
      </c>
      <c r="AW46">
        <v>43</v>
      </c>
      <c r="AX46">
        <f>IF(Z46&gt;0, (R46*SUMPRODUCT(K46:$K$98, X46:$X$98)-K46*$AZ$3)/Z46, 0)</f>
        <v>217.65818961469978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1.6567999999999999E-2</v>
      </c>
      <c r="Q47" s="4">
        <f t="shared" si="21"/>
        <v>12.5</v>
      </c>
      <c r="R47">
        <f t="shared" si="0"/>
        <v>100000</v>
      </c>
      <c r="S47">
        <f t="shared" si="1"/>
        <v>212.81229096903323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111.77132037271542</v>
      </c>
      <c r="AC47">
        <f t="shared" si="2"/>
        <v>106.3794387431488</v>
      </c>
      <c r="AE47">
        <f t="shared" si="3"/>
        <v>0</v>
      </c>
      <c r="AF47">
        <f t="shared" si="24"/>
        <v>0</v>
      </c>
      <c r="AG47">
        <f t="shared" si="24"/>
        <v>-6.248431320552128</v>
      </c>
      <c r="AH47">
        <f t="shared" si="5"/>
        <v>-850.79602987292515</v>
      </c>
      <c r="AI47">
        <f t="shared" si="25"/>
        <v>-857.04446119347722</v>
      </c>
      <c r="AJ47">
        <f t="shared" si="7"/>
        <v>5.3918816295666261</v>
      </c>
      <c r="AK47">
        <f t="shared" si="22"/>
        <v>7.8239924260900802</v>
      </c>
      <c r="AL47">
        <f t="shared" si="8"/>
        <v>-843.82858713782059</v>
      </c>
      <c r="AN47">
        <f t="shared" si="26"/>
        <v>0</v>
      </c>
      <c r="AO47">
        <f t="shared" si="26"/>
        <v>0</v>
      </c>
      <c r="AP47">
        <f t="shared" si="26"/>
        <v>-6.6966013378671571E-2</v>
      </c>
      <c r="AQ47">
        <f t="shared" si="26"/>
        <v>-9.1181954951785471</v>
      </c>
      <c r="AR47">
        <f t="shared" si="26"/>
        <v>-9.1851615085572185</v>
      </c>
      <c r="AS47">
        <f t="shared" si="26"/>
        <v>5.7786154447139984E-2</v>
      </c>
      <c r="AT47">
        <f t="shared" si="26"/>
        <v>8.3851698866696744E-2</v>
      </c>
      <c r="AU47">
        <f t="shared" si="23"/>
        <v>-9.0435236552433835</v>
      </c>
      <c r="AW47">
        <v>44</v>
      </c>
      <c r="AX47">
        <f>IF(Z47&gt;0, (R47*SUMPRODUCT(K47:$K$98, X47:$X$98)-K47*$AZ$3)/Z47, 0)</f>
        <v>212.81229096903323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1.8353999999999999E-2</v>
      </c>
      <c r="Q48" s="4">
        <f t="shared" si="21"/>
        <v>12.5</v>
      </c>
      <c r="R48">
        <f t="shared" si="0"/>
        <v>100000</v>
      </c>
      <c r="S48">
        <f t="shared" si="1"/>
        <v>207.72607917283472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106.3794387431488</v>
      </c>
      <c r="AC48">
        <f t="shared" si="2"/>
        <v>100.89277765633457</v>
      </c>
      <c r="AE48">
        <f t="shared" si="3"/>
        <v>0</v>
      </c>
      <c r="AF48">
        <f t="shared" si="24"/>
        <v>0</v>
      </c>
      <c r="AG48">
        <f t="shared" si="24"/>
        <v>-6.0712632988891926</v>
      </c>
      <c r="AH48">
        <f t="shared" si="5"/>
        <v>-917.46966765931006</v>
      </c>
      <c r="AI48">
        <f t="shared" si="25"/>
        <v>-923.54093095819928</v>
      </c>
      <c r="AJ48">
        <f t="shared" si="7"/>
        <v>5.4866610868142232</v>
      </c>
      <c r="AK48">
        <f t="shared" si="22"/>
        <v>7.4465607120204167</v>
      </c>
      <c r="AL48">
        <f t="shared" si="8"/>
        <v>-910.60770915936462</v>
      </c>
      <c r="AN48">
        <f t="shared" si="26"/>
        <v>0</v>
      </c>
      <c r="AO48">
        <f t="shared" si="26"/>
        <v>0</v>
      </c>
      <c r="AP48">
        <f t="shared" si="26"/>
        <v>-5.809576699583277E-2</v>
      </c>
      <c r="AQ48">
        <f t="shared" si="26"/>
        <v>-8.7792443539438416</v>
      </c>
      <c r="AR48">
        <f t="shared" si="26"/>
        <v>-8.8373401209396754</v>
      </c>
      <c r="AS48">
        <f t="shared" si="26"/>
        <v>5.2501723017511201E-2</v>
      </c>
      <c r="AT48">
        <f t="shared" si="26"/>
        <v>7.1255953620890128E-2</v>
      </c>
      <c r="AU48">
        <f t="shared" si="23"/>
        <v>-8.7135824443012737</v>
      </c>
      <c r="AW48">
        <v>45</v>
      </c>
      <c r="AX48">
        <f>IF(Z48&gt;0, (R48*SUMPRODUCT(K48:$K$98, X48:$X$98)-K48*$AZ$3)/Z48, 0)</f>
        <v>207.72607917283472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2.0303000000000002E-2</v>
      </c>
      <c r="Q49" s="4">
        <f t="shared" si="21"/>
        <v>12.5</v>
      </c>
      <c r="R49">
        <f t="shared" si="0"/>
        <v>100000</v>
      </c>
      <c r="S49">
        <f t="shared" si="1"/>
        <v>202.46166455588147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100.89277765633457</v>
      </c>
      <c r="AC49">
        <f t="shared" si="2"/>
        <v>95.355974738430291</v>
      </c>
      <c r="AE49">
        <f t="shared" si="3"/>
        <v>0</v>
      </c>
      <c r="AF49">
        <f t="shared" si="24"/>
        <v>0</v>
      </c>
      <c r="AG49">
        <f t="shared" si="24"/>
        <v>-5.8872858071429537</v>
      </c>
      <c r="AH49">
        <f t="shared" si="5"/>
        <v>-986.11887005877838</v>
      </c>
      <c r="AI49">
        <f t="shared" si="25"/>
        <v>-992.0061558659213</v>
      </c>
      <c r="AJ49">
        <f t="shared" si="7"/>
        <v>5.5368029179042821</v>
      </c>
      <c r="AK49">
        <f t="shared" si="22"/>
        <v>7.062494435943421</v>
      </c>
      <c r="AL49">
        <f t="shared" si="8"/>
        <v>-979.40685851207354</v>
      </c>
      <c r="AN49">
        <f t="shared" si="26"/>
        <v>0</v>
      </c>
      <c r="AO49">
        <f t="shared" si="26"/>
        <v>0</v>
      </c>
      <c r="AP49">
        <f t="shared" si="26"/>
        <v>-5.029936693621255E-2</v>
      </c>
      <c r="AQ49">
        <f t="shared" si="26"/>
        <v>-8.4251311236885211</v>
      </c>
      <c r="AR49">
        <f t="shared" si="26"/>
        <v>-8.4754304906247331</v>
      </c>
      <c r="AS49">
        <f t="shared" si="26"/>
        <v>4.7304936560624053E-2</v>
      </c>
      <c r="AT49">
        <f t="shared" si="26"/>
        <v>6.0340029472914593E-2</v>
      </c>
      <c r="AU49">
        <f t="shared" si="23"/>
        <v>-8.367785524591195</v>
      </c>
      <c r="AW49">
        <v>46</v>
      </c>
      <c r="AX49">
        <f>IF(Z49&gt;0, (R49*SUMPRODUCT(K49:$K$98, X49:$X$98)-K49*$AZ$3)/Z49, 0)</f>
        <v>202.46166455588147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2.2446000000000001E-2</v>
      </c>
      <c r="Q50" s="4">
        <f t="shared" si="21"/>
        <v>12.5</v>
      </c>
      <c r="R50">
        <f t="shared" si="0"/>
        <v>100000</v>
      </c>
      <c r="S50">
        <f t="shared" si="1"/>
        <v>197.11567612167923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95.355974738430291</v>
      </c>
      <c r="AC50">
        <f t="shared" si="2"/>
        <v>89.825880611205676</v>
      </c>
      <c r="AE50">
        <f t="shared" si="3"/>
        <v>0</v>
      </c>
      <c r="AF50">
        <f t="shared" si="24"/>
        <v>0</v>
      </c>
      <c r="AG50">
        <f t="shared" si="24"/>
        <v>-5.6962669318443941</v>
      </c>
      <c r="AH50">
        <f t="shared" si="5"/>
        <v>-1057.168137817046</v>
      </c>
      <c r="AI50">
        <f t="shared" si="25"/>
        <v>-1062.8644047488904</v>
      </c>
      <c r="AJ50">
        <f t="shared" si="7"/>
        <v>5.5300941272246149</v>
      </c>
      <c r="AK50">
        <f t="shared" si="22"/>
        <v>6.6749182316901212</v>
      </c>
      <c r="AL50">
        <f t="shared" si="8"/>
        <v>-1050.6593923899757</v>
      </c>
      <c r="AN50">
        <f t="shared" si="26"/>
        <v>0</v>
      </c>
      <c r="AO50">
        <f t="shared" si="26"/>
        <v>0</v>
      </c>
      <c r="AP50">
        <f t="shared" si="26"/>
        <v>-4.3452994354107322E-2</v>
      </c>
      <c r="AQ50">
        <f t="shared" si="26"/>
        <v>-8.0644256446444782</v>
      </c>
      <c r="AR50">
        <f t="shared" si="26"/>
        <v>-8.1078786389985851</v>
      </c>
      <c r="AS50">
        <f t="shared" si="26"/>
        <v>4.2185373642622953E-2</v>
      </c>
      <c r="AT50">
        <f t="shared" si="26"/>
        <v>5.0918467780063308E-2</v>
      </c>
      <c r="AU50">
        <f t="shared" si="23"/>
        <v>-8.0147747975758978</v>
      </c>
      <c r="AW50">
        <v>47</v>
      </c>
      <c r="AX50">
        <f>IF(Z50&gt;0, (R50*SUMPRODUCT(K50:$K$98, X50:$X$98)-K50*$AZ$3)/Z50, 0)</f>
        <v>197.11567612167923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2.4856E-2</v>
      </c>
      <c r="Q51" s="4">
        <f t="shared" si="21"/>
        <v>12.5</v>
      </c>
      <c r="R51">
        <f t="shared" si="0"/>
        <v>100000</v>
      </c>
      <c r="S51">
        <f t="shared" si="1"/>
        <v>191.77573245710212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89.825880611205676</v>
      </c>
      <c r="AC51">
        <f t="shared" si="2"/>
        <v>84.346309427689718</v>
      </c>
      <c r="AE51">
        <f t="shared" si="3"/>
        <v>0</v>
      </c>
      <c r="AF51">
        <f t="shared" si="24"/>
        <v>0</v>
      </c>
      <c r="AG51">
        <f t="shared" si="24"/>
        <v>-5.4977178516680256</v>
      </c>
      <c r="AH51">
        <f t="shared" si="5"/>
        <v>-1132.691286863394</v>
      </c>
      <c r="AI51">
        <f t="shared" si="25"/>
        <v>-1138.1890047150621</v>
      </c>
      <c r="AJ51">
        <f t="shared" si="7"/>
        <v>5.479571183515958</v>
      </c>
      <c r="AK51">
        <f t="shared" si="22"/>
        <v>6.2878116427843977</v>
      </c>
      <c r="AL51">
        <f t="shared" si="8"/>
        <v>-1126.4216218887618</v>
      </c>
      <c r="AN51">
        <f t="shared" si="26"/>
        <v>0</v>
      </c>
      <c r="AO51">
        <f t="shared" si="26"/>
        <v>0</v>
      </c>
      <c r="AP51">
        <f t="shared" si="26"/>
        <v>-3.7444997127589773E-2</v>
      </c>
      <c r="AQ51">
        <f t="shared" si="26"/>
        <v>-7.7147687690406519</v>
      </c>
      <c r="AR51">
        <f t="shared" si="26"/>
        <v>-7.7522137661682429</v>
      </c>
      <c r="AS51">
        <f t="shared" si="26"/>
        <v>3.7321400036003247E-2</v>
      </c>
      <c r="AT51">
        <f t="shared" si="26"/>
        <v>4.2826331808106868E-2</v>
      </c>
      <c r="AU51">
        <f t="shared" si="23"/>
        <v>-7.6720660343241329</v>
      </c>
      <c r="AW51">
        <v>48</v>
      </c>
      <c r="AX51">
        <f>IF(Z51&gt;0, (R51*SUMPRODUCT(K51:$K$98, X51:$X$98)-K51*$AZ$3)/Z51, 0)</f>
        <v>191.77573245710212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2.7564999999999999E-2</v>
      </c>
      <c r="Q52" s="4">
        <f t="shared" si="21"/>
        <v>12.5</v>
      </c>
      <c r="R52">
        <f t="shared" si="0"/>
        <v>100000</v>
      </c>
      <c r="S52">
        <f t="shared" si="1"/>
        <v>186.48771758192018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84.346309427689718</v>
      </c>
      <c r="AC52">
        <f t="shared" si="2"/>
        <v>78.939446427513815</v>
      </c>
      <c r="AE52">
        <f t="shared" si="3"/>
        <v>0</v>
      </c>
      <c r="AF52">
        <f t="shared" si="24"/>
        <v>0</v>
      </c>
      <c r="AG52">
        <f t="shared" si="24"/>
        <v>-5.2911960805701161</v>
      </c>
      <c r="AH52">
        <f t="shared" si="5"/>
        <v>-1212.356740649833</v>
      </c>
      <c r="AI52">
        <f t="shared" si="25"/>
        <v>-1217.6479367304032</v>
      </c>
      <c r="AJ52">
        <f t="shared" si="7"/>
        <v>5.4068630001759033</v>
      </c>
      <c r="AK52">
        <f t="shared" si="22"/>
        <v>5.9042416599382808</v>
      </c>
      <c r="AL52">
        <f t="shared" si="8"/>
        <v>-1206.3368320702891</v>
      </c>
      <c r="AN52">
        <f t="shared" si="26"/>
        <v>0</v>
      </c>
      <c r="AO52">
        <f t="shared" si="26"/>
        <v>0</v>
      </c>
      <c r="AP52">
        <f t="shared" si="26"/>
        <v>-3.2177121259367732E-2</v>
      </c>
      <c r="AQ52">
        <f t="shared" si="26"/>
        <v>-7.3726524701572291</v>
      </c>
      <c r="AR52">
        <f t="shared" si="26"/>
        <v>-7.4048295914165969</v>
      </c>
      <c r="AS52">
        <f t="shared" si="26"/>
        <v>3.2880521481393137E-2</v>
      </c>
      <c r="AT52">
        <f t="shared" si="26"/>
        <v>3.5905208754988066E-2</v>
      </c>
      <c r="AU52">
        <f t="shared" si="23"/>
        <v>-7.336043861180217</v>
      </c>
      <c r="AW52">
        <v>49</v>
      </c>
      <c r="AX52">
        <f>IF(Z52&gt;0, (R52*SUMPRODUCT(K52:$K$98, X52:$X$98)-K52*$AZ$3)/Z52, 0)</f>
        <v>186.48771758192018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3.0620999999999999E-2</v>
      </c>
      <c r="Q53" s="4">
        <f t="shared" si="21"/>
        <v>12.5</v>
      </c>
      <c r="R53">
        <f t="shared" si="0"/>
        <v>100000</v>
      </c>
      <c r="S53">
        <f t="shared" si="1"/>
        <v>181.30323612132565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78.939446427513815</v>
      </c>
      <c r="AC53">
        <f t="shared" si="2"/>
        <v>73.627424108128622</v>
      </c>
      <c r="AE53">
        <f t="shared" si="3"/>
        <v>0</v>
      </c>
      <c r="AF53">
        <f t="shared" si="24"/>
        <v>0</v>
      </c>
      <c r="AG53">
        <f t="shared" si="24"/>
        <v>-5.0762624045812776</v>
      </c>
      <c r="AH53">
        <f t="shared" si="5"/>
        <v>-1296.1737214651</v>
      </c>
      <c r="AI53">
        <f t="shared" si="25"/>
        <v>-1301.2499838696813</v>
      </c>
      <c r="AJ53">
        <f t="shared" si="7"/>
        <v>5.3120223193851928</v>
      </c>
      <c r="AK53">
        <f t="shared" si="22"/>
        <v>5.5257612499259672</v>
      </c>
      <c r="AL53">
        <f t="shared" si="8"/>
        <v>-1290.4122003003699</v>
      </c>
      <c r="AN53">
        <f t="shared" si="26"/>
        <v>0</v>
      </c>
      <c r="AO53">
        <f t="shared" si="26"/>
        <v>0</v>
      </c>
      <c r="AP53">
        <f t="shared" si="26"/>
        <v>-2.7562548586331212E-2</v>
      </c>
      <c r="AQ53">
        <f t="shared" si="26"/>
        <v>-7.0378259291649945</v>
      </c>
      <c r="AR53">
        <f t="shared" si="26"/>
        <v>-7.0653884777513252</v>
      </c>
      <c r="AS53">
        <f t="shared" si="26"/>
        <v>2.8842652644905431E-2</v>
      </c>
      <c r="AT53">
        <f t="shared" si="26"/>
        <v>3.0003189510080845E-2</v>
      </c>
      <c r="AU53">
        <f t="shared" si="23"/>
        <v>-7.0065426355963378</v>
      </c>
      <c r="AW53">
        <v>50</v>
      </c>
      <c r="AX53">
        <f>IF(Z53&gt;0, (R53*SUMPRODUCT(K53:$K$98, X53:$X$98)-K53*$AZ$3)/Z53, 0)</f>
        <v>181.30323612132565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3.3921E-2</v>
      </c>
      <c r="Q54" s="4">
        <f t="shared" si="21"/>
        <v>12.5</v>
      </c>
      <c r="R54">
        <f t="shared" si="0"/>
        <v>100000</v>
      </c>
      <c r="S54">
        <f t="shared" si="1"/>
        <v>176.24434759325072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73.627424108128622</v>
      </c>
      <c r="AC54">
        <f t="shared" si="2"/>
        <v>68.429446527867285</v>
      </c>
      <c r="AE54">
        <f t="shared" si="3"/>
        <v>0</v>
      </c>
      <c r="AF54">
        <f t="shared" si="24"/>
        <v>0</v>
      </c>
      <c r="AG54">
        <f t="shared" si="24"/>
        <v>-4.8533078835096628</v>
      </c>
      <c r="AH54">
        <f t="shared" si="5"/>
        <v>-1377.5351762064122</v>
      </c>
      <c r="AI54">
        <f t="shared" si="25"/>
        <v>-1382.3884840899218</v>
      </c>
      <c r="AJ54">
        <f t="shared" si="7"/>
        <v>5.1979775802613375</v>
      </c>
      <c r="AK54">
        <f t="shared" si="22"/>
        <v>5.1539196875690036</v>
      </c>
      <c r="AL54">
        <f t="shared" si="8"/>
        <v>-1372.0365868220915</v>
      </c>
      <c r="AN54">
        <f t="shared" si="26"/>
        <v>0</v>
      </c>
      <c r="AO54">
        <f t="shared" si="26"/>
        <v>0</v>
      </c>
      <c r="AP54">
        <f t="shared" si="26"/>
        <v>-2.352854811595621E-2</v>
      </c>
      <c r="AQ54">
        <f t="shared" si="26"/>
        <v>-6.6782086471210071</v>
      </c>
      <c r="AR54">
        <f t="shared" si="26"/>
        <v>-6.7017371952369631</v>
      </c>
      <c r="AS54">
        <f t="shared" si="26"/>
        <v>2.5199486317031016E-2</v>
      </c>
      <c r="AT54">
        <f t="shared" si="26"/>
        <v>2.4985896272265593E-2</v>
      </c>
      <c r="AU54">
        <f t="shared" si="23"/>
        <v>-6.6515518126476669</v>
      </c>
      <c r="AW54">
        <v>51</v>
      </c>
      <c r="AX54">
        <f>IF(Z54&gt;0, (R54*SUMPRODUCT(K54:$K$98, X54:$X$98)-K54*$AZ$3)/Z54, 0)</f>
        <v>176.24434759325072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3.7368999999999999E-2</v>
      </c>
      <c r="Q55" s="4">
        <f t="shared" si="21"/>
        <v>12.5</v>
      </c>
      <c r="R55">
        <f t="shared" si="0"/>
        <v>100000</v>
      </c>
      <c r="S55">
        <f t="shared" si="1"/>
        <v>171.39389128515819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68.429446527867285</v>
      </c>
      <c r="AC55">
        <f t="shared" si="2"/>
        <v>63.393959620838821</v>
      </c>
      <c r="AE55">
        <f t="shared" si="3"/>
        <v>0</v>
      </c>
      <c r="AF55">
        <f t="shared" si="24"/>
        <v>0</v>
      </c>
      <c r="AG55">
        <f t="shared" si="24"/>
        <v>-4.6234115423756936</v>
      </c>
      <c r="AH55">
        <f t="shared" si="5"/>
        <v>-1450.9060983909808</v>
      </c>
      <c r="AI55">
        <f t="shared" si="25"/>
        <v>-1455.5295099333564</v>
      </c>
      <c r="AJ55">
        <f t="shared" si="7"/>
        <v>5.0354869070284636</v>
      </c>
      <c r="AK55">
        <f t="shared" si="22"/>
        <v>4.7900612569507102</v>
      </c>
      <c r="AL55">
        <f t="shared" si="8"/>
        <v>-1445.7039617693772</v>
      </c>
      <c r="AN55">
        <f t="shared" si="26"/>
        <v>0</v>
      </c>
      <c r="AO55">
        <f t="shared" si="26"/>
        <v>0</v>
      </c>
      <c r="AP55">
        <f t="shared" si="26"/>
        <v>-2.0012521714510248E-2</v>
      </c>
      <c r="AQ55">
        <f t="shared" si="26"/>
        <v>-6.2802736753226256</v>
      </c>
      <c r="AR55">
        <f t="shared" si="26"/>
        <v>-6.3002861970371349</v>
      </c>
      <c r="AS55">
        <f t="shared" si="26"/>
        <v>2.1796197493216901E-2</v>
      </c>
      <c r="AT55">
        <f t="shared" si="26"/>
        <v>2.0733868062565552E-2</v>
      </c>
      <c r="AU55">
        <f t="shared" si="23"/>
        <v>-6.2577561314813526</v>
      </c>
      <c r="AW55">
        <v>52</v>
      </c>
      <c r="AX55">
        <f>IF(Z55&gt;0, (R55*SUMPRODUCT(K55:$K$98, X55:$X$98)-K55*$AZ$3)/Z55, 0)</f>
        <v>171.39389128515819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5.0548205999999998E-2</v>
      </c>
      <c r="Q56" s="4">
        <f t="shared" si="21"/>
        <v>12.5</v>
      </c>
      <c r="R56">
        <f t="shared" si="0"/>
        <v>100000</v>
      </c>
      <c r="S56">
        <f t="shared" si="1"/>
        <v>168.58747498521348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63.393959620838821</v>
      </c>
      <c r="AC56">
        <f t="shared" si="2"/>
        <v>58.580401784884529</v>
      </c>
      <c r="AE56">
        <f t="shared" si="3"/>
        <v>0</v>
      </c>
      <c r="AF56">
        <f t="shared" si="24"/>
        <v>0</v>
      </c>
      <c r="AG56">
        <f t="shared" si="24"/>
        <v>-4.3434722678851525</v>
      </c>
      <c r="AH56">
        <f t="shared" si="5"/>
        <v>-1869.6412725342743</v>
      </c>
      <c r="AI56">
        <f t="shared" si="25"/>
        <v>-1873.9847448021594</v>
      </c>
      <c r="AJ56">
        <f t="shared" si="7"/>
        <v>4.8135578359542919</v>
      </c>
      <c r="AK56">
        <f t="shared" si="22"/>
        <v>4.4375771734587177</v>
      </c>
      <c r="AL56">
        <f t="shared" si="8"/>
        <v>-1864.7336097927464</v>
      </c>
      <c r="AN56">
        <f t="shared" si="26"/>
        <v>0</v>
      </c>
      <c r="AO56">
        <f t="shared" si="26"/>
        <v>0</v>
      </c>
      <c r="AP56">
        <f t="shared" si="26"/>
        <v>-1.6786428059964827E-2</v>
      </c>
      <c r="AQ56">
        <f t="shared" si="26"/>
        <v>-7.225693358603837</v>
      </c>
      <c r="AR56">
        <f t="shared" si="26"/>
        <v>-7.2424797866638011</v>
      </c>
      <c r="AS56">
        <f t="shared" si="26"/>
        <v>1.8603190567870166E-2</v>
      </c>
      <c r="AT56">
        <f t="shared" si="26"/>
        <v>1.7150119855393189E-2</v>
      </c>
      <c r="AU56">
        <f t="shared" si="23"/>
        <v>-7.2067264762405383</v>
      </c>
      <c r="AW56">
        <v>53</v>
      </c>
      <c r="AX56">
        <f>IF(Z56&gt;0, (R56*SUMPRODUCT(K56:$K$98, X56:$X$98)-K56*$AZ$3)/Z56, 0)</f>
        <v>168.58747498521348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6.4784177999999998E-2</v>
      </c>
      <c r="Q57" s="4">
        <f t="shared" si="21"/>
        <v>12.5</v>
      </c>
      <c r="R57">
        <f t="shared" si="0"/>
        <v>100000</v>
      </c>
      <c r="S57">
        <f t="shared" si="1"/>
        <v>163.81211904662564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58.580401784884529</v>
      </c>
      <c r="AC57">
        <f t="shared" si="2"/>
        <v>52.664276140002421</v>
      </c>
      <c r="AE57">
        <f t="shared" si="3"/>
        <v>0</v>
      </c>
      <c r="AF57">
        <f t="shared" si="24"/>
        <v>0</v>
      </c>
      <c r="AG57">
        <f t="shared" si="24"/>
        <v>-4.0186492646655658</v>
      </c>
      <c r="AH57">
        <f t="shared" si="5"/>
        <v>-2251.1062443258829</v>
      </c>
      <c r="AI57">
        <f t="shared" si="25"/>
        <v>-2255.1248935905487</v>
      </c>
      <c r="AJ57">
        <f t="shared" si="7"/>
        <v>5.9161256448821078</v>
      </c>
      <c r="AK57">
        <f t="shared" si="22"/>
        <v>4.1006281249419176</v>
      </c>
      <c r="AL57">
        <f t="shared" si="8"/>
        <v>-2245.1081398207248</v>
      </c>
      <c r="AN57">
        <f t="shared" si="26"/>
        <v>0</v>
      </c>
      <c r="AO57">
        <f t="shared" si="26"/>
        <v>0</v>
      </c>
      <c r="AP57">
        <f t="shared" si="26"/>
        <v>-1.3867025746378771E-2</v>
      </c>
      <c r="AQ57">
        <f t="shared" si="26"/>
        <v>-7.7678210244353991</v>
      </c>
      <c r="AR57">
        <f t="shared" si="26"/>
        <v>-7.7816880501817787</v>
      </c>
      <c r="AS57">
        <f t="shared" si="26"/>
        <v>2.0414587398240945E-2</v>
      </c>
      <c r="AT57">
        <f t="shared" si="26"/>
        <v>1.4149907603252031E-2</v>
      </c>
      <c r="AU57">
        <f t="shared" si="23"/>
        <v>-7.7471235551802859</v>
      </c>
      <c r="AW57">
        <v>54</v>
      </c>
      <c r="AX57">
        <f>IF(Z57&gt;0, (R57*SUMPRODUCT(K57:$K$98, X57:$X$98)-K57*$AZ$3)/Z57, 0)</f>
        <v>163.81211904662564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8.0470763000000001E-2</v>
      </c>
      <c r="Q58" s="4">
        <f t="shared" si="21"/>
        <v>12.5</v>
      </c>
      <c r="R58">
        <f t="shared" si="0"/>
        <v>100000</v>
      </c>
      <c r="S58">
        <f t="shared" si="1"/>
        <v>157.54006961819624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52.664276140002421</v>
      </c>
      <c r="AC58">
        <f t="shared" si="2"/>
        <v>46.065712002818572</v>
      </c>
      <c r="AE58">
        <f t="shared" si="3"/>
        <v>0</v>
      </c>
      <c r="AF58">
        <f t="shared" si="24"/>
        <v>0</v>
      </c>
      <c r="AG58">
        <f t="shared" si="24"/>
        <v>-3.6550789994618831</v>
      </c>
      <c r="AH58">
        <f t="shared" si="5"/>
        <v>-2587.0701804562159</v>
      </c>
      <c r="AI58">
        <f t="shared" si="25"/>
        <v>-2590.7252594556776</v>
      </c>
      <c r="AJ58">
        <f t="shared" si="7"/>
        <v>6.5985641371838497</v>
      </c>
      <c r="AK58">
        <f t="shared" si="22"/>
        <v>3.6864993298001698</v>
      </c>
      <c r="AL58">
        <f t="shared" si="8"/>
        <v>-2580.4401959886936</v>
      </c>
      <c r="AN58">
        <f t="shared" si="26"/>
        <v>0</v>
      </c>
      <c r="AO58">
        <f t="shared" si="26"/>
        <v>0</v>
      </c>
      <c r="AP58">
        <f t="shared" si="26"/>
        <v>-1.1261129773717177E-2</v>
      </c>
      <c r="AQ58">
        <f t="shared" si="26"/>
        <v>-7.9706438739410288</v>
      </c>
      <c r="AR58">
        <f t="shared" si="26"/>
        <v>-7.9819050037147452</v>
      </c>
      <c r="AS58">
        <f t="shared" si="26"/>
        <v>2.0329871688125837E-2</v>
      </c>
      <c r="AT58">
        <f t="shared" si="26"/>
        <v>1.135793436194211E-2</v>
      </c>
      <c r="AU58">
        <f t="shared" si="23"/>
        <v>-7.9502171976646769</v>
      </c>
      <c r="AW58">
        <v>55</v>
      </c>
      <c r="AX58">
        <f>IF(Z58&gt;0, (R58*SUMPRODUCT(K58:$K$98, X58:$X$98)-K58*$AZ$3)/Z58, 0)</f>
        <v>157.54006961819624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9.7818447000000003E-2</v>
      </c>
      <c r="Q59" s="4">
        <f t="shared" si="21"/>
        <v>12.5</v>
      </c>
      <c r="R59">
        <f t="shared" si="0"/>
        <v>100000</v>
      </c>
      <c r="S59">
        <f t="shared" si="1"/>
        <v>150.0272876745446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46.065712002818572</v>
      </c>
      <c r="AC59">
        <f t="shared" si="2"/>
        <v>39.13904749249496</v>
      </c>
      <c r="AE59">
        <f t="shared" si="3"/>
        <v>0</v>
      </c>
      <c r="AF59">
        <f t="shared" si="24"/>
        <v>0</v>
      </c>
      <c r="AG59">
        <f t="shared" si="24"/>
        <v>-3.2609940580775891</v>
      </c>
      <c r="AH59">
        <f t="shared" si="5"/>
        <v>-2860.2732111174018</v>
      </c>
      <c r="AI59">
        <f t="shared" si="25"/>
        <v>-2863.5342051754797</v>
      </c>
      <c r="AJ59">
        <f t="shared" si="7"/>
        <v>6.9266645103236115</v>
      </c>
      <c r="AK59">
        <f t="shared" si="22"/>
        <v>3.2245998401973002</v>
      </c>
      <c r="AL59">
        <f t="shared" si="8"/>
        <v>-2853.382940824959</v>
      </c>
      <c r="AN59">
        <f t="shared" si="26"/>
        <v>0</v>
      </c>
      <c r="AO59">
        <f t="shared" si="26"/>
        <v>0</v>
      </c>
      <c r="AP59">
        <f t="shared" si="26"/>
        <v>-8.9705109375442221E-3</v>
      </c>
      <c r="AQ59">
        <f t="shared" si="26"/>
        <v>-7.8681873280748249</v>
      </c>
      <c r="AR59">
        <f t="shared" si="26"/>
        <v>-7.8771578390123693</v>
      </c>
      <c r="AS59">
        <f t="shared" si="26"/>
        <v>1.9054226608185666E-2</v>
      </c>
      <c r="AT59">
        <f t="shared" si="26"/>
        <v>8.8703958426547321E-3</v>
      </c>
      <c r="AU59">
        <f t="shared" si="23"/>
        <v>-7.8492332165615295</v>
      </c>
      <c r="AW59">
        <v>56</v>
      </c>
      <c r="AX59">
        <f>IF(Z59&gt;0, (R59*SUMPRODUCT(K59:$K$98, X59:$X$98)-K59*$AZ$3)/Z59, 0)</f>
        <v>150.0272876745446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0.115047869</v>
      </c>
      <c r="Q60" s="4">
        <f t="shared" si="21"/>
        <v>12.5</v>
      </c>
      <c r="R60">
        <f t="shared" si="0"/>
        <v>100000</v>
      </c>
      <c r="S60">
        <f t="shared" si="1"/>
        <v>141.08207436806612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39.13904749249496</v>
      </c>
      <c r="AC60">
        <f t="shared" si="2"/>
        <v>32.202984596221434</v>
      </c>
      <c r="AE60">
        <f t="shared" si="3"/>
        <v>0</v>
      </c>
      <c r="AF60">
        <f t="shared" si="24"/>
        <v>0</v>
      </c>
      <c r="AG60">
        <f t="shared" si="24"/>
        <v>-2.8532137002933244</v>
      </c>
      <c r="AH60">
        <f t="shared" si="5"/>
        <v>-3001.3633376279108</v>
      </c>
      <c r="AI60">
        <f t="shared" si="25"/>
        <v>-3004.2165513282043</v>
      </c>
      <c r="AJ60">
        <f t="shared" si="7"/>
        <v>6.9360628962735262</v>
      </c>
      <c r="AK60">
        <f t="shared" si="22"/>
        <v>2.7397333244746473</v>
      </c>
      <c r="AL60">
        <f t="shared" si="8"/>
        <v>-2994.5407551074559</v>
      </c>
      <c r="AN60">
        <f t="shared" si="26"/>
        <v>0</v>
      </c>
      <c r="AO60">
        <f t="shared" si="26"/>
        <v>0</v>
      </c>
      <c r="AP60">
        <f t="shared" si="26"/>
        <v>-7.0078282687170753E-3</v>
      </c>
      <c r="AQ60">
        <f t="shared" si="26"/>
        <v>-7.3717011943261053</v>
      </c>
      <c r="AR60">
        <f t="shared" si="26"/>
        <v>-7.3787090225948226</v>
      </c>
      <c r="AS60">
        <f t="shared" si="26"/>
        <v>1.703578586949454E-2</v>
      </c>
      <c r="AT60">
        <f t="shared" si="26"/>
        <v>6.7291071250729778E-3</v>
      </c>
      <c r="AU60">
        <f t="shared" si="23"/>
        <v>-7.3549441296002547</v>
      </c>
      <c r="AW60">
        <v>57</v>
      </c>
      <c r="AX60">
        <f>IF(Z60&gt;0, (R60*SUMPRODUCT(K60:$K$98, X60:$X$98)-K60*$AZ$3)/Z60, 0)</f>
        <v>141.08207436806612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0.13365521</v>
      </c>
      <c r="Q61" s="4">
        <f t="shared" si="21"/>
        <v>12.5</v>
      </c>
      <c r="R61">
        <f t="shared" si="0"/>
        <v>100000</v>
      </c>
      <c r="S61">
        <f t="shared" si="1"/>
        <v>131.29360406177983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32.202984596221434</v>
      </c>
      <c r="AC61">
        <f t="shared" si="2"/>
        <v>25.663537358860776</v>
      </c>
      <c r="AE61">
        <f t="shared" si="3"/>
        <v>0</v>
      </c>
      <c r="AF61">
        <f t="shared" si="24"/>
        <v>0</v>
      </c>
      <c r="AG61">
        <f t="shared" si="24"/>
        <v>-2.4433346870028099</v>
      </c>
      <c r="AH61">
        <f t="shared" si="5"/>
        <v>-3050.7750103006506</v>
      </c>
      <c r="AI61">
        <f t="shared" si="25"/>
        <v>-3053.2183449876534</v>
      </c>
      <c r="AJ61">
        <f t="shared" si="7"/>
        <v>6.5394472373606582</v>
      </c>
      <c r="AK61">
        <f t="shared" si="22"/>
        <v>2.2542089217355006</v>
      </c>
      <c r="AL61">
        <f t="shared" si="8"/>
        <v>-3044.4246888285575</v>
      </c>
      <c r="AN61">
        <f t="shared" si="26"/>
        <v>0</v>
      </c>
      <c r="AO61">
        <f t="shared" si="26"/>
        <v>0</v>
      </c>
      <c r="AP61">
        <f t="shared" si="26"/>
        <v>-5.3581403813665962E-3</v>
      </c>
      <c r="AQ61">
        <f t="shared" si="26"/>
        <v>-6.690233992137979</v>
      </c>
      <c r="AR61">
        <f t="shared" si="26"/>
        <v>-6.6955921325193462</v>
      </c>
      <c r="AS61">
        <f t="shared" si="26"/>
        <v>1.4340759987040643E-2</v>
      </c>
      <c r="AT61">
        <f t="shared" si="26"/>
        <v>4.9433947448288933E-3</v>
      </c>
      <c r="AU61">
        <f t="shared" si="23"/>
        <v>-6.6763079777874772</v>
      </c>
      <c r="AW61">
        <v>58</v>
      </c>
      <c r="AX61">
        <f>IF(Z61&gt;0, (R61*SUMPRODUCT(K61:$K$98, X61:$X$98)-K61*$AZ$3)/Z61, 0)</f>
        <v>131.29360406177983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0.153152232</v>
      </c>
      <c r="Q62" s="4">
        <f t="shared" si="21"/>
        <v>12.5</v>
      </c>
      <c r="R62">
        <f t="shared" si="0"/>
        <v>100000</v>
      </c>
      <c r="S62">
        <f t="shared" si="1"/>
        <v>120.5335450840371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25.663537358860776</v>
      </c>
      <c r="AC62">
        <f t="shared" si="2"/>
        <v>19.716387256870505</v>
      </c>
      <c r="AE62">
        <f t="shared" si="3"/>
        <v>0</v>
      </c>
      <c r="AF62">
        <f t="shared" si="24"/>
        <v>0</v>
      </c>
      <c r="AG62">
        <f t="shared" si="24"/>
        <v>-2.04469917929528</v>
      </c>
      <c r="AH62">
        <f t="shared" si="5"/>
        <v>-2993.6172867000137</v>
      </c>
      <c r="AI62">
        <f t="shared" si="25"/>
        <v>-2995.6619858793088</v>
      </c>
      <c r="AJ62">
        <f t="shared" si="7"/>
        <v>5.9471501019902711</v>
      </c>
      <c r="AK62">
        <f t="shared" si="22"/>
        <v>1.7964476151202544</v>
      </c>
      <c r="AL62">
        <f t="shared" si="8"/>
        <v>-2987.9183881621984</v>
      </c>
      <c r="AN62">
        <f t="shared" si="26"/>
        <v>0</v>
      </c>
      <c r="AO62">
        <f t="shared" si="26"/>
        <v>0</v>
      </c>
      <c r="AP62">
        <f t="shared" si="26"/>
        <v>-4.0035248381940216E-3</v>
      </c>
      <c r="AQ62">
        <f t="shared" si="26"/>
        <v>-5.8615082769687525</v>
      </c>
      <c r="AR62">
        <f t="shared" si="26"/>
        <v>-5.8655118018069459</v>
      </c>
      <c r="AS62">
        <f t="shared" si="26"/>
        <v>1.1644531083536844E-2</v>
      </c>
      <c r="AT62">
        <f t="shared" si="26"/>
        <v>3.5174478086928995E-3</v>
      </c>
      <c r="AU62">
        <f t="shared" si="23"/>
        <v>-5.8503498229147164</v>
      </c>
      <c r="AW62">
        <v>59</v>
      </c>
      <c r="AX62">
        <f>IF(Z62&gt;0, (R62*SUMPRODUCT(K62:$K$98, X62:$X$98)-K62*$AZ$3)/Z62, 0)</f>
        <v>120.5335450840371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0.17329698399999999</v>
      </c>
      <c r="Q63" s="4">
        <f t="shared" si="21"/>
        <v>12.5</v>
      </c>
      <c r="R63">
        <f t="shared" si="0"/>
        <v>100000</v>
      </c>
      <c r="S63">
        <f t="shared" si="1"/>
        <v>108.67598753674505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19.716387256870505</v>
      </c>
      <c r="AC63">
        <f t="shared" si="2"/>
        <v>14.518346738962228</v>
      </c>
      <c r="AE63">
        <f t="shared" si="3"/>
        <v>0</v>
      </c>
      <c r="AF63">
        <f t="shared" si="24"/>
        <v>0</v>
      </c>
      <c r="AG63">
        <f t="shared" si="24"/>
        <v>-1.6699119865431804</v>
      </c>
      <c r="AH63">
        <f t="shared" si="5"/>
        <v>-2834.7216076731784</v>
      </c>
      <c r="AI63">
        <f t="shared" si="25"/>
        <v>-2836.3915196597213</v>
      </c>
      <c r="AJ63">
        <f t="shared" si="7"/>
        <v>5.1980405179082769</v>
      </c>
      <c r="AK63">
        <f t="shared" si="22"/>
        <v>1.3801471079809355</v>
      </c>
      <c r="AL63">
        <f t="shared" si="8"/>
        <v>-2829.813332033832</v>
      </c>
      <c r="AN63">
        <f t="shared" si="26"/>
        <v>0</v>
      </c>
      <c r="AO63">
        <f t="shared" si="26"/>
        <v>0</v>
      </c>
      <c r="AP63">
        <f t="shared" si="26"/>
        <v>-2.9193667946285449E-3</v>
      </c>
      <c r="AQ63">
        <f t="shared" si="26"/>
        <v>-4.9557055702008004</v>
      </c>
      <c r="AR63">
        <f t="shared" si="26"/>
        <v>-4.9586249369954283</v>
      </c>
      <c r="AS63">
        <f t="shared" si="26"/>
        <v>9.0872974189066917E-3</v>
      </c>
      <c r="AT63">
        <f t="shared" si="26"/>
        <v>2.4127952078976077E-3</v>
      </c>
      <c r="AU63">
        <f t="shared" si="23"/>
        <v>-4.9471248443686235</v>
      </c>
      <c r="AW63">
        <v>60</v>
      </c>
      <c r="AX63">
        <f>IF(Z63&gt;0, (R63*SUMPRODUCT(K63:$K$98, X63:$X$98)-K63*$AZ$3)/Z63, 0)</f>
        <v>108.67598753674505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0.19491187900000001</v>
      </c>
      <c r="Q64" s="4">
        <f t="shared" si="21"/>
        <v>12.5</v>
      </c>
      <c r="R64">
        <f t="shared" si="0"/>
        <v>100000</v>
      </c>
      <c r="S64">
        <f t="shared" si="1"/>
        <v>95.605324853307948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14.518346738962228</v>
      </c>
      <c r="AC64">
        <f t="shared" si="2"/>
        <v>10.155023096493984</v>
      </c>
      <c r="AE64">
        <f t="shared" si="3"/>
        <v>0</v>
      </c>
      <c r="AF64">
        <f t="shared" si="24"/>
        <v>0</v>
      </c>
      <c r="AG64">
        <f t="shared" si="24"/>
        <v>-1.3277271836159945</v>
      </c>
      <c r="AH64">
        <f t="shared" si="5"/>
        <v>-2603.8854644940325</v>
      </c>
      <c r="AI64">
        <f t="shared" si="25"/>
        <v>-2605.2131916776484</v>
      </c>
      <c r="AJ64">
        <f t="shared" si="7"/>
        <v>4.3633236424682433</v>
      </c>
      <c r="AK64">
        <f t="shared" si="22"/>
        <v>1.0162842717273561</v>
      </c>
      <c r="AL64">
        <f t="shared" si="8"/>
        <v>-2599.8335837634527</v>
      </c>
      <c r="AN64">
        <f t="shared" si="26"/>
        <v>0</v>
      </c>
      <c r="AO64">
        <f t="shared" si="26"/>
        <v>0</v>
      </c>
      <c r="AP64">
        <f t="shared" si="26"/>
        <v>-2.0724588029026807E-3</v>
      </c>
      <c r="AQ64">
        <f t="shared" si="26"/>
        <v>-4.0644233387946924</v>
      </c>
      <c r="AR64">
        <f t="shared" si="26"/>
        <v>-4.0664957975975948</v>
      </c>
      <c r="AS64">
        <f t="shared" si="26"/>
        <v>6.8107429028598267E-3</v>
      </c>
      <c r="AT64">
        <f t="shared" si="26"/>
        <v>1.5863253469411958E-3</v>
      </c>
      <c r="AU64">
        <f t="shared" si="23"/>
        <v>-4.058098729347793</v>
      </c>
      <c r="AW64">
        <v>61</v>
      </c>
      <c r="AX64">
        <f>IF(Z64&gt;0, (R64*SUMPRODUCT(K64:$K$98, X64:$X$98)-K64*$AZ$3)/Z64, 0)</f>
        <v>95.605324853307948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0.21714087100000001</v>
      </c>
      <c r="Q65" s="4">
        <f t="shared" si="21"/>
        <v>12.5</v>
      </c>
      <c r="R65">
        <f t="shared" si="0"/>
        <v>100000</v>
      </c>
      <c r="S65">
        <f t="shared" si="1"/>
        <v>80.635598046372024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10.155023096493984</v>
      </c>
      <c r="AC65">
        <f t="shared" si="2"/>
        <v>6.619512193174784</v>
      </c>
      <c r="AE65">
        <f t="shared" si="3"/>
        <v>0</v>
      </c>
      <c r="AF65">
        <f t="shared" si="24"/>
        <v>0</v>
      </c>
      <c r="AG65">
        <f t="shared" si="24"/>
        <v>-1.0261460746790807</v>
      </c>
      <c r="AH65">
        <f t="shared" si="5"/>
        <v>-2306.4306968060318</v>
      </c>
      <c r="AI65">
        <f t="shared" si="25"/>
        <v>-2307.4568428807111</v>
      </c>
      <c r="AJ65">
        <f t="shared" si="7"/>
        <v>3.5355109033192003</v>
      </c>
      <c r="AK65">
        <f t="shared" si="22"/>
        <v>0.71085161675457897</v>
      </c>
      <c r="AL65">
        <f t="shared" si="8"/>
        <v>-2303.2104803606371</v>
      </c>
      <c r="AN65">
        <f t="shared" si="26"/>
        <v>0</v>
      </c>
      <c r="AO65">
        <f t="shared" si="26"/>
        <v>0</v>
      </c>
      <c r="AP65">
        <f t="shared" si="26"/>
        <v>-1.4301059868747756E-3</v>
      </c>
      <c r="AQ65">
        <f t="shared" si="26"/>
        <v>-3.2143964969564673</v>
      </c>
      <c r="AR65">
        <f t="shared" si="26"/>
        <v>-3.2158266029433422</v>
      </c>
      <c r="AS65">
        <f t="shared" si="26"/>
        <v>4.927325099478754E-3</v>
      </c>
      <c r="AT65">
        <f t="shared" si="26"/>
        <v>9.9069048548304267E-4</v>
      </c>
      <c r="AU65">
        <f t="shared" si="23"/>
        <v>-3.2099085873583801</v>
      </c>
      <c r="AW65">
        <v>62</v>
      </c>
      <c r="AX65">
        <f>IF(Z65&gt;0, (R65*SUMPRODUCT(K65:$K$98, X65:$X$98)-K65*$AZ$3)/Z65, 0)</f>
        <v>80.635598046372024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0.240684854</v>
      </c>
      <c r="Q66" s="4">
        <f t="shared" si="21"/>
        <v>12.5</v>
      </c>
      <c r="R66">
        <f t="shared" si="0"/>
        <v>100000</v>
      </c>
      <c r="S66">
        <f t="shared" si="1"/>
        <v>63.033630401173831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6.619512193174784</v>
      </c>
      <c r="AC66">
        <f t="shared" si="2"/>
        <v>3.8773589421785806</v>
      </c>
      <c r="AE66">
        <f t="shared" si="3"/>
        <v>0</v>
      </c>
      <c r="AF66">
        <f t="shared" si="24"/>
        <v>0</v>
      </c>
      <c r="AG66">
        <f t="shared" si="24"/>
        <v>-0.76890679576548215</v>
      </c>
      <c r="AH66">
        <f t="shared" si="5"/>
        <v>-1975.822545334461</v>
      </c>
      <c r="AI66">
        <f t="shared" si="25"/>
        <v>-1976.5914521302266</v>
      </c>
      <c r="AJ66">
        <f t="shared" si="7"/>
        <v>2.7421532509962034</v>
      </c>
      <c r="AK66">
        <f t="shared" si="22"/>
        <v>0.46336585352223492</v>
      </c>
      <c r="AL66">
        <f t="shared" si="8"/>
        <v>-1973.3859330257083</v>
      </c>
      <c r="AN66">
        <f t="shared" si="26"/>
        <v>0</v>
      </c>
      <c r="AO66">
        <f t="shared" si="26"/>
        <v>0</v>
      </c>
      <c r="AP66">
        <f t="shared" si="26"/>
        <v>-9.5678578245584494E-4</v>
      </c>
      <c r="AQ66">
        <f t="shared" si="26"/>
        <v>-2.4586060761105801</v>
      </c>
      <c r="AR66">
        <f t="shared" si="26"/>
        <v>-2.4595628618930361</v>
      </c>
      <c r="AS66">
        <f t="shared" si="26"/>
        <v>3.4121863121996127E-3</v>
      </c>
      <c r="AT66">
        <f t="shared" si="26"/>
        <v>5.76587257606723E-4</v>
      </c>
      <c r="AU66">
        <f t="shared" si="23"/>
        <v>-2.45557408832323</v>
      </c>
      <c r="AW66">
        <v>63</v>
      </c>
      <c r="AX66">
        <f>IF(Z66&gt;0, (R66*SUMPRODUCT(K66:$K$98, X66:$X$98)-K66*$AZ$3)/Z66, 0)</f>
        <v>63.033630401173831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0.26560892699999999</v>
      </c>
      <c r="Q67" s="4">
        <f t="shared" si="21"/>
        <v>12.5</v>
      </c>
      <c r="R67">
        <f t="shared" ref="R67:R89" si="27">$C$6</f>
        <v>100000</v>
      </c>
      <c r="S67">
        <f t="shared" ref="S67:S89" si="28">AX67</f>
        <v>41.302384301160508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3.8773589421785806</v>
      </c>
      <c r="AC67">
        <f t="shared" ref="AC67:AC89" si="29">S67*Z67</f>
        <v>1.8403986213896655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-0.55698921882154939</v>
      </c>
      <c r="AH67">
        <f t="shared" ref="AH67:AH89" si="32">-X67*R67</f>
        <v>-1633.8280718902229</v>
      </c>
      <c r="AI67">
        <f t="shared" ref="AI67:AI89" si="33">SUM(AE67:AH67)</f>
        <v>-1634.3850611090445</v>
      </c>
      <c r="AJ67">
        <f t="shared" ref="AJ67:AJ89" si="34">AB67-AC67</f>
        <v>2.0369603207889151</v>
      </c>
      <c r="AK67">
        <f t="shared" si="22"/>
        <v>0.27141512595250067</v>
      </c>
      <c r="AL67">
        <f t="shared" ref="AL67:AL89" si="35">SUM(AI67:AK67)</f>
        <v>-1632.0766856623031</v>
      </c>
      <c r="AN67">
        <f t="shared" ref="AN67:AT89" si="36">AE67*$K67</f>
        <v>0</v>
      </c>
      <c r="AO67">
        <f t="shared" si="36"/>
        <v>0</v>
      </c>
      <c r="AP67">
        <f t="shared" si="36"/>
        <v>-6.1882774962886957E-4</v>
      </c>
      <c r="AQ67">
        <f t="shared" si="36"/>
        <v>-1.8152203217639458</v>
      </c>
      <c r="AR67">
        <f t="shared" si="36"/>
        <v>-1.8158391495135746</v>
      </c>
      <c r="AS67">
        <f t="shared" si="36"/>
        <v>2.2631094620898899E-3</v>
      </c>
      <c r="AT67">
        <f t="shared" si="36"/>
        <v>3.0154840692209824E-4</v>
      </c>
      <c r="AU67">
        <f t="shared" si="23"/>
        <v>-1.8132744916445627</v>
      </c>
      <c r="AW67">
        <v>64</v>
      </c>
      <c r="AX67">
        <f>IF(Z67&gt;0, (R67*SUMPRODUCT(K67:$K$98, X67:$X$98)-K67*$AZ$3)/Z67, 0)</f>
        <v>41.302384301160508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0.29099302900000001</v>
      </c>
      <c r="Q68" s="4">
        <f t="shared" si="21"/>
        <v>12.5</v>
      </c>
      <c r="R68">
        <f t="shared" si="27"/>
        <v>100000</v>
      </c>
      <c r="S68">
        <f t="shared" si="28"/>
        <v>12.89516868110656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1.8403986213896655</v>
      </c>
      <c r="AC68">
        <f t="shared" si="29"/>
        <v>0.40164772402006221</v>
      </c>
      <c r="AE68">
        <f t="shared" si="30"/>
        <v>0</v>
      </c>
      <c r="AF68">
        <f t="shared" si="31"/>
        <v>0</v>
      </c>
      <c r="AG68">
        <f t="shared" si="31"/>
        <v>-0.38933934672810738</v>
      </c>
      <c r="AH68">
        <f t="shared" si="32"/>
        <v>-1296.6398392418118</v>
      </c>
      <c r="AI68">
        <f t="shared" si="33"/>
        <v>-1297.0291785885399</v>
      </c>
      <c r="AJ68">
        <f t="shared" si="34"/>
        <v>1.4387508973696033</v>
      </c>
      <c r="AK68">
        <f t="shared" si="22"/>
        <v>0.1288279034972766</v>
      </c>
      <c r="AL68">
        <f t="shared" si="35"/>
        <v>-1295.4615997876731</v>
      </c>
      <c r="AN68">
        <f t="shared" si="36"/>
        <v>0</v>
      </c>
      <c r="AO68">
        <f t="shared" si="36"/>
        <v>0</v>
      </c>
      <c r="AP68">
        <f t="shared" si="36"/>
        <v>-3.8621867039180573E-4</v>
      </c>
      <c r="AQ68">
        <f t="shared" si="36"/>
        <v>-1.2862468663839883</v>
      </c>
      <c r="AR68">
        <f t="shared" si="36"/>
        <v>-1.2866330850543801</v>
      </c>
      <c r="AS68">
        <f t="shared" si="36"/>
        <v>1.4272188600428196E-3</v>
      </c>
      <c r="AT68">
        <f t="shared" si="36"/>
        <v>1.2779530765696955E-4</v>
      </c>
      <c r="AU68">
        <f t="shared" si="23"/>
        <v>-1.2850780708866805</v>
      </c>
      <c r="AW68">
        <v>65</v>
      </c>
      <c r="AX68">
        <f>IF(Z68&gt;0, (R68*SUMPRODUCT(K68:$K$98, X68:$X$98)-K68*$AZ$3)/Z68, 0)</f>
        <v>12.89516868110656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0.31752069599999999</v>
      </c>
      <c r="Q69" s="4">
        <f t="shared" ref="Q69:Q89" si="48">$C$8</f>
        <v>12.5</v>
      </c>
      <c r="R69">
        <f t="shared" si="27"/>
        <v>100000</v>
      </c>
      <c r="S69">
        <f t="shared" si="28"/>
        <v>-26.184982546173185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0.40164772402006221</v>
      </c>
      <c r="AC69">
        <f t="shared" si="29"/>
        <v>-0.54846572772611957</v>
      </c>
      <c r="AE69">
        <f t="shared" si="30"/>
        <v>0</v>
      </c>
      <c r="AF69">
        <f t="shared" si="31"/>
        <v>0</v>
      </c>
      <c r="AG69">
        <f t="shared" si="31"/>
        <v>-0.26182265290753237</v>
      </c>
      <c r="AH69">
        <f t="shared" si="32"/>
        <v>-988.98640282635188</v>
      </c>
      <c r="AI69">
        <f t="shared" si="33"/>
        <v>-989.24822547925942</v>
      </c>
      <c r="AJ69">
        <f t="shared" si="34"/>
        <v>0.95011345174618178</v>
      </c>
      <c r="AK69">
        <f t="shared" si="22"/>
        <v>2.8115340681404359E-2</v>
      </c>
      <c r="AL69">
        <f t="shared" si="35"/>
        <v>-988.26999668683175</v>
      </c>
      <c r="AN69">
        <f t="shared" si="36"/>
        <v>0</v>
      </c>
      <c r="AO69">
        <f t="shared" si="36"/>
        <v>0</v>
      </c>
      <c r="AP69">
        <f t="shared" si="36"/>
        <v>-2.3189648451507763E-4</v>
      </c>
      <c r="AQ69">
        <f t="shared" si="36"/>
        <v>-0.87594586450714818</v>
      </c>
      <c r="AR69">
        <f t="shared" si="36"/>
        <v>-0.87617776099166322</v>
      </c>
      <c r="AS69">
        <f t="shared" si="36"/>
        <v>8.4151606785620031E-4</v>
      </c>
      <c r="AT69">
        <f t="shared" si="36"/>
        <v>2.4901774512475152E-5</v>
      </c>
      <c r="AU69">
        <f t="shared" si="23"/>
        <v>-0.87531134314929449</v>
      </c>
      <c r="AW69">
        <v>66</v>
      </c>
      <c r="AX69">
        <f>IF(Z69&gt;0, (R69*SUMPRODUCT(K69:$K$98, X69:$X$98)-K69*$AZ$3)/Z69, 0)</f>
        <v>-26.184982546173185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0.344227385</v>
      </c>
      <c r="Q70" s="4">
        <f t="shared" si="48"/>
        <v>12.5</v>
      </c>
      <c r="R70">
        <f t="shared" si="27"/>
        <v>100000</v>
      </c>
      <c r="S70">
        <f t="shared" si="28"/>
        <v>-83.119413973697576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-0.54846572772611957</v>
      </c>
      <c r="AC70">
        <f t="shared" si="29"/>
        <v>-1.1242924720209422</v>
      </c>
      <c r="AE70">
        <f t="shared" si="30"/>
        <v>0</v>
      </c>
      <c r="AF70">
        <f t="shared" si="31"/>
        <v>0</v>
      </c>
      <c r="AG70">
        <f t="shared" si="31"/>
        <v>-0.16907789923433453</v>
      </c>
      <c r="AH70">
        <f t="shared" si="32"/>
        <v>-721.01221715298004</v>
      </c>
      <c r="AI70">
        <f t="shared" si="33"/>
        <v>-721.18129505221441</v>
      </c>
      <c r="AJ70">
        <f t="shared" si="34"/>
        <v>0.57582674429482261</v>
      </c>
      <c r="AK70">
        <f t="shared" si="22"/>
        <v>-3.8392600940828372E-2</v>
      </c>
      <c r="AL70">
        <f t="shared" si="35"/>
        <v>-720.64386090886046</v>
      </c>
      <c r="AN70">
        <f t="shared" si="36"/>
        <v>0</v>
      </c>
      <c r="AO70">
        <f t="shared" si="36"/>
        <v>0</v>
      </c>
      <c r="AP70">
        <f t="shared" si="36"/>
        <v>-1.3370749929875775E-4</v>
      </c>
      <c r="AQ70">
        <f t="shared" si="36"/>
        <v>-0.57017943182370101</v>
      </c>
      <c r="AR70">
        <f t="shared" si="36"/>
        <v>-0.57031313932299987</v>
      </c>
      <c r="AS70">
        <f t="shared" si="36"/>
        <v>4.553661617376611E-4</v>
      </c>
      <c r="AT70">
        <f t="shared" si="36"/>
        <v>-3.0361026997731138E-5</v>
      </c>
      <c r="AU70">
        <f t="shared" si="23"/>
        <v>-0.5698881341882599</v>
      </c>
      <c r="AW70">
        <v>67</v>
      </c>
      <c r="AX70">
        <f>IF(Z70&gt;0, (R70*SUMPRODUCT(K70:$K$98, X70:$X$98)-K70*$AZ$3)/Z70, 0)</f>
        <v>-83.119413973697576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0.370496828</v>
      </c>
      <c r="Q71" s="4">
        <f t="shared" si="48"/>
        <v>12.5</v>
      </c>
      <c r="R71">
        <f t="shared" si="27"/>
        <v>100000</v>
      </c>
      <c r="S71">
        <f t="shared" si="28"/>
        <v>-170.23700492980441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-1.1242924720209422</v>
      </c>
      <c r="AC71">
        <f t="shared" si="29"/>
        <v>-1.4265084036550657</v>
      </c>
      <c r="AE71">
        <f t="shared" si="30"/>
        <v>0</v>
      </c>
      <c r="AF71">
        <f t="shared" si="31"/>
        <v>0</v>
      </c>
      <c r="AG71">
        <f t="shared" si="31"/>
        <v>-0.1047442948907666</v>
      </c>
      <c r="AH71">
        <f t="shared" si="32"/>
        <v>-501.14260280979659</v>
      </c>
      <c r="AI71">
        <f t="shared" si="33"/>
        <v>-501.24734710468738</v>
      </c>
      <c r="AJ71">
        <f t="shared" si="34"/>
        <v>0.30221593163412352</v>
      </c>
      <c r="AK71">
        <f t="shared" si="22"/>
        <v>-7.8700473041465963E-2</v>
      </c>
      <c r="AL71">
        <f t="shared" si="35"/>
        <v>-501.02383164609472</v>
      </c>
      <c r="AN71">
        <f t="shared" si="36"/>
        <v>0</v>
      </c>
      <c r="AO71">
        <f t="shared" si="36"/>
        <v>0</v>
      </c>
      <c r="AP71">
        <f t="shared" si="36"/>
        <v>-7.3957339228364444E-5</v>
      </c>
      <c r="AQ71">
        <f t="shared" si="36"/>
        <v>-0.35384431692858548</v>
      </c>
      <c r="AR71">
        <f t="shared" si="36"/>
        <v>-0.35391827426781386</v>
      </c>
      <c r="AS71">
        <f t="shared" si="36"/>
        <v>2.1338714628219203E-4</v>
      </c>
      <c r="AT71">
        <f t="shared" si="36"/>
        <v>-5.5568444928006622E-5</v>
      </c>
      <c r="AU71">
        <f t="shared" si="23"/>
        <v>-0.35376045556645963</v>
      </c>
      <c r="AW71">
        <v>68</v>
      </c>
      <c r="AX71">
        <f>IF(Z71&gt;0, (R71*SUMPRODUCT(K71:$K$98, X71:$X$98)-K71*$AZ$3)/Z71, 0)</f>
        <v>-170.23700492980441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0.397394472</v>
      </c>
      <c r="Q72" s="4">
        <f t="shared" si="48"/>
        <v>12.5</v>
      </c>
      <c r="R72">
        <f t="shared" si="27"/>
        <v>100000</v>
      </c>
      <c r="S72">
        <f t="shared" si="28"/>
        <v>-310.3449218754912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-1.4265084036550657</v>
      </c>
      <c r="AC72">
        <f t="shared" si="29"/>
        <v>-1.5410995954143858</v>
      </c>
      <c r="AE72">
        <f t="shared" si="30"/>
        <v>0</v>
      </c>
      <c r="AF72">
        <f t="shared" si="31"/>
        <v>0</v>
      </c>
      <c r="AG72">
        <f t="shared" si="31"/>
        <v>-6.2072048178730431E-2</v>
      </c>
      <c r="AH72">
        <f t="shared" si="32"/>
        <v>-332.99843010502792</v>
      </c>
      <c r="AI72">
        <f t="shared" si="33"/>
        <v>-333.06050215320664</v>
      </c>
      <c r="AJ72">
        <f t="shared" si="34"/>
        <v>0.11459119175932009</v>
      </c>
      <c r="AK72">
        <f t="shared" ref="AK72:AK89" si="49">G72*SUM(AB72:AB72, AE72:AF72)</f>
        <v>-9.985558825585461E-2</v>
      </c>
      <c r="AL72">
        <f t="shared" si="35"/>
        <v>-333.04576654970322</v>
      </c>
      <c r="AN72">
        <f t="shared" si="36"/>
        <v>0</v>
      </c>
      <c r="AO72">
        <f t="shared" si="36"/>
        <v>0</v>
      </c>
      <c r="AP72">
        <f t="shared" si="36"/>
        <v>-3.9131721484732155E-5</v>
      </c>
      <c r="AQ72">
        <f t="shared" si="36"/>
        <v>-0.2099302698084341</v>
      </c>
      <c r="AR72">
        <f t="shared" si="36"/>
        <v>-0.20996940152991883</v>
      </c>
      <c r="AS72">
        <f t="shared" si="36"/>
        <v>7.224106070445061E-5</v>
      </c>
      <c r="AT72">
        <f t="shared" si="36"/>
        <v>-6.2951379614071488E-5</v>
      </c>
      <c r="AU72">
        <f t="shared" si="23"/>
        <v>-0.20996011184882848</v>
      </c>
      <c r="AW72">
        <v>69</v>
      </c>
      <c r="AX72">
        <f>IF(Z72&gt;0, (R72*SUMPRODUCT(K72:$K$98, X72:$X$98)-K72*$AZ$3)/Z72, 0)</f>
        <v>-310.3449218754912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0.424762996</v>
      </c>
      <c r="Q73" s="4">
        <f t="shared" si="48"/>
        <v>12.5</v>
      </c>
      <c r="R73">
        <f t="shared" si="27"/>
        <v>100000</v>
      </c>
      <c r="S73">
        <f t="shared" si="28"/>
        <v>-547.73858601198708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-1.5410995954143858</v>
      </c>
      <c r="AC73">
        <f t="shared" si="29"/>
        <v>-1.5374110034645472</v>
      </c>
      <c r="AE73">
        <f t="shared" si="30"/>
        <v>0</v>
      </c>
      <c r="AF73">
        <f t="shared" si="31"/>
        <v>0</v>
      </c>
      <c r="AG73">
        <f t="shared" si="31"/>
        <v>-3.5085418544689245E-2</v>
      </c>
      <c r="AH73">
        <f t="shared" si="32"/>
        <v>-210.92727321803105</v>
      </c>
      <c r="AI73">
        <f t="shared" si="33"/>
        <v>-210.96235863657574</v>
      </c>
      <c r="AJ73">
        <f t="shared" si="34"/>
        <v>-3.6885919498386155E-3</v>
      </c>
      <c r="AK73">
        <f t="shared" si="49"/>
        <v>-0.10787697167900702</v>
      </c>
      <c r="AL73">
        <f t="shared" si="35"/>
        <v>-211.0739242002046</v>
      </c>
      <c r="AN73">
        <f t="shared" si="36"/>
        <v>0</v>
      </c>
      <c r="AO73">
        <f t="shared" si="36"/>
        <v>0</v>
      </c>
      <c r="AP73">
        <f t="shared" si="36"/>
        <v>-1.9748836619100387E-5</v>
      </c>
      <c r="AQ73">
        <f t="shared" si="36"/>
        <v>-0.11872648040351713</v>
      </c>
      <c r="AR73">
        <f t="shared" si="36"/>
        <v>-0.11874622924013623</v>
      </c>
      <c r="AS73">
        <f t="shared" si="36"/>
        <v>-2.0762300349675636E-6</v>
      </c>
      <c r="AT73">
        <f t="shared" si="36"/>
        <v>-6.0721655235163413E-5</v>
      </c>
      <c r="AU73">
        <f t="shared" si="23"/>
        <v>-0.11880902712540636</v>
      </c>
      <c r="AW73">
        <v>70</v>
      </c>
      <c r="AX73">
        <f>IF(Z73&gt;0, (R73*SUMPRODUCT(K73:$K$98, X73:$X$98)-K73*$AZ$3)/Z73, 0)</f>
        <v>-547.73858601198708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0.45242554800000001</v>
      </c>
      <c r="Q74" s="4">
        <f t="shared" si="48"/>
        <v>12.5</v>
      </c>
      <c r="R74">
        <f t="shared" si="27"/>
        <v>100000</v>
      </c>
      <c r="S74">
        <f t="shared" si="28"/>
        <v>-971.18686862004427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-1.5374110034645472</v>
      </c>
      <c r="AC74">
        <f t="shared" si="29"/>
        <v>-1.4654063572981779</v>
      </c>
      <c r="AE74">
        <f t="shared" si="30"/>
        <v>0</v>
      </c>
      <c r="AF74">
        <f t="shared" si="31"/>
        <v>0</v>
      </c>
      <c r="AG74">
        <f t="shared" si="31"/>
        <v>-1.8861024647351961E-2</v>
      </c>
      <c r="AH74">
        <f t="shared" si="32"/>
        <v>-126.98831769512317</v>
      </c>
      <c r="AI74">
        <f t="shared" si="33"/>
        <v>-127.00717871977052</v>
      </c>
      <c r="AJ74">
        <f t="shared" si="34"/>
        <v>-7.2004646166369257E-2</v>
      </c>
      <c r="AK74">
        <f t="shared" si="49"/>
        <v>-0.10761877024251831</v>
      </c>
      <c r="AL74">
        <f t="shared" si="35"/>
        <v>-127.18680213617941</v>
      </c>
      <c r="AN74">
        <f t="shared" si="36"/>
        <v>0</v>
      </c>
      <c r="AO74">
        <f t="shared" si="36"/>
        <v>0</v>
      </c>
      <c r="AP74">
        <f t="shared" si="36"/>
        <v>-9.4789910920985926E-6</v>
      </c>
      <c r="AQ74">
        <f t="shared" si="36"/>
        <v>-6.3820558783992579E-2</v>
      </c>
      <c r="AR74">
        <f t="shared" si="36"/>
        <v>-6.3830037775084683E-2</v>
      </c>
      <c r="AS74">
        <f t="shared" si="36"/>
        <v>-3.6187397681840737E-5</v>
      </c>
      <c r="AT74">
        <f t="shared" si="36"/>
        <v>-5.4085999225639E-5</v>
      </c>
      <c r="AU74">
        <f t="shared" si="23"/>
        <v>-6.392031117199215E-2</v>
      </c>
      <c r="AW74">
        <v>71</v>
      </c>
      <c r="AX74">
        <f>IF(Z74&gt;0, (R74*SUMPRODUCT(K74:$K$98, X74:$X$98)-K74*$AZ$3)/Z74, 0)</f>
        <v>-971.18686862004427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0.48020744799999998</v>
      </c>
      <c r="Q75" s="4">
        <f t="shared" si="48"/>
        <v>12.5</v>
      </c>
      <c r="R75">
        <f t="shared" si="27"/>
        <v>100000</v>
      </c>
      <c r="S75">
        <f t="shared" si="28"/>
        <v>-1766.6427503203031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-1.4654063572981779</v>
      </c>
      <c r="AC75">
        <f t="shared" si="29"/>
        <v>-1.3589312673590579</v>
      </c>
      <c r="AE75">
        <f t="shared" si="30"/>
        <v>0</v>
      </c>
      <c r="AF75">
        <f t="shared" si="31"/>
        <v>0</v>
      </c>
      <c r="AG75">
        <f t="shared" si="31"/>
        <v>-9.6152098883084559E-3</v>
      </c>
      <c r="AH75">
        <f t="shared" si="32"/>
        <v>-72.457636100559881</v>
      </c>
      <c r="AI75">
        <f t="shared" si="33"/>
        <v>-72.467251310448191</v>
      </c>
      <c r="AJ75">
        <f t="shared" si="34"/>
        <v>-0.10647508993912003</v>
      </c>
      <c r="AK75">
        <f t="shared" si="49"/>
        <v>-0.10257844501087246</v>
      </c>
      <c r="AL75">
        <f t="shared" si="35"/>
        <v>-72.676304845398192</v>
      </c>
      <c r="AN75">
        <f t="shared" si="36"/>
        <v>0</v>
      </c>
      <c r="AO75">
        <f t="shared" si="36"/>
        <v>0</v>
      </c>
      <c r="AP75">
        <f t="shared" si="36"/>
        <v>-4.3145705885948287E-6</v>
      </c>
      <c r="AQ75">
        <f t="shared" si="36"/>
        <v>-3.2513443728224276E-2</v>
      </c>
      <c r="AR75">
        <f t="shared" si="36"/>
        <v>-3.2517758298812864E-2</v>
      </c>
      <c r="AS75">
        <f t="shared" si="36"/>
        <v>-4.7777874513994078E-5</v>
      </c>
      <c r="AT75">
        <f t="shared" si="36"/>
        <v>-4.6029358382062629E-5</v>
      </c>
      <c r="AU75">
        <f t="shared" si="23"/>
        <v>-3.2611565531708929E-2</v>
      </c>
      <c r="AW75">
        <v>72</v>
      </c>
      <c r="AX75">
        <f>IF(Z75&gt;0, (R75*SUMPRODUCT(K75:$K$98, X75:$X$98)-K75*$AZ$3)/Z75, 0)</f>
        <v>-1766.6427503203031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0.508136904</v>
      </c>
      <c r="Q76" s="4">
        <f t="shared" si="48"/>
        <v>12.5</v>
      </c>
      <c r="R76">
        <f t="shared" si="27"/>
        <v>100000</v>
      </c>
      <c r="S76">
        <f t="shared" si="28"/>
        <v>-3343.7771524862424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-1.3589312673590579</v>
      </c>
      <c r="AC76">
        <f t="shared" si="29"/>
        <v>-1.23939502472736</v>
      </c>
      <c r="AE76">
        <f t="shared" si="30"/>
        <v>0</v>
      </c>
      <c r="AF76">
        <f t="shared" si="31"/>
        <v>0</v>
      </c>
      <c r="AG76">
        <f t="shared" si="31"/>
        <v>-4.6332148054701264E-3</v>
      </c>
      <c r="AH76">
        <f t="shared" si="32"/>
        <v>-39.08674387164195</v>
      </c>
      <c r="AI76">
        <f t="shared" si="33"/>
        <v>-39.091377086447423</v>
      </c>
      <c r="AJ76">
        <f t="shared" si="34"/>
        <v>-0.11953624263169793</v>
      </c>
      <c r="AK76">
        <f t="shared" si="49"/>
        <v>-9.5125188715134062E-2</v>
      </c>
      <c r="AL76">
        <f t="shared" si="35"/>
        <v>-39.306038517794256</v>
      </c>
      <c r="AN76">
        <f t="shared" si="36"/>
        <v>0</v>
      </c>
      <c r="AO76">
        <f t="shared" si="36"/>
        <v>0</v>
      </c>
      <c r="AP76">
        <f t="shared" si="36"/>
        <v>-1.8562788765453985E-6</v>
      </c>
      <c r="AQ76">
        <f t="shared" si="36"/>
        <v>-1.5659946721271668E-2</v>
      </c>
      <c r="AR76">
        <f t="shared" si="36"/>
        <v>-1.5661803000148213E-2</v>
      </c>
      <c r="AS76">
        <f t="shared" si="36"/>
        <v>-4.7891714823334476E-5</v>
      </c>
      <c r="AT76">
        <f t="shared" si="36"/>
        <v>-3.8111524255431284E-5</v>
      </c>
      <c r="AU76">
        <f t="shared" si="23"/>
        <v>-1.5747806239226982E-2</v>
      </c>
      <c r="AW76">
        <v>73</v>
      </c>
      <c r="AX76">
        <f>IF(Z76&gt;0, (R76*SUMPRODUCT(K76:$K$98, X76:$X$98)-K76*$AZ$3)/Z76, 0)</f>
        <v>-3343.7771524862424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0.53626491099999996</v>
      </c>
      <c r="Q77" s="4">
        <f t="shared" si="48"/>
        <v>12.5</v>
      </c>
      <c r="R77">
        <f t="shared" si="27"/>
        <v>100000</v>
      </c>
      <c r="S77">
        <f t="shared" si="28"/>
        <v>-6655.3406333468338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-1.23939502472736</v>
      </c>
      <c r="AC77">
        <f t="shared" si="29"/>
        <v>-1.1192963229129869</v>
      </c>
      <c r="AE77">
        <f t="shared" si="30"/>
        <v>0</v>
      </c>
      <c r="AF77">
        <f t="shared" si="31"/>
        <v>0</v>
      </c>
      <c r="AG77">
        <f t="shared" si="31"/>
        <v>-2.1022521321161056E-3</v>
      </c>
      <c r="AH77">
        <f t="shared" si="32"/>
        <v>-19.877044202394558</v>
      </c>
      <c r="AI77">
        <f t="shared" si="33"/>
        <v>-19.879146454526673</v>
      </c>
      <c r="AJ77">
        <f t="shared" si="34"/>
        <v>-0.1200987018143731</v>
      </c>
      <c r="AK77">
        <f t="shared" si="49"/>
        <v>-8.6757651730915208E-2</v>
      </c>
      <c r="AL77">
        <f t="shared" si="35"/>
        <v>-20.086002808071964</v>
      </c>
      <c r="AN77">
        <f t="shared" si="36"/>
        <v>0</v>
      </c>
      <c r="AO77">
        <f t="shared" si="36"/>
        <v>0</v>
      </c>
      <c r="AP77">
        <f t="shared" si="36"/>
        <v>-7.5201684040905927E-7</v>
      </c>
      <c r="AQ77">
        <f t="shared" si="36"/>
        <v>-7.1104087608699863E-3</v>
      </c>
      <c r="AR77">
        <f t="shared" si="36"/>
        <v>-7.1111607777103944E-3</v>
      </c>
      <c r="AS77">
        <f t="shared" si="36"/>
        <v>-4.2961662350539844E-5</v>
      </c>
      <c r="AT77">
        <f t="shared" si="36"/>
        <v>-3.1034914480176671E-5</v>
      </c>
      <c r="AU77">
        <f t="shared" si="23"/>
        <v>-7.1851573545411119E-3</v>
      </c>
      <c r="AW77">
        <v>74</v>
      </c>
      <c r="AX77">
        <f>IF(Z77&gt;0, (R77*SUMPRODUCT(K77:$K$98, X77:$X$98)-K77*$AZ$3)/Z77, 0)</f>
        <v>-6655.3406333468338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0.564431978</v>
      </c>
      <c r="Q78" s="4">
        <f t="shared" si="48"/>
        <v>12.5</v>
      </c>
      <c r="R78">
        <f t="shared" si="27"/>
        <v>100000</v>
      </c>
      <c r="S78">
        <f t="shared" si="28"/>
        <v>-14044.489642032901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-1.1192963229129869</v>
      </c>
      <c r="AC78">
        <f t="shared" si="29"/>
        <v>-1.005193652624174</v>
      </c>
      <c r="AE78">
        <f t="shared" si="30"/>
        <v>0</v>
      </c>
      <c r="AF78">
        <f t="shared" si="31"/>
        <v>0</v>
      </c>
      <c r="AG78">
        <f t="shared" si="31"/>
        <v>-8.9465128160993394E-4</v>
      </c>
      <c r="AH78">
        <f t="shared" si="32"/>
        <v>-9.4926266334800875</v>
      </c>
      <c r="AI78">
        <f t="shared" si="33"/>
        <v>-9.4935212847616981</v>
      </c>
      <c r="AJ78">
        <f t="shared" si="34"/>
        <v>-0.11410267028881282</v>
      </c>
      <c r="AK78">
        <f t="shared" si="49"/>
        <v>-7.835074260390909E-2</v>
      </c>
      <c r="AL78">
        <f t="shared" si="35"/>
        <v>-9.6859746976544194</v>
      </c>
      <c r="AN78">
        <f t="shared" si="36"/>
        <v>0</v>
      </c>
      <c r="AO78">
        <f t="shared" si="36"/>
        <v>0</v>
      </c>
      <c r="AP78">
        <f t="shared" si="36"/>
        <v>-2.857449279317617E-7</v>
      </c>
      <c r="AQ78">
        <f t="shared" si="36"/>
        <v>-3.0318739480099692E-3</v>
      </c>
      <c r="AR78">
        <f t="shared" si="36"/>
        <v>-3.0321596929379011E-3</v>
      </c>
      <c r="AS78">
        <f t="shared" si="36"/>
        <v>-3.6443539475880136E-5</v>
      </c>
      <c r="AT78">
        <f t="shared" si="36"/>
        <v>-2.5024641174677574E-5</v>
      </c>
      <c r="AU78">
        <f t="shared" si="23"/>
        <v>-3.0936278735884588E-3</v>
      </c>
      <c r="AW78">
        <v>75</v>
      </c>
      <c r="AX78">
        <f>IF(Z78&gt;0, (R78*SUMPRODUCT(K78:$K$98, X78:$X$98)-K78*$AZ$3)/Z78, 0)</f>
        <v>-14044.489642032901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0.59247427200000002</v>
      </c>
      <c r="Q79" s="4">
        <f t="shared" si="48"/>
        <v>12.5</v>
      </c>
      <c r="R79">
        <f t="shared" si="27"/>
        <v>100000</v>
      </c>
      <c r="S79">
        <f t="shared" si="28"/>
        <v>-31632.482878474581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-1.005193652624174</v>
      </c>
      <c r="AC79">
        <f t="shared" si="29"/>
        <v>-0.89999956313496754</v>
      </c>
      <c r="AE79">
        <f t="shared" si="30"/>
        <v>0</v>
      </c>
      <c r="AF79">
        <f t="shared" si="31"/>
        <v>0</v>
      </c>
      <c r="AG79">
        <f t="shared" si="31"/>
        <v>-3.5564690202812194E-4</v>
      </c>
      <c r="AH79">
        <f t="shared" si="32"/>
        <v>-4.2404629341257012</v>
      </c>
      <c r="AI79">
        <f t="shared" si="33"/>
        <v>-4.240818581027729</v>
      </c>
      <c r="AJ79">
        <f t="shared" si="34"/>
        <v>-0.1051940894892065</v>
      </c>
      <c r="AK79">
        <f t="shared" si="49"/>
        <v>-7.0363555683692194E-2</v>
      </c>
      <c r="AL79">
        <f t="shared" si="35"/>
        <v>-4.4163762262006276</v>
      </c>
      <c r="AN79">
        <f t="shared" si="36"/>
        <v>0</v>
      </c>
      <c r="AO79">
        <f t="shared" si="36"/>
        <v>0</v>
      </c>
      <c r="AP79">
        <f t="shared" si="36"/>
        <v>-1.0142050044498311E-7</v>
      </c>
      <c r="AQ79">
        <f t="shared" si="36"/>
        <v>-1.2092608439575928E-3</v>
      </c>
      <c r="AR79">
        <f t="shared" si="36"/>
        <v>-1.2093622644580376E-3</v>
      </c>
      <c r="AS79">
        <f t="shared" si="36"/>
        <v>-2.9998397677610158E-5</v>
      </c>
      <c r="AT79">
        <f t="shared" si="36"/>
        <v>-2.0065708403005325E-5</v>
      </c>
      <c r="AU79">
        <f t="shared" si="23"/>
        <v>-1.2594263705386531E-3</v>
      </c>
      <c r="AW79">
        <v>76</v>
      </c>
      <c r="AX79">
        <f>IF(Z79&gt;0, (R79*SUMPRODUCT(K79:$K$98, X79:$X$98)-K79*$AZ$3)/Z79, 0)</f>
        <v>-31632.482878474581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0.62503115200000003</v>
      </c>
      <c r="Q80" s="4">
        <f t="shared" si="48"/>
        <v>12.5</v>
      </c>
      <c r="R80">
        <f t="shared" si="27"/>
        <v>100000</v>
      </c>
      <c r="S80">
        <f t="shared" si="28"/>
        <v>-77482.497182604842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-0.89999956313496754</v>
      </c>
      <c r="AC80">
        <f t="shared" si="29"/>
        <v>-0.80457849948140991</v>
      </c>
      <c r="AE80">
        <f t="shared" si="30"/>
        <v>0</v>
      </c>
      <c r="AF80">
        <f t="shared" si="31"/>
        <v>0</v>
      </c>
      <c r="AG80">
        <f t="shared" si="31"/>
        <v>-1.2980004012797249E-4</v>
      </c>
      <c r="AH80">
        <f t="shared" si="32"/>
        <v>-1.7783231430389459</v>
      </c>
      <c r="AI80">
        <f t="shared" si="33"/>
        <v>-1.7784529430790739</v>
      </c>
      <c r="AJ80">
        <f t="shared" si="34"/>
        <v>-9.5421063653557625E-2</v>
      </c>
      <c r="AK80">
        <f t="shared" si="49"/>
        <v>-6.2999969419447729E-2</v>
      </c>
      <c r="AL80">
        <f t="shared" si="35"/>
        <v>-1.9368739761520792</v>
      </c>
      <c r="AN80">
        <f t="shared" si="36"/>
        <v>0</v>
      </c>
      <c r="AO80">
        <f t="shared" si="36"/>
        <v>0</v>
      </c>
      <c r="AP80">
        <f t="shared" si="36"/>
        <v>-3.3049395724097282E-8</v>
      </c>
      <c r="AQ80">
        <f t="shared" si="36"/>
        <v>-4.5279265878245934E-4</v>
      </c>
      <c r="AR80">
        <f t="shared" si="36"/>
        <v>-4.5282570817818343E-4</v>
      </c>
      <c r="AS80">
        <f t="shared" si="36"/>
        <v>-2.4295897674542284E-5</v>
      </c>
      <c r="AT80">
        <f t="shared" si="36"/>
        <v>-1.6040911219261256E-5</v>
      </c>
      <c r="AU80">
        <f t="shared" si="23"/>
        <v>-4.9316251707198701E-4</v>
      </c>
      <c r="AW80">
        <v>77</v>
      </c>
      <c r="AX80">
        <f>IF(Z80&gt;0, (R80*SUMPRODUCT(K80:$K$98, X80:$X$98)-K80*$AZ$3)/Z80, 0)</f>
        <v>-77482.497182604842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0.65741117999999998</v>
      </c>
      <c r="Q81" s="4">
        <f t="shared" si="48"/>
        <v>12.5</v>
      </c>
      <c r="R81">
        <f t="shared" si="27"/>
        <v>100000</v>
      </c>
      <c r="S81">
        <f t="shared" si="28"/>
        <v>-208117.1862375885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-0.80457849948140991</v>
      </c>
      <c r="AC81">
        <f t="shared" si="29"/>
        <v>-0.71875421669598261</v>
      </c>
      <c r="AE81">
        <f t="shared" si="30"/>
        <v>0</v>
      </c>
      <c r="AF81">
        <f t="shared" si="31"/>
        <v>0</v>
      </c>
      <c r="AG81">
        <f t="shared" si="31"/>
        <v>-4.3170042182115021E-5</v>
      </c>
      <c r="AH81">
        <f t="shared" si="32"/>
        <v>-0.68265598035662201</v>
      </c>
      <c r="AI81">
        <f t="shared" si="33"/>
        <v>-0.68269915039880413</v>
      </c>
      <c r="AJ81">
        <f t="shared" si="34"/>
        <v>-8.5824282785427308E-2</v>
      </c>
      <c r="AK81">
        <f t="shared" si="49"/>
        <v>-5.6320494963698696E-2</v>
      </c>
      <c r="AL81">
        <f t="shared" si="35"/>
        <v>-0.82484392814793017</v>
      </c>
      <c r="AN81">
        <f t="shared" si="36"/>
        <v>0</v>
      </c>
      <c r="AO81">
        <f t="shared" si="36"/>
        <v>0</v>
      </c>
      <c r="AP81">
        <f t="shared" si="36"/>
        <v>-9.8141602907058574E-9</v>
      </c>
      <c r="AQ81">
        <f t="shared" si="36"/>
        <v>-1.5519315886618391E-4</v>
      </c>
      <c r="AR81">
        <f t="shared" si="36"/>
        <v>-1.5520297302647462E-4</v>
      </c>
      <c r="AS81">
        <f t="shared" si="36"/>
        <v>-1.9511059649601312E-5</v>
      </c>
      <c r="AT81">
        <f t="shared" si="36"/>
        <v>-1.2803748555395801E-5</v>
      </c>
      <c r="AU81">
        <f t="shared" si="23"/>
        <v>-1.8751778123147174E-4</v>
      </c>
      <c r="AW81">
        <v>78</v>
      </c>
      <c r="AX81">
        <f>IF(Z81&gt;0, (R81*SUMPRODUCT(K81:$K$98, X81:$X$98)-K81*$AZ$3)/Z81, 0)</f>
        <v>-208117.1862375885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0.68957421399999996</v>
      </c>
      <c r="Q82" s="4">
        <f t="shared" si="48"/>
        <v>12.5</v>
      </c>
      <c r="R82">
        <f t="shared" si="27"/>
        <v>100000</v>
      </c>
      <c r="S82">
        <f t="shared" si="28"/>
        <v>-618645.24471497512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-0.71875421669598261</v>
      </c>
      <c r="AC82">
        <f t="shared" si="29"/>
        <v>-0.64187630677966157</v>
      </c>
      <c r="AE82">
        <f t="shared" si="30"/>
        <v>0</v>
      </c>
      <c r="AF82">
        <f t="shared" si="31"/>
        <v>0</v>
      </c>
      <c r="AG82">
        <f t="shared" si="31"/>
        <v>-1.2969393854215059E-5</v>
      </c>
      <c r="AH82">
        <f t="shared" si="32"/>
        <v>-0.23815158324863048</v>
      </c>
      <c r="AI82">
        <f t="shared" si="33"/>
        <v>-0.23816455264248471</v>
      </c>
      <c r="AJ82">
        <f t="shared" si="34"/>
        <v>-7.6877909916321041E-2</v>
      </c>
      <c r="AK82">
        <f t="shared" si="49"/>
        <v>-5.0312795168718789E-2</v>
      </c>
      <c r="AL82">
        <f t="shared" si="35"/>
        <v>-0.36535525772752453</v>
      </c>
      <c r="AN82">
        <f t="shared" si="36"/>
        <v>0</v>
      </c>
      <c r="AO82">
        <f t="shared" si="36"/>
        <v>0</v>
      </c>
      <c r="AP82">
        <f t="shared" si="36"/>
        <v>-2.6325239457725851E-9</v>
      </c>
      <c r="AQ82">
        <f t="shared" si="36"/>
        <v>-4.8339941918096443E-5</v>
      </c>
      <c r="AR82">
        <f t="shared" si="36"/>
        <v>-4.8342574442042218E-5</v>
      </c>
      <c r="AS82">
        <f t="shared" si="36"/>
        <v>-1.5604656704128717E-5</v>
      </c>
      <c r="AT82">
        <f t="shared" si="36"/>
        <v>-1.0212477124931882E-5</v>
      </c>
      <c r="AU82">
        <f t="shared" si="23"/>
        <v>-7.4159708271102825E-5</v>
      </c>
      <c r="AW82">
        <v>79</v>
      </c>
      <c r="AX82">
        <f>IF(Z82&gt;0, (R82*SUMPRODUCT(K82:$K$98, X82:$X$98)-K82*$AZ$3)/Z82, 0)</f>
        <v>-618645.24471497512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0.72148010799999995</v>
      </c>
      <c r="Q83" s="4">
        <f t="shared" si="48"/>
        <v>12.5</v>
      </c>
      <c r="R83">
        <f t="shared" si="27"/>
        <v>100000</v>
      </c>
      <c r="S83">
        <f t="shared" si="28"/>
        <v>-2057209.1468916945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-0.64187630677966157</v>
      </c>
      <c r="AC83">
        <f t="shared" si="29"/>
        <v>-0.57314509040444817</v>
      </c>
      <c r="AE83">
        <f t="shared" si="30"/>
        <v>0</v>
      </c>
      <c r="AF83">
        <f t="shared" si="31"/>
        <v>0</v>
      </c>
      <c r="AG83">
        <f t="shared" si="31"/>
        <v>-3.482540237039292E-6</v>
      </c>
      <c r="AH83">
        <f t="shared" si="32"/>
        <v>-7.4857277429068933E-2</v>
      </c>
      <c r="AI83">
        <f t="shared" si="33"/>
        <v>-7.4860759969305968E-2</v>
      </c>
      <c r="AJ83">
        <f t="shared" si="34"/>
        <v>-6.87312163752134E-2</v>
      </c>
      <c r="AK83">
        <f t="shared" si="49"/>
        <v>-4.4931341474576315E-2</v>
      </c>
      <c r="AL83">
        <f t="shared" si="35"/>
        <v>-0.18852331781909568</v>
      </c>
      <c r="AN83">
        <f t="shared" si="36"/>
        <v>0</v>
      </c>
      <c r="AO83">
        <f t="shared" si="36"/>
        <v>0</v>
      </c>
      <c r="AP83">
        <f t="shared" si="36"/>
        <v>-6.3114736214845395E-10</v>
      </c>
      <c r="AQ83">
        <f t="shared" si="36"/>
        <v>-1.3566526147918503E-5</v>
      </c>
      <c r="AR83">
        <f t="shared" si="36"/>
        <v>-1.3567157295280651E-5</v>
      </c>
      <c r="AS83">
        <f t="shared" si="36"/>
        <v>-1.24562885020246E-5</v>
      </c>
      <c r="AT83">
        <f t="shared" si="36"/>
        <v>-8.1429921032525637E-6</v>
      </c>
      <c r="AU83">
        <f t="shared" si="23"/>
        <v>-3.4166437900557813E-5</v>
      </c>
      <c r="AW83">
        <v>80</v>
      </c>
      <c r="AX83">
        <f>IF(Z83&gt;0, (R83*SUMPRODUCT(K83:$K$98, X83:$X$98)-K83*$AZ$3)/Z83, 0)</f>
        <v>-2057209.1468916945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0.75308980400000003</v>
      </c>
      <c r="Q84" s="4">
        <f t="shared" si="48"/>
        <v>12.5</v>
      </c>
      <c r="R84">
        <f t="shared" si="27"/>
        <v>100000</v>
      </c>
      <c r="S84">
        <f t="shared" si="28"/>
        <v>-7753299.4832746321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-0.57314509040444817</v>
      </c>
      <c r="AC84">
        <f t="shared" si="29"/>
        <v>-0.51174833879030013</v>
      </c>
      <c r="AE84">
        <f t="shared" si="30"/>
        <v>0</v>
      </c>
      <c r="AF84">
        <f t="shared" si="31"/>
        <v>0</v>
      </c>
      <c r="AG84">
        <f t="shared" si="31"/>
        <v>-8.2504929013486513E-7</v>
      </c>
      <c r="AH84">
        <f t="shared" si="32"/>
        <v>-2.0981324356272271E-2</v>
      </c>
      <c r="AI84">
        <f t="shared" si="33"/>
        <v>-2.0982149405562405E-2</v>
      </c>
      <c r="AJ84">
        <f t="shared" si="34"/>
        <v>-6.1396751614148037E-2</v>
      </c>
      <c r="AK84">
        <f t="shared" si="49"/>
        <v>-4.0120156328311375E-2</v>
      </c>
      <c r="AL84">
        <f t="shared" si="35"/>
        <v>-0.12249905734802183</v>
      </c>
      <c r="AN84">
        <f t="shared" si="36"/>
        <v>0</v>
      </c>
      <c r="AO84">
        <f t="shared" si="36"/>
        <v>0</v>
      </c>
      <c r="AP84">
        <f t="shared" si="36"/>
        <v>-1.3350468327810107E-10</v>
      </c>
      <c r="AQ84">
        <f t="shared" si="36"/>
        <v>-3.3950760232535439E-6</v>
      </c>
      <c r="AR84">
        <f t="shared" si="36"/>
        <v>-3.3952095279368219E-6</v>
      </c>
      <c r="AS84">
        <f t="shared" si="36"/>
        <v>-9.9348656820384724E-6</v>
      </c>
      <c r="AT84">
        <f t="shared" si="36"/>
        <v>-6.4920106322418223E-6</v>
      </c>
      <c r="AU84">
        <f t="shared" si="23"/>
        <v>-1.9822085842217118E-5</v>
      </c>
      <c r="AW84">
        <v>81</v>
      </c>
      <c r="AX84">
        <f>IF(Z84&gt;0, (R84*SUMPRODUCT(K84:$K$98, X84:$X$98)-K84*$AZ$3)/Z84, 0)</f>
        <v>-7753299.4832746321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0.78453892300000005</v>
      </c>
      <c r="Q85" s="4">
        <f t="shared" si="48"/>
        <v>12.5</v>
      </c>
      <c r="R85">
        <f t="shared" si="27"/>
        <v>100000</v>
      </c>
      <c r="S85">
        <f t="shared" si="28"/>
        <v>-33693161.559881419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-0.51174833879030013</v>
      </c>
      <c r="AC85">
        <f t="shared" si="29"/>
        <v>-0.45692109266963044</v>
      </c>
      <c r="AE85">
        <f t="shared" si="30"/>
        <v>0</v>
      </c>
      <c r="AF85">
        <f t="shared" si="31"/>
        <v>0</v>
      </c>
      <c r="AG85">
        <f t="shared" si="31"/>
        <v>-1.6951551572919482E-7</v>
      </c>
      <c r="AH85">
        <f t="shared" si="32"/>
        <v>-5.1782662520345728E-3</v>
      </c>
      <c r="AI85">
        <f t="shared" si="33"/>
        <v>-5.1784357675503023E-3</v>
      </c>
      <c r="AJ85">
        <f t="shared" si="34"/>
        <v>-5.4827246120669693E-2</v>
      </c>
      <c r="AK85">
        <f t="shared" si="49"/>
        <v>-3.582238371532101E-2</v>
      </c>
      <c r="AL85">
        <f t="shared" si="35"/>
        <v>-9.5828065603541013E-2</v>
      </c>
      <c r="AN85">
        <f t="shared" si="36"/>
        <v>0</v>
      </c>
      <c r="AO85">
        <f t="shared" si="36"/>
        <v>0</v>
      </c>
      <c r="AP85">
        <f t="shared" si="36"/>
        <v>-2.44910857239844E-11</v>
      </c>
      <c r="AQ85">
        <f t="shared" si="36"/>
        <v>-7.4814014596041087E-7</v>
      </c>
      <c r="AR85">
        <f t="shared" si="36"/>
        <v>-7.4816463704613485E-7</v>
      </c>
      <c r="AS85">
        <f t="shared" si="36"/>
        <v>-7.921273630765662E-6</v>
      </c>
      <c r="AT85">
        <f t="shared" si="36"/>
        <v>-5.1755089593742224E-6</v>
      </c>
      <c r="AU85">
        <f t="shared" si="23"/>
        <v>-1.3844947227186019E-5</v>
      </c>
      <c r="AW85">
        <v>82</v>
      </c>
      <c r="AX85">
        <f>IF(Z85&gt;0, (R85*SUMPRODUCT(K85:$K$98, X85:$X$98)-K85*$AZ$3)/Z85, 0)</f>
        <v>-33693161.559881419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0.81598695700000001</v>
      </c>
      <c r="Q86" s="4">
        <f t="shared" si="48"/>
        <v>12.5</v>
      </c>
      <c r="R86">
        <f t="shared" si="27"/>
        <v>100000</v>
      </c>
      <c r="S86">
        <f t="shared" si="28"/>
        <v>-172879155.29643717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-0.45692109266963044</v>
      </c>
      <c r="AC86">
        <f t="shared" si="29"/>
        <v>-0.40796591116987219</v>
      </c>
      <c r="AE86">
        <f t="shared" si="30"/>
        <v>0</v>
      </c>
      <c r="AF86">
        <f t="shared" si="31"/>
        <v>0</v>
      </c>
      <c r="AG86">
        <f t="shared" si="31"/>
        <v>-2.9497910727751562E-8</v>
      </c>
      <c r="AH86">
        <f t="shared" si="32"/>
        <v>-1.1065795987532103E-3</v>
      </c>
      <c r="AI86">
        <f t="shared" si="33"/>
        <v>-1.1066090966639381E-3</v>
      </c>
      <c r="AJ86">
        <f t="shared" si="34"/>
        <v>-4.8955181499758249E-2</v>
      </c>
      <c r="AK86">
        <f t="shared" si="49"/>
        <v>-3.1984476486874136E-2</v>
      </c>
      <c r="AL86">
        <f t="shared" si="35"/>
        <v>-8.204626708329632E-2</v>
      </c>
      <c r="AN86">
        <f t="shared" si="36"/>
        <v>0</v>
      </c>
      <c r="AO86">
        <f t="shared" si="36"/>
        <v>0</v>
      </c>
      <c r="AP86">
        <f t="shared" si="36"/>
        <v>-3.8051503153610578E-12</v>
      </c>
      <c r="AQ86">
        <f t="shared" si="36"/>
        <v>-1.427457608110012E-7</v>
      </c>
      <c r="AR86">
        <f t="shared" si="36"/>
        <v>-1.4274956596131658E-7</v>
      </c>
      <c r="AS86">
        <f t="shared" si="36"/>
        <v>-6.3150853645749716E-6</v>
      </c>
      <c r="AT86">
        <f t="shared" si="36"/>
        <v>-4.1259105403755595E-6</v>
      </c>
      <c r="AU86">
        <f t="shared" si="23"/>
        <v>-1.0583745470911848E-5</v>
      </c>
      <c r="AW86">
        <v>83</v>
      </c>
      <c r="AX86">
        <f>IF(Z86&gt;0, (R86*SUMPRODUCT(K86:$K$98, X86:$X$98)-K86*$AZ$3)/Z86, 0)</f>
        <v>-172879155.29643717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0.84743607600000004</v>
      </c>
      <c r="Q87" s="4">
        <f t="shared" si="48"/>
        <v>12.5</v>
      </c>
      <c r="R87">
        <f t="shared" si="27"/>
        <v>100000</v>
      </c>
      <c r="S87">
        <f t="shared" si="28"/>
        <v>-1082717402.3833847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-0.40796591116987219</v>
      </c>
      <c r="AC87">
        <f t="shared" si="29"/>
        <v>-0.36425540245143267</v>
      </c>
      <c r="AE87">
        <f t="shared" si="30"/>
        <v>0</v>
      </c>
      <c r="AF87">
        <f t="shared" si="31"/>
        <v>0</v>
      </c>
      <c r="AG87">
        <f t="shared" si="31"/>
        <v>-4.2053379031499547E-9</v>
      </c>
      <c r="AH87">
        <f t="shared" si="32"/>
        <v>-1.9998074973859274E-4</v>
      </c>
      <c r="AI87">
        <f t="shared" si="33"/>
        <v>-1.9998495507649589E-4</v>
      </c>
      <c r="AJ87">
        <f t="shared" si="34"/>
        <v>-4.3710508718439511E-2</v>
      </c>
      <c r="AK87">
        <f t="shared" si="49"/>
        <v>-2.8557613781891054E-2</v>
      </c>
      <c r="AL87">
        <f t="shared" si="35"/>
        <v>-7.2468107455407063E-2</v>
      </c>
      <c r="AN87">
        <f t="shared" si="36"/>
        <v>0</v>
      </c>
      <c r="AO87">
        <f t="shared" si="36"/>
        <v>0</v>
      </c>
      <c r="AP87">
        <f t="shared" si="36"/>
        <v>-4.8435460747116909E-13</v>
      </c>
      <c r="AQ87">
        <f t="shared" si="36"/>
        <v>-2.303301179885527E-8</v>
      </c>
      <c r="AR87">
        <f t="shared" si="36"/>
        <v>-2.3033496153462741E-8</v>
      </c>
      <c r="AS87">
        <f t="shared" si="36"/>
        <v>-5.0344078835678639E-6</v>
      </c>
      <c r="AT87">
        <f t="shared" si="36"/>
        <v>-3.2891558614779558E-6</v>
      </c>
      <c r="AU87">
        <f t="shared" si="23"/>
        <v>-8.3465972411992835E-6</v>
      </c>
      <c r="AW87">
        <v>84</v>
      </c>
      <c r="AX87">
        <f>IF(Z87&gt;0, (R87*SUMPRODUCT(K87:$K$98, X87:$X$98)-K87*$AZ$3)/Z87, 0)</f>
        <v>-1082717402.3833847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0.87888519499999995</v>
      </c>
      <c r="Q88" s="4">
        <f t="shared" si="48"/>
        <v>12.5</v>
      </c>
      <c r="R88">
        <f t="shared" si="27"/>
        <v>100000</v>
      </c>
      <c r="S88">
        <f t="shared" si="28"/>
        <v>-8700119002.7223549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-0.36425540245143267</v>
      </c>
      <c r="AC88">
        <f t="shared" si="29"/>
        <v>-0.32522805810569427</v>
      </c>
      <c r="AE88">
        <f t="shared" si="30"/>
        <v>0</v>
      </c>
      <c r="AF88">
        <f t="shared" si="31"/>
        <v>0</v>
      </c>
      <c r="AG88">
        <f t="shared" si="31"/>
        <v>-4.6727530106761639E-10</v>
      </c>
      <c r="AH88">
        <f t="shared" si="32"/>
        <v>-2.9568073784406711E-5</v>
      </c>
      <c r="AI88">
        <f t="shared" si="33"/>
        <v>-2.9568541059707778E-5</v>
      </c>
      <c r="AJ88">
        <f t="shared" si="34"/>
        <v>-3.9027344345738402E-2</v>
      </c>
      <c r="AK88">
        <f t="shared" si="49"/>
        <v>-2.5497878171600291E-2</v>
      </c>
      <c r="AL88">
        <f t="shared" si="35"/>
        <v>-6.4554791058398397E-2</v>
      </c>
      <c r="AN88">
        <f t="shared" si="36"/>
        <v>0</v>
      </c>
      <c r="AO88">
        <f t="shared" si="36"/>
        <v>0</v>
      </c>
      <c r="AP88">
        <f t="shared" si="36"/>
        <v>-4.8052649785723685E-14</v>
      </c>
      <c r="AQ88">
        <f t="shared" si="36"/>
        <v>-3.040657811688906E-9</v>
      </c>
      <c r="AR88">
        <f t="shared" si="36"/>
        <v>-3.0407058643386919E-9</v>
      </c>
      <c r="AS88">
        <f t="shared" si="36"/>
        <v>-4.0134098798456255E-6</v>
      </c>
      <c r="AT88">
        <f t="shared" si="36"/>
        <v>-2.6220958121680407E-6</v>
      </c>
      <c r="AU88">
        <f t="shared" si="23"/>
        <v>-6.6385463978780052E-6</v>
      </c>
      <c r="AW88">
        <v>85</v>
      </c>
      <c r="AX88">
        <f>IF(Z88&gt;0, (R88*SUMPRODUCT(K88:$K$98, X88:$X$98)-K88*$AZ$3)/Z88, 0)</f>
        <v>-8700119002.7223549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12.5</v>
      </c>
      <c r="R89">
        <f t="shared" si="27"/>
        <v>100000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-0.32522805810569427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-3.7382024085409308E-6</v>
      </c>
      <c r="AI89">
        <f t="shared" si="33"/>
        <v>-3.7382024085409308E-6</v>
      </c>
      <c r="AJ89">
        <f t="shared" si="34"/>
        <v>-0.32522805810569427</v>
      </c>
      <c r="AK89">
        <f t="shared" si="49"/>
        <v>-2.27659640673986E-2</v>
      </c>
      <c r="AL89">
        <f t="shared" si="35"/>
        <v>-0.34799776037550145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-3.4323321275516914E-10</v>
      </c>
      <c r="AR89">
        <f t="shared" si="36"/>
        <v>-3.4323321275516914E-10</v>
      </c>
      <c r="AS89">
        <f t="shared" si="36"/>
        <v>-2.9861697966566919E-5</v>
      </c>
      <c r="AT89">
        <f t="shared" si="36"/>
        <v>-2.0903188576596843E-6</v>
      </c>
      <c r="AU89">
        <f t="shared" si="23"/>
        <v>-3.1952360057439364E-5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3815.5351775897807</v>
      </c>
      <c r="AO91" s="8">
        <f t="shared" si="50"/>
        <v>-381.5535177589781</v>
      </c>
      <c r="AP91" s="8">
        <f t="shared" si="50"/>
        <v>-208.19182841373947</v>
      </c>
      <c r="AQ91" s="8">
        <f t="shared" si="50"/>
        <v>-3162.5943839903152</v>
      </c>
      <c r="AR91" s="8">
        <f t="shared" si="50"/>
        <v>63.195447426747563</v>
      </c>
      <c r="AS91" s="8">
        <f t="shared" si="50"/>
        <v>-113.1689540846871</v>
      </c>
      <c r="AT91" s="8">
        <f t="shared" si="50"/>
        <v>49.973506657940256</v>
      </c>
      <c r="AU91" s="8">
        <f t="shared" si="50"/>
        <v>9.0445633296222516E-13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6" priority="1" operator="lessThan">
      <formula>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9BD89-481E-4388-BEEE-FF38F3B2E926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5152.0461871371172</v>
      </c>
      <c r="K3">
        <v>1</v>
      </c>
      <c r="L3" s="2">
        <v>0</v>
      </c>
      <c r="O3">
        <f>$C$3</f>
        <v>5152.0461871371172</v>
      </c>
      <c r="P3">
        <f>O3*C5</f>
        <v>515.20461871371174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5152.0461871371172</v>
      </c>
      <c r="AF3">
        <f t="shared" ref="AF3:AG34" si="4">-$Z3*P3</f>
        <v>-515.20461871371174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4536.8415684234051</v>
      </c>
      <c r="AJ3">
        <f t="shared" ref="AJ3:AJ66" si="7">AB3-AC3</f>
        <v>0</v>
      </c>
      <c r="AL3">
        <f t="shared" ref="AL3:AL66" si="8">SUM(AI3:AK3)</f>
        <v>4536.8415684234051</v>
      </c>
      <c r="AN3">
        <f t="shared" ref="AN3:AU34" si="9">AE3*$K3</f>
        <v>5152.0461871371172</v>
      </c>
      <c r="AO3">
        <f t="shared" si="9"/>
        <v>-515.20461871371174</v>
      </c>
      <c r="AP3">
        <f t="shared" si="9"/>
        <v>-100</v>
      </c>
      <c r="AQ3">
        <f t="shared" si="9"/>
        <v>0</v>
      </c>
      <c r="AR3">
        <f t="shared" si="9"/>
        <v>4536.8415684234051</v>
      </c>
      <c r="AS3">
        <f t="shared" si="9"/>
        <v>0</v>
      </c>
      <c r="AT3">
        <f t="shared" si="9"/>
        <v>0</v>
      </c>
      <c r="AU3">
        <f t="shared" si="9"/>
        <v>4536.8415684234051</v>
      </c>
      <c r="AW3">
        <v>0</v>
      </c>
      <c r="AX3">
        <f>IF(Z3&gt;0, (R3*SUMPRODUCT(K3:$K$98, X3:$X$98)-K3*$AZ$3)/Z3, 0)</f>
        <v>0</v>
      </c>
      <c r="AZ3">
        <f>C6*ABS(SUMPRODUCT(X4:X79, K4:K79))/1</f>
        <v>4244.5229662406764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100000</v>
      </c>
      <c r="S4">
        <f t="shared" si="1"/>
        <v>288.45991723200569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284.71051522782409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-299.79999999999995</v>
      </c>
      <c r="AI4">
        <f t="shared" si="6"/>
        <v>-299.79999999999995</v>
      </c>
      <c r="AJ4">
        <f t="shared" si="7"/>
        <v>-284.71051522782409</v>
      </c>
      <c r="AK4">
        <f>G4*SUM(AB4, AE4:AF4)</f>
        <v>0</v>
      </c>
      <c r="AL4">
        <f t="shared" si="8"/>
        <v>-584.51051522782404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-279.6902696147028</v>
      </c>
      <c r="AR4">
        <f t="shared" si="9"/>
        <v>-279.6902696147028</v>
      </c>
      <c r="AS4">
        <f t="shared" si="9"/>
        <v>-265.61294451704833</v>
      </c>
      <c r="AT4">
        <f t="shared" si="9"/>
        <v>0</v>
      </c>
      <c r="AU4">
        <f t="shared" si="9"/>
        <v>-545.30321413175113</v>
      </c>
      <c r="AW4">
        <v>1</v>
      </c>
      <c r="AX4">
        <f>IF(Z4&gt;0, (R4*SUMPRODUCT(K4:$K$98, X4:$X$98)-K4*$AZ$3)/Z4, 0)</f>
        <v>288.45991723200569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3.0469999999999998E-3</v>
      </c>
      <c r="Q5" s="4">
        <f t="shared" ref="Q5:Q68" si="21">$C$8</f>
        <v>12.5</v>
      </c>
      <c r="R5">
        <f t="shared" si="0"/>
        <v>100000</v>
      </c>
      <c r="S5">
        <f t="shared" si="1"/>
        <v>344.2137506790429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284.71051522782409</v>
      </c>
      <c r="AC5">
        <f t="shared" si="2"/>
        <v>335.30707699916002</v>
      </c>
      <c r="AE5">
        <f t="shared" si="3"/>
        <v>0</v>
      </c>
      <c r="AF5">
        <f t="shared" si="4"/>
        <v>0</v>
      </c>
      <c r="AG5">
        <f t="shared" si="4"/>
        <v>-12.176557311325</v>
      </c>
      <c r="AH5">
        <f t="shared" si="5"/>
        <v>-300.73950939999997</v>
      </c>
      <c r="AI5">
        <f t="shared" si="6"/>
        <v>-312.91606671132496</v>
      </c>
      <c r="AJ5">
        <f t="shared" si="7"/>
        <v>-50.596561771335928</v>
      </c>
      <c r="AK5">
        <f>G5*SUM(AB5, AE5:AF5)</f>
        <v>11.673131124340788</v>
      </c>
      <c r="AL5">
        <f t="shared" si="8"/>
        <v>-351.8394973583201</v>
      </c>
      <c r="AN5">
        <f t="shared" si="9"/>
        <v>0</v>
      </c>
      <c r="AO5">
        <f t="shared" si="9"/>
        <v>0</v>
      </c>
      <c r="AP5">
        <f t="shared" si="9"/>
        <v>-10.412271784560838</v>
      </c>
      <c r="AQ5">
        <f t="shared" si="9"/>
        <v>-257.16476571878798</v>
      </c>
      <c r="AR5">
        <f t="shared" si="9"/>
        <v>-267.57703750334878</v>
      </c>
      <c r="AS5">
        <f t="shared" si="9"/>
        <v>-43.265525637323492</v>
      </c>
      <c r="AT5">
        <f t="shared" si="9"/>
        <v>9.9817880157644208</v>
      </c>
      <c r="AU5">
        <f t="shared" si="9"/>
        <v>-300.86077512490789</v>
      </c>
      <c r="AW5">
        <v>2</v>
      </c>
      <c r="AX5">
        <f>IF(Z5&gt;0, (R5*SUMPRODUCT(K5:$K$98, X5:$X$98)-K5*$AZ$3)/Z5, 0)</f>
        <v>344.2137506790429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3.104E-3</v>
      </c>
      <c r="Q6" s="4">
        <f t="shared" si="21"/>
        <v>12.5</v>
      </c>
      <c r="R6">
        <f t="shared" si="0"/>
        <v>100000</v>
      </c>
      <c r="S6">
        <f t="shared" si="1"/>
        <v>450.82019154243295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335.30707699916002</v>
      </c>
      <c r="AC6">
        <f t="shared" si="2"/>
        <v>433.40034441479702</v>
      </c>
      <c r="AE6">
        <f t="shared" si="3"/>
        <v>0</v>
      </c>
      <c r="AF6">
        <f t="shared" si="4"/>
        <v>0</v>
      </c>
      <c r="AG6">
        <f t="shared" si="4"/>
        <v>-12.016995704317397</v>
      </c>
      <c r="AH6">
        <f t="shared" si="5"/>
        <v>-302.36827115482237</v>
      </c>
      <c r="AI6">
        <f t="shared" si="6"/>
        <v>-314.38526685913979</v>
      </c>
      <c r="AJ6">
        <f t="shared" si="7"/>
        <v>-98.093267415637001</v>
      </c>
      <c r="AK6">
        <f>G6*SUM(AB6, AE6:AF6)</f>
        <v>19.615464004450864</v>
      </c>
      <c r="AL6">
        <f t="shared" si="8"/>
        <v>-392.86307027032592</v>
      </c>
      <c r="AN6">
        <f t="shared" si="9"/>
        <v>0</v>
      </c>
      <c r="AO6">
        <f t="shared" si="9"/>
        <v>0</v>
      </c>
      <c r="AP6">
        <f t="shared" si="9"/>
        <v>-9.27003101046094</v>
      </c>
      <c r="AQ6">
        <f t="shared" si="9"/>
        <v>-233.2499169636578</v>
      </c>
      <c r="AR6">
        <f t="shared" si="9"/>
        <v>-242.51994797411876</v>
      </c>
      <c r="AS6">
        <f t="shared" si="9"/>
        <v>-75.670130308334436</v>
      </c>
      <c r="AT6">
        <f t="shared" si="9"/>
        <v>15.131565665827013</v>
      </c>
      <c r="AU6">
        <f t="shared" si="9"/>
        <v>-303.05851261662616</v>
      </c>
      <c r="AW6">
        <v>3</v>
      </c>
      <c r="AX6">
        <f>IF(Z6&gt;0, (R6*SUMPRODUCT(K6:$K$98, X6:$X$98)-K6*$AZ$3)/Z6, 0)</f>
        <v>450.82019154243295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3.1700000000000001E-3</v>
      </c>
      <c r="Q7" s="4">
        <f t="shared" si="21"/>
        <v>12.5</v>
      </c>
      <c r="R7">
        <f t="shared" si="0"/>
        <v>100000</v>
      </c>
      <c r="S7">
        <f t="shared" si="1"/>
        <v>522.16135191181331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433.40034441479702</v>
      </c>
      <c r="AC7">
        <f t="shared" si="2"/>
        <v>495.37371725315455</v>
      </c>
      <c r="AE7">
        <f t="shared" si="3"/>
        <v>0</v>
      </c>
      <c r="AF7">
        <f t="shared" si="4"/>
        <v>0</v>
      </c>
      <c r="AG7">
        <f t="shared" si="4"/>
        <v>-11.858731870891537</v>
      </c>
      <c r="AH7">
        <f t="shared" si="5"/>
        <v>-304.75101106148918</v>
      </c>
      <c r="AI7">
        <f t="shared" si="6"/>
        <v>-316.6097429323807</v>
      </c>
      <c r="AJ7">
        <f t="shared" si="7"/>
        <v>-61.973372838357534</v>
      </c>
      <c r="AK7">
        <f>G7*SUM(AB7, AE7:AF7)</f>
        <v>21.279956910766533</v>
      </c>
      <c r="AL7">
        <f t="shared" si="8"/>
        <v>-357.30315885997169</v>
      </c>
      <c r="AN7">
        <f t="shared" si="9"/>
        <v>0</v>
      </c>
      <c r="AO7">
        <f t="shared" si="9"/>
        <v>0</v>
      </c>
      <c r="AP7">
        <f t="shared" si="9"/>
        <v>-8.323123193570348</v>
      </c>
      <c r="AQ7">
        <f t="shared" si="9"/>
        <v>-213.8913533120639</v>
      </c>
      <c r="AR7">
        <f t="shared" si="9"/>
        <v>-222.21447650563425</v>
      </c>
      <c r="AS7">
        <f t="shared" si="9"/>
        <v>-43.49638919831127</v>
      </c>
      <c r="AT7">
        <f t="shared" si="9"/>
        <v>14.935467371256369</v>
      </c>
      <c r="AU7">
        <f t="shared" si="9"/>
        <v>-250.77539833268915</v>
      </c>
      <c r="AW7">
        <v>4</v>
      </c>
      <c r="AX7">
        <f>IF(Z7&gt;0, (R7*SUMPRODUCT(K7:$K$98, X7:$X$98)-K7*$AZ$3)/Z7, 0)</f>
        <v>522.16135191181331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3.2390000000000001E-3</v>
      </c>
      <c r="Q8" s="4">
        <f t="shared" si="21"/>
        <v>12.5</v>
      </c>
      <c r="R8">
        <f t="shared" si="0"/>
        <v>100000</v>
      </c>
      <c r="S8">
        <f t="shared" si="1"/>
        <v>512.47919661289598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495.37371725315455</v>
      </c>
      <c r="AC8">
        <f t="shared" si="2"/>
        <v>479.75162404939061</v>
      </c>
      <c r="AE8">
        <f t="shared" si="3"/>
        <v>0</v>
      </c>
      <c r="AF8">
        <f t="shared" si="4"/>
        <v>0</v>
      </c>
      <c r="AG8">
        <f t="shared" si="4"/>
        <v>-11.701734119652803</v>
      </c>
      <c r="AH8">
        <f t="shared" si="5"/>
        <v>-307.28346023854152</v>
      </c>
      <c r="AI8">
        <f t="shared" si="6"/>
        <v>-318.98519435819435</v>
      </c>
      <c r="AJ8">
        <f t="shared" si="7"/>
        <v>15.622093203763939</v>
      </c>
      <c r="AK8">
        <f t="shared" ref="AK8:AK71" si="22">G8*SUM(AB8:AB8, AE8:AF8)</f>
        <v>10.551460177492192</v>
      </c>
      <c r="AL8">
        <f t="shared" si="8"/>
        <v>-292.81164097693824</v>
      </c>
      <c r="AN8">
        <f t="shared" si="9"/>
        <v>0</v>
      </c>
      <c r="AO8">
        <f t="shared" si="9"/>
        <v>0</v>
      </c>
      <c r="AP8">
        <f t="shared" si="9"/>
        <v>-7.6663244335019796</v>
      </c>
      <c r="AQ8">
        <f t="shared" si="9"/>
        <v>-201.31500811331549</v>
      </c>
      <c r="AR8">
        <f t="shared" si="9"/>
        <v>-208.9813325468175</v>
      </c>
      <c r="AS8">
        <f t="shared" si="9"/>
        <v>10.234725349751338</v>
      </c>
      <c r="AT8">
        <f t="shared" si="9"/>
        <v>6.9127290144096696</v>
      </c>
      <c r="AU8">
        <f t="shared" si="9"/>
        <v>-191.83387818265649</v>
      </c>
      <c r="AW8">
        <v>5</v>
      </c>
      <c r="AX8">
        <f>IF(Z8&gt;0, (R8*SUMPRODUCT(K8:$K$98, X8:$X$98)-K8*$AZ$3)/Z8, 0)</f>
        <v>512.47919661289598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3.3149999999999998E-3</v>
      </c>
      <c r="Q9" s="4">
        <f t="shared" si="21"/>
        <v>12.5</v>
      </c>
      <c r="R9">
        <f t="shared" si="0"/>
        <v>100000</v>
      </c>
      <c r="S9">
        <f t="shared" si="1"/>
        <v>460.82551764682148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479.75162404939061</v>
      </c>
      <c r="AC9">
        <f t="shared" si="2"/>
        <v>425.65256872036844</v>
      </c>
      <c r="AE9">
        <f t="shared" si="3"/>
        <v>0</v>
      </c>
      <c r="AF9">
        <f t="shared" si="4"/>
        <v>0</v>
      </c>
      <c r="AG9">
        <f t="shared" si="4"/>
        <v>-11.545925529849626</v>
      </c>
      <c r="AH9">
        <f t="shared" si="5"/>
        <v>-310.32998885319233</v>
      </c>
      <c r="AI9">
        <f t="shared" si="6"/>
        <v>-321.87591438304196</v>
      </c>
      <c r="AJ9">
        <f t="shared" si="7"/>
        <v>54.099055329022178</v>
      </c>
      <c r="AK9">
        <f t="shared" si="22"/>
        <v>2.8305345818914045</v>
      </c>
      <c r="AL9">
        <f t="shared" si="8"/>
        <v>-264.94632447212837</v>
      </c>
      <c r="AN9">
        <f t="shared" si="9"/>
        <v>0</v>
      </c>
      <c r="AO9">
        <f t="shared" si="9"/>
        <v>0</v>
      </c>
      <c r="AP9">
        <f t="shared" si="9"/>
        <v>-7.1637913852352497</v>
      </c>
      <c r="AQ9">
        <f t="shared" si="9"/>
        <v>-192.54751773508141</v>
      </c>
      <c r="AR9">
        <f t="shared" si="9"/>
        <v>-199.71130912031666</v>
      </c>
      <c r="AS9">
        <f t="shared" si="9"/>
        <v>33.566330002170183</v>
      </c>
      <c r="AT9">
        <f t="shared" si="9"/>
        <v>1.7562350632646246</v>
      </c>
      <c r="AU9">
        <f t="shared" si="9"/>
        <v>-164.38874405488184</v>
      </c>
      <c r="AW9">
        <v>6</v>
      </c>
      <c r="AX9">
        <f>IF(Z9&gt;0, (R9*SUMPRODUCT(K9:$K$98, X9:$X$98)-K9*$AZ$3)/Z9, 0)</f>
        <v>460.82551764682148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3.3969999999999998E-3</v>
      </c>
      <c r="Q10" s="4">
        <f t="shared" si="21"/>
        <v>12.5</v>
      </c>
      <c r="R10">
        <f t="shared" si="0"/>
        <v>100000</v>
      </c>
      <c r="S10">
        <f t="shared" si="1"/>
        <v>404.11328501678076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425.65256872036844</v>
      </c>
      <c r="AC10">
        <f t="shared" si="2"/>
        <v>368.26826741016112</v>
      </c>
      <c r="AE10">
        <f t="shared" si="3"/>
        <v>0</v>
      </c>
      <c r="AF10">
        <f t="shared" si="4"/>
        <v>0</v>
      </c>
      <c r="AG10">
        <f t="shared" si="4"/>
        <v>-11.391244765526231</v>
      </c>
      <c r="AH10">
        <f t="shared" si="5"/>
        <v>-313.77207219919342</v>
      </c>
      <c r="AI10">
        <f t="shared" si="6"/>
        <v>-325.16331696471963</v>
      </c>
      <c r="AJ10">
        <f t="shared" si="7"/>
        <v>57.38430131020732</v>
      </c>
      <c r="AK10">
        <f t="shared" si="22"/>
        <v>1.7451755317535107</v>
      </c>
      <c r="AL10">
        <f t="shared" si="8"/>
        <v>-266.03384012275882</v>
      </c>
      <c r="AN10">
        <f t="shared" si="9"/>
        <v>0</v>
      </c>
      <c r="AO10">
        <f t="shared" si="9"/>
        <v>0</v>
      </c>
      <c r="AP10">
        <f t="shared" si="9"/>
        <v>-6.7050735907857444</v>
      </c>
      <c r="AQ10">
        <f t="shared" si="9"/>
        <v>-184.6913904612021</v>
      </c>
      <c r="AR10">
        <f t="shared" si="9"/>
        <v>-191.39646405198783</v>
      </c>
      <c r="AS10">
        <f t="shared" si="9"/>
        <v>33.777341384604</v>
      </c>
      <c r="AT10">
        <f t="shared" si="9"/>
        <v>1.0272389550138306</v>
      </c>
      <c r="AU10">
        <f t="shared" si="9"/>
        <v>-156.59188371236999</v>
      </c>
      <c r="AW10">
        <v>7</v>
      </c>
      <c r="AX10">
        <f>IF(Z10&gt;0, (R10*SUMPRODUCT(K10:$K$98, X10:$X$98)-K10*$AZ$3)/Z10, 0)</f>
        <v>404.11328501678076</v>
      </c>
    </row>
    <row r="11" spans="1:52" x14ac:dyDescent="0.25">
      <c r="A11" t="s">
        <v>33</v>
      </c>
      <c r="C11" s="12">
        <f>AU81</f>
        <v>2.1417163832346264E-12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3.4910000000000002E-3</v>
      </c>
      <c r="Q11" s="4">
        <f t="shared" si="21"/>
        <v>12.5</v>
      </c>
      <c r="R11">
        <f t="shared" si="0"/>
        <v>100000</v>
      </c>
      <c r="S11">
        <f t="shared" si="1"/>
        <v>342.57240943589471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368.26826741016112</v>
      </c>
      <c r="AC11">
        <f t="shared" si="2"/>
        <v>307.97439067980258</v>
      </c>
      <c r="AE11">
        <f t="shared" si="3"/>
        <v>0</v>
      </c>
      <c r="AF11">
        <f t="shared" si="4"/>
        <v>0</v>
      </c>
      <c r="AG11">
        <f t="shared" si="4"/>
        <v>-11.237565482394517</v>
      </c>
      <c r="AH11">
        <f t="shared" si="5"/>
        <v>-318.13468381161664</v>
      </c>
      <c r="AI11">
        <f t="shared" si="6"/>
        <v>-329.37224929401117</v>
      </c>
      <c r="AJ11">
        <f t="shared" si="7"/>
        <v>60.293876730358534</v>
      </c>
      <c r="AK11">
        <f t="shared" si="22"/>
        <v>0.88384384178438657</v>
      </c>
      <c r="AL11">
        <f t="shared" si="8"/>
        <v>-268.19452872186827</v>
      </c>
      <c r="AN11">
        <f t="shared" si="9"/>
        <v>0</v>
      </c>
      <c r="AO11">
        <f t="shared" si="9"/>
        <v>0</v>
      </c>
      <c r="AP11">
        <f t="shared" si="9"/>
        <v>-6.2852674296583571</v>
      </c>
      <c r="AQ11">
        <f t="shared" si="9"/>
        <v>-177.93547628607402</v>
      </c>
      <c r="AR11">
        <f t="shared" si="9"/>
        <v>-184.2207437157324</v>
      </c>
      <c r="AS11">
        <f t="shared" si="9"/>
        <v>33.722885994734895</v>
      </c>
      <c r="AT11">
        <f t="shared" si="9"/>
        <v>0.4943414941941508</v>
      </c>
      <c r="AU11">
        <f t="shared" si="9"/>
        <v>-150.00351622680336</v>
      </c>
      <c r="AW11">
        <v>8</v>
      </c>
      <c r="AX11">
        <f>IF(Z11&gt;0, (R11*SUMPRODUCT(K11:$K$98, X11:$X$98)-K11*$AZ$3)/Z11, 0)</f>
        <v>342.57240943589471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3.5990000000000002E-3</v>
      </c>
      <c r="Q12" s="4">
        <f t="shared" si="21"/>
        <v>12.5</v>
      </c>
      <c r="R12">
        <f t="shared" si="0"/>
        <v>100000</v>
      </c>
      <c r="S12">
        <f t="shared" si="1"/>
        <v>279.69539517786285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307.97439067980258</v>
      </c>
      <c r="AC12">
        <f t="shared" si="2"/>
        <v>248.02818921600331</v>
      </c>
      <c r="AE12">
        <f t="shared" si="3"/>
        <v>0</v>
      </c>
      <c r="AF12">
        <f t="shared" si="4"/>
        <v>0</v>
      </c>
      <c r="AG12">
        <f t="shared" si="4"/>
        <v>-11.084745829399433</v>
      </c>
      <c r="AH12">
        <f t="shared" si="5"/>
        <v>-323.55198536910297</v>
      </c>
      <c r="AI12">
        <f t="shared" si="6"/>
        <v>-334.63673119850239</v>
      </c>
      <c r="AJ12">
        <f t="shared" si="7"/>
        <v>59.94620146379927</v>
      </c>
      <c r="AK12">
        <f t="shared" si="22"/>
        <v>0.70834109856354588</v>
      </c>
      <c r="AL12">
        <f t="shared" si="8"/>
        <v>-273.98218863613954</v>
      </c>
      <c r="AN12">
        <f t="shared" si="9"/>
        <v>0</v>
      </c>
      <c r="AO12">
        <f t="shared" si="9"/>
        <v>0</v>
      </c>
      <c r="AP12">
        <f t="shared" si="9"/>
        <v>-5.8916602469661044</v>
      </c>
      <c r="AQ12">
        <f t="shared" si="9"/>
        <v>-171.97131980872697</v>
      </c>
      <c r="AR12">
        <f t="shared" si="9"/>
        <v>-177.86298005569307</v>
      </c>
      <c r="AS12">
        <f t="shared" si="9"/>
        <v>31.862043348270689</v>
      </c>
      <c r="AT12">
        <f t="shared" si="9"/>
        <v>0.37649082405033824</v>
      </c>
      <c r="AU12">
        <f t="shared" si="9"/>
        <v>-145.62444588337203</v>
      </c>
      <c r="AW12">
        <v>9</v>
      </c>
      <c r="AX12">
        <f>IF(Z12&gt;0, (R12*SUMPRODUCT(K12:$K$98, X12:$X$98)-K12*$AZ$3)/Z12, 0)</f>
        <v>279.69539517786285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3.7169999999999998E-3</v>
      </c>
      <c r="Q13" s="4">
        <f t="shared" si="21"/>
        <v>12.5</v>
      </c>
      <c r="R13">
        <f t="shared" si="0"/>
        <v>100000</v>
      </c>
      <c r="S13">
        <f t="shared" si="1"/>
        <v>214.46061862539995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248.02818921600331</v>
      </c>
      <c r="AC13">
        <f t="shared" si="2"/>
        <v>187.57062615502218</v>
      </c>
      <c r="AE13">
        <f t="shared" si="3"/>
        <v>0</v>
      </c>
      <c r="AF13">
        <f t="shared" si="4"/>
        <v>0</v>
      </c>
      <c r="AG13">
        <f t="shared" si="4"/>
        <v>-10.93269637085756</v>
      </c>
      <c r="AH13">
        <f t="shared" si="5"/>
        <v>-329.61600198302148</v>
      </c>
      <c r="AI13">
        <f t="shared" si="6"/>
        <v>-340.54869835387905</v>
      </c>
      <c r="AJ13">
        <f t="shared" si="7"/>
        <v>60.45756306098113</v>
      </c>
      <c r="AK13">
        <f t="shared" si="22"/>
        <v>0.49605637843200662</v>
      </c>
      <c r="AL13">
        <f t="shared" si="8"/>
        <v>-279.59507891446589</v>
      </c>
      <c r="AN13">
        <f t="shared" si="9"/>
        <v>0</v>
      </c>
      <c r="AO13">
        <f t="shared" si="9"/>
        <v>0</v>
      </c>
      <c r="AP13">
        <f t="shared" si="9"/>
        <v>-5.5236162959681261</v>
      </c>
      <c r="AQ13">
        <f t="shared" si="9"/>
        <v>-166.53460941424336</v>
      </c>
      <c r="AR13">
        <f t="shared" si="9"/>
        <v>-172.0582257102115</v>
      </c>
      <c r="AS13">
        <f t="shared" si="9"/>
        <v>30.545472883370806</v>
      </c>
      <c r="AT13">
        <f t="shared" si="9"/>
        <v>0.25062665262796796</v>
      </c>
      <c r="AU13">
        <f t="shared" si="9"/>
        <v>-141.26212617421271</v>
      </c>
      <c r="AW13">
        <v>10</v>
      </c>
      <c r="AX13">
        <f>IF(Z13&gt;0, (R13*SUMPRODUCT(K13:$K$98, X13:$X$98)-K13*$AZ$3)/Z13, 0)</f>
        <v>214.46061862539995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3.852E-3</v>
      </c>
      <c r="Q14" s="4">
        <f t="shared" si="21"/>
        <v>12.5</v>
      </c>
      <c r="R14">
        <f t="shared" si="0"/>
        <v>100000</v>
      </c>
      <c r="S14">
        <f t="shared" si="1"/>
        <v>290.78633939612911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187.57062615502218</v>
      </c>
      <c r="AC14">
        <f t="shared" si="2"/>
        <v>250.80337267706867</v>
      </c>
      <c r="AE14">
        <f t="shared" si="3"/>
        <v>0</v>
      </c>
      <c r="AF14">
        <f t="shared" si="4"/>
        <v>0</v>
      </c>
      <c r="AG14">
        <f t="shared" si="4"/>
        <v>-10.781256660728442</v>
      </c>
      <c r="AH14">
        <f t="shared" si="5"/>
        <v>-336.90197136434654</v>
      </c>
      <c r="AI14">
        <f t="shared" si="6"/>
        <v>-347.68322802507498</v>
      </c>
      <c r="AJ14">
        <f t="shared" si="7"/>
        <v>-63.232746522046483</v>
      </c>
      <c r="AK14">
        <f t="shared" si="22"/>
        <v>13.129943830851554</v>
      </c>
      <c r="AL14">
        <f t="shared" si="8"/>
        <v>-397.78603071626986</v>
      </c>
      <c r="AN14">
        <f t="shared" si="9"/>
        <v>0</v>
      </c>
      <c r="AO14">
        <f t="shared" si="9"/>
        <v>0</v>
      </c>
      <c r="AP14">
        <f t="shared" si="9"/>
        <v>-4.8634849669967641</v>
      </c>
      <c r="AQ14">
        <f t="shared" si="9"/>
        <v>-151.97835694335157</v>
      </c>
      <c r="AR14">
        <f t="shared" si="9"/>
        <v>-156.84184191034834</v>
      </c>
      <c r="AS14">
        <f t="shared" si="9"/>
        <v>-28.524644372125675</v>
      </c>
      <c r="AT14">
        <f t="shared" si="9"/>
        <v>5.9229908394133233</v>
      </c>
      <c r="AU14">
        <f t="shared" si="9"/>
        <v>-179.44349544306067</v>
      </c>
      <c r="AW14">
        <v>11</v>
      </c>
      <c r="AX14">
        <f>IF(Z14&gt;0, (R14*SUMPRODUCT(K14:$K$98, X14:$X$98)-K14*$AZ$3)/Z14, 0)</f>
        <v>290.78633939612911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4.0049999999999999E-3</v>
      </c>
      <c r="Q15" s="4">
        <f t="shared" si="21"/>
        <v>12.5</v>
      </c>
      <c r="R15">
        <f t="shared" si="0"/>
        <v>100000</v>
      </c>
      <c r="S15">
        <f t="shared" si="1"/>
        <v>357.43986164436308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250.80337267706867</v>
      </c>
      <c r="AC15">
        <f t="shared" si="2"/>
        <v>303.97444067683296</v>
      </c>
      <c r="AE15">
        <f t="shared" si="3"/>
        <v>0</v>
      </c>
      <c r="AF15">
        <f t="shared" si="4"/>
        <v>0</v>
      </c>
      <c r="AG15">
        <f t="shared" si="4"/>
        <v>-10.63026516119494</v>
      </c>
      <c r="AH15">
        <f t="shared" si="5"/>
        <v>-345.43146340973925</v>
      </c>
      <c r="AI15">
        <f t="shared" si="6"/>
        <v>-356.06172857093418</v>
      </c>
      <c r="AJ15">
        <f t="shared" si="7"/>
        <v>-53.17106799976429</v>
      </c>
      <c r="AK15">
        <f t="shared" si="22"/>
        <v>17.556236087394808</v>
      </c>
      <c r="AL15">
        <f t="shared" si="8"/>
        <v>-391.67656048330366</v>
      </c>
      <c r="AN15">
        <f t="shared" si="9"/>
        <v>0</v>
      </c>
      <c r="AO15">
        <f t="shared" si="9"/>
        <v>0</v>
      </c>
      <c r="AP15">
        <f t="shared" si="9"/>
        <v>-4.2815820178874775</v>
      </c>
      <c r="AQ15">
        <f t="shared" si="9"/>
        <v>-139.13040923444314</v>
      </c>
      <c r="AR15">
        <f t="shared" si="9"/>
        <v>-143.41199125233061</v>
      </c>
      <c r="AS15">
        <f t="shared" si="9"/>
        <v>-21.415861708765917</v>
      </c>
      <c r="AT15">
        <f t="shared" si="9"/>
        <v>7.0711749513054647</v>
      </c>
      <c r="AU15">
        <f t="shared" si="9"/>
        <v>-157.75667800979105</v>
      </c>
      <c r="AW15">
        <v>12</v>
      </c>
      <c r="AX15">
        <f>IF(Z15&gt;0, (R15*SUMPRODUCT(K15:$K$98, X15:$X$98)-K15*$AZ$3)/Z15, 0)</f>
        <v>357.43986164436308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4.1640000000000002E-3</v>
      </c>
      <c r="Q16" s="4">
        <f t="shared" si="21"/>
        <v>12.5</v>
      </c>
      <c r="R16">
        <f t="shared" si="0"/>
        <v>100000</v>
      </c>
      <c r="S16">
        <f t="shared" si="1"/>
        <v>415.10399204511486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303.97444067683296</v>
      </c>
      <c r="AC16">
        <f t="shared" si="2"/>
        <v>348.01316085588633</v>
      </c>
      <c r="AE16">
        <f t="shared" si="3"/>
        <v>0</v>
      </c>
      <c r="AF16">
        <f t="shared" si="4"/>
        <v>0</v>
      </c>
      <c r="AG16">
        <f t="shared" si="4"/>
        <v>-10.479698085451775</v>
      </c>
      <c r="AH16">
        <f t="shared" si="5"/>
        <v>-354.11539304972581</v>
      </c>
      <c r="AI16">
        <f t="shared" si="6"/>
        <v>-364.5950911351776</v>
      </c>
      <c r="AJ16">
        <f t="shared" si="7"/>
        <v>-44.038720179053371</v>
      </c>
      <c r="AK16">
        <f t="shared" si="22"/>
        <v>21.278210847378308</v>
      </c>
      <c r="AL16">
        <f t="shared" si="8"/>
        <v>-387.35560046685265</v>
      </c>
      <c r="AN16">
        <f t="shared" si="9"/>
        <v>0</v>
      </c>
      <c r="AO16">
        <f t="shared" si="9"/>
        <v>0</v>
      </c>
      <c r="AP16">
        <f t="shared" si="9"/>
        <v>-3.7686943662376056</v>
      </c>
      <c r="AQ16">
        <f t="shared" si="9"/>
        <v>-127.34648230345323</v>
      </c>
      <c r="AR16">
        <f t="shared" si="9"/>
        <v>-131.11517666969084</v>
      </c>
      <c r="AS16">
        <f t="shared" si="9"/>
        <v>-15.837142948375119</v>
      </c>
      <c r="AT16">
        <f t="shared" si="9"/>
        <v>7.6520404204634627</v>
      </c>
      <c r="AU16">
        <f t="shared" si="9"/>
        <v>-139.30027919760249</v>
      </c>
      <c r="AW16">
        <v>13</v>
      </c>
      <c r="AX16">
        <f>IF(Z16&gt;0, (R16*SUMPRODUCT(K16:$K$98, X16:$X$98)-K16*$AZ$3)/Z16, 0)</f>
        <v>415.10399204511486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4.3350000000000003E-3</v>
      </c>
      <c r="Q17" s="4">
        <f t="shared" si="21"/>
        <v>12.5</v>
      </c>
      <c r="R17">
        <f t="shared" si="0"/>
        <v>100000</v>
      </c>
      <c r="S17">
        <f t="shared" si="1"/>
        <v>464.94457616047765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348.01316085588633</v>
      </c>
      <c r="AC17">
        <f t="shared" si="2"/>
        <v>384.21054410019769</v>
      </c>
      <c r="AE17">
        <f t="shared" si="3"/>
        <v>0</v>
      </c>
      <c r="AF17">
        <f t="shared" si="4"/>
        <v>0</v>
      </c>
      <c r="AG17">
        <f t="shared" si="4"/>
        <v>-10.329471613396823</v>
      </c>
      <c r="AH17">
        <f t="shared" si="5"/>
        <v>-363.43592960346757</v>
      </c>
      <c r="AI17">
        <f t="shared" si="6"/>
        <v>-373.7654012168644</v>
      </c>
      <c r="AJ17">
        <f t="shared" si="7"/>
        <v>-36.197383244311368</v>
      </c>
      <c r="AK17">
        <f t="shared" si="22"/>
        <v>24.360921259912047</v>
      </c>
      <c r="AL17">
        <f t="shared" si="8"/>
        <v>-385.60186320126371</v>
      </c>
      <c r="AN17">
        <f t="shared" si="9"/>
        <v>0</v>
      </c>
      <c r="AO17">
        <f t="shared" si="9"/>
        <v>0</v>
      </c>
      <c r="AP17">
        <f t="shared" si="9"/>
        <v>-3.316669761158562</v>
      </c>
      <c r="AQ17">
        <f t="shared" si="9"/>
        <v>-116.69492912600016</v>
      </c>
      <c r="AR17">
        <f t="shared" si="9"/>
        <v>-120.01159888715873</v>
      </c>
      <c r="AS17">
        <f t="shared" si="9"/>
        <v>-11.62254672192234</v>
      </c>
      <c r="AT17">
        <f t="shared" si="9"/>
        <v>7.8220003811158234</v>
      </c>
      <c r="AU17">
        <f t="shared" si="9"/>
        <v>-123.81214522796523</v>
      </c>
      <c r="AW17">
        <v>14</v>
      </c>
      <c r="AX17">
        <f>IF(Z17&gt;0, (R17*SUMPRODUCT(K17:$K$98, X17:$X$98)-K17*$AZ$3)/Z17, 0)</f>
        <v>464.94457616047765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4.522E-3</v>
      </c>
      <c r="Q18" s="4">
        <f t="shared" si="21"/>
        <v>12.5</v>
      </c>
      <c r="R18">
        <f t="shared" si="0"/>
        <v>100000</v>
      </c>
      <c r="S18">
        <f t="shared" si="1"/>
        <v>507.80768091452308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384.21054410019769</v>
      </c>
      <c r="AC18">
        <f t="shared" si="2"/>
        <v>413.53692349898802</v>
      </c>
      <c r="AE18">
        <f t="shared" si="3"/>
        <v>0</v>
      </c>
      <c r="AF18">
        <f t="shared" si="4"/>
        <v>0</v>
      </c>
      <c r="AG18">
        <f t="shared" si="4"/>
        <v>-10.179467026627075</v>
      </c>
      <c r="AH18">
        <f t="shared" si="5"/>
        <v>-373.67896508624347</v>
      </c>
      <c r="AI18">
        <f t="shared" si="6"/>
        <v>-383.85843211287056</v>
      </c>
      <c r="AJ18">
        <f t="shared" si="7"/>
        <v>-29.326379398790323</v>
      </c>
      <c r="AK18">
        <f t="shared" si="22"/>
        <v>26.894738087013842</v>
      </c>
      <c r="AL18">
        <f t="shared" si="8"/>
        <v>-386.29007342464706</v>
      </c>
      <c r="AN18">
        <f t="shared" si="9"/>
        <v>0</v>
      </c>
      <c r="AO18">
        <f t="shared" si="9"/>
        <v>0</v>
      </c>
      <c r="AP18">
        <f t="shared" si="9"/>
        <v>-2.918308109720551</v>
      </c>
      <c r="AQ18">
        <f t="shared" si="9"/>
        <v>-107.12843328542154</v>
      </c>
      <c r="AR18">
        <f t="shared" si="9"/>
        <v>-110.04674139514209</v>
      </c>
      <c r="AS18">
        <f t="shared" si="9"/>
        <v>-8.4074549880033569</v>
      </c>
      <c r="AT18">
        <f t="shared" si="9"/>
        <v>7.7103380818307015</v>
      </c>
      <c r="AU18">
        <f t="shared" si="9"/>
        <v>-110.74385830131476</v>
      </c>
      <c r="AW18">
        <v>15</v>
      </c>
      <c r="AX18">
        <f>IF(Z18&gt;0, (R18*SUMPRODUCT(K18:$K$98, X18:$X$98)-K18*$AZ$3)/Z18, 0)</f>
        <v>507.80768091452308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4.7470000000000004E-3</v>
      </c>
      <c r="Q19" s="4">
        <f t="shared" si="21"/>
        <v>12.5</v>
      </c>
      <c r="R19">
        <f t="shared" si="0"/>
        <v>100000</v>
      </c>
      <c r="S19">
        <f t="shared" si="1"/>
        <v>544.38303575245789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413.53692349898802</v>
      </c>
      <c r="AC19">
        <f t="shared" si="2"/>
        <v>436.78465853927156</v>
      </c>
      <c r="AE19">
        <f t="shared" si="3"/>
        <v>0</v>
      </c>
      <c r="AF19">
        <f t="shared" si="4"/>
        <v>0</v>
      </c>
      <c r="AG19">
        <f t="shared" si="4"/>
        <v>-10.029350426385404</v>
      </c>
      <c r="AH19">
        <f t="shared" si="5"/>
        <v>-386.57543980318979</v>
      </c>
      <c r="AI19">
        <f t="shared" si="6"/>
        <v>-396.6047902295752</v>
      </c>
      <c r="AJ19">
        <f t="shared" si="7"/>
        <v>-23.247735040283544</v>
      </c>
      <c r="AK19">
        <f t="shared" si="22"/>
        <v>28.947584644929165</v>
      </c>
      <c r="AL19">
        <f t="shared" si="8"/>
        <v>-390.90494062492957</v>
      </c>
      <c r="AN19">
        <f t="shared" si="9"/>
        <v>0</v>
      </c>
      <c r="AO19">
        <f t="shared" si="9"/>
        <v>0</v>
      </c>
      <c r="AP19">
        <f t="shared" si="9"/>
        <v>-2.5672069821665193</v>
      </c>
      <c r="AQ19">
        <f t="shared" si="9"/>
        <v>-98.951489977453249</v>
      </c>
      <c r="AR19">
        <f t="shared" si="9"/>
        <v>-101.51869695961976</v>
      </c>
      <c r="AS19">
        <f t="shared" si="9"/>
        <v>-5.9507091863059536</v>
      </c>
      <c r="AT19">
        <f t="shared" si="9"/>
        <v>7.4096963669561928</v>
      </c>
      <c r="AU19">
        <f t="shared" si="9"/>
        <v>-100.05970977896952</v>
      </c>
      <c r="AW19">
        <v>16</v>
      </c>
      <c r="AX19">
        <f>IF(Z19&gt;0, (R19*SUMPRODUCT(K19:$K$98, X19:$X$98)-K19*$AZ$3)/Z19, 0)</f>
        <v>544.38303575245789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4.9870000000000001E-3</v>
      </c>
      <c r="Q20" s="4">
        <f t="shared" si="21"/>
        <v>12.5</v>
      </c>
      <c r="R20">
        <f t="shared" si="0"/>
        <v>100000</v>
      </c>
      <c r="S20">
        <f t="shared" si="1"/>
        <v>574.75275475856051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436.78465853927156</v>
      </c>
      <c r="AC20">
        <f t="shared" si="2"/>
        <v>454.24046170976908</v>
      </c>
      <c r="AE20">
        <f t="shared" si="3"/>
        <v>0</v>
      </c>
      <c r="AF20">
        <f t="shared" si="4"/>
        <v>0</v>
      </c>
      <c r="AG20">
        <f t="shared" si="4"/>
        <v>-9.8790405515451667</v>
      </c>
      <c r="AH20">
        <f t="shared" si="5"/>
        <v>-400.1309646110721</v>
      </c>
      <c r="AI20">
        <f t="shared" si="6"/>
        <v>-410.01000516261729</v>
      </c>
      <c r="AJ20">
        <f t="shared" si="7"/>
        <v>-17.455803170497518</v>
      </c>
      <c r="AK20">
        <f t="shared" si="22"/>
        <v>30.574926097749014</v>
      </c>
      <c r="AL20">
        <f t="shared" si="8"/>
        <v>-396.89088223536578</v>
      </c>
      <c r="AN20">
        <f t="shared" si="9"/>
        <v>0</v>
      </c>
      <c r="AO20">
        <f t="shared" si="9"/>
        <v>0</v>
      </c>
      <c r="AP20">
        <f t="shared" si="9"/>
        <v>-2.2577966527899909</v>
      </c>
      <c r="AQ20">
        <f t="shared" si="9"/>
        <v>-91.447580143317367</v>
      </c>
      <c r="AR20">
        <f t="shared" si="9"/>
        <v>-93.705376796107359</v>
      </c>
      <c r="AS20">
        <f t="shared" si="9"/>
        <v>-3.9894212160052205</v>
      </c>
      <c r="AT20">
        <f t="shared" si="9"/>
        <v>6.9877196517835802</v>
      </c>
      <c r="AU20">
        <f t="shared" si="9"/>
        <v>-90.707078360329007</v>
      </c>
      <c r="AW20">
        <v>17</v>
      </c>
      <c r="AX20">
        <f>IF(Z20&gt;0, (R20*SUMPRODUCT(K20:$K$98, X20:$X$98)-K20*$AZ$3)/Z20, 0)</f>
        <v>574.75275475856051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5.2249999999999996E-3</v>
      </c>
      <c r="Q21" s="4">
        <f t="shared" si="21"/>
        <v>12.5</v>
      </c>
      <c r="R21">
        <f t="shared" si="0"/>
        <v>100000</v>
      </c>
      <c r="S21">
        <f t="shared" si="1"/>
        <v>599.68343583557885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454.24046170976908</v>
      </c>
      <c r="AC21">
        <f t="shared" si="2"/>
        <v>466.72796473426507</v>
      </c>
      <c r="AE21">
        <f t="shared" si="3"/>
        <v>0</v>
      </c>
      <c r="AF21">
        <f t="shared" si="4"/>
        <v>0</v>
      </c>
      <c r="AG21">
        <f t="shared" si="4"/>
        <v>-9.7286321591478924</v>
      </c>
      <c r="AH21">
        <f t="shared" si="5"/>
        <v>-412.94389505458793</v>
      </c>
      <c r="AI21">
        <f t="shared" si="6"/>
        <v>-422.6725272137358</v>
      </c>
      <c r="AJ21">
        <f t="shared" si="7"/>
        <v>-12.487503024495993</v>
      </c>
      <c r="AK21">
        <f t="shared" si="22"/>
        <v>31.796832319683837</v>
      </c>
      <c r="AL21">
        <f t="shared" si="8"/>
        <v>-403.36319791854794</v>
      </c>
      <c r="AN21">
        <f t="shared" si="9"/>
        <v>0</v>
      </c>
      <c r="AO21">
        <f t="shared" si="9"/>
        <v>0</v>
      </c>
      <c r="AP21">
        <f t="shared" si="9"/>
        <v>-1.9851979453136277</v>
      </c>
      <c r="AQ21">
        <f t="shared" si="9"/>
        <v>-84.264196505912139</v>
      </c>
      <c r="AR21">
        <f t="shared" si="9"/>
        <v>-86.249394451225754</v>
      </c>
      <c r="AS21">
        <f t="shared" si="9"/>
        <v>-2.5481655530594618</v>
      </c>
      <c r="AT21">
        <f t="shared" si="9"/>
        <v>6.4883742293785209</v>
      </c>
      <c r="AU21">
        <f t="shared" si="9"/>
        <v>-82.309185774906695</v>
      </c>
      <c r="AW21">
        <v>18</v>
      </c>
      <c r="AX21">
        <f>IF(Z21&gt;0, (R21*SUMPRODUCT(K21:$K$98, X21:$X$98)-K21*$AZ$3)/Z21, 0)</f>
        <v>599.68343583557885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5.4879999999999998E-3</v>
      </c>
      <c r="Q22" s="4">
        <f t="shared" si="21"/>
        <v>12.5</v>
      </c>
      <c r="R22">
        <f t="shared" si="0"/>
        <v>100000</v>
      </c>
      <c r="S22">
        <f t="shared" si="1"/>
        <v>620.25628703413838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466.72796473426507</v>
      </c>
      <c r="AC22">
        <f t="shared" si="2"/>
        <v>475.26294962818633</v>
      </c>
      <c r="AE22">
        <f t="shared" si="3"/>
        <v>0</v>
      </c>
      <c r="AF22">
        <f t="shared" si="4"/>
        <v>0</v>
      </c>
      <c r="AG22">
        <f t="shared" si="4"/>
        <v>-9.5779551042670086</v>
      </c>
      <c r="AH22">
        <f t="shared" si="5"/>
        <v>-427.12586631522902</v>
      </c>
      <c r="AI22">
        <f t="shared" si="6"/>
        <v>-436.70382141949602</v>
      </c>
      <c r="AJ22">
        <f t="shared" si="7"/>
        <v>-8.534984893921262</v>
      </c>
      <c r="AK22">
        <f t="shared" si="22"/>
        <v>32.670957531398557</v>
      </c>
      <c r="AL22">
        <f t="shared" si="8"/>
        <v>-412.5678487820187</v>
      </c>
      <c r="AN22">
        <f t="shared" si="9"/>
        <v>0</v>
      </c>
      <c r="AO22">
        <f t="shared" si="9"/>
        <v>0</v>
      </c>
      <c r="AP22">
        <f t="shared" si="9"/>
        <v>-1.7450457138719733</v>
      </c>
      <c r="AQ22">
        <f t="shared" si="9"/>
        <v>-77.819759456294193</v>
      </c>
      <c r="AR22">
        <f t="shared" si="9"/>
        <v>-79.564805170166167</v>
      </c>
      <c r="AS22">
        <f t="shared" si="9"/>
        <v>-1.5550228253277194</v>
      </c>
      <c r="AT22">
        <f t="shared" si="9"/>
        <v>5.9524516232970388</v>
      </c>
      <c r="AU22">
        <f t="shared" si="9"/>
        <v>-75.167376372196841</v>
      </c>
      <c r="AW22">
        <v>19</v>
      </c>
      <c r="AX22">
        <f>IF(Z22&gt;0, (R22*SUMPRODUCT(K22:$K$98, X22:$X$98)-K22*$AZ$3)/Z22, 0)</f>
        <v>620.25628703413838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5.7670000000000004E-3</v>
      </c>
      <c r="Q23" s="4">
        <f t="shared" si="21"/>
        <v>12.5</v>
      </c>
      <c r="R23">
        <f t="shared" si="0"/>
        <v>100000</v>
      </c>
      <c r="S23">
        <f t="shared" si="1"/>
        <v>636.87106886902689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475.26294962818633</v>
      </c>
      <c r="AC23">
        <f t="shared" si="2"/>
        <v>480.29960213602908</v>
      </c>
      <c r="AE23">
        <f t="shared" si="3"/>
        <v>0</v>
      </c>
      <c r="AF23">
        <f t="shared" si="4"/>
        <v>0</v>
      </c>
      <c r="AG23">
        <f t="shared" si="4"/>
        <v>-9.426939486138032</v>
      </c>
      <c r="AH23">
        <f t="shared" si="5"/>
        <v>-441.88853669046284</v>
      </c>
      <c r="AI23">
        <f t="shared" si="6"/>
        <v>-451.3154761766009</v>
      </c>
      <c r="AJ23">
        <f t="shared" si="7"/>
        <v>-5.0366525078427458</v>
      </c>
      <c r="AK23">
        <f t="shared" si="22"/>
        <v>33.268406473973045</v>
      </c>
      <c r="AL23">
        <f t="shared" si="8"/>
        <v>-423.08372221047057</v>
      </c>
      <c r="AN23">
        <f t="shared" si="9"/>
        <v>0</v>
      </c>
      <c r="AO23">
        <f t="shared" si="9"/>
        <v>0</v>
      </c>
      <c r="AP23">
        <f t="shared" si="9"/>
        <v>-1.5335103375904946</v>
      </c>
      <c r="AQ23">
        <f t="shared" si="9"/>
        <v>-71.883418799283376</v>
      </c>
      <c r="AR23">
        <f t="shared" si="9"/>
        <v>-73.416929136873861</v>
      </c>
      <c r="AS23">
        <f t="shared" si="9"/>
        <v>-0.81932834076058758</v>
      </c>
      <c r="AT23">
        <f t="shared" si="9"/>
        <v>5.4118778759553381</v>
      </c>
      <c r="AU23">
        <f t="shared" si="9"/>
        <v>-68.824379601679112</v>
      </c>
      <c r="AW23">
        <v>20</v>
      </c>
      <c r="AX23">
        <f>IF(Z23&gt;0, (R23*SUMPRODUCT(K23:$K$98, X23:$X$98)-K23*$AZ$3)/Z23, 0)</f>
        <v>636.87106886902689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6.0780000000000001E-3</v>
      </c>
      <c r="Q24" s="4">
        <f t="shared" si="21"/>
        <v>12.5</v>
      </c>
      <c r="R24">
        <f t="shared" si="0"/>
        <v>100000</v>
      </c>
      <c r="S24">
        <f t="shared" si="1"/>
        <v>650.10204256615168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480.29960213602908</v>
      </c>
      <c r="AC24">
        <f t="shared" si="2"/>
        <v>482.39512259043943</v>
      </c>
      <c r="AE24">
        <f t="shared" si="3"/>
        <v>0</v>
      </c>
      <c r="AF24">
        <f t="shared" si="4"/>
        <v>0</v>
      </c>
      <c r="AG24">
        <f t="shared" si="4"/>
        <v>-9.2753731530799044</v>
      </c>
      <c r="AH24">
        <f t="shared" si="5"/>
        <v>-458.37550557397566</v>
      </c>
      <c r="AI24">
        <f t="shared" si="6"/>
        <v>-467.65087872705556</v>
      </c>
      <c r="AJ24">
        <f t="shared" si="7"/>
        <v>-2.0955204544103481</v>
      </c>
      <c r="AK24">
        <f t="shared" si="22"/>
        <v>33.620972149522039</v>
      </c>
      <c r="AL24">
        <f t="shared" si="8"/>
        <v>-436.12542703194384</v>
      </c>
      <c r="AN24">
        <f t="shared" si="9"/>
        <v>0</v>
      </c>
      <c r="AO24">
        <f t="shared" si="9"/>
        <v>0</v>
      </c>
      <c r="AP24">
        <f t="shared" si="9"/>
        <v>-1.3471915699845662</v>
      </c>
      <c r="AQ24">
        <f t="shared" si="9"/>
        <v>-66.576255941964462</v>
      </c>
      <c r="AR24">
        <f t="shared" si="9"/>
        <v>-67.923447511949021</v>
      </c>
      <c r="AS24">
        <f t="shared" si="9"/>
        <v>-0.30436160834935727</v>
      </c>
      <c r="AT24">
        <f t="shared" si="9"/>
        <v>4.8832418391148025</v>
      </c>
      <c r="AU24">
        <f t="shared" si="9"/>
        <v>-63.344567281183579</v>
      </c>
      <c r="AW24">
        <v>21</v>
      </c>
      <c r="AX24">
        <f>IF(Z24&gt;0, (R24*SUMPRODUCT(K24:$K$98, X24:$X$98)-K24*$AZ$3)/Z24, 0)</f>
        <v>650.10204256615168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6.4359999999999999E-3</v>
      </c>
      <c r="Q25" s="4">
        <f t="shared" si="21"/>
        <v>12.5</v>
      </c>
      <c r="R25">
        <f t="shared" si="0"/>
        <v>100000</v>
      </c>
      <c r="S25">
        <f t="shared" si="1"/>
        <v>660.24820751958237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482.39512259043943</v>
      </c>
      <c r="AC25">
        <f t="shared" si="2"/>
        <v>481.87149098212979</v>
      </c>
      <c r="AE25">
        <f t="shared" si="3"/>
        <v>0</v>
      </c>
      <c r="AF25">
        <f t="shared" si="4"/>
        <v>0</v>
      </c>
      <c r="AG25">
        <f t="shared" si="4"/>
        <v>-9.1229231199358836</v>
      </c>
      <c r="AH25">
        <f t="shared" si="5"/>
        <v>-477.57041290577814</v>
      </c>
      <c r="AI25">
        <f t="shared" si="6"/>
        <v>-486.69333602571402</v>
      </c>
      <c r="AJ25">
        <f t="shared" si="7"/>
        <v>0.52363160830964262</v>
      </c>
      <c r="AK25">
        <f t="shared" si="22"/>
        <v>33.767658581330764</v>
      </c>
      <c r="AL25">
        <f t="shared" si="8"/>
        <v>-452.40204583607363</v>
      </c>
      <c r="AN25">
        <f t="shared" si="9"/>
        <v>0</v>
      </c>
      <c r="AO25">
        <f t="shared" si="9"/>
        <v>0</v>
      </c>
      <c r="AP25">
        <f t="shared" si="9"/>
        <v>-1.1830795797681251</v>
      </c>
      <c r="AQ25">
        <f t="shared" si="9"/>
        <v>-61.932321031576208</v>
      </c>
      <c r="AR25">
        <f t="shared" si="9"/>
        <v>-63.115400611344334</v>
      </c>
      <c r="AS25">
        <f t="shared" si="9"/>
        <v>6.79056323250736E-2</v>
      </c>
      <c r="AT25">
        <f t="shared" si="9"/>
        <v>4.3790599568743369</v>
      </c>
      <c r="AU25">
        <f t="shared" si="9"/>
        <v>-58.668435022144926</v>
      </c>
      <c r="AW25">
        <v>22</v>
      </c>
      <c r="AX25">
        <f>IF(Z25&gt;0, (R25*SUMPRODUCT(K25:$K$98, X25:$X$98)-K25*$AZ$3)/Z25, 0)</f>
        <v>660.24820751958237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6.8199999999999997E-3</v>
      </c>
      <c r="Q26" s="4">
        <f t="shared" si="21"/>
        <v>12.5</v>
      </c>
      <c r="R26">
        <f t="shared" si="0"/>
        <v>100000</v>
      </c>
      <c r="S26">
        <f t="shared" si="1"/>
        <v>667.42297885522498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481.87149098212979</v>
      </c>
      <c r="AC26">
        <f t="shared" si="2"/>
        <v>478.91472739131689</v>
      </c>
      <c r="AE26">
        <f t="shared" si="3"/>
        <v>0</v>
      </c>
      <c r="AF26">
        <f t="shared" si="4"/>
        <v>0</v>
      </c>
      <c r="AG26">
        <f t="shared" si="4"/>
        <v>-8.9694755530585599</v>
      </c>
      <c r="AH26">
        <f t="shared" si="5"/>
        <v>-497.74668542370176</v>
      </c>
      <c r="AI26">
        <f t="shared" si="6"/>
        <v>-506.71616097676031</v>
      </c>
      <c r="AJ26">
        <f t="shared" si="7"/>
        <v>2.9567635908128977</v>
      </c>
      <c r="AK26">
        <f t="shared" si="22"/>
        <v>33.73100436874909</v>
      </c>
      <c r="AL26">
        <f t="shared" si="8"/>
        <v>-470.02839301719831</v>
      </c>
      <c r="AN26">
        <f t="shared" si="9"/>
        <v>0</v>
      </c>
      <c r="AO26">
        <f t="shared" si="9"/>
        <v>0</v>
      </c>
      <c r="AP26">
        <f t="shared" si="9"/>
        <v>-1.038553733246808</v>
      </c>
      <c r="AQ26">
        <f t="shared" si="9"/>
        <v>-57.632876671561512</v>
      </c>
      <c r="AR26">
        <f t="shared" si="9"/>
        <v>-58.671430404808319</v>
      </c>
      <c r="AS26">
        <f t="shared" si="9"/>
        <v>0.34235645633928447</v>
      </c>
      <c r="AT26">
        <f t="shared" si="9"/>
        <v>3.9056308594746265</v>
      </c>
      <c r="AU26">
        <f t="shared" si="9"/>
        <v>-54.423443088994411</v>
      </c>
      <c r="AW26">
        <v>23</v>
      </c>
      <c r="AX26">
        <f>IF(Z26&gt;0, (R26*SUMPRODUCT(K26:$K$98, X26:$X$98)-K26*$AZ$3)/Z26, 0)</f>
        <v>667.42297885522498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7.2269999999999999E-3</v>
      </c>
      <c r="Q27" s="4">
        <f t="shared" si="21"/>
        <v>12.5</v>
      </c>
      <c r="R27">
        <f t="shared" si="0"/>
        <v>100000</v>
      </c>
      <c r="S27">
        <f t="shared" si="1"/>
        <v>672.06584684231052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478.91472739131689</v>
      </c>
      <c r="AC27">
        <f t="shared" si="2"/>
        <v>473.93859843472273</v>
      </c>
      <c r="AE27">
        <f t="shared" si="3"/>
        <v>0</v>
      </c>
      <c r="AF27">
        <f t="shared" si="4"/>
        <v>0</v>
      </c>
      <c r="AG27">
        <f t="shared" si="4"/>
        <v>-8.8149583977060217</v>
      </c>
      <c r="AH27">
        <f t="shared" si="5"/>
        <v>-518.57919857563377</v>
      </c>
      <c r="AI27">
        <f t="shared" si="6"/>
        <v>-527.39415697333982</v>
      </c>
      <c r="AJ27">
        <f t="shared" si="7"/>
        <v>4.9761289565941524</v>
      </c>
      <c r="AK27">
        <f t="shared" si="22"/>
        <v>33.524030917392189</v>
      </c>
      <c r="AL27">
        <f t="shared" si="8"/>
        <v>-488.8939970993535</v>
      </c>
      <c r="AN27">
        <f t="shared" si="9"/>
        <v>0</v>
      </c>
      <c r="AO27">
        <f t="shared" si="9"/>
        <v>0</v>
      </c>
      <c r="AP27">
        <f t="shared" si="9"/>
        <v>-0.91130586436086181</v>
      </c>
      <c r="AQ27">
        <f t="shared" si="9"/>
        <v>-53.611627358390578</v>
      </c>
      <c r="AR27">
        <f t="shared" si="9"/>
        <v>-54.522933222751448</v>
      </c>
      <c r="AS27">
        <f t="shared" si="9"/>
        <v>0.51444094179052102</v>
      </c>
      <c r="AT27">
        <f t="shared" si="9"/>
        <v>3.465773131723997</v>
      </c>
      <c r="AU27">
        <f t="shared" si="9"/>
        <v>-50.54271914923693</v>
      </c>
      <c r="AW27">
        <v>24</v>
      </c>
      <c r="AX27">
        <f>IF(Z27&gt;0, (R27*SUMPRODUCT(K27:$K$98, X27:$X$98)-K27*$AZ$3)/Z27, 0)</f>
        <v>672.06584684231052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7.6860000000000001E-3</v>
      </c>
      <c r="Q28" s="4">
        <f t="shared" si="21"/>
        <v>12.5</v>
      </c>
      <c r="R28">
        <f t="shared" si="0"/>
        <v>100000</v>
      </c>
      <c r="S28">
        <f t="shared" si="1"/>
        <v>674.64321179310014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473.93859843472273</v>
      </c>
      <c r="AC28">
        <f t="shared" si="2"/>
        <v>467.34192439326739</v>
      </c>
      <c r="AE28">
        <f t="shared" si="3"/>
        <v>0</v>
      </c>
      <c r="AF28">
        <f t="shared" si="4"/>
        <v>0</v>
      </c>
      <c r="AG28">
        <f t="shared" si="4"/>
        <v>-8.6590570434841929</v>
      </c>
      <c r="AH28">
        <f t="shared" si="5"/>
        <v>-542.01416195814784</v>
      </c>
      <c r="AI28">
        <f t="shared" si="6"/>
        <v>-550.67321900163199</v>
      </c>
      <c r="AJ28">
        <f t="shared" si="7"/>
        <v>6.5966740414553442</v>
      </c>
      <c r="AK28">
        <f t="shared" si="22"/>
        <v>33.175701890430595</v>
      </c>
      <c r="AL28">
        <f t="shared" si="8"/>
        <v>-510.90084306974603</v>
      </c>
      <c r="AN28">
        <f t="shared" si="9"/>
        <v>0</v>
      </c>
      <c r="AO28">
        <f t="shared" si="9"/>
        <v>0</v>
      </c>
      <c r="AP28">
        <f t="shared" si="9"/>
        <v>-0.79927545432479963</v>
      </c>
      <c r="AQ28">
        <f t="shared" si="9"/>
        <v>-50.030691953411306</v>
      </c>
      <c r="AR28">
        <f t="shared" si="9"/>
        <v>-50.829967407736106</v>
      </c>
      <c r="AS28">
        <f t="shared" si="9"/>
        <v>0.60890690695753669</v>
      </c>
      <c r="AT28">
        <f t="shared" si="9"/>
        <v>3.062287737320232</v>
      </c>
      <c r="AU28">
        <f t="shared" si="9"/>
        <v>-47.15877276345833</v>
      </c>
      <c r="AW28">
        <v>25</v>
      </c>
      <c r="AX28">
        <f>IF(Z28&gt;0, (R28*SUMPRODUCT(K28:$K$98, X28:$X$98)-K28*$AZ$3)/Z28, 0)</f>
        <v>674.64321179310014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8.2030000000000002E-3</v>
      </c>
      <c r="Q29" s="4">
        <f t="shared" si="21"/>
        <v>12.5</v>
      </c>
      <c r="R29">
        <f t="shared" si="0"/>
        <v>100000</v>
      </c>
      <c r="S29">
        <f t="shared" si="1"/>
        <v>675.31070192985248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467.34192439326739</v>
      </c>
      <c r="AC29">
        <f t="shared" si="2"/>
        <v>459.28886932997676</v>
      </c>
      <c r="AE29">
        <f t="shared" si="3"/>
        <v>0</v>
      </c>
      <c r="AF29">
        <f t="shared" si="4"/>
        <v>0</v>
      </c>
      <c r="AG29">
        <f t="shared" si="4"/>
        <v>-8.5014362281216513</v>
      </c>
      <c r="AH29">
        <f t="shared" si="5"/>
        <v>-568.24195942160668</v>
      </c>
      <c r="AI29">
        <f t="shared" si="6"/>
        <v>-576.74339564972831</v>
      </c>
      <c r="AJ29">
        <f t="shared" si="7"/>
        <v>8.0530550632906284</v>
      </c>
      <c r="AK29">
        <f t="shared" si="22"/>
        <v>32.713934707528722</v>
      </c>
      <c r="AL29">
        <f t="shared" si="8"/>
        <v>-535.97640587890896</v>
      </c>
      <c r="AN29">
        <f t="shared" si="9"/>
        <v>0</v>
      </c>
      <c r="AO29">
        <f t="shared" si="9"/>
        <v>0</v>
      </c>
      <c r="AP29">
        <f t="shared" si="9"/>
        <v>-0.70064843145511191</v>
      </c>
      <c r="AQ29">
        <f t="shared" si="9"/>
        <v>-46.831832513045221</v>
      </c>
      <c r="AR29">
        <f t="shared" si="9"/>
        <v>-47.532480944500335</v>
      </c>
      <c r="AS29">
        <f t="shared" si="9"/>
        <v>0.66369496248787085</v>
      </c>
      <c r="AT29">
        <f t="shared" si="9"/>
        <v>2.6961287980653612</v>
      </c>
      <c r="AU29">
        <f t="shared" si="9"/>
        <v>-44.172657183947102</v>
      </c>
      <c r="AW29">
        <v>26</v>
      </c>
      <c r="AX29">
        <f>IF(Z29&gt;0, (R29*SUMPRODUCT(K29:$K$98, X29:$X$98)-K29*$AZ$3)/Z29, 0)</f>
        <v>675.31070192985248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8.7950000000000007E-3</v>
      </c>
      <c r="Q30" s="4">
        <f t="shared" si="21"/>
        <v>12.5</v>
      </c>
      <c r="R30">
        <f t="shared" si="0"/>
        <v>100000</v>
      </c>
      <c r="S30">
        <f t="shared" si="1"/>
        <v>674.23258020512571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459.28886932997676</v>
      </c>
      <c r="AC30">
        <f t="shared" si="2"/>
        <v>449.93706975453898</v>
      </c>
      <c r="AE30">
        <f t="shared" si="3"/>
        <v>0</v>
      </c>
      <c r="AF30">
        <f t="shared" si="4"/>
        <v>0</v>
      </c>
      <c r="AG30">
        <f t="shared" si="4"/>
        <v>-8.3416517342141052</v>
      </c>
      <c r="AH30">
        <f t="shared" si="5"/>
        <v>-598.16105301063942</v>
      </c>
      <c r="AI30">
        <f t="shared" si="6"/>
        <v>-606.50270474485353</v>
      </c>
      <c r="AJ30">
        <f t="shared" si="7"/>
        <v>9.3517995754377807</v>
      </c>
      <c r="AK30">
        <f t="shared" si="22"/>
        <v>32.150220853098375</v>
      </c>
      <c r="AL30">
        <f t="shared" si="8"/>
        <v>-565.00068431631735</v>
      </c>
      <c r="AN30">
        <f t="shared" si="9"/>
        <v>0</v>
      </c>
      <c r="AO30">
        <f t="shared" si="9"/>
        <v>0</v>
      </c>
      <c r="AP30">
        <f t="shared" si="9"/>
        <v>-0.61382120016599384</v>
      </c>
      <c r="AQ30">
        <f t="shared" si="9"/>
        <v>-44.01573539034078</v>
      </c>
      <c r="AR30">
        <f t="shared" si="9"/>
        <v>-44.629556590506773</v>
      </c>
      <c r="AS30">
        <f t="shared" si="9"/>
        <v>0.68815302076955698</v>
      </c>
      <c r="AT30">
        <f t="shared" si="9"/>
        <v>2.3657769202600085</v>
      </c>
      <c r="AU30">
        <f t="shared" si="9"/>
        <v>-41.575626649477208</v>
      </c>
      <c r="AW30">
        <v>27</v>
      </c>
      <c r="AX30">
        <f>IF(Z30&gt;0, (R30*SUMPRODUCT(K30:$K$98, X30:$X$98)-K30*$AZ$3)/Z30, 0)</f>
        <v>674.23258020512571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9.4780000000000003E-3</v>
      </c>
      <c r="Q31" s="4">
        <f t="shared" si="21"/>
        <v>12.5</v>
      </c>
      <c r="R31">
        <f t="shared" si="0"/>
        <v>100000</v>
      </c>
      <c r="S31">
        <f t="shared" si="1"/>
        <v>671.50072391953825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449.93706975453898</v>
      </c>
      <c r="AC31">
        <f t="shared" si="2"/>
        <v>439.38564948706232</v>
      </c>
      <c r="AE31">
        <f t="shared" si="3"/>
        <v>0</v>
      </c>
      <c r="AF31">
        <f t="shared" si="4"/>
        <v>0</v>
      </c>
      <c r="AG31">
        <f t="shared" si="4"/>
        <v>-8.1791730417350816</v>
      </c>
      <c r="AH31">
        <f t="shared" si="5"/>
        <v>-632.49740109505035</v>
      </c>
      <c r="AI31">
        <f t="shared" si="6"/>
        <v>-640.67657413678546</v>
      </c>
      <c r="AJ31">
        <f t="shared" si="7"/>
        <v>10.551420267476658</v>
      </c>
      <c r="AK31">
        <f t="shared" si="22"/>
        <v>31.495594882817731</v>
      </c>
      <c r="AL31">
        <f t="shared" si="8"/>
        <v>-598.62955898649113</v>
      </c>
      <c r="AN31">
        <f t="shared" si="9"/>
        <v>0</v>
      </c>
      <c r="AO31">
        <f t="shared" si="9"/>
        <v>0</v>
      </c>
      <c r="AP31">
        <f t="shared" si="9"/>
        <v>-0.53737963466889327</v>
      </c>
      <c r="AQ31">
        <f t="shared" si="9"/>
        <v>-41.555695251237779</v>
      </c>
      <c r="AR31">
        <f t="shared" si="9"/>
        <v>-42.093074885906674</v>
      </c>
      <c r="AS31">
        <f t="shared" si="9"/>
        <v>0.69323858776947178</v>
      </c>
      <c r="AT31">
        <f t="shared" si="9"/>
        <v>2.0692912578626248</v>
      </c>
      <c r="AU31">
        <f t="shared" si="9"/>
        <v>-39.330545040274586</v>
      </c>
      <c r="AW31">
        <v>28</v>
      </c>
      <c r="AX31">
        <f>IF(Z31&gt;0, (R31*SUMPRODUCT(K31:$K$98, X31:$X$98)-K31*$AZ$3)/Z31, 0)</f>
        <v>671.50072391953825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1.0265E-2</v>
      </c>
      <c r="Q32" s="4">
        <f t="shared" si="21"/>
        <v>12.5</v>
      </c>
      <c r="R32">
        <f t="shared" si="0"/>
        <v>100000</v>
      </c>
      <c r="S32">
        <f t="shared" si="1"/>
        <v>667.17564868717318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439.38564948706232</v>
      </c>
      <c r="AC32">
        <f t="shared" si="2"/>
        <v>427.70880702409596</v>
      </c>
      <c r="AE32">
        <f t="shared" si="3"/>
        <v>0</v>
      </c>
      <c r="AF32">
        <f t="shared" si="4"/>
        <v>0</v>
      </c>
      <c r="AG32">
        <f t="shared" si="4"/>
        <v>-8.0134221000443198</v>
      </c>
      <c r="AH32">
        <f t="shared" si="5"/>
        <v>-671.67369018728493</v>
      </c>
      <c r="AI32">
        <f t="shared" si="6"/>
        <v>-679.68711228732923</v>
      </c>
      <c r="AJ32">
        <f t="shared" si="7"/>
        <v>11.676842462966363</v>
      </c>
      <c r="AK32">
        <f t="shared" si="22"/>
        <v>30.756995464094366</v>
      </c>
      <c r="AL32">
        <f t="shared" si="8"/>
        <v>-637.25327436026851</v>
      </c>
      <c r="AN32">
        <f t="shared" si="9"/>
        <v>0</v>
      </c>
      <c r="AO32">
        <f t="shared" si="9"/>
        <v>0</v>
      </c>
      <c r="AP32">
        <f t="shared" si="9"/>
        <v>-0.47008003247529295</v>
      </c>
      <c r="AQ32">
        <f t="shared" si="9"/>
        <v>-39.401442499115639</v>
      </c>
      <c r="AR32">
        <f t="shared" si="9"/>
        <v>-39.871522531590934</v>
      </c>
      <c r="AS32">
        <f t="shared" si="9"/>
        <v>0.68498207328548799</v>
      </c>
      <c r="AT32">
        <f t="shared" si="9"/>
        <v>1.8042540684988944</v>
      </c>
      <c r="AU32">
        <f t="shared" si="9"/>
        <v>-37.382286389806552</v>
      </c>
      <c r="AW32">
        <v>29</v>
      </c>
      <c r="AX32">
        <f>IF(Z32&gt;0, (R32*SUMPRODUCT(K32:$K$98, X32:$X$98)-K32*$AZ$3)/Z32, 0)</f>
        <v>667.17564868717318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1.1204E-2</v>
      </c>
      <c r="Q33" s="4">
        <f t="shared" si="21"/>
        <v>12.5</v>
      </c>
      <c r="R33">
        <f t="shared" si="0"/>
        <v>100000</v>
      </c>
      <c r="S33">
        <f t="shared" si="1"/>
        <v>661.35115187321617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427.70880702409596</v>
      </c>
      <c r="AC33">
        <f t="shared" si="2"/>
        <v>414.98491165736544</v>
      </c>
      <c r="AE33">
        <f t="shared" si="3"/>
        <v>0</v>
      </c>
      <c r="AF33">
        <f t="shared" si="4"/>
        <v>0</v>
      </c>
      <c r="AG33">
        <f t="shared" si="4"/>
        <v>-7.8435054978349807</v>
      </c>
      <c r="AH33">
        <f t="shared" si="5"/>
        <v>-718.25904967117253</v>
      </c>
      <c r="AI33">
        <f t="shared" si="6"/>
        <v>-726.10255516900747</v>
      </c>
      <c r="AJ33">
        <f t="shared" si="7"/>
        <v>12.723895366730517</v>
      </c>
      <c r="AK33">
        <f t="shared" si="22"/>
        <v>29.939616491686721</v>
      </c>
      <c r="AL33">
        <f t="shared" si="8"/>
        <v>-683.43904331059025</v>
      </c>
      <c r="AN33">
        <f t="shared" si="9"/>
        <v>0</v>
      </c>
      <c r="AO33">
        <f t="shared" si="9"/>
        <v>0</v>
      </c>
      <c r="AP33">
        <f t="shared" si="9"/>
        <v>-0.4108146923809704</v>
      </c>
      <c r="AQ33">
        <f t="shared" si="9"/>
        <v>-37.619833456094156</v>
      </c>
      <c r="AR33">
        <f t="shared" si="9"/>
        <v>-38.03064814847513</v>
      </c>
      <c r="AS33">
        <f t="shared" si="9"/>
        <v>0.66643201339170222</v>
      </c>
      <c r="AT33">
        <f t="shared" si="9"/>
        <v>1.5681297530079554</v>
      </c>
      <c r="AU33">
        <f t="shared" si="9"/>
        <v>-35.796086382075472</v>
      </c>
      <c r="AW33">
        <v>30</v>
      </c>
      <c r="AX33">
        <f>IF(Z33&gt;0, (R33*SUMPRODUCT(K33:$K$98, X33:$X$98)-K33*$AZ$3)/Z33, 0)</f>
        <v>661.35115187321617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1.2285000000000001E-2</v>
      </c>
      <c r="Q34" s="4">
        <f t="shared" si="21"/>
        <v>12.5</v>
      </c>
      <c r="R34">
        <f t="shared" si="0"/>
        <v>100000</v>
      </c>
      <c r="S34">
        <f t="shared" si="1"/>
        <v>653.93032356421338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414.98491165736544</v>
      </c>
      <c r="AC34">
        <f t="shared" si="2"/>
        <v>401.18431671232969</v>
      </c>
      <c r="AE34">
        <f t="shared" si="3"/>
        <v>0</v>
      </c>
      <c r="AF34">
        <f t="shared" si="4"/>
        <v>0</v>
      </c>
      <c r="AG34">
        <f t="shared" si="4"/>
        <v>-7.6687129778157281</v>
      </c>
      <c r="AH34">
        <f t="shared" si="5"/>
        <v>-770.85972032722191</v>
      </c>
      <c r="AI34">
        <f t="shared" si="6"/>
        <v>-778.52843330503765</v>
      </c>
      <c r="AJ34">
        <f t="shared" si="7"/>
        <v>13.800594945035755</v>
      </c>
      <c r="AK34">
        <f t="shared" si="22"/>
        <v>29.048943816015584</v>
      </c>
      <c r="AL34">
        <f t="shared" si="8"/>
        <v>-735.6788945439863</v>
      </c>
      <c r="AN34">
        <f t="shared" si="9"/>
        <v>0</v>
      </c>
      <c r="AO34">
        <f t="shared" si="9"/>
        <v>0</v>
      </c>
      <c r="AP34">
        <f t="shared" si="9"/>
        <v>-0.35862472050112543</v>
      </c>
      <c r="AQ34">
        <f t="shared" si="9"/>
        <v>-36.048989256430154</v>
      </c>
      <c r="AR34">
        <f t="shared" si="9"/>
        <v>-36.40761397693128</v>
      </c>
      <c r="AS34">
        <f t="shared" si="9"/>
        <v>0.64538006823700123</v>
      </c>
      <c r="AT34">
        <f t="shared" si="9"/>
        <v>1.3584638500629787</v>
      </c>
      <c r="AU34">
        <f t="shared" ref="AU34:AU79" si="23">AL34*$K34</f>
        <v>-34.403770058631295</v>
      </c>
      <c r="AW34">
        <v>31</v>
      </c>
      <c r="AX34">
        <f>IF(Z34&gt;0, (R34*SUMPRODUCT(K34:$K$98, X34:$X$98)-K34*$AZ$3)/Z34, 0)</f>
        <v>653.93032356421338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1.3528E-2</v>
      </c>
      <c r="Q35" s="4">
        <f t="shared" si="21"/>
        <v>12.5</v>
      </c>
      <c r="R35">
        <f t="shared" si="0"/>
        <v>100000</v>
      </c>
      <c r="S35">
        <f t="shared" si="1"/>
        <v>645.01181204617012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401.18431671232969</v>
      </c>
      <c r="AC35">
        <f t="shared" si="2"/>
        <v>386.40250469791579</v>
      </c>
      <c r="AE35">
        <f t="shared" si="3"/>
        <v>0</v>
      </c>
      <c r="AF35">
        <f t="shared" ref="AF35:AG66" si="24">-$Z35*P35</f>
        <v>0</v>
      </c>
      <c r="AG35">
        <f t="shared" si="24"/>
        <v>-7.4882834988736793</v>
      </c>
      <c r="AH35">
        <f t="shared" si="5"/>
        <v>-829.9387933111293</v>
      </c>
      <c r="AI35">
        <f t="shared" ref="AI35:AI66" si="25">SUM(AE35:AH35)</f>
        <v>-837.42707681000297</v>
      </c>
      <c r="AJ35">
        <f t="shared" si="7"/>
        <v>14.781812014413902</v>
      </c>
      <c r="AK35">
        <f t="shared" si="22"/>
        <v>28.082902169863083</v>
      </c>
      <c r="AL35">
        <f t="shared" si="8"/>
        <v>-794.562362625726</v>
      </c>
      <c r="AN35">
        <f t="shared" ref="AN35:AT66" si="26">AE35*$K35</f>
        <v>0</v>
      </c>
      <c r="AO35">
        <f t="shared" si="26"/>
        <v>0</v>
      </c>
      <c r="AP35">
        <f t="shared" si="26"/>
        <v>-0.31266696256890619</v>
      </c>
      <c r="AQ35">
        <f t="shared" si="26"/>
        <v>-34.653394420994459</v>
      </c>
      <c r="AR35">
        <f t="shared" si="26"/>
        <v>-34.966061383563364</v>
      </c>
      <c r="AS35">
        <f t="shared" si="26"/>
        <v>0.61720209504708612</v>
      </c>
      <c r="AT35">
        <f t="shared" si="26"/>
        <v>1.1725778975771328</v>
      </c>
      <c r="AU35">
        <f t="shared" si="23"/>
        <v>-33.176281390939145</v>
      </c>
      <c r="AW35">
        <v>32</v>
      </c>
      <c r="AX35">
        <f>IF(Z35&gt;0, (R35*SUMPRODUCT(K35:$K$98, X35:$X$98)-K35*$AZ$3)/Z35, 0)</f>
        <v>645.01181204617012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1.4963000000000001E-2</v>
      </c>
      <c r="Q36" s="4">
        <f t="shared" si="21"/>
        <v>12.5</v>
      </c>
      <c r="R36">
        <f t="shared" si="0"/>
        <v>100000</v>
      </c>
      <c r="S36">
        <f t="shared" si="1"/>
        <v>634.70708292042798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386.40250469791579</v>
      </c>
      <c r="AC36">
        <f t="shared" si="2"/>
        <v>370.7376613858645</v>
      </c>
      <c r="AE36">
        <f t="shared" si="3"/>
        <v>0</v>
      </c>
      <c r="AF36">
        <f t="shared" si="24"/>
        <v>0</v>
      </c>
      <c r="AG36">
        <f t="shared" si="24"/>
        <v>-7.301353477891297</v>
      </c>
      <c r="AH36">
        <f t="shared" si="5"/>
        <v>-896.37748794917491</v>
      </c>
      <c r="AI36">
        <f t="shared" si="25"/>
        <v>-903.67884142706623</v>
      </c>
      <c r="AJ36">
        <f t="shared" si="7"/>
        <v>15.664843312051289</v>
      </c>
      <c r="AK36">
        <f t="shared" si="22"/>
        <v>27.048175328854107</v>
      </c>
      <c r="AL36">
        <f t="shared" si="8"/>
        <v>-860.96582278616086</v>
      </c>
      <c r="AN36">
        <f t="shared" si="26"/>
        <v>0</v>
      </c>
      <c r="AO36">
        <f t="shared" si="26"/>
        <v>0</v>
      </c>
      <c r="AP36">
        <f t="shared" si="26"/>
        <v>-0.27219808676990948</v>
      </c>
      <c r="AQ36">
        <f t="shared" si="26"/>
        <v>-33.417398292275308</v>
      </c>
      <c r="AR36">
        <f t="shared" si="26"/>
        <v>-33.68959637904522</v>
      </c>
      <c r="AS36">
        <f t="shared" si="26"/>
        <v>0.58399314483295517</v>
      </c>
      <c r="AT36">
        <f t="shared" si="26"/>
        <v>1.0083694204677112</v>
      </c>
      <c r="AU36">
        <f t="shared" si="23"/>
        <v>-32.097233813744552</v>
      </c>
      <c r="AW36">
        <v>33</v>
      </c>
      <c r="AX36">
        <f>IF(Z36&gt;0, (R36*SUMPRODUCT(K36:$K$98, X36:$X$98)-K36*$AZ$3)/Z36, 0)</f>
        <v>634.70708292042798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1.6567999999999999E-2</v>
      </c>
      <c r="Q37" s="4">
        <f t="shared" si="21"/>
        <v>12.5</v>
      </c>
      <c r="R37">
        <f t="shared" si="0"/>
        <v>100000</v>
      </c>
      <c r="S37">
        <f t="shared" si="1"/>
        <v>623.07553782449281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370.7376613858645</v>
      </c>
      <c r="AC37">
        <f t="shared" si="2"/>
        <v>354.27432658371703</v>
      </c>
      <c r="AE37">
        <f t="shared" si="3"/>
        <v>0</v>
      </c>
      <c r="AF37">
        <f t="shared" si="24"/>
        <v>0</v>
      </c>
      <c r="AG37">
        <f t="shared" si="24"/>
        <v>-7.1073711186906809</v>
      </c>
      <c r="AH37">
        <f t="shared" si="5"/>
        <v>-967.75059537362404</v>
      </c>
      <c r="AI37">
        <f t="shared" si="25"/>
        <v>-974.85796649231474</v>
      </c>
      <c r="AJ37">
        <f t="shared" si="7"/>
        <v>16.463334802147472</v>
      </c>
      <c r="AK37">
        <f t="shared" si="22"/>
        <v>25.951636297010516</v>
      </c>
      <c r="AL37">
        <f t="shared" si="8"/>
        <v>-932.44299539315671</v>
      </c>
      <c r="AN37">
        <f t="shared" si="26"/>
        <v>0</v>
      </c>
      <c r="AO37">
        <f t="shared" si="26"/>
        <v>0</v>
      </c>
      <c r="AP37">
        <f t="shared" si="26"/>
        <v>-0.23657707857197011</v>
      </c>
      <c r="AQ37">
        <f t="shared" si="26"/>
        <v>-32.212699297170431</v>
      </c>
      <c r="AR37">
        <f t="shared" si="26"/>
        <v>-32.4492763757424</v>
      </c>
      <c r="AS37">
        <f t="shared" si="26"/>
        <v>0.54800116470656468</v>
      </c>
      <c r="AT37">
        <f t="shared" si="26"/>
        <v>0.86383026815125397</v>
      </c>
      <c r="AU37">
        <f t="shared" si="23"/>
        <v>-31.03744494288458</v>
      </c>
      <c r="AW37">
        <v>34</v>
      </c>
      <c r="AX37">
        <f>IF(Z37&gt;0, (R37*SUMPRODUCT(K37:$K$98, X37:$X$98)-K37*$AZ$3)/Z37, 0)</f>
        <v>623.07553782449281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1.8353999999999999E-2</v>
      </c>
      <c r="Q38" s="4">
        <f t="shared" si="21"/>
        <v>12.5</v>
      </c>
      <c r="R38">
        <f t="shared" si="0"/>
        <v>100000</v>
      </c>
      <c r="S38">
        <f t="shared" si="1"/>
        <v>610.35072904160052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354.27432658371703</v>
      </c>
      <c r="AC38">
        <f t="shared" si="2"/>
        <v>337.19918397416063</v>
      </c>
      <c r="AE38">
        <f t="shared" si="3"/>
        <v>0</v>
      </c>
      <c r="AF38">
        <f t="shared" si="24"/>
        <v>0</v>
      </c>
      <c r="AG38">
        <f t="shared" si="24"/>
        <v>-6.9058487179913257</v>
      </c>
      <c r="AH38">
        <f t="shared" si="5"/>
        <v>-1043.5895160995899</v>
      </c>
      <c r="AI38">
        <f t="shared" si="25"/>
        <v>-1050.4953648175813</v>
      </c>
      <c r="AJ38">
        <f t="shared" si="7"/>
        <v>17.075142609556394</v>
      </c>
      <c r="AK38">
        <f t="shared" si="22"/>
        <v>24.799202860860195</v>
      </c>
      <c r="AL38">
        <f t="shared" si="8"/>
        <v>-1008.6210193471646</v>
      </c>
      <c r="AN38">
        <f t="shared" si="26"/>
        <v>0</v>
      </c>
      <c r="AO38">
        <f t="shared" si="26"/>
        <v>0</v>
      </c>
      <c r="AP38">
        <f t="shared" si="26"/>
        <v>-0.20524033221976828</v>
      </c>
      <c r="AQ38">
        <f t="shared" si="26"/>
        <v>-31.015255000785277</v>
      </c>
      <c r="AR38">
        <f t="shared" si="26"/>
        <v>-31.220495333005047</v>
      </c>
      <c r="AS38">
        <f t="shared" si="26"/>
        <v>0.50746955008661365</v>
      </c>
      <c r="AT38">
        <f t="shared" si="26"/>
        <v>0.73702695234088789</v>
      </c>
      <c r="AU38">
        <f t="shared" si="23"/>
        <v>-29.975998830577545</v>
      </c>
      <c r="AW38">
        <v>35</v>
      </c>
      <c r="AX38">
        <f>IF(Z38&gt;0, (R38*SUMPRODUCT(K38:$K$98, X38:$X$98)-K38*$AZ$3)/Z38, 0)</f>
        <v>610.35072904160052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2.0303000000000002E-2</v>
      </c>
      <c r="Q39" s="4">
        <f t="shared" si="21"/>
        <v>12.5</v>
      </c>
      <c r="R39">
        <f t="shared" si="0"/>
        <v>100000</v>
      </c>
      <c r="S39">
        <f t="shared" si="1"/>
        <v>596.75903062597558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337.19918397416063</v>
      </c>
      <c r="AC39">
        <f t="shared" si="2"/>
        <v>319.69960458731651</v>
      </c>
      <c r="AE39">
        <f t="shared" si="3"/>
        <v>0</v>
      </c>
      <c r="AF39">
        <f t="shared" si="24"/>
        <v>0</v>
      </c>
      <c r="AG39">
        <f t="shared" si="24"/>
        <v>-6.6965807842900347</v>
      </c>
      <c r="AH39">
        <f t="shared" si="5"/>
        <v>-1121.6755721710231</v>
      </c>
      <c r="AI39">
        <f t="shared" si="25"/>
        <v>-1128.3721529553131</v>
      </c>
      <c r="AJ39">
        <f t="shared" si="7"/>
        <v>17.499579386844118</v>
      </c>
      <c r="AK39">
        <f t="shared" si="22"/>
        <v>23.603942878191248</v>
      </c>
      <c r="AL39">
        <f t="shared" si="8"/>
        <v>-1087.2686306902779</v>
      </c>
      <c r="AN39">
        <f t="shared" si="26"/>
        <v>0</v>
      </c>
      <c r="AO39">
        <f t="shared" si="26"/>
        <v>0</v>
      </c>
      <c r="AP39">
        <f t="shared" si="26"/>
        <v>-0.17769726288617199</v>
      </c>
      <c r="AQ39">
        <f t="shared" si="26"/>
        <v>-29.764246178985392</v>
      </c>
      <c r="AR39">
        <f t="shared" si="26"/>
        <v>-29.941943441871565</v>
      </c>
      <c r="AS39">
        <f t="shared" si="26"/>
        <v>0.46436046377526907</v>
      </c>
      <c r="AT39">
        <f t="shared" si="26"/>
        <v>0.62634293199537938</v>
      </c>
      <c r="AU39">
        <f t="shared" si="23"/>
        <v>-28.851240046100919</v>
      </c>
      <c r="AW39">
        <v>36</v>
      </c>
      <c r="AX39">
        <f>IF(Z39&gt;0, (R39*SUMPRODUCT(K39:$K$98, X39:$X$98)-K39*$AZ$3)/Z39, 0)</f>
        <v>596.75903062597558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2.2446000000000001E-2</v>
      </c>
      <c r="Q40" s="4">
        <f t="shared" si="21"/>
        <v>12.5</v>
      </c>
      <c r="R40">
        <f t="shared" si="0"/>
        <v>100000</v>
      </c>
      <c r="S40">
        <f t="shared" si="1"/>
        <v>582.62999409298675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319.69960458731651</v>
      </c>
      <c r="AC40">
        <f t="shared" si="2"/>
        <v>302.00292592077869</v>
      </c>
      <c r="AE40">
        <f t="shared" si="3"/>
        <v>0</v>
      </c>
      <c r="AF40">
        <f t="shared" si="24"/>
        <v>0</v>
      </c>
      <c r="AG40">
        <f t="shared" si="24"/>
        <v>-6.47930352416296</v>
      </c>
      <c r="AH40">
        <f t="shared" si="5"/>
        <v>-1202.491618273393</v>
      </c>
      <c r="AI40">
        <f t="shared" si="25"/>
        <v>-1208.970921797556</v>
      </c>
      <c r="AJ40">
        <f t="shared" si="7"/>
        <v>17.696678666537821</v>
      </c>
      <c r="AK40">
        <f t="shared" si="22"/>
        <v>22.378972321112158</v>
      </c>
      <c r="AL40">
        <f t="shared" si="8"/>
        <v>-1168.8952708099062</v>
      </c>
      <c r="AN40">
        <f t="shared" si="26"/>
        <v>0</v>
      </c>
      <c r="AO40">
        <f t="shared" si="26"/>
        <v>0</v>
      </c>
      <c r="AP40">
        <f t="shared" si="26"/>
        <v>-0.15351044419157789</v>
      </c>
      <c r="AQ40">
        <f t="shared" si="26"/>
        <v>-28.489948305307259</v>
      </c>
      <c r="AR40">
        <f t="shared" si="26"/>
        <v>-28.643458749498837</v>
      </c>
      <c r="AS40">
        <f t="shared" si="26"/>
        <v>0.4192773177988745</v>
      </c>
      <c r="AT40">
        <f t="shared" si="26"/>
        <v>0.53021223172420573</v>
      </c>
      <c r="AU40">
        <f t="shared" si="23"/>
        <v>-27.693969199975758</v>
      </c>
      <c r="AW40">
        <v>37</v>
      </c>
      <c r="AX40">
        <f>IF(Z40&gt;0, (R40*SUMPRODUCT(K40:$K$98, X40:$X$98)-K40*$AZ$3)/Z40, 0)</f>
        <v>582.62999409298675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2.4856E-2</v>
      </c>
      <c r="Q41" s="4">
        <f t="shared" si="21"/>
        <v>12.5</v>
      </c>
      <c r="R41">
        <f t="shared" si="0"/>
        <v>100000</v>
      </c>
      <c r="S41">
        <f t="shared" si="1"/>
        <v>568.26051021762885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302.00292592077869</v>
      </c>
      <c r="AC41">
        <f t="shared" si="2"/>
        <v>284.28759146587117</v>
      </c>
      <c r="AE41">
        <f t="shared" si="3"/>
        <v>0</v>
      </c>
      <c r="AF41">
        <f t="shared" si="24"/>
        <v>0</v>
      </c>
      <c r="AG41">
        <f t="shared" si="24"/>
        <v>-6.2534609205247369</v>
      </c>
      <c r="AH41">
        <f t="shared" si="5"/>
        <v>-1288.3965471727563</v>
      </c>
      <c r="AI41">
        <f t="shared" si="25"/>
        <v>-1294.650008093281</v>
      </c>
      <c r="AJ41">
        <f t="shared" si="7"/>
        <v>17.71533445490752</v>
      </c>
      <c r="AK41">
        <f t="shared" si="22"/>
        <v>21.14020481445451</v>
      </c>
      <c r="AL41">
        <f t="shared" si="8"/>
        <v>-1255.794468823919</v>
      </c>
      <c r="AN41">
        <f t="shared" si="26"/>
        <v>0</v>
      </c>
      <c r="AO41">
        <f t="shared" si="26"/>
        <v>0</v>
      </c>
      <c r="AP41">
        <f t="shared" si="26"/>
        <v>-0.13228543227574666</v>
      </c>
      <c r="AQ41">
        <f t="shared" si="26"/>
        <v>-27.254682863041854</v>
      </c>
      <c r="AR41">
        <f t="shared" si="26"/>
        <v>-27.386968295317601</v>
      </c>
      <c r="AS41">
        <f t="shared" si="26"/>
        <v>0.37474939174645472</v>
      </c>
      <c r="AT41">
        <f t="shared" si="26"/>
        <v>0.44719894596275395</v>
      </c>
      <c r="AU41">
        <f t="shared" si="23"/>
        <v>-26.565019957608392</v>
      </c>
      <c r="AW41">
        <v>38</v>
      </c>
      <c r="AX41">
        <f>IF(Z41&gt;0, (R41*SUMPRODUCT(K41:$K$98, X41:$X$98)-K41*$AZ$3)/Z41, 0)</f>
        <v>568.26051021762885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2.7564999999999999E-2</v>
      </c>
      <c r="Q42" s="4">
        <f t="shared" si="21"/>
        <v>12.5</v>
      </c>
      <c r="R42">
        <f t="shared" si="0"/>
        <v>100000</v>
      </c>
      <c r="S42">
        <f t="shared" si="1"/>
        <v>553.81511028019236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284.28759146587117</v>
      </c>
      <c r="AC42">
        <f t="shared" si="2"/>
        <v>266.65309954068607</v>
      </c>
      <c r="AE42">
        <f t="shared" si="3"/>
        <v>0</v>
      </c>
      <c r="AF42">
        <f t="shared" si="24"/>
        <v>0</v>
      </c>
      <c r="AG42">
        <f t="shared" si="24"/>
        <v>-6.0185496610452249</v>
      </c>
      <c r="AH42">
        <f t="shared" si="5"/>
        <v>-1379.0132021941149</v>
      </c>
      <c r="AI42">
        <f t="shared" si="25"/>
        <v>-1385.0317518551601</v>
      </c>
      <c r="AJ42">
        <f t="shared" si="7"/>
        <v>17.634491925185102</v>
      </c>
      <c r="AK42">
        <f t="shared" si="22"/>
        <v>19.900131402610985</v>
      </c>
      <c r="AL42">
        <f t="shared" si="8"/>
        <v>-1347.4971285273641</v>
      </c>
      <c r="AN42">
        <f t="shared" si="26"/>
        <v>0</v>
      </c>
      <c r="AO42">
        <f t="shared" si="26"/>
        <v>0</v>
      </c>
      <c r="AP42">
        <f t="shared" si="26"/>
        <v>-0.11367511608241805</v>
      </c>
      <c r="AQ42">
        <f t="shared" si="26"/>
        <v>-26.046056719149686</v>
      </c>
      <c r="AR42">
        <f t="shared" si="26"/>
        <v>-26.159731835232105</v>
      </c>
      <c r="AS42">
        <f t="shared" si="26"/>
        <v>0.33307076115439854</v>
      </c>
      <c r="AT42">
        <f t="shared" si="26"/>
        <v>0.37586293619687688</v>
      </c>
      <c r="AU42">
        <f t="shared" si="23"/>
        <v>-25.450798137880831</v>
      </c>
      <c r="AW42">
        <v>39</v>
      </c>
      <c r="AX42">
        <f>IF(Z42&gt;0, (R42*SUMPRODUCT(K42:$K$98, X42:$X$98)-K42*$AZ$3)/Z42, 0)</f>
        <v>553.81511028019236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3.0620999999999999E-2</v>
      </c>
      <c r="Q43" s="4">
        <f t="shared" si="21"/>
        <v>12.5</v>
      </c>
      <c r="R43">
        <f t="shared" si="0"/>
        <v>100000</v>
      </c>
      <c r="S43">
        <f t="shared" si="1"/>
        <v>539.47322320995772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266.65309954068607</v>
      </c>
      <c r="AC43">
        <f t="shared" si="2"/>
        <v>249.19649901605129</v>
      </c>
      <c r="AE43">
        <f t="shared" si="3"/>
        <v>0</v>
      </c>
      <c r="AF43">
        <f t="shared" si="24"/>
        <v>0</v>
      </c>
      <c r="AG43">
        <f t="shared" si="24"/>
        <v>-5.7740701552639075</v>
      </c>
      <c r="AH43">
        <f t="shared" si="5"/>
        <v>-1474.3520733669266</v>
      </c>
      <c r="AI43">
        <f t="shared" si="25"/>
        <v>-1480.1261435221904</v>
      </c>
      <c r="AJ43">
        <f t="shared" si="7"/>
        <v>17.45660052463478</v>
      </c>
      <c r="AK43">
        <f t="shared" si="22"/>
        <v>18.665716967848027</v>
      </c>
      <c r="AL43">
        <f t="shared" si="8"/>
        <v>-1444.0038260297076</v>
      </c>
      <c r="AN43">
        <f t="shared" si="26"/>
        <v>0</v>
      </c>
      <c r="AO43">
        <f t="shared" si="26"/>
        <v>0</v>
      </c>
      <c r="AP43">
        <f t="shared" si="26"/>
        <v>-9.7372784992887637E-2</v>
      </c>
      <c r="AQ43">
        <f t="shared" si="26"/>
        <v>-24.863183782569447</v>
      </c>
      <c r="AR43">
        <f t="shared" si="26"/>
        <v>-24.960556567562332</v>
      </c>
      <c r="AS43">
        <f t="shared" si="26"/>
        <v>0.2943846825349668</v>
      </c>
      <c r="AT43">
        <f t="shared" si="26"/>
        <v>0.31477498474649013</v>
      </c>
      <c r="AU43">
        <f t="shared" si="23"/>
        <v>-24.351396900280875</v>
      </c>
      <c r="AW43">
        <v>40</v>
      </c>
      <c r="AX43">
        <f>IF(Z43&gt;0, (R43*SUMPRODUCT(K43:$K$98, X43:$X$98)-K43*$AZ$3)/Z43, 0)</f>
        <v>539.47322320995772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3.3921E-2</v>
      </c>
      <c r="Q44" s="4">
        <f t="shared" si="21"/>
        <v>12.5</v>
      </c>
      <c r="R44">
        <f t="shared" si="0"/>
        <v>100000</v>
      </c>
      <c r="S44">
        <f t="shared" si="1"/>
        <v>525.32345385224926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249.19649901605129</v>
      </c>
      <c r="AC44">
        <f t="shared" si="2"/>
        <v>232.0024725500129</v>
      </c>
      <c r="AE44">
        <f t="shared" si="3"/>
        <v>0</v>
      </c>
      <c r="AF44">
        <f t="shared" si="24"/>
        <v>0</v>
      </c>
      <c r="AG44">
        <f t="shared" si="24"/>
        <v>-5.5204672199745612</v>
      </c>
      <c r="AH44">
        <f t="shared" si="5"/>
        <v>-1566.8978698936558</v>
      </c>
      <c r="AI44">
        <f t="shared" si="25"/>
        <v>-1572.4183371136303</v>
      </c>
      <c r="AJ44">
        <f t="shared" si="7"/>
        <v>17.194026466038395</v>
      </c>
      <c r="AK44">
        <f t="shared" si="22"/>
        <v>17.443754931123593</v>
      </c>
      <c r="AL44">
        <f t="shared" si="8"/>
        <v>-1537.7805557164684</v>
      </c>
      <c r="AN44">
        <f t="shared" si="26"/>
        <v>0</v>
      </c>
      <c r="AO44">
        <f t="shared" si="26"/>
        <v>0</v>
      </c>
      <c r="AP44">
        <f t="shared" si="26"/>
        <v>-8.3121495449299101E-2</v>
      </c>
      <c r="AQ44">
        <f t="shared" si="26"/>
        <v>-23.59273028388386</v>
      </c>
      <c r="AR44">
        <f t="shared" si="26"/>
        <v>-23.675851779333158</v>
      </c>
      <c r="AS44">
        <f t="shared" si="26"/>
        <v>0.2588898974856198</v>
      </c>
      <c r="AT44">
        <f t="shared" si="26"/>
        <v>0.26265005086521648</v>
      </c>
      <c r="AU44">
        <f t="shared" si="23"/>
        <v>-23.154311830982323</v>
      </c>
      <c r="AW44">
        <v>41</v>
      </c>
      <c r="AX44">
        <f>IF(Z44&gt;0, (R44*SUMPRODUCT(K44:$K$98, X44:$X$98)-K44*$AZ$3)/Z44, 0)</f>
        <v>525.32345385224926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3.7368999999999999E-2</v>
      </c>
      <c r="Q45" s="4">
        <f t="shared" si="21"/>
        <v>12.5</v>
      </c>
      <c r="R45">
        <f t="shared" si="0"/>
        <v>100000</v>
      </c>
      <c r="S45">
        <f t="shared" si="1"/>
        <v>511.64314850524829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232.0024725500129</v>
      </c>
      <c r="AC45">
        <f t="shared" si="2"/>
        <v>215.25720415588904</v>
      </c>
      <c r="AE45">
        <f t="shared" si="3"/>
        <v>0</v>
      </c>
      <c r="AF45">
        <f t="shared" si="24"/>
        <v>0</v>
      </c>
      <c r="AG45">
        <f t="shared" si="24"/>
        <v>-5.2589682082315861</v>
      </c>
      <c r="AH45">
        <f t="shared" si="5"/>
        <v>-1650.3547163458352</v>
      </c>
      <c r="AI45">
        <f t="shared" si="25"/>
        <v>-1655.6136845540668</v>
      </c>
      <c r="AJ45">
        <f t="shared" si="7"/>
        <v>16.745268394123855</v>
      </c>
      <c r="AK45">
        <f t="shared" si="22"/>
        <v>16.240173078500906</v>
      </c>
      <c r="AL45">
        <f t="shared" si="8"/>
        <v>-1622.6282430814422</v>
      </c>
      <c r="AN45">
        <f t="shared" si="26"/>
        <v>0</v>
      </c>
      <c r="AO45">
        <f t="shared" si="26"/>
        <v>0</v>
      </c>
      <c r="AP45">
        <f t="shared" si="26"/>
        <v>-7.0700101188715392E-2</v>
      </c>
      <c r="AQ45">
        <f t="shared" si="26"/>
        <v>-22.186908310320415</v>
      </c>
      <c r="AR45">
        <f t="shared" si="26"/>
        <v>-22.257608411509132</v>
      </c>
      <c r="AS45">
        <f t="shared" si="26"/>
        <v>0.22511871588112478</v>
      </c>
      <c r="AT45">
        <f t="shared" si="26"/>
        <v>0.21832835539394915</v>
      </c>
      <c r="AU45">
        <f t="shared" si="23"/>
        <v>-21.814161340234058</v>
      </c>
      <c r="AW45">
        <v>42</v>
      </c>
      <c r="AX45">
        <f>IF(Z45&gt;0, (R45*SUMPRODUCT(K45:$K$98, X45:$X$98)-K45*$AZ$3)/Z45, 0)</f>
        <v>511.64314850524829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5.0548205999999998E-2</v>
      </c>
      <c r="Q46" s="4">
        <f t="shared" si="21"/>
        <v>12.5</v>
      </c>
      <c r="R46">
        <f t="shared" si="0"/>
        <v>100000</v>
      </c>
      <c r="S46">
        <f t="shared" si="1"/>
        <v>503.95253894595379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215.25720415588904</v>
      </c>
      <c r="AC46">
        <f t="shared" si="2"/>
        <v>199.18410110428295</v>
      </c>
      <c r="AE46">
        <f t="shared" si="3"/>
        <v>0</v>
      </c>
      <c r="AF46">
        <f t="shared" si="24"/>
        <v>0</v>
      </c>
      <c r="AG46">
        <f t="shared" si="24"/>
        <v>-4.9405471178121294</v>
      </c>
      <c r="AH46">
        <f t="shared" si="5"/>
        <v>-2126.6512666971289</v>
      </c>
      <c r="AI46">
        <f t="shared" si="25"/>
        <v>-2131.5918138149409</v>
      </c>
      <c r="AJ46">
        <f t="shared" si="7"/>
        <v>16.073103051606097</v>
      </c>
      <c r="AK46">
        <f t="shared" si="22"/>
        <v>15.068004290912235</v>
      </c>
      <c r="AL46">
        <f t="shared" si="8"/>
        <v>-2100.4507064724226</v>
      </c>
      <c r="AN46">
        <f t="shared" si="26"/>
        <v>0</v>
      </c>
      <c r="AO46">
        <f t="shared" si="26"/>
        <v>0</v>
      </c>
      <c r="AP46">
        <f t="shared" si="26"/>
        <v>-5.9302979372964477E-2</v>
      </c>
      <c r="AQ46">
        <f t="shared" si="26"/>
        <v>-25.526880565057361</v>
      </c>
      <c r="AR46">
        <f t="shared" si="26"/>
        <v>-25.586183544430323</v>
      </c>
      <c r="AS46">
        <f t="shared" si="26"/>
        <v>0.19293063622294446</v>
      </c>
      <c r="AT46">
        <f t="shared" si="26"/>
        <v>0.18086611185916998</v>
      </c>
      <c r="AU46">
        <f t="shared" si="23"/>
        <v>-25.212386796348209</v>
      </c>
      <c r="AW46">
        <v>43</v>
      </c>
      <c r="AX46">
        <f>IF(Z46&gt;0, (R46*SUMPRODUCT(K46:$K$98, X46:$X$98)-K46*$AZ$3)/Z46, 0)</f>
        <v>503.95253894595379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6.4784177999999998E-2</v>
      </c>
      <c r="Q47" s="4">
        <f t="shared" si="21"/>
        <v>12.5</v>
      </c>
      <c r="R47">
        <f t="shared" si="0"/>
        <v>100000</v>
      </c>
      <c r="S47">
        <f t="shared" si="1"/>
        <v>489.80841097231593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199.18410110428295</v>
      </c>
      <c r="AC47">
        <f t="shared" si="2"/>
        <v>179.11597523450618</v>
      </c>
      <c r="AE47">
        <f t="shared" si="3"/>
        <v>0</v>
      </c>
      <c r="AF47">
        <f t="shared" si="24"/>
        <v>0</v>
      </c>
      <c r="AG47">
        <f t="shared" si="24"/>
        <v>-4.5710723627362801</v>
      </c>
      <c r="AH47">
        <f t="shared" si="5"/>
        <v>-2560.5542711818239</v>
      </c>
      <c r="AI47">
        <f t="shared" si="25"/>
        <v>-2565.1253435445601</v>
      </c>
      <c r="AJ47">
        <f t="shared" si="7"/>
        <v>20.068125869776765</v>
      </c>
      <c r="AK47">
        <f t="shared" si="22"/>
        <v>13.942887077299808</v>
      </c>
      <c r="AL47">
        <f t="shared" si="8"/>
        <v>-2531.1143305974833</v>
      </c>
      <c r="AN47">
        <f t="shared" si="26"/>
        <v>0</v>
      </c>
      <c r="AO47">
        <f t="shared" si="26"/>
        <v>0</v>
      </c>
      <c r="AP47">
        <f t="shared" si="26"/>
        <v>-4.8989334649648546E-2</v>
      </c>
      <c r="AQ47">
        <f t="shared" si="26"/>
        <v>-27.442105511631851</v>
      </c>
      <c r="AR47">
        <f t="shared" si="26"/>
        <v>-27.491094846281499</v>
      </c>
      <c r="AS47">
        <f t="shared" si="26"/>
        <v>0.21507516311495389</v>
      </c>
      <c r="AT47">
        <f t="shared" si="26"/>
        <v>0.14942943511032489</v>
      </c>
      <c r="AU47">
        <f t="shared" si="23"/>
        <v>-27.126590248056218</v>
      </c>
      <c r="AW47">
        <v>44</v>
      </c>
      <c r="AX47">
        <f>IF(Z47&gt;0, (R47*SUMPRODUCT(K47:$K$98, X47:$X$98)-K47*$AZ$3)/Z47, 0)</f>
        <v>489.80841097231593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8.0470763000000001E-2</v>
      </c>
      <c r="Q48" s="4">
        <f t="shared" si="21"/>
        <v>12.5</v>
      </c>
      <c r="R48">
        <f t="shared" si="0"/>
        <v>100000</v>
      </c>
      <c r="S48">
        <f t="shared" si="1"/>
        <v>470.67605446145205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179.11597523450618</v>
      </c>
      <c r="AC48">
        <f t="shared" si="2"/>
        <v>156.54775784366046</v>
      </c>
      <c r="AE48">
        <f t="shared" si="3"/>
        <v>0</v>
      </c>
      <c r="AF48">
        <f t="shared" si="24"/>
        <v>0</v>
      </c>
      <c r="AG48">
        <f t="shared" si="24"/>
        <v>-4.1575239583513159</v>
      </c>
      <c r="AH48">
        <f t="shared" si="5"/>
        <v>-2942.7014460608098</v>
      </c>
      <c r="AI48">
        <f t="shared" si="25"/>
        <v>-2946.858970019161</v>
      </c>
      <c r="AJ48">
        <f t="shared" si="7"/>
        <v>22.568217390845717</v>
      </c>
      <c r="AK48">
        <f t="shared" si="22"/>
        <v>12.538118266415434</v>
      </c>
      <c r="AL48">
        <f t="shared" si="8"/>
        <v>-2911.7526343618997</v>
      </c>
      <c r="AN48">
        <f t="shared" si="26"/>
        <v>0</v>
      </c>
      <c r="AO48">
        <f t="shared" si="26"/>
        <v>0</v>
      </c>
      <c r="AP48">
        <f t="shared" si="26"/>
        <v>-3.9783243004493304E-2</v>
      </c>
      <c r="AQ48">
        <f t="shared" si="26"/>
        <v>-28.158636700853968</v>
      </c>
      <c r="AR48">
        <f t="shared" si="26"/>
        <v>-28.198419943858461</v>
      </c>
      <c r="AS48">
        <f t="shared" si="26"/>
        <v>0.21595470901249791</v>
      </c>
      <c r="AT48">
        <f t="shared" si="26"/>
        <v>0.11997694079667688</v>
      </c>
      <c r="AU48">
        <f t="shared" si="23"/>
        <v>-27.862488294049285</v>
      </c>
      <c r="AW48">
        <v>45</v>
      </c>
      <c r="AX48">
        <f>IF(Z48&gt;0, (R48*SUMPRODUCT(K48:$K$98, X48:$X$98)-K48*$AZ$3)/Z48, 0)</f>
        <v>470.67605446145205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9.7818447000000003E-2</v>
      </c>
      <c r="Q49" s="4">
        <f t="shared" si="21"/>
        <v>12.5</v>
      </c>
      <c r="R49">
        <f t="shared" si="0"/>
        <v>100000</v>
      </c>
      <c r="S49">
        <f t="shared" si="1"/>
        <v>447.32839481960525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156.54775784366046</v>
      </c>
      <c r="AC49">
        <f t="shared" si="2"/>
        <v>132.74080696493698</v>
      </c>
      <c r="AE49">
        <f t="shared" si="3"/>
        <v>0</v>
      </c>
      <c r="AF49">
        <f t="shared" si="24"/>
        <v>0</v>
      </c>
      <c r="AG49">
        <f t="shared" si="24"/>
        <v>-3.7092661817965848</v>
      </c>
      <c r="AH49">
        <f t="shared" si="5"/>
        <v>-3253.4602957697471</v>
      </c>
      <c r="AI49">
        <f t="shared" si="25"/>
        <v>-3257.1695619515435</v>
      </c>
      <c r="AJ49">
        <f t="shared" si="7"/>
        <v>23.806950878723484</v>
      </c>
      <c r="AK49">
        <f t="shared" si="22"/>
        <v>10.958343049056234</v>
      </c>
      <c r="AL49">
        <f t="shared" si="8"/>
        <v>-3222.404268023764</v>
      </c>
      <c r="AN49">
        <f t="shared" si="26"/>
        <v>0</v>
      </c>
      <c r="AO49">
        <f t="shared" si="26"/>
        <v>0</v>
      </c>
      <c r="AP49">
        <f t="shared" si="26"/>
        <v>-3.1690960292076097E-2</v>
      </c>
      <c r="AQ49">
        <f t="shared" si="26"/>
        <v>-27.796678909451064</v>
      </c>
      <c r="AR49">
        <f t="shared" si="26"/>
        <v>-27.828369869743138</v>
      </c>
      <c r="AS49">
        <f t="shared" si="26"/>
        <v>0.20340010611144829</v>
      </c>
      <c r="AT49">
        <f t="shared" si="26"/>
        <v>9.362509925518038E-2</v>
      </c>
      <c r="AU49">
        <f t="shared" si="23"/>
        <v>-27.531344664376508</v>
      </c>
      <c r="AW49">
        <v>46</v>
      </c>
      <c r="AX49">
        <f>IF(Z49&gt;0, (R49*SUMPRODUCT(K49:$K$98, X49:$X$98)-K49*$AZ$3)/Z49, 0)</f>
        <v>447.32839481960525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0.115047869</v>
      </c>
      <c r="Q50" s="4">
        <f t="shared" si="21"/>
        <v>12.5</v>
      </c>
      <c r="R50">
        <f t="shared" si="0"/>
        <v>100000</v>
      </c>
      <c r="S50">
        <f t="shared" si="1"/>
        <v>419.16460253965909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132.74080696493698</v>
      </c>
      <c r="AC50">
        <f t="shared" si="2"/>
        <v>108.82956182524535</v>
      </c>
      <c r="AE50">
        <f t="shared" si="3"/>
        <v>0</v>
      </c>
      <c r="AF50">
        <f t="shared" si="24"/>
        <v>0</v>
      </c>
      <c r="AG50">
        <f t="shared" si="24"/>
        <v>-3.2454303502091544</v>
      </c>
      <c r="AH50">
        <f t="shared" si="5"/>
        <v>-3413.9453581557095</v>
      </c>
      <c r="AI50">
        <f t="shared" si="25"/>
        <v>-3417.1907885059186</v>
      </c>
      <c r="AJ50">
        <f t="shared" si="7"/>
        <v>23.91124513969163</v>
      </c>
      <c r="AK50">
        <f t="shared" si="22"/>
        <v>9.2918564875455889</v>
      </c>
      <c r="AL50">
        <f t="shared" si="8"/>
        <v>-3383.9876868786814</v>
      </c>
      <c r="AN50">
        <f t="shared" si="26"/>
        <v>0</v>
      </c>
      <c r="AO50">
        <f t="shared" si="26"/>
        <v>0</v>
      </c>
      <c r="AP50">
        <f t="shared" si="26"/>
        <v>-2.4757208250882456E-2</v>
      </c>
      <c r="AQ50">
        <f t="shared" si="26"/>
        <v>-26.042696058335515</v>
      </c>
      <c r="AR50">
        <f t="shared" si="26"/>
        <v>-26.067453266586394</v>
      </c>
      <c r="AS50">
        <f t="shared" si="26"/>
        <v>0.18240282846405756</v>
      </c>
      <c r="AT50">
        <f t="shared" si="26"/>
        <v>7.0881331988731228E-2</v>
      </c>
      <c r="AU50">
        <f t="shared" si="23"/>
        <v>-25.814169106133608</v>
      </c>
      <c r="AW50">
        <v>47</v>
      </c>
      <c r="AX50">
        <f>IF(Z50&gt;0, (R50*SUMPRODUCT(K50:$K$98, X50:$X$98)-K50*$AZ$3)/Z50, 0)</f>
        <v>419.16460253965909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0.13365521</v>
      </c>
      <c r="Q51" s="4">
        <f t="shared" si="21"/>
        <v>12.5</v>
      </c>
      <c r="R51">
        <f t="shared" si="0"/>
        <v>100000</v>
      </c>
      <c r="S51">
        <f t="shared" si="1"/>
        <v>387.95235261754692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108.82956182524535</v>
      </c>
      <c r="AC51">
        <f t="shared" si="2"/>
        <v>86.256003061337907</v>
      </c>
      <c r="AE51">
        <f t="shared" si="3"/>
        <v>0</v>
      </c>
      <c r="AF51">
        <f t="shared" si="24"/>
        <v>0</v>
      </c>
      <c r="AG51">
        <f t="shared" si="24"/>
        <v>-2.779207371709485</v>
      </c>
      <c r="AH51">
        <f t="shared" si="5"/>
        <v>-3470.1493999806244</v>
      </c>
      <c r="AI51">
        <f t="shared" si="25"/>
        <v>-3472.928607352334</v>
      </c>
      <c r="AJ51">
        <f t="shared" si="7"/>
        <v>22.573558763907442</v>
      </c>
      <c r="AK51">
        <f t="shared" si="22"/>
        <v>7.6180693277671754</v>
      </c>
      <c r="AL51">
        <f t="shared" si="8"/>
        <v>-3442.7369792606596</v>
      </c>
      <c r="AN51">
        <f t="shared" si="26"/>
        <v>0</v>
      </c>
      <c r="AO51">
        <f t="shared" si="26"/>
        <v>0</v>
      </c>
      <c r="AP51">
        <f t="shared" si="26"/>
        <v>-1.8929202054096608E-2</v>
      </c>
      <c r="AQ51">
        <f t="shared" si="26"/>
        <v>-23.635213341324476</v>
      </c>
      <c r="AR51">
        <f t="shared" si="26"/>
        <v>-23.654142543378573</v>
      </c>
      <c r="AS51">
        <f t="shared" si="26"/>
        <v>0.1537486764289907</v>
      </c>
      <c r="AT51">
        <f t="shared" si="26"/>
        <v>5.1886726782363571E-2</v>
      </c>
      <c r="AU51">
        <f t="shared" si="23"/>
        <v>-23.448507140167223</v>
      </c>
      <c r="AW51">
        <v>48</v>
      </c>
      <c r="AX51">
        <f>IF(Z51&gt;0, (R51*SUMPRODUCT(K51:$K$98, X51:$X$98)-K51*$AZ$3)/Z51, 0)</f>
        <v>387.95235261754692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0.153152232</v>
      </c>
      <c r="Q52" s="4">
        <f t="shared" si="21"/>
        <v>12.5</v>
      </c>
      <c r="R52">
        <f t="shared" si="0"/>
        <v>100000</v>
      </c>
      <c r="S52">
        <f t="shared" si="1"/>
        <v>353.20633185826915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86.256003061337907</v>
      </c>
      <c r="AC52">
        <f t="shared" si="2"/>
        <v>65.718233732895669</v>
      </c>
      <c r="AE52">
        <f t="shared" si="3"/>
        <v>0</v>
      </c>
      <c r="AF52">
        <f t="shared" si="24"/>
        <v>0</v>
      </c>
      <c r="AG52">
        <f t="shared" si="24"/>
        <v>-2.3257734858242287</v>
      </c>
      <c r="AH52">
        <f t="shared" si="5"/>
        <v>-3405.1344973452897</v>
      </c>
      <c r="AI52">
        <f t="shared" si="25"/>
        <v>-3407.460270831114</v>
      </c>
      <c r="AJ52">
        <f t="shared" si="7"/>
        <v>20.537769328442238</v>
      </c>
      <c r="AK52">
        <f t="shared" si="22"/>
        <v>6.0379202142936537</v>
      </c>
      <c r="AL52">
        <f t="shared" si="8"/>
        <v>-3380.8845812883783</v>
      </c>
      <c r="AN52">
        <f t="shared" si="26"/>
        <v>0</v>
      </c>
      <c r="AO52">
        <f t="shared" si="26"/>
        <v>0</v>
      </c>
      <c r="AP52">
        <f t="shared" si="26"/>
        <v>-1.4143625436599788E-2</v>
      </c>
      <c r="AQ52">
        <f t="shared" si="26"/>
        <v>-20.707496746884857</v>
      </c>
      <c r="AR52">
        <f t="shared" si="26"/>
        <v>-20.721640372321456</v>
      </c>
      <c r="AS52">
        <f t="shared" si="26"/>
        <v>0.12489544594745096</v>
      </c>
      <c r="AT52">
        <f t="shared" si="26"/>
        <v>3.6718142350298404E-2</v>
      </c>
      <c r="AU52">
        <f t="shared" si="23"/>
        <v>-20.560026784023709</v>
      </c>
      <c r="AW52">
        <v>49</v>
      </c>
      <c r="AX52">
        <f>IF(Z52&gt;0, (R52*SUMPRODUCT(K52:$K$98, X52:$X$98)-K52*$AZ$3)/Z52, 0)</f>
        <v>353.20633185826915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0.17329698399999999</v>
      </c>
      <c r="Q53" s="4">
        <f t="shared" si="21"/>
        <v>12.5</v>
      </c>
      <c r="R53">
        <f t="shared" si="0"/>
        <v>100000</v>
      </c>
      <c r="S53">
        <f t="shared" si="1"/>
        <v>314.40617029842429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65.718233732895669</v>
      </c>
      <c r="AC53">
        <f t="shared" si="2"/>
        <v>47.776311997512778</v>
      </c>
      <c r="AE53">
        <f t="shared" si="3"/>
        <v>0</v>
      </c>
      <c r="AF53">
        <f t="shared" si="24"/>
        <v>0</v>
      </c>
      <c r="AG53">
        <f t="shared" si="24"/>
        <v>-1.8994662204054804</v>
      </c>
      <c r="AH53">
        <f t="shared" si="5"/>
        <v>-3224.3962444840445</v>
      </c>
      <c r="AI53">
        <f t="shared" si="25"/>
        <v>-3226.2957107044499</v>
      </c>
      <c r="AJ53">
        <f t="shared" si="7"/>
        <v>17.941921735382891</v>
      </c>
      <c r="AK53">
        <f t="shared" si="22"/>
        <v>4.6002763613026971</v>
      </c>
      <c r="AL53">
        <f t="shared" si="8"/>
        <v>-3203.7535126077642</v>
      </c>
      <c r="AN53">
        <f t="shared" si="26"/>
        <v>0</v>
      </c>
      <c r="AO53">
        <f t="shared" si="26"/>
        <v>0</v>
      </c>
      <c r="AP53">
        <f t="shared" si="26"/>
        <v>-1.0313519242183357E-2</v>
      </c>
      <c r="AQ53">
        <f t="shared" si="26"/>
        <v>-17.507483078488757</v>
      </c>
      <c r="AR53">
        <f t="shared" si="26"/>
        <v>-17.517796597730939</v>
      </c>
      <c r="AS53">
        <f t="shared" si="26"/>
        <v>9.7419134424047676E-2</v>
      </c>
      <c r="AT53">
        <f t="shared" si="26"/>
        <v>2.4978090298193603E-2</v>
      </c>
      <c r="AU53">
        <f t="shared" si="23"/>
        <v>-17.395399373008697</v>
      </c>
      <c r="AW53">
        <v>50</v>
      </c>
      <c r="AX53">
        <f>IF(Z53&gt;0, (R53*SUMPRODUCT(K53:$K$98, X53:$X$98)-K53*$AZ$3)/Z53, 0)</f>
        <v>314.40617029842429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0.19491187900000001</v>
      </c>
      <c r="Q54" s="4">
        <f t="shared" si="21"/>
        <v>12.5</v>
      </c>
      <c r="R54">
        <f t="shared" si="0"/>
        <v>100000</v>
      </c>
      <c r="S54">
        <f t="shared" si="1"/>
        <v>270.9670870295239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47.776311997512778</v>
      </c>
      <c r="AC54">
        <f t="shared" si="2"/>
        <v>32.738092322150777</v>
      </c>
      <c r="AE54">
        <f t="shared" si="3"/>
        <v>0</v>
      </c>
      <c r="AF54">
        <f t="shared" si="24"/>
        <v>0</v>
      </c>
      <c r="AG54">
        <f t="shared" si="24"/>
        <v>-1.5102430280851653</v>
      </c>
      <c r="AH54">
        <f t="shared" si="5"/>
        <v>-2961.8282409300823</v>
      </c>
      <c r="AI54">
        <f t="shared" si="25"/>
        <v>-2963.3384839581677</v>
      </c>
      <c r="AJ54">
        <f t="shared" si="7"/>
        <v>15.038219675362001</v>
      </c>
      <c r="AK54">
        <f t="shared" si="22"/>
        <v>3.3443418398258946</v>
      </c>
      <c r="AL54">
        <f t="shared" si="8"/>
        <v>-2944.9559224429795</v>
      </c>
      <c r="AN54">
        <f t="shared" si="26"/>
        <v>0</v>
      </c>
      <c r="AO54">
        <f t="shared" si="26"/>
        <v>0</v>
      </c>
      <c r="AP54">
        <f t="shared" si="26"/>
        <v>-7.321568424254383E-3</v>
      </c>
      <c r="AQ54">
        <f t="shared" si="26"/>
        <v>-14.358767247118671</v>
      </c>
      <c r="AR54">
        <f t="shared" si="26"/>
        <v>-14.366088815542927</v>
      </c>
      <c r="AS54">
        <f t="shared" si="26"/>
        <v>7.2904395044108422E-2</v>
      </c>
      <c r="AT54">
        <f t="shared" si="26"/>
        <v>1.621317043616988E-2</v>
      </c>
      <c r="AU54">
        <f t="shared" si="23"/>
        <v>-14.276971250062648</v>
      </c>
      <c r="AW54">
        <v>51</v>
      </c>
      <c r="AX54">
        <f>IF(Z54&gt;0, (R54*SUMPRODUCT(K54:$K$98, X54:$X$98)-K54*$AZ$3)/Z54, 0)</f>
        <v>270.9670870295239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0.21714087100000001</v>
      </c>
      <c r="Q55" s="4">
        <f t="shared" si="21"/>
        <v>12.5</v>
      </c>
      <c r="R55">
        <f t="shared" si="0"/>
        <v>100000</v>
      </c>
      <c r="S55">
        <f t="shared" si="1"/>
        <v>220.44138111910985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32.738092322150777</v>
      </c>
      <c r="AC55">
        <f t="shared" si="2"/>
        <v>20.584024542109574</v>
      </c>
      <c r="AE55">
        <f t="shared" si="3"/>
        <v>0</v>
      </c>
      <c r="AF55">
        <f t="shared" si="24"/>
        <v>0</v>
      </c>
      <c r="AG55">
        <f t="shared" si="24"/>
        <v>-1.1672051112642234</v>
      </c>
      <c r="AH55">
        <f t="shared" si="5"/>
        <v>-2623.4838923207221</v>
      </c>
      <c r="AI55">
        <f t="shared" si="25"/>
        <v>-2624.6510974319863</v>
      </c>
      <c r="AJ55">
        <f t="shared" si="7"/>
        <v>12.154067780041203</v>
      </c>
      <c r="AK55">
        <f t="shared" si="22"/>
        <v>2.2916664625505545</v>
      </c>
      <c r="AL55">
        <f t="shared" si="8"/>
        <v>-2610.2053631893946</v>
      </c>
      <c r="AN55">
        <f t="shared" si="26"/>
        <v>0</v>
      </c>
      <c r="AO55">
        <f t="shared" si="26"/>
        <v>0</v>
      </c>
      <c r="AP55">
        <f t="shared" si="26"/>
        <v>-5.0522687457885216E-3</v>
      </c>
      <c r="AQ55">
        <f t="shared" si="26"/>
        <v>-11.355798176633529</v>
      </c>
      <c r="AR55">
        <f t="shared" si="26"/>
        <v>-11.360850445379318</v>
      </c>
      <c r="AS55">
        <f t="shared" si="26"/>
        <v>5.2609105449159477E-2</v>
      </c>
      <c r="AT55">
        <f t="shared" si="26"/>
        <v>9.9195203420377586E-3</v>
      </c>
      <c r="AU55">
        <f t="shared" si="23"/>
        <v>-11.298321819588121</v>
      </c>
      <c r="AW55">
        <v>52</v>
      </c>
      <c r="AX55">
        <f>IF(Z55&gt;0, (R55*SUMPRODUCT(K55:$K$98, X55:$X$98)-K55*$AZ$3)/Z55, 0)</f>
        <v>220.44138111910985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0.240684854</v>
      </c>
      <c r="Q56" s="4">
        <f t="shared" si="21"/>
        <v>12.5</v>
      </c>
      <c r="R56">
        <f t="shared" si="0"/>
        <v>100000</v>
      </c>
      <c r="S56">
        <f t="shared" si="1"/>
        <v>160.0253091194316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20.584024542109574</v>
      </c>
      <c r="AC56">
        <f t="shared" si="2"/>
        <v>11.196708032509498</v>
      </c>
      <c r="AE56">
        <f t="shared" si="3"/>
        <v>0</v>
      </c>
      <c r="AF56">
        <f t="shared" si="24"/>
        <v>0</v>
      </c>
      <c r="AG56">
        <f t="shared" si="24"/>
        <v>-0.87460446835889771</v>
      </c>
      <c r="AH56">
        <f t="shared" si="5"/>
        <v>-2247.4287343414667</v>
      </c>
      <c r="AI56">
        <f t="shared" si="25"/>
        <v>-2248.3033388098256</v>
      </c>
      <c r="AJ56">
        <f t="shared" si="7"/>
        <v>9.3873165096000761</v>
      </c>
      <c r="AK56">
        <f t="shared" si="22"/>
        <v>1.4408817179476703</v>
      </c>
      <c r="AL56">
        <f t="shared" si="8"/>
        <v>-2237.4751405822776</v>
      </c>
      <c r="AN56">
        <f t="shared" si="26"/>
        <v>0</v>
      </c>
      <c r="AO56">
        <f t="shared" si="26"/>
        <v>0</v>
      </c>
      <c r="AP56">
        <f t="shared" si="26"/>
        <v>-3.380126332930145E-3</v>
      </c>
      <c r="AQ56">
        <f t="shared" si="26"/>
        <v>-8.6857468960633799</v>
      </c>
      <c r="AR56">
        <f t="shared" si="26"/>
        <v>-8.6891270223963115</v>
      </c>
      <c r="AS56">
        <f t="shared" si="26"/>
        <v>3.627961767584801E-2</v>
      </c>
      <c r="AT56">
        <f t="shared" si="26"/>
        <v>5.5686455005326731E-3</v>
      </c>
      <c r="AU56">
        <f t="shared" si="23"/>
        <v>-8.6472787592199296</v>
      </c>
      <c r="AW56">
        <v>53</v>
      </c>
      <c r="AX56">
        <f>IF(Z56&gt;0, (R56*SUMPRODUCT(K56:$K$98, X56:$X$98)-K56*$AZ$3)/Z56, 0)</f>
        <v>160.0253091194316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0.26560892699999999</v>
      </c>
      <c r="Q57" s="4">
        <f t="shared" si="21"/>
        <v>12.5</v>
      </c>
      <c r="R57">
        <f t="shared" si="0"/>
        <v>100000</v>
      </c>
      <c r="S57">
        <f t="shared" si="1"/>
        <v>84.217817399078569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11.196708032509498</v>
      </c>
      <c r="AC57">
        <f t="shared" si="2"/>
        <v>4.2685340534402609</v>
      </c>
      <c r="AE57">
        <f t="shared" si="3"/>
        <v>0</v>
      </c>
      <c r="AF57">
        <f t="shared" si="24"/>
        <v>0</v>
      </c>
      <c r="AG57">
        <f t="shared" si="24"/>
        <v>-0.63355566928509643</v>
      </c>
      <c r="AH57">
        <f t="shared" si="5"/>
        <v>-1858.4220351216982</v>
      </c>
      <c r="AI57">
        <f t="shared" si="25"/>
        <v>-1859.0555907909832</v>
      </c>
      <c r="AJ57">
        <f t="shared" si="7"/>
        <v>6.9281739790692374</v>
      </c>
      <c r="AK57">
        <f t="shared" si="22"/>
        <v>0.78376956227566497</v>
      </c>
      <c r="AL57">
        <f t="shared" si="8"/>
        <v>-1851.3436472496383</v>
      </c>
      <c r="AN57">
        <f t="shared" si="26"/>
        <v>0</v>
      </c>
      <c r="AO57">
        <f t="shared" si="26"/>
        <v>0</v>
      </c>
      <c r="AP57">
        <f t="shared" si="26"/>
        <v>-2.1861904832025203E-3</v>
      </c>
      <c r="AQ57">
        <f t="shared" si="26"/>
        <v>-6.4127980601001466</v>
      </c>
      <c r="AR57">
        <f t="shared" si="26"/>
        <v>-6.4149842505833492</v>
      </c>
      <c r="AS57">
        <f t="shared" si="26"/>
        <v>2.3906830533303541E-2</v>
      </c>
      <c r="AT57">
        <f t="shared" si="26"/>
        <v>2.7045288064493859E-3</v>
      </c>
      <c r="AU57">
        <f t="shared" si="23"/>
        <v>-6.3883728912435958</v>
      </c>
      <c r="AW57">
        <v>54</v>
      </c>
      <c r="AX57">
        <f>IF(Z57&gt;0, (R57*SUMPRODUCT(K57:$K$98, X57:$X$98)-K57*$AZ$3)/Z57, 0)</f>
        <v>84.217817399078569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0.29099302900000001</v>
      </c>
      <c r="Q58" s="4">
        <f t="shared" si="21"/>
        <v>12.5</v>
      </c>
      <c r="R58">
        <f t="shared" si="0"/>
        <v>100000</v>
      </c>
      <c r="S58">
        <f t="shared" si="1"/>
        <v>-16.229810075499305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4.2685340534402609</v>
      </c>
      <c r="AC58">
        <f t="shared" si="2"/>
        <v>-0.5750024736293966</v>
      </c>
      <c r="AE58">
        <f t="shared" si="3"/>
        <v>0</v>
      </c>
      <c r="AF58">
        <f t="shared" si="24"/>
        <v>0</v>
      </c>
      <c r="AG58">
        <f t="shared" si="24"/>
        <v>-0.44285982934685297</v>
      </c>
      <c r="AH58">
        <f t="shared" si="5"/>
        <v>-1474.8822659631398</v>
      </c>
      <c r="AI58">
        <f t="shared" si="25"/>
        <v>-1475.3251257924867</v>
      </c>
      <c r="AJ58">
        <f t="shared" si="7"/>
        <v>4.8435365270696575</v>
      </c>
      <c r="AK58">
        <f t="shared" si="22"/>
        <v>0.29879738374081827</v>
      </c>
      <c r="AL58">
        <f t="shared" si="8"/>
        <v>-1470.1827918816764</v>
      </c>
      <c r="AN58">
        <f t="shared" si="26"/>
        <v>0</v>
      </c>
      <c r="AO58">
        <f t="shared" si="26"/>
        <v>0</v>
      </c>
      <c r="AP58">
        <f t="shared" si="26"/>
        <v>-1.3644307032968034E-3</v>
      </c>
      <c r="AQ58">
        <f t="shared" si="26"/>
        <v>-4.5440442191291073</v>
      </c>
      <c r="AR58">
        <f t="shared" si="26"/>
        <v>-4.545408649832404</v>
      </c>
      <c r="AS58">
        <f t="shared" si="26"/>
        <v>1.4922712587908765E-2</v>
      </c>
      <c r="AT58">
        <f t="shared" si="26"/>
        <v>9.2058095456976595E-4</v>
      </c>
      <c r="AU58">
        <f t="shared" si="23"/>
        <v>-4.5295653562899254</v>
      </c>
      <c r="AW58">
        <v>55</v>
      </c>
      <c r="AX58">
        <f>IF(Z58&gt;0, (R58*SUMPRODUCT(K58:$K$98, X58:$X$98)-K58*$AZ$3)/Z58, 0)</f>
        <v>-16.229810075499305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0.31752069599999999</v>
      </c>
      <c r="Q59" s="4">
        <f t="shared" si="21"/>
        <v>12.5</v>
      </c>
      <c r="R59">
        <f t="shared" si="0"/>
        <v>100000</v>
      </c>
      <c r="S59">
        <f t="shared" si="1"/>
        <v>-156.05039775190502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-0.5750024736293966</v>
      </c>
      <c r="AC59">
        <f t="shared" si="2"/>
        <v>-3.7179203239812795</v>
      </c>
      <c r="AE59">
        <f t="shared" si="3"/>
        <v>0</v>
      </c>
      <c r="AF59">
        <f t="shared" si="24"/>
        <v>0</v>
      </c>
      <c r="AG59">
        <f t="shared" si="24"/>
        <v>-0.29781406980873043</v>
      </c>
      <c r="AH59">
        <f t="shared" si="5"/>
        <v>-1124.9372899572318</v>
      </c>
      <c r="AI59">
        <f t="shared" si="25"/>
        <v>-1125.2351040270405</v>
      </c>
      <c r="AJ59">
        <f t="shared" si="7"/>
        <v>3.1429178503518829</v>
      </c>
      <c r="AK59">
        <f t="shared" si="22"/>
        <v>-4.0250173154057767E-2</v>
      </c>
      <c r="AL59">
        <f t="shared" si="8"/>
        <v>-1122.1324363498427</v>
      </c>
      <c r="AN59">
        <f t="shared" si="26"/>
        <v>0</v>
      </c>
      <c r="AO59">
        <f t="shared" si="26"/>
        <v>0</v>
      </c>
      <c r="AP59">
        <f t="shared" si="26"/>
        <v>-8.1924233009755777E-4</v>
      </c>
      <c r="AQ59">
        <f t="shared" si="26"/>
        <v>-3.0945356182469319</v>
      </c>
      <c r="AR59">
        <f t="shared" si="26"/>
        <v>-3.0953548605770296</v>
      </c>
      <c r="AS59">
        <f t="shared" si="26"/>
        <v>8.6457008048046336E-3</v>
      </c>
      <c r="AT59">
        <f t="shared" si="26"/>
        <v>-1.1072225587843533E-4</v>
      </c>
      <c r="AU59">
        <f t="shared" si="23"/>
        <v>-3.0868198820281032</v>
      </c>
      <c r="AW59">
        <v>56</v>
      </c>
      <c r="AX59">
        <f>IF(Z59&gt;0, (R59*SUMPRODUCT(K59:$K$98, X59:$X$98)-K59*$AZ$3)/Z59, 0)</f>
        <v>-156.05039775190502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0.344227385</v>
      </c>
      <c r="Q60" s="4">
        <f t="shared" si="21"/>
        <v>12.5</v>
      </c>
      <c r="R60">
        <f t="shared" si="0"/>
        <v>100000</v>
      </c>
      <c r="S60">
        <f t="shared" si="1"/>
        <v>-361.47081174532377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-3.7179203239812795</v>
      </c>
      <c r="AC60">
        <f t="shared" si="2"/>
        <v>-5.5614502558199703</v>
      </c>
      <c r="AE60">
        <f t="shared" si="3"/>
        <v>0</v>
      </c>
      <c r="AF60">
        <f t="shared" si="24"/>
        <v>0</v>
      </c>
      <c r="AG60">
        <f t="shared" si="24"/>
        <v>-0.19232017064417642</v>
      </c>
      <c r="AH60">
        <f t="shared" si="5"/>
        <v>-820.12606773173377</v>
      </c>
      <c r="AI60">
        <f t="shared" si="25"/>
        <v>-820.31838790237794</v>
      </c>
      <c r="AJ60">
        <f t="shared" si="7"/>
        <v>1.8435299318386908</v>
      </c>
      <c r="AK60">
        <f t="shared" si="22"/>
        <v>-0.26025442267868959</v>
      </c>
      <c r="AL60">
        <f t="shared" si="8"/>
        <v>-818.73511239321795</v>
      </c>
      <c r="AN60">
        <f t="shared" si="26"/>
        <v>0</v>
      </c>
      <c r="AO60">
        <f t="shared" si="26"/>
        <v>0</v>
      </c>
      <c r="AP60">
        <f t="shared" si="26"/>
        <v>-4.7236094805874383E-4</v>
      </c>
      <c r="AQ60">
        <f t="shared" si="26"/>
        <v>-2.0143260355056363</v>
      </c>
      <c r="AR60">
        <f t="shared" si="26"/>
        <v>-2.0147983964536951</v>
      </c>
      <c r="AS60">
        <f t="shared" si="26"/>
        <v>4.5279262360324044E-3</v>
      </c>
      <c r="AT60">
        <f t="shared" si="26"/>
        <v>-6.3921545733460687E-4</v>
      </c>
      <c r="AU60">
        <f t="shared" si="23"/>
        <v>-2.0109096856749971</v>
      </c>
      <c r="AW60">
        <v>57</v>
      </c>
      <c r="AX60">
        <f>IF(Z60&gt;0, (R60*SUMPRODUCT(K60:$K$98, X60:$X$98)-K60*$AZ$3)/Z60, 0)</f>
        <v>-361.47081174532377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0.370496828</v>
      </c>
      <c r="Q61" s="4">
        <f t="shared" si="21"/>
        <v>12.5</v>
      </c>
      <c r="R61">
        <f t="shared" si="0"/>
        <v>100000</v>
      </c>
      <c r="S61">
        <f t="shared" si="1"/>
        <v>-677.63206053658382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-5.5614502558199703</v>
      </c>
      <c r="AC61">
        <f t="shared" si="2"/>
        <v>-6.4588069284611134</v>
      </c>
      <c r="AE61">
        <f t="shared" si="3"/>
        <v>0</v>
      </c>
      <c r="AF61">
        <f t="shared" si="24"/>
        <v>0</v>
      </c>
      <c r="AG61">
        <f t="shared" si="24"/>
        <v>-0.11914295575364857</v>
      </c>
      <c r="AH61">
        <f t="shared" si="5"/>
        <v>-570.03210547268861</v>
      </c>
      <c r="AI61">
        <f t="shared" si="25"/>
        <v>-570.15124842844227</v>
      </c>
      <c r="AJ61">
        <f t="shared" si="7"/>
        <v>0.89735667264114305</v>
      </c>
      <c r="AK61">
        <f t="shared" si="22"/>
        <v>-0.38930151790739798</v>
      </c>
      <c r="AL61">
        <f t="shared" si="8"/>
        <v>-569.64319327370845</v>
      </c>
      <c r="AN61">
        <f t="shared" si="26"/>
        <v>0</v>
      </c>
      <c r="AO61">
        <f t="shared" si="26"/>
        <v>0</v>
      </c>
      <c r="AP61">
        <f t="shared" si="26"/>
        <v>-2.6127598718867769E-4</v>
      </c>
      <c r="AQ61">
        <f t="shared" si="26"/>
        <v>-1.2500588066202667</v>
      </c>
      <c r="AR61">
        <f t="shared" si="26"/>
        <v>-1.2503200826074554</v>
      </c>
      <c r="AS61">
        <f t="shared" si="26"/>
        <v>1.9678691788497268E-3</v>
      </c>
      <c r="AT61">
        <f t="shared" si="26"/>
        <v>-8.5372347665792431E-4</v>
      </c>
      <c r="AU61">
        <f t="shared" si="23"/>
        <v>-1.2492059369052635</v>
      </c>
      <c r="AW61">
        <v>58</v>
      </c>
      <c r="AX61">
        <f>IF(Z61&gt;0, (R61*SUMPRODUCT(K61:$K$98, X61:$X$98)-K61*$AZ$3)/Z61, 0)</f>
        <v>-677.63206053658382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0.397394472</v>
      </c>
      <c r="Q62" s="4">
        <f t="shared" si="21"/>
        <v>12.5</v>
      </c>
      <c r="R62">
        <f t="shared" si="0"/>
        <v>100000</v>
      </c>
      <c r="S62">
        <f t="shared" si="1"/>
        <v>-1188.2290781614938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-6.4588069284611134</v>
      </c>
      <c r="AC62">
        <f t="shared" si="2"/>
        <v>-6.7115716610952196</v>
      </c>
      <c r="AE62">
        <f t="shared" si="3"/>
        <v>0</v>
      </c>
      <c r="AF62">
        <f t="shared" si="24"/>
        <v>0</v>
      </c>
      <c r="AG62">
        <f t="shared" si="24"/>
        <v>-7.0604774201871542E-2</v>
      </c>
      <c r="AH62">
        <f t="shared" si="5"/>
        <v>-378.77401595392428</v>
      </c>
      <c r="AI62">
        <f t="shared" si="25"/>
        <v>-378.84462072812613</v>
      </c>
      <c r="AJ62">
        <f t="shared" si="7"/>
        <v>0.25276473263410626</v>
      </c>
      <c r="AK62">
        <f t="shared" si="22"/>
        <v>-0.45211648499227797</v>
      </c>
      <c r="AL62">
        <f t="shared" si="8"/>
        <v>-379.04397248048434</v>
      </c>
      <c r="AN62">
        <f t="shared" si="26"/>
        <v>0</v>
      </c>
      <c r="AO62">
        <f t="shared" si="26"/>
        <v>0</v>
      </c>
      <c r="AP62">
        <f t="shared" si="26"/>
        <v>-1.3824428066220318E-4</v>
      </c>
      <c r="AQ62">
        <f t="shared" si="26"/>
        <v>-0.7416402355365953</v>
      </c>
      <c r="AR62">
        <f t="shared" si="26"/>
        <v>-0.74177847981725742</v>
      </c>
      <c r="AS62">
        <f t="shared" si="26"/>
        <v>4.949138218311855E-4</v>
      </c>
      <c r="AT62">
        <f t="shared" si="26"/>
        <v>-8.8524492783696881E-4</v>
      </c>
      <c r="AU62">
        <f t="shared" si="23"/>
        <v>-0.74216881092326326</v>
      </c>
      <c r="AW62">
        <v>59</v>
      </c>
      <c r="AX62">
        <f>IF(Z62&gt;0, (R62*SUMPRODUCT(K62:$K$98, X62:$X$98)-K62*$AZ$3)/Z62, 0)</f>
        <v>-1188.2290781614938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0.424762996</v>
      </c>
      <c r="Q63" s="4">
        <f t="shared" si="21"/>
        <v>12.5</v>
      </c>
      <c r="R63">
        <f t="shared" si="0"/>
        <v>100000</v>
      </c>
      <c r="S63">
        <f t="shared" si="1"/>
        <v>-2055.5715260083225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-6.7115716610952196</v>
      </c>
      <c r="AC63">
        <f t="shared" si="2"/>
        <v>-6.5627707591441764</v>
      </c>
      <c r="AE63">
        <f t="shared" si="3"/>
        <v>0</v>
      </c>
      <c r="AF63">
        <f t="shared" si="24"/>
        <v>0</v>
      </c>
      <c r="AG63">
        <f t="shared" si="24"/>
        <v>-3.9908431037962364E-2</v>
      </c>
      <c r="AH63">
        <f t="shared" si="5"/>
        <v>-239.92236337512375</v>
      </c>
      <c r="AI63">
        <f t="shared" si="25"/>
        <v>-239.96227180616171</v>
      </c>
      <c r="AJ63">
        <f t="shared" si="7"/>
        <v>-0.14880090195104323</v>
      </c>
      <c r="AK63">
        <f t="shared" si="22"/>
        <v>-0.46981001627666541</v>
      </c>
      <c r="AL63">
        <f t="shared" si="8"/>
        <v>-240.5808827243894</v>
      </c>
      <c r="AN63">
        <f t="shared" si="26"/>
        <v>0</v>
      </c>
      <c r="AO63">
        <f t="shared" si="26"/>
        <v>0</v>
      </c>
      <c r="AP63">
        <f t="shared" si="26"/>
        <v>-6.9768556269320415E-5</v>
      </c>
      <c r="AQ63">
        <f t="shared" si="26"/>
        <v>-0.4194361059567307</v>
      </c>
      <c r="AR63">
        <f t="shared" si="26"/>
        <v>-0.41950587451299998</v>
      </c>
      <c r="AS63">
        <f t="shared" si="26"/>
        <v>-2.6013611236236291E-4</v>
      </c>
      <c r="AT63">
        <f t="shared" si="26"/>
        <v>-8.2132937086174267E-4</v>
      </c>
      <c r="AU63">
        <f t="shared" si="23"/>
        <v>-0.42058733999622405</v>
      </c>
      <c r="AW63">
        <v>60</v>
      </c>
      <c r="AX63">
        <f>IF(Z63&gt;0, (R63*SUMPRODUCT(K63:$K$98, X63:$X$98)-K63*$AZ$3)/Z63, 0)</f>
        <v>-2055.5715260083225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0.45242554800000001</v>
      </c>
      <c r="Q64" s="4">
        <f t="shared" si="21"/>
        <v>12.5</v>
      </c>
      <c r="R64">
        <f t="shared" si="0"/>
        <v>100000</v>
      </c>
      <c r="S64">
        <f t="shared" si="1"/>
        <v>-3604.9462714892202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-6.5627707591441764</v>
      </c>
      <c r="AC64">
        <f t="shared" si="2"/>
        <v>-6.1871701352012272</v>
      </c>
      <c r="AE64">
        <f t="shared" si="3"/>
        <v>0</v>
      </c>
      <c r="AF64">
        <f t="shared" si="24"/>
        <v>0</v>
      </c>
      <c r="AG64">
        <f t="shared" si="24"/>
        <v>-2.1453752945412408E-2</v>
      </c>
      <c r="AH64">
        <f t="shared" si="5"/>
        <v>-144.44475025736264</v>
      </c>
      <c r="AI64">
        <f t="shared" si="25"/>
        <v>-144.46620401030805</v>
      </c>
      <c r="AJ64">
        <f t="shared" si="7"/>
        <v>-0.37560062394294924</v>
      </c>
      <c r="AK64">
        <f t="shared" si="22"/>
        <v>-0.4593939531400924</v>
      </c>
      <c r="AL64">
        <f t="shared" si="8"/>
        <v>-145.30119858739107</v>
      </c>
      <c r="AN64">
        <f t="shared" si="26"/>
        <v>0</v>
      </c>
      <c r="AO64">
        <f t="shared" si="26"/>
        <v>0</v>
      </c>
      <c r="AP64">
        <f t="shared" si="26"/>
        <v>-3.3487315538670611E-5</v>
      </c>
      <c r="AQ64">
        <f t="shared" si="26"/>
        <v>-0.22546483788082947</v>
      </c>
      <c r="AR64">
        <f t="shared" si="26"/>
        <v>-0.22549832519636812</v>
      </c>
      <c r="AS64">
        <f t="shared" si="26"/>
        <v>-5.8627768495808587E-4</v>
      </c>
      <c r="AT64">
        <f t="shared" si="26"/>
        <v>-7.1707128838962252E-4</v>
      </c>
      <c r="AU64">
        <f t="shared" si="23"/>
        <v>-0.22680167416971578</v>
      </c>
      <c r="AW64">
        <v>61</v>
      </c>
      <c r="AX64">
        <f>IF(Z64&gt;0, (R64*SUMPRODUCT(K64:$K$98, X64:$X$98)-K64*$AZ$3)/Z64, 0)</f>
        <v>-3604.9462714892202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0.48020744799999998</v>
      </c>
      <c r="Q65" s="4">
        <f t="shared" si="21"/>
        <v>12.5</v>
      </c>
      <c r="R65">
        <f t="shared" si="0"/>
        <v>100000</v>
      </c>
      <c r="S65">
        <f t="shared" si="1"/>
        <v>-6517.7834422672395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-6.1871701352012272</v>
      </c>
      <c r="AC65">
        <f t="shared" si="2"/>
        <v>-5.702780749957344</v>
      </c>
      <c r="AE65">
        <f t="shared" si="3"/>
        <v>0</v>
      </c>
      <c r="AF65">
        <f t="shared" si="24"/>
        <v>0</v>
      </c>
      <c r="AG65">
        <f t="shared" si="24"/>
        <v>-1.0936963464019308E-2</v>
      </c>
      <c r="AH65">
        <f t="shared" si="5"/>
        <v>-82.418015615511806</v>
      </c>
      <c r="AI65">
        <f t="shared" si="25"/>
        <v>-82.428952578975824</v>
      </c>
      <c r="AJ65">
        <f t="shared" si="7"/>
        <v>-0.4843893852438832</v>
      </c>
      <c r="AK65">
        <f t="shared" si="22"/>
        <v>-0.43310190946408594</v>
      </c>
      <c r="AL65">
        <f t="shared" si="8"/>
        <v>-83.346443873683796</v>
      </c>
      <c r="AN65">
        <f t="shared" si="26"/>
        <v>0</v>
      </c>
      <c r="AO65">
        <f t="shared" si="26"/>
        <v>0</v>
      </c>
      <c r="AP65">
        <f t="shared" si="26"/>
        <v>-1.5242485757221558E-5</v>
      </c>
      <c r="AQ65">
        <f t="shared" si="26"/>
        <v>-0.11486327382282685</v>
      </c>
      <c r="AR65">
        <f t="shared" si="26"/>
        <v>-0.11487851630858407</v>
      </c>
      <c r="AS65">
        <f t="shared" si="26"/>
        <v>-6.750775322436573E-4</v>
      </c>
      <c r="AT65">
        <f t="shared" si="26"/>
        <v>-6.0359986646656833E-4</v>
      </c>
      <c r="AU65">
        <f t="shared" si="23"/>
        <v>-0.1161571937072943</v>
      </c>
      <c r="AW65">
        <v>62</v>
      </c>
      <c r="AX65">
        <f>IF(Z65&gt;0, (R65*SUMPRODUCT(K65:$K$98, X65:$X$98)-K65*$AZ$3)/Z65, 0)</f>
        <v>-6517.7834422672395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0.508136904</v>
      </c>
      <c r="Q66" s="4">
        <f t="shared" si="21"/>
        <v>12.5</v>
      </c>
      <c r="R66">
        <f t="shared" si="0"/>
        <v>100000</v>
      </c>
      <c r="S66">
        <f t="shared" si="1"/>
        <v>-12295.371166909399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-5.702780749957344</v>
      </c>
      <c r="AC66">
        <f t="shared" si="2"/>
        <v>-5.1838456102759611</v>
      </c>
      <c r="AE66">
        <f t="shared" si="3"/>
        <v>0</v>
      </c>
      <c r="AF66">
        <f t="shared" si="24"/>
        <v>0</v>
      </c>
      <c r="AG66">
        <f t="shared" si="24"/>
        <v>-5.2701190756112284E-3</v>
      </c>
      <c r="AH66">
        <f t="shared" si="5"/>
        <v>-44.459798030143098</v>
      </c>
      <c r="AI66">
        <f t="shared" si="25"/>
        <v>-44.465068149218709</v>
      </c>
      <c r="AJ66">
        <f t="shared" si="7"/>
        <v>-0.51893513968138283</v>
      </c>
      <c r="AK66">
        <f t="shared" si="22"/>
        <v>-0.39919465249701414</v>
      </c>
      <c r="AL66">
        <f t="shared" si="8"/>
        <v>-45.383197941397107</v>
      </c>
      <c r="AN66">
        <f t="shared" si="26"/>
        <v>0</v>
      </c>
      <c r="AO66">
        <f t="shared" si="26"/>
        <v>0</v>
      </c>
      <c r="AP66">
        <f t="shared" si="26"/>
        <v>-6.5578494443845389E-6</v>
      </c>
      <c r="AQ66">
        <f t="shared" si="26"/>
        <v>-5.5323353728133275E-2</v>
      </c>
      <c r="AR66">
        <f t="shared" si="26"/>
        <v>-5.5329911577577662E-2</v>
      </c>
      <c r="AS66">
        <f t="shared" si="26"/>
        <v>-6.4573465392458486E-4</v>
      </c>
      <c r="AT66">
        <f t="shared" si="26"/>
        <v>-4.9673610643706457E-4</v>
      </c>
      <c r="AU66">
        <f t="shared" si="23"/>
        <v>-5.647238233793931E-2</v>
      </c>
      <c r="AW66">
        <v>63</v>
      </c>
      <c r="AX66">
        <f>IF(Z66&gt;0, (R66*SUMPRODUCT(K66:$K$98, X66:$X$98)-K66*$AZ$3)/Z66, 0)</f>
        <v>-12295.371166909399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0.53626491099999996</v>
      </c>
      <c r="Q67" s="4">
        <f t="shared" si="21"/>
        <v>12.5</v>
      </c>
      <c r="R67">
        <f t="shared" ref="R67:R79" si="27">$C$6</f>
        <v>100000</v>
      </c>
      <c r="S67">
        <f t="shared" ref="S67:S79" si="28">AX67</f>
        <v>-24429.174476599823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-5.1838456102759611</v>
      </c>
      <c r="AC67">
        <f t="shared" ref="AC67:AC79" si="29">S67*Z67</f>
        <v>-4.6732775233753374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-2.3912379478130586E-3</v>
      </c>
      <c r="AH67">
        <f t="shared" ref="AH67:AH79" si="32">-X67*R67</f>
        <v>-22.60943949633646</v>
      </c>
      <c r="AI67">
        <f t="shared" ref="AI67:AI79" si="33">SUM(AE67:AH67)</f>
        <v>-22.611830734284272</v>
      </c>
      <c r="AJ67">
        <f t="shared" ref="AJ67:AJ79" si="34">AB67-AC67</f>
        <v>-0.51056808690062372</v>
      </c>
      <c r="AK67">
        <f t="shared" si="22"/>
        <v>-0.36286919271931733</v>
      </c>
      <c r="AL67">
        <f t="shared" ref="AL67:AL79" si="35">SUM(AI67:AK67)</f>
        <v>-23.485268013904211</v>
      </c>
      <c r="AN67">
        <f t="shared" ref="AN67:AT79" si="36">AE67*$K67</f>
        <v>0</v>
      </c>
      <c r="AO67">
        <f t="shared" si="36"/>
        <v>0</v>
      </c>
      <c r="AP67">
        <f t="shared" si="36"/>
        <v>-2.6567200011575176E-6</v>
      </c>
      <c r="AQ67">
        <f t="shared" si="36"/>
        <v>-2.5119603918887672E-2</v>
      </c>
      <c r="AR67">
        <f t="shared" si="36"/>
        <v>-2.5122260638888828E-2</v>
      </c>
      <c r="AS67">
        <f t="shared" si="36"/>
        <v>-5.6725281131564723E-4</v>
      </c>
      <c r="AT67">
        <f t="shared" si="36"/>
        <v>-4.0315596487709249E-4</v>
      </c>
      <c r="AU67">
        <f t="shared" si="23"/>
        <v>-2.6092669415081565E-2</v>
      </c>
      <c r="AW67">
        <v>64</v>
      </c>
      <c r="AX67">
        <f>IF(Z67&gt;0, (R67*SUMPRODUCT(K67:$K$98, X67:$X$98)-K67*$AZ$3)/Z67, 0)</f>
        <v>-24429.174476599823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0.564431978</v>
      </c>
      <c r="Q68" s="4">
        <f t="shared" si="21"/>
        <v>12.5</v>
      </c>
      <c r="R68">
        <f t="shared" si="27"/>
        <v>100000</v>
      </c>
      <c r="S68">
        <f t="shared" si="28"/>
        <v>-51505.934961600542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-4.6732775233753374</v>
      </c>
      <c r="AC68">
        <f t="shared" si="29"/>
        <v>-4.1931369124471196</v>
      </c>
      <c r="AE68">
        <f t="shared" si="30"/>
        <v>0</v>
      </c>
      <c r="AF68">
        <f t="shared" si="31"/>
        <v>0</v>
      </c>
      <c r="AG68">
        <f t="shared" si="31"/>
        <v>-1.0176344035821426E-3</v>
      </c>
      <c r="AH68">
        <f t="shared" si="32"/>
        <v>-10.797529318022283</v>
      </c>
      <c r="AI68">
        <f t="shared" si="33"/>
        <v>-10.798546952425864</v>
      </c>
      <c r="AJ68">
        <f t="shared" si="34"/>
        <v>-0.4801406109282178</v>
      </c>
      <c r="AK68">
        <f t="shared" si="22"/>
        <v>-0.32712942663627365</v>
      </c>
      <c r="AL68">
        <f t="shared" si="35"/>
        <v>-11.605816989990357</v>
      </c>
      <c r="AN68">
        <f t="shared" si="36"/>
        <v>0</v>
      </c>
      <c r="AO68">
        <f t="shared" si="36"/>
        <v>0</v>
      </c>
      <c r="AP68">
        <f t="shared" si="36"/>
        <v>-1.0094777463396805E-6</v>
      </c>
      <c r="AQ68">
        <f t="shared" si="36"/>
        <v>-1.0710983751753568E-2</v>
      </c>
      <c r="AR68">
        <f t="shared" si="36"/>
        <v>-1.0711993229499906E-2</v>
      </c>
      <c r="AS68">
        <f t="shared" si="36"/>
        <v>-4.7629213412973104E-4</v>
      </c>
      <c r="AT68">
        <f t="shared" si="36"/>
        <v>-3.245073822187474E-4</v>
      </c>
      <c r="AU68">
        <f t="shared" si="23"/>
        <v>-1.1512792745848387E-2</v>
      </c>
      <c r="AW68">
        <v>65</v>
      </c>
      <c r="AX68">
        <f>IF(Z68&gt;0, (R68*SUMPRODUCT(K68:$K$98, X68:$X$98)-K68*$AZ$3)/Z68, 0)</f>
        <v>-51505.934961600542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0.59247427200000002</v>
      </c>
      <c r="Q69" s="4">
        <f t="shared" ref="Q69:Q79" si="48">$C$8</f>
        <v>12.5</v>
      </c>
      <c r="R69">
        <f t="shared" si="27"/>
        <v>100000</v>
      </c>
      <c r="S69">
        <f t="shared" si="28"/>
        <v>-115957.66599871722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-4.1931369124471196</v>
      </c>
      <c r="AC69">
        <f t="shared" si="29"/>
        <v>-3.7527227043711013</v>
      </c>
      <c r="AE69">
        <f t="shared" si="30"/>
        <v>0</v>
      </c>
      <c r="AF69">
        <f t="shared" si="31"/>
        <v>0</v>
      </c>
      <c r="AG69">
        <f t="shared" si="31"/>
        <v>-4.0453585712183702E-4</v>
      </c>
      <c r="AH69">
        <f t="shared" si="32"/>
        <v>-4.8233776193958731</v>
      </c>
      <c r="AI69">
        <f t="shared" si="33"/>
        <v>-4.8237821552529949</v>
      </c>
      <c r="AJ69">
        <f t="shared" si="34"/>
        <v>-0.44041420807601828</v>
      </c>
      <c r="AK69">
        <f t="shared" si="22"/>
        <v>-0.2935195838712984</v>
      </c>
      <c r="AL69">
        <f t="shared" si="35"/>
        <v>-5.5577159472003119</v>
      </c>
      <c r="AN69">
        <f t="shared" si="36"/>
        <v>0</v>
      </c>
      <c r="AO69">
        <f t="shared" si="36"/>
        <v>0</v>
      </c>
      <c r="AP69">
        <f t="shared" si="36"/>
        <v>-3.5829765715489358E-7</v>
      </c>
      <c r="AQ69">
        <f t="shared" si="36"/>
        <v>-4.2720685204485917E-3</v>
      </c>
      <c r="AR69">
        <f t="shared" si="36"/>
        <v>-4.2724268181057465E-3</v>
      </c>
      <c r="AS69">
        <f t="shared" si="36"/>
        <v>-3.9007513463470202E-4</v>
      </c>
      <c r="AT69">
        <f t="shared" si="36"/>
        <v>-2.5997047574077337E-4</v>
      </c>
      <c r="AU69">
        <f t="shared" si="23"/>
        <v>-4.9224724284812225E-3</v>
      </c>
      <c r="AW69">
        <v>66</v>
      </c>
      <c r="AX69">
        <f>IF(Z69&gt;0, (R69*SUMPRODUCT(K69:$K$98, X69:$X$98)-K69*$AZ$3)/Z69, 0)</f>
        <v>-115957.66599871722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0.62503115200000003</v>
      </c>
      <c r="Q70" s="4">
        <f t="shared" si="48"/>
        <v>12.5</v>
      </c>
      <c r="R70">
        <f t="shared" si="27"/>
        <v>100000</v>
      </c>
      <c r="S70">
        <f t="shared" si="28"/>
        <v>-283979.32401273516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-3.7527227043711013</v>
      </c>
      <c r="AC70">
        <f t="shared" si="29"/>
        <v>-3.3542044230453247</v>
      </c>
      <c r="AE70">
        <f t="shared" si="30"/>
        <v>0</v>
      </c>
      <c r="AF70">
        <f t="shared" si="31"/>
        <v>0</v>
      </c>
      <c r="AG70">
        <f t="shared" si="31"/>
        <v>-1.4764298574844944E-4</v>
      </c>
      <c r="AH70">
        <f t="shared" si="32"/>
        <v>-2.0227801024173537</v>
      </c>
      <c r="AI70">
        <f t="shared" si="33"/>
        <v>-2.0229277454031021</v>
      </c>
      <c r="AJ70">
        <f t="shared" si="34"/>
        <v>-0.3985182813257766</v>
      </c>
      <c r="AK70">
        <f t="shared" si="22"/>
        <v>-0.26269058930597711</v>
      </c>
      <c r="AL70">
        <f t="shared" si="35"/>
        <v>-2.6841366160348556</v>
      </c>
      <c r="AN70">
        <f t="shared" si="36"/>
        <v>0</v>
      </c>
      <c r="AO70">
        <f t="shared" si="36"/>
        <v>0</v>
      </c>
      <c r="AP70">
        <f t="shared" si="36"/>
        <v>-1.1675668140439325E-7</v>
      </c>
      <c r="AQ70">
        <f t="shared" si="36"/>
        <v>-1.5996228386458869E-3</v>
      </c>
      <c r="AR70">
        <f t="shared" si="36"/>
        <v>-1.5997395953272911E-3</v>
      </c>
      <c r="AS70">
        <f t="shared" si="36"/>
        <v>-3.1514989872838384E-4</v>
      </c>
      <c r="AT70">
        <f t="shared" si="36"/>
        <v>-2.077368002824502E-4</v>
      </c>
      <c r="AU70">
        <f t="shared" si="23"/>
        <v>-2.1226262943381253E-3</v>
      </c>
      <c r="AW70">
        <v>67</v>
      </c>
      <c r="AX70">
        <f>IF(Z70&gt;0, (R70*SUMPRODUCT(K70:$K$98, X70:$X$98)-K70*$AZ$3)/Z70, 0)</f>
        <v>-283979.32401273516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0.65741117999999998</v>
      </c>
      <c r="Q71" s="4">
        <f t="shared" si="48"/>
        <v>12.5</v>
      </c>
      <c r="R71">
        <f t="shared" si="27"/>
        <v>100000</v>
      </c>
      <c r="S71">
        <f t="shared" si="28"/>
        <v>-762703.90579884034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-3.3542044230453247</v>
      </c>
      <c r="AC71">
        <f t="shared" si="29"/>
        <v>-2.9961698049498411</v>
      </c>
      <c r="AE71">
        <f t="shared" si="30"/>
        <v>0</v>
      </c>
      <c r="AF71">
        <f t="shared" si="31"/>
        <v>0</v>
      </c>
      <c r="AG71">
        <f t="shared" si="31"/>
        <v>-4.9104406411353609E-5</v>
      </c>
      <c r="AH71">
        <f t="shared" si="32"/>
        <v>-0.77649719583689059</v>
      </c>
      <c r="AI71">
        <f t="shared" si="33"/>
        <v>-0.77654630024330196</v>
      </c>
      <c r="AJ71">
        <f t="shared" si="34"/>
        <v>-0.35803461809548365</v>
      </c>
      <c r="AK71">
        <f t="shared" si="22"/>
        <v>-0.23479430961317274</v>
      </c>
      <c r="AL71">
        <f t="shared" si="35"/>
        <v>-1.3693752279519584</v>
      </c>
      <c r="AN71">
        <f t="shared" si="36"/>
        <v>0</v>
      </c>
      <c r="AO71">
        <f t="shared" si="36"/>
        <v>0</v>
      </c>
      <c r="AP71">
        <f t="shared" si="36"/>
        <v>-3.4671399013752756E-8</v>
      </c>
      <c r="AQ71">
        <f t="shared" si="36"/>
        <v>-5.482653406781872E-4</v>
      </c>
      <c r="AR71">
        <f t="shared" si="36"/>
        <v>-5.4830001207720105E-4</v>
      </c>
      <c r="AS71">
        <f t="shared" si="36"/>
        <v>-2.5279933130104818E-4</v>
      </c>
      <c r="AT71">
        <f t="shared" si="36"/>
        <v>-1.6578241729594937E-4</v>
      </c>
      <c r="AU71">
        <f t="shared" si="23"/>
        <v>-9.668817606741986E-4</v>
      </c>
      <c r="AW71">
        <v>68</v>
      </c>
      <c r="AX71">
        <f>IF(Z71&gt;0, (R71*SUMPRODUCT(K71:$K$98, X71:$X$98)-K71*$AZ$3)/Z71, 0)</f>
        <v>-762703.90579884034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0.68957421399999996</v>
      </c>
      <c r="Q72" s="4">
        <f t="shared" si="48"/>
        <v>12.5</v>
      </c>
      <c r="R72">
        <f t="shared" si="27"/>
        <v>100000</v>
      </c>
      <c r="S72">
        <f t="shared" si="28"/>
        <v>-2267128.5027833218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-2.9961698049498411</v>
      </c>
      <c r="AC72">
        <f t="shared" si="29"/>
        <v>-2.675616069456475</v>
      </c>
      <c r="AE72">
        <f t="shared" si="30"/>
        <v>0</v>
      </c>
      <c r="AF72">
        <f t="shared" si="31"/>
        <v>0</v>
      </c>
      <c r="AG72">
        <f t="shared" si="31"/>
        <v>-1.4752229892194349E-5</v>
      </c>
      <c r="AH72">
        <f t="shared" si="32"/>
        <v>-0.2708890596403658</v>
      </c>
      <c r="AI72">
        <f t="shared" si="33"/>
        <v>-0.27090381187025797</v>
      </c>
      <c r="AJ72">
        <f t="shared" si="34"/>
        <v>-0.32055373549336608</v>
      </c>
      <c r="AK72">
        <f t="shared" ref="AK72:AK79" si="49">G72*SUM(AB72:AB72, AE72:AF72)</f>
        <v>-0.2097318863464889</v>
      </c>
      <c r="AL72">
        <f t="shared" si="35"/>
        <v>-0.80118943371011297</v>
      </c>
      <c r="AN72">
        <f t="shared" si="36"/>
        <v>0</v>
      </c>
      <c r="AO72">
        <f t="shared" si="36"/>
        <v>0</v>
      </c>
      <c r="AP72">
        <f t="shared" si="36"/>
        <v>-9.3001627682377645E-9</v>
      </c>
      <c r="AQ72">
        <f t="shared" si="36"/>
        <v>-1.7077501945134951E-4</v>
      </c>
      <c r="AR72">
        <f t="shared" si="36"/>
        <v>-1.7078431961411772E-4</v>
      </c>
      <c r="AS72">
        <f t="shared" si="36"/>
        <v>-2.0208483312969137E-4</v>
      </c>
      <c r="AT72">
        <f t="shared" si="36"/>
        <v>-1.3222005723649644E-4</v>
      </c>
      <c r="AU72">
        <f t="shared" si="23"/>
        <v>-5.0508920998030551E-4</v>
      </c>
      <c r="AW72">
        <v>69</v>
      </c>
      <c r="AX72">
        <f>IF(Z72&gt;0, (R72*SUMPRODUCT(K72:$K$98, X72:$X$98)-K72*$AZ$3)/Z72, 0)</f>
        <v>-2267128.5027833218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0.72148010799999995</v>
      </c>
      <c r="Q73" s="4">
        <f t="shared" si="48"/>
        <v>12.5</v>
      </c>
      <c r="R73">
        <f t="shared" si="27"/>
        <v>100000</v>
      </c>
      <c r="S73">
        <f t="shared" si="28"/>
        <v>-7538902.7123350566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-2.675616069456475</v>
      </c>
      <c r="AC73">
        <f t="shared" si="29"/>
        <v>-2.38908862944553</v>
      </c>
      <c r="AE73">
        <f t="shared" si="30"/>
        <v>0</v>
      </c>
      <c r="AF73">
        <f t="shared" si="31"/>
        <v>0</v>
      </c>
      <c r="AG73">
        <f t="shared" si="31"/>
        <v>-3.9612671774111993E-6</v>
      </c>
      <c r="AH73">
        <f t="shared" si="32"/>
        <v>-8.5147523326889657E-2</v>
      </c>
      <c r="AI73">
        <f t="shared" si="33"/>
        <v>-8.5151484594067073E-2</v>
      </c>
      <c r="AJ73">
        <f t="shared" si="34"/>
        <v>-0.28652744001094499</v>
      </c>
      <c r="AK73">
        <f t="shared" si="49"/>
        <v>-0.18729312486195326</v>
      </c>
      <c r="AL73">
        <f t="shared" si="35"/>
        <v>-0.55897204946696533</v>
      </c>
      <c r="AN73">
        <f t="shared" si="36"/>
        <v>0</v>
      </c>
      <c r="AO73">
        <f t="shared" si="36"/>
        <v>0</v>
      </c>
      <c r="AP73">
        <f t="shared" si="36"/>
        <v>-2.2297131268835948E-9</v>
      </c>
      <c r="AQ73">
        <f t="shared" si="36"/>
        <v>-4.7927731703184008E-5</v>
      </c>
      <c r="AR73">
        <f t="shared" si="36"/>
        <v>-4.7929961416310897E-5</v>
      </c>
      <c r="AS73">
        <f t="shared" si="36"/>
        <v>-1.6128020797180314E-4</v>
      </c>
      <c r="AT73">
        <f t="shared" si="36"/>
        <v>-1.0542332046198039E-4</v>
      </c>
      <c r="AU73">
        <f t="shared" si="23"/>
        <v>-3.1463348985009444E-4</v>
      </c>
      <c r="AW73">
        <v>70</v>
      </c>
      <c r="AX73">
        <f>IF(Z73&gt;0, (R73*SUMPRODUCT(K73:$K$98, X73:$X$98)-K73*$AZ$3)/Z73, 0)</f>
        <v>-7538902.7123350566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0.75308980400000003</v>
      </c>
      <c r="Q74" s="4">
        <f t="shared" si="48"/>
        <v>12.5</v>
      </c>
      <c r="R74">
        <f t="shared" si="27"/>
        <v>100000</v>
      </c>
      <c r="S74">
        <f t="shared" si="28"/>
        <v>-28412846.442943688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-2.38908862944553</v>
      </c>
      <c r="AC74">
        <f t="shared" si="29"/>
        <v>-2.1331560080429504</v>
      </c>
      <c r="AE74">
        <f t="shared" si="30"/>
        <v>0</v>
      </c>
      <c r="AF74">
        <f t="shared" si="31"/>
        <v>0</v>
      </c>
      <c r="AG74">
        <f t="shared" si="31"/>
        <v>-9.3846458340885375E-7</v>
      </c>
      <c r="AH74">
        <f t="shared" si="32"/>
        <v>-2.3865519377825873E-2</v>
      </c>
      <c r="AI74">
        <f t="shared" si="33"/>
        <v>-2.3866457842409282E-2</v>
      </c>
      <c r="AJ74">
        <f t="shared" si="34"/>
        <v>-0.25593262140257966</v>
      </c>
      <c r="AK74">
        <f t="shared" si="49"/>
        <v>-0.16723620406118711</v>
      </c>
      <c r="AL74">
        <f t="shared" si="35"/>
        <v>-0.44703528330617603</v>
      </c>
      <c r="AN74">
        <f t="shared" si="36"/>
        <v>0</v>
      </c>
      <c r="AO74">
        <f t="shared" si="36"/>
        <v>0</v>
      </c>
      <c r="AP74">
        <f t="shared" si="36"/>
        <v>-4.7164444099443319E-10</v>
      </c>
      <c r="AQ74">
        <f t="shared" si="36"/>
        <v>-1.1994101583578528E-5</v>
      </c>
      <c r="AR74">
        <f t="shared" si="36"/>
        <v>-1.1994573228019523E-5</v>
      </c>
      <c r="AS74">
        <f t="shared" si="36"/>
        <v>-1.2862413807370195E-4</v>
      </c>
      <c r="AT74">
        <f t="shared" si="36"/>
        <v>-8.4047951699959078E-5</v>
      </c>
      <c r="AU74">
        <f t="shared" si="23"/>
        <v>-2.2466666300168054E-4</v>
      </c>
      <c r="AW74">
        <v>71</v>
      </c>
      <c r="AX74">
        <f>IF(Z74&gt;0, (R74*SUMPRODUCT(K74:$K$98, X74:$X$98)-K74*$AZ$3)/Z74, 0)</f>
        <v>-28412846.442943688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0.78453892300000005</v>
      </c>
      <c r="Q75" s="4">
        <f t="shared" si="48"/>
        <v>12.5</v>
      </c>
      <c r="R75">
        <f t="shared" si="27"/>
        <v>100000</v>
      </c>
      <c r="S75">
        <f t="shared" si="28"/>
        <v>-123472295.97613338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-2.1331560080429504</v>
      </c>
      <c r="AC75">
        <f t="shared" si="29"/>
        <v>-1.9046139404174958</v>
      </c>
      <c r="AE75">
        <f t="shared" si="30"/>
        <v>0</v>
      </c>
      <c r="AF75">
        <f t="shared" si="31"/>
        <v>0</v>
      </c>
      <c r="AG75">
        <f t="shared" si="31"/>
        <v>-1.9281794403353939E-7</v>
      </c>
      <c r="AH75">
        <f t="shared" si="32"/>
        <v>-5.8900959483298067E-3</v>
      </c>
      <c r="AI75">
        <f t="shared" si="33"/>
        <v>-5.89028876627384E-3</v>
      </c>
      <c r="AJ75">
        <f t="shared" si="34"/>
        <v>-0.22854206762545459</v>
      </c>
      <c r="AK75">
        <f t="shared" si="49"/>
        <v>-0.14932092056300653</v>
      </c>
      <c r="AL75">
        <f t="shared" si="35"/>
        <v>-0.38375327695473493</v>
      </c>
      <c r="AN75">
        <f t="shared" si="36"/>
        <v>0</v>
      </c>
      <c r="AO75">
        <f t="shared" si="36"/>
        <v>0</v>
      </c>
      <c r="AP75">
        <f t="shared" si="36"/>
        <v>-8.6521941792659979E-11</v>
      </c>
      <c r="AQ75">
        <f t="shared" si="36"/>
        <v>-2.6430244412622117E-6</v>
      </c>
      <c r="AR75">
        <f t="shared" si="36"/>
        <v>-2.6431109632040043E-6</v>
      </c>
      <c r="AS75">
        <f t="shared" si="36"/>
        <v>-1.0255219539538397E-4</v>
      </c>
      <c r="AT75">
        <f t="shared" si="36"/>
        <v>-6.7003805388214218E-5</v>
      </c>
      <c r="AU75">
        <f t="shared" si="23"/>
        <v>-1.7219911174680218E-4</v>
      </c>
      <c r="AW75">
        <v>72</v>
      </c>
      <c r="AX75">
        <f>IF(Z75&gt;0, (R75*SUMPRODUCT(K75:$K$98, X75:$X$98)-K75*$AZ$3)/Z75, 0)</f>
        <v>-123472295.97613338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0.81598695700000001</v>
      </c>
      <c r="Q76" s="4">
        <f t="shared" si="48"/>
        <v>12.5</v>
      </c>
      <c r="R76">
        <f t="shared" si="27"/>
        <v>100000</v>
      </c>
      <c r="S76">
        <f t="shared" si="28"/>
        <v>-633534523.27248824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-1.9046139404174958</v>
      </c>
      <c r="AC76">
        <f t="shared" si="29"/>
        <v>-1.700550456899939</v>
      </c>
      <c r="AE76">
        <f t="shared" si="30"/>
        <v>0</v>
      </c>
      <c r="AF76">
        <f t="shared" si="31"/>
        <v>0</v>
      </c>
      <c r="AG76">
        <f t="shared" si="31"/>
        <v>-3.3552837186279877E-8</v>
      </c>
      <c r="AH76">
        <f t="shared" si="32"/>
        <v>-1.258695419255393E-3</v>
      </c>
      <c r="AI76">
        <f t="shared" si="33"/>
        <v>-1.2587289720925794E-3</v>
      </c>
      <c r="AJ76">
        <f t="shared" si="34"/>
        <v>-0.20406348351755677</v>
      </c>
      <c r="AK76">
        <f t="shared" si="49"/>
        <v>-0.13332297582922473</v>
      </c>
      <c r="AL76">
        <f t="shared" si="35"/>
        <v>-0.33864518831887408</v>
      </c>
      <c r="AN76">
        <f t="shared" si="36"/>
        <v>0</v>
      </c>
      <c r="AO76">
        <f t="shared" si="36"/>
        <v>0</v>
      </c>
      <c r="AP76">
        <f t="shared" si="36"/>
        <v>-1.3442809265722886E-11</v>
      </c>
      <c r="AQ76">
        <f t="shared" si="36"/>
        <v>-5.0429125712231244E-7</v>
      </c>
      <c r="AR76">
        <f t="shared" si="36"/>
        <v>-5.0430469993157815E-7</v>
      </c>
      <c r="AS76">
        <f t="shared" si="36"/>
        <v>-8.1757213907002202E-5</v>
      </c>
      <c r="AT76">
        <f t="shared" si="36"/>
        <v>-5.3415314027265491E-5</v>
      </c>
      <c r="AU76">
        <f t="shared" si="23"/>
        <v>-1.3567683263419927E-4</v>
      </c>
      <c r="AW76">
        <v>73</v>
      </c>
      <c r="AX76">
        <f>IF(Z76&gt;0, (R76*SUMPRODUCT(K76:$K$98, X76:$X$98)-K76*$AZ$3)/Z76, 0)</f>
        <v>-633534523.27248824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0.84743607600000004</v>
      </c>
      <c r="Q77" s="4">
        <f t="shared" si="48"/>
        <v>12.5</v>
      </c>
      <c r="R77">
        <f t="shared" si="27"/>
        <v>100000</v>
      </c>
      <c r="S77">
        <f t="shared" si="28"/>
        <v>-3967735823.3222871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-1.700550456899939</v>
      </c>
      <c r="AC77">
        <f t="shared" si="29"/>
        <v>-1.5183490624929832</v>
      </c>
      <c r="AE77">
        <f t="shared" si="30"/>
        <v>0</v>
      </c>
      <c r="AF77">
        <f t="shared" si="31"/>
        <v>0</v>
      </c>
      <c r="AG77">
        <f t="shared" si="31"/>
        <v>-4.7834241306091743E-9</v>
      </c>
      <c r="AH77">
        <f t="shared" si="32"/>
        <v>-2.2747107747046321E-4</v>
      </c>
      <c r="AI77">
        <f t="shared" si="33"/>
        <v>-2.2747586089459383E-4</v>
      </c>
      <c r="AJ77">
        <f t="shared" si="34"/>
        <v>-0.18220139440695582</v>
      </c>
      <c r="AK77">
        <f t="shared" si="49"/>
        <v>-0.11903853198299574</v>
      </c>
      <c r="AL77">
        <f t="shared" si="35"/>
        <v>-0.30146740225084612</v>
      </c>
      <c r="AN77">
        <f t="shared" si="36"/>
        <v>0</v>
      </c>
      <c r="AO77">
        <f t="shared" si="36"/>
        <v>0</v>
      </c>
      <c r="AP77">
        <f t="shared" si="36"/>
        <v>-1.7111246772366176E-12</v>
      </c>
      <c r="AQ77">
        <f t="shared" si="36"/>
        <v>-8.13708681040046E-8</v>
      </c>
      <c r="AR77">
        <f t="shared" si="36"/>
        <v>-8.1372579228681841E-8</v>
      </c>
      <c r="AS77">
        <f t="shared" si="36"/>
        <v>-6.5177014139651421E-5</v>
      </c>
      <c r="AT77">
        <f t="shared" si="36"/>
        <v>-4.2582418798013684E-5</v>
      </c>
      <c r="AU77">
        <f t="shared" si="23"/>
        <v>-1.0784080551689377E-4</v>
      </c>
      <c r="AW77">
        <v>74</v>
      </c>
      <c r="AX77">
        <f>IF(Z77&gt;0, (R77*SUMPRODUCT(K77:$K$98, X77:$X$98)-K77*$AZ$3)/Z77, 0)</f>
        <v>-3967735823.3222871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0.87888519499999995</v>
      </c>
      <c r="Q78" s="4">
        <f t="shared" si="48"/>
        <v>12.5</v>
      </c>
      <c r="R78">
        <f t="shared" si="27"/>
        <v>100000</v>
      </c>
      <c r="S78">
        <f t="shared" si="28"/>
        <v>-31882533181.166759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-1.5183490624929832</v>
      </c>
      <c r="AC78">
        <f t="shared" si="29"/>
        <v>-1.3556688771690186</v>
      </c>
      <c r="AE78">
        <f t="shared" si="30"/>
        <v>0</v>
      </c>
      <c r="AF78">
        <f t="shared" si="31"/>
        <v>0</v>
      </c>
      <c r="AG78">
        <f t="shared" si="31"/>
        <v>-5.315092395049329E-10</v>
      </c>
      <c r="AH78">
        <f t="shared" si="32"/>
        <v>-3.3632645198385203E-5</v>
      </c>
      <c r="AI78">
        <f t="shared" si="33"/>
        <v>-3.363317670762471E-5</v>
      </c>
      <c r="AJ78">
        <f t="shared" si="34"/>
        <v>-0.16268018532396455</v>
      </c>
      <c r="AK78">
        <f t="shared" si="49"/>
        <v>-0.10628443437450884</v>
      </c>
      <c r="AL78">
        <f t="shared" si="35"/>
        <v>-0.26899825287518103</v>
      </c>
      <c r="AN78">
        <f t="shared" si="36"/>
        <v>0</v>
      </c>
      <c r="AO78">
        <f t="shared" si="36"/>
        <v>0</v>
      </c>
      <c r="AP78">
        <f t="shared" si="36"/>
        <v>-1.6976007575163812E-13</v>
      </c>
      <c r="AQ78">
        <f t="shared" si="36"/>
        <v>-1.0742015325874408E-8</v>
      </c>
      <c r="AR78">
        <f t="shared" si="36"/>
        <v>-1.0742185085950159E-8</v>
      </c>
      <c r="AS78">
        <f t="shared" si="36"/>
        <v>-5.1958834449632255E-5</v>
      </c>
      <c r="AT78">
        <f t="shared" si="36"/>
        <v>-3.394645340021258E-5</v>
      </c>
      <c r="AU78">
        <f t="shared" si="23"/>
        <v>-8.5916030034930796E-5</v>
      </c>
      <c r="AW78">
        <v>75</v>
      </c>
      <c r="AX78">
        <f>IF(Z78&gt;0, (R78*SUMPRODUCT(K78:$K$98, X78:$X$98)-K78*$AZ$3)/Z78, 0)</f>
        <v>-31882533181.166759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12.5</v>
      </c>
      <c r="R79">
        <f t="shared" si="27"/>
        <v>100000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-1.3556688771690186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-4.2520739160394634E-6</v>
      </c>
      <c r="AI79">
        <f t="shared" si="33"/>
        <v>-4.2520739160394634E-6</v>
      </c>
      <c r="AJ79">
        <f t="shared" si="34"/>
        <v>-1.3556688771690186</v>
      </c>
      <c r="AK79">
        <f t="shared" si="49"/>
        <v>-9.4896821401831311E-2</v>
      </c>
      <c r="AL79">
        <f t="shared" si="35"/>
        <v>-1.450569950644766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-1.212571969654558E-9</v>
      </c>
      <c r="AR79">
        <f t="shared" si="36"/>
        <v>-1.212571969654558E-9</v>
      </c>
      <c r="AS79">
        <f t="shared" si="36"/>
        <v>-3.8659866057064179E-4</v>
      </c>
      <c r="AT79">
        <f t="shared" si="36"/>
        <v>-2.7061906239944927E-5</v>
      </c>
      <c r="AU79">
        <f t="shared" si="23"/>
        <v>-4.1366177938255639E-4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5152.0461871371172</v>
      </c>
      <c r="AO81" s="8">
        <f t="shared" si="50"/>
        <v>-515.20461871371174</v>
      </c>
      <c r="AP81" s="8">
        <f t="shared" si="50"/>
        <v>-206.97351125974345</v>
      </c>
      <c r="AQ81" s="8">
        <f t="shared" si="50"/>
        <v>-4244.5229662406737</v>
      </c>
      <c r="AR81" s="8">
        <f t="shared" si="50"/>
        <v>185.34509092298973</v>
      </c>
      <c r="AS81" s="8">
        <f t="shared" si="50"/>
        <v>-343.51210537604589</v>
      </c>
      <c r="AT81" s="8">
        <f t="shared" si="50"/>
        <v>158.16701445305856</v>
      </c>
      <c r="AU81" s="8">
        <f t="shared" si="50"/>
        <v>2.1417163832346264E-12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5" priority="1" operator="lessThan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D1AD8-3CFF-4B35-903B-049AC23974A5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8272.5261845869754</v>
      </c>
      <c r="K3">
        <v>1</v>
      </c>
      <c r="L3" s="2">
        <v>0</v>
      </c>
      <c r="O3">
        <f>$C$3</f>
        <v>8272.5261845869754</v>
      </c>
      <c r="P3" s="2">
        <f>O3*C5</f>
        <v>827.25261845869761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8272.5261845869754</v>
      </c>
      <c r="AF3">
        <f t="shared" ref="AF3:AG34" si="4">-$Z3*P3</f>
        <v>-827.25261845869761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7345.2735661282777</v>
      </c>
      <c r="AJ3">
        <f t="shared" ref="AJ3:AJ66" si="7">AB3-AC3</f>
        <v>0</v>
      </c>
      <c r="AL3">
        <f t="shared" ref="AL3:AL66" si="8">SUM(AI3:AK3)</f>
        <v>7345.2735661282777</v>
      </c>
      <c r="AN3">
        <f t="shared" ref="AN3:AU34" si="9">AE3*$K3</f>
        <v>8272.5261845869754</v>
      </c>
      <c r="AO3">
        <f t="shared" si="9"/>
        <v>-827.25261845869761</v>
      </c>
      <c r="AP3">
        <f t="shared" si="9"/>
        <v>-100</v>
      </c>
      <c r="AQ3">
        <f t="shared" si="9"/>
        <v>0</v>
      </c>
      <c r="AR3">
        <f t="shared" si="9"/>
        <v>7345.2735661282777</v>
      </c>
      <c r="AS3">
        <f t="shared" si="9"/>
        <v>0</v>
      </c>
      <c r="AT3">
        <f t="shared" si="9"/>
        <v>0</v>
      </c>
      <c r="AU3">
        <f t="shared" si="9"/>
        <v>7345.2735661282777</v>
      </c>
      <c r="AW3">
        <v>0</v>
      </c>
      <c r="AX3">
        <f>IF(Z3&gt;0, (R3*SUMPRODUCT(K3:$K$98, X3:$X$98)-K3*$AZ$3)/Z3, 0)</f>
        <v>0</v>
      </c>
      <c r="AZ3">
        <f>C6*ABS(SUMPRODUCT(X4:X69, K4:K69))/1</f>
        <v>6805.6664162794477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100000</v>
      </c>
      <c r="S4">
        <f t="shared" si="1"/>
        <v>462.9170525748122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456.5047255625459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-385.2</v>
      </c>
      <c r="AI4">
        <f t="shared" si="6"/>
        <v>-385.2</v>
      </c>
      <c r="AJ4">
        <f t="shared" si="7"/>
        <v>-456.5047255625459</v>
      </c>
      <c r="AK4">
        <f>G4*SUM(AB4, AE4:AF4)</f>
        <v>0</v>
      </c>
      <c r="AL4">
        <f t="shared" si="8"/>
        <v>-841.70472556254595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-359.3618807724601</v>
      </c>
      <c r="AR4">
        <f t="shared" si="9"/>
        <v>-359.3618807724601</v>
      </c>
      <c r="AS4">
        <f t="shared" si="9"/>
        <v>-425.88368836882722</v>
      </c>
      <c r="AT4">
        <f t="shared" si="9"/>
        <v>0</v>
      </c>
      <c r="AU4">
        <f t="shared" si="9"/>
        <v>-785.24556914128732</v>
      </c>
      <c r="AW4">
        <v>1</v>
      </c>
      <c r="AX4">
        <f>IF(Z4&gt;0, (R4*SUMPRODUCT(K4:$K$98, X4:$X$98)-K4*$AZ$3)/Z4, 0)</f>
        <v>462.9170525748122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12.5</v>
      </c>
      <c r="R5">
        <f t="shared" si="0"/>
        <v>100000</v>
      </c>
      <c r="S5">
        <f t="shared" si="1"/>
        <v>644.5549424829934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456.5047255625459</v>
      </c>
      <c r="AC5">
        <f t="shared" si="2"/>
        <v>626.72461734300578</v>
      </c>
      <c r="AE5">
        <f t="shared" si="3"/>
        <v>0</v>
      </c>
      <c r="AF5">
        <f t="shared" si="4"/>
        <v>0</v>
      </c>
      <c r="AG5">
        <f t="shared" si="4"/>
        <v>-12.15421246575</v>
      </c>
      <c r="AH5">
        <f t="shared" si="5"/>
        <v>-394.95227399999999</v>
      </c>
      <c r="AI5">
        <f t="shared" si="6"/>
        <v>-407.10648646574998</v>
      </c>
      <c r="AJ5">
        <f t="shared" si="7"/>
        <v>-170.21989178045988</v>
      </c>
      <c r="AK5">
        <f>G5*SUM(AB5, AE5:AF5)</f>
        <v>18.716693748064383</v>
      </c>
      <c r="AL5">
        <f t="shared" si="8"/>
        <v>-558.6096844981455</v>
      </c>
      <c r="AN5">
        <f t="shared" si="9"/>
        <v>0</v>
      </c>
      <c r="AO5">
        <f t="shared" si="9"/>
        <v>0</v>
      </c>
      <c r="AP5">
        <f t="shared" si="9"/>
        <v>-10.393164527956005</v>
      </c>
      <c r="AQ5">
        <f t="shared" si="9"/>
        <v>-337.72685609532539</v>
      </c>
      <c r="AR5">
        <f t="shared" si="9"/>
        <v>-348.12002062328139</v>
      </c>
      <c r="AS5">
        <f t="shared" si="9"/>
        <v>-145.5563942287904</v>
      </c>
      <c r="AT5">
        <f t="shared" si="9"/>
        <v>16.004794888287734</v>
      </c>
      <c r="AU5">
        <f t="shared" si="9"/>
        <v>-477.67161996378405</v>
      </c>
      <c r="AW5">
        <v>2</v>
      </c>
      <c r="AX5">
        <f>IF(Z5&gt;0, (R5*SUMPRODUCT(K5:$K$98, X5:$X$98)-K5*$AZ$3)/Z5, 0)</f>
        <v>644.5549424829934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12.5</v>
      </c>
      <c r="R6">
        <f t="shared" si="0"/>
        <v>100000</v>
      </c>
      <c r="S6">
        <f t="shared" si="1"/>
        <v>895.73321936860816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626.72461734300578</v>
      </c>
      <c r="AC6">
        <f t="shared" si="2"/>
        <v>858.61834863675449</v>
      </c>
      <c r="AE6">
        <f t="shared" si="3"/>
        <v>0</v>
      </c>
      <c r="AF6">
        <f t="shared" si="4"/>
        <v>0</v>
      </c>
      <c r="AG6">
        <f t="shared" si="4"/>
        <v>-11.982060200385117</v>
      </c>
      <c r="AH6">
        <f t="shared" si="5"/>
        <v>-404.88112565906403</v>
      </c>
      <c r="AI6">
        <f t="shared" si="6"/>
        <v>-416.86318585944912</v>
      </c>
      <c r="AJ6">
        <f t="shared" si="7"/>
        <v>-231.89373129374871</v>
      </c>
      <c r="AK6">
        <f>G6*SUM(AB6, AE6:AF6)</f>
        <v>36.663390114565843</v>
      </c>
      <c r="AL6">
        <f t="shared" si="8"/>
        <v>-612.09352703863203</v>
      </c>
      <c r="AN6">
        <f t="shared" si="9"/>
        <v>0</v>
      </c>
      <c r="AO6">
        <f t="shared" si="9"/>
        <v>0</v>
      </c>
      <c r="AP6">
        <f t="shared" si="9"/>
        <v>-9.2430814123428373</v>
      </c>
      <c r="AQ6">
        <f t="shared" si="9"/>
        <v>-312.32936107827732</v>
      </c>
      <c r="AR6">
        <f t="shared" si="9"/>
        <v>-321.57244249062012</v>
      </c>
      <c r="AS6">
        <f t="shared" si="9"/>
        <v>-178.88515009223386</v>
      </c>
      <c r="AT6">
        <f t="shared" si="9"/>
        <v>28.282506848907801</v>
      </c>
      <c r="AU6">
        <f t="shared" si="9"/>
        <v>-472.17508573394622</v>
      </c>
      <c r="AW6">
        <v>3</v>
      </c>
      <c r="AX6">
        <f>IF(Z6&gt;0, (R6*SUMPRODUCT(K6:$K$98, X6:$X$98)-K6*$AZ$3)/Z6, 0)</f>
        <v>895.73321936860816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12.5</v>
      </c>
      <c r="R7">
        <f t="shared" si="0"/>
        <v>100000</v>
      </c>
      <c r="S7">
        <f t="shared" si="1"/>
        <v>1079.1958279315911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858.61834863675449</v>
      </c>
      <c r="AC7">
        <f t="shared" si="2"/>
        <v>1019.6498916434502</v>
      </c>
      <c r="AE7">
        <f t="shared" si="3"/>
        <v>0</v>
      </c>
      <c r="AF7">
        <f t="shared" si="4"/>
        <v>0</v>
      </c>
      <c r="AG7">
        <f t="shared" si="4"/>
        <v>-11.810297367412597</v>
      </c>
      <c r="AH7">
        <f t="shared" si="5"/>
        <v>-415.53784774935588</v>
      </c>
      <c r="AI7">
        <f t="shared" si="6"/>
        <v>-427.34814511676848</v>
      </c>
      <c r="AJ7">
        <f t="shared" si="7"/>
        <v>-161.03154300669576</v>
      </c>
      <c r="AK7">
        <f>G7*SUM(AB7, AE7:AF7)</f>
        <v>42.158160918064645</v>
      </c>
      <c r="AL7">
        <f t="shared" si="8"/>
        <v>-546.22152720539964</v>
      </c>
      <c r="AN7">
        <f t="shared" si="9"/>
        <v>0</v>
      </c>
      <c r="AO7">
        <f t="shared" si="9"/>
        <v>0</v>
      </c>
      <c r="AP7">
        <f t="shared" si="9"/>
        <v>-8.2891291422954261</v>
      </c>
      <c r="AQ7">
        <f t="shared" si="9"/>
        <v>-291.64776942957843</v>
      </c>
      <c r="AR7">
        <f t="shared" si="9"/>
        <v>-299.93689857187383</v>
      </c>
      <c r="AS7">
        <f t="shared" si="9"/>
        <v>-113.02096928132065</v>
      </c>
      <c r="AT7">
        <f t="shared" si="9"/>
        <v>29.58896202018903</v>
      </c>
      <c r="AU7">
        <f t="shared" si="9"/>
        <v>-383.3689058330055</v>
      </c>
      <c r="AW7">
        <v>4</v>
      </c>
      <c r="AX7">
        <f>IF(Z7&gt;0, (R7*SUMPRODUCT(K7:$K$98, X7:$X$98)-K7*$AZ$3)/Z7, 0)</f>
        <v>1079.1958279315911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12.5</v>
      </c>
      <c r="R8">
        <f t="shared" si="0"/>
        <v>100000</v>
      </c>
      <c r="S8">
        <f t="shared" si="1"/>
        <v>1123.2988279308549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1019.6498916434502</v>
      </c>
      <c r="AC8">
        <f t="shared" si="2"/>
        <v>1045.9069740975574</v>
      </c>
      <c r="AE8">
        <f t="shared" si="3"/>
        <v>0</v>
      </c>
      <c r="AF8">
        <f t="shared" si="4"/>
        <v>0</v>
      </c>
      <c r="AG8">
        <f t="shared" si="4"/>
        <v>-11.63878822904303</v>
      </c>
      <c r="AH8">
        <f t="shared" si="5"/>
        <v>-427.24931756351805</v>
      </c>
      <c r="AI8">
        <f t="shared" si="6"/>
        <v>-438.88810579256108</v>
      </c>
      <c r="AJ8">
        <f t="shared" si="7"/>
        <v>-26.257082454107149</v>
      </c>
      <c r="AK8">
        <f t="shared" ref="AK8:AK69" si="22">G8*SUM(AB8:AB8, AE8:AF8)</f>
        <v>21.718542692005489</v>
      </c>
      <c r="AL8">
        <f t="shared" si="8"/>
        <v>-443.42664555466274</v>
      </c>
      <c r="AN8">
        <f t="shared" si="9"/>
        <v>0</v>
      </c>
      <c r="AO8">
        <f t="shared" si="9"/>
        <v>0</v>
      </c>
      <c r="AP8">
        <f t="shared" si="9"/>
        <v>-7.6250857919266428</v>
      </c>
      <c r="AQ8">
        <f t="shared" si="9"/>
        <v>-279.9099559896195</v>
      </c>
      <c r="AR8">
        <f t="shared" si="9"/>
        <v>-287.53504178154611</v>
      </c>
      <c r="AS8">
        <f t="shared" si="9"/>
        <v>-17.202177960301348</v>
      </c>
      <c r="AT8">
        <f t="shared" si="9"/>
        <v>14.228779495181158</v>
      </c>
      <c r="AU8">
        <f t="shared" si="9"/>
        <v>-290.50844024666634</v>
      </c>
      <c r="AW8">
        <v>5</v>
      </c>
      <c r="AX8">
        <f>IF(Z8&gt;0, (R8*SUMPRODUCT(K8:$K$98, X8:$X$98)-K8*$AZ$3)/Z8, 0)</f>
        <v>1123.2988279308549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12.5</v>
      </c>
      <c r="R9">
        <f t="shared" si="0"/>
        <v>100000</v>
      </c>
      <c r="S9">
        <f t="shared" si="1"/>
        <v>1092.2972671098075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1045.9069740975574</v>
      </c>
      <c r="AC9">
        <f t="shared" si="2"/>
        <v>1002.0430175696948</v>
      </c>
      <c r="AE9">
        <f t="shared" si="3"/>
        <v>0</v>
      </c>
      <c r="AF9">
        <f t="shared" si="4"/>
        <v>0</v>
      </c>
      <c r="AG9">
        <f t="shared" si="4"/>
        <v>-11.467151019029332</v>
      </c>
      <c r="AH9">
        <f t="shared" si="5"/>
        <v>-441.99462178613817</v>
      </c>
      <c r="AI9">
        <f t="shared" si="6"/>
        <v>-453.46177280516753</v>
      </c>
      <c r="AJ9">
        <f t="shared" si="7"/>
        <v>43.86395652786257</v>
      </c>
      <c r="AK9">
        <f t="shared" si="22"/>
        <v>6.1708511471755889</v>
      </c>
      <c r="AL9">
        <f t="shared" si="8"/>
        <v>-403.42696513012936</v>
      </c>
      <c r="AN9">
        <f t="shared" si="9"/>
        <v>0</v>
      </c>
      <c r="AO9">
        <f t="shared" si="9"/>
        <v>0</v>
      </c>
      <c r="AP9">
        <f t="shared" si="9"/>
        <v>-7.1149149083749403</v>
      </c>
      <c r="AQ9">
        <f t="shared" si="9"/>
        <v>-274.2402292207654</v>
      </c>
      <c r="AR9">
        <f t="shared" si="9"/>
        <v>-281.3551441291404</v>
      </c>
      <c r="AS9">
        <f t="shared" si="9"/>
        <v>27.215854899137558</v>
      </c>
      <c r="AT9">
        <f t="shared" si="9"/>
        <v>3.8287697398894696</v>
      </c>
      <c r="AU9">
        <f t="shared" si="9"/>
        <v>-250.31051949011334</v>
      </c>
      <c r="AW9">
        <v>6</v>
      </c>
      <c r="AX9">
        <f>IF(Z9&gt;0, (R9*SUMPRODUCT(K9:$K$98, X9:$X$98)-K9*$AZ$3)/Z9, 0)</f>
        <v>1092.2972671098075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12.5</v>
      </c>
      <c r="R10">
        <f t="shared" si="0"/>
        <v>100000</v>
      </c>
      <c r="S10">
        <f t="shared" si="1"/>
        <v>1045.2622274521198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1002.0430175696948</v>
      </c>
      <c r="AC10">
        <f t="shared" si="2"/>
        <v>944.52343518142845</v>
      </c>
      <c r="AE10">
        <f t="shared" si="3"/>
        <v>0</v>
      </c>
      <c r="AF10">
        <f t="shared" si="4"/>
        <v>0</v>
      </c>
      <c r="AG10">
        <f t="shared" si="4"/>
        <v>-11.29529282670714</v>
      </c>
      <c r="AH10">
        <f t="shared" si="5"/>
        <v>-457.49345705519426</v>
      </c>
      <c r="AI10">
        <f t="shared" si="6"/>
        <v>-468.78874988190137</v>
      </c>
      <c r="AJ10">
        <f t="shared" si="7"/>
        <v>57.519582388266372</v>
      </c>
      <c r="AK10">
        <f t="shared" si="22"/>
        <v>4.1083763720357496</v>
      </c>
      <c r="AL10">
        <f t="shared" si="8"/>
        <v>-407.16079112159923</v>
      </c>
      <c r="AN10">
        <f t="shared" si="9"/>
        <v>0</v>
      </c>
      <c r="AO10">
        <f t="shared" si="9"/>
        <v>0</v>
      </c>
      <c r="AP10">
        <f t="shared" si="9"/>
        <v>-6.6485947050973584</v>
      </c>
      <c r="AQ10">
        <f t="shared" si="9"/>
        <v>-269.28815594775318</v>
      </c>
      <c r="AR10">
        <f t="shared" si="9"/>
        <v>-275.93675065285055</v>
      </c>
      <c r="AS10">
        <f t="shared" si="9"/>
        <v>33.856970047010755</v>
      </c>
      <c r="AT10">
        <f t="shared" si="9"/>
        <v>2.4182577479602152</v>
      </c>
      <c r="AU10">
        <f t="shared" si="9"/>
        <v>-239.66152285787956</v>
      </c>
      <c r="AW10">
        <v>7</v>
      </c>
      <c r="AX10">
        <f>IF(Z10&gt;0, (R10*SUMPRODUCT(K10:$K$98, X10:$X$98)-K10*$AZ$3)/Z10, 0)</f>
        <v>1045.2622274521198</v>
      </c>
    </row>
    <row r="11" spans="1:52" x14ac:dyDescent="0.25">
      <c r="A11" t="s">
        <v>33</v>
      </c>
      <c r="C11" s="12">
        <f>AU71</f>
        <v>-1.0137481132321824E-12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12.5</v>
      </c>
      <c r="R11">
        <f t="shared" si="0"/>
        <v>100000</v>
      </c>
      <c r="S11">
        <f t="shared" si="1"/>
        <v>982.95073541828071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944.52343518142845</v>
      </c>
      <c r="AC11">
        <f t="shared" si="2"/>
        <v>874.69420269816328</v>
      </c>
      <c r="AE11">
        <f t="shared" si="3"/>
        <v>0</v>
      </c>
      <c r="AF11">
        <f t="shared" si="4"/>
        <v>0</v>
      </c>
      <c r="AG11">
        <f t="shared" si="4"/>
        <v>-11.123321993420525</v>
      </c>
      <c r="AH11">
        <f t="shared" si="5"/>
        <v>-472.14324015635839</v>
      </c>
      <c r="AI11">
        <f t="shared" si="6"/>
        <v>-483.26656214977891</v>
      </c>
      <c r="AJ11">
        <f t="shared" si="7"/>
        <v>69.829232483265173</v>
      </c>
      <c r="AK11">
        <f t="shared" si="22"/>
        <v>2.2668562444354281</v>
      </c>
      <c r="AL11">
        <f t="shared" si="8"/>
        <v>-411.17047342207832</v>
      </c>
      <c r="AN11">
        <f t="shared" si="9"/>
        <v>0</v>
      </c>
      <c r="AO11">
        <f t="shared" si="9"/>
        <v>0</v>
      </c>
      <c r="AP11">
        <f t="shared" si="9"/>
        <v>-6.2213700595897494</v>
      </c>
      <c r="AQ11">
        <f t="shared" si="9"/>
        <v>-264.07379197365032</v>
      </c>
      <c r="AR11">
        <f t="shared" si="9"/>
        <v>-270.29516203324005</v>
      </c>
      <c r="AS11">
        <f t="shared" si="9"/>
        <v>39.056092821235104</v>
      </c>
      <c r="AT11">
        <f t="shared" si="9"/>
        <v>1.2678722756445033</v>
      </c>
      <c r="AU11">
        <f t="shared" si="9"/>
        <v>-229.97119693636043</v>
      </c>
      <c r="AW11">
        <v>8</v>
      </c>
      <c r="AX11">
        <f>IF(Z11&gt;0, (R11*SUMPRODUCT(K11:$K$98, X11:$X$98)-K11*$AZ$3)/Z11, 0)</f>
        <v>982.95073541828071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12.5</v>
      </c>
      <c r="R12">
        <f t="shared" si="0"/>
        <v>100000</v>
      </c>
      <c r="S12">
        <f t="shared" si="1"/>
        <v>912.93164353527413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874.69420269816328</v>
      </c>
      <c r="AC12">
        <f t="shared" si="2"/>
        <v>799.80436650136926</v>
      </c>
      <c r="AE12">
        <f t="shared" si="3"/>
        <v>0</v>
      </c>
      <c r="AF12">
        <f t="shared" si="4"/>
        <v>0</v>
      </c>
      <c r="AG12">
        <f t="shared" si="4"/>
        <v>-10.951043982386429</v>
      </c>
      <c r="AH12">
        <f t="shared" si="5"/>
        <v>-488.35832879913471</v>
      </c>
      <c r="AI12">
        <f t="shared" si="6"/>
        <v>-499.30937278152112</v>
      </c>
      <c r="AJ12">
        <f t="shared" si="7"/>
        <v>74.889836196794022</v>
      </c>
      <c r="AK12">
        <f t="shared" si="22"/>
        <v>2.0117966662057754</v>
      </c>
      <c r="AL12">
        <f t="shared" si="8"/>
        <v>-422.40773991852132</v>
      </c>
      <c r="AN12">
        <f t="shared" si="9"/>
        <v>0</v>
      </c>
      <c r="AO12">
        <f t="shared" si="9"/>
        <v>0</v>
      </c>
      <c r="AP12">
        <f t="shared" si="9"/>
        <v>-5.8205962939340719</v>
      </c>
      <c r="AQ12">
        <f t="shared" si="9"/>
        <v>-259.56764334907189</v>
      </c>
      <c r="AR12">
        <f t="shared" si="9"/>
        <v>-265.38823964300593</v>
      </c>
      <c r="AS12">
        <f t="shared" si="9"/>
        <v>39.804744070199398</v>
      </c>
      <c r="AT12">
        <f t="shared" si="9"/>
        <v>1.0692913149011452</v>
      </c>
      <c r="AU12">
        <f t="shared" si="9"/>
        <v>-224.51420425790539</v>
      </c>
      <c r="AW12">
        <v>9</v>
      </c>
      <c r="AX12">
        <f>IF(Z12&gt;0, (R12*SUMPRODUCT(K12:$K$98, X12:$X$98)-K12*$AZ$3)/Z12, 0)</f>
        <v>912.93164353527413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12.5</v>
      </c>
      <c r="R13">
        <f t="shared" si="0"/>
        <v>100000</v>
      </c>
      <c r="S13">
        <f t="shared" si="1"/>
        <v>833.88912701820436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799.80436650136926</v>
      </c>
      <c r="AC13">
        <f t="shared" si="2"/>
        <v>719.03783585388874</v>
      </c>
      <c r="AE13">
        <f t="shared" si="3"/>
        <v>0</v>
      </c>
      <c r="AF13">
        <f t="shared" si="4"/>
        <v>0</v>
      </c>
      <c r="AG13">
        <f t="shared" si="4"/>
        <v>-10.778378871916141</v>
      </c>
      <c r="AH13">
        <f t="shared" si="5"/>
        <v>-505.23736517138036</v>
      </c>
      <c r="AI13">
        <f t="shared" si="6"/>
        <v>-516.01574404329654</v>
      </c>
      <c r="AJ13">
        <f t="shared" si="7"/>
        <v>80.766530647480522</v>
      </c>
      <c r="AK13">
        <f t="shared" si="22"/>
        <v>1.5996087330027386</v>
      </c>
      <c r="AL13">
        <f t="shared" si="8"/>
        <v>-433.64960466281326</v>
      </c>
      <c r="AN13">
        <f t="shared" si="9"/>
        <v>0</v>
      </c>
      <c r="AO13">
        <f t="shared" si="9"/>
        <v>0</v>
      </c>
      <c r="AP13">
        <f t="shared" si="9"/>
        <v>-5.4456491940756768</v>
      </c>
      <c r="AQ13">
        <f t="shared" si="9"/>
        <v>-255.26523822903266</v>
      </c>
      <c r="AR13">
        <f t="shared" si="9"/>
        <v>-260.71088742310832</v>
      </c>
      <c r="AS13">
        <f t="shared" si="9"/>
        <v>40.806339965905288</v>
      </c>
      <c r="AT13">
        <f t="shared" si="9"/>
        <v>0.80818350433103536</v>
      </c>
      <c r="AU13">
        <f t="shared" si="9"/>
        <v>-219.09636395287203</v>
      </c>
      <c r="AW13">
        <v>10</v>
      </c>
      <c r="AX13">
        <f>IF(Z13&gt;0, (R13*SUMPRODUCT(K13:$K$98, X13:$X$98)-K13*$AZ$3)/Z13, 0)</f>
        <v>833.88912701820436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6.0780000000000001E-3</v>
      </c>
      <c r="Q14" s="4">
        <f t="shared" si="21"/>
        <v>12.5</v>
      </c>
      <c r="R14">
        <f t="shared" si="0"/>
        <v>100000</v>
      </c>
      <c r="S14">
        <f t="shared" si="1"/>
        <v>980.87563016975628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719.03783585388874</v>
      </c>
      <c r="AC14">
        <f t="shared" si="2"/>
        <v>832.18148368582615</v>
      </c>
      <c r="AE14">
        <f t="shared" si="3"/>
        <v>0</v>
      </c>
      <c r="AF14">
        <f t="shared" si="4"/>
        <v>0</v>
      </c>
      <c r="AG14">
        <f t="shared" si="4"/>
        <v>-10.605084096413474</v>
      </c>
      <c r="AH14">
        <f t="shared" si="5"/>
        <v>-524.08789426805049</v>
      </c>
      <c r="AI14">
        <f t="shared" si="6"/>
        <v>-534.69297836446401</v>
      </c>
      <c r="AJ14">
        <f t="shared" si="7"/>
        <v>-113.14364783193741</v>
      </c>
      <c r="AK14">
        <f t="shared" si="22"/>
        <v>50.33264850977222</v>
      </c>
      <c r="AL14">
        <f t="shared" si="8"/>
        <v>-597.50397768662924</v>
      </c>
      <c r="AN14">
        <f t="shared" si="9"/>
        <v>0</v>
      </c>
      <c r="AO14">
        <f t="shared" si="9"/>
        <v>0</v>
      </c>
      <c r="AP14">
        <f t="shared" si="9"/>
        <v>-4.7840125413690426</v>
      </c>
      <c r="AQ14">
        <f t="shared" si="9"/>
        <v>-236.41897001137119</v>
      </c>
      <c r="AR14">
        <f t="shared" si="9"/>
        <v>-241.20298255274022</v>
      </c>
      <c r="AS14">
        <f t="shared" si="9"/>
        <v>-51.039730122204901</v>
      </c>
      <c r="AT14">
        <f t="shared" si="9"/>
        <v>22.705338262475774</v>
      </c>
      <c r="AU14">
        <f t="shared" si="9"/>
        <v>-269.53737441246938</v>
      </c>
      <c r="AW14">
        <v>11</v>
      </c>
      <c r="AX14">
        <f>IF(Z14&gt;0, (R14*SUMPRODUCT(K14:$K$98, X14:$X$98)-K14*$AZ$3)/Z14, 0)</f>
        <v>980.87563016975628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6.4359999999999999E-3</v>
      </c>
      <c r="Q15" s="4">
        <f t="shared" si="21"/>
        <v>12.5</v>
      </c>
      <c r="R15">
        <f t="shared" si="0"/>
        <v>100000</v>
      </c>
      <c r="S15">
        <f t="shared" si="1"/>
        <v>1108.1375428897072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832.18148368582615</v>
      </c>
      <c r="AC15">
        <f t="shared" si="2"/>
        <v>924.69901908603606</v>
      </c>
      <c r="AE15">
        <f t="shared" si="3"/>
        <v>0</v>
      </c>
      <c r="AF15">
        <f t="shared" si="4"/>
        <v>0</v>
      </c>
      <c r="AG15">
        <f t="shared" si="4"/>
        <v>-10.430778934204822</v>
      </c>
      <c r="AH15">
        <f t="shared" si="5"/>
        <v>-546.03456995613692</v>
      </c>
      <c r="AI15">
        <f t="shared" si="6"/>
        <v>-556.46534889034172</v>
      </c>
      <c r="AJ15">
        <f t="shared" si="7"/>
        <v>-92.517535400209908</v>
      </c>
      <c r="AK15">
        <f t="shared" si="22"/>
        <v>58.252703858007834</v>
      </c>
      <c r="AL15">
        <f t="shared" si="8"/>
        <v>-590.73018043254376</v>
      </c>
      <c r="AN15">
        <f t="shared" si="9"/>
        <v>0</v>
      </c>
      <c r="AO15">
        <f t="shared" si="9"/>
        <v>0</v>
      </c>
      <c r="AP15">
        <f t="shared" si="9"/>
        <v>-4.2012343850349119</v>
      </c>
      <c r="AQ15">
        <f t="shared" si="9"/>
        <v>-219.92789083036541</v>
      </c>
      <c r="AR15">
        <f t="shared" si="9"/>
        <v>-224.12912521540031</v>
      </c>
      <c r="AS15">
        <f t="shared" si="9"/>
        <v>-37.263549864665762</v>
      </c>
      <c r="AT15">
        <f t="shared" si="9"/>
        <v>23.462606581276887</v>
      </c>
      <c r="AU15">
        <f t="shared" si="9"/>
        <v>-237.93006849878918</v>
      </c>
      <c r="AW15">
        <v>12</v>
      </c>
      <c r="AX15">
        <f>IF(Z15&gt;0, (R15*SUMPRODUCT(K15:$K$98, X15:$X$98)-K15*$AZ$3)/Z15, 0)</f>
        <v>1108.1375428897072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6.8199999999999997E-3</v>
      </c>
      <c r="Q16" s="4">
        <f t="shared" si="21"/>
        <v>12.5</v>
      </c>
      <c r="R16">
        <f t="shared" si="0"/>
        <v>100000</v>
      </c>
      <c r="S16">
        <f t="shared" si="1"/>
        <v>1217.00632980358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924.69901908603606</v>
      </c>
      <c r="AC16">
        <f t="shared" si="2"/>
        <v>998.46443665886727</v>
      </c>
      <c r="AE16">
        <f t="shared" si="3"/>
        <v>0</v>
      </c>
      <c r="AF16">
        <f t="shared" si="4"/>
        <v>0</v>
      </c>
      <c r="AG16">
        <f t="shared" si="4"/>
        <v>-10.255333232531497</v>
      </c>
      <c r="AH16">
        <f t="shared" si="5"/>
        <v>-569.10329865021504</v>
      </c>
      <c r="AI16">
        <f t="shared" si="6"/>
        <v>-579.35863188274652</v>
      </c>
      <c r="AJ16">
        <f t="shared" si="7"/>
        <v>-73.765417572831211</v>
      </c>
      <c r="AK16">
        <f t="shared" si="22"/>
        <v>64.728931336022526</v>
      </c>
      <c r="AL16">
        <f t="shared" si="8"/>
        <v>-588.39511811955526</v>
      </c>
      <c r="AN16">
        <f t="shared" si="9"/>
        <v>0</v>
      </c>
      <c r="AO16">
        <f t="shared" si="9"/>
        <v>0</v>
      </c>
      <c r="AP16">
        <f t="shared" si="9"/>
        <v>-3.6880085916773426</v>
      </c>
      <c r="AQ16">
        <f t="shared" si="9"/>
        <v>-204.66013218527209</v>
      </c>
      <c r="AR16">
        <f t="shared" si="9"/>
        <v>-208.34814077694944</v>
      </c>
      <c r="AS16">
        <f t="shared" si="9"/>
        <v>-26.527416282709545</v>
      </c>
      <c r="AT16">
        <f t="shared" si="9"/>
        <v>23.277727742681684</v>
      </c>
      <c r="AU16">
        <f t="shared" si="9"/>
        <v>-211.59782931697731</v>
      </c>
      <c r="AW16">
        <v>13</v>
      </c>
      <c r="AX16">
        <f>IF(Z16&gt;0, (R16*SUMPRODUCT(K16:$K$98, X16:$X$98)-K16*$AZ$3)/Z16, 0)</f>
        <v>1217.00632980358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7.2269999999999999E-3</v>
      </c>
      <c r="Q17" s="4">
        <f t="shared" si="21"/>
        <v>12.5</v>
      </c>
      <c r="R17">
        <f t="shared" si="0"/>
        <v>100000</v>
      </c>
      <c r="S17">
        <f t="shared" si="1"/>
        <v>1309.7351110931497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998.46443665886727</v>
      </c>
      <c r="AC17">
        <f t="shared" si="2"/>
        <v>1056.0304726907348</v>
      </c>
      <c r="AE17">
        <f t="shared" si="3"/>
        <v>0</v>
      </c>
      <c r="AF17">
        <f t="shared" si="4"/>
        <v>0</v>
      </c>
      <c r="AG17">
        <f t="shared" si="4"/>
        <v>-10.078664606934677</v>
      </c>
      <c r="AH17">
        <f t="shared" si="5"/>
        <v>-592.92234617204099</v>
      </c>
      <c r="AI17">
        <f t="shared" si="6"/>
        <v>-603.00101077897568</v>
      </c>
      <c r="AJ17">
        <f t="shared" si="7"/>
        <v>-57.566036031867498</v>
      </c>
      <c r="AK17">
        <f t="shared" si="22"/>
        <v>69.89251056612072</v>
      </c>
      <c r="AL17">
        <f t="shared" si="8"/>
        <v>-590.6745362447225</v>
      </c>
      <c r="AN17">
        <f t="shared" si="9"/>
        <v>0</v>
      </c>
      <c r="AO17">
        <f t="shared" si="9"/>
        <v>0</v>
      </c>
      <c r="AP17">
        <f t="shared" si="9"/>
        <v>-3.2361386318468903</v>
      </c>
      <c r="AQ17">
        <f t="shared" si="9"/>
        <v>-190.38027208608682</v>
      </c>
      <c r="AR17">
        <f t="shared" si="9"/>
        <v>-193.61641071793372</v>
      </c>
      <c r="AS17">
        <f t="shared" si="9"/>
        <v>-18.483765493777572</v>
      </c>
      <c r="AT17">
        <f t="shared" si="9"/>
        <v>22.441649002206567</v>
      </c>
      <c r="AU17">
        <f t="shared" si="9"/>
        <v>-189.65852720950474</v>
      </c>
      <c r="AW17">
        <v>14</v>
      </c>
      <c r="AX17">
        <f>IF(Z17&gt;0, (R17*SUMPRODUCT(K17:$K$98, X17:$X$98)-K17*$AZ$3)/Z17, 0)</f>
        <v>1309.7351110931497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7.6860000000000001E-3</v>
      </c>
      <c r="Q18" s="4">
        <f t="shared" si="21"/>
        <v>12.5</v>
      </c>
      <c r="R18">
        <f t="shared" si="0"/>
        <v>100000</v>
      </c>
      <c r="S18">
        <f t="shared" si="1"/>
        <v>1388.5540300831535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1056.0304726907348</v>
      </c>
      <c r="AC18">
        <f t="shared" si="2"/>
        <v>1099.7807079413808</v>
      </c>
      <c r="AE18">
        <f t="shared" si="3"/>
        <v>0</v>
      </c>
      <c r="AF18">
        <f t="shared" si="4"/>
        <v>0</v>
      </c>
      <c r="AG18">
        <f t="shared" si="4"/>
        <v>-9.90041334469643</v>
      </c>
      <c r="AH18">
        <f t="shared" si="5"/>
        <v>-619.71692935119938</v>
      </c>
      <c r="AI18">
        <f t="shared" si="6"/>
        <v>-629.61734269589579</v>
      </c>
      <c r="AJ18">
        <f t="shared" si="7"/>
        <v>-43.750235250646028</v>
      </c>
      <c r="AK18">
        <f t="shared" si="22"/>
        <v>73.922133088351444</v>
      </c>
      <c r="AL18">
        <f t="shared" si="8"/>
        <v>-599.4454448581904</v>
      </c>
      <c r="AN18">
        <f t="shared" si="9"/>
        <v>0</v>
      </c>
      <c r="AO18">
        <f t="shared" si="9"/>
        <v>0</v>
      </c>
      <c r="AP18">
        <f t="shared" si="9"/>
        <v>-2.8383073964321839</v>
      </c>
      <c r="AQ18">
        <f t="shared" si="9"/>
        <v>-177.66401088839424</v>
      </c>
      <c r="AR18">
        <f t="shared" si="9"/>
        <v>-180.50231828482643</v>
      </c>
      <c r="AS18">
        <f t="shared" si="9"/>
        <v>-12.542568879114231</v>
      </c>
      <c r="AT18">
        <f t="shared" si="9"/>
        <v>21.192421952474103</v>
      </c>
      <c r="AU18">
        <f t="shared" si="9"/>
        <v>-171.85246521146658</v>
      </c>
      <c r="AW18">
        <v>15</v>
      </c>
      <c r="AX18">
        <f>IF(Z18&gt;0, (R18*SUMPRODUCT(K18:$K$98, X18:$X$98)-K18*$AZ$3)/Z18, 0)</f>
        <v>1388.5540300831535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8.2030000000000002E-3</v>
      </c>
      <c r="Q19" s="4">
        <f t="shared" si="21"/>
        <v>12.5</v>
      </c>
      <c r="R19">
        <f t="shared" si="0"/>
        <v>100000</v>
      </c>
      <c r="S19">
        <f t="shared" si="1"/>
        <v>1454.6540250536621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1099.7807079413808</v>
      </c>
      <c r="AC19">
        <f t="shared" si="2"/>
        <v>1131.161792889355</v>
      </c>
      <c r="AE19">
        <f t="shared" si="3"/>
        <v>0</v>
      </c>
      <c r="AF19">
        <f t="shared" si="4"/>
        <v>0</v>
      </c>
      <c r="AG19">
        <f t="shared" si="4"/>
        <v>-9.720196120582921</v>
      </c>
      <c r="AH19">
        <f t="shared" si="5"/>
        <v>-649.70472533235852</v>
      </c>
      <c r="AI19">
        <f t="shared" si="6"/>
        <v>-659.42492145294148</v>
      </c>
      <c r="AJ19">
        <f t="shared" si="7"/>
        <v>-31.381084947974159</v>
      </c>
      <c r="AK19">
        <f t="shared" si="22"/>
        <v>76.984649555896667</v>
      </c>
      <c r="AL19">
        <f t="shared" si="8"/>
        <v>-613.82135684501895</v>
      </c>
      <c r="AN19">
        <f t="shared" si="9"/>
        <v>0</v>
      </c>
      <c r="AO19">
        <f t="shared" si="9"/>
        <v>0</v>
      </c>
      <c r="AP19">
        <f t="shared" si="9"/>
        <v>-2.4880729347276147</v>
      </c>
      <c r="AQ19">
        <f t="shared" si="9"/>
        <v>-166.30453980666573</v>
      </c>
      <c r="AR19">
        <f t="shared" si="9"/>
        <v>-168.79261274139336</v>
      </c>
      <c r="AS19">
        <f t="shared" si="9"/>
        <v>-8.0325980209502479</v>
      </c>
      <c r="AT19">
        <f t="shared" si="9"/>
        <v>19.705715869653659</v>
      </c>
      <c r="AU19">
        <f t="shared" si="9"/>
        <v>-157.11949489268994</v>
      </c>
      <c r="AW19">
        <v>16</v>
      </c>
      <c r="AX19">
        <f>IF(Z19&gt;0, (R19*SUMPRODUCT(K19:$K$98, X19:$X$98)-K19*$AZ$3)/Z19, 0)</f>
        <v>1454.6540250536621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8.7950000000000007E-3</v>
      </c>
      <c r="Q20" s="4">
        <f t="shared" si="21"/>
        <v>12.5</v>
      </c>
      <c r="R20">
        <f t="shared" si="0"/>
        <v>100000</v>
      </c>
      <c r="S20">
        <f t="shared" si="1"/>
        <v>1509.1796228606509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1131.161792889355</v>
      </c>
      <c r="AC20">
        <f t="shared" si="2"/>
        <v>1151.5046600794467</v>
      </c>
      <c r="AE20">
        <f t="shared" si="3"/>
        <v>0</v>
      </c>
      <c r="AF20">
        <f t="shared" si="4"/>
        <v>0</v>
      </c>
      <c r="AG20">
        <f t="shared" si="4"/>
        <v>-9.5375050344965651</v>
      </c>
      <c r="AH20">
        <f t="shared" si="5"/>
        <v>-683.9129990442143</v>
      </c>
      <c r="AI20">
        <f t="shared" si="6"/>
        <v>-693.45050407871088</v>
      </c>
      <c r="AJ20">
        <f t="shared" si="7"/>
        <v>-20.342867190091738</v>
      </c>
      <c r="AK20">
        <f t="shared" si="22"/>
        <v>79.18132550225485</v>
      </c>
      <c r="AL20">
        <f t="shared" si="8"/>
        <v>-634.61204576654779</v>
      </c>
      <c r="AN20">
        <f t="shared" si="9"/>
        <v>0</v>
      </c>
      <c r="AO20">
        <f t="shared" si="9"/>
        <v>0</v>
      </c>
      <c r="AP20">
        <f t="shared" si="9"/>
        <v>-2.1797407177851871</v>
      </c>
      <c r="AQ20">
        <f t="shared" si="9"/>
        <v>-156.30429614949551</v>
      </c>
      <c r="AR20">
        <f t="shared" si="9"/>
        <v>-158.48403686728071</v>
      </c>
      <c r="AS20">
        <f t="shared" si="9"/>
        <v>-4.6492427286126077</v>
      </c>
      <c r="AT20">
        <f t="shared" si="9"/>
        <v>18.096426545643013</v>
      </c>
      <c r="AU20">
        <f t="shared" si="9"/>
        <v>-145.0368530502503</v>
      </c>
      <c r="AW20">
        <v>17</v>
      </c>
      <c r="AX20">
        <f>IF(Z20&gt;0, (R20*SUMPRODUCT(K20:$K$98, X20:$X$98)-K20*$AZ$3)/Z20, 0)</f>
        <v>1509.1796228606509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9.4780000000000003E-3</v>
      </c>
      <c r="Q21" s="4">
        <f t="shared" si="21"/>
        <v>12.5</v>
      </c>
      <c r="R21">
        <f t="shared" si="0"/>
        <v>100000</v>
      </c>
      <c r="S21">
        <f t="shared" si="1"/>
        <v>1552.9872523662884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1151.5046600794467</v>
      </c>
      <c r="AC21">
        <f t="shared" si="2"/>
        <v>1161.8498344627699</v>
      </c>
      <c r="AE21">
        <f t="shared" si="3"/>
        <v>0</v>
      </c>
      <c r="AF21">
        <f t="shared" si="4"/>
        <v>0</v>
      </c>
      <c r="AG21">
        <f t="shared" si="4"/>
        <v>-9.3517335114346398</v>
      </c>
      <c r="AH21">
        <f t="shared" si="5"/>
        <v>-723.17178173566754</v>
      </c>
      <c r="AI21">
        <f t="shared" si="6"/>
        <v>-732.52351524710218</v>
      </c>
      <c r="AJ21">
        <f t="shared" si="7"/>
        <v>-10.345174383323183</v>
      </c>
      <c r="AK21">
        <f t="shared" si="22"/>
        <v>80.605326205561283</v>
      </c>
      <c r="AL21">
        <f t="shared" si="8"/>
        <v>-662.26336342486411</v>
      </c>
      <c r="AN21">
        <f t="shared" si="9"/>
        <v>0</v>
      </c>
      <c r="AO21">
        <f t="shared" si="9"/>
        <v>0</v>
      </c>
      <c r="AP21">
        <f t="shared" si="9"/>
        <v>-1.9082890429322914</v>
      </c>
      <c r="AQ21">
        <f t="shared" si="9"/>
        <v>-147.56844659405712</v>
      </c>
      <c r="AR21">
        <f t="shared" si="9"/>
        <v>-149.47673563698942</v>
      </c>
      <c r="AS21">
        <f t="shared" si="9"/>
        <v>-2.1110078573967961</v>
      </c>
      <c r="AT21">
        <f t="shared" si="9"/>
        <v>16.448101372005262</v>
      </c>
      <c r="AU21">
        <f t="shared" si="9"/>
        <v>-135.13964212238096</v>
      </c>
      <c r="AW21">
        <v>18</v>
      </c>
      <c r="AX21">
        <f>IF(Z21&gt;0, (R21*SUMPRODUCT(K21:$K$98, X21:$X$98)-K21*$AZ$3)/Z21, 0)</f>
        <v>1552.9872523662884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1.0265E-2</v>
      </c>
      <c r="Q22" s="4">
        <f t="shared" si="21"/>
        <v>12.5</v>
      </c>
      <c r="R22">
        <f t="shared" si="0"/>
        <v>100000</v>
      </c>
      <c r="S22">
        <f t="shared" si="1"/>
        <v>1586.7817485579064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1161.8498344627699</v>
      </c>
      <c r="AC22">
        <f t="shared" si="2"/>
        <v>1163.075557987301</v>
      </c>
      <c r="AE22">
        <f t="shared" si="3"/>
        <v>0</v>
      </c>
      <c r="AF22">
        <f t="shared" si="4"/>
        <v>0</v>
      </c>
      <c r="AG22">
        <f t="shared" si="4"/>
        <v>-9.1622206318254165</v>
      </c>
      <c r="AH22">
        <f t="shared" si="5"/>
        <v>-767.96435595901255</v>
      </c>
      <c r="AI22">
        <f t="shared" si="6"/>
        <v>-777.126576590838</v>
      </c>
      <c r="AJ22">
        <f t="shared" si="7"/>
        <v>-1.2257235245310767</v>
      </c>
      <c r="AK22">
        <f t="shared" si="22"/>
        <v>81.3294884123939</v>
      </c>
      <c r="AL22">
        <f t="shared" si="8"/>
        <v>-697.02281170297522</v>
      </c>
      <c r="AN22">
        <f t="shared" si="9"/>
        <v>0</v>
      </c>
      <c r="AO22">
        <f t="shared" si="9"/>
        <v>0</v>
      </c>
      <c r="AP22">
        <f t="shared" si="9"/>
        <v>-1.669301397747561</v>
      </c>
      <c r="AQ22">
        <f t="shared" si="9"/>
        <v>-139.9184787549998</v>
      </c>
      <c r="AR22">
        <f t="shared" si="9"/>
        <v>-141.58778015274734</v>
      </c>
      <c r="AS22">
        <f t="shared" si="9"/>
        <v>-0.22331944132021436</v>
      </c>
      <c r="AT22">
        <f t="shared" si="9"/>
        <v>14.817742787520569</v>
      </c>
      <c r="AU22">
        <f t="shared" si="9"/>
        <v>-126.993356806547</v>
      </c>
      <c r="AW22">
        <v>19</v>
      </c>
      <c r="AX22">
        <f>IF(Z22&gt;0, (R22*SUMPRODUCT(K22:$K$98, X22:$X$98)-K22*$AZ$3)/Z22, 0)</f>
        <v>1586.7817485579064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1.1204E-2</v>
      </c>
      <c r="Q23" s="4">
        <f t="shared" si="21"/>
        <v>12.5</v>
      </c>
      <c r="R23">
        <f t="shared" si="0"/>
        <v>100000</v>
      </c>
      <c r="S23">
        <f t="shared" si="1"/>
        <v>1611.3070344062278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1163.075557987301</v>
      </c>
      <c r="AC23">
        <f t="shared" si="2"/>
        <v>1156.0090168381837</v>
      </c>
      <c r="AE23">
        <f t="shared" si="3"/>
        <v>0</v>
      </c>
      <c r="AF23">
        <f t="shared" si="4"/>
        <v>0</v>
      </c>
      <c r="AG23">
        <f t="shared" si="4"/>
        <v>-8.9679449055481921</v>
      </c>
      <c r="AH23">
        <f t="shared" si="5"/>
        <v>-821.22815967177587</v>
      </c>
      <c r="AI23">
        <f t="shared" si="6"/>
        <v>-830.19610457732404</v>
      </c>
      <c r="AJ23">
        <f t="shared" si="7"/>
        <v>7.0665411491172563</v>
      </c>
      <c r="AK23">
        <f t="shared" si="22"/>
        <v>81.415289059111075</v>
      </c>
      <c r="AL23">
        <f t="shared" si="8"/>
        <v>-741.71427436909573</v>
      </c>
      <c r="AN23">
        <f t="shared" si="9"/>
        <v>0</v>
      </c>
      <c r="AO23">
        <f t="shared" si="9"/>
        <v>0</v>
      </c>
      <c r="AP23">
        <f t="shared" si="9"/>
        <v>-1.4588442240265376</v>
      </c>
      <c r="AQ23">
        <f t="shared" si="9"/>
        <v>-133.59180614545483</v>
      </c>
      <c r="AR23">
        <f t="shared" si="9"/>
        <v>-135.05065036948136</v>
      </c>
      <c r="AS23">
        <f t="shared" si="9"/>
        <v>1.1495368055682089</v>
      </c>
      <c r="AT23">
        <f t="shared" si="9"/>
        <v>13.244084953940163</v>
      </c>
      <c r="AU23">
        <f t="shared" si="9"/>
        <v>-120.657028609973</v>
      </c>
      <c r="AW23">
        <v>20</v>
      </c>
      <c r="AX23">
        <f>IF(Z23&gt;0, (R23*SUMPRODUCT(K23:$K$98, X23:$X$98)-K23*$AZ$3)/Z23, 0)</f>
        <v>1611.3070344062278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1.2285000000000001E-2</v>
      </c>
      <c r="Q24" s="4">
        <f t="shared" si="21"/>
        <v>12.5</v>
      </c>
      <c r="R24">
        <f t="shared" si="0"/>
        <v>100000</v>
      </c>
      <c r="S24">
        <f t="shared" si="1"/>
        <v>1626.6861691374061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1156.0090168381837</v>
      </c>
      <c r="AC24">
        <f t="shared" si="2"/>
        <v>1141.0350121265528</v>
      </c>
      <c r="AE24">
        <f t="shared" si="3"/>
        <v>0</v>
      </c>
      <c r="AF24">
        <f t="shared" si="4"/>
        <v>0</v>
      </c>
      <c r="AG24">
        <f t="shared" si="4"/>
        <v>-8.7680942533280497</v>
      </c>
      <c r="AH24">
        <f t="shared" si="5"/>
        <v>-881.36962531727636</v>
      </c>
      <c r="AI24">
        <f t="shared" si="6"/>
        <v>-890.13771957060442</v>
      </c>
      <c r="AJ24">
        <f t="shared" si="7"/>
        <v>14.974004711630869</v>
      </c>
      <c r="AK24">
        <f t="shared" si="22"/>
        <v>80.920631178672863</v>
      </c>
      <c r="AL24">
        <f t="shared" si="8"/>
        <v>-794.24308368030074</v>
      </c>
      <c r="AN24">
        <f t="shared" si="9"/>
        <v>0</v>
      </c>
      <c r="AO24">
        <f t="shared" si="9"/>
        <v>0</v>
      </c>
      <c r="AP24">
        <f t="shared" si="9"/>
        <v>-1.2735123932983088</v>
      </c>
      <c r="AQ24">
        <f t="shared" si="9"/>
        <v>-128.01358065832866</v>
      </c>
      <c r="AR24">
        <f t="shared" si="9"/>
        <v>-129.28709305162695</v>
      </c>
      <c r="AS24">
        <f t="shared" si="9"/>
        <v>2.1748831646433384</v>
      </c>
      <c r="AT24">
        <f t="shared" si="9"/>
        <v>11.753229801384274</v>
      </c>
      <c r="AU24">
        <f t="shared" si="9"/>
        <v>-115.35898008559936</v>
      </c>
      <c r="AW24">
        <v>21</v>
      </c>
      <c r="AX24">
        <f>IF(Z24&gt;0, (R24*SUMPRODUCT(K24:$K$98, X24:$X$98)-K24*$AZ$3)/Z24, 0)</f>
        <v>1626.6861691374061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1.3528E-2</v>
      </c>
      <c r="Q25" s="4">
        <f t="shared" si="21"/>
        <v>12.5</v>
      </c>
      <c r="R25">
        <f t="shared" si="0"/>
        <v>100000</v>
      </c>
      <c r="S25">
        <f t="shared" si="1"/>
        <v>1633.6085499456105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1141.0350121265528</v>
      </c>
      <c r="AC25">
        <f t="shared" si="2"/>
        <v>1118.9301827484235</v>
      </c>
      <c r="AE25">
        <f t="shared" si="3"/>
        <v>0</v>
      </c>
      <c r="AF25">
        <f t="shared" si="4"/>
        <v>0</v>
      </c>
      <c r="AG25">
        <f t="shared" si="4"/>
        <v>-8.5617985317357483</v>
      </c>
      <c r="AH25">
        <f t="shared" si="5"/>
        <v>-948.91823247217485</v>
      </c>
      <c r="AI25">
        <f t="shared" si="6"/>
        <v>-957.48003100391065</v>
      </c>
      <c r="AJ25">
        <f t="shared" si="7"/>
        <v>22.104829378129352</v>
      </c>
      <c r="AK25">
        <f t="shared" si="22"/>
        <v>79.872450848858705</v>
      </c>
      <c r="AL25">
        <f t="shared" si="8"/>
        <v>-855.50275077692254</v>
      </c>
      <c r="AN25">
        <f t="shared" si="9"/>
        <v>0</v>
      </c>
      <c r="AO25">
        <f t="shared" si="9"/>
        <v>0</v>
      </c>
      <c r="AP25">
        <f t="shared" si="9"/>
        <v>-1.1103117800971305</v>
      </c>
      <c r="AQ25">
        <f t="shared" si="9"/>
        <v>-123.05768326099657</v>
      </c>
      <c r="AR25">
        <f t="shared" si="9"/>
        <v>-124.16799504109372</v>
      </c>
      <c r="AS25">
        <f t="shared" si="9"/>
        <v>2.8666000916279972</v>
      </c>
      <c r="AT25">
        <f t="shared" si="9"/>
        <v>10.358024982017179</v>
      </c>
      <c r="AU25">
        <f t="shared" si="9"/>
        <v>-110.94336996744853</v>
      </c>
      <c r="AW25">
        <v>22</v>
      </c>
      <c r="AX25">
        <f>IF(Z25&gt;0, (R25*SUMPRODUCT(K25:$K$98, X25:$X$98)-K25*$AZ$3)/Z25, 0)</f>
        <v>1633.6085499456105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1.4963000000000001E-2</v>
      </c>
      <c r="Q26" s="4">
        <f t="shared" si="21"/>
        <v>12.5</v>
      </c>
      <c r="R26">
        <f t="shared" si="0"/>
        <v>100000</v>
      </c>
      <c r="S26">
        <f t="shared" si="1"/>
        <v>1632.7633785265898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1118.9301827484235</v>
      </c>
      <c r="AC26">
        <f t="shared" si="2"/>
        <v>1090.4338845590337</v>
      </c>
      <c r="AE26">
        <f t="shared" si="3"/>
        <v>0</v>
      </c>
      <c r="AF26">
        <f t="shared" si="4"/>
        <v>0</v>
      </c>
      <c r="AG26">
        <f t="shared" si="4"/>
        <v>-8.3480703549880282</v>
      </c>
      <c r="AH26">
        <f t="shared" si="5"/>
        <v>-1024.8815314428959</v>
      </c>
      <c r="AI26">
        <f t="shared" si="6"/>
        <v>-1033.229601797884</v>
      </c>
      <c r="AJ26">
        <f t="shared" si="7"/>
        <v>28.49629818938979</v>
      </c>
      <c r="AK26">
        <f t="shared" si="22"/>
        <v>78.325112792389646</v>
      </c>
      <c r="AL26">
        <f t="shared" si="8"/>
        <v>-926.40819081610459</v>
      </c>
      <c r="AN26">
        <f t="shared" si="9"/>
        <v>0</v>
      </c>
      <c r="AO26">
        <f t="shared" si="9"/>
        <v>0</v>
      </c>
      <c r="AP26">
        <f t="shared" si="9"/>
        <v>-0.96660273850943379</v>
      </c>
      <c r="AQ26">
        <f t="shared" si="9"/>
        <v>-118.66853689709545</v>
      </c>
      <c r="AR26">
        <f t="shared" si="9"/>
        <v>-119.63513963560489</v>
      </c>
      <c r="AS26">
        <f t="shared" si="9"/>
        <v>3.2995169776914381</v>
      </c>
      <c r="AT26">
        <f t="shared" si="9"/>
        <v>9.0690740853600165</v>
      </c>
      <c r="AU26">
        <f t="shared" si="9"/>
        <v>-107.26654857255343</v>
      </c>
      <c r="AW26">
        <v>23</v>
      </c>
      <c r="AX26">
        <f>IF(Z26&gt;0, (R26*SUMPRODUCT(K26:$K$98, X26:$X$98)-K26*$AZ$3)/Z26, 0)</f>
        <v>1632.7633785265898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1.6567999999999999E-2</v>
      </c>
      <c r="Q27" s="4">
        <f t="shared" si="21"/>
        <v>12.5</v>
      </c>
      <c r="R27">
        <f t="shared" si="0"/>
        <v>100000</v>
      </c>
      <c r="S27">
        <f t="shared" si="1"/>
        <v>1624.6599134166556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1090.4338845590337</v>
      </c>
      <c r="AC27">
        <f t="shared" si="2"/>
        <v>1056.1951557615871</v>
      </c>
      <c r="AE27">
        <f t="shared" si="3"/>
        <v>0</v>
      </c>
      <c r="AF27">
        <f t="shared" si="4"/>
        <v>0</v>
      </c>
      <c r="AG27">
        <f t="shared" si="4"/>
        <v>-8.1262788217967064</v>
      </c>
      <c r="AH27">
        <f t="shared" si="5"/>
        <v>-1106.4866371315331</v>
      </c>
      <c r="AI27">
        <f t="shared" si="6"/>
        <v>-1114.6129159533298</v>
      </c>
      <c r="AJ27">
        <f t="shared" si="7"/>
        <v>34.238728797446583</v>
      </c>
      <c r="AK27">
        <f t="shared" si="22"/>
        <v>76.330371919132361</v>
      </c>
      <c r="AL27">
        <f t="shared" si="8"/>
        <v>-1004.0438152367508</v>
      </c>
      <c r="AN27">
        <f t="shared" si="9"/>
        <v>0</v>
      </c>
      <c r="AO27">
        <f t="shared" si="9"/>
        <v>0</v>
      </c>
      <c r="AP27">
        <f t="shared" si="9"/>
        <v>-0.84010896156492409</v>
      </c>
      <c r="AQ27">
        <f t="shared" si="9"/>
        <v>-114.3905297973164</v>
      </c>
      <c r="AR27">
        <f t="shared" si="9"/>
        <v>-115.23063875888131</v>
      </c>
      <c r="AS27">
        <f t="shared" si="9"/>
        <v>3.5396598524496832</v>
      </c>
      <c r="AT27">
        <f t="shared" si="9"/>
        <v>7.8911677651085839</v>
      </c>
      <c r="AU27">
        <f t="shared" si="9"/>
        <v>-103.79981114132305</v>
      </c>
      <c r="AW27">
        <v>24</v>
      </c>
      <c r="AX27">
        <f>IF(Z27&gt;0, (R27*SUMPRODUCT(K27:$K$98, X27:$X$98)-K27*$AZ$3)/Z27, 0)</f>
        <v>1624.6599134166556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1.8353999999999999E-2</v>
      </c>
      <c r="Q28" s="4">
        <f t="shared" si="21"/>
        <v>12.5</v>
      </c>
      <c r="R28">
        <f t="shared" si="0"/>
        <v>100000</v>
      </c>
      <c r="S28">
        <f t="shared" si="1"/>
        <v>1610.3178913367619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1056.1951557615871</v>
      </c>
      <c r="AC28">
        <f t="shared" si="2"/>
        <v>1017.1883831960999</v>
      </c>
      <c r="AE28">
        <f t="shared" si="3"/>
        <v>0</v>
      </c>
      <c r="AF28">
        <f t="shared" si="4"/>
        <v>0</v>
      </c>
      <c r="AG28">
        <f t="shared" si="4"/>
        <v>-7.8958663120834824</v>
      </c>
      <c r="AH28">
        <f t="shared" si="5"/>
        <v>-1193.1977719620538</v>
      </c>
      <c r="AI28">
        <f t="shared" si="6"/>
        <v>-1201.0936382741372</v>
      </c>
      <c r="AJ28">
        <f t="shared" si="7"/>
        <v>39.006772565487154</v>
      </c>
      <c r="AK28">
        <f t="shared" si="22"/>
        <v>73.933660903311107</v>
      </c>
      <c r="AL28">
        <f t="shared" si="8"/>
        <v>-1088.1532048053389</v>
      </c>
      <c r="AN28">
        <f t="shared" si="9"/>
        <v>0</v>
      </c>
      <c r="AO28">
        <f t="shared" si="9"/>
        <v>0</v>
      </c>
      <c r="AP28">
        <f t="shared" si="9"/>
        <v>-0.72882902863277876</v>
      </c>
      <c r="AQ28">
        <f t="shared" si="9"/>
        <v>-110.13828486116152</v>
      </c>
      <c r="AR28">
        <f t="shared" si="9"/>
        <v>-110.8671138897943</v>
      </c>
      <c r="AS28">
        <f t="shared" si="9"/>
        <v>3.600525519979592</v>
      </c>
      <c r="AT28">
        <f t="shared" si="9"/>
        <v>6.8244567637831306</v>
      </c>
      <c r="AU28">
        <f t="shared" si="9"/>
        <v>-100.44213160603157</v>
      </c>
      <c r="AW28">
        <v>25</v>
      </c>
      <c r="AX28">
        <f>IF(Z28&gt;0, (R28*SUMPRODUCT(K28:$K$98, X28:$X$98)-K28*$AZ$3)/Z28, 0)</f>
        <v>1610.3178913367619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2.0303000000000002E-2</v>
      </c>
      <c r="Q29" s="4">
        <f t="shared" si="21"/>
        <v>12.5</v>
      </c>
      <c r="R29">
        <f t="shared" si="0"/>
        <v>100000</v>
      </c>
      <c r="S29">
        <f t="shared" si="1"/>
        <v>1590.7147017397058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1017.1883831960999</v>
      </c>
      <c r="AC29">
        <f t="shared" si="2"/>
        <v>974.35702443478692</v>
      </c>
      <c r="AE29">
        <f t="shared" si="3"/>
        <v>0</v>
      </c>
      <c r="AF29">
        <f t="shared" si="4"/>
        <v>0</v>
      </c>
      <c r="AG29">
        <f t="shared" si="4"/>
        <v>-7.6565978752284174</v>
      </c>
      <c r="AH29">
        <f t="shared" si="5"/>
        <v>-1282.4781898738477</v>
      </c>
      <c r="AI29">
        <f t="shared" si="6"/>
        <v>-1290.1347877490762</v>
      </c>
      <c r="AJ29">
        <f t="shared" si="7"/>
        <v>42.831358761313027</v>
      </c>
      <c r="AK29">
        <f t="shared" si="22"/>
        <v>71.203186823727009</v>
      </c>
      <c r="AL29">
        <f t="shared" si="8"/>
        <v>-1176.1002421640362</v>
      </c>
      <c r="AN29">
        <f t="shared" si="9"/>
        <v>0</v>
      </c>
      <c r="AO29">
        <f t="shared" si="9"/>
        <v>0</v>
      </c>
      <c r="AP29">
        <f t="shared" si="9"/>
        <v>-0.63102082373046398</v>
      </c>
      <c r="AQ29">
        <f t="shared" si="9"/>
        <v>-105.69582691665219</v>
      </c>
      <c r="AR29">
        <f t="shared" si="9"/>
        <v>-106.32684774038268</v>
      </c>
      <c r="AS29">
        <f t="shared" si="9"/>
        <v>3.5299593536838931</v>
      </c>
      <c r="AT29">
        <f t="shared" si="9"/>
        <v>5.8682321226647849</v>
      </c>
      <c r="AU29">
        <f t="shared" si="9"/>
        <v>-96.928656264034004</v>
      </c>
      <c r="AW29">
        <v>26</v>
      </c>
      <c r="AX29">
        <f>IF(Z29&gt;0, (R29*SUMPRODUCT(K29:$K$98, X29:$X$98)-K29*$AZ$3)/Z29, 0)</f>
        <v>1590.7147017397058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2.2446000000000001E-2</v>
      </c>
      <c r="Q30" s="4">
        <f t="shared" si="21"/>
        <v>12.5</v>
      </c>
      <c r="R30">
        <f t="shared" si="0"/>
        <v>100000</v>
      </c>
      <c r="S30">
        <f t="shared" si="1"/>
        <v>1567.1151393956534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974.35702443478692</v>
      </c>
      <c r="AC30">
        <f t="shared" si="2"/>
        <v>928.7566672501415</v>
      </c>
      <c r="AE30">
        <f t="shared" si="3"/>
        <v>0</v>
      </c>
      <c r="AF30">
        <f t="shared" si="4"/>
        <v>0</v>
      </c>
      <c r="AG30">
        <f t="shared" si="4"/>
        <v>-7.4081719005687567</v>
      </c>
      <c r="AH30">
        <f t="shared" si="5"/>
        <v>-1374.8799672590164</v>
      </c>
      <c r="AI30">
        <f t="shared" si="6"/>
        <v>-1382.2881391595852</v>
      </c>
      <c r="AJ30">
        <f t="shared" si="7"/>
        <v>45.600357184645418</v>
      </c>
      <c r="AK30">
        <f t="shared" si="22"/>
        <v>68.204991710435095</v>
      </c>
      <c r="AL30">
        <f t="shared" si="8"/>
        <v>-1268.4827902645047</v>
      </c>
      <c r="AN30">
        <f t="shared" si="9"/>
        <v>0</v>
      </c>
      <c r="AO30">
        <f t="shared" si="9"/>
        <v>0</v>
      </c>
      <c r="AP30">
        <f t="shared" si="9"/>
        <v>-0.54513100186045127</v>
      </c>
      <c r="AQ30">
        <f t="shared" si="9"/>
        <v>-101.17066721038567</v>
      </c>
      <c r="AR30">
        <f t="shared" si="9"/>
        <v>-101.71579821224613</v>
      </c>
      <c r="AS30">
        <f t="shared" si="9"/>
        <v>3.3555064232988054</v>
      </c>
      <c r="AT30">
        <f t="shared" si="9"/>
        <v>5.0188705070597432</v>
      </c>
      <c r="AU30">
        <f t="shared" si="9"/>
        <v>-93.341421281887577</v>
      </c>
      <c r="AW30">
        <v>27</v>
      </c>
      <c r="AX30">
        <f>IF(Z30&gt;0, (R30*SUMPRODUCT(K30:$K$98, X30:$X$98)-K30*$AZ$3)/Z30, 0)</f>
        <v>1567.1151393956534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2.4856E-2</v>
      </c>
      <c r="Q31" s="4">
        <f t="shared" si="21"/>
        <v>12.5</v>
      </c>
      <c r="R31">
        <f t="shared" si="0"/>
        <v>100000</v>
      </c>
      <c r="S31">
        <f t="shared" si="1"/>
        <v>1540.6442378885977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928.7566672501415</v>
      </c>
      <c r="AC31">
        <f t="shared" si="2"/>
        <v>881.2426694433334</v>
      </c>
      <c r="AE31">
        <f t="shared" si="3"/>
        <v>0</v>
      </c>
      <c r="AF31">
        <f t="shared" si="4"/>
        <v>0</v>
      </c>
      <c r="AG31">
        <f t="shared" si="4"/>
        <v>-7.1499526608025317</v>
      </c>
      <c r="AH31">
        <f t="shared" si="5"/>
        <v>-1473.100166084296</v>
      </c>
      <c r="AI31">
        <f t="shared" si="6"/>
        <v>-1480.2501187450985</v>
      </c>
      <c r="AJ31">
        <f t="shared" si="7"/>
        <v>47.513997806808106</v>
      </c>
      <c r="AK31">
        <f t="shared" si="22"/>
        <v>65.012966707509918</v>
      </c>
      <c r="AL31">
        <f t="shared" si="8"/>
        <v>-1367.7231542307804</v>
      </c>
      <c r="AN31">
        <f t="shared" si="9"/>
        <v>0</v>
      </c>
      <c r="AO31">
        <f t="shared" si="9"/>
        <v>0</v>
      </c>
      <c r="AP31">
        <f t="shared" si="9"/>
        <v>-0.46975885326750294</v>
      </c>
      <c r="AQ31">
        <f t="shared" si="9"/>
        <v>-96.784115587452675</v>
      </c>
      <c r="AR31">
        <f t="shared" si="9"/>
        <v>-97.253874440720168</v>
      </c>
      <c r="AS31">
        <f t="shared" si="9"/>
        <v>3.1217159305465318</v>
      </c>
      <c r="AT31">
        <f t="shared" si="9"/>
        <v>4.2714152298471664</v>
      </c>
      <c r="AU31">
        <f t="shared" si="9"/>
        <v>-89.860743280326474</v>
      </c>
      <c r="AW31">
        <v>28</v>
      </c>
      <c r="AX31">
        <f>IF(Z31&gt;0, (R31*SUMPRODUCT(K31:$K$98, X31:$X$98)-K31*$AZ$3)/Z31, 0)</f>
        <v>1540.6442378885977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2.7564999999999999E-2</v>
      </c>
      <c r="Q32" s="4">
        <f t="shared" si="21"/>
        <v>12.5</v>
      </c>
      <c r="R32">
        <f t="shared" si="0"/>
        <v>100000</v>
      </c>
      <c r="S32">
        <f t="shared" si="1"/>
        <v>1511.9934998382473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881.2426694433334</v>
      </c>
      <c r="AC32">
        <f t="shared" si="2"/>
        <v>832.36629439478907</v>
      </c>
      <c r="AE32">
        <f t="shared" si="3"/>
        <v>0</v>
      </c>
      <c r="AF32">
        <f t="shared" si="4"/>
        <v>0</v>
      </c>
      <c r="AG32">
        <f t="shared" si="4"/>
        <v>-6.8813646890994855</v>
      </c>
      <c r="AH32">
        <f t="shared" si="5"/>
        <v>-1576.7075607601741</v>
      </c>
      <c r="AI32">
        <f t="shared" si="6"/>
        <v>-1583.5889254492736</v>
      </c>
      <c r="AJ32">
        <f t="shared" si="7"/>
        <v>48.876375048544332</v>
      </c>
      <c r="AK32">
        <f t="shared" si="22"/>
        <v>61.686986861033347</v>
      </c>
      <c r="AL32">
        <f t="shared" si="8"/>
        <v>-1473.0255635396959</v>
      </c>
      <c r="AN32">
        <f t="shared" si="9"/>
        <v>0</v>
      </c>
      <c r="AO32">
        <f t="shared" si="9"/>
        <v>0</v>
      </c>
      <c r="AP32">
        <f t="shared" si="9"/>
        <v>-0.40367175173616893</v>
      </c>
      <c r="AQ32">
        <f t="shared" si="9"/>
        <v>-92.492162787990836</v>
      </c>
      <c r="AR32">
        <f t="shared" si="9"/>
        <v>-92.895834539727005</v>
      </c>
      <c r="AS32">
        <f t="shared" si="9"/>
        <v>2.8671655733656221</v>
      </c>
      <c r="AT32">
        <f t="shared" si="9"/>
        <v>3.6186563524186686</v>
      </c>
      <c r="AU32">
        <f t="shared" si="9"/>
        <v>-86.410012613942712</v>
      </c>
      <c r="AW32">
        <v>29</v>
      </c>
      <c r="AX32">
        <f>IF(Z32&gt;0, (R32*SUMPRODUCT(K32:$K$98, X32:$X$98)-K32*$AZ$3)/Z32, 0)</f>
        <v>1511.9934998382473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3.0620999999999999E-2</v>
      </c>
      <c r="Q33" s="4">
        <f t="shared" si="21"/>
        <v>12.5</v>
      </c>
      <c r="R33">
        <f t="shared" si="0"/>
        <v>100000</v>
      </c>
      <c r="S33">
        <f t="shared" si="1"/>
        <v>1481.8771781435837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832.36629439478907</v>
      </c>
      <c r="AC33">
        <f t="shared" si="2"/>
        <v>782.64889994510963</v>
      </c>
      <c r="AE33">
        <f t="shared" si="3"/>
        <v>0</v>
      </c>
      <c r="AF33">
        <f t="shared" si="4"/>
        <v>0</v>
      </c>
      <c r="AG33">
        <f t="shared" si="4"/>
        <v>-6.6018367740635755</v>
      </c>
      <c r="AH33">
        <f t="shared" si="5"/>
        <v>-1685.7141451593227</v>
      </c>
      <c r="AI33">
        <f t="shared" si="6"/>
        <v>-1692.3159819333862</v>
      </c>
      <c r="AJ33">
        <f t="shared" si="7"/>
        <v>49.717394449679432</v>
      </c>
      <c r="AK33">
        <f t="shared" si="22"/>
        <v>58.265640607635241</v>
      </c>
      <c r="AL33">
        <f t="shared" si="8"/>
        <v>-1584.3329468760714</v>
      </c>
      <c r="AN33">
        <f t="shared" si="9"/>
        <v>0</v>
      </c>
      <c r="AO33">
        <f t="shared" si="9"/>
        <v>0</v>
      </c>
      <c r="AP33">
        <f t="shared" si="9"/>
        <v>-0.34578053706151252</v>
      </c>
      <c r="AQ33">
        <f t="shared" si="9"/>
        <v>-88.291662213665916</v>
      </c>
      <c r="AR33">
        <f t="shared" si="9"/>
        <v>-88.637442750727416</v>
      </c>
      <c r="AS33">
        <f t="shared" si="9"/>
        <v>2.6040188423997628</v>
      </c>
      <c r="AT33">
        <f t="shared" si="9"/>
        <v>3.0517453234670309</v>
      </c>
      <c r="AU33">
        <f t="shared" si="9"/>
        <v>-82.981678584860632</v>
      </c>
      <c r="AW33">
        <v>30</v>
      </c>
      <c r="AX33">
        <f>IF(Z33&gt;0, (R33*SUMPRODUCT(K33:$K$98, X33:$X$98)-K33*$AZ$3)/Z33, 0)</f>
        <v>1481.8771781435837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3.3921E-2</v>
      </c>
      <c r="Q34" s="4">
        <f t="shared" si="21"/>
        <v>12.5</v>
      </c>
      <c r="R34">
        <f t="shared" si="0"/>
        <v>100000</v>
      </c>
      <c r="S34">
        <f t="shared" si="1"/>
        <v>1450.7351319942982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782.64889994510963</v>
      </c>
      <c r="AC34">
        <f t="shared" si="2"/>
        <v>732.54899517636431</v>
      </c>
      <c r="AE34">
        <f t="shared" si="3"/>
        <v>0</v>
      </c>
      <c r="AF34">
        <f t="shared" si="4"/>
        <v>0</v>
      </c>
      <c r="AG34">
        <f t="shared" si="4"/>
        <v>-6.3118775011099286</v>
      </c>
      <c r="AH34">
        <f t="shared" si="5"/>
        <v>-1791.5272417040842</v>
      </c>
      <c r="AI34">
        <f t="shared" si="6"/>
        <v>-1797.839119205194</v>
      </c>
      <c r="AJ34">
        <f t="shared" si="7"/>
        <v>50.099904768745319</v>
      </c>
      <c r="AK34">
        <f t="shared" si="22"/>
        <v>54.785422996157678</v>
      </c>
      <c r="AL34">
        <f t="shared" si="8"/>
        <v>-1692.9537914402911</v>
      </c>
      <c r="AN34">
        <f t="shared" si="9"/>
        <v>0</v>
      </c>
      <c r="AO34">
        <f t="shared" si="9"/>
        <v>0</v>
      </c>
      <c r="AP34">
        <f t="shared" si="9"/>
        <v>-0.29517277686895876</v>
      </c>
      <c r="AQ34">
        <f t="shared" si="9"/>
        <v>-83.780154269025459</v>
      </c>
      <c r="AR34">
        <f t="shared" si="9"/>
        <v>-84.075327045894412</v>
      </c>
      <c r="AS34">
        <f t="shared" si="9"/>
        <v>2.342904786865792</v>
      </c>
      <c r="AT34">
        <f t="shared" si="9"/>
        <v>2.562021432588435</v>
      </c>
      <c r="AU34">
        <f t="shared" ref="AU34:AU69" si="23">AL34*$K34</f>
        <v>-79.170400826440186</v>
      </c>
      <c r="AW34">
        <v>31</v>
      </c>
      <c r="AX34">
        <f>IF(Z34&gt;0, (R34*SUMPRODUCT(K34:$K$98, X34:$X$98)-K34*$AZ$3)/Z34, 0)</f>
        <v>1450.7351319942982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3.7368999999999999E-2</v>
      </c>
      <c r="Q35" s="4">
        <f t="shared" si="21"/>
        <v>12.5</v>
      </c>
      <c r="R35">
        <f t="shared" si="0"/>
        <v>100000</v>
      </c>
      <c r="S35">
        <f t="shared" si="1"/>
        <v>1419.5931664717484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732.54899517636431</v>
      </c>
      <c r="AC35">
        <f t="shared" si="2"/>
        <v>682.86862434030377</v>
      </c>
      <c r="AE35">
        <f t="shared" si="3"/>
        <v>0</v>
      </c>
      <c r="AF35">
        <f t="shared" ref="AF35:AG69" si="24">-$Z35*P35</f>
        <v>0</v>
      </c>
      <c r="AG35">
        <f t="shared" si="24"/>
        <v>-6.0128901757598534</v>
      </c>
      <c r="AH35">
        <f t="shared" si="5"/>
        <v>-1886.9484027118153</v>
      </c>
      <c r="AI35">
        <f t="shared" ref="AI35:AI66" si="25">SUM(AE35:AH35)</f>
        <v>-1892.9612928875752</v>
      </c>
      <c r="AJ35">
        <f t="shared" si="7"/>
        <v>49.680370836060547</v>
      </c>
      <c r="AK35">
        <f t="shared" si="22"/>
        <v>51.278429662345509</v>
      </c>
      <c r="AL35">
        <f t="shared" si="8"/>
        <v>-1792.002492389169</v>
      </c>
      <c r="AN35">
        <f t="shared" ref="AN35:AT69" si="26">AE35*$K35</f>
        <v>0</v>
      </c>
      <c r="AO35">
        <f t="shared" si="26"/>
        <v>0</v>
      </c>
      <c r="AP35">
        <f t="shared" si="26"/>
        <v>-0.25106315857272599</v>
      </c>
      <c r="AQ35">
        <f t="shared" si="26"/>
        <v>-78.787939277257991</v>
      </c>
      <c r="AR35">
        <f t="shared" si="26"/>
        <v>-79.03900243583071</v>
      </c>
      <c r="AS35">
        <f t="shared" si="26"/>
        <v>2.0743619884242253</v>
      </c>
      <c r="AT35">
        <f t="shared" si="26"/>
        <v>2.1410875870605626</v>
      </c>
      <c r="AU35">
        <f t="shared" si="23"/>
        <v>-74.823552860345927</v>
      </c>
      <c r="AW35">
        <v>32</v>
      </c>
      <c r="AX35">
        <f>IF(Z35&gt;0, (R35*SUMPRODUCT(K35:$K$98, X35:$X$98)-K35*$AZ$3)/Z35, 0)</f>
        <v>1419.5931664717484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5.0548205999999998E-2</v>
      </c>
      <c r="Q36" s="4">
        <f t="shared" si="21"/>
        <v>12.5</v>
      </c>
      <c r="R36">
        <f t="shared" si="0"/>
        <v>100000</v>
      </c>
      <c r="S36">
        <f t="shared" si="1"/>
        <v>1404.1137536060487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682.86862434030377</v>
      </c>
      <c r="AC36">
        <f t="shared" si="2"/>
        <v>634.52692027105013</v>
      </c>
      <c r="AE36">
        <f t="shared" si="3"/>
        <v>0</v>
      </c>
      <c r="AF36">
        <f t="shared" si="24"/>
        <v>0</v>
      </c>
      <c r="AG36">
        <f t="shared" si="24"/>
        <v>-5.6488204627425693</v>
      </c>
      <c r="AH36">
        <f t="shared" si="5"/>
        <v>-2431.5264900774819</v>
      </c>
      <c r="AI36">
        <f t="shared" si="25"/>
        <v>-2437.1753105402245</v>
      </c>
      <c r="AJ36">
        <f t="shared" si="7"/>
        <v>48.341704069253637</v>
      </c>
      <c r="AK36">
        <f t="shared" si="22"/>
        <v>47.800803703821266</v>
      </c>
      <c r="AL36">
        <f t="shared" si="8"/>
        <v>-2341.0328027671499</v>
      </c>
      <c r="AN36">
        <f t="shared" si="26"/>
        <v>0</v>
      </c>
      <c r="AO36">
        <f t="shared" si="26"/>
        <v>0</v>
      </c>
      <c r="AP36">
        <f t="shared" si="26"/>
        <v>-0.21059083457897668</v>
      </c>
      <c r="AQ36">
        <f t="shared" si="26"/>
        <v>-90.648516132462973</v>
      </c>
      <c r="AR36">
        <f t="shared" si="26"/>
        <v>-90.859106967041953</v>
      </c>
      <c r="AS36">
        <f t="shared" si="26"/>
        <v>1.8022027557893689</v>
      </c>
      <c r="AT36">
        <f t="shared" si="26"/>
        <v>1.7820377213132736</v>
      </c>
      <c r="AU36">
        <f t="shared" si="23"/>
        <v>-87.274866489939313</v>
      </c>
      <c r="AW36">
        <v>33</v>
      </c>
      <c r="AX36">
        <f>IF(Z36&gt;0, (R36*SUMPRODUCT(K36:$K$98, X36:$X$98)-K36*$AZ$3)/Z36, 0)</f>
        <v>1404.1137536060487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6.4784177999999998E-2</v>
      </c>
      <c r="Q37" s="4">
        <f t="shared" si="21"/>
        <v>12.5</v>
      </c>
      <c r="R37">
        <f t="shared" si="0"/>
        <v>100000</v>
      </c>
      <c r="S37">
        <f t="shared" si="1"/>
        <v>1365.8181041263038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634.52692027105013</v>
      </c>
      <c r="AC37">
        <f t="shared" si="2"/>
        <v>571.06254271716216</v>
      </c>
      <c r="AE37">
        <f t="shared" si="3"/>
        <v>0</v>
      </c>
      <c r="AF37">
        <f t="shared" si="24"/>
        <v>0</v>
      </c>
      <c r="AG37">
        <f t="shared" si="24"/>
        <v>-5.2263780677667873</v>
      </c>
      <c r="AH37">
        <f t="shared" si="5"/>
        <v>-2927.6335227868558</v>
      </c>
      <c r="AI37">
        <f t="shared" si="25"/>
        <v>-2932.8599008546225</v>
      </c>
      <c r="AJ37">
        <f t="shared" si="7"/>
        <v>63.464377553887971</v>
      </c>
      <c r="AK37">
        <f t="shared" si="22"/>
        <v>44.416884418973517</v>
      </c>
      <c r="AL37">
        <f t="shared" si="8"/>
        <v>-2824.9786388817611</v>
      </c>
      <c r="AN37">
        <f t="shared" si="26"/>
        <v>0</v>
      </c>
      <c r="AO37">
        <f t="shared" si="26"/>
        <v>0</v>
      </c>
      <c r="AP37">
        <f t="shared" si="26"/>
        <v>-0.17396604653629816</v>
      </c>
      <c r="AQ37">
        <f t="shared" si="26"/>
        <v>-97.449672232378433</v>
      </c>
      <c r="AR37">
        <f t="shared" si="26"/>
        <v>-97.623638278914726</v>
      </c>
      <c r="AS37">
        <f t="shared" si="26"/>
        <v>2.1124853035468405</v>
      </c>
      <c r="AT37">
        <f t="shared" si="26"/>
        <v>1.4784674360785874</v>
      </c>
      <c r="AU37">
        <f t="shared" si="23"/>
        <v>-94.03268553928929</v>
      </c>
      <c r="AW37">
        <v>34</v>
      </c>
      <c r="AX37">
        <f>IF(Z37&gt;0, (R37*SUMPRODUCT(K37:$K$98, X37:$X$98)-K37*$AZ$3)/Z37, 0)</f>
        <v>1365.8181041263038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8.0470763000000001E-2</v>
      </c>
      <c r="Q38" s="4">
        <f t="shared" si="21"/>
        <v>12.5</v>
      </c>
      <c r="R38">
        <f t="shared" si="0"/>
        <v>100000</v>
      </c>
      <c r="S38">
        <f t="shared" si="1"/>
        <v>1309.2454250749242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571.06254271716216</v>
      </c>
      <c r="AC38">
        <f t="shared" si="2"/>
        <v>497.88442278708271</v>
      </c>
      <c r="AE38">
        <f t="shared" si="3"/>
        <v>0</v>
      </c>
      <c r="AF38">
        <f t="shared" si="24"/>
        <v>0</v>
      </c>
      <c r="AG38">
        <f t="shared" si="24"/>
        <v>-4.7535436562494597</v>
      </c>
      <c r="AH38">
        <f t="shared" si="5"/>
        <v>-3364.5650467172723</v>
      </c>
      <c r="AI38">
        <f t="shared" si="25"/>
        <v>-3369.3185903735216</v>
      </c>
      <c r="AJ38">
        <f t="shared" si="7"/>
        <v>73.178119930079447</v>
      </c>
      <c r="AK38">
        <f t="shared" si="22"/>
        <v>39.974377990201354</v>
      </c>
      <c r="AL38">
        <f t="shared" si="8"/>
        <v>-3256.1660924532407</v>
      </c>
      <c r="AN38">
        <f t="shared" si="26"/>
        <v>0</v>
      </c>
      <c r="AO38">
        <f t="shared" si="26"/>
        <v>0</v>
      </c>
      <c r="AP38">
        <f t="shared" si="26"/>
        <v>-0.1412742906875587</v>
      </c>
      <c r="AQ38">
        <f t="shared" si="26"/>
        <v>-99.99414643478157</v>
      </c>
      <c r="AR38">
        <f t="shared" si="26"/>
        <v>-100.13542072546912</v>
      </c>
      <c r="AS38">
        <f t="shared" si="26"/>
        <v>2.1748379176826353</v>
      </c>
      <c r="AT38">
        <f t="shared" si="26"/>
        <v>1.1880298793127755</v>
      </c>
      <c r="AU38">
        <f t="shared" si="23"/>
        <v>-96.772552928473701</v>
      </c>
      <c r="AW38">
        <v>35</v>
      </c>
      <c r="AX38">
        <f>IF(Z38&gt;0, (R38*SUMPRODUCT(K38:$K$98, X38:$X$98)-K38*$AZ$3)/Z38, 0)</f>
        <v>1309.2454250749242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9.7818447000000003E-2</v>
      </c>
      <c r="Q39" s="4">
        <f t="shared" si="21"/>
        <v>12.5</v>
      </c>
      <c r="R39">
        <f t="shared" si="0"/>
        <v>100000</v>
      </c>
      <c r="S39">
        <f t="shared" si="1"/>
        <v>1236.6155821206348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497.88442278708271</v>
      </c>
      <c r="AC39">
        <f t="shared" si="2"/>
        <v>419.5613051936399</v>
      </c>
      <c r="AE39">
        <f t="shared" si="3"/>
        <v>0</v>
      </c>
      <c r="AF39">
        <f t="shared" si="24"/>
        <v>0</v>
      </c>
      <c r="AG39">
        <f t="shared" si="24"/>
        <v>-4.2410239614859417</v>
      </c>
      <c r="AH39">
        <f t="shared" si="5"/>
        <v>-3719.8740656081927</v>
      </c>
      <c r="AI39">
        <f t="shared" si="25"/>
        <v>-3724.1150895696787</v>
      </c>
      <c r="AJ39">
        <f t="shared" si="7"/>
        <v>78.323117593442817</v>
      </c>
      <c r="AK39">
        <f t="shared" si="22"/>
        <v>34.85190959509579</v>
      </c>
      <c r="AL39">
        <f t="shared" si="8"/>
        <v>-3610.9400623811398</v>
      </c>
      <c r="AN39">
        <f t="shared" si="26"/>
        <v>0</v>
      </c>
      <c r="AO39">
        <f t="shared" si="26"/>
        <v>0</v>
      </c>
      <c r="AP39">
        <f t="shared" si="26"/>
        <v>-0.11253778220053533</v>
      </c>
      <c r="AQ39">
        <f t="shared" si="26"/>
        <v>-98.708797972025394</v>
      </c>
      <c r="AR39">
        <f t="shared" si="26"/>
        <v>-98.821335754225927</v>
      </c>
      <c r="AS39">
        <f t="shared" si="26"/>
        <v>2.07834476509524</v>
      </c>
      <c r="AT39">
        <f t="shared" si="26"/>
        <v>0.92481359381695594</v>
      </c>
      <c r="AU39">
        <f t="shared" si="23"/>
        <v>-95.818177395313725</v>
      </c>
      <c r="AW39">
        <v>36</v>
      </c>
      <c r="AX39">
        <f>IF(Z39&gt;0, (R39*SUMPRODUCT(K39:$K$98, X39:$X$98)-K39*$AZ$3)/Z39, 0)</f>
        <v>1236.6155821206348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0.115047869</v>
      </c>
      <c r="Q40" s="4">
        <f t="shared" si="21"/>
        <v>12.5</v>
      </c>
      <c r="R40">
        <f t="shared" si="0"/>
        <v>100000</v>
      </c>
      <c r="S40">
        <f t="shared" si="1"/>
        <v>1146.0178882016821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419.5613051936399</v>
      </c>
      <c r="AC40">
        <f t="shared" si="2"/>
        <v>340.20164011566692</v>
      </c>
      <c r="AE40">
        <f t="shared" si="3"/>
        <v>0</v>
      </c>
      <c r="AF40">
        <f t="shared" si="24"/>
        <v>0</v>
      </c>
      <c r="AG40">
        <f t="shared" si="24"/>
        <v>-3.7106929527241865</v>
      </c>
      <c r="AH40">
        <f t="shared" si="5"/>
        <v>-3903.3661531751654</v>
      </c>
      <c r="AI40">
        <f t="shared" si="25"/>
        <v>-3907.0768461278894</v>
      </c>
      <c r="AJ40">
        <f t="shared" si="7"/>
        <v>79.359665077972977</v>
      </c>
      <c r="AK40">
        <f t="shared" si="22"/>
        <v>29.369291363554794</v>
      </c>
      <c r="AL40">
        <f t="shared" si="8"/>
        <v>-3798.3478896863617</v>
      </c>
      <c r="AN40">
        <f t="shared" si="26"/>
        <v>0</v>
      </c>
      <c r="AO40">
        <f t="shared" si="26"/>
        <v>0</v>
      </c>
      <c r="AP40">
        <f t="shared" si="26"/>
        <v>-8.791533245926092E-2</v>
      </c>
      <c r="AQ40">
        <f t="shared" si="26"/>
        <v>-92.480228743983702</v>
      </c>
      <c r="AR40">
        <f t="shared" si="26"/>
        <v>-92.568144076442962</v>
      </c>
      <c r="AS40">
        <f t="shared" si="26"/>
        <v>1.8802232973934192</v>
      </c>
      <c r="AT40">
        <f t="shared" si="26"/>
        <v>0.69582987523240092</v>
      </c>
      <c r="AU40">
        <f t="shared" si="23"/>
        <v>-89.992090903817129</v>
      </c>
      <c r="AW40">
        <v>37</v>
      </c>
      <c r="AX40">
        <f>IF(Z40&gt;0, (R40*SUMPRODUCT(K40:$K$98, X40:$X$98)-K40*$AZ$3)/Z40, 0)</f>
        <v>1146.0178882016821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0.13365521</v>
      </c>
      <c r="Q41" s="4">
        <f t="shared" si="21"/>
        <v>12.5</v>
      </c>
      <c r="R41">
        <f t="shared" si="0"/>
        <v>100000</v>
      </c>
      <c r="S41">
        <f t="shared" si="1"/>
        <v>1042.432598928739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340.20164011566692</v>
      </c>
      <c r="AC41">
        <f t="shared" si="2"/>
        <v>264.9974228842301</v>
      </c>
      <c r="AE41">
        <f t="shared" si="3"/>
        <v>0</v>
      </c>
      <c r="AF41">
        <f t="shared" si="24"/>
        <v>0</v>
      </c>
      <c r="AG41">
        <f t="shared" si="24"/>
        <v>-3.1776325773550731</v>
      </c>
      <c r="AH41">
        <f t="shared" si="5"/>
        <v>-3967.6275667349692</v>
      </c>
      <c r="AI41">
        <f t="shared" si="25"/>
        <v>-3970.805199312324</v>
      </c>
      <c r="AJ41">
        <f t="shared" si="7"/>
        <v>75.204217231436814</v>
      </c>
      <c r="AK41">
        <f t="shared" si="22"/>
        <v>23.814114808096686</v>
      </c>
      <c r="AL41">
        <f t="shared" si="8"/>
        <v>-3871.7868672727905</v>
      </c>
      <c r="AN41">
        <f t="shared" si="26"/>
        <v>0</v>
      </c>
      <c r="AO41">
        <f t="shared" si="26"/>
        <v>0</v>
      </c>
      <c r="AP41">
        <f t="shared" si="26"/>
        <v>-6.721949724339818E-2</v>
      </c>
      <c r="AQ41">
        <f t="shared" si="26"/>
        <v>-83.931015871873811</v>
      </c>
      <c r="AR41">
        <f t="shared" si="26"/>
        <v>-83.998235369117197</v>
      </c>
      <c r="AS41">
        <f t="shared" si="26"/>
        <v>1.5908666435841399</v>
      </c>
      <c r="AT41">
        <f t="shared" si="26"/>
        <v>0.50376271822755503</v>
      </c>
      <c r="AU41">
        <f t="shared" si="23"/>
        <v>-81.903606007305498</v>
      </c>
      <c r="AW41">
        <v>38</v>
      </c>
      <c r="AX41">
        <f>IF(Z41&gt;0, (R41*SUMPRODUCT(K41:$K$98, X41:$X$98)-K41*$AZ$3)/Z41, 0)</f>
        <v>1042.432598928739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0.153152232</v>
      </c>
      <c r="Q42" s="4">
        <f t="shared" si="21"/>
        <v>12.5</v>
      </c>
      <c r="R42">
        <f t="shared" si="0"/>
        <v>100000</v>
      </c>
      <c r="S42">
        <f t="shared" si="1"/>
        <v>923.64154025310461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264.9974228842301</v>
      </c>
      <c r="AC42">
        <f t="shared" si="2"/>
        <v>196.49141729141607</v>
      </c>
      <c r="AE42">
        <f t="shared" si="3"/>
        <v>0</v>
      </c>
      <c r="AF42">
        <f t="shared" si="24"/>
        <v>0</v>
      </c>
      <c r="AG42">
        <f t="shared" si="24"/>
        <v>-2.6591947298836804</v>
      </c>
      <c r="AH42">
        <f t="shared" si="5"/>
        <v>-3893.2921735827367</v>
      </c>
      <c r="AI42">
        <f t="shared" si="25"/>
        <v>-3895.9513683126206</v>
      </c>
      <c r="AJ42">
        <f t="shared" si="7"/>
        <v>68.506005592814034</v>
      </c>
      <c r="AK42">
        <f t="shared" si="22"/>
        <v>18.549819601896107</v>
      </c>
      <c r="AL42">
        <f t="shared" si="8"/>
        <v>-3808.8955431179106</v>
      </c>
      <c r="AN42">
        <f t="shared" si="26"/>
        <v>0</v>
      </c>
      <c r="AO42">
        <f t="shared" si="26"/>
        <v>0</v>
      </c>
      <c r="AP42">
        <f t="shared" si="26"/>
        <v>-5.0225434137696361E-2</v>
      </c>
      <c r="AQ42">
        <f t="shared" si="26"/>
        <v>-73.53440026245913</v>
      </c>
      <c r="AR42">
        <f t="shared" si="26"/>
        <v>-73.584625696596831</v>
      </c>
      <c r="AS42">
        <f t="shared" si="26"/>
        <v>1.2939044415483802</v>
      </c>
      <c r="AT42">
        <f t="shared" si="26"/>
        <v>0.35035897605059385</v>
      </c>
      <c r="AU42">
        <f t="shared" si="23"/>
        <v>-71.940362278997853</v>
      </c>
      <c r="AW42">
        <v>39</v>
      </c>
      <c r="AX42">
        <f>IF(Z42&gt;0, (R42*SUMPRODUCT(K42:$K$98, X42:$X$98)-K42*$AZ$3)/Z42, 0)</f>
        <v>923.64154025310461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0.17329698399999999</v>
      </c>
      <c r="Q43" s="4">
        <f t="shared" si="21"/>
        <v>12.5</v>
      </c>
      <c r="R43">
        <f t="shared" si="0"/>
        <v>100000</v>
      </c>
      <c r="S43">
        <f t="shared" si="1"/>
        <v>786.96868974202187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196.49141729141607</v>
      </c>
      <c r="AC43">
        <f t="shared" si="2"/>
        <v>136.7293476352603</v>
      </c>
      <c r="AE43">
        <f t="shared" si="3"/>
        <v>0</v>
      </c>
      <c r="AF43">
        <f t="shared" si="24"/>
        <v>0</v>
      </c>
      <c r="AG43">
        <f t="shared" si="24"/>
        <v>-2.171772356027307</v>
      </c>
      <c r="AH43">
        <f t="shared" si="5"/>
        <v>-3686.6434124602915</v>
      </c>
      <c r="AI43">
        <f t="shared" si="25"/>
        <v>-3688.8151848163188</v>
      </c>
      <c r="AJ43">
        <f t="shared" si="7"/>
        <v>59.762069656155774</v>
      </c>
      <c r="AK43">
        <f t="shared" si="22"/>
        <v>13.754399210399127</v>
      </c>
      <c r="AL43">
        <f t="shared" si="8"/>
        <v>-3615.2987159497638</v>
      </c>
      <c r="AN43">
        <f t="shared" si="26"/>
        <v>0</v>
      </c>
      <c r="AO43">
        <f t="shared" si="26"/>
        <v>0</v>
      </c>
      <c r="AP43">
        <f t="shared" si="26"/>
        <v>-3.6624342446576759E-2</v>
      </c>
      <c r="AQ43">
        <f t="shared" si="26"/>
        <v>-62.170830401095841</v>
      </c>
      <c r="AR43">
        <f t="shared" si="26"/>
        <v>-62.207454743542414</v>
      </c>
      <c r="AS43">
        <f t="shared" si="26"/>
        <v>1.0078158046025438</v>
      </c>
      <c r="AT43">
        <f t="shared" si="26"/>
        <v>0.23195148673411362</v>
      </c>
      <c r="AU43">
        <f t="shared" si="23"/>
        <v>-60.967687452205759</v>
      </c>
      <c r="AW43">
        <v>40</v>
      </c>
      <c r="AX43">
        <f>IF(Z43&gt;0, (R43*SUMPRODUCT(K43:$K$98, X43:$X$98)-K43*$AZ$3)/Z43, 0)</f>
        <v>786.96868974202187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0.19491187900000001</v>
      </c>
      <c r="Q44" s="4">
        <f t="shared" si="21"/>
        <v>12.5</v>
      </c>
      <c r="R44">
        <f t="shared" si="0"/>
        <v>100000</v>
      </c>
      <c r="S44">
        <f t="shared" si="1"/>
        <v>628.74779773889179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136.7293476352603</v>
      </c>
      <c r="AC44">
        <f t="shared" si="2"/>
        <v>86.855240989792506</v>
      </c>
      <c r="AE44">
        <f t="shared" si="3"/>
        <v>0</v>
      </c>
      <c r="AF44">
        <f t="shared" si="24"/>
        <v>0</v>
      </c>
      <c r="AG44">
        <f t="shared" si="24"/>
        <v>-1.7267504017934949</v>
      </c>
      <c r="AH44">
        <f t="shared" si="5"/>
        <v>-3386.4338453883156</v>
      </c>
      <c r="AI44">
        <f t="shared" si="25"/>
        <v>-3388.1605957901093</v>
      </c>
      <c r="AJ44">
        <f t="shared" si="7"/>
        <v>49.874106645467791</v>
      </c>
      <c r="AK44">
        <f t="shared" si="22"/>
        <v>9.5710543344682222</v>
      </c>
      <c r="AL44">
        <f t="shared" si="8"/>
        <v>-3328.7154348101735</v>
      </c>
      <c r="AN44">
        <f t="shared" si="26"/>
        <v>0</v>
      </c>
      <c r="AO44">
        <f t="shared" si="26"/>
        <v>0</v>
      </c>
      <c r="AP44">
        <f t="shared" si="26"/>
        <v>-2.5999624659561838E-2</v>
      </c>
      <c r="AQ44">
        <f t="shared" si="26"/>
        <v>-50.989424310012382</v>
      </c>
      <c r="AR44">
        <f t="shared" si="26"/>
        <v>-51.015423934671944</v>
      </c>
      <c r="AS44">
        <f t="shared" si="26"/>
        <v>0.75095280224999006</v>
      </c>
      <c r="AT44">
        <f t="shared" si="26"/>
        <v>0.14411105393922816</v>
      </c>
      <c r="AU44">
        <f t="shared" si="23"/>
        <v>-50.120360078482733</v>
      </c>
      <c r="AW44">
        <v>41</v>
      </c>
      <c r="AX44">
        <f>IF(Z44&gt;0, (R44*SUMPRODUCT(K44:$K$98, X44:$X$98)-K44*$AZ$3)/Z44, 0)</f>
        <v>628.74779773889179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0.21714087100000001</v>
      </c>
      <c r="Q45" s="4">
        <f t="shared" si="21"/>
        <v>12.5</v>
      </c>
      <c r="R45">
        <f t="shared" si="0"/>
        <v>100000</v>
      </c>
      <c r="S45">
        <f t="shared" si="1"/>
        <v>438.77681115909871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86.855240989792506</v>
      </c>
      <c r="AC45">
        <f t="shared" si="2"/>
        <v>46.845034318733639</v>
      </c>
      <c r="AE45">
        <f t="shared" si="3"/>
        <v>0</v>
      </c>
      <c r="AF45">
        <f t="shared" si="24"/>
        <v>0</v>
      </c>
      <c r="AG45">
        <f t="shared" si="24"/>
        <v>-1.3345348115305202</v>
      </c>
      <c r="AH45">
        <f t="shared" si="5"/>
        <v>-2999.5846899603157</v>
      </c>
      <c r="AI45">
        <f t="shared" si="25"/>
        <v>-3000.9192247718461</v>
      </c>
      <c r="AJ45">
        <f t="shared" si="7"/>
        <v>40.010206671058867</v>
      </c>
      <c r="AK45">
        <f t="shared" si="22"/>
        <v>6.0798668692854756</v>
      </c>
      <c r="AL45">
        <f t="shared" si="8"/>
        <v>-2954.8291512315018</v>
      </c>
      <c r="AN45">
        <f t="shared" si="26"/>
        <v>0</v>
      </c>
      <c r="AO45">
        <f t="shared" si="26"/>
        <v>0</v>
      </c>
      <c r="AP45">
        <f t="shared" si="26"/>
        <v>-1.7941113632782033E-2</v>
      </c>
      <c r="AQ45">
        <f t="shared" si="26"/>
        <v>-40.325579601788114</v>
      </c>
      <c r="AR45">
        <f t="shared" si="26"/>
        <v>-40.343520715420894</v>
      </c>
      <c r="AS45">
        <f t="shared" si="26"/>
        <v>0.53788605449213833</v>
      </c>
      <c r="AT45">
        <f t="shared" si="26"/>
        <v>8.1736033733686431E-2</v>
      </c>
      <c r="AU45">
        <f t="shared" si="23"/>
        <v>-39.723898627195069</v>
      </c>
      <c r="AW45">
        <v>42</v>
      </c>
      <c r="AX45">
        <f>IF(Z45&gt;0, (R45*SUMPRODUCT(K45:$K$98, X45:$X$98)-K45*$AZ$3)/Z45, 0)</f>
        <v>438.77681115909871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0.240684854</v>
      </c>
      <c r="Q46" s="4">
        <f t="shared" si="21"/>
        <v>12.5</v>
      </c>
      <c r="R46">
        <f t="shared" si="0"/>
        <v>100000</v>
      </c>
      <c r="S46">
        <f t="shared" si="1"/>
        <v>204.03171750112298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46.845034318733639</v>
      </c>
      <c r="AC46">
        <f t="shared" si="2"/>
        <v>16.322327608868292</v>
      </c>
      <c r="AE46">
        <f t="shared" si="3"/>
        <v>0</v>
      </c>
      <c r="AF46">
        <f t="shared" si="24"/>
        <v>0</v>
      </c>
      <c r="AG46">
        <f t="shared" si="24"/>
        <v>-0.99998714714407433</v>
      </c>
      <c r="AH46">
        <f t="shared" si="5"/>
        <v>-2569.6185301691262</v>
      </c>
      <c r="AI46">
        <f t="shared" si="25"/>
        <v>-2570.6185173162703</v>
      </c>
      <c r="AJ46">
        <f t="shared" si="7"/>
        <v>30.522706709865346</v>
      </c>
      <c r="AK46">
        <f t="shared" si="22"/>
        <v>3.2791524023113552</v>
      </c>
      <c r="AL46">
        <f t="shared" si="8"/>
        <v>-2536.8166582040935</v>
      </c>
      <c r="AN46">
        <f t="shared" si="26"/>
        <v>0</v>
      </c>
      <c r="AO46">
        <f t="shared" si="26"/>
        <v>0</v>
      </c>
      <c r="AP46">
        <f t="shared" si="26"/>
        <v>-1.2003168018884517E-2</v>
      </c>
      <c r="AQ46">
        <f t="shared" si="26"/>
        <v>-30.843959395025379</v>
      </c>
      <c r="AR46">
        <f t="shared" si="26"/>
        <v>-30.855962563044262</v>
      </c>
      <c r="AS46">
        <f t="shared" si="26"/>
        <v>0.36637388598041903</v>
      </c>
      <c r="AT46">
        <f t="shared" si="26"/>
        <v>3.9360723142175674E-2</v>
      </c>
      <c r="AU46">
        <f t="shared" si="23"/>
        <v>-30.450227953921669</v>
      </c>
      <c r="AW46">
        <v>43</v>
      </c>
      <c r="AX46">
        <f>IF(Z46&gt;0, (R46*SUMPRODUCT(K46:$K$98, X46:$X$98)-K46*$AZ$3)/Z46, 0)</f>
        <v>204.03171750112298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0.26560892699999999</v>
      </c>
      <c r="Q47" s="4">
        <f t="shared" si="21"/>
        <v>12.5</v>
      </c>
      <c r="R47">
        <f t="shared" si="0"/>
        <v>100000</v>
      </c>
      <c r="S47">
        <f t="shared" si="1"/>
        <v>-99.551559044741566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16.322327608868292</v>
      </c>
      <c r="AC47">
        <f t="shared" si="2"/>
        <v>-5.7690667040832437</v>
      </c>
      <c r="AE47">
        <f t="shared" si="3"/>
        <v>0</v>
      </c>
      <c r="AF47">
        <f t="shared" si="24"/>
        <v>0</v>
      </c>
      <c r="AG47">
        <f t="shared" si="24"/>
        <v>-0.7243817625059048</v>
      </c>
      <c r="AH47">
        <f t="shared" si="5"/>
        <v>-2124.8441053338297</v>
      </c>
      <c r="AI47">
        <f t="shared" si="25"/>
        <v>-2125.5684870963355</v>
      </c>
      <c r="AJ47">
        <f t="shared" si="7"/>
        <v>22.091394312951536</v>
      </c>
      <c r="AK47">
        <f t="shared" si="22"/>
        <v>1.1425629326207805</v>
      </c>
      <c r="AL47">
        <f t="shared" si="8"/>
        <v>-2102.3345298507629</v>
      </c>
      <c r="AN47">
        <f t="shared" si="26"/>
        <v>0</v>
      </c>
      <c r="AO47">
        <f t="shared" si="26"/>
        <v>0</v>
      </c>
      <c r="AP47">
        <f t="shared" si="26"/>
        <v>-7.7633819291062847E-3</v>
      </c>
      <c r="AQ47">
        <f t="shared" si="26"/>
        <v>-22.772489843547376</v>
      </c>
      <c r="AR47">
        <f t="shared" si="26"/>
        <v>-22.780253225476482</v>
      </c>
      <c r="AS47">
        <f t="shared" si="26"/>
        <v>0.23675904098501002</v>
      </c>
      <c r="AT47">
        <f t="shared" si="26"/>
        <v>1.2245134931737798E-2</v>
      </c>
      <c r="AU47">
        <f t="shared" si="23"/>
        <v>-22.53124904955973</v>
      </c>
      <c r="AW47">
        <v>44</v>
      </c>
      <c r="AX47">
        <f>IF(Z47&gt;0, (R47*SUMPRODUCT(K47:$K$98, X47:$X$98)-K47*$AZ$3)/Z47, 0)</f>
        <v>-99.551559044741566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0.29099302900000001</v>
      </c>
      <c r="Q48" s="4">
        <f t="shared" si="21"/>
        <v>12.5</v>
      </c>
      <c r="R48">
        <f t="shared" si="0"/>
        <v>100000</v>
      </c>
      <c r="S48">
        <f t="shared" si="1"/>
        <v>-511.67305690306767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-5.7690667040832437</v>
      </c>
      <c r="AC48">
        <f t="shared" si="2"/>
        <v>-20.726766295778944</v>
      </c>
      <c r="AE48">
        <f t="shared" si="3"/>
        <v>0</v>
      </c>
      <c r="AF48">
        <f t="shared" si="24"/>
        <v>0</v>
      </c>
      <c r="AG48">
        <f t="shared" si="24"/>
        <v>-0.50634790165689392</v>
      </c>
      <c r="AH48">
        <f t="shared" si="5"/>
        <v>-1686.320345791615</v>
      </c>
      <c r="AI48">
        <f t="shared" si="25"/>
        <v>-1686.8266936932719</v>
      </c>
      <c r="AJ48">
        <f t="shared" si="7"/>
        <v>14.9576995916957</v>
      </c>
      <c r="AK48">
        <f t="shared" si="22"/>
        <v>-0.40383466928582712</v>
      </c>
      <c r="AL48">
        <f t="shared" si="8"/>
        <v>-1672.2728287708619</v>
      </c>
      <c r="AN48">
        <f t="shared" si="26"/>
        <v>0</v>
      </c>
      <c r="AO48">
        <f t="shared" si="26"/>
        <v>0</v>
      </c>
      <c r="AP48">
        <f t="shared" si="26"/>
        <v>-4.8452304348042151E-3</v>
      </c>
      <c r="AQ48">
        <f t="shared" si="26"/>
        <v>-16.136357305960722</v>
      </c>
      <c r="AR48">
        <f t="shared" si="26"/>
        <v>-16.141202536395525</v>
      </c>
      <c r="AS48">
        <f t="shared" si="26"/>
        <v>0.14312985411649107</v>
      </c>
      <c r="AT48">
        <f t="shared" si="26"/>
        <v>-3.8642838725115205E-3</v>
      </c>
      <c r="AU48">
        <f t="shared" si="23"/>
        <v>-16.001936966151543</v>
      </c>
      <c r="AW48">
        <v>45</v>
      </c>
      <c r="AX48">
        <f>IF(Z48&gt;0, (R48*SUMPRODUCT(K48:$K$98, X48:$X$98)-K48*$AZ$3)/Z48, 0)</f>
        <v>-511.67305690306767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0.31752069599999999</v>
      </c>
      <c r="Q49" s="4">
        <f t="shared" si="21"/>
        <v>12.5</v>
      </c>
      <c r="R49">
        <f t="shared" si="0"/>
        <v>100000</v>
      </c>
      <c r="S49">
        <f t="shared" si="1"/>
        <v>-1097.0957284064737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-20.726766295778944</v>
      </c>
      <c r="AC49">
        <f t="shared" si="2"/>
        <v>-29.885632305443508</v>
      </c>
      <c r="AE49">
        <f t="shared" si="3"/>
        <v>0</v>
      </c>
      <c r="AF49">
        <f t="shared" si="24"/>
        <v>0</v>
      </c>
      <c r="AG49">
        <f t="shared" si="24"/>
        <v>-0.34050848448808846</v>
      </c>
      <c r="AH49">
        <f t="shared" si="5"/>
        <v>-1286.207505217892</v>
      </c>
      <c r="AI49">
        <f t="shared" si="25"/>
        <v>-1286.5480137023801</v>
      </c>
      <c r="AJ49">
        <f t="shared" si="7"/>
        <v>9.158866009664564</v>
      </c>
      <c r="AK49">
        <f t="shared" si="22"/>
        <v>-1.4508736407045262</v>
      </c>
      <c r="AL49">
        <f t="shared" si="8"/>
        <v>-1278.8400213334201</v>
      </c>
      <c r="AN49">
        <f t="shared" si="26"/>
        <v>0</v>
      </c>
      <c r="AO49">
        <f t="shared" si="26"/>
        <v>0</v>
      </c>
      <c r="AP49">
        <f t="shared" si="26"/>
        <v>-2.9092117772471036E-3</v>
      </c>
      <c r="AQ49">
        <f t="shared" si="26"/>
        <v>-10.989006713852978</v>
      </c>
      <c r="AR49">
        <f t="shared" si="26"/>
        <v>-10.991915925630225</v>
      </c>
      <c r="AS49">
        <f t="shared" si="26"/>
        <v>7.8250857395233048E-2</v>
      </c>
      <c r="AT49">
        <f t="shared" si="26"/>
        <v>-1.2395869339880263E-2</v>
      </c>
      <c r="AU49">
        <f t="shared" si="23"/>
        <v>-10.926060937574873</v>
      </c>
      <c r="AW49">
        <v>46</v>
      </c>
      <c r="AX49">
        <f>IF(Z49&gt;0, (R49*SUMPRODUCT(K49:$K$98, X49:$X$98)-K49*$AZ$3)/Z49, 0)</f>
        <v>-1097.0957284064737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0.344227385</v>
      </c>
      <c r="Q50" s="4">
        <f t="shared" si="21"/>
        <v>12.5</v>
      </c>
      <c r="R50">
        <f t="shared" si="0"/>
        <v>100000</v>
      </c>
      <c r="S50">
        <f t="shared" si="1"/>
        <v>-1969.4261870746959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-29.885632305443508</v>
      </c>
      <c r="AC50">
        <f t="shared" si="2"/>
        <v>-34.644736076174901</v>
      </c>
      <c r="AE50">
        <f t="shared" si="3"/>
        <v>0</v>
      </c>
      <c r="AF50">
        <f t="shared" si="24"/>
        <v>0</v>
      </c>
      <c r="AG50">
        <f t="shared" si="24"/>
        <v>-0.21989105445755977</v>
      </c>
      <c r="AH50">
        <f t="shared" si="5"/>
        <v>-937.69876148518199</v>
      </c>
      <c r="AI50">
        <f t="shared" si="25"/>
        <v>-937.91865253963954</v>
      </c>
      <c r="AJ50">
        <f t="shared" si="7"/>
        <v>4.759103770731393</v>
      </c>
      <c r="AK50">
        <f t="shared" si="22"/>
        <v>-2.0919942613810458</v>
      </c>
      <c r="AL50">
        <f t="shared" si="8"/>
        <v>-935.25154303028921</v>
      </c>
      <c r="AN50">
        <f t="shared" si="26"/>
        <v>0</v>
      </c>
      <c r="AO50">
        <f t="shared" si="26"/>
        <v>0</v>
      </c>
      <c r="AP50">
        <f t="shared" si="26"/>
        <v>-1.6774011580193383E-3</v>
      </c>
      <c r="AQ50">
        <f t="shared" si="26"/>
        <v>-7.1530740178069481</v>
      </c>
      <c r="AR50">
        <f t="shared" si="26"/>
        <v>-7.1547514189649677</v>
      </c>
      <c r="AS50">
        <f t="shared" si="26"/>
        <v>3.6304006071787645E-2</v>
      </c>
      <c r="AT50">
        <f t="shared" si="26"/>
        <v>-1.5958419069238013E-2</v>
      </c>
      <c r="AU50">
        <f t="shared" si="23"/>
        <v>-7.1344058319624182</v>
      </c>
      <c r="AW50">
        <v>47</v>
      </c>
      <c r="AX50">
        <f>IF(Z50&gt;0, (R50*SUMPRODUCT(K50:$K$98, X50:$X$98)-K50*$AZ$3)/Z50, 0)</f>
        <v>-1969.4261870746959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0.370496828</v>
      </c>
      <c r="Q51" s="4">
        <f t="shared" si="21"/>
        <v>12.5</v>
      </c>
      <c r="R51">
        <f t="shared" si="0"/>
        <v>100000</v>
      </c>
      <c r="S51">
        <f t="shared" si="1"/>
        <v>-3325.0022047908437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-34.644736076174901</v>
      </c>
      <c r="AC51">
        <f t="shared" si="2"/>
        <v>-36.235396751909022</v>
      </c>
      <c r="AE51">
        <f t="shared" si="3"/>
        <v>0</v>
      </c>
      <c r="AF51">
        <f t="shared" si="24"/>
        <v>0</v>
      </c>
      <c r="AG51">
        <f t="shared" si="24"/>
        <v>-0.13622320573088303</v>
      </c>
      <c r="AH51">
        <f t="shared" si="5"/>
        <v>-651.75150545680924</v>
      </c>
      <c r="AI51">
        <f t="shared" si="25"/>
        <v>-651.8877286625401</v>
      </c>
      <c r="AJ51">
        <f t="shared" si="7"/>
        <v>1.5906606757341208</v>
      </c>
      <c r="AK51">
        <f t="shared" si="22"/>
        <v>-2.4251315253322434</v>
      </c>
      <c r="AL51">
        <f t="shared" si="8"/>
        <v>-652.72219951213822</v>
      </c>
      <c r="AN51">
        <f t="shared" si="26"/>
        <v>0</v>
      </c>
      <c r="AO51">
        <f t="shared" si="26"/>
        <v>0</v>
      </c>
      <c r="AP51">
        <f t="shared" si="26"/>
        <v>-9.2781726616915469E-4</v>
      </c>
      <c r="AQ51">
        <f t="shared" si="26"/>
        <v>-4.4390843452120823</v>
      </c>
      <c r="AR51">
        <f t="shared" si="26"/>
        <v>-4.4400121624782516</v>
      </c>
      <c r="AS51">
        <f t="shared" si="26"/>
        <v>1.0834001678671592E-2</v>
      </c>
      <c r="AT51">
        <f t="shared" si="26"/>
        <v>-1.6517588834163526E-2</v>
      </c>
      <c r="AU51">
        <f t="shared" si="23"/>
        <v>-4.4456957496337433</v>
      </c>
      <c r="AW51">
        <v>48</v>
      </c>
      <c r="AX51">
        <f>IF(Z51&gt;0, (R51*SUMPRODUCT(K51:$K$98, X51:$X$98)-K51*$AZ$3)/Z51, 0)</f>
        <v>-3325.0022047908437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0.397394472</v>
      </c>
      <c r="Q52" s="4">
        <f t="shared" si="21"/>
        <v>12.5</v>
      </c>
      <c r="R52">
        <f t="shared" si="0"/>
        <v>100000</v>
      </c>
      <c r="S52">
        <f t="shared" si="1"/>
        <v>-5529.1610296124309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-36.235396751909022</v>
      </c>
      <c r="AC52">
        <f t="shared" si="2"/>
        <v>-35.708040613127508</v>
      </c>
      <c r="AE52">
        <f t="shared" si="3"/>
        <v>0</v>
      </c>
      <c r="AF52">
        <f t="shared" si="24"/>
        <v>0</v>
      </c>
      <c r="AG52">
        <f t="shared" si="24"/>
        <v>-8.072662475800256E-2</v>
      </c>
      <c r="AH52">
        <f t="shared" si="5"/>
        <v>-433.07479132457308</v>
      </c>
      <c r="AI52">
        <f t="shared" si="25"/>
        <v>-433.15551794933111</v>
      </c>
      <c r="AJ52">
        <f t="shared" si="7"/>
        <v>-0.52735613878151355</v>
      </c>
      <c r="AK52">
        <f t="shared" si="22"/>
        <v>-2.5364777726336318</v>
      </c>
      <c r="AL52">
        <f t="shared" si="8"/>
        <v>-436.21935186074626</v>
      </c>
      <c r="AN52">
        <f t="shared" si="26"/>
        <v>0</v>
      </c>
      <c r="AO52">
        <f t="shared" si="26"/>
        <v>0</v>
      </c>
      <c r="AP52">
        <f t="shared" si="26"/>
        <v>-4.9091932223722175E-4</v>
      </c>
      <c r="AQ52">
        <f t="shared" si="26"/>
        <v>-2.6336389471555335</v>
      </c>
      <c r="AR52">
        <f t="shared" si="26"/>
        <v>-2.6341298664777706</v>
      </c>
      <c r="AS52">
        <f t="shared" si="26"/>
        <v>-3.2069880167087598E-3</v>
      </c>
      <c r="AT52">
        <f t="shared" si="26"/>
        <v>-1.5424972278277263E-2</v>
      </c>
      <c r="AU52">
        <f t="shared" si="23"/>
        <v>-2.6527618267727568</v>
      </c>
      <c r="AW52">
        <v>49</v>
      </c>
      <c r="AX52">
        <f>IF(Z52&gt;0, (R52*SUMPRODUCT(K52:$K$98, X52:$X$98)-K52*$AZ$3)/Z52, 0)</f>
        <v>-5529.1610296124309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0.424762996</v>
      </c>
      <c r="Q53" s="4">
        <f t="shared" si="21"/>
        <v>12.5</v>
      </c>
      <c r="R53">
        <f t="shared" si="0"/>
        <v>100000</v>
      </c>
      <c r="S53">
        <f t="shared" si="1"/>
        <v>-9288.7351576133005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-35.708040613127508</v>
      </c>
      <c r="AC53">
        <f t="shared" si="2"/>
        <v>-33.907357699574476</v>
      </c>
      <c r="AE53">
        <f t="shared" si="3"/>
        <v>0</v>
      </c>
      <c r="AF53">
        <f t="shared" si="24"/>
        <v>0</v>
      </c>
      <c r="AG53">
        <f t="shared" si="24"/>
        <v>-4.5629675521245597E-2</v>
      </c>
      <c r="AH53">
        <f t="shared" si="5"/>
        <v>-274.31746391341557</v>
      </c>
      <c r="AI53">
        <f t="shared" si="25"/>
        <v>-274.36309358893681</v>
      </c>
      <c r="AJ53">
        <f t="shared" si="7"/>
        <v>-1.8006829135530324</v>
      </c>
      <c r="AK53">
        <f t="shared" si="22"/>
        <v>-2.4995628429189258</v>
      </c>
      <c r="AL53">
        <f t="shared" si="8"/>
        <v>-278.66333934540876</v>
      </c>
      <c r="AN53">
        <f t="shared" si="26"/>
        <v>0</v>
      </c>
      <c r="AO53">
        <f t="shared" si="26"/>
        <v>0</v>
      </c>
      <c r="AP53">
        <f t="shared" si="26"/>
        <v>-2.4775514902417663E-4</v>
      </c>
      <c r="AQ53">
        <f t="shared" si="26"/>
        <v>-1.4894597293412268</v>
      </c>
      <c r="AR53">
        <f t="shared" si="26"/>
        <v>-1.4897074844902511</v>
      </c>
      <c r="AS53">
        <f t="shared" si="26"/>
        <v>-9.7771561707665142E-3</v>
      </c>
      <c r="AT53">
        <f t="shared" si="26"/>
        <v>-1.3571859925988973E-2</v>
      </c>
      <c r="AU53">
        <f t="shared" si="23"/>
        <v>-1.5130565005870065</v>
      </c>
      <c r="AW53">
        <v>50</v>
      </c>
      <c r="AX53">
        <f>IF(Z53&gt;0, (R53*SUMPRODUCT(K53:$K$98, X53:$X$98)-K53*$AZ$3)/Z53, 0)</f>
        <v>-9288.7351576133005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0.45242554800000001</v>
      </c>
      <c r="Q54" s="4">
        <f t="shared" si="21"/>
        <v>12.5</v>
      </c>
      <c r="R54">
        <f t="shared" si="0"/>
        <v>100000</v>
      </c>
      <c r="S54">
        <f t="shared" si="1"/>
        <v>-16020.402234688345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-33.907357699574476</v>
      </c>
      <c r="AC54">
        <f t="shared" si="2"/>
        <v>-31.437601481854482</v>
      </c>
      <c r="AE54">
        <f t="shared" si="3"/>
        <v>0</v>
      </c>
      <c r="AF54">
        <f t="shared" si="24"/>
        <v>0</v>
      </c>
      <c r="AG54">
        <f t="shared" si="24"/>
        <v>-2.4529347813271415E-2</v>
      </c>
      <c r="AH54">
        <f t="shared" si="5"/>
        <v>-165.1522476220938</v>
      </c>
      <c r="AI54">
        <f t="shared" si="25"/>
        <v>-165.17677696990708</v>
      </c>
      <c r="AJ54">
        <f t="shared" si="7"/>
        <v>-2.4697562177199934</v>
      </c>
      <c r="AK54">
        <f t="shared" si="22"/>
        <v>-2.3735150389702135</v>
      </c>
      <c r="AL54">
        <f t="shared" si="8"/>
        <v>-170.02004822659731</v>
      </c>
      <c r="AN54">
        <f t="shared" si="26"/>
        <v>0</v>
      </c>
      <c r="AO54">
        <f t="shared" si="26"/>
        <v>0</v>
      </c>
      <c r="AP54">
        <f t="shared" si="26"/>
        <v>-1.1891682005968758E-4</v>
      </c>
      <c r="AQ54">
        <f t="shared" si="26"/>
        <v>-0.80064827905060554</v>
      </c>
      <c r="AR54">
        <f t="shared" si="26"/>
        <v>-0.80076719587066536</v>
      </c>
      <c r="AS54">
        <f t="shared" si="26"/>
        <v>-1.1973231329656523E-2</v>
      </c>
      <c r="AT54">
        <f t="shared" si="26"/>
        <v>-1.1506659816102962E-2</v>
      </c>
      <c r="AU54">
        <f t="shared" si="23"/>
        <v>-0.82424708701642491</v>
      </c>
      <c r="AW54">
        <v>51</v>
      </c>
      <c r="AX54">
        <f>IF(Z54&gt;0, (R54*SUMPRODUCT(K54:$K$98, X54:$X$98)-K54*$AZ$3)/Z54, 0)</f>
        <v>-16020.402234688345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0.48020744799999998</v>
      </c>
      <c r="Q55" s="4">
        <f t="shared" si="21"/>
        <v>12.5</v>
      </c>
      <c r="R55">
        <f t="shared" si="0"/>
        <v>100000</v>
      </c>
      <c r="S55">
        <f t="shared" si="1"/>
        <v>-28692.036858365744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-31.437601481854482</v>
      </c>
      <c r="AC55">
        <f t="shared" si="2"/>
        <v>-28.703235522457565</v>
      </c>
      <c r="AE55">
        <f t="shared" si="3"/>
        <v>0</v>
      </c>
      <c r="AF55">
        <f t="shared" si="24"/>
        <v>0</v>
      </c>
      <c r="AG55">
        <f t="shared" si="24"/>
        <v>-1.2504878820623254E-2</v>
      </c>
      <c r="AH55">
        <f t="shared" si="5"/>
        <v>-94.233404116123566</v>
      </c>
      <c r="AI55">
        <f t="shared" si="25"/>
        <v>-94.245908994944187</v>
      </c>
      <c r="AJ55">
        <f t="shared" si="7"/>
        <v>-2.7343659593969178</v>
      </c>
      <c r="AK55">
        <f t="shared" si="22"/>
        <v>-2.2006321037298138</v>
      </c>
      <c r="AL55">
        <f t="shared" si="8"/>
        <v>-99.180907058070915</v>
      </c>
      <c r="AN55">
        <f t="shared" si="26"/>
        <v>0</v>
      </c>
      <c r="AO55">
        <f t="shared" si="26"/>
        <v>0</v>
      </c>
      <c r="AP55">
        <f t="shared" si="26"/>
        <v>-5.412759747674367E-5</v>
      </c>
      <c r="AQ55">
        <f t="shared" si="26"/>
        <v>-0.4078910191795555</v>
      </c>
      <c r="AR55">
        <f t="shared" si="26"/>
        <v>-0.4079451467770322</v>
      </c>
      <c r="AS55">
        <f t="shared" si="26"/>
        <v>-1.1835753238988183E-2</v>
      </c>
      <c r="AT55">
        <f t="shared" si="26"/>
        <v>-9.5254764491312528E-3</v>
      </c>
      <c r="AU55">
        <f t="shared" si="23"/>
        <v>-0.42930637646515163</v>
      </c>
      <c r="AW55">
        <v>52</v>
      </c>
      <c r="AX55">
        <f>IF(Z55&gt;0, (R55*SUMPRODUCT(K55:$K$98, X55:$X$98)-K55*$AZ$3)/Z55, 0)</f>
        <v>-28692.036858365744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0.508136904</v>
      </c>
      <c r="Q56" s="4">
        <f t="shared" si="21"/>
        <v>12.5</v>
      </c>
      <c r="R56">
        <f t="shared" si="0"/>
        <v>100000</v>
      </c>
      <c r="S56">
        <f t="shared" si="1"/>
        <v>-53842.549193944156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-28.703235522457565</v>
      </c>
      <c r="AC56">
        <f t="shared" si="2"/>
        <v>-25.954863828737555</v>
      </c>
      <c r="AE56">
        <f t="shared" si="3"/>
        <v>0</v>
      </c>
      <c r="AF56">
        <f t="shared" si="24"/>
        <v>0</v>
      </c>
      <c r="AG56">
        <f t="shared" si="24"/>
        <v>-6.0256396236103502E-3</v>
      </c>
      <c r="AH56">
        <f t="shared" si="5"/>
        <v>-50.833523270453377</v>
      </c>
      <c r="AI56">
        <f t="shared" si="25"/>
        <v>-50.839548910076985</v>
      </c>
      <c r="AJ56">
        <f t="shared" si="7"/>
        <v>-2.74837169372001</v>
      </c>
      <c r="AK56">
        <f t="shared" si="22"/>
        <v>-2.0092264865720297</v>
      </c>
      <c r="AL56">
        <f t="shared" si="8"/>
        <v>-55.597147090369027</v>
      </c>
      <c r="AN56">
        <f t="shared" si="26"/>
        <v>0</v>
      </c>
      <c r="AO56">
        <f t="shared" si="26"/>
        <v>0</v>
      </c>
      <c r="AP56">
        <f t="shared" si="26"/>
        <v>-2.3287581874272763E-5</v>
      </c>
      <c r="AQ56">
        <f t="shared" si="26"/>
        <v>-0.19645878430564817</v>
      </c>
      <c r="AR56">
        <f t="shared" si="26"/>
        <v>-0.19648207188752242</v>
      </c>
      <c r="AS56">
        <f t="shared" si="26"/>
        <v>-1.0621765461654036E-2</v>
      </c>
      <c r="AT56">
        <f t="shared" si="26"/>
        <v>-7.7651551092875713E-3</v>
      </c>
      <c r="AU56">
        <f t="shared" si="23"/>
        <v>-0.21486899245846405</v>
      </c>
      <c r="AW56">
        <v>53</v>
      </c>
      <c r="AX56">
        <f>IF(Z56&gt;0, (R56*SUMPRODUCT(K56:$K$98, X56:$X$98)-K56*$AZ$3)/Z56, 0)</f>
        <v>-53842.549193944156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0.53626491099999996</v>
      </c>
      <c r="Q57" s="4">
        <f t="shared" si="21"/>
        <v>12.5</v>
      </c>
      <c r="R57">
        <f t="shared" si="0"/>
        <v>100000</v>
      </c>
      <c r="S57">
        <f t="shared" si="1"/>
        <v>-106679.1069746271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-25.954863828737555</v>
      </c>
      <c r="AC57">
        <f t="shared" si="2"/>
        <v>-23.333230905097157</v>
      </c>
      <c r="AE57">
        <f t="shared" si="3"/>
        <v>0</v>
      </c>
      <c r="AF57">
        <f t="shared" si="24"/>
        <v>0</v>
      </c>
      <c r="AG57">
        <f t="shared" si="24"/>
        <v>-2.7340441309007687E-3</v>
      </c>
      <c r="AH57">
        <f t="shared" si="5"/>
        <v>-25.850712771787819</v>
      </c>
      <c r="AI57">
        <f t="shared" si="25"/>
        <v>-25.853446815918719</v>
      </c>
      <c r="AJ57">
        <f t="shared" si="7"/>
        <v>-2.6216329236403979</v>
      </c>
      <c r="AK57">
        <f t="shared" si="22"/>
        <v>-1.816840468011629</v>
      </c>
      <c r="AL57">
        <f t="shared" si="8"/>
        <v>-30.291920207570747</v>
      </c>
      <c r="AN57">
        <f t="shared" si="26"/>
        <v>0</v>
      </c>
      <c r="AO57">
        <f t="shared" si="26"/>
        <v>0</v>
      </c>
      <c r="AP57">
        <f t="shared" si="26"/>
        <v>-9.4342794949267294E-6</v>
      </c>
      <c r="AQ57">
        <f t="shared" si="26"/>
        <v>-8.9202235865800672E-2</v>
      </c>
      <c r="AR57">
        <f t="shared" si="26"/>
        <v>-8.9211670145295588E-2</v>
      </c>
      <c r="AS57">
        <f t="shared" si="26"/>
        <v>-9.0463857021125405E-3</v>
      </c>
      <c r="AT57">
        <f t="shared" si="26"/>
        <v>-6.2693138633676676E-3</v>
      </c>
      <c r="AU57">
        <f t="shared" si="23"/>
        <v>-0.10452736971077581</v>
      </c>
      <c r="AW57">
        <v>54</v>
      </c>
      <c r="AX57">
        <f>IF(Z57&gt;0, (R57*SUMPRODUCT(K57:$K$98, X57:$X$98)-K57*$AZ$3)/Z57, 0)</f>
        <v>-106679.1069746271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0.564431978</v>
      </c>
      <c r="Q58" s="4">
        <f t="shared" si="21"/>
        <v>12.5</v>
      </c>
      <c r="R58">
        <f t="shared" si="0"/>
        <v>100000</v>
      </c>
      <c r="S58">
        <f t="shared" si="1"/>
        <v>-224601.29966544459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-23.333230905097157</v>
      </c>
      <c r="AC58">
        <f t="shared" si="2"/>
        <v>-20.906279830296842</v>
      </c>
      <c r="AE58">
        <f t="shared" si="3"/>
        <v>0</v>
      </c>
      <c r="AF58">
        <f t="shared" si="24"/>
        <v>0</v>
      </c>
      <c r="AG58">
        <f t="shared" si="24"/>
        <v>-1.1635217528481493E-3</v>
      </c>
      <c r="AH58">
        <f t="shared" si="5"/>
        <v>-12.345455493948895</v>
      </c>
      <c r="AI58">
        <f t="shared" si="25"/>
        <v>-12.346619015701744</v>
      </c>
      <c r="AJ58">
        <f t="shared" si="7"/>
        <v>-2.4269510748003142</v>
      </c>
      <c r="AK58">
        <f t="shared" si="22"/>
        <v>-1.633326163356801</v>
      </c>
      <c r="AL58">
        <f t="shared" si="8"/>
        <v>-16.406896253858861</v>
      </c>
      <c r="AN58">
        <f t="shared" si="26"/>
        <v>0</v>
      </c>
      <c r="AO58">
        <f t="shared" si="26"/>
        <v>0</v>
      </c>
      <c r="AP58">
        <f t="shared" si="26"/>
        <v>-3.5847568425456496E-6</v>
      </c>
      <c r="AQ58">
        <f t="shared" si="26"/>
        <v>-3.8035778830902395E-2</v>
      </c>
      <c r="AR58">
        <f t="shared" si="26"/>
        <v>-3.8039363587744943E-2</v>
      </c>
      <c r="AS58">
        <f t="shared" si="26"/>
        <v>-7.4773242963592293E-3</v>
      </c>
      <c r="AT58">
        <f t="shared" si="26"/>
        <v>-5.0322025573390971E-3</v>
      </c>
      <c r="AU58">
        <f t="shared" si="23"/>
        <v>-5.054889044144327E-2</v>
      </c>
      <c r="AW58">
        <v>55</v>
      </c>
      <c r="AX58">
        <f>IF(Z58&gt;0, (R58*SUMPRODUCT(K58:$K$98, X58:$X$98)-K58*$AZ$3)/Z58, 0)</f>
        <v>-224601.29966544459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0.59247427200000002</v>
      </c>
      <c r="Q59" s="4">
        <f t="shared" si="21"/>
        <v>12.5</v>
      </c>
      <c r="R59">
        <f t="shared" si="0"/>
        <v>100000</v>
      </c>
      <c r="S59">
        <f t="shared" si="1"/>
        <v>-505312.00546027574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-20.906279830296842</v>
      </c>
      <c r="AC59">
        <f t="shared" si="2"/>
        <v>-18.697750153175861</v>
      </c>
      <c r="AE59">
        <f t="shared" si="3"/>
        <v>0</v>
      </c>
      <c r="AF59">
        <f t="shared" si="24"/>
        <v>0</v>
      </c>
      <c r="AG59">
        <f t="shared" si="24"/>
        <v>-4.6252983184479659E-4</v>
      </c>
      <c r="AH59">
        <f t="shared" si="5"/>
        <v>-5.5148536277989697</v>
      </c>
      <c r="AI59">
        <f t="shared" si="25"/>
        <v>-5.5153161576308145</v>
      </c>
      <c r="AJ59">
        <f t="shared" si="7"/>
        <v>-2.2085296771209819</v>
      </c>
      <c r="AK59">
        <f t="shared" si="22"/>
        <v>-1.4634395881207791</v>
      </c>
      <c r="AL59">
        <f t="shared" si="8"/>
        <v>-9.1872854228725753</v>
      </c>
      <c r="AN59">
        <f t="shared" si="26"/>
        <v>0</v>
      </c>
      <c r="AO59">
        <f t="shared" si="26"/>
        <v>0</v>
      </c>
      <c r="AP59">
        <f t="shared" si="26"/>
        <v>-1.2723509585142325E-6</v>
      </c>
      <c r="AQ59">
        <f t="shared" si="26"/>
        <v>-1.5170544289887516E-2</v>
      </c>
      <c r="AR59">
        <f t="shared" si="26"/>
        <v>-1.517181664084603E-2</v>
      </c>
      <c r="AS59">
        <f t="shared" si="26"/>
        <v>-6.0753375417629775E-3</v>
      </c>
      <c r="AT59">
        <f t="shared" si="26"/>
        <v>-4.025705229101742E-3</v>
      </c>
      <c r="AU59">
        <f t="shared" si="23"/>
        <v>-2.5272859411710751E-2</v>
      </c>
      <c r="AW59">
        <v>56</v>
      </c>
      <c r="AX59">
        <f>IF(Z59&gt;0, (R59*SUMPRODUCT(K59:$K$98, X59:$X$98)-K59*$AZ$3)/Z59, 0)</f>
        <v>-505312.00546027574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0.62503115200000003</v>
      </c>
      <c r="Q60" s="4">
        <f t="shared" si="21"/>
        <v>12.5</v>
      </c>
      <c r="R60">
        <f t="shared" si="0"/>
        <v>100000</v>
      </c>
      <c r="S60">
        <f t="shared" si="1"/>
        <v>-1237127.513426045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-18.697750153175861</v>
      </c>
      <c r="AC60">
        <f t="shared" si="2"/>
        <v>-16.707058683222993</v>
      </c>
      <c r="AE60">
        <f t="shared" si="3"/>
        <v>0</v>
      </c>
      <c r="AF60">
        <f t="shared" si="24"/>
        <v>0</v>
      </c>
      <c r="AG60">
        <f t="shared" si="24"/>
        <v>-1.6880897989402909E-4</v>
      </c>
      <c r="AH60">
        <f t="shared" si="5"/>
        <v>-2.3127644290585563</v>
      </c>
      <c r="AI60">
        <f t="shared" si="25"/>
        <v>-2.3129332380384504</v>
      </c>
      <c r="AJ60">
        <f t="shared" si="7"/>
        <v>-1.9906914699528677</v>
      </c>
      <c r="AK60">
        <f t="shared" si="22"/>
        <v>-1.3088425107223103</v>
      </c>
      <c r="AL60">
        <f t="shared" si="8"/>
        <v>-5.6124672187136282</v>
      </c>
      <c r="AN60">
        <f t="shared" si="26"/>
        <v>0</v>
      </c>
      <c r="AO60">
        <f t="shared" si="26"/>
        <v>0</v>
      </c>
      <c r="AP60">
        <f t="shared" si="26"/>
        <v>-4.1461469962556706E-7</v>
      </c>
      <c r="AQ60">
        <f t="shared" si="26"/>
        <v>-5.6804213239175358E-3</v>
      </c>
      <c r="AR60">
        <f t="shared" si="26"/>
        <v>-5.6808359386171618E-3</v>
      </c>
      <c r="AS60">
        <f t="shared" si="26"/>
        <v>-4.8893722737962048E-3</v>
      </c>
      <c r="AT60">
        <f t="shared" si="26"/>
        <v>-3.2146710724806544E-3</v>
      </c>
      <c r="AU60">
        <f t="shared" si="23"/>
        <v>-1.378487928489402E-2</v>
      </c>
      <c r="AW60">
        <v>57</v>
      </c>
      <c r="AX60">
        <f>IF(Z60&gt;0, (R60*SUMPRODUCT(K60:$K$98, X60:$X$98)-K60*$AZ$3)/Z60, 0)</f>
        <v>-1237127.513426045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0.65741117999999998</v>
      </c>
      <c r="Q61" s="4">
        <f t="shared" si="21"/>
        <v>12.5</v>
      </c>
      <c r="R61">
        <f t="shared" si="0"/>
        <v>100000</v>
      </c>
      <c r="S61">
        <f t="shared" si="1"/>
        <v>-3322215.2734526596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-16.707058683222993</v>
      </c>
      <c r="AC61">
        <f t="shared" si="2"/>
        <v>-14.921790877544456</v>
      </c>
      <c r="AE61">
        <f t="shared" si="3"/>
        <v>0</v>
      </c>
      <c r="AF61">
        <f t="shared" si="24"/>
        <v>0</v>
      </c>
      <c r="AG61">
        <f t="shared" si="24"/>
        <v>-5.6143979428358852E-5</v>
      </c>
      <c r="AH61">
        <f t="shared" si="5"/>
        <v>-0.88781528533383958</v>
      </c>
      <c r="AI61">
        <f t="shared" si="25"/>
        <v>-0.8878714293132679</v>
      </c>
      <c r="AJ61">
        <f t="shared" si="7"/>
        <v>-1.7852678056785365</v>
      </c>
      <c r="AK61">
        <f t="shared" si="22"/>
        <v>-1.1694941078256096</v>
      </c>
      <c r="AL61">
        <f t="shared" si="8"/>
        <v>-3.8426333428174142</v>
      </c>
      <c r="AN61">
        <f t="shared" si="26"/>
        <v>0</v>
      </c>
      <c r="AO61">
        <f t="shared" si="26"/>
        <v>0</v>
      </c>
      <c r="AP61">
        <f t="shared" si="26"/>
        <v>-1.2312161937778731E-7</v>
      </c>
      <c r="AQ61">
        <f t="shared" si="26"/>
        <v>-1.9469452780442116E-3</v>
      </c>
      <c r="AR61">
        <f t="shared" si="26"/>
        <v>-1.9470683996635893E-3</v>
      </c>
      <c r="AS61">
        <f t="shared" si="26"/>
        <v>-3.9150246472757985E-3</v>
      </c>
      <c r="AT61">
        <f t="shared" si="26"/>
        <v>-2.5646562618883216E-3</v>
      </c>
      <c r="AU61">
        <f t="shared" si="23"/>
        <v>-8.4267493088277107E-3</v>
      </c>
      <c r="AW61">
        <v>58</v>
      </c>
      <c r="AX61">
        <f>IF(Z61&gt;0, (R61*SUMPRODUCT(K61:$K$98, X61:$X$98)-K61*$AZ$3)/Z61, 0)</f>
        <v>-3322215.2734526596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0.68957421399999996</v>
      </c>
      <c r="Q62" s="4">
        <f t="shared" si="21"/>
        <v>12.5</v>
      </c>
      <c r="R62">
        <f t="shared" si="0"/>
        <v>100000</v>
      </c>
      <c r="S62">
        <f t="shared" si="1"/>
        <v>-9874754.3873743769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-14.921790877544456</v>
      </c>
      <c r="AC62">
        <f t="shared" si="2"/>
        <v>-13.324676905856018</v>
      </c>
      <c r="AE62">
        <f t="shared" si="3"/>
        <v>0</v>
      </c>
      <c r="AF62">
        <f t="shared" si="24"/>
        <v>0</v>
      </c>
      <c r="AG62">
        <f t="shared" si="24"/>
        <v>-1.686709914893254E-5</v>
      </c>
      <c r="AH62">
        <f t="shared" si="5"/>
        <v>-0.30972352388114177</v>
      </c>
      <c r="AI62">
        <f t="shared" si="25"/>
        <v>-0.30974039098029071</v>
      </c>
      <c r="AJ62">
        <f t="shared" si="7"/>
        <v>-1.5971139716884384</v>
      </c>
      <c r="AK62">
        <f t="shared" si="22"/>
        <v>-1.044525361428112</v>
      </c>
      <c r="AL62">
        <f t="shared" si="8"/>
        <v>-2.9513797240968414</v>
      </c>
      <c r="AN62">
        <f t="shared" si="26"/>
        <v>0</v>
      </c>
      <c r="AO62">
        <f t="shared" si="26"/>
        <v>0</v>
      </c>
      <c r="AP62">
        <f t="shared" si="26"/>
        <v>-3.3025811852825518E-8</v>
      </c>
      <c r="AQ62">
        <f t="shared" si="26"/>
        <v>-6.0643924220603459E-4</v>
      </c>
      <c r="AR62">
        <f t="shared" si="26"/>
        <v>-6.0647226801788744E-4</v>
      </c>
      <c r="AS62">
        <f t="shared" si="26"/>
        <v>-3.1271521599989752E-3</v>
      </c>
      <c r="AT62">
        <f t="shared" si="26"/>
        <v>-2.0451826219455497E-3</v>
      </c>
      <c r="AU62">
        <f t="shared" si="23"/>
        <v>-5.7788070499624131E-3</v>
      </c>
      <c r="AW62">
        <v>59</v>
      </c>
      <c r="AX62">
        <f>IF(Z62&gt;0, (R62*SUMPRODUCT(K62:$K$98, X62:$X$98)-K62*$AZ$3)/Z62, 0)</f>
        <v>-9874754.3873743769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0.72148010799999995</v>
      </c>
      <c r="Q63" s="4">
        <f t="shared" si="21"/>
        <v>12.5</v>
      </c>
      <c r="R63">
        <f t="shared" si="0"/>
        <v>100000</v>
      </c>
      <c r="S63">
        <f t="shared" si="1"/>
        <v>-32836034.550191846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-13.324676905856018</v>
      </c>
      <c r="AC63">
        <f t="shared" si="2"/>
        <v>-11.897550383521009</v>
      </c>
      <c r="AE63">
        <f t="shared" si="3"/>
        <v>0</v>
      </c>
      <c r="AF63">
        <f t="shared" si="24"/>
        <v>0</v>
      </c>
      <c r="AG63">
        <f t="shared" si="24"/>
        <v>-4.5291516418246586E-6</v>
      </c>
      <c r="AH63">
        <f t="shared" si="5"/>
        <v>-9.735421212494845E-2</v>
      </c>
      <c r="AI63">
        <f t="shared" si="25"/>
        <v>-9.7358741276590277E-2</v>
      </c>
      <c r="AJ63">
        <f t="shared" si="7"/>
        <v>-1.4271265223350085</v>
      </c>
      <c r="AK63">
        <f t="shared" si="22"/>
        <v>-0.93272738340992134</v>
      </c>
      <c r="AL63">
        <f t="shared" si="8"/>
        <v>-2.4572126470215201</v>
      </c>
      <c r="AN63">
        <f t="shared" si="26"/>
        <v>0</v>
      </c>
      <c r="AO63">
        <f t="shared" si="26"/>
        <v>0</v>
      </c>
      <c r="AP63">
        <f t="shared" si="26"/>
        <v>-7.9179352070830626E-9</v>
      </c>
      <c r="AQ63">
        <f t="shared" si="26"/>
        <v>-1.7019618787403022E-4</v>
      </c>
      <c r="AR63">
        <f t="shared" si="26"/>
        <v>-1.7020410580923732E-4</v>
      </c>
      <c r="AS63">
        <f t="shared" si="26"/>
        <v>-2.4949253700867454E-3</v>
      </c>
      <c r="AT63">
        <f t="shared" si="26"/>
        <v>-1.6306089024514475E-3</v>
      </c>
      <c r="AU63">
        <f t="shared" si="23"/>
        <v>-4.2957383783474301E-3</v>
      </c>
      <c r="AW63">
        <v>60</v>
      </c>
      <c r="AX63">
        <f>IF(Z63&gt;0, (R63*SUMPRODUCT(K63:$K$98, X63:$X$98)-K63*$AZ$3)/Z63, 0)</f>
        <v>-32836034.550191846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0.75308980400000003</v>
      </c>
      <c r="Q64" s="4">
        <f t="shared" si="21"/>
        <v>12.5</v>
      </c>
      <c r="R64">
        <f t="shared" si="0"/>
        <v>100000</v>
      </c>
      <c r="S64">
        <f t="shared" si="1"/>
        <v>-123752763.22132896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-11.897550383521009</v>
      </c>
      <c r="AC64">
        <f t="shared" si="2"/>
        <v>-10.622959006872085</v>
      </c>
      <c r="AE64">
        <f t="shared" si="3"/>
        <v>0</v>
      </c>
      <c r="AF64">
        <f t="shared" si="24"/>
        <v>0</v>
      </c>
      <c r="AG64">
        <f t="shared" si="24"/>
        <v>-1.0730022031784019E-6</v>
      </c>
      <c r="AH64">
        <f t="shared" si="5"/>
        <v>-2.7286863377824086E-2</v>
      </c>
      <c r="AI64">
        <f t="shared" si="25"/>
        <v>-2.7287936380027265E-2</v>
      </c>
      <c r="AJ64">
        <f t="shared" si="7"/>
        <v>-1.2745913766489245</v>
      </c>
      <c r="AK64">
        <f t="shared" si="22"/>
        <v>-0.8328285268464708</v>
      </c>
      <c r="AL64">
        <f t="shared" si="8"/>
        <v>-2.1347078398754227</v>
      </c>
      <c r="AN64">
        <f t="shared" si="26"/>
        <v>0</v>
      </c>
      <c r="AO64">
        <f t="shared" si="26"/>
        <v>0</v>
      </c>
      <c r="AP64">
        <f t="shared" si="26"/>
        <v>-1.6748567694869189E-9</v>
      </c>
      <c r="AQ64">
        <f t="shared" si="26"/>
        <v>-4.2592259094192025E-5</v>
      </c>
      <c r="AR64">
        <f t="shared" si="26"/>
        <v>-4.2593933950961514E-5</v>
      </c>
      <c r="AS64">
        <f t="shared" si="26"/>
        <v>-1.9895187439379083E-3</v>
      </c>
      <c r="AT64">
        <f t="shared" si="26"/>
        <v>-1.2999679701297996E-3</v>
      </c>
      <c r="AU64">
        <f t="shared" si="23"/>
        <v>-3.3320806480186698E-3</v>
      </c>
      <c r="AW64">
        <v>61</v>
      </c>
      <c r="AX64">
        <f>IF(Z64&gt;0, (R64*SUMPRODUCT(K64:$K$98, X64:$X$98)-K64*$AZ$3)/Z64, 0)</f>
        <v>-123752763.22132896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0.78453892300000005</v>
      </c>
      <c r="Q65" s="4">
        <f t="shared" si="21"/>
        <v>12.5</v>
      </c>
      <c r="R65">
        <f t="shared" si="0"/>
        <v>100000</v>
      </c>
      <c r="S65">
        <f t="shared" si="1"/>
        <v>-537785398.86394036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-10.622959006872085</v>
      </c>
      <c r="AC65">
        <f t="shared" si="2"/>
        <v>-9.4848216233840343</v>
      </c>
      <c r="AE65">
        <f t="shared" si="3"/>
        <v>0</v>
      </c>
      <c r="AF65">
        <f t="shared" si="24"/>
        <v>0</v>
      </c>
      <c r="AG65">
        <f t="shared" si="24"/>
        <v>-2.2046018828840717E-7</v>
      </c>
      <c r="AH65">
        <f t="shared" si="5"/>
        <v>-6.7344959428656849E-3</v>
      </c>
      <c r="AI65">
        <f t="shared" si="25"/>
        <v>-6.734716403053973E-3</v>
      </c>
      <c r="AJ65">
        <f t="shared" si="7"/>
        <v>-1.1381373834880506</v>
      </c>
      <c r="AK65">
        <f t="shared" si="22"/>
        <v>-0.74360713048104599</v>
      </c>
      <c r="AL65">
        <f t="shared" si="8"/>
        <v>-1.8884792303721505</v>
      </c>
      <c r="AN65">
        <f t="shared" si="26"/>
        <v>0</v>
      </c>
      <c r="AO65">
        <f t="shared" si="26"/>
        <v>0</v>
      </c>
      <c r="AP65">
        <f t="shared" si="26"/>
        <v>-3.0724810328528833E-10</v>
      </c>
      <c r="AQ65">
        <f t="shared" si="26"/>
        <v>-9.3856451865180477E-6</v>
      </c>
      <c r="AR65">
        <f t="shared" si="26"/>
        <v>-9.385952434621333E-6</v>
      </c>
      <c r="AS65">
        <f t="shared" si="26"/>
        <v>-1.5861845853878949E-3</v>
      </c>
      <c r="AT65">
        <f t="shared" si="26"/>
        <v>-1.0363407661197731E-3</v>
      </c>
      <c r="AU65">
        <f t="shared" si="23"/>
        <v>-2.6319113039422891E-3</v>
      </c>
      <c r="AW65">
        <v>62</v>
      </c>
      <c r="AX65">
        <f>IF(Z65&gt;0, (R65*SUMPRODUCT(K65:$K$98, X65:$X$98)-K65*$AZ$3)/Z65, 0)</f>
        <v>-537785398.86394036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0.81598695700000001</v>
      </c>
      <c r="Q66" s="4">
        <f t="shared" si="21"/>
        <v>12.5</v>
      </c>
      <c r="R66">
        <f t="shared" si="0"/>
        <v>100000</v>
      </c>
      <c r="S66">
        <f t="shared" si="1"/>
        <v>-2759367853.5491204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-9.4848216233840343</v>
      </c>
      <c r="AC66">
        <f t="shared" si="2"/>
        <v>-8.4685988878264187</v>
      </c>
      <c r="AE66">
        <f t="shared" si="3"/>
        <v>0</v>
      </c>
      <c r="AF66">
        <f t="shared" si="24"/>
        <v>0</v>
      </c>
      <c r="AG66">
        <f t="shared" si="24"/>
        <v>-3.8362948224418687E-8</v>
      </c>
      <c r="AH66">
        <f t="shared" si="5"/>
        <v>-1.4391411054488353E-3</v>
      </c>
      <c r="AI66">
        <f t="shared" si="25"/>
        <v>-1.4391794683970597E-3</v>
      </c>
      <c r="AJ66">
        <f t="shared" si="7"/>
        <v>-1.0162227355576157</v>
      </c>
      <c r="AK66">
        <f t="shared" si="22"/>
        <v>-0.66393751363688247</v>
      </c>
      <c r="AL66">
        <f t="shared" si="8"/>
        <v>-1.6815994286628952</v>
      </c>
      <c r="AN66">
        <f t="shared" si="26"/>
        <v>0</v>
      </c>
      <c r="AO66">
        <f t="shared" si="26"/>
        <v>0</v>
      </c>
      <c r="AP66">
        <f t="shared" si="26"/>
        <v>-4.7736765543438665E-11</v>
      </c>
      <c r="AQ66">
        <f t="shared" si="26"/>
        <v>-1.7907888917413151E-6</v>
      </c>
      <c r="AR66">
        <f t="shared" si="26"/>
        <v>-1.7908366285068585E-6</v>
      </c>
      <c r="AS66">
        <f t="shared" si="26"/>
        <v>-1.2645322821239154E-3</v>
      </c>
      <c r="AT66">
        <f t="shared" si="26"/>
        <v>-8.2616771887733954E-4</v>
      </c>
      <c r="AU66">
        <f t="shared" si="23"/>
        <v>-2.0924908376297618E-3</v>
      </c>
      <c r="AW66">
        <v>63</v>
      </c>
      <c r="AX66">
        <f>IF(Z66&gt;0, (R66*SUMPRODUCT(K66:$K$98, X66:$X$98)-K66*$AZ$3)/Z66, 0)</f>
        <v>-2759367853.5491204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0.84743607600000004</v>
      </c>
      <c r="Q67" s="4">
        <f t="shared" si="21"/>
        <v>12.5</v>
      </c>
      <c r="R67">
        <f t="shared" ref="R67:R69" si="27">$C$6</f>
        <v>100000</v>
      </c>
      <c r="S67">
        <f t="shared" ref="S67:S69" si="28">AX67</f>
        <v>-17281523530.637253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-8.4685988878264187</v>
      </c>
      <c r="AC67">
        <f t="shared" ref="AC67:AC69" si="29">S67*Z67</f>
        <v>-7.5612505703985189</v>
      </c>
      <c r="AE67">
        <f t="shared" ref="AE67:AE69" si="30">$Z67*O67</f>
        <v>0</v>
      </c>
      <c r="AF67">
        <f t="shared" si="24"/>
        <v>0</v>
      </c>
      <c r="AG67">
        <f t="shared" si="24"/>
        <v>-5.4691724350819569E-9</v>
      </c>
      <c r="AH67">
        <f t="shared" ref="AH67:AH69" si="31">-X67*R67</f>
        <v>-2.6008117045674036E-4</v>
      </c>
      <c r="AI67">
        <f t="shared" ref="AI67:AI69" si="32">SUM(AE67:AH67)</f>
        <v>-2.6008663962917545E-4</v>
      </c>
      <c r="AJ67">
        <f t="shared" ref="AJ67:AJ69" si="33">AB67-AC67</f>
        <v>-0.90734831742789979</v>
      </c>
      <c r="AK67">
        <f t="shared" si="22"/>
        <v>-0.59280192214784933</v>
      </c>
      <c r="AL67">
        <f t="shared" ref="AL67:AL69" si="34">SUM(AI67:AK67)</f>
        <v>-1.5004103262153783</v>
      </c>
      <c r="AN67">
        <f t="shared" si="26"/>
        <v>0</v>
      </c>
      <c r="AO67">
        <f t="shared" si="26"/>
        <v>0</v>
      </c>
      <c r="AP67">
        <f t="shared" si="26"/>
        <v>-6.0763755490541108E-12</v>
      </c>
      <c r="AQ67">
        <f t="shared" si="26"/>
        <v>-2.8895612337902626E-7</v>
      </c>
      <c r="AR67">
        <f t="shared" si="26"/>
        <v>-2.8896219975457533E-7</v>
      </c>
      <c r="AS67">
        <f t="shared" si="26"/>
        <v>-1.008084714083742E-3</v>
      </c>
      <c r="AT67">
        <f t="shared" si="26"/>
        <v>-6.5861648136487981E-4</v>
      </c>
      <c r="AU67">
        <f t="shared" si="23"/>
        <v>-1.6669901576483765E-3</v>
      </c>
      <c r="AW67">
        <v>64</v>
      </c>
      <c r="AX67">
        <f>IF(Z67&gt;0, (R67*SUMPRODUCT(K67:$K$98, X67:$X$98)-K67*$AZ$3)/Z67, 0)</f>
        <v>-17281523530.637253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0.87888519499999995</v>
      </c>
      <c r="Q68" s="4">
        <f t="shared" si="21"/>
        <v>12.5</v>
      </c>
      <c r="R68">
        <f t="shared" si="27"/>
        <v>100000</v>
      </c>
      <c r="S68">
        <f t="shared" si="28"/>
        <v>-138864774168.0192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-7.5612505703985189</v>
      </c>
      <c r="AC68">
        <f t="shared" si="29"/>
        <v>-6.7511168341610794</v>
      </c>
      <c r="AE68">
        <f t="shared" si="30"/>
        <v>0</v>
      </c>
      <c r="AF68">
        <f t="shared" si="24"/>
        <v>0</v>
      </c>
      <c r="AG68">
        <f t="shared" si="24"/>
        <v>-6.0770602863550701E-10</v>
      </c>
      <c r="AH68">
        <f t="shared" si="31"/>
        <v>-3.8454197456765045E-5</v>
      </c>
      <c r="AI68">
        <f t="shared" si="32"/>
        <v>-3.8454805162793678E-5</v>
      </c>
      <c r="AJ68">
        <f t="shared" si="33"/>
        <v>-0.81013373623743945</v>
      </c>
      <c r="AK68">
        <f t="shared" si="22"/>
        <v>-0.52928753992789634</v>
      </c>
      <c r="AL68">
        <f t="shared" si="34"/>
        <v>-1.3394597309704985</v>
      </c>
      <c r="AN68">
        <f t="shared" si="26"/>
        <v>0</v>
      </c>
      <c r="AO68">
        <f t="shared" si="26"/>
        <v>0</v>
      </c>
      <c r="AP68">
        <f t="shared" si="26"/>
        <v>-6.0283507521421036E-13</v>
      </c>
      <c r="AQ68">
        <f t="shared" si="26"/>
        <v>-3.8145975066597527E-8</v>
      </c>
      <c r="AR68">
        <f t="shared" si="26"/>
        <v>-3.8146577901672738E-8</v>
      </c>
      <c r="AS68">
        <f t="shared" si="26"/>
        <v>-8.0364026158310055E-4</v>
      </c>
      <c r="AT68">
        <f t="shared" si="26"/>
        <v>-5.2504513515983734E-4</v>
      </c>
      <c r="AU68">
        <f t="shared" si="23"/>
        <v>-1.3287235433208395E-3</v>
      </c>
      <c r="AW68">
        <v>65</v>
      </c>
      <c r="AX68">
        <f>IF(Z68&gt;0, (R68*SUMPRODUCT(K68:$K$98, X68:$X$98)-K68*$AZ$3)/Z68, 0)</f>
        <v>-138864774168.0192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100000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-6.7511168341610794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-4.8616482290840558E-6</v>
      </c>
      <c r="AI69">
        <f t="shared" si="32"/>
        <v>-4.8616482290840558E-6</v>
      </c>
      <c r="AJ69">
        <f t="shared" si="33"/>
        <v>-6.7511168341610794</v>
      </c>
      <c r="AK69">
        <f t="shared" si="22"/>
        <v>-0.47257817839127558</v>
      </c>
      <c r="AL69">
        <f t="shared" si="34"/>
        <v>-7.2236998742005838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-4.3059648229586446E-9</v>
      </c>
      <c r="AR69">
        <f t="shared" si="26"/>
        <v>-4.3059648229586446E-9</v>
      </c>
      <c r="AS69">
        <f t="shared" si="26"/>
        <v>-5.97946832715587E-3</v>
      </c>
      <c r="AT69">
        <f t="shared" si="26"/>
        <v>-4.1856278290091091E-4</v>
      </c>
      <c r="AU69">
        <f t="shared" si="23"/>
        <v>-6.3980354160216042E-3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8272.5261845869754</v>
      </c>
      <c r="AO71" s="8">
        <f t="shared" si="47"/>
        <v>-827.25261845869761</v>
      </c>
      <c r="AP71" s="8">
        <f t="shared" si="47"/>
        <v>-204.06987009211417</v>
      </c>
      <c r="AQ71" s="8">
        <f t="shared" si="47"/>
        <v>-6805.666416279445</v>
      </c>
      <c r="AR71" s="8">
        <f t="shared" si="47"/>
        <v>435.53727975671757</v>
      </c>
      <c r="AS71" s="8">
        <f t="shared" si="47"/>
        <v>-808.15112192110348</v>
      </c>
      <c r="AT71" s="8">
        <f t="shared" si="47"/>
        <v>372.61384216438466</v>
      </c>
      <c r="AU71" s="8">
        <f t="shared" si="47"/>
        <v>-1.0137481132321824E-12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4" priority="1" operator="lessThan">
      <formula>0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F8C80-DD27-4D14-A492-9DBA13440E0C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7918.4290626365582</v>
      </c>
      <c r="K3">
        <v>1</v>
      </c>
      <c r="L3" s="2">
        <v>0</v>
      </c>
      <c r="O3">
        <f>$C$3</f>
        <v>7918.4290626365582</v>
      </c>
      <c r="P3">
        <f>O3*C5</f>
        <v>791.84290626365589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7918.4290626365582</v>
      </c>
      <c r="AF3">
        <f t="shared" ref="AF3:AG34" si="4">-$Z3*P3</f>
        <v>-791.84290626365589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7026.5861563729022</v>
      </c>
      <c r="AJ3">
        <f t="shared" ref="AJ3:AJ66" si="7">AB3-AC3</f>
        <v>0</v>
      </c>
      <c r="AL3">
        <f t="shared" ref="AL3:AL66" si="8">SUM(AI3:AK3)</f>
        <v>7026.5861563729022</v>
      </c>
      <c r="AN3">
        <f t="shared" ref="AN3:AU34" si="9">AE3*$K3</f>
        <v>7918.4290626365582</v>
      </c>
      <c r="AO3">
        <f t="shared" si="9"/>
        <v>-791.84290626365589</v>
      </c>
      <c r="AP3">
        <f t="shared" si="9"/>
        <v>-100</v>
      </c>
      <c r="AQ3">
        <f t="shared" si="9"/>
        <v>0</v>
      </c>
      <c r="AR3">
        <f t="shared" si="9"/>
        <v>7026.5861563729022</v>
      </c>
      <c r="AS3">
        <f t="shared" si="9"/>
        <v>0</v>
      </c>
      <c r="AT3">
        <f t="shared" si="9"/>
        <v>0</v>
      </c>
      <c r="AU3">
        <f t="shared" si="9"/>
        <v>7026.5861563729022</v>
      </c>
      <c r="AW3">
        <v>0</v>
      </c>
      <c r="AX3">
        <f>IF(Z3&gt;0, (R3*SUMPRODUCT(K3:$K$98, X3:$X$98)-K3*$AZ$3)/Z3, 0)</f>
        <v>0</v>
      </c>
      <c r="AZ3">
        <f>C6*SUMPRODUCT(X4:X98, K4:K98)/1</f>
        <v>6890.4028470113635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250000</v>
      </c>
      <c r="S4">
        <f t="shared" si="1"/>
        <v>468.08412360445078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462.1886040676527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-648.75</v>
      </c>
      <c r="AI4">
        <f t="shared" si="6"/>
        <v>-648.75</v>
      </c>
      <c r="AJ4">
        <f t="shared" si="7"/>
        <v>-462.1886040676527</v>
      </c>
      <c r="AK4">
        <f>G4*SUM(AB4, AE4:AF4)</f>
        <v>0</v>
      </c>
      <c r="AL4">
        <f t="shared" si="8"/>
        <v>-1110.9386040676527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-605.23369717324374</v>
      </c>
      <c r="AR4">
        <f t="shared" si="9"/>
        <v>-605.23369717324374</v>
      </c>
      <c r="AS4">
        <f t="shared" si="9"/>
        <v>-431.18630848740804</v>
      </c>
      <c r="AT4">
        <f t="shared" si="9"/>
        <v>0</v>
      </c>
      <c r="AU4">
        <f t="shared" si="9"/>
        <v>-1036.4200056606519</v>
      </c>
      <c r="AW4">
        <v>1</v>
      </c>
      <c r="AX4">
        <f>IF(Z4&gt;0, (R4*SUMPRODUCT(K4:$K$98, X4:$X$98)-K4*$AZ$3)/Z4, 0)</f>
        <v>468.08412360445078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2.5990000000000002E-3</v>
      </c>
      <c r="Q5" s="4">
        <f t="shared" ref="Q5:Q68" si="21">$C$8</f>
        <v>12.5</v>
      </c>
      <c r="R5">
        <f t="shared" si="0"/>
        <v>250000</v>
      </c>
      <c r="S5">
        <f t="shared" si="1"/>
        <v>403.22530308496067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462.1886040676527</v>
      </c>
      <c r="AC5">
        <f t="shared" si="2"/>
        <v>393.13043036633917</v>
      </c>
      <c r="AE5">
        <f t="shared" si="3"/>
        <v>0</v>
      </c>
      <c r="AF5">
        <f t="shared" si="4"/>
        <v>0</v>
      </c>
      <c r="AG5">
        <f t="shared" si="4"/>
        <v>-12.187058555062501</v>
      </c>
      <c r="AH5">
        <f t="shared" si="5"/>
        <v>-641.56639875000008</v>
      </c>
      <c r="AI5">
        <f t="shared" si="6"/>
        <v>-653.75345730506262</v>
      </c>
      <c r="AJ5">
        <f t="shared" si="7"/>
        <v>69.058173701313535</v>
      </c>
      <c r="AK5">
        <f>G5*SUM(AB5, AE5:AF5)</f>
        <v>18.94973276677376</v>
      </c>
      <c r="AL5">
        <f t="shared" si="8"/>
        <v>-565.74555083697533</v>
      </c>
      <c r="AN5">
        <f t="shared" si="9"/>
        <v>0</v>
      </c>
      <c r="AO5">
        <f t="shared" si="9"/>
        <v>0</v>
      </c>
      <c r="AP5">
        <f t="shared" si="9"/>
        <v>-10.421251482276306</v>
      </c>
      <c r="AQ5">
        <f t="shared" si="9"/>
        <v>-548.60857144029876</v>
      </c>
      <c r="AR5">
        <f t="shared" si="9"/>
        <v>-559.02982292257514</v>
      </c>
      <c r="AS5">
        <f t="shared" si="9"/>
        <v>59.052198017802787</v>
      </c>
      <c r="AT5">
        <f t="shared" si="9"/>
        <v>16.204068421616618</v>
      </c>
      <c r="AU5">
        <f t="shared" si="9"/>
        <v>-483.77355648315569</v>
      </c>
      <c r="AW5">
        <v>2</v>
      </c>
      <c r="AX5">
        <f>IF(Z5&gt;0, (R5*SUMPRODUCT(K5:$K$98, X5:$X$98)-K5*$AZ$3)/Z5, 0)</f>
        <v>403.22530308496067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2.6029999999999998E-3</v>
      </c>
      <c r="Q6" s="4">
        <f t="shared" si="21"/>
        <v>12.5</v>
      </c>
      <c r="R6">
        <f t="shared" si="0"/>
        <v>250000</v>
      </c>
      <c r="S6">
        <f t="shared" si="1"/>
        <v>437.56589761438778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393.13043036633917</v>
      </c>
      <c r="AC6">
        <f t="shared" si="2"/>
        <v>421.2347150944579</v>
      </c>
      <c r="AE6">
        <f t="shared" si="3"/>
        <v>0</v>
      </c>
      <c r="AF6">
        <f t="shared" si="4"/>
        <v>0</v>
      </c>
      <c r="AG6">
        <f t="shared" si="4"/>
        <v>-12.033465056093048</v>
      </c>
      <c r="AH6">
        <f t="shared" si="5"/>
        <v>-634.45826837655375</v>
      </c>
      <c r="AI6">
        <f t="shared" si="6"/>
        <v>-646.49173343264681</v>
      </c>
      <c r="AJ6">
        <f t="shared" si="7"/>
        <v>-28.104284728118728</v>
      </c>
      <c r="AK6">
        <f>G6*SUM(AB6, AE6:AF6)</f>
        <v>22.998130176430841</v>
      </c>
      <c r="AL6">
        <f t="shared" si="8"/>
        <v>-651.59788798433465</v>
      </c>
      <c r="AN6">
        <f t="shared" si="9"/>
        <v>0</v>
      </c>
      <c r="AO6">
        <f t="shared" si="9"/>
        <v>0</v>
      </c>
      <c r="AP6">
        <f t="shared" si="9"/>
        <v>-9.2827356335996178</v>
      </c>
      <c r="AQ6">
        <f t="shared" si="9"/>
        <v>-489.42747150861925</v>
      </c>
      <c r="AR6">
        <f t="shared" si="9"/>
        <v>-498.71020714221885</v>
      </c>
      <c r="AS6">
        <f t="shared" si="9"/>
        <v>-21.679927110474338</v>
      </c>
      <c r="AT6">
        <f t="shared" si="9"/>
        <v>17.740988277256065</v>
      </c>
      <c r="AU6">
        <f t="shared" si="9"/>
        <v>-502.64914597543708</v>
      </c>
      <c r="AW6">
        <v>3</v>
      </c>
      <c r="AX6">
        <f>IF(Z6&gt;0, (R6*SUMPRODUCT(K6:$K$98, X6:$X$98)-K6*$AZ$3)/Z6, 0)</f>
        <v>437.56589761438778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2.6080000000000001E-3</v>
      </c>
      <c r="Q7" s="4">
        <f t="shared" si="21"/>
        <v>12.5</v>
      </c>
      <c r="R7">
        <f t="shared" si="0"/>
        <v>250000</v>
      </c>
      <c r="S7">
        <f t="shared" si="1"/>
        <v>432.45102731970223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421.2347150944579</v>
      </c>
      <c r="AC7">
        <f t="shared" si="2"/>
        <v>411.06190017155677</v>
      </c>
      <c r="AE7">
        <f t="shared" si="3"/>
        <v>0</v>
      </c>
      <c r="AF7">
        <f t="shared" si="4"/>
        <v>0</v>
      </c>
      <c r="AG7">
        <f t="shared" si="4"/>
        <v>-11.881747128665827</v>
      </c>
      <c r="AH7">
        <f t="shared" si="5"/>
        <v>-627.66553732581337</v>
      </c>
      <c r="AI7">
        <f t="shared" si="6"/>
        <v>-639.54728445447915</v>
      </c>
      <c r="AJ7">
        <f t="shared" si="7"/>
        <v>10.172814922901125</v>
      </c>
      <c r="AK7">
        <f>G7*SUM(AB7, AE7:AF7)</f>
        <v>20.682624511137881</v>
      </c>
      <c r="AL7">
        <f t="shared" si="8"/>
        <v>-608.69184502044016</v>
      </c>
      <c r="AN7">
        <f t="shared" si="9"/>
        <v>0</v>
      </c>
      <c r="AO7">
        <f t="shared" si="9"/>
        <v>0</v>
      </c>
      <c r="AP7">
        <f t="shared" si="9"/>
        <v>-8.3392765924221592</v>
      </c>
      <c r="AQ7">
        <f t="shared" si="9"/>
        <v>-440.53088040083355</v>
      </c>
      <c r="AR7">
        <f t="shared" si="9"/>
        <v>-448.87015699325565</v>
      </c>
      <c r="AS7">
        <f t="shared" si="9"/>
        <v>7.1398521149236061</v>
      </c>
      <c r="AT7">
        <f t="shared" si="9"/>
        <v>14.516225988303464</v>
      </c>
      <c r="AU7">
        <f t="shared" si="9"/>
        <v>-427.21407889002859</v>
      </c>
      <c r="AW7">
        <v>4</v>
      </c>
      <c r="AX7">
        <f>IF(Z7&gt;0, (R7*SUMPRODUCT(K7:$K$98, X7:$X$98)-K7*$AZ$3)/Z7, 0)</f>
        <v>432.45102731970223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2.614E-3</v>
      </c>
      <c r="Q8" s="4">
        <f t="shared" si="21"/>
        <v>12.5</v>
      </c>
      <c r="R8">
        <f t="shared" si="0"/>
        <v>250000</v>
      </c>
      <c r="S8">
        <f t="shared" si="1"/>
        <v>311.53818903672033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411.06190017155677</v>
      </c>
      <c r="AC8">
        <f t="shared" si="2"/>
        <v>292.39406190548198</v>
      </c>
      <c r="AE8">
        <f t="shared" si="3"/>
        <v>0</v>
      </c>
      <c r="AF8">
        <f t="shared" si="4"/>
        <v>0</v>
      </c>
      <c r="AG8">
        <f t="shared" si="4"/>
        <v>-11.731870770384836</v>
      </c>
      <c r="AH8">
        <f t="shared" si="5"/>
        <v>-621.17773988664942</v>
      </c>
      <c r="AI8">
        <f t="shared" si="6"/>
        <v>-632.90961065703425</v>
      </c>
      <c r="AJ8">
        <f t="shared" si="7"/>
        <v>118.6678382660748</v>
      </c>
      <c r="AK8">
        <f>G8*SUM(AB8, AE8:AF8)</f>
        <v>8.7556184736541596</v>
      </c>
      <c r="AL8">
        <f t="shared" si="8"/>
        <v>-505.48615391730527</v>
      </c>
      <c r="AN8">
        <f t="shared" si="9"/>
        <v>0</v>
      </c>
      <c r="AO8">
        <f t="shared" si="9"/>
        <v>0</v>
      </c>
      <c r="AP8">
        <f t="shared" si="9"/>
        <v>-7.6860682885142779</v>
      </c>
      <c r="AQ8">
        <f t="shared" si="9"/>
        <v>-406.96105689520255</v>
      </c>
      <c r="AR8">
        <f t="shared" si="9"/>
        <v>-414.64712518371687</v>
      </c>
      <c r="AS8">
        <f t="shared" si="9"/>
        <v>77.744558085811562</v>
      </c>
      <c r="AT8">
        <f t="shared" si="9"/>
        <v>5.7361935546171665</v>
      </c>
      <c r="AU8">
        <f t="shared" si="9"/>
        <v>-331.1663735432881</v>
      </c>
      <c r="AW8">
        <v>5</v>
      </c>
      <c r="AX8">
        <f>IF(Z8&gt;0, (R8*SUMPRODUCT(K8:$K$98, X8:$X$98)-K8*$AZ$3)/Z8, 0)</f>
        <v>311.53818903672033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2.624E-3</v>
      </c>
      <c r="Q9" s="4">
        <f t="shared" si="21"/>
        <v>12.5</v>
      </c>
      <c r="R9">
        <f t="shared" si="0"/>
        <v>250000</v>
      </c>
      <c r="S9">
        <f t="shared" si="1"/>
        <v>134.25897468415957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292.39406190548198</v>
      </c>
      <c r="AC9">
        <f t="shared" si="2"/>
        <v>124.4179812392631</v>
      </c>
      <c r="AE9">
        <f t="shared" si="3"/>
        <v>0</v>
      </c>
      <c r="AF9">
        <f t="shared" si="4"/>
        <v>0</v>
      </c>
      <c r="AG9">
        <f t="shared" si="4"/>
        <v>-11.583767633779498</v>
      </c>
      <c r="AH9">
        <f t="shared" si="5"/>
        <v>-615.68857802979619</v>
      </c>
      <c r="AI9">
        <f t="shared" si="6"/>
        <v>-627.27234566357572</v>
      </c>
      <c r="AJ9">
        <f t="shared" si="7"/>
        <v>167.97608066621888</v>
      </c>
      <c r="AK9">
        <f t="shared" ref="AK9:AK72" si="22">G9*SUM(AB9:AB9, AE9:AF9)</f>
        <v>1.7251249652423437</v>
      </c>
      <c r="AL9">
        <f t="shared" si="8"/>
        <v>-457.5711400321145</v>
      </c>
      <c r="AN9">
        <f t="shared" si="9"/>
        <v>0</v>
      </c>
      <c r="AO9">
        <f t="shared" si="9"/>
        <v>0</v>
      </c>
      <c r="AP9">
        <f t="shared" si="9"/>
        <v>-7.1872709181173162</v>
      </c>
      <c r="AQ9">
        <f t="shared" si="9"/>
        <v>-382.01047805779837</v>
      </c>
      <c r="AR9">
        <f t="shared" si="9"/>
        <v>-389.19774897591572</v>
      </c>
      <c r="AS9">
        <f t="shared" si="9"/>
        <v>104.22253257144578</v>
      </c>
      <c r="AT9">
        <f t="shared" si="9"/>
        <v>1.0703719968145609</v>
      </c>
      <c r="AU9">
        <f t="shared" si="9"/>
        <v>-283.90484440765533</v>
      </c>
      <c r="AW9">
        <v>6</v>
      </c>
      <c r="AX9">
        <f>IF(Z9&gt;0, (R9*SUMPRODUCT(K9:$K$98, X9:$X$98)-K9*$AZ$3)/Z9, 0)</f>
        <v>134.25897468415957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2.6350000000000002E-3</v>
      </c>
      <c r="Q10" s="4">
        <f t="shared" si="21"/>
        <v>12.5</v>
      </c>
      <c r="R10">
        <f t="shared" si="0"/>
        <v>250000</v>
      </c>
      <c r="S10">
        <f t="shared" si="1"/>
        <v>-41.720002039000285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124.4179812392631</v>
      </c>
      <c r="AC10">
        <f t="shared" si="2"/>
        <v>-38.173490566805867</v>
      </c>
      <c r="AE10">
        <f t="shared" si="3"/>
        <v>0</v>
      </c>
      <c r="AF10">
        <f t="shared" si="4"/>
        <v>0</v>
      </c>
      <c r="AG10">
        <f t="shared" si="4"/>
        <v>-11.437406729726696</v>
      </c>
      <c r="AH10">
        <f t="shared" si="5"/>
        <v>-610.46455430017966</v>
      </c>
      <c r="AI10">
        <f t="shared" si="6"/>
        <v>-621.90196102990637</v>
      </c>
      <c r="AJ10">
        <f t="shared" si="7"/>
        <v>162.59147180606897</v>
      </c>
      <c r="AK10">
        <f t="shared" si="22"/>
        <v>0.5101137230809788</v>
      </c>
      <c r="AL10">
        <f t="shared" si="8"/>
        <v>-458.80037550075645</v>
      </c>
      <c r="AN10">
        <f t="shared" si="9"/>
        <v>0</v>
      </c>
      <c r="AO10">
        <f t="shared" si="9"/>
        <v>0</v>
      </c>
      <c r="AP10">
        <f t="shared" si="9"/>
        <v>-6.7322452803974056</v>
      </c>
      <c r="AQ10">
        <f t="shared" si="9"/>
        <v>-359.32945392731489</v>
      </c>
      <c r="AR10">
        <f t="shared" si="9"/>
        <v>-366.06169920771231</v>
      </c>
      <c r="AS10">
        <f t="shared" si="9"/>
        <v>95.704008309358414</v>
      </c>
      <c r="AT10">
        <f t="shared" si="9"/>
        <v>0.30026130798969419</v>
      </c>
      <c r="AU10">
        <f t="shared" si="9"/>
        <v>-270.05742959036417</v>
      </c>
      <c r="AW10">
        <v>7</v>
      </c>
      <c r="AX10">
        <f>IF(Z10&gt;0, (R10*SUMPRODUCT(K10:$K$98, X10:$X$98)-K10*$AZ$3)/Z10, 0)</f>
        <v>-41.720002039000285</v>
      </c>
    </row>
    <row r="11" spans="1:52" x14ac:dyDescent="0.25">
      <c r="A11" t="s">
        <v>33</v>
      </c>
      <c r="C11" s="12">
        <f>AU100</f>
        <v>-3.2703957069031044E-12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2.647E-3</v>
      </c>
      <c r="Q11" s="4">
        <f t="shared" si="21"/>
        <v>12.5</v>
      </c>
      <c r="R11">
        <f t="shared" si="0"/>
        <v>250000</v>
      </c>
      <c r="S11">
        <f t="shared" si="1"/>
        <v>-216.46681400009604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-38.173490566805867</v>
      </c>
      <c r="AC11">
        <f t="shared" si="2"/>
        <v>-195.56058498998482</v>
      </c>
      <c r="AE11">
        <f t="shared" si="3"/>
        <v>0</v>
      </c>
      <c r="AF11">
        <f t="shared" si="4"/>
        <v>0</v>
      </c>
      <c r="AG11">
        <f t="shared" si="4"/>
        <v>-11.292757846815842</v>
      </c>
      <c r="AH11">
        <f t="shared" si="5"/>
        <v>-605.49631227173131</v>
      </c>
      <c r="AI11">
        <f t="shared" si="6"/>
        <v>-616.7890701185471</v>
      </c>
      <c r="AJ11">
        <f t="shared" si="7"/>
        <v>157.38709442317895</v>
      </c>
      <c r="AK11">
        <f t="shared" si="22"/>
        <v>-9.1616377360334067E-2</v>
      </c>
      <c r="AL11">
        <f t="shared" si="8"/>
        <v>-459.49359207272846</v>
      </c>
      <c r="AN11">
        <f t="shared" si="9"/>
        <v>0</v>
      </c>
      <c r="AO11">
        <f t="shared" si="9"/>
        <v>0</v>
      </c>
      <c r="AP11">
        <f t="shared" si="9"/>
        <v>-6.316136995758475</v>
      </c>
      <c r="AQ11">
        <f t="shared" si="9"/>
        <v>-338.65931693675282</v>
      </c>
      <c r="AR11">
        <f t="shared" si="9"/>
        <v>-344.97545393251124</v>
      </c>
      <c r="AS11">
        <f t="shared" si="9"/>
        <v>88.027961214227915</v>
      </c>
      <c r="AT11">
        <f t="shared" si="9"/>
        <v>-5.1241831119768259E-2</v>
      </c>
      <c r="AU11">
        <f t="shared" si="9"/>
        <v>-256.99873454940308</v>
      </c>
      <c r="AW11">
        <v>8</v>
      </c>
      <c r="AX11">
        <f>IF(Z11&gt;0, (R11*SUMPRODUCT(K11:$K$98, X11:$X$98)-K11*$AZ$3)/Z11, 0)</f>
        <v>-216.46681400009604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2.6610000000000002E-3</v>
      </c>
      <c r="Q12" s="4">
        <f t="shared" si="21"/>
        <v>12.5</v>
      </c>
      <c r="R12">
        <f t="shared" si="0"/>
        <v>250000</v>
      </c>
      <c r="S12">
        <f t="shared" si="1"/>
        <v>-384.17847142908448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-195.56058498998482</v>
      </c>
      <c r="AC12">
        <f t="shared" si="2"/>
        <v>-342.68044234118452</v>
      </c>
      <c r="AE12">
        <f t="shared" si="3"/>
        <v>0</v>
      </c>
      <c r="AF12">
        <f t="shared" si="4"/>
        <v>0</v>
      </c>
      <c r="AG12">
        <f t="shared" si="4"/>
        <v>-11.149780239717307</v>
      </c>
      <c r="AH12">
        <f t="shared" si="5"/>
        <v>-601.0005726075392</v>
      </c>
      <c r="AI12">
        <f t="shared" si="6"/>
        <v>-612.1503528472565</v>
      </c>
      <c r="AJ12">
        <f t="shared" si="7"/>
        <v>147.1198573511997</v>
      </c>
      <c r="AK12">
        <f t="shared" si="22"/>
        <v>-0.44978934547696509</v>
      </c>
      <c r="AL12">
        <f t="shared" si="8"/>
        <v>-465.48028484153377</v>
      </c>
      <c r="AN12">
        <f t="shared" si="9"/>
        <v>0</v>
      </c>
      <c r="AO12">
        <f t="shared" si="9"/>
        <v>0</v>
      </c>
      <c r="AP12">
        <f t="shared" si="9"/>
        <v>-5.926226727411553</v>
      </c>
      <c r="AQ12">
        <f t="shared" si="9"/>
        <v>-319.43819339947362</v>
      </c>
      <c r="AR12">
        <f t="shared" si="9"/>
        <v>-325.36442012688514</v>
      </c>
      <c r="AS12">
        <f t="shared" si="9"/>
        <v>78.19576816966574</v>
      </c>
      <c r="AT12">
        <f t="shared" si="9"/>
        <v>-0.23906781869793353</v>
      </c>
      <c r="AU12">
        <f t="shared" si="9"/>
        <v>-247.40771977591734</v>
      </c>
      <c r="AW12">
        <v>9</v>
      </c>
      <c r="AX12">
        <f>IF(Z12&gt;0, (R12*SUMPRODUCT(K12:$K$98, X12:$X$98)-K12*$AZ$3)/Z12, 0)</f>
        <v>-384.17847142908448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2.676E-3</v>
      </c>
      <c r="Q13" s="4">
        <f t="shared" si="21"/>
        <v>12.5</v>
      </c>
      <c r="R13">
        <f t="shared" si="0"/>
        <v>250000</v>
      </c>
      <c r="S13">
        <f t="shared" si="1"/>
        <v>-546.27523150632885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-342.68044234118452</v>
      </c>
      <c r="AC13">
        <f t="shared" si="2"/>
        <v>-481.09129460315847</v>
      </c>
      <c r="AE13">
        <f t="shared" si="3"/>
        <v>0</v>
      </c>
      <c r="AF13">
        <f t="shared" si="4"/>
        <v>0</v>
      </c>
      <c r="AG13">
        <f t="shared" si="4"/>
        <v>-11.00844562539865</v>
      </c>
      <c r="AH13">
        <f t="shared" si="5"/>
        <v>-596.73623842967027</v>
      </c>
      <c r="AI13">
        <f t="shared" si="6"/>
        <v>-607.74468405506889</v>
      </c>
      <c r="AJ13">
        <f t="shared" si="7"/>
        <v>138.41085226197396</v>
      </c>
      <c r="AK13">
        <f t="shared" si="22"/>
        <v>-0.685360884682369</v>
      </c>
      <c r="AL13">
        <f t="shared" si="8"/>
        <v>-470.01919267777731</v>
      </c>
      <c r="AN13">
        <f t="shared" si="9"/>
        <v>0</v>
      </c>
      <c r="AO13">
        <f t="shared" si="9"/>
        <v>0</v>
      </c>
      <c r="AP13">
        <f t="shared" si="9"/>
        <v>-5.5618877161738434</v>
      </c>
      <c r="AQ13">
        <f t="shared" si="9"/>
        <v>-301.49396810937856</v>
      </c>
      <c r="AR13">
        <f t="shared" si="9"/>
        <v>-307.05585582555238</v>
      </c>
      <c r="AS13">
        <f t="shared" si="9"/>
        <v>69.930455686212994</v>
      </c>
      <c r="AT13">
        <f t="shared" si="9"/>
        <v>-0.34627052858998569</v>
      </c>
      <c r="AU13">
        <f t="shared" si="9"/>
        <v>-237.4716706679294</v>
      </c>
      <c r="AW13">
        <v>10</v>
      </c>
      <c r="AX13">
        <f>IF(Z13&gt;0, (R13*SUMPRODUCT(K13:$K$98, X13:$X$98)-K13*$AZ$3)/Z13, 0)</f>
        <v>-546.27523150632885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2.6930000000000001E-3</v>
      </c>
      <c r="Q14" s="4">
        <f t="shared" si="21"/>
        <v>12.5</v>
      </c>
      <c r="R14">
        <f t="shared" si="0"/>
        <v>250000</v>
      </c>
      <c r="S14">
        <f t="shared" si="1"/>
        <v>-471.06460088957732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-481.09129460315847</v>
      </c>
      <c r="AC14">
        <f t="shared" si="2"/>
        <v>-409.58936751164538</v>
      </c>
      <c r="AE14">
        <f t="shared" si="3"/>
        <v>0</v>
      </c>
      <c r="AF14">
        <f t="shared" si="4"/>
        <v>0</v>
      </c>
      <c r="AG14">
        <f t="shared" si="4"/>
        <v>-10.868715425075466</v>
      </c>
      <c r="AH14">
        <f t="shared" si="5"/>
        <v>-592.91488138397142</v>
      </c>
      <c r="AI14">
        <f t="shared" si="6"/>
        <v>-603.78359680904691</v>
      </c>
      <c r="AJ14">
        <f t="shared" si="7"/>
        <v>-71.501927091513096</v>
      </c>
      <c r="AK14">
        <f t="shared" si="22"/>
        <v>-33.676390622221099</v>
      </c>
      <c r="AL14">
        <f t="shared" si="8"/>
        <v>-708.96191452278117</v>
      </c>
      <c r="AN14">
        <f t="shared" si="9"/>
        <v>0</v>
      </c>
      <c r="AO14">
        <f t="shared" si="9"/>
        <v>0</v>
      </c>
      <c r="AP14">
        <f t="shared" si="9"/>
        <v>-4.9029381030289718</v>
      </c>
      <c r="AQ14">
        <f t="shared" si="9"/>
        <v>-267.46720749386003</v>
      </c>
      <c r="AR14">
        <f t="shared" si="9"/>
        <v>-272.37014559688902</v>
      </c>
      <c r="AS14">
        <f t="shared" si="9"/>
        <v>-32.254917813762241</v>
      </c>
      <c r="AT14">
        <f t="shared" si="9"/>
        <v>-15.191607498825366</v>
      </c>
      <c r="AU14">
        <f t="shared" si="9"/>
        <v>-319.81667090947667</v>
      </c>
      <c r="AW14">
        <v>11</v>
      </c>
      <c r="AX14">
        <f>IF(Z14&gt;0, (R14*SUMPRODUCT(K14:$K$98, X14:$X$98)-K14*$AZ$3)/Z14, 0)</f>
        <v>-471.06460088957732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2.7169999999999998E-3</v>
      </c>
      <c r="Q15" s="4">
        <f t="shared" si="21"/>
        <v>12.5</v>
      </c>
      <c r="R15">
        <f t="shared" si="0"/>
        <v>250000</v>
      </c>
      <c r="S15">
        <f t="shared" si="1"/>
        <v>-400.75554583798606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-409.58936751164538</v>
      </c>
      <c r="AC15">
        <f t="shared" si="2"/>
        <v>-344.02452571899448</v>
      </c>
      <c r="AE15">
        <f t="shared" si="3"/>
        <v>0</v>
      </c>
      <c r="AF15">
        <f t="shared" si="4"/>
        <v>0</v>
      </c>
      <c r="AG15">
        <f t="shared" si="4"/>
        <v>-10.730497971014783</v>
      </c>
      <c r="AH15">
        <f t="shared" si="5"/>
        <v>-590.60599619860068</v>
      </c>
      <c r="AI15">
        <f t="shared" si="6"/>
        <v>-601.33649416961543</v>
      </c>
      <c r="AJ15">
        <f t="shared" si="7"/>
        <v>-65.564841792650896</v>
      </c>
      <c r="AK15">
        <f t="shared" si="22"/>
        <v>-28.671255725815179</v>
      </c>
      <c r="AL15">
        <f t="shared" si="8"/>
        <v>-695.5725916880815</v>
      </c>
      <c r="AN15">
        <f t="shared" si="9"/>
        <v>0</v>
      </c>
      <c r="AO15">
        <f t="shared" si="9"/>
        <v>0</v>
      </c>
      <c r="AP15">
        <f t="shared" si="9"/>
        <v>-4.3219530706899585</v>
      </c>
      <c r="AQ15">
        <f t="shared" si="9"/>
        <v>-237.88005046303059</v>
      </c>
      <c r="AR15">
        <f t="shared" si="9"/>
        <v>-242.20200353372053</v>
      </c>
      <c r="AS15">
        <f t="shared" si="9"/>
        <v>-26.407737094819161</v>
      </c>
      <c r="AT15">
        <f t="shared" si="9"/>
        <v>-11.548002903448221</v>
      </c>
      <c r="AU15">
        <f t="shared" si="9"/>
        <v>-280.15774353198793</v>
      </c>
      <c r="AW15">
        <v>12</v>
      </c>
      <c r="AX15">
        <f>IF(Z15&gt;0, (R15*SUMPRODUCT(K15:$K$98, X15:$X$98)-K15*$AZ$3)/Z15, 0)</f>
        <v>-400.75554583798606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2.745E-3</v>
      </c>
      <c r="Q16" s="4">
        <f t="shared" si="21"/>
        <v>12.5</v>
      </c>
      <c r="R16">
        <f t="shared" si="0"/>
        <v>250000</v>
      </c>
      <c r="S16">
        <f t="shared" si="1"/>
        <v>-335.75794756848967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-344.02452571899448</v>
      </c>
      <c r="AC16">
        <f t="shared" si="2"/>
        <v>-284.55453217621289</v>
      </c>
      <c r="AE16">
        <f t="shared" si="3"/>
        <v>0</v>
      </c>
      <c r="AF16">
        <f t="shared" si="4"/>
        <v>0</v>
      </c>
      <c r="AG16">
        <f t="shared" si="4"/>
        <v>-10.593737774374199</v>
      </c>
      <c r="AH16">
        <f t="shared" si="5"/>
        <v>-589.1043386087116</v>
      </c>
      <c r="AI16">
        <f t="shared" si="6"/>
        <v>-599.69807638308578</v>
      </c>
      <c r="AJ16">
        <f t="shared" si="7"/>
        <v>-59.469993542781594</v>
      </c>
      <c r="AK16">
        <f t="shared" si="22"/>
        <v>-24.081716800329616</v>
      </c>
      <c r="AL16">
        <f t="shared" si="8"/>
        <v>-683.24978672619704</v>
      </c>
      <c r="AN16">
        <f t="shared" si="9"/>
        <v>0</v>
      </c>
      <c r="AO16">
        <f t="shared" si="9"/>
        <v>0</v>
      </c>
      <c r="AP16">
        <f t="shared" si="9"/>
        <v>-3.8097051596464411</v>
      </c>
      <c r="AQ16">
        <f t="shared" si="9"/>
        <v>-211.8528781972131</v>
      </c>
      <c r="AR16">
        <f t="shared" si="9"/>
        <v>-215.66258335685956</v>
      </c>
      <c r="AS16">
        <f t="shared" si="9"/>
        <v>-21.386515889804464</v>
      </c>
      <c r="AT16">
        <f t="shared" si="9"/>
        <v>-8.6602333096525701</v>
      </c>
      <c r="AU16">
        <f t="shared" si="9"/>
        <v>-245.70933255631661</v>
      </c>
      <c r="AW16">
        <v>13</v>
      </c>
      <c r="AX16">
        <f>IF(Z16&gt;0, (R16*SUMPRODUCT(K16:$K$98, X16:$X$98)-K16*$AZ$3)/Z16, 0)</f>
        <v>-335.75794756848967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2.7729999999999999E-3</v>
      </c>
      <c r="Q17" s="4">
        <f t="shared" si="21"/>
        <v>12.5</v>
      </c>
      <c r="R17">
        <f t="shared" si="0"/>
        <v>250000</v>
      </c>
      <c r="S17">
        <f t="shared" si="1"/>
        <v>-275.99318561020772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-284.55453217621289</v>
      </c>
      <c r="AC17">
        <f t="shared" si="2"/>
        <v>-230.91629965395009</v>
      </c>
      <c r="AE17">
        <f t="shared" si="3"/>
        <v>0</v>
      </c>
      <c r="AF17">
        <f t="shared" si="4"/>
        <v>0</v>
      </c>
      <c r="AG17">
        <f t="shared" si="4"/>
        <v>-10.458423961782119</v>
      </c>
      <c r="AH17">
        <f t="shared" si="5"/>
        <v>-587.52869696679306</v>
      </c>
      <c r="AI17">
        <f t="shared" si="6"/>
        <v>-597.98712092857522</v>
      </c>
      <c r="AJ17">
        <f t="shared" si="7"/>
        <v>-53.638232522262797</v>
      </c>
      <c r="AK17">
        <f t="shared" si="22"/>
        <v>-19.918817252334904</v>
      </c>
      <c r="AL17">
        <f t="shared" si="8"/>
        <v>-671.54417070317288</v>
      </c>
      <c r="AN17">
        <f t="shared" si="9"/>
        <v>0</v>
      </c>
      <c r="AO17">
        <f t="shared" si="9"/>
        <v>0</v>
      </c>
      <c r="AP17">
        <f t="shared" si="9"/>
        <v>-3.3580748175377479</v>
      </c>
      <c r="AQ17">
        <f t="shared" si="9"/>
        <v>-188.64843585177823</v>
      </c>
      <c r="AR17">
        <f t="shared" si="9"/>
        <v>-192.00651066931599</v>
      </c>
      <c r="AS17">
        <f t="shared" si="9"/>
        <v>-17.222594776082516</v>
      </c>
      <c r="AT17">
        <f t="shared" si="9"/>
        <v>-6.3956939262198729</v>
      </c>
      <c r="AU17">
        <f t="shared" si="9"/>
        <v>-215.62479937161837</v>
      </c>
      <c r="AW17">
        <v>14</v>
      </c>
      <c r="AX17">
        <f>IF(Z17&gt;0, (R17*SUMPRODUCT(K17:$K$98, X17:$X$98)-K17*$AZ$3)/Z17, 0)</f>
        <v>-275.99318561020772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2.8019999999999998E-3</v>
      </c>
      <c r="Q18" s="4">
        <f t="shared" si="21"/>
        <v>12.5</v>
      </c>
      <c r="R18">
        <f t="shared" si="0"/>
        <v>250000</v>
      </c>
      <c r="S18">
        <f t="shared" si="1"/>
        <v>-220.97738188326863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-230.91629965395009</v>
      </c>
      <c r="AC18">
        <f t="shared" si="2"/>
        <v>-182.5191009347684</v>
      </c>
      <c r="AE18">
        <f t="shared" si="3"/>
        <v>0</v>
      </c>
      <c r="AF18">
        <f t="shared" si="4"/>
        <v>0</v>
      </c>
      <c r="AG18">
        <f t="shared" si="4"/>
        <v>-10.324535218223383</v>
      </c>
      <c r="AH18">
        <f t="shared" si="5"/>
        <v>-586.09007881826983</v>
      </c>
      <c r="AI18">
        <f t="shared" si="6"/>
        <v>-596.41461403649316</v>
      </c>
      <c r="AJ18">
        <f t="shared" si="7"/>
        <v>-48.397198719181688</v>
      </c>
      <c r="AK18">
        <f t="shared" si="22"/>
        <v>-16.164140975776508</v>
      </c>
      <c r="AL18">
        <f t="shared" si="8"/>
        <v>-660.97595373145134</v>
      </c>
      <c r="AN18">
        <f t="shared" si="9"/>
        <v>0</v>
      </c>
      <c r="AO18">
        <f t="shared" si="9"/>
        <v>0</v>
      </c>
      <c r="AP18">
        <f t="shared" si="9"/>
        <v>-2.9598970926103831</v>
      </c>
      <c r="AQ18">
        <f t="shared" si="9"/>
        <v>-168.02367212037083</v>
      </c>
      <c r="AR18">
        <f t="shared" si="9"/>
        <v>-170.98356921298119</v>
      </c>
      <c r="AS18">
        <f t="shared" si="9"/>
        <v>-13.874787072888981</v>
      </c>
      <c r="AT18">
        <f t="shared" si="9"/>
        <v>-4.6340288320483003</v>
      </c>
      <c r="AU18">
        <f t="shared" si="9"/>
        <v>-189.49238511791847</v>
      </c>
      <c r="AW18">
        <v>15</v>
      </c>
      <c r="AX18">
        <f>IF(Z18&gt;0, (R18*SUMPRODUCT(K18:$K$98, X18:$X$98)-K18*$AZ$3)/Z18, 0)</f>
        <v>-220.97738188326863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2.8370000000000001E-3</v>
      </c>
      <c r="Q19" s="4">
        <f t="shared" si="21"/>
        <v>12.5</v>
      </c>
      <c r="R19">
        <f t="shared" si="0"/>
        <v>250000</v>
      </c>
      <c r="S19">
        <f t="shared" si="1"/>
        <v>-170.34794017098866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-182.5191009347684</v>
      </c>
      <c r="AC19">
        <f t="shared" si="2"/>
        <v>-138.89488504535325</v>
      </c>
      <c r="AE19">
        <f t="shared" si="3"/>
        <v>0</v>
      </c>
      <c r="AF19">
        <f t="shared" si="4"/>
        <v>0</v>
      </c>
      <c r="AG19">
        <f t="shared" si="4"/>
        <v>-10.19199915962705</v>
      </c>
      <c r="AH19">
        <f t="shared" si="5"/>
        <v>-585.81412828199473</v>
      </c>
      <c r="AI19">
        <f t="shared" si="6"/>
        <v>-596.00612744162174</v>
      </c>
      <c r="AJ19">
        <f t="shared" si="7"/>
        <v>-43.624215889415154</v>
      </c>
      <c r="AK19">
        <f t="shared" si="22"/>
        <v>-12.77633706543379</v>
      </c>
      <c r="AL19">
        <f t="shared" si="8"/>
        <v>-652.40668039647073</v>
      </c>
      <c r="AN19">
        <f t="shared" si="9"/>
        <v>0</v>
      </c>
      <c r="AO19">
        <f t="shared" si="9"/>
        <v>0</v>
      </c>
      <c r="AP19">
        <f t="shared" si="9"/>
        <v>-2.608840083600485</v>
      </c>
      <c r="AQ19">
        <f t="shared" si="9"/>
        <v>-149.950500923851</v>
      </c>
      <c r="AR19">
        <f t="shared" si="9"/>
        <v>-152.55934100745145</v>
      </c>
      <c r="AS19">
        <f t="shared" si="9"/>
        <v>-11.166465111061878</v>
      </c>
      <c r="AT19">
        <f t="shared" si="9"/>
        <v>-3.2703515508447061</v>
      </c>
      <c r="AU19">
        <f t="shared" si="9"/>
        <v>-166.99615766935807</v>
      </c>
      <c r="AW19">
        <v>16</v>
      </c>
      <c r="AX19">
        <f>IF(Z19&gt;0, (R19*SUMPRODUCT(K19:$K$98, X19:$X$98)-K19*$AZ$3)/Z19, 0)</f>
        <v>-170.34794017098866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2.8709999999999999E-3</v>
      </c>
      <c r="Q20" s="4">
        <f t="shared" si="21"/>
        <v>12.5</v>
      </c>
      <c r="R20">
        <f t="shared" si="0"/>
        <v>250000</v>
      </c>
      <c r="S20">
        <f t="shared" si="1"/>
        <v>-124.08789474189877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-138.89488504535325</v>
      </c>
      <c r="AC20">
        <f t="shared" si="2"/>
        <v>-99.874057389038626</v>
      </c>
      <c r="AE20">
        <f t="shared" si="3"/>
        <v>0</v>
      </c>
      <c r="AF20">
        <f t="shared" si="4"/>
        <v>0</v>
      </c>
      <c r="AG20">
        <f t="shared" si="4"/>
        <v>-10.06081793844349</v>
      </c>
      <c r="AH20">
        <f t="shared" si="5"/>
        <v>-585.22459174578523</v>
      </c>
      <c r="AI20">
        <f t="shared" si="6"/>
        <v>-595.28540968422874</v>
      </c>
      <c r="AJ20">
        <f t="shared" si="7"/>
        <v>-39.020827656314623</v>
      </c>
      <c r="AK20">
        <f t="shared" si="22"/>
        <v>-9.7226419531747279</v>
      </c>
      <c r="AL20">
        <f t="shared" si="8"/>
        <v>-644.02887929371809</v>
      </c>
      <c r="AN20">
        <f t="shared" si="9"/>
        <v>0</v>
      </c>
      <c r="AO20">
        <f t="shared" si="9"/>
        <v>0</v>
      </c>
      <c r="AP20">
        <f t="shared" si="9"/>
        <v>-2.2993408061468421</v>
      </c>
      <c r="AQ20">
        <f t="shared" si="9"/>
        <v>-133.74964071458916</v>
      </c>
      <c r="AR20">
        <f t="shared" si="9"/>
        <v>-136.04898152073599</v>
      </c>
      <c r="AS20">
        <f t="shared" si="9"/>
        <v>-8.9179808111773049</v>
      </c>
      <c r="AT20">
        <f t="shared" si="9"/>
        <v>-2.2220526723842626</v>
      </c>
      <c r="AU20">
        <f t="shared" si="9"/>
        <v>-147.18901500429757</v>
      </c>
      <c r="AW20">
        <v>17</v>
      </c>
      <c r="AX20">
        <f>IF(Z20&gt;0, (R20*SUMPRODUCT(K20:$K$98, X20:$X$98)-K20*$AZ$3)/Z20, 0)</f>
        <v>-124.08789474189877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2.9099999999999998E-3</v>
      </c>
      <c r="Q21" s="4">
        <f t="shared" si="21"/>
        <v>12.5</v>
      </c>
      <c r="R21">
        <f t="shared" si="0"/>
        <v>250000</v>
      </c>
      <c r="S21">
        <f t="shared" si="1"/>
        <v>-81.688320511777079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-99.874057389038626</v>
      </c>
      <c r="AC21">
        <f t="shared" si="2"/>
        <v>-64.899297585622435</v>
      </c>
      <c r="AE21">
        <f t="shared" si="3"/>
        <v>0</v>
      </c>
      <c r="AF21">
        <f t="shared" si="4"/>
        <v>0</v>
      </c>
      <c r="AG21">
        <f t="shared" si="4"/>
        <v>-9.9309327788581854</v>
      </c>
      <c r="AH21">
        <f t="shared" si="5"/>
        <v>-585.53960401741108</v>
      </c>
      <c r="AI21">
        <f t="shared" si="6"/>
        <v>-595.47053679626924</v>
      </c>
      <c r="AJ21">
        <f t="shared" si="7"/>
        <v>-34.974759803416191</v>
      </c>
      <c r="AK21">
        <f t="shared" si="22"/>
        <v>-6.9911840172327047</v>
      </c>
      <c r="AL21">
        <f t="shared" si="8"/>
        <v>-637.43648061691817</v>
      </c>
      <c r="AN21">
        <f t="shared" si="9"/>
        <v>0</v>
      </c>
      <c r="AO21">
        <f t="shared" si="9"/>
        <v>0</v>
      </c>
      <c r="AP21">
        <f t="shared" si="9"/>
        <v>-2.0264788538745413</v>
      </c>
      <c r="AQ21">
        <f t="shared" si="9"/>
        <v>-119.48360260513051</v>
      </c>
      <c r="AR21">
        <f t="shared" si="9"/>
        <v>-121.51008145900506</v>
      </c>
      <c r="AS21">
        <f t="shared" si="9"/>
        <v>-7.1368533791559088</v>
      </c>
      <c r="AT21">
        <f t="shared" si="9"/>
        <v>-1.4266017996445102</v>
      </c>
      <c r="AU21">
        <f t="shared" si="9"/>
        <v>-130.07353663780549</v>
      </c>
      <c r="AW21">
        <v>18</v>
      </c>
      <c r="AX21">
        <f>IF(Z21&gt;0, (R21*SUMPRODUCT(K21:$K$98, X21:$X$98)-K21*$AZ$3)/Z21, 0)</f>
        <v>-81.688320511777079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2.9520000000000002E-3</v>
      </c>
      <c r="Q22" s="4">
        <f t="shared" si="21"/>
        <v>12.5</v>
      </c>
      <c r="R22">
        <f t="shared" si="0"/>
        <v>250000</v>
      </c>
      <c r="S22">
        <f t="shared" si="1"/>
        <v>-43.020628782060051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-64.899297585622435</v>
      </c>
      <c r="AC22">
        <f t="shared" si="2"/>
        <v>-33.736114013962151</v>
      </c>
      <c r="AE22">
        <f t="shared" si="3"/>
        <v>0</v>
      </c>
      <c r="AF22">
        <f t="shared" si="4"/>
        <v>0</v>
      </c>
      <c r="AG22">
        <f t="shared" si="4"/>
        <v>-9.8023073375064147</v>
      </c>
      <c r="AH22">
        <f t="shared" si="5"/>
        <v>-586.32227126378723</v>
      </c>
      <c r="AI22">
        <f t="shared" si="6"/>
        <v>-596.12457860129359</v>
      </c>
      <c r="AJ22">
        <f t="shared" si="7"/>
        <v>-31.163183571660284</v>
      </c>
      <c r="AK22">
        <f t="shared" si="22"/>
        <v>-4.5429508309935711</v>
      </c>
      <c r="AL22">
        <f t="shared" si="8"/>
        <v>-631.83071300394749</v>
      </c>
      <c r="AN22">
        <f t="shared" si="9"/>
        <v>0</v>
      </c>
      <c r="AO22">
        <f t="shared" si="9"/>
        <v>0</v>
      </c>
      <c r="AP22">
        <f t="shared" si="9"/>
        <v>-1.785921339070677</v>
      </c>
      <c r="AQ22">
        <f t="shared" si="9"/>
        <v>-106.8243852971008</v>
      </c>
      <c r="AR22">
        <f t="shared" si="9"/>
        <v>-108.61030663617147</v>
      </c>
      <c r="AS22">
        <f t="shared" si="9"/>
        <v>-5.6777442920049062</v>
      </c>
      <c r="AT22">
        <f t="shared" si="9"/>
        <v>-0.82769827062821111</v>
      </c>
      <c r="AU22">
        <f t="shared" si="9"/>
        <v>-115.11574919880461</v>
      </c>
      <c r="AW22">
        <v>19</v>
      </c>
      <c r="AX22">
        <f>IF(Z22&gt;0, (R22*SUMPRODUCT(K22:$K$98, X22:$X$98)-K22*$AZ$3)/Z22, 0)</f>
        <v>-43.020628782060051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2.9979999999999998E-3</v>
      </c>
      <c r="Q23" s="4">
        <f t="shared" si="21"/>
        <v>12.5</v>
      </c>
      <c r="R23">
        <f t="shared" si="0"/>
        <v>250000</v>
      </c>
      <c r="S23">
        <f t="shared" si="1"/>
        <v>-7.8223575118895265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-33.736114013962151</v>
      </c>
      <c r="AC23">
        <f t="shared" si="2"/>
        <v>-6.0544402246430309</v>
      </c>
      <c r="AE23">
        <f t="shared" si="3"/>
        <v>0</v>
      </c>
      <c r="AF23">
        <f t="shared" si="4"/>
        <v>0</v>
      </c>
      <c r="AG23">
        <f t="shared" si="4"/>
        <v>-9.6748969467335062</v>
      </c>
      <c r="AH23">
        <f t="shared" si="5"/>
        <v>-587.74634795688451</v>
      </c>
      <c r="AI23">
        <f t="shared" si="6"/>
        <v>-597.421244903618</v>
      </c>
      <c r="AJ23">
        <f t="shared" si="7"/>
        <v>-27.68167378931912</v>
      </c>
      <c r="AK23">
        <f t="shared" si="22"/>
        <v>-2.3615279809773506</v>
      </c>
      <c r="AL23">
        <f t="shared" si="8"/>
        <v>-627.46444667391449</v>
      </c>
      <c r="AN23">
        <f t="shared" si="9"/>
        <v>0</v>
      </c>
      <c r="AO23">
        <f t="shared" si="9"/>
        <v>0</v>
      </c>
      <c r="AP23">
        <f t="shared" si="9"/>
        <v>-1.5738463692012823</v>
      </c>
      <c r="AQ23">
        <f t="shared" si="9"/>
        <v>-95.610574545248014</v>
      </c>
      <c r="AR23">
        <f t="shared" si="9"/>
        <v>-97.184420914449291</v>
      </c>
      <c r="AS23">
        <f t="shared" si="9"/>
        <v>-4.5030662369425487</v>
      </c>
      <c r="AT23">
        <f t="shared" si="9"/>
        <v>-0.38415729481059596</v>
      </c>
      <c r="AU23">
        <f t="shared" si="9"/>
        <v>-102.07164444620244</v>
      </c>
      <c r="AW23">
        <v>20</v>
      </c>
      <c r="AX23">
        <f>IF(Z23&gt;0, (R23*SUMPRODUCT(K23:$K$98, X23:$X$98)-K23*$AZ$3)/Z23, 0)</f>
        <v>-7.8223575118895265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3.0469999999999998E-3</v>
      </c>
      <c r="Q24" s="4">
        <f t="shared" si="21"/>
        <v>12.5</v>
      </c>
      <c r="R24">
        <f t="shared" si="0"/>
        <v>250000</v>
      </c>
      <c r="S24">
        <f t="shared" si="1"/>
        <v>24.125982480016923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-6.0544402246430309</v>
      </c>
      <c r="AC24">
        <f t="shared" si="2"/>
        <v>18.429680842984453</v>
      </c>
      <c r="AE24">
        <f t="shared" si="3"/>
        <v>0</v>
      </c>
      <c r="AF24">
        <f t="shared" si="4"/>
        <v>0</v>
      </c>
      <c r="AG24">
        <f t="shared" si="4"/>
        <v>-9.548668566269475</v>
      </c>
      <c r="AH24">
        <f t="shared" si="5"/>
        <v>-589.58821993393985</v>
      </c>
      <c r="AI24">
        <f t="shared" si="6"/>
        <v>-599.13688850020935</v>
      </c>
      <c r="AJ24">
        <f t="shared" si="7"/>
        <v>-24.484121067627484</v>
      </c>
      <c r="AK24">
        <f t="shared" si="22"/>
        <v>-0.42381081572501222</v>
      </c>
      <c r="AL24">
        <f t="shared" si="8"/>
        <v>-624.04482038356184</v>
      </c>
      <c r="AN24">
        <f t="shared" si="9"/>
        <v>0</v>
      </c>
      <c r="AO24">
        <f t="shared" si="9"/>
        <v>0</v>
      </c>
      <c r="AP24">
        <f t="shared" si="9"/>
        <v>-1.3868860675199224</v>
      </c>
      <c r="AQ24">
        <f t="shared" si="9"/>
        <v>-85.634105124219758</v>
      </c>
      <c r="AR24">
        <f t="shared" si="9"/>
        <v>-87.020991191739682</v>
      </c>
      <c r="AS24">
        <f t="shared" si="9"/>
        <v>-3.5561697579613392</v>
      </c>
      <c r="AT24">
        <f t="shared" si="9"/>
        <v>-6.1555944843408539E-2</v>
      </c>
      <c r="AU24">
        <f t="shared" si="9"/>
        <v>-90.63871689454443</v>
      </c>
      <c r="AW24">
        <v>21</v>
      </c>
      <c r="AX24">
        <f>IF(Z24&gt;0, (R24*SUMPRODUCT(K24:$K$98, X24:$X$98)-K24*$AZ$3)/Z24, 0)</f>
        <v>24.125982480016923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3.104E-3</v>
      </c>
      <c r="Q25" s="4">
        <f t="shared" si="21"/>
        <v>12.5</v>
      </c>
      <c r="R25">
        <f t="shared" si="0"/>
        <v>250000</v>
      </c>
      <c r="S25">
        <f t="shared" si="1"/>
        <v>53.089086700970576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18.429680842984453</v>
      </c>
      <c r="AC25">
        <f t="shared" si="2"/>
        <v>40.022982515974718</v>
      </c>
      <c r="AE25">
        <f t="shared" si="3"/>
        <v>0</v>
      </c>
      <c r="AF25">
        <f t="shared" si="4"/>
        <v>0</v>
      </c>
      <c r="AG25">
        <f t="shared" si="4"/>
        <v>-9.4235428133770789</v>
      </c>
      <c r="AH25">
        <f t="shared" si="5"/>
        <v>-592.78134459400894</v>
      </c>
      <c r="AI25">
        <f t="shared" si="6"/>
        <v>-602.20488740738597</v>
      </c>
      <c r="AJ25">
        <f t="shared" si="7"/>
        <v>-21.593301672990265</v>
      </c>
      <c r="AK25">
        <f t="shared" si="22"/>
        <v>1.2900776590089118</v>
      </c>
      <c r="AL25">
        <f t="shared" si="8"/>
        <v>-622.50811142136729</v>
      </c>
      <c r="AN25">
        <f t="shared" si="9"/>
        <v>0</v>
      </c>
      <c r="AO25">
        <f t="shared" si="9"/>
        <v>0</v>
      </c>
      <c r="AP25">
        <f t="shared" si="9"/>
        <v>-1.2220645647242332</v>
      </c>
      <c r="AQ25">
        <f t="shared" si="9"/>
        <v>-76.873113456818544</v>
      </c>
      <c r="AR25">
        <f t="shared" si="9"/>
        <v>-78.095178021542779</v>
      </c>
      <c r="AS25">
        <f t="shared" si="9"/>
        <v>-2.8002641185544941</v>
      </c>
      <c r="AT25">
        <f t="shared" si="9"/>
        <v>0.1672999448338261</v>
      </c>
      <c r="AU25">
        <f t="shared" si="9"/>
        <v>-80.728142195263445</v>
      </c>
      <c r="AW25">
        <v>22</v>
      </c>
      <c r="AX25">
        <f>IF(Z25&gt;0, (R25*SUMPRODUCT(K25:$K$98, X25:$X$98)-K25*$AZ$3)/Z25, 0)</f>
        <v>53.089086700970576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3.1700000000000001E-3</v>
      </c>
      <c r="Q26" s="4">
        <f t="shared" si="21"/>
        <v>12.5</v>
      </c>
      <c r="R26">
        <f t="shared" si="0"/>
        <v>250000</v>
      </c>
      <c r="S26">
        <f t="shared" si="1"/>
        <v>79.156188900942809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40.022982515974718</v>
      </c>
      <c r="AC26">
        <f t="shared" si="2"/>
        <v>58.888625128093274</v>
      </c>
      <c r="AE26">
        <f t="shared" si="3"/>
        <v>0</v>
      </c>
      <c r="AF26">
        <f t="shared" si="4"/>
        <v>0</v>
      </c>
      <c r="AG26">
        <f t="shared" si="4"/>
        <v>-9.2994347545249028</v>
      </c>
      <c r="AH26">
        <f t="shared" si="5"/>
        <v>-597.45261436810688</v>
      </c>
      <c r="AI26">
        <f t="shared" si="6"/>
        <v>-606.75204912263177</v>
      </c>
      <c r="AJ26">
        <f t="shared" si="7"/>
        <v>-18.865642612118556</v>
      </c>
      <c r="AK26">
        <f t="shared" si="22"/>
        <v>2.8016087761182304</v>
      </c>
      <c r="AL26">
        <f t="shared" si="8"/>
        <v>-622.81608295863214</v>
      </c>
      <c r="AN26">
        <f t="shared" si="9"/>
        <v>0</v>
      </c>
      <c r="AO26">
        <f t="shared" si="9"/>
        <v>0</v>
      </c>
      <c r="AP26">
        <f t="shared" si="9"/>
        <v>-1.0767589057203706</v>
      </c>
      <c r="AQ26">
        <f t="shared" si="9"/>
        <v>-69.177583395996777</v>
      </c>
      <c r="AR26">
        <f t="shared" si="9"/>
        <v>-70.254342301717145</v>
      </c>
      <c r="AS26">
        <f t="shared" si="9"/>
        <v>-2.1844068194415946</v>
      </c>
      <c r="AT26">
        <f t="shared" si="9"/>
        <v>0.3243914581541435</v>
      </c>
      <c r="AU26">
        <f t="shared" si="9"/>
        <v>-72.114357663004611</v>
      </c>
      <c r="AW26">
        <v>23</v>
      </c>
      <c r="AX26">
        <f>IF(Z26&gt;0, (R26*SUMPRODUCT(K26:$K$98, X26:$X$98)-K26*$AZ$3)/Z26, 0)</f>
        <v>79.156188900942809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3.2390000000000001E-3</v>
      </c>
      <c r="Q27" s="4">
        <f t="shared" si="21"/>
        <v>12.5</v>
      </c>
      <c r="R27">
        <f t="shared" si="0"/>
        <v>250000</v>
      </c>
      <c r="S27">
        <f t="shared" si="1"/>
        <v>102.42678672354195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58.888625128093274</v>
      </c>
      <c r="AC27">
        <f t="shared" si="2"/>
        <v>75.192073936504812</v>
      </c>
      <c r="AE27">
        <f t="shared" si="3"/>
        <v>0</v>
      </c>
      <c r="AF27">
        <f t="shared" si="4"/>
        <v>0</v>
      </c>
      <c r="AG27">
        <f t="shared" si="4"/>
        <v>-9.1763195378097482</v>
      </c>
      <c r="AH27">
        <f t="shared" si="5"/>
        <v>-602.41738339812321</v>
      </c>
      <c r="AI27">
        <f t="shared" si="6"/>
        <v>-611.59370293593292</v>
      </c>
      <c r="AJ27">
        <f t="shared" si="7"/>
        <v>-16.303448808411538</v>
      </c>
      <c r="AK27">
        <f t="shared" si="22"/>
        <v>4.1222037589665295</v>
      </c>
      <c r="AL27">
        <f t="shared" si="8"/>
        <v>-623.77494798537793</v>
      </c>
      <c r="AN27">
        <f t="shared" si="9"/>
        <v>0</v>
      </c>
      <c r="AO27">
        <f t="shared" si="9"/>
        <v>0</v>
      </c>
      <c r="AP27">
        <f t="shared" si="9"/>
        <v>-0.94866401300673087</v>
      </c>
      <c r="AQ27">
        <f t="shared" si="9"/>
        <v>-62.278965993362142</v>
      </c>
      <c r="AR27">
        <f t="shared" si="9"/>
        <v>-63.227630006368869</v>
      </c>
      <c r="AS27">
        <f t="shared" si="9"/>
        <v>-1.6854791410336085</v>
      </c>
      <c r="AT27">
        <f t="shared" si="9"/>
        <v>0.42616065670987058</v>
      </c>
      <c r="AU27">
        <f t="shared" si="9"/>
        <v>-64.486948490692612</v>
      </c>
      <c r="AW27">
        <v>24</v>
      </c>
      <c r="AX27">
        <f>IF(Z27&gt;0, (R27*SUMPRODUCT(K27:$K$98, X27:$X$98)-K27*$AZ$3)/Z27, 0)</f>
        <v>102.42678672354195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3.3149999999999998E-3</v>
      </c>
      <c r="Q28" s="4">
        <f t="shared" si="21"/>
        <v>12.5</v>
      </c>
      <c r="R28">
        <f t="shared" si="0"/>
        <v>250000</v>
      </c>
      <c r="S28">
        <f t="shared" si="1"/>
        <v>123.19708061545657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75.192073936504812</v>
      </c>
      <c r="AC28">
        <f t="shared" si="2"/>
        <v>89.235458125650212</v>
      </c>
      <c r="AE28">
        <f t="shared" si="3"/>
        <v>0</v>
      </c>
      <c r="AF28">
        <f t="shared" si="4"/>
        <v>0</v>
      </c>
      <c r="AG28">
        <f t="shared" si="4"/>
        <v>-9.0541368431638123</v>
      </c>
      <c r="AH28">
        <f t="shared" si="5"/>
        <v>-608.38998535678627</v>
      </c>
      <c r="AI28">
        <f t="shared" si="6"/>
        <v>-617.44412219995013</v>
      </c>
      <c r="AJ28">
        <f t="shared" si="7"/>
        <v>-14.043384189145399</v>
      </c>
      <c r="AK28">
        <f t="shared" si="22"/>
        <v>5.2634451755553373</v>
      </c>
      <c r="AL28">
        <f t="shared" si="8"/>
        <v>-626.22406121354015</v>
      </c>
      <c r="AN28">
        <f t="shared" si="9"/>
        <v>0</v>
      </c>
      <c r="AO28">
        <f t="shared" si="9"/>
        <v>0</v>
      </c>
      <c r="AP28">
        <f t="shared" si="9"/>
        <v>-0.83574334970852338</v>
      </c>
      <c r="AQ28">
        <f t="shared" si="9"/>
        <v>-56.157521484237719</v>
      </c>
      <c r="AR28">
        <f t="shared" si="9"/>
        <v>-56.993264833946249</v>
      </c>
      <c r="AS28">
        <f t="shared" si="9"/>
        <v>-1.2962765139055394</v>
      </c>
      <c r="AT28">
        <f t="shared" si="9"/>
        <v>0.48584303266269924</v>
      </c>
      <c r="AU28">
        <f t="shared" si="9"/>
        <v>-57.803698315189081</v>
      </c>
      <c r="AW28">
        <v>25</v>
      </c>
      <c r="AX28">
        <f>IF(Z28&gt;0, (R28*SUMPRODUCT(K28:$K$98, X28:$X$98)-K28*$AZ$3)/Z28, 0)</f>
        <v>123.19708061545657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3.3969999999999998E-3</v>
      </c>
      <c r="Q29" s="4">
        <f t="shared" si="21"/>
        <v>12.5</v>
      </c>
      <c r="R29">
        <f t="shared" si="0"/>
        <v>250000</v>
      </c>
      <c r="S29">
        <f t="shared" si="1"/>
        <v>141.64435434918397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89.235458125650212</v>
      </c>
      <c r="AC29">
        <f t="shared" si="2"/>
        <v>101.22289216150843</v>
      </c>
      <c r="AE29">
        <f t="shared" si="3"/>
        <v>0</v>
      </c>
      <c r="AF29">
        <f t="shared" si="4"/>
        <v>0</v>
      </c>
      <c r="AG29">
        <f t="shared" si="4"/>
        <v>-8.9328385718759478</v>
      </c>
      <c r="AH29">
        <f t="shared" si="5"/>
        <v>-615.13805712454939</v>
      </c>
      <c r="AI29">
        <f t="shared" si="6"/>
        <v>-624.0708956964254</v>
      </c>
      <c r="AJ29">
        <f t="shared" si="7"/>
        <v>-11.987434035858215</v>
      </c>
      <c r="AK29">
        <f t="shared" si="22"/>
        <v>6.2464820687955154</v>
      </c>
      <c r="AL29">
        <f t="shared" si="8"/>
        <v>-629.81184766348804</v>
      </c>
      <c r="AN29">
        <f t="shared" si="9"/>
        <v>0</v>
      </c>
      <c r="AO29">
        <f t="shared" si="9"/>
        <v>0</v>
      </c>
      <c r="AP29">
        <f t="shared" si="9"/>
        <v>-0.7362025857611415</v>
      </c>
      <c r="AQ29">
        <f t="shared" si="9"/>
        <v>-50.696788552854535</v>
      </c>
      <c r="AR29">
        <f t="shared" si="9"/>
        <v>-51.432991138615684</v>
      </c>
      <c r="AS29">
        <f t="shared" si="9"/>
        <v>-0.98794799243602527</v>
      </c>
      <c r="AT29">
        <f t="shared" si="9"/>
        <v>0.51480570413936344</v>
      </c>
      <c r="AU29">
        <f t="shared" si="9"/>
        <v>-51.906133426912341</v>
      </c>
      <c r="AW29">
        <v>26</v>
      </c>
      <c r="AX29">
        <f>IF(Z29&gt;0, (R29*SUMPRODUCT(K29:$K$98, X29:$X$98)-K29*$AZ$3)/Z29, 0)</f>
        <v>141.64435434918397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3.4910000000000002E-3</v>
      </c>
      <c r="Q30" s="4">
        <f t="shared" si="21"/>
        <v>12.5</v>
      </c>
      <c r="R30">
        <f t="shared" si="0"/>
        <v>250000</v>
      </c>
      <c r="S30">
        <f t="shared" si="1"/>
        <v>157.97449271538804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101.22289216150843</v>
      </c>
      <c r="AC30">
        <f t="shared" si="2"/>
        <v>111.3698138944539</v>
      </c>
      <c r="AE30">
        <f t="shared" si="3"/>
        <v>0</v>
      </c>
      <c r="AF30">
        <f t="shared" si="4"/>
        <v>0</v>
      </c>
      <c r="AG30">
        <f t="shared" si="4"/>
        <v>-8.8123256467027691</v>
      </c>
      <c r="AH30">
        <f t="shared" si="5"/>
        <v>-623.69078908837866</v>
      </c>
      <c r="AI30">
        <f t="shared" si="6"/>
        <v>-632.50311473508145</v>
      </c>
      <c r="AJ30">
        <f t="shared" si="7"/>
        <v>-10.146921732945472</v>
      </c>
      <c r="AK30">
        <f t="shared" si="22"/>
        <v>7.0856024513055909</v>
      </c>
      <c r="AL30">
        <f t="shared" si="8"/>
        <v>-635.56443401672129</v>
      </c>
      <c r="AN30">
        <f t="shared" si="9"/>
        <v>0</v>
      </c>
      <c r="AO30">
        <f t="shared" si="9"/>
        <v>0</v>
      </c>
      <c r="AP30">
        <f t="shared" si="9"/>
        <v>-0.648455782746998</v>
      </c>
      <c r="AQ30">
        <f t="shared" si="9"/>
        <v>-45.894343337359722</v>
      </c>
      <c r="AR30">
        <f t="shared" si="9"/>
        <v>-46.542799120106721</v>
      </c>
      <c r="AS30">
        <f t="shared" si="9"/>
        <v>-0.74666215691559235</v>
      </c>
      <c r="AT30">
        <f t="shared" si="9"/>
        <v>0.52139469965168317</v>
      </c>
      <c r="AU30">
        <f t="shared" si="9"/>
        <v>-46.768066577370632</v>
      </c>
      <c r="AW30">
        <v>27</v>
      </c>
      <c r="AX30">
        <f>IF(Z30&gt;0, (R30*SUMPRODUCT(K30:$K$98, X30:$X$98)-K30*$AZ$3)/Z30, 0)</f>
        <v>157.97449271538804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3.5990000000000002E-3</v>
      </c>
      <c r="Q31" s="4">
        <f t="shared" si="21"/>
        <v>12.5</v>
      </c>
      <c r="R31">
        <f t="shared" si="0"/>
        <v>250000</v>
      </c>
      <c r="S31">
        <f t="shared" si="1"/>
        <v>172.27551537240353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111.3698138944539</v>
      </c>
      <c r="AC31">
        <f t="shared" si="2"/>
        <v>119.80021188370119</v>
      </c>
      <c r="AE31">
        <f t="shared" si="3"/>
        <v>0</v>
      </c>
      <c r="AF31">
        <f t="shared" si="4"/>
        <v>0</v>
      </c>
      <c r="AG31">
        <f t="shared" si="4"/>
        <v>-8.692486830233257</v>
      </c>
      <c r="AH31">
        <f t="shared" si="5"/>
        <v>-634.31120004966533</v>
      </c>
      <c r="AI31">
        <f t="shared" si="6"/>
        <v>-643.00368687989862</v>
      </c>
      <c r="AJ31">
        <f t="shared" si="7"/>
        <v>-8.4303979892472967</v>
      </c>
      <c r="AK31">
        <f t="shared" si="22"/>
        <v>7.7958869726117737</v>
      </c>
      <c r="AL31">
        <f t="shared" si="8"/>
        <v>-643.63819789653405</v>
      </c>
      <c r="AN31">
        <f t="shared" si="9"/>
        <v>0</v>
      </c>
      <c r="AO31">
        <f t="shared" si="9"/>
        <v>0</v>
      </c>
      <c r="AP31">
        <f t="shared" si="9"/>
        <v>-0.57110485049769777</v>
      </c>
      <c r="AQ31">
        <f t="shared" si="9"/>
        <v>-41.674863609043676</v>
      </c>
      <c r="AR31">
        <f t="shared" si="9"/>
        <v>-42.24596845954138</v>
      </c>
      <c r="AS31">
        <f t="shared" si="9"/>
        <v>-0.55388535839242359</v>
      </c>
      <c r="AT31">
        <f t="shared" si="9"/>
        <v>0.51219736663908444</v>
      </c>
      <c r="AU31">
        <f t="shared" si="9"/>
        <v>-42.287656451294708</v>
      </c>
      <c r="AW31">
        <v>28</v>
      </c>
      <c r="AX31">
        <f>IF(Z31&gt;0, (R31*SUMPRODUCT(K31:$K$98, X31:$X$98)-K31*$AZ$3)/Z31, 0)</f>
        <v>172.27551537240353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3.7169999999999998E-3</v>
      </c>
      <c r="Q32" s="4">
        <f t="shared" si="21"/>
        <v>12.5</v>
      </c>
      <c r="R32">
        <f t="shared" si="0"/>
        <v>250000</v>
      </c>
      <c r="S32">
        <f t="shared" si="1"/>
        <v>184.62886337292539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119.80021188370119</v>
      </c>
      <c r="AC32">
        <f t="shared" si="2"/>
        <v>126.62958160198532</v>
      </c>
      <c r="AE32">
        <f t="shared" si="3"/>
        <v>0</v>
      </c>
      <c r="AF32">
        <f t="shared" si="4"/>
        <v>0</v>
      </c>
      <c r="AG32">
        <f t="shared" si="4"/>
        <v>-8.5732519883829497</v>
      </c>
      <c r="AH32">
        <f t="shared" si="5"/>
        <v>-646.19947095954035</v>
      </c>
      <c r="AI32">
        <f t="shared" si="6"/>
        <v>-654.77272294792328</v>
      </c>
      <c r="AJ32">
        <f t="shared" si="7"/>
        <v>-6.8293697182841271</v>
      </c>
      <c r="AK32">
        <f t="shared" si="22"/>
        <v>8.3860148318590841</v>
      </c>
      <c r="AL32">
        <f t="shared" si="8"/>
        <v>-653.21607783434843</v>
      </c>
      <c r="AN32">
        <f t="shared" si="9"/>
        <v>0</v>
      </c>
      <c r="AO32">
        <f t="shared" si="9"/>
        <v>0</v>
      </c>
      <c r="AP32">
        <f t="shared" si="9"/>
        <v>-0.50292054041376877</v>
      </c>
      <c r="AQ32">
        <f t="shared" si="9"/>
        <v>-37.907084451784691</v>
      </c>
      <c r="AR32">
        <f t="shared" si="9"/>
        <v>-38.410004992198459</v>
      </c>
      <c r="AS32">
        <f t="shared" si="9"/>
        <v>-0.40062164439572318</v>
      </c>
      <c r="AT32">
        <f t="shared" si="9"/>
        <v>0.49193691225585184</v>
      </c>
      <c r="AU32">
        <f t="shared" si="9"/>
        <v>-38.318689724338334</v>
      </c>
      <c r="AW32">
        <v>29</v>
      </c>
      <c r="AX32">
        <f>IF(Z32&gt;0, (R32*SUMPRODUCT(K32:$K$98, X32:$X$98)-K32*$AZ$3)/Z32, 0)</f>
        <v>184.62886337292539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3.852E-3</v>
      </c>
      <c r="Q33" s="4">
        <f t="shared" si="21"/>
        <v>12.5</v>
      </c>
      <c r="R33">
        <f t="shared" si="0"/>
        <v>250000</v>
      </c>
      <c r="S33">
        <f t="shared" si="1"/>
        <v>195.20657889918971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126.62958160198532</v>
      </c>
      <c r="AC33">
        <f t="shared" si="2"/>
        <v>132.02984833531463</v>
      </c>
      <c r="AE33">
        <f t="shared" si="3"/>
        <v>0</v>
      </c>
      <c r="AF33">
        <f t="shared" si="4"/>
        <v>0</v>
      </c>
      <c r="AG33">
        <f t="shared" si="4"/>
        <v>-8.4544953018398683</v>
      </c>
      <c r="AH33">
        <f t="shared" si="5"/>
        <v>-660.48333318502239</v>
      </c>
      <c r="AI33">
        <f t="shared" si="6"/>
        <v>-668.93782848686226</v>
      </c>
      <c r="AJ33">
        <f t="shared" si="7"/>
        <v>-5.4002667333293033</v>
      </c>
      <c r="AK33">
        <f t="shared" si="22"/>
        <v>8.8640707121389735</v>
      </c>
      <c r="AL33">
        <f t="shared" si="8"/>
        <v>-665.47402450805259</v>
      </c>
      <c r="AN33">
        <f t="shared" si="9"/>
        <v>0</v>
      </c>
      <c r="AO33">
        <f t="shared" si="9"/>
        <v>0</v>
      </c>
      <c r="AP33">
        <f t="shared" si="9"/>
        <v>-0.44281614739996172</v>
      </c>
      <c r="AQ33">
        <f t="shared" si="9"/>
        <v>-34.593748601318516</v>
      </c>
      <c r="AR33">
        <f t="shared" si="9"/>
        <v>-35.036564748718476</v>
      </c>
      <c r="AS33">
        <f t="shared" si="9"/>
        <v>-0.28284660697187425</v>
      </c>
      <c r="AT33">
        <f t="shared" si="9"/>
        <v>0.46426823871745754</v>
      </c>
      <c r="AU33">
        <f t="shared" si="9"/>
        <v>-34.855143116972897</v>
      </c>
      <c r="AW33">
        <v>30</v>
      </c>
      <c r="AX33">
        <f>IF(Z33&gt;0, (R33*SUMPRODUCT(K33:$K$98, X33:$X$98)-K33*$AZ$3)/Z33, 0)</f>
        <v>195.20657889918971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4.0049999999999999E-3</v>
      </c>
      <c r="Q34" s="4">
        <f t="shared" si="21"/>
        <v>12.5</v>
      </c>
      <c r="R34">
        <f t="shared" si="0"/>
        <v>250000</v>
      </c>
      <c r="S34">
        <f t="shared" si="1"/>
        <v>204.08755187464413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132.02984833531463</v>
      </c>
      <c r="AC34">
        <f t="shared" si="2"/>
        <v>136.10337757784816</v>
      </c>
      <c r="AE34">
        <f t="shared" si="3"/>
        <v>0</v>
      </c>
      <c r="AF34">
        <f t="shared" si="4"/>
        <v>0</v>
      </c>
      <c r="AG34">
        <f t="shared" si="4"/>
        <v>-8.3360900951375996</v>
      </c>
      <c r="AH34">
        <f t="shared" si="5"/>
        <v>-677.20507367737343</v>
      </c>
      <c r="AI34">
        <f t="shared" si="6"/>
        <v>-685.54116377251103</v>
      </c>
      <c r="AJ34">
        <f t="shared" si="7"/>
        <v>-4.0735292425335388</v>
      </c>
      <c r="AK34">
        <f t="shared" si="22"/>
        <v>9.2420893834720239</v>
      </c>
      <c r="AL34">
        <f t="shared" si="8"/>
        <v>-680.37260363157259</v>
      </c>
      <c r="AN34">
        <f t="shared" si="9"/>
        <v>0</v>
      </c>
      <c r="AO34">
        <f t="shared" si="9"/>
        <v>0</v>
      </c>
      <c r="AP34">
        <f t="shared" si="9"/>
        <v>-0.38983438147823674</v>
      </c>
      <c r="AQ34">
        <f t="shared" si="9"/>
        <v>-31.66926197030083</v>
      </c>
      <c r="AR34">
        <f t="shared" si="9"/>
        <v>-32.059096351779068</v>
      </c>
      <c r="AS34">
        <f t="shared" si="9"/>
        <v>-0.19049719167776821</v>
      </c>
      <c r="AT34">
        <f t="shared" si="9"/>
        <v>0.43220312607632921</v>
      </c>
      <c r="AU34">
        <f t="shared" ref="AU34:AU97" si="23">AL34*$K34</f>
        <v>-31.817390417380508</v>
      </c>
      <c r="AW34">
        <v>31</v>
      </c>
      <c r="AX34">
        <f>IF(Z34&gt;0, (R34*SUMPRODUCT(K34:$K$98, X34:$X$98)-K34*$AZ$3)/Z34, 0)</f>
        <v>204.08755187464413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4.1640000000000002E-3</v>
      </c>
      <c r="Q35" s="4">
        <f t="shared" si="21"/>
        <v>12.5</v>
      </c>
      <c r="R35">
        <f t="shared" si="0"/>
        <v>250000</v>
      </c>
      <c r="S35">
        <f t="shared" si="1"/>
        <v>211.36251411810761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136.10337757784816</v>
      </c>
      <c r="AC35">
        <f t="shared" si="2"/>
        <v>138.95847082527212</v>
      </c>
      <c r="AE35">
        <f t="shared" si="3"/>
        <v>0</v>
      </c>
      <c r="AF35">
        <f t="shared" ref="AF35:AG66" si="24">-$Z35*P35</f>
        <v>0</v>
      </c>
      <c r="AG35">
        <f t="shared" si="24"/>
        <v>-8.2180177150300704</v>
      </c>
      <c r="AH35">
        <f t="shared" si="5"/>
        <v>-694.22958312305923</v>
      </c>
      <c r="AI35">
        <f t="shared" ref="AI35:AI66" si="25">SUM(AE35:AH35)</f>
        <v>-702.44760083808933</v>
      </c>
      <c r="AJ35">
        <f t="shared" si="7"/>
        <v>-2.8550932474239517</v>
      </c>
      <c r="AK35">
        <f t="shared" si="22"/>
        <v>9.5272364304493724</v>
      </c>
      <c r="AL35">
        <f t="shared" si="8"/>
        <v>-695.77545765506386</v>
      </c>
      <c r="AN35">
        <f t="shared" ref="AN35:AT66" si="26">AE35*$K35</f>
        <v>0</v>
      </c>
      <c r="AO35">
        <f t="shared" si="26"/>
        <v>0</v>
      </c>
      <c r="AP35">
        <f t="shared" si="26"/>
        <v>-0.34313639937408841</v>
      </c>
      <c r="AQ35">
        <f t="shared" si="26"/>
        <v>-28.986970794203174</v>
      </c>
      <c r="AR35">
        <f t="shared" si="26"/>
        <v>-29.330107193577263</v>
      </c>
      <c r="AS35">
        <f t="shared" si="26"/>
        <v>-0.11921201082428469</v>
      </c>
      <c r="AT35">
        <f t="shared" si="26"/>
        <v>0.39780172276229731</v>
      </c>
      <c r="AU35">
        <f t="shared" si="23"/>
        <v>-29.051517481639248</v>
      </c>
      <c r="AW35">
        <v>32</v>
      </c>
      <c r="AX35">
        <f>IF(Z35&gt;0, (R35*SUMPRODUCT(K35:$K$98, X35:$X$98)-K35*$AZ$3)/Z35, 0)</f>
        <v>211.36251411810761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4.3350000000000003E-3</v>
      </c>
      <c r="Q36" s="4">
        <f t="shared" si="21"/>
        <v>12.5</v>
      </c>
      <c r="R36">
        <f t="shared" si="0"/>
        <v>250000</v>
      </c>
      <c r="S36">
        <f t="shared" si="1"/>
        <v>217.27334064942926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138.95847082527212</v>
      </c>
      <c r="AC36">
        <f t="shared" si="2"/>
        <v>140.79681718975178</v>
      </c>
      <c r="AE36">
        <f t="shared" si="3"/>
        <v>0</v>
      </c>
      <c r="AF36">
        <f t="shared" si="24"/>
        <v>0</v>
      </c>
      <c r="AG36">
        <f t="shared" si="24"/>
        <v>-8.1002124310851134</v>
      </c>
      <c r="AH36">
        <f t="shared" si="5"/>
        <v>-712.50213589310704</v>
      </c>
      <c r="AI36">
        <f t="shared" si="25"/>
        <v>-720.60234832419212</v>
      </c>
      <c r="AJ36">
        <f t="shared" si="7"/>
        <v>-1.838346364479662</v>
      </c>
      <c r="AK36">
        <f t="shared" si="22"/>
        <v>9.7270929577690488</v>
      </c>
      <c r="AL36">
        <f t="shared" si="8"/>
        <v>-712.71360173090272</v>
      </c>
      <c r="AN36">
        <f t="shared" si="26"/>
        <v>0</v>
      </c>
      <c r="AO36">
        <f t="shared" si="26"/>
        <v>0</v>
      </c>
      <c r="AP36">
        <f t="shared" si="26"/>
        <v>-0.30197994561523284</v>
      </c>
      <c r="AQ36">
        <f t="shared" si="26"/>
        <v>-26.562433772976306</v>
      </c>
      <c r="AR36">
        <f t="shared" si="26"/>
        <v>-26.864413718591535</v>
      </c>
      <c r="AS36">
        <f t="shared" si="26"/>
        <v>-6.8534466211914113E-2</v>
      </c>
      <c r="AT36">
        <f t="shared" si="26"/>
        <v>0.36263086028571184</v>
      </c>
      <c r="AU36">
        <f t="shared" si="23"/>
        <v>-26.570317324517738</v>
      </c>
      <c r="AW36">
        <v>33</v>
      </c>
      <c r="AX36">
        <f>IF(Z36&gt;0, (R36*SUMPRODUCT(K36:$K$98, X36:$X$98)-K36*$AZ$3)/Z36, 0)</f>
        <v>217.27334064942926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4.522E-3</v>
      </c>
      <c r="Q37" s="4">
        <f t="shared" si="21"/>
        <v>12.5</v>
      </c>
      <c r="R37">
        <f t="shared" si="0"/>
        <v>250000</v>
      </c>
      <c r="S37">
        <f t="shared" si="1"/>
        <v>221.97862042861647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140.79681718975178</v>
      </c>
      <c r="AC37">
        <f t="shared" si="2"/>
        <v>141.75698802274238</v>
      </c>
      <c r="AE37">
        <f t="shared" si="3"/>
        <v>0</v>
      </c>
      <c r="AF37">
        <f t="shared" si="24"/>
        <v>0</v>
      </c>
      <c r="AG37">
        <f t="shared" si="24"/>
        <v>-7.9825811461608955</v>
      </c>
      <c r="AH37">
        <f t="shared" si="5"/>
        <v>-732.58321226733756</v>
      </c>
      <c r="AI37">
        <f t="shared" si="25"/>
        <v>-740.56579341349845</v>
      </c>
      <c r="AJ37">
        <f t="shared" si="7"/>
        <v>-0.96017083299059891</v>
      </c>
      <c r="AK37">
        <f t="shared" si="22"/>
        <v>9.8557772032826261</v>
      </c>
      <c r="AL37">
        <f t="shared" si="8"/>
        <v>-731.6701870432064</v>
      </c>
      <c r="AN37">
        <f t="shared" si="26"/>
        <v>0</v>
      </c>
      <c r="AO37">
        <f t="shared" si="26"/>
        <v>0</v>
      </c>
      <c r="AP37">
        <f t="shared" si="26"/>
        <v>-0.26570945789732897</v>
      </c>
      <c r="AQ37">
        <f t="shared" si="26"/>
        <v>-24.384880608430052</v>
      </c>
      <c r="AR37">
        <f t="shared" si="26"/>
        <v>-24.650590066327378</v>
      </c>
      <c r="AS37">
        <f t="shared" si="26"/>
        <v>-3.1960398128299407E-2</v>
      </c>
      <c r="AT37">
        <f t="shared" si="26"/>
        <v>0.32806095796477308</v>
      </c>
      <c r="AU37">
        <f t="shared" si="23"/>
        <v>-24.354489506490903</v>
      </c>
      <c r="AW37">
        <v>34</v>
      </c>
      <c r="AX37">
        <f>IF(Z37&gt;0, (R37*SUMPRODUCT(K37:$K$98, X37:$X$98)-K37*$AZ$3)/Z37, 0)</f>
        <v>221.97862042861647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4.7470000000000004E-3</v>
      </c>
      <c r="Q38" s="4">
        <f t="shared" si="21"/>
        <v>12.5</v>
      </c>
      <c r="R38">
        <f t="shared" si="0"/>
        <v>250000</v>
      </c>
      <c r="S38">
        <f t="shared" si="1"/>
        <v>225.60132194587831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141.75698802274238</v>
      </c>
      <c r="AC38">
        <f t="shared" si="2"/>
        <v>141.94586152678289</v>
      </c>
      <c r="AE38">
        <f t="shared" si="3"/>
        <v>0</v>
      </c>
      <c r="AF38">
        <f t="shared" si="24"/>
        <v>0</v>
      </c>
      <c r="AG38">
        <f t="shared" si="24"/>
        <v>-7.8648620219984604</v>
      </c>
      <c r="AH38">
        <f t="shared" si="5"/>
        <v>-757.86625401651543</v>
      </c>
      <c r="AI38">
        <f t="shared" si="25"/>
        <v>-765.73111603851385</v>
      </c>
      <c r="AJ38">
        <f t="shared" si="7"/>
        <v>-0.18887350404051517</v>
      </c>
      <c r="AK38">
        <f t="shared" si="22"/>
        <v>9.9229891615919676</v>
      </c>
      <c r="AL38">
        <f t="shared" si="8"/>
        <v>-755.99700038096239</v>
      </c>
      <c r="AN38">
        <f t="shared" si="26"/>
        <v>0</v>
      </c>
      <c r="AO38">
        <f t="shared" si="26"/>
        <v>0</v>
      </c>
      <c r="AP38">
        <f t="shared" si="26"/>
        <v>-0.23374200046581881</v>
      </c>
      <c r="AQ38">
        <f t="shared" si="26"/>
        <v>-22.523621368546799</v>
      </c>
      <c r="AR38">
        <f t="shared" si="26"/>
        <v>-22.757363369012616</v>
      </c>
      <c r="AS38">
        <f t="shared" si="26"/>
        <v>-5.6132797429802855E-3</v>
      </c>
      <c r="AT38">
        <f t="shared" si="26"/>
        <v>0.29490909449442321</v>
      </c>
      <c r="AU38">
        <f t="shared" si="23"/>
        <v>-22.468067554261172</v>
      </c>
      <c r="AW38">
        <v>35</v>
      </c>
      <c r="AX38">
        <f>IF(Z38&gt;0, (R38*SUMPRODUCT(K38:$K$98, X38:$X$98)-K38*$AZ$3)/Z38, 0)</f>
        <v>225.60132194587831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4.9870000000000001E-3</v>
      </c>
      <c r="Q39" s="4">
        <f t="shared" si="21"/>
        <v>12.5</v>
      </c>
      <c r="R39">
        <f t="shared" si="0"/>
        <v>250000</v>
      </c>
      <c r="S39">
        <f t="shared" si="1"/>
        <v>228.09353646749537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141.94586152678289</v>
      </c>
      <c r="AC39">
        <f t="shared" si="2"/>
        <v>141.36309204437032</v>
      </c>
      <c r="AE39">
        <f t="shared" si="3"/>
        <v>0</v>
      </c>
      <c r="AF39">
        <f t="shared" si="24"/>
        <v>0</v>
      </c>
      <c r="AG39">
        <f t="shared" si="24"/>
        <v>-7.7469913348747701</v>
      </c>
      <c r="AH39">
        <f t="shared" si="5"/>
        <v>-784.44133807412641</v>
      </c>
      <c r="AI39">
        <f t="shared" si="25"/>
        <v>-792.1883294090012</v>
      </c>
      <c r="AJ39">
        <f t="shared" si="7"/>
        <v>0.58276948241257287</v>
      </c>
      <c r="AK39">
        <f t="shared" si="22"/>
        <v>9.9362103068748038</v>
      </c>
      <c r="AL39">
        <f t="shared" si="8"/>
        <v>-781.66934961971378</v>
      </c>
      <c r="AN39">
        <f t="shared" si="26"/>
        <v>0</v>
      </c>
      <c r="AO39">
        <f t="shared" si="26"/>
        <v>0</v>
      </c>
      <c r="AP39">
        <f t="shared" si="26"/>
        <v>-0.20557045455789066</v>
      </c>
      <c r="AQ39">
        <f t="shared" si="26"/>
        <v>-20.815559934339966</v>
      </c>
      <c r="AR39">
        <f t="shared" si="26"/>
        <v>-21.021130388897859</v>
      </c>
      <c r="AS39">
        <f t="shared" si="26"/>
        <v>1.5464092087300088E-2</v>
      </c>
      <c r="AT39">
        <f t="shared" si="26"/>
        <v>0.26366252149681413</v>
      </c>
      <c r="AU39">
        <f t="shared" si="23"/>
        <v>-20.742003775313741</v>
      </c>
      <c r="AW39">
        <v>36</v>
      </c>
      <c r="AX39">
        <f>IF(Z39&gt;0, (R39*SUMPRODUCT(K39:$K$98, X39:$X$98)-K39*$AZ$3)/Z39, 0)</f>
        <v>228.09353646749537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5.2249999999999996E-3</v>
      </c>
      <c r="Q40" s="4">
        <f t="shared" si="21"/>
        <v>12.5</v>
      </c>
      <c r="R40">
        <f t="shared" si="0"/>
        <v>250000</v>
      </c>
      <c r="S40">
        <f t="shared" si="1"/>
        <v>229.61197629891856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141.36309204437032</v>
      </c>
      <c r="AC40">
        <f t="shared" si="2"/>
        <v>140.13757843693614</v>
      </c>
      <c r="AE40">
        <f t="shared" si="3"/>
        <v>0</v>
      </c>
      <c r="AF40">
        <f t="shared" si="24"/>
        <v>0</v>
      </c>
      <c r="AG40">
        <f t="shared" si="24"/>
        <v>-7.6290433918013019</v>
      </c>
      <c r="AH40">
        <f t="shared" si="5"/>
        <v>-809.56059449441341</v>
      </c>
      <c r="AI40">
        <f t="shared" si="25"/>
        <v>-817.18963788621465</v>
      </c>
      <c r="AJ40">
        <f t="shared" si="7"/>
        <v>1.2255136074341806</v>
      </c>
      <c r="AK40">
        <f t="shared" si="22"/>
        <v>9.8954164431059226</v>
      </c>
      <c r="AL40">
        <f t="shared" si="8"/>
        <v>-806.06870783567456</v>
      </c>
      <c r="AN40">
        <f t="shared" si="26"/>
        <v>0</v>
      </c>
      <c r="AO40">
        <f t="shared" si="26"/>
        <v>0</v>
      </c>
      <c r="AP40">
        <f t="shared" si="26"/>
        <v>-0.18075057534575603</v>
      </c>
      <c r="AQ40">
        <f t="shared" si="26"/>
        <v>-19.180457590446046</v>
      </c>
      <c r="AR40">
        <f t="shared" si="26"/>
        <v>-19.361208165791801</v>
      </c>
      <c r="AS40">
        <f t="shared" si="26"/>
        <v>2.9035395168394713E-2</v>
      </c>
      <c r="AT40">
        <f t="shared" si="26"/>
        <v>0.23444645986669915</v>
      </c>
      <c r="AU40">
        <f t="shared" si="23"/>
        <v>-19.097726310756705</v>
      </c>
      <c r="AW40">
        <v>37</v>
      </c>
      <c r="AX40">
        <f>IF(Z40&gt;0, (R40*SUMPRODUCT(K40:$K$98, X40:$X$98)-K40*$AZ$3)/Z40, 0)</f>
        <v>229.61197629891856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5.4879999999999998E-3</v>
      </c>
      <c r="Q41" s="4">
        <f t="shared" si="21"/>
        <v>12.5</v>
      </c>
      <c r="R41">
        <f t="shared" si="0"/>
        <v>250000</v>
      </c>
      <c r="S41">
        <f t="shared" si="1"/>
        <v>230.41265762865189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140.13757843693614</v>
      </c>
      <c r="AC41">
        <f t="shared" si="2"/>
        <v>138.44823363837006</v>
      </c>
      <c r="AE41">
        <f t="shared" si="3"/>
        <v>0</v>
      </c>
      <c r="AF41">
        <f t="shared" si="24"/>
        <v>0</v>
      </c>
      <c r="AG41">
        <f t="shared" si="24"/>
        <v>-7.510884767749082</v>
      </c>
      <c r="AH41">
        <f t="shared" si="5"/>
        <v>-837.36380268411085</v>
      </c>
      <c r="AI41">
        <f t="shared" si="25"/>
        <v>-844.87468745185993</v>
      </c>
      <c r="AJ41">
        <f t="shared" si="7"/>
        <v>1.6893447985660828</v>
      </c>
      <c r="AK41">
        <f t="shared" si="22"/>
        <v>9.8096304905855298</v>
      </c>
      <c r="AL41">
        <f t="shared" si="8"/>
        <v>-833.3757121627084</v>
      </c>
      <c r="AN41">
        <f t="shared" si="26"/>
        <v>0</v>
      </c>
      <c r="AO41">
        <f t="shared" si="26"/>
        <v>0</v>
      </c>
      <c r="AP41">
        <f t="shared" si="26"/>
        <v>-0.15888492003107227</v>
      </c>
      <c r="AQ41">
        <f t="shared" si="26"/>
        <v>-17.713556383884089</v>
      </c>
      <c r="AR41">
        <f t="shared" si="26"/>
        <v>-17.872441303915164</v>
      </c>
      <c r="AS41">
        <f t="shared" si="26"/>
        <v>3.5736324218101335E-2</v>
      </c>
      <c r="AT41">
        <f t="shared" si="26"/>
        <v>0.20751248411152814</v>
      </c>
      <c r="AU41">
        <f t="shared" si="23"/>
        <v>-17.629192495585535</v>
      </c>
      <c r="AW41">
        <v>38</v>
      </c>
      <c r="AX41">
        <f>IF(Z41&gt;0, (R41*SUMPRODUCT(K41:$K$98, X41:$X$98)-K41*$AZ$3)/Z41, 0)</f>
        <v>230.41265762865189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5.7670000000000004E-3</v>
      </c>
      <c r="Q42" s="4">
        <f t="shared" si="21"/>
        <v>12.5</v>
      </c>
      <c r="R42">
        <f t="shared" si="0"/>
        <v>250000</v>
      </c>
      <c r="S42">
        <f t="shared" si="1"/>
        <v>230.55878946614428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138.44823363837006</v>
      </c>
      <c r="AC42">
        <f t="shared" si="2"/>
        <v>136.35174224723599</v>
      </c>
      <c r="AE42">
        <f t="shared" si="3"/>
        <v>0</v>
      </c>
      <c r="AF42">
        <f t="shared" si="24"/>
        <v>0</v>
      </c>
      <c r="AG42">
        <f t="shared" si="24"/>
        <v>-7.392460647615982</v>
      </c>
      <c r="AH42">
        <f t="shared" si="5"/>
        <v>-866.30544911217919</v>
      </c>
      <c r="AI42">
        <f t="shared" si="25"/>
        <v>-873.69790975979515</v>
      </c>
      <c r="AJ42">
        <f t="shared" si="7"/>
        <v>2.0964913911340659</v>
      </c>
      <c r="AK42">
        <f t="shared" si="22"/>
        <v>9.6913763546859055</v>
      </c>
      <c r="AL42">
        <f t="shared" si="8"/>
        <v>-861.91004201397527</v>
      </c>
      <c r="AN42">
        <f t="shared" si="26"/>
        <v>0</v>
      </c>
      <c r="AO42">
        <f t="shared" si="26"/>
        <v>0</v>
      </c>
      <c r="AP42">
        <f t="shared" si="26"/>
        <v>-0.13962480490798421</v>
      </c>
      <c r="AQ42">
        <f t="shared" si="26"/>
        <v>-16.3623095324856</v>
      </c>
      <c r="AR42">
        <f t="shared" si="26"/>
        <v>-16.501934337393585</v>
      </c>
      <c r="AS42">
        <f t="shared" si="26"/>
        <v>3.9597397325714989E-2</v>
      </c>
      <c r="AT42">
        <f t="shared" si="26"/>
        <v>0.18304548340737595</v>
      </c>
      <c r="AU42">
        <f t="shared" si="23"/>
        <v>-16.279291456660495</v>
      </c>
      <c r="AW42">
        <v>39</v>
      </c>
      <c r="AX42">
        <f>IF(Z42&gt;0, (R42*SUMPRODUCT(K42:$K$98, X42:$X$98)-K42*$AZ$3)/Z42, 0)</f>
        <v>230.55878946614428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6.0780000000000001E-3</v>
      </c>
      <c r="Q43" s="4">
        <f t="shared" si="21"/>
        <v>12.5</v>
      </c>
      <c r="R43">
        <f t="shared" si="0"/>
        <v>250000</v>
      </c>
      <c r="S43">
        <f t="shared" si="1"/>
        <v>230.16998948009325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136.35174224723599</v>
      </c>
      <c r="AC43">
        <f t="shared" si="2"/>
        <v>133.93324074399146</v>
      </c>
      <c r="AE43">
        <f t="shared" si="3"/>
        <v>0</v>
      </c>
      <c r="AF43">
        <f t="shared" si="24"/>
        <v>0</v>
      </c>
      <c r="AG43">
        <f t="shared" si="24"/>
        <v>-7.2736046653236128</v>
      </c>
      <c r="AH43">
        <f t="shared" si="5"/>
        <v>-898.62751632419884</v>
      </c>
      <c r="AI43">
        <f t="shared" si="25"/>
        <v>-905.9011209895225</v>
      </c>
      <c r="AJ43">
        <f t="shared" si="7"/>
        <v>2.4185015032445278</v>
      </c>
      <c r="AK43">
        <f t="shared" si="22"/>
        <v>9.5446219573065196</v>
      </c>
      <c r="AL43">
        <f t="shared" si="8"/>
        <v>-893.93799752897144</v>
      </c>
      <c r="AN43">
        <f t="shared" si="26"/>
        <v>0</v>
      </c>
      <c r="AO43">
        <f t="shared" si="26"/>
        <v>0</v>
      </c>
      <c r="AP43">
        <f t="shared" si="26"/>
        <v>-0.12266064044167289</v>
      </c>
      <c r="AQ43">
        <f t="shared" si="26"/>
        <v>-15.154277932691572</v>
      </c>
      <c r="AR43">
        <f t="shared" si="26"/>
        <v>-15.276938573133245</v>
      </c>
      <c r="AS43">
        <f t="shared" si="26"/>
        <v>4.0785134324306013E-2</v>
      </c>
      <c r="AT43">
        <f t="shared" si="26"/>
        <v>0.160958629995157</v>
      </c>
      <c r="AU43">
        <f t="shared" si="23"/>
        <v>-15.075194808813782</v>
      </c>
      <c r="AW43">
        <v>40</v>
      </c>
      <c r="AX43">
        <f>IF(Z43&gt;0, (R43*SUMPRODUCT(K43:$K$98, X43:$X$98)-K43*$AZ$3)/Z43, 0)</f>
        <v>230.16998948009325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6.4359999999999999E-3</v>
      </c>
      <c r="Q44" s="4">
        <f t="shared" si="21"/>
        <v>12.5</v>
      </c>
      <c r="R44">
        <f t="shared" si="0"/>
        <v>250000</v>
      </c>
      <c r="S44">
        <f t="shared" si="1"/>
        <v>229.29090317672228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133.93324074399146</v>
      </c>
      <c r="AC44">
        <f t="shared" si="2"/>
        <v>131.22879140883657</v>
      </c>
      <c r="AE44">
        <f t="shared" si="3"/>
        <v>0</v>
      </c>
      <c r="AF44">
        <f t="shared" si="24"/>
        <v>0</v>
      </c>
      <c r="AG44">
        <f t="shared" si="24"/>
        <v>-7.1540556990443536</v>
      </c>
      <c r="AH44">
        <f t="shared" si="5"/>
        <v>-936.25839252045546</v>
      </c>
      <c r="AI44">
        <f t="shared" si="25"/>
        <v>-943.41244821949977</v>
      </c>
      <c r="AJ44">
        <f t="shared" si="7"/>
        <v>2.7044493351548908</v>
      </c>
      <c r="AK44">
        <f t="shared" si="22"/>
        <v>9.3753268520794037</v>
      </c>
      <c r="AL44">
        <f t="shared" si="8"/>
        <v>-931.33267203226546</v>
      </c>
      <c r="AN44">
        <f t="shared" si="26"/>
        <v>0</v>
      </c>
      <c r="AO44">
        <f t="shared" si="26"/>
        <v>0</v>
      </c>
      <c r="AP44">
        <f t="shared" si="26"/>
        <v>-0.10771838406729781</v>
      </c>
      <c r="AQ44">
        <f t="shared" si="26"/>
        <v>-14.09721217647512</v>
      </c>
      <c r="AR44">
        <f t="shared" si="26"/>
        <v>-14.204930560542417</v>
      </c>
      <c r="AS44">
        <f t="shared" si="26"/>
        <v>4.0720805712160926E-2</v>
      </c>
      <c r="AT44">
        <f t="shared" si="26"/>
        <v>0.14116399160040677</v>
      </c>
      <c r="AU44">
        <f t="shared" si="23"/>
        <v>-14.023045763229849</v>
      </c>
      <c r="AW44">
        <v>41</v>
      </c>
      <c r="AX44">
        <f>IF(Z44&gt;0, (R44*SUMPRODUCT(K44:$K$98, X44:$X$98)-K44*$AZ$3)/Z44, 0)</f>
        <v>229.29090317672228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6.8199999999999997E-3</v>
      </c>
      <c r="Q45" s="4">
        <f t="shared" si="21"/>
        <v>12.5</v>
      </c>
      <c r="R45">
        <f t="shared" si="0"/>
        <v>250000</v>
      </c>
      <c r="S45">
        <f t="shared" si="1"/>
        <v>227.91534191419177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131.22879140883657</v>
      </c>
      <c r="AC45">
        <f t="shared" si="2"/>
        <v>128.24749762301929</v>
      </c>
      <c r="AE45">
        <f t="shared" si="3"/>
        <v>0</v>
      </c>
      <c r="AF45">
        <f t="shared" si="24"/>
        <v>0</v>
      </c>
      <c r="AG45">
        <f t="shared" si="24"/>
        <v>-7.033724482186428</v>
      </c>
      <c r="AH45">
        <f t="shared" si="5"/>
        <v>-975.81319734964984</v>
      </c>
      <c r="AI45">
        <f t="shared" si="25"/>
        <v>-982.84692183183631</v>
      </c>
      <c r="AJ45">
        <f t="shared" si="7"/>
        <v>2.9812937858172859</v>
      </c>
      <c r="AK45">
        <f t="shared" si="22"/>
        <v>9.1860153986185615</v>
      </c>
      <c r="AL45">
        <f t="shared" si="8"/>
        <v>-970.67961264740052</v>
      </c>
      <c r="AN45">
        <f t="shared" si="26"/>
        <v>0</v>
      </c>
      <c r="AO45">
        <f t="shared" si="26"/>
        <v>0</v>
      </c>
      <c r="AP45">
        <f t="shared" si="26"/>
        <v>-9.4559429327933792E-2</v>
      </c>
      <c r="AQ45">
        <f t="shared" si="26"/>
        <v>-13.118560345338766</v>
      </c>
      <c r="AR45">
        <f t="shared" si="26"/>
        <v>-13.213119774666701</v>
      </c>
      <c r="AS45">
        <f t="shared" si="26"/>
        <v>4.0079681790175334E-2</v>
      </c>
      <c r="AT45">
        <f t="shared" si="26"/>
        <v>0.12349422785763883</v>
      </c>
      <c r="AU45">
        <f t="shared" si="23"/>
        <v>-13.049545865018887</v>
      </c>
      <c r="AW45">
        <v>42</v>
      </c>
      <c r="AX45">
        <f>IF(Z45&gt;0, (R45*SUMPRODUCT(K45:$K$98, X45:$X$98)-K45*$AZ$3)/Z45, 0)</f>
        <v>227.91534191419177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7.2269999999999999E-3</v>
      </c>
      <c r="Q46" s="4">
        <f t="shared" si="21"/>
        <v>12.5</v>
      </c>
      <c r="R46">
        <f t="shared" si="0"/>
        <v>250000</v>
      </c>
      <c r="S46">
        <f t="shared" si="1"/>
        <v>226.13540374558215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128.24749762301929</v>
      </c>
      <c r="AC46">
        <f t="shared" si="2"/>
        <v>125.05386441219635</v>
      </c>
      <c r="AE46">
        <f t="shared" si="3"/>
        <v>0</v>
      </c>
      <c r="AF46">
        <f t="shared" si="24"/>
        <v>0</v>
      </c>
      <c r="AG46">
        <f t="shared" si="24"/>
        <v>-6.9125545105318027</v>
      </c>
      <c r="AH46">
        <f t="shared" si="5"/>
        <v>-1016.6545366552263</v>
      </c>
      <c r="AI46">
        <f t="shared" si="25"/>
        <v>-1023.567091165758</v>
      </c>
      <c r="AJ46">
        <f t="shared" si="7"/>
        <v>3.1936332108229379</v>
      </c>
      <c r="AK46">
        <f t="shared" si="22"/>
        <v>8.97732483361135</v>
      </c>
      <c r="AL46">
        <f t="shared" si="8"/>
        <v>-1011.3961331213238</v>
      </c>
      <c r="AN46">
        <f t="shared" si="26"/>
        <v>0</v>
      </c>
      <c r="AO46">
        <f t="shared" si="26"/>
        <v>0</v>
      </c>
      <c r="AP46">
        <f t="shared" si="26"/>
        <v>-8.2973619677590607E-2</v>
      </c>
      <c r="AQ46">
        <f t="shared" si="26"/>
        <v>-12.203232067017455</v>
      </c>
      <c r="AR46">
        <f t="shared" si="26"/>
        <v>-12.286205686695045</v>
      </c>
      <c r="AS46">
        <f t="shared" si="26"/>
        <v>3.833420872425912E-2</v>
      </c>
      <c r="AT46">
        <f t="shared" si="26"/>
        <v>0.1077577233324344</v>
      </c>
      <c r="AU46">
        <f t="shared" si="23"/>
        <v>-12.140113754638351</v>
      </c>
      <c r="AW46">
        <v>43</v>
      </c>
      <c r="AX46">
        <f>IF(Z46&gt;0, (R46*SUMPRODUCT(K46:$K$98, X46:$X$98)-K46*$AZ$3)/Z46, 0)</f>
        <v>226.13540374558215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7.6860000000000001E-3</v>
      </c>
      <c r="Q47" s="4">
        <f t="shared" si="21"/>
        <v>12.5</v>
      </c>
      <c r="R47">
        <f t="shared" si="0"/>
        <v>250000</v>
      </c>
      <c r="S47">
        <f t="shared" si="1"/>
        <v>224.05525358440619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125.05386441219635</v>
      </c>
      <c r="AC47">
        <f t="shared" si="2"/>
        <v>121.71217442956804</v>
      </c>
      <c r="AE47">
        <f t="shared" si="3"/>
        <v>0</v>
      </c>
      <c r="AF47">
        <f t="shared" si="24"/>
        <v>0</v>
      </c>
      <c r="AG47">
        <f t="shared" si="24"/>
        <v>-6.790299071458537</v>
      </c>
      <c r="AH47">
        <f t="shared" si="5"/>
        <v>-1062.5978793589486</v>
      </c>
      <c r="AI47">
        <f t="shared" si="25"/>
        <v>-1069.3881784304072</v>
      </c>
      <c r="AJ47">
        <f t="shared" si="7"/>
        <v>3.34168998262831</v>
      </c>
      <c r="AK47">
        <f t="shared" si="22"/>
        <v>8.7537705088537443</v>
      </c>
      <c r="AL47">
        <f t="shared" si="8"/>
        <v>-1057.2927179389251</v>
      </c>
      <c r="AN47">
        <f t="shared" si="26"/>
        <v>0</v>
      </c>
      <c r="AO47">
        <f t="shared" si="26"/>
        <v>0</v>
      </c>
      <c r="AP47">
        <f t="shared" si="26"/>
        <v>-7.277334664283279E-2</v>
      </c>
      <c r="AQ47">
        <f t="shared" si="26"/>
        <v>-11.388129300749309</v>
      </c>
      <c r="AR47">
        <f t="shared" si="26"/>
        <v>-11.460902647392142</v>
      </c>
      <c r="AS47">
        <f t="shared" si="26"/>
        <v>3.5813733816359911E-2</v>
      </c>
      <c r="AT47">
        <f t="shared" si="26"/>
        <v>9.381636493012166E-2</v>
      </c>
      <c r="AU47">
        <f t="shared" si="23"/>
        <v>-11.331272548645661</v>
      </c>
      <c r="AW47">
        <v>44</v>
      </c>
      <c r="AX47">
        <f>IF(Z47&gt;0, (R47*SUMPRODUCT(K47:$K$98, X47:$X$98)-K47*$AZ$3)/Z47, 0)</f>
        <v>224.05525358440619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8.2030000000000002E-3</v>
      </c>
      <c r="Q48" s="4">
        <f t="shared" si="21"/>
        <v>12.5</v>
      </c>
      <c r="R48">
        <f t="shared" si="0"/>
        <v>250000</v>
      </c>
      <c r="S48">
        <f t="shared" si="1"/>
        <v>221.69180476502828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121.71217442956804</v>
      </c>
      <c r="AC48">
        <f t="shared" si="2"/>
        <v>118.23613627559477</v>
      </c>
      <c r="AE48">
        <f t="shared" si="3"/>
        <v>0</v>
      </c>
      <c r="AF48">
        <f t="shared" si="24"/>
        <v>0</v>
      </c>
      <c r="AG48">
        <f t="shared" si="24"/>
        <v>-6.6666952574607778</v>
      </c>
      <c r="AH48">
        <f t="shared" si="5"/>
        <v>-1114.0164656634877</v>
      </c>
      <c r="AI48">
        <f t="shared" si="25"/>
        <v>-1120.6831609209485</v>
      </c>
      <c r="AJ48">
        <f t="shared" si="7"/>
        <v>3.4760381539732634</v>
      </c>
      <c r="AK48">
        <f t="shared" si="22"/>
        <v>8.5198522100697627</v>
      </c>
      <c r="AL48">
        <f t="shared" si="8"/>
        <v>-1108.6872705569056</v>
      </c>
      <c r="AN48">
        <f t="shared" si="26"/>
        <v>0</v>
      </c>
      <c r="AO48">
        <f t="shared" si="26"/>
        <v>0</v>
      </c>
      <c r="AP48">
        <f t="shared" si="26"/>
        <v>-6.3793440548119029E-2</v>
      </c>
      <c r="AQ48">
        <f t="shared" si="26"/>
        <v>-10.659995759127812</v>
      </c>
      <c r="AR48">
        <f t="shared" si="26"/>
        <v>-10.723789199675931</v>
      </c>
      <c r="AS48">
        <f t="shared" si="26"/>
        <v>3.3262122349199251E-2</v>
      </c>
      <c r="AT48">
        <f t="shared" si="26"/>
        <v>8.1526253181228983E-2</v>
      </c>
      <c r="AU48">
        <f t="shared" si="23"/>
        <v>-10.609000824145504</v>
      </c>
      <c r="AW48">
        <v>45</v>
      </c>
      <c r="AX48">
        <f>IF(Z48&gt;0, (R48*SUMPRODUCT(K48:$K$98, X48:$X$98)-K48*$AZ$3)/Z48, 0)</f>
        <v>221.69180476502828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8.7950000000000007E-3</v>
      </c>
      <c r="Q49" s="4">
        <f t="shared" si="21"/>
        <v>12.5</v>
      </c>
      <c r="R49">
        <f t="shared" si="0"/>
        <v>250000</v>
      </c>
      <c r="S49">
        <f t="shared" si="1"/>
        <v>219.06740174919872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118.23613627559477</v>
      </c>
      <c r="AC49">
        <f t="shared" si="2"/>
        <v>114.64050761180268</v>
      </c>
      <c r="AE49">
        <f t="shared" si="3"/>
        <v>0</v>
      </c>
      <c r="AF49">
        <f t="shared" si="24"/>
        <v>0</v>
      </c>
      <c r="AG49">
        <f t="shared" si="24"/>
        <v>-6.5413947200968021</v>
      </c>
      <c r="AH49">
        <f t="shared" si="5"/>
        <v>-1172.6716957873512</v>
      </c>
      <c r="AI49">
        <f t="shared" si="25"/>
        <v>-1179.213090507448</v>
      </c>
      <c r="AJ49">
        <f t="shared" si="7"/>
        <v>3.5956286637920982</v>
      </c>
      <c r="AK49">
        <f t="shared" si="22"/>
        <v>8.2765295392916354</v>
      </c>
      <c r="AL49">
        <f t="shared" si="8"/>
        <v>-1167.3409323043643</v>
      </c>
      <c r="AN49">
        <f t="shared" si="26"/>
        <v>0</v>
      </c>
      <c r="AO49">
        <f t="shared" si="26"/>
        <v>0</v>
      </c>
      <c r="AP49">
        <f t="shared" si="26"/>
        <v>-5.5887895386622435E-2</v>
      </c>
      <c r="AQ49">
        <f t="shared" si="26"/>
        <v>-10.018987671798341</v>
      </c>
      <c r="AR49">
        <f t="shared" si="26"/>
        <v>-10.074875567184963</v>
      </c>
      <c r="AS49">
        <f t="shared" si="26"/>
        <v>3.0720072279659043E-2</v>
      </c>
      <c r="AT49">
        <f t="shared" si="26"/>
        <v>7.0712414836415216E-2</v>
      </c>
      <c r="AU49">
        <f t="shared" si="23"/>
        <v>-9.973443080068888</v>
      </c>
      <c r="AW49">
        <v>46</v>
      </c>
      <c r="AX49">
        <f>IF(Z49&gt;0, (R49*SUMPRODUCT(K49:$K$98, X49:$X$98)-K49*$AZ$3)/Z49, 0)</f>
        <v>219.06740174919872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9.4780000000000003E-3</v>
      </c>
      <c r="Q50" s="4">
        <f t="shared" si="21"/>
        <v>12.5</v>
      </c>
      <c r="R50">
        <f t="shared" si="0"/>
        <v>250000</v>
      </c>
      <c r="S50">
        <f t="shared" si="1"/>
        <v>216.18590517219997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114.64050761180268</v>
      </c>
      <c r="AC50">
        <f t="shared" si="2"/>
        <v>110.92899056083984</v>
      </c>
      <c r="AE50">
        <f t="shared" si="3"/>
        <v>0</v>
      </c>
      <c r="AF50">
        <f t="shared" si="24"/>
        <v>0</v>
      </c>
      <c r="AG50">
        <f t="shared" si="24"/>
        <v>-6.4139814337387566</v>
      </c>
      <c r="AH50">
        <f t="shared" si="5"/>
        <v>-1239.9867831415499</v>
      </c>
      <c r="AI50">
        <f t="shared" si="25"/>
        <v>-1246.4007645752888</v>
      </c>
      <c r="AJ50">
        <f t="shared" si="7"/>
        <v>3.7115170509628399</v>
      </c>
      <c r="AK50">
        <f t="shared" si="22"/>
        <v>8.024835532826188</v>
      </c>
      <c r="AL50">
        <f t="shared" si="8"/>
        <v>-1234.6644119914997</v>
      </c>
      <c r="AN50">
        <f t="shared" si="26"/>
        <v>0</v>
      </c>
      <c r="AO50">
        <f t="shared" si="26"/>
        <v>0</v>
      </c>
      <c r="AP50">
        <f t="shared" si="26"/>
        <v>-4.892795621453732E-2</v>
      </c>
      <c r="AQ50">
        <f t="shared" si="26"/>
        <v>-9.459026294185847</v>
      </c>
      <c r="AR50">
        <f t="shared" si="26"/>
        <v>-9.5079542504003847</v>
      </c>
      <c r="AS50">
        <f t="shared" si="26"/>
        <v>2.831267062978764E-2</v>
      </c>
      <c r="AT50">
        <f t="shared" si="26"/>
        <v>6.1216080157892032E-2</v>
      </c>
      <c r="AU50">
        <f t="shared" si="23"/>
        <v>-9.4184254996127059</v>
      </c>
      <c r="AW50">
        <v>47</v>
      </c>
      <c r="AX50">
        <f>IF(Z50&gt;0, (R50*SUMPRODUCT(K50:$K$98, X50:$X$98)-K50*$AZ$3)/Z50, 0)</f>
        <v>216.18590517219997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1.0265E-2</v>
      </c>
      <c r="Q51" s="4">
        <f t="shared" si="21"/>
        <v>12.5</v>
      </c>
      <c r="R51">
        <f t="shared" si="0"/>
        <v>250000</v>
      </c>
      <c r="S51">
        <f t="shared" si="1"/>
        <v>213.04423669770199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110.92899056083984</v>
      </c>
      <c r="AC51">
        <f t="shared" si="2"/>
        <v>107.10163446382852</v>
      </c>
      <c r="AE51">
        <f t="shared" si="3"/>
        <v>0</v>
      </c>
      <c r="AF51">
        <f t="shared" si="24"/>
        <v>0</v>
      </c>
      <c r="AG51">
        <f t="shared" si="24"/>
        <v>-6.2840020999840416</v>
      </c>
      <c r="AH51">
        <f t="shared" si="5"/>
        <v>-1316.7903883465667</v>
      </c>
      <c r="AI51">
        <f t="shared" si="25"/>
        <v>-1323.0743904465508</v>
      </c>
      <c r="AJ51">
        <f t="shared" si="7"/>
        <v>3.8273560970113181</v>
      </c>
      <c r="AK51">
        <f t="shared" si="22"/>
        <v>7.7650293392587892</v>
      </c>
      <c r="AL51">
        <f t="shared" si="8"/>
        <v>-1311.4820050102808</v>
      </c>
      <c r="AN51">
        <f t="shared" si="26"/>
        <v>0</v>
      </c>
      <c r="AO51">
        <f t="shared" si="26"/>
        <v>0</v>
      </c>
      <c r="AP51">
        <f t="shared" si="26"/>
        <v>-4.2800384983794397E-2</v>
      </c>
      <c r="AQ51">
        <f t="shared" si="26"/>
        <v>-8.9686691168254562</v>
      </c>
      <c r="AR51">
        <f t="shared" si="26"/>
        <v>-9.0114695018092501</v>
      </c>
      <c r="AS51">
        <f t="shared" si="26"/>
        <v>2.6068150808315795E-2</v>
      </c>
      <c r="AT51">
        <f t="shared" si="26"/>
        <v>5.288767251232758E-2</v>
      </c>
      <c r="AU51">
        <f t="shared" si="23"/>
        <v>-8.9325136784886077</v>
      </c>
      <c r="AW51">
        <v>48</v>
      </c>
      <c r="AX51">
        <f>IF(Z51&gt;0, (R51*SUMPRODUCT(K51:$K$98, X51:$X$98)-K51*$AZ$3)/Z51, 0)</f>
        <v>213.04423669770199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1.1204E-2</v>
      </c>
      <c r="Q52" s="4">
        <f t="shared" si="21"/>
        <v>12.5</v>
      </c>
      <c r="R52">
        <f t="shared" si="0"/>
        <v>250000</v>
      </c>
      <c r="S52">
        <f t="shared" si="1"/>
        <v>209.65154589378039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107.10163446382852</v>
      </c>
      <c r="AC52">
        <f t="shared" si="2"/>
        <v>103.16124230876608</v>
      </c>
      <c r="AE52">
        <f t="shared" si="3"/>
        <v>0</v>
      </c>
      <c r="AF52">
        <f t="shared" si="24"/>
        <v>0</v>
      </c>
      <c r="AG52">
        <f t="shared" si="24"/>
        <v>-6.1507561194559806</v>
      </c>
      <c r="AH52">
        <f t="shared" si="5"/>
        <v>-1408.1191905644241</v>
      </c>
      <c r="AI52">
        <f t="shared" si="25"/>
        <v>-1414.2699466838801</v>
      </c>
      <c r="AJ52">
        <f t="shared" si="7"/>
        <v>3.9403921550624403</v>
      </c>
      <c r="AK52">
        <f t="shared" si="22"/>
        <v>7.4971144124679974</v>
      </c>
      <c r="AL52">
        <f t="shared" si="8"/>
        <v>-1402.8324401163497</v>
      </c>
      <c r="AN52">
        <f t="shared" si="26"/>
        <v>0</v>
      </c>
      <c r="AO52">
        <f t="shared" si="26"/>
        <v>0</v>
      </c>
      <c r="AP52">
        <f t="shared" si="26"/>
        <v>-3.7404326446962517E-2</v>
      </c>
      <c r="AQ52">
        <f t="shared" si="26"/>
        <v>-8.563134167114864</v>
      </c>
      <c r="AR52">
        <f t="shared" si="26"/>
        <v>-8.6005384935618263</v>
      </c>
      <c r="AS52">
        <f t="shared" si="26"/>
        <v>2.3962535928028595E-2</v>
      </c>
      <c r="AT52">
        <f t="shared" si="26"/>
        <v>4.5591876746201319E-2</v>
      </c>
      <c r="AU52">
        <f t="shared" si="23"/>
        <v>-8.5309840808875972</v>
      </c>
      <c r="AW52">
        <v>49</v>
      </c>
      <c r="AX52">
        <f>IF(Z52&gt;0, (R52*SUMPRODUCT(K52:$K$98, X52:$X$98)-K52*$AZ$3)/Z52, 0)</f>
        <v>209.65154589378039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1.2285000000000001E-2</v>
      </c>
      <c r="Q53" s="4">
        <f t="shared" si="21"/>
        <v>12.5</v>
      </c>
      <c r="R53">
        <f t="shared" si="0"/>
        <v>250000</v>
      </c>
      <c r="S53">
        <f t="shared" si="1"/>
        <v>205.96276681670244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103.16124230876608</v>
      </c>
      <c r="AC53">
        <f t="shared" si="2"/>
        <v>99.087641143225255</v>
      </c>
      <c r="AE53">
        <f t="shared" si="3"/>
        <v>0</v>
      </c>
      <c r="AF53">
        <f t="shared" si="24"/>
        <v>0</v>
      </c>
      <c r="AG53">
        <f t="shared" si="24"/>
        <v>-6.0136865193339037</v>
      </c>
      <c r="AH53">
        <f t="shared" si="5"/>
        <v>-1511.2407785503344</v>
      </c>
      <c r="AI53">
        <f t="shared" si="25"/>
        <v>-1517.2544650696684</v>
      </c>
      <c r="AJ53">
        <f t="shared" si="7"/>
        <v>4.073601165540822</v>
      </c>
      <c r="AK53">
        <f t="shared" si="22"/>
        <v>7.2212869616136262</v>
      </c>
      <c r="AL53">
        <f t="shared" si="8"/>
        <v>-1505.9595769425139</v>
      </c>
      <c r="AN53">
        <f t="shared" si="26"/>
        <v>0</v>
      </c>
      <c r="AO53">
        <f t="shared" si="26"/>
        <v>0</v>
      </c>
      <c r="AP53">
        <f t="shared" si="26"/>
        <v>-3.2652474135796389E-2</v>
      </c>
      <c r="AQ53">
        <f t="shared" si="26"/>
        <v>-8.2055741143024026</v>
      </c>
      <c r="AR53">
        <f t="shared" si="26"/>
        <v>-8.2382265884381987</v>
      </c>
      <c r="AS53">
        <f t="shared" si="26"/>
        <v>2.2118405452252389E-2</v>
      </c>
      <c r="AT53">
        <f t="shared" si="26"/>
        <v>3.9209374313606528E-2</v>
      </c>
      <c r="AU53">
        <f t="shared" si="23"/>
        <v>-8.1768988086723393</v>
      </c>
      <c r="AW53">
        <v>50</v>
      </c>
      <c r="AX53">
        <f>IF(Z53&gt;0, (R53*SUMPRODUCT(K53:$K$98, X53:$X$98)-K53*$AZ$3)/Z53, 0)</f>
        <v>205.96276681670244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1.3528E-2</v>
      </c>
      <c r="Q54" s="4">
        <f t="shared" si="21"/>
        <v>12.5</v>
      </c>
      <c r="R54">
        <f t="shared" si="0"/>
        <v>250000</v>
      </c>
      <c r="S54">
        <f t="shared" si="1"/>
        <v>201.99123656389864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99.087641143225255</v>
      </c>
      <c r="AC54">
        <f t="shared" si="2"/>
        <v>94.890578637471151</v>
      </c>
      <c r="AE54">
        <f t="shared" si="3"/>
        <v>0</v>
      </c>
      <c r="AF54">
        <f t="shared" si="24"/>
        <v>0</v>
      </c>
      <c r="AG54">
        <f t="shared" si="24"/>
        <v>-5.8721965029070153</v>
      </c>
      <c r="AH54">
        <f t="shared" si="5"/>
        <v>-1627.0630246709809</v>
      </c>
      <c r="AI54">
        <f t="shared" si="25"/>
        <v>-1632.9352211738878</v>
      </c>
      <c r="AJ54">
        <f t="shared" si="7"/>
        <v>4.1970625057541042</v>
      </c>
      <c r="AK54">
        <f t="shared" si="22"/>
        <v>6.9361348800257687</v>
      </c>
      <c r="AL54">
        <f t="shared" si="8"/>
        <v>-1621.802023788108</v>
      </c>
      <c r="AN54">
        <f t="shared" si="26"/>
        <v>0</v>
      </c>
      <c r="AO54">
        <f t="shared" si="26"/>
        <v>0</v>
      </c>
      <c r="AP54">
        <f t="shared" si="26"/>
        <v>-2.846805957529408E-2</v>
      </c>
      <c r="AQ54">
        <f t="shared" si="26"/>
        <v>-7.8879048233759557</v>
      </c>
      <c r="AR54">
        <f t="shared" si="26"/>
        <v>-7.9163728829512499</v>
      </c>
      <c r="AS54">
        <f t="shared" si="26"/>
        <v>2.0347109534888951E-2</v>
      </c>
      <c r="AT54">
        <f t="shared" si="26"/>
        <v>3.3625969582097195E-2</v>
      </c>
      <c r="AU54">
        <f t="shared" si="23"/>
        <v>-7.862399803834264</v>
      </c>
      <c r="AW54">
        <v>51</v>
      </c>
      <c r="AX54">
        <f>IF(Z54&gt;0, (R54*SUMPRODUCT(K54:$K$98, X54:$X$98)-K54*$AZ$3)/Z54, 0)</f>
        <v>201.99123656389864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1.4963000000000001E-2</v>
      </c>
      <c r="Q55" s="4">
        <f t="shared" si="21"/>
        <v>12.5</v>
      </c>
      <c r="R55">
        <f t="shared" si="0"/>
        <v>250000</v>
      </c>
      <c r="S55">
        <f t="shared" si="1"/>
        <v>197.75561041953191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94.890578637471151</v>
      </c>
      <c r="AC55">
        <f t="shared" si="2"/>
        <v>90.581702036013411</v>
      </c>
      <c r="AE55">
        <f t="shared" si="3"/>
        <v>0</v>
      </c>
      <c r="AF55">
        <f t="shared" si="24"/>
        <v>0</v>
      </c>
      <c r="AG55">
        <f t="shared" si="24"/>
        <v>-5.7256088616049476</v>
      </c>
      <c r="AH55">
        <f t="shared" si="5"/>
        <v>-1757.3135254599538</v>
      </c>
      <c r="AI55">
        <f t="shared" si="25"/>
        <v>-1763.0391343215588</v>
      </c>
      <c r="AJ55">
        <f t="shared" si="7"/>
        <v>4.3088766014577402</v>
      </c>
      <c r="AK55">
        <f t="shared" si="22"/>
        <v>6.6423405046229815</v>
      </c>
      <c r="AL55">
        <f t="shared" si="8"/>
        <v>-1752.087917215478</v>
      </c>
      <c r="AN55">
        <f t="shared" si="26"/>
        <v>0</v>
      </c>
      <c r="AO55">
        <f t="shared" si="26"/>
        <v>0</v>
      </c>
      <c r="AP55">
        <f t="shared" si="26"/>
        <v>-2.4783403039389296E-2</v>
      </c>
      <c r="AQ55">
        <f t="shared" si="26"/>
        <v>-7.6065638468772381</v>
      </c>
      <c r="AR55">
        <f t="shared" si="26"/>
        <v>-7.6313472499166277</v>
      </c>
      <c r="AS55">
        <f t="shared" si="26"/>
        <v>1.8651051450096299E-2</v>
      </c>
      <c r="AT55">
        <f t="shared" si="26"/>
        <v>2.8751492780941936E-2</v>
      </c>
      <c r="AU55">
        <f t="shared" si="23"/>
        <v>-7.5839447056855898</v>
      </c>
      <c r="AW55">
        <v>52</v>
      </c>
      <c r="AX55">
        <f>IF(Z55&gt;0, (R55*SUMPRODUCT(K55:$K$98, X55:$X$98)-K55*$AZ$3)/Z55, 0)</f>
        <v>197.75561041953191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1.6567999999999999E-2</v>
      </c>
      <c r="Q56" s="4">
        <f t="shared" si="21"/>
        <v>12.5</v>
      </c>
      <c r="R56">
        <f t="shared" si="0"/>
        <v>250000</v>
      </c>
      <c r="S56">
        <f t="shared" si="1"/>
        <v>193.26015973166255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90.581702036013411</v>
      </c>
      <c r="AC56">
        <f t="shared" si="2"/>
        <v>86.170699101563059</v>
      </c>
      <c r="AE56">
        <f t="shared" si="3"/>
        <v>0</v>
      </c>
      <c r="AF56">
        <f t="shared" si="24"/>
        <v>0</v>
      </c>
      <c r="AG56">
        <f t="shared" si="24"/>
        <v>-5.5734908853698277</v>
      </c>
      <c r="AH56">
        <f t="shared" si="5"/>
        <v>-1897.2377523814155</v>
      </c>
      <c r="AI56">
        <f t="shared" si="25"/>
        <v>-1902.8112432667854</v>
      </c>
      <c r="AJ56">
        <f t="shared" si="7"/>
        <v>4.4110029344503516</v>
      </c>
      <c r="AK56">
        <f t="shared" si="22"/>
        <v>6.340719142520939</v>
      </c>
      <c r="AL56">
        <f t="shared" si="8"/>
        <v>-1892.0595211898139</v>
      </c>
      <c r="AN56">
        <f t="shared" si="26"/>
        <v>0</v>
      </c>
      <c r="AO56">
        <f t="shared" si="26"/>
        <v>0</v>
      </c>
      <c r="AP56">
        <f t="shared" si="26"/>
        <v>-2.1540140703070358E-2</v>
      </c>
      <c r="AQ56">
        <f t="shared" si="26"/>
        <v>-7.332346813510747</v>
      </c>
      <c r="AR56">
        <f t="shared" si="26"/>
        <v>-7.3538869542138174</v>
      </c>
      <c r="AS56">
        <f t="shared" si="26"/>
        <v>1.7047417104264665E-2</v>
      </c>
      <c r="AT56">
        <f t="shared" si="26"/>
        <v>2.4505284981638564E-2</v>
      </c>
      <c r="AU56">
        <f t="shared" si="23"/>
        <v>-7.312334252127914</v>
      </c>
      <c r="AW56">
        <v>53</v>
      </c>
      <c r="AX56">
        <f>IF(Z56&gt;0, (R56*SUMPRODUCT(K56:$K$98, X56:$X$98)-K56*$AZ$3)/Z56, 0)</f>
        <v>193.26015973166255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1.8353999999999999E-2</v>
      </c>
      <c r="Q57" s="4">
        <f t="shared" si="21"/>
        <v>12.5</v>
      </c>
      <c r="R57">
        <f t="shared" si="0"/>
        <v>250000</v>
      </c>
      <c r="S57">
        <f t="shared" si="1"/>
        <v>188.56092047458623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86.170699101563059</v>
      </c>
      <c r="AC57">
        <f t="shared" si="2"/>
        <v>81.69153167414774</v>
      </c>
      <c r="AE57">
        <f t="shared" si="3"/>
        <v>0</v>
      </c>
      <c r="AF57">
        <f t="shared" si="24"/>
        <v>0</v>
      </c>
      <c r="AG57">
        <f t="shared" si="24"/>
        <v>-5.4154601248060521</v>
      </c>
      <c r="AH57">
        <f t="shared" si="5"/>
        <v>-2045.9170342015566</v>
      </c>
      <c r="AI57">
        <f t="shared" si="25"/>
        <v>-2051.3324943263628</v>
      </c>
      <c r="AJ57">
        <f t="shared" si="7"/>
        <v>4.4791674274153195</v>
      </c>
      <c r="AK57">
        <f t="shared" si="22"/>
        <v>6.0319489371094148</v>
      </c>
      <c r="AL57">
        <f t="shared" si="8"/>
        <v>-2040.8213779618379</v>
      </c>
      <c r="AN57">
        <f t="shared" si="26"/>
        <v>0</v>
      </c>
      <c r="AO57">
        <f t="shared" si="26"/>
        <v>0</v>
      </c>
      <c r="AP57">
        <f t="shared" si="26"/>
        <v>-1.8686956744263839E-2</v>
      </c>
      <c r="AQ57">
        <f t="shared" si="26"/>
        <v>-7.0597811154313099</v>
      </c>
      <c r="AR57">
        <f t="shared" si="26"/>
        <v>-7.0784680721755748</v>
      </c>
      <c r="AS57">
        <f t="shared" si="26"/>
        <v>1.5456121185902611E-2</v>
      </c>
      <c r="AT57">
        <f t="shared" si="26"/>
        <v>2.0814255164589318E-2</v>
      </c>
      <c r="AU57">
        <f t="shared" si="23"/>
        <v>-7.0421976958250818</v>
      </c>
      <c r="AW57">
        <v>54</v>
      </c>
      <c r="AX57">
        <f>IF(Z57&gt;0, (R57*SUMPRODUCT(K57:$K$98, X57:$X$98)-K57*$AZ$3)/Z57, 0)</f>
        <v>188.56092047458623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2.0303000000000002E-2</v>
      </c>
      <c r="Q58" s="4">
        <f t="shared" si="21"/>
        <v>12.5</v>
      </c>
      <c r="R58">
        <f t="shared" si="0"/>
        <v>250000</v>
      </c>
      <c r="S58">
        <f t="shared" si="1"/>
        <v>183.71264591729604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81.69153167414774</v>
      </c>
      <c r="AC58">
        <f t="shared" si="2"/>
        <v>77.179232153444531</v>
      </c>
      <c r="AE58">
        <f t="shared" si="3"/>
        <v>0</v>
      </c>
      <c r="AF58">
        <f t="shared" si="24"/>
        <v>0</v>
      </c>
      <c r="AG58">
        <f t="shared" si="24"/>
        <v>-5.2513554366440545</v>
      </c>
      <c r="AH58">
        <f t="shared" si="5"/>
        <v>-2199.001738278746</v>
      </c>
      <c r="AI58">
        <f t="shared" si="25"/>
        <v>-2204.2530937153902</v>
      </c>
      <c r="AJ58">
        <f t="shared" si="7"/>
        <v>4.5122995207032091</v>
      </c>
      <c r="AK58">
        <f t="shared" si="22"/>
        <v>5.7184072171903422</v>
      </c>
      <c r="AL58">
        <f t="shared" si="8"/>
        <v>-2194.0223869774964</v>
      </c>
      <c r="AN58">
        <f t="shared" si="26"/>
        <v>0</v>
      </c>
      <c r="AO58">
        <f t="shared" si="26"/>
        <v>0</v>
      </c>
      <c r="AP58">
        <f t="shared" si="26"/>
        <v>-1.6179183833966441E-2</v>
      </c>
      <c r="AQ58">
        <f t="shared" si="26"/>
        <v>-6.7750229067640859</v>
      </c>
      <c r="AR58">
        <f t="shared" si="26"/>
        <v>-6.7912020905980528</v>
      </c>
      <c r="AS58">
        <f t="shared" si="26"/>
        <v>1.3902186652600849E-2</v>
      </c>
      <c r="AT58">
        <f t="shared" si="26"/>
        <v>1.7618148822835831E-2</v>
      </c>
      <c r="AU58">
        <f t="shared" si="23"/>
        <v>-6.7596817551226147</v>
      </c>
      <c r="AW58">
        <v>55</v>
      </c>
      <c r="AX58">
        <f>IF(Z58&gt;0, (R58*SUMPRODUCT(K58:$K$98, X58:$X$98)-K58*$AZ$3)/Z58, 0)</f>
        <v>183.71264591729604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2.2446000000000001E-2</v>
      </c>
      <c r="Q59" s="4">
        <f t="shared" si="21"/>
        <v>12.5</v>
      </c>
      <c r="R59">
        <f t="shared" si="0"/>
        <v>250000</v>
      </c>
      <c r="S59">
        <f t="shared" si="1"/>
        <v>178.80135826304979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77.179232153444531</v>
      </c>
      <c r="AC59">
        <f t="shared" si="2"/>
        <v>72.678746384830504</v>
      </c>
      <c r="AE59">
        <f t="shared" si="3"/>
        <v>0</v>
      </c>
      <c r="AF59">
        <f t="shared" si="24"/>
        <v>0</v>
      </c>
      <c r="AG59">
        <f t="shared" si="24"/>
        <v>-5.0809699581467003</v>
      </c>
      <c r="AH59">
        <f t="shared" si="5"/>
        <v>-2357.4384826182491</v>
      </c>
      <c r="AI59">
        <f t="shared" si="25"/>
        <v>-2362.5194525763959</v>
      </c>
      <c r="AJ59">
        <f t="shared" si="7"/>
        <v>4.5004857686140269</v>
      </c>
      <c r="AK59">
        <f t="shared" si="22"/>
        <v>5.4025462507411177</v>
      </c>
      <c r="AL59">
        <f t="shared" si="8"/>
        <v>-2352.6164205570408</v>
      </c>
      <c r="AN59">
        <f t="shared" si="26"/>
        <v>0</v>
      </c>
      <c r="AO59">
        <f t="shared" si="26"/>
        <v>0</v>
      </c>
      <c r="AP59">
        <f t="shared" si="26"/>
        <v>-1.3976994674365677E-2</v>
      </c>
      <c r="AQ59">
        <f t="shared" si="26"/>
        <v>-6.4849635774501904</v>
      </c>
      <c r="AR59">
        <f t="shared" si="26"/>
        <v>-6.4989405721245568</v>
      </c>
      <c r="AS59">
        <f t="shared" si="26"/>
        <v>1.2380168774491425E-2</v>
      </c>
      <c r="AT59">
        <f t="shared" si="26"/>
        <v>1.4861603354601582E-2</v>
      </c>
      <c r="AU59">
        <f t="shared" si="23"/>
        <v>-6.4716987999954636</v>
      </c>
      <c r="AW59">
        <v>56</v>
      </c>
      <c r="AX59">
        <f>IF(Z59&gt;0, (R59*SUMPRODUCT(K59:$K$98, X59:$X$98)-K59*$AZ$3)/Z59, 0)</f>
        <v>178.80135826304979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2.4856E-2</v>
      </c>
      <c r="Q60" s="4">
        <f t="shared" si="21"/>
        <v>12.5</v>
      </c>
      <c r="R60">
        <f t="shared" si="0"/>
        <v>250000</v>
      </c>
      <c r="S60">
        <f t="shared" si="1"/>
        <v>173.90512993749715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72.678746384830504</v>
      </c>
      <c r="AC60">
        <f t="shared" si="2"/>
        <v>68.224619537871433</v>
      </c>
      <c r="AE60">
        <f t="shared" si="3"/>
        <v>0</v>
      </c>
      <c r="AF60">
        <f t="shared" si="24"/>
        <v>0</v>
      </c>
      <c r="AG60">
        <f t="shared" si="24"/>
        <v>-4.903867669285539</v>
      </c>
      <c r="AH60">
        <f t="shared" si="5"/>
        <v>-2525.8517855938876</v>
      </c>
      <c r="AI60">
        <f t="shared" si="25"/>
        <v>-2530.7556532631729</v>
      </c>
      <c r="AJ60">
        <f t="shared" si="7"/>
        <v>4.4541268469590705</v>
      </c>
      <c r="AK60">
        <f t="shared" si="22"/>
        <v>5.087512246938136</v>
      </c>
      <c r="AL60">
        <f t="shared" si="8"/>
        <v>-2521.2140141692757</v>
      </c>
      <c r="AN60">
        <f t="shared" si="26"/>
        <v>0</v>
      </c>
      <c r="AO60">
        <f t="shared" si="26"/>
        <v>0</v>
      </c>
      <c r="AP60">
        <f t="shared" si="26"/>
        <v>-1.2044475489282131E-2</v>
      </c>
      <c r="AQ60">
        <f t="shared" si="26"/>
        <v>-6.2037889218934508</v>
      </c>
      <c r="AR60">
        <f t="shared" si="26"/>
        <v>-6.215833397382732</v>
      </c>
      <c r="AS60">
        <f t="shared" si="26"/>
        <v>1.0939859158591065E-2</v>
      </c>
      <c r="AT60">
        <f t="shared" si="26"/>
        <v>1.2495528161059984E-2</v>
      </c>
      <c r="AU60">
        <f t="shared" si="23"/>
        <v>-6.1923980100630818</v>
      </c>
      <c r="AW60">
        <v>57</v>
      </c>
      <c r="AX60">
        <f>IF(Z60&gt;0, (R60*SUMPRODUCT(K60:$K$98, X60:$X$98)-K60*$AZ$3)/Z60, 0)</f>
        <v>173.90512993749715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2.7564999999999999E-2</v>
      </c>
      <c r="Q61" s="4">
        <f t="shared" si="21"/>
        <v>12.5</v>
      </c>
      <c r="R61">
        <f t="shared" si="0"/>
        <v>250000</v>
      </c>
      <c r="S61">
        <f t="shared" si="1"/>
        <v>169.0645101205684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68.224619537871433</v>
      </c>
      <c r="AC61">
        <f t="shared" si="2"/>
        <v>63.83407769677364</v>
      </c>
      <c r="AE61">
        <f t="shared" si="3"/>
        <v>0</v>
      </c>
      <c r="AF61">
        <f t="shared" si="24"/>
        <v>0</v>
      </c>
      <c r="AG61">
        <f t="shared" si="24"/>
        <v>-4.7196538802888277</v>
      </c>
      <c r="AH61">
        <f t="shared" si="5"/>
        <v>-2703.5022460771174</v>
      </c>
      <c r="AI61">
        <f t="shared" si="25"/>
        <v>-2708.2218999574061</v>
      </c>
      <c r="AJ61">
        <f t="shared" si="7"/>
        <v>4.390541841097793</v>
      </c>
      <c r="AK61">
        <f t="shared" si="22"/>
        <v>4.7757233676510005</v>
      </c>
      <c r="AL61">
        <f t="shared" si="8"/>
        <v>-2699.0556347486572</v>
      </c>
      <c r="AN61">
        <f t="shared" si="26"/>
        <v>0</v>
      </c>
      <c r="AO61">
        <f t="shared" si="26"/>
        <v>0</v>
      </c>
      <c r="AP61">
        <f t="shared" si="26"/>
        <v>-1.0350022113863613E-2</v>
      </c>
      <c r="AQ61">
        <f t="shared" si="26"/>
        <v>-5.9286779796796774</v>
      </c>
      <c r="AR61">
        <f t="shared" si="26"/>
        <v>-5.93902800179354</v>
      </c>
      <c r="AS61">
        <f t="shared" si="26"/>
        <v>9.6282918832227386E-3</v>
      </c>
      <c r="AT61">
        <f t="shared" si="26"/>
        <v>1.0472980374963043E-2</v>
      </c>
      <c r="AU61">
        <f t="shared" si="23"/>
        <v>-5.9189267295353547</v>
      </c>
      <c r="AW61">
        <v>58</v>
      </c>
      <c r="AX61">
        <f>IF(Z61&gt;0, (R61*SUMPRODUCT(K61:$K$98, X61:$X$98)-K61*$AZ$3)/Z61, 0)</f>
        <v>169.0645101205684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3.0620999999999999E-2</v>
      </c>
      <c r="Q62" s="4">
        <f t="shared" si="21"/>
        <v>12.5</v>
      </c>
      <c r="R62">
        <f t="shared" si="0"/>
        <v>250000</v>
      </c>
      <c r="S62">
        <f t="shared" si="1"/>
        <v>164.32531164578958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63.83407769677364</v>
      </c>
      <c r="AC62">
        <f t="shared" si="2"/>
        <v>59.524370324947206</v>
      </c>
      <c r="AE62">
        <f t="shared" si="3"/>
        <v>0</v>
      </c>
      <c r="AF62">
        <f t="shared" si="24"/>
        <v>0</v>
      </c>
      <c r="AG62">
        <f t="shared" si="24"/>
        <v>-4.5279368200176151</v>
      </c>
      <c r="AH62">
        <f t="shared" si="5"/>
        <v>-2890.4104293664841</v>
      </c>
      <c r="AI62">
        <f t="shared" si="25"/>
        <v>-2894.9383661865018</v>
      </c>
      <c r="AJ62">
        <f t="shared" si="7"/>
        <v>4.309707371826434</v>
      </c>
      <c r="AK62">
        <f t="shared" si="22"/>
        <v>4.4683854387741553</v>
      </c>
      <c r="AL62">
        <f t="shared" si="8"/>
        <v>-2886.1602733759014</v>
      </c>
      <c r="AN62">
        <f t="shared" si="26"/>
        <v>0</v>
      </c>
      <c r="AO62">
        <f t="shared" si="26"/>
        <v>0</v>
      </c>
      <c r="AP62">
        <f t="shared" si="26"/>
        <v>-8.8657088085503204E-3</v>
      </c>
      <c r="AQ62">
        <f t="shared" si="26"/>
        <v>-5.6594290562253171</v>
      </c>
      <c r="AR62">
        <f t="shared" si="26"/>
        <v>-5.6682947650338669</v>
      </c>
      <c r="AS62">
        <f t="shared" si="26"/>
        <v>8.4384151386032863E-3</v>
      </c>
      <c r="AT62">
        <f t="shared" si="26"/>
        <v>8.7491070920870107E-3</v>
      </c>
      <c r="AU62">
        <f t="shared" si="23"/>
        <v>-5.6511072428031772</v>
      </c>
      <c r="AW62">
        <v>59</v>
      </c>
      <c r="AX62">
        <f>IF(Z62&gt;0, (R62*SUMPRODUCT(K62:$K$98, X62:$X$98)-K62*$AZ$3)/Z62, 0)</f>
        <v>164.32531164578958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3.3921E-2</v>
      </c>
      <c r="Q63" s="4">
        <f t="shared" si="21"/>
        <v>12.5</v>
      </c>
      <c r="R63">
        <f t="shared" si="0"/>
        <v>250000</v>
      </c>
      <c r="S63">
        <f t="shared" si="1"/>
        <v>159.70667689881716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59.524370324947206</v>
      </c>
      <c r="AC63">
        <f t="shared" si="2"/>
        <v>55.310450740019455</v>
      </c>
      <c r="AE63">
        <f t="shared" si="3"/>
        <v>0</v>
      </c>
      <c r="AF63">
        <f t="shared" si="24"/>
        <v>0</v>
      </c>
      <c r="AG63">
        <f t="shared" si="24"/>
        <v>-4.3290653069456217</v>
      </c>
      <c r="AH63">
        <f t="shared" si="5"/>
        <v>-3071.8428974363505</v>
      </c>
      <c r="AI63">
        <f t="shared" si="25"/>
        <v>-3076.1719627432963</v>
      </c>
      <c r="AJ63">
        <f t="shared" si="7"/>
        <v>4.2139195849277513</v>
      </c>
      <c r="AK63">
        <f t="shared" si="22"/>
        <v>4.1667059227463046</v>
      </c>
      <c r="AL63">
        <f t="shared" si="8"/>
        <v>-3067.7913372356224</v>
      </c>
      <c r="AN63">
        <f t="shared" si="26"/>
        <v>0</v>
      </c>
      <c r="AO63">
        <f t="shared" si="26"/>
        <v>0</v>
      </c>
      <c r="AP63">
        <f t="shared" si="26"/>
        <v>-7.5681410821160557E-3</v>
      </c>
      <c r="AQ63">
        <f t="shared" si="26"/>
        <v>-5.3702447945506329</v>
      </c>
      <c r="AR63">
        <f t="shared" si="26"/>
        <v>-5.3778129356327486</v>
      </c>
      <c r="AS63">
        <f t="shared" si="26"/>
        <v>7.366841492609931E-3</v>
      </c>
      <c r="AT63">
        <f t="shared" si="26"/>
        <v>7.2843018146292668E-3</v>
      </c>
      <c r="AU63">
        <f t="shared" si="23"/>
        <v>-5.3631617923255099</v>
      </c>
      <c r="AW63">
        <v>60</v>
      </c>
      <c r="AX63">
        <f>IF(Z63&gt;0, (R63*SUMPRODUCT(K63:$K$98, X63:$X$98)-K63*$AZ$3)/Z63, 0)</f>
        <v>159.70667689881716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3.7368999999999999E-2</v>
      </c>
      <c r="Q64" s="4">
        <f t="shared" si="21"/>
        <v>12.5</v>
      </c>
      <c r="R64">
        <f t="shared" si="0"/>
        <v>250000</v>
      </c>
      <c r="S64">
        <f t="shared" si="1"/>
        <v>155.28254391063911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55.310450740019455</v>
      </c>
      <c r="AC64">
        <f t="shared" si="2"/>
        <v>51.230839401984476</v>
      </c>
      <c r="AE64">
        <f t="shared" si="3"/>
        <v>0</v>
      </c>
      <c r="AF64">
        <f t="shared" si="24"/>
        <v>0</v>
      </c>
      <c r="AG64">
        <f t="shared" si="24"/>
        <v>-4.1240018124209143</v>
      </c>
      <c r="AH64">
        <f t="shared" si="5"/>
        <v>-3235.4568291050186</v>
      </c>
      <c r="AI64">
        <f t="shared" si="25"/>
        <v>-3239.5808309174395</v>
      </c>
      <c r="AJ64">
        <f t="shared" si="7"/>
        <v>4.0796113380349794</v>
      </c>
      <c r="AK64">
        <f t="shared" si="22"/>
        <v>3.8717315518013624</v>
      </c>
      <c r="AL64">
        <f t="shared" si="8"/>
        <v>-3231.6294880276027</v>
      </c>
      <c r="AN64">
        <f t="shared" si="26"/>
        <v>0</v>
      </c>
      <c r="AO64">
        <f t="shared" si="26"/>
        <v>0</v>
      </c>
      <c r="AP64">
        <f t="shared" si="26"/>
        <v>-6.4371837564261604E-3</v>
      </c>
      <c r="AQ64">
        <f t="shared" si="26"/>
        <v>-5.0502475731713368</v>
      </c>
      <c r="AR64">
        <f t="shared" si="26"/>
        <v>-5.0566847569277629</v>
      </c>
      <c r="AS64">
        <f t="shared" si="26"/>
        <v>6.3678943492788227E-3</v>
      </c>
      <c r="AT64">
        <f t="shared" si="26"/>
        <v>6.0434133126308683E-3</v>
      </c>
      <c r="AU64">
        <f t="shared" si="23"/>
        <v>-5.0442734492658525</v>
      </c>
      <c r="AW64">
        <v>61</v>
      </c>
      <c r="AX64">
        <f>IF(Z64&gt;0, (R64*SUMPRODUCT(K64:$K$98, X64:$X$98)-K64*$AZ$3)/Z64, 0)</f>
        <v>155.28254391063911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5.0548205999999998E-2</v>
      </c>
      <c r="Q65" s="4">
        <f t="shared" si="21"/>
        <v>12.5</v>
      </c>
      <c r="R65">
        <f t="shared" si="0"/>
        <v>250000</v>
      </c>
      <c r="S65">
        <f t="shared" si="1"/>
        <v>152.71446493536882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51.230839401984476</v>
      </c>
      <c r="AC65">
        <f t="shared" si="2"/>
        <v>47.332943129273531</v>
      </c>
      <c r="AE65">
        <f t="shared" si="3"/>
        <v>0</v>
      </c>
      <c r="AF65">
        <f t="shared" si="24"/>
        <v>0</v>
      </c>
      <c r="AG65">
        <f t="shared" si="24"/>
        <v>-3.87430090113808</v>
      </c>
      <c r="AH65">
        <f t="shared" si="5"/>
        <v>-4169.2178631725146</v>
      </c>
      <c r="AI65">
        <f t="shared" si="25"/>
        <v>-4173.0921640736524</v>
      </c>
      <c r="AJ65">
        <f t="shared" si="7"/>
        <v>3.8978962727109447</v>
      </c>
      <c r="AK65">
        <f t="shared" si="22"/>
        <v>3.5861587581389136</v>
      </c>
      <c r="AL65">
        <f t="shared" si="8"/>
        <v>-4165.6081090428033</v>
      </c>
      <c r="AN65">
        <f t="shared" si="26"/>
        <v>0</v>
      </c>
      <c r="AO65">
        <f t="shared" si="26"/>
        <v>0</v>
      </c>
      <c r="AP65">
        <f t="shared" si="26"/>
        <v>-5.3994855609662646E-3</v>
      </c>
      <c r="AQ65">
        <f t="shared" si="26"/>
        <v>-5.8105016174943458</v>
      </c>
      <c r="AR65">
        <f t="shared" si="26"/>
        <v>-5.815901103055312</v>
      </c>
      <c r="AS65">
        <f t="shared" si="26"/>
        <v>5.4323696531842674E-3</v>
      </c>
      <c r="AT65">
        <f t="shared" si="26"/>
        <v>4.9979113465904914E-3</v>
      </c>
      <c r="AU65">
        <f t="shared" si="23"/>
        <v>-5.805470822055538</v>
      </c>
      <c r="AW65">
        <v>62</v>
      </c>
      <c r="AX65">
        <f>IF(Z65&gt;0, (R65*SUMPRODUCT(K65:$K$98, X65:$X$98)-K65*$AZ$3)/Z65, 0)</f>
        <v>152.71446493536882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6.4784177999999998E-2</v>
      </c>
      <c r="Q66" s="4">
        <f t="shared" si="21"/>
        <v>12.5</v>
      </c>
      <c r="R66">
        <f t="shared" si="0"/>
        <v>250000</v>
      </c>
      <c r="S66">
        <f t="shared" si="1"/>
        <v>148.38387859075749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47.332943129273531</v>
      </c>
      <c r="AC66">
        <f t="shared" si="2"/>
        <v>42.551326601475999</v>
      </c>
      <c r="AE66">
        <f t="shared" si="3"/>
        <v>0</v>
      </c>
      <c r="AF66">
        <f t="shared" si="24"/>
        <v>0</v>
      </c>
      <c r="AG66">
        <f t="shared" si="24"/>
        <v>-3.5845644929218095</v>
      </c>
      <c r="AH66">
        <f t="shared" si="5"/>
        <v>-5019.8679840977957</v>
      </c>
      <c r="AI66">
        <f t="shared" si="25"/>
        <v>-5023.4525485907179</v>
      </c>
      <c r="AJ66">
        <f t="shared" si="7"/>
        <v>4.7816165277975315</v>
      </c>
      <c r="AK66">
        <f t="shared" si="22"/>
        <v>3.3133060190491475</v>
      </c>
      <c r="AL66">
        <f t="shared" si="8"/>
        <v>-5015.3576260438713</v>
      </c>
      <c r="AN66">
        <f t="shared" si="26"/>
        <v>0</v>
      </c>
      <c r="AO66">
        <f t="shared" si="26"/>
        <v>0</v>
      </c>
      <c r="AP66">
        <f t="shared" si="26"/>
        <v>-4.4604370282736901E-3</v>
      </c>
      <c r="AQ66">
        <f t="shared" si="26"/>
        <v>-6.2464506016083625</v>
      </c>
      <c r="AR66">
        <f t="shared" si="26"/>
        <v>-6.2509110386366364</v>
      </c>
      <c r="AS66">
        <f t="shared" si="26"/>
        <v>5.9499834520228886E-3</v>
      </c>
      <c r="AT66">
        <f t="shared" si="26"/>
        <v>4.1228977418460641E-3</v>
      </c>
      <c r="AU66">
        <f t="shared" si="23"/>
        <v>-6.2408381574427683</v>
      </c>
      <c r="AW66">
        <v>63</v>
      </c>
      <c r="AX66">
        <f>IF(Z66&gt;0, (R66*SUMPRODUCT(K66:$K$98, X66:$X$98)-K66*$AZ$3)/Z66, 0)</f>
        <v>148.38387859075749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8.0470763000000001E-2</v>
      </c>
      <c r="Q67" s="4">
        <f t="shared" si="21"/>
        <v>12.5</v>
      </c>
      <c r="R67">
        <f t="shared" ref="R67:R98" si="27">$C$6</f>
        <v>250000</v>
      </c>
      <c r="S67">
        <f t="shared" ref="S67:S98" si="28">AX67</f>
        <v>142.71657981287399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42.551326601475999</v>
      </c>
      <c r="AC67">
        <f t="shared" ref="AC67:AC98" si="29">S67*Z67</f>
        <v>37.223523401382636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-3.2602662082244653</v>
      </c>
      <c r="AH67">
        <f t="shared" ref="AH67:AH98" si="32">-X67*R67</f>
        <v>-5769.0527953625215</v>
      </c>
      <c r="AI67">
        <f t="shared" ref="AI67:AI98" si="33">SUM(AE67:AH67)</f>
        <v>-5772.313061570746</v>
      </c>
      <c r="AJ67">
        <f t="shared" ref="AJ67:AJ98" si="34">AB67-AC67</f>
        <v>5.3278032000933635</v>
      </c>
      <c r="AK67">
        <f t="shared" si="22"/>
        <v>2.9785928621033202</v>
      </c>
      <c r="AL67">
        <f t="shared" ref="AL67:AL98" si="35">SUM(AI67:AK67)</f>
        <v>-5764.0066655085493</v>
      </c>
      <c r="AN67">
        <f t="shared" ref="AN67:AU98" si="36">AE67*$K67</f>
        <v>0</v>
      </c>
      <c r="AO67">
        <f t="shared" si="36"/>
        <v>0</v>
      </c>
      <c r="AP67">
        <f t="shared" si="36"/>
        <v>-3.6222302562609974E-3</v>
      </c>
      <c r="AQ67">
        <f t="shared" si="36"/>
        <v>-6.4095494817613643</v>
      </c>
      <c r="AR67">
        <f t="shared" si="36"/>
        <v>-6.4131717120176246</v>
      </c>
      <c r="AS67">
        <f t="shared" si="36"/>
        <v>5.9193110986149461E-3</v>
      </c>
      <c r="AT67">
        <f t="shared" si="36"/>
        <v>3.3092847323254121E-3</v>
      </c>
      <c r="AU67">
        <f t="shared" si="23"/>
        <v>-6.4039431161866842</v>
      </c>
      <c r="AW67">
        <v>64</v>
      </c>
      <c r="AX67">
        <f>IF(Z67&gt;0, (R67*SUMPRODUCT(K67:$K$98, X67:$X$98)-K67*$AZ$3)/Z67, 0)</f>
        <v>142.71657981287399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9.7818447000000003E-2</v>
      </c>
      <c r="Q68" s="4">
        <f t="shared" si="21"/>
        <v>12.5</v>
      </c>
      <c r="R68">
        <f t="shared" si="27"/>
        <v>250000</v>
      </c>
      <c r="S68">
        <f t="shared" si="28"/>
        <v>135.94414128901565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37.223523401382636</v>
      </c>
      <c r="AC68">
        <f t="shared" si="29"/>
        <v>31.63419481383109</v>
      </c>
      <c r="AE68">
        <f t="shared" si="30"/>
        <v>0</v>
      </c>
      <c r="AF68">
        <f t="shared" si="31"/>
        <v>0</v>
      </c>
      <c r="AG68">
        <f t="shared" si="31"/>
        <v>-2.9087493688471247</v>
      </c>
      <c r="AH68">
        <f t="shared" si="32"/>
        <v>-6378.283545901917</v>
      </c>
      <c r="AI68">
        <f t="shared" si="33"/>
        <v>-6381.1922952707646</v>
      </c>
      <c r="AJ68">
        <f t="shared" si="34"/>
        <v>5.5893285875515453</v>
      </c>
      <c r="AK68">
        <f t="shared" si="22"/>
        <v>2.6056466380967849</v>
      </c>
      <c r="AL68">
        <f t="shared" si="35"/>
        <v>-6372.9973200451159</v>
      </c>
      <c r="AN68">
        <f t="shared" si="36"/>
        <v>0</v>
      </c>
      <c r="AO68">
        <f t="shared" si="36"/>
        <v>0</v>
      </c>
      <c r="AP68">
        <f t="shared" si="36"/>
        <v>-2.8854348351379676E-3</v>
      </c>
      <c r="AQ68">
        <f t="shared" si="36"/>
        <v>-6.3271596132832633</v>
      </c>
      <c r="AR68">
        <f t="shared" si="36"/>
        <v>-6.3300450481184019</v>
      </c>
      <c r="AS68">
        <f t="shared" si="36"/>
        <v>5.5445283750747741E-3</v>
      </c>
      <c r="AT68">
        <f t="shared" si="36"/>
        <v>2.5847615673413979E-3</v>
      </c>
      <c r="AU68">
        <f t="shared" si="23"/>
        <v>-6.3219157581759857</v>
      </c>
      <c r="AW68">
        <v>65</v>
      </c>
      <c r="AX68">
        <f>IF(Z68&gt;0, (R68*SUMPRODUCT(K68:$K$98, X68:$X$98)-K68*$AZ$3)/Z68, 0)</f>
        <v>135.94414128901565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0.115047869</v>
      </c>
      <c r="Q69" s="4">
        <f t="shared" ref="Q69:Q98" si="48">$C$8</f>
        <v>12.5</v>
      </c>
      <c r="R69">
        <f t="shared" si="27"/>
        <v>250000</v>
      </c>
      <c r="S69">
        <f t="shared" si="28"/>
        <v>127.89394344801454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31.63419481383109</v>
      </c>
      <c r="AC69">
        <f t="shared" si="29"/>
        <v>26.039375284663741</v>
      </c>
      <c r="AE69">
        <f t="shared" si="30"/>
        <v>0</v>
      </c>
      <c r="AF69">
        <f t="shared" si="31"/>
        <v>0</v>
      </c>
      <c r="AG69">
        <f t="shared" si="31"/>
        <v>-2.5450164588176971</v>
      </c>
      <c r="AH69">
        <f t="shared" si="32"/>
        <v>-6692.9083268191334</v>
      </c>
      <c r="AI69">
        <f t="shared" si="33"/>
        <v>-6695.4533432779508</v>
      </c>
      <c r="AJ69">
        <f t="shared" si="34"/>
        <v>5.5948195291673493</v>
      </c>
      <c r="AK69">
        <f t="shared" si="22"/>
        <v>2.2143936369681767</v>
      </c>
      <c r="AL69">
        <f t="shared" si="35"/>
        <v>-6687.6441301118148</v>
      </c>
      <c r="AN69">
        <f t="shared" si="36"/>
        <v>0</v>
      </c>
      <c r="AO69">
        <f t="shared" si="36"/>
        <v>0</v>
      </c>
      <c r="AP69">
        <f t="shared" si="36"/>
        <v>-2.2541226409514272E-3</v>
      </c>
      <c r="AQ69">
        <f t="shared" si="36"/>
        <v>-5.9279130164462401</v>
      </c>
      <c r="AR69">
        <f t="shared" si="36"/>
        <v>-5.9301671390871915</v>
      </c>
      <c r="AS69">
        <f t="shared" si="36"/>
        <v>4.9553350938217637E-3</v>
      </c>
      <c r="AT69">
        <f t="shared" si="36"/>
        <v>1.9612898045412177E-3</v>
      </c>
      <c r="AU69">
        <f t="shared" si="23"/>
        <v>-5.9232505141888279</v>
      </c>
      <c r="AW69">
        <v>66</v>
      </c>
      <c r="AX69">
        <f>IF(Z69&gt;0, (R69*SUMPRODUCT(K69:$K$98, X69:$X$98)-K69*$AZ$3)/Z69, 0)</f>
        <v>127.89394344801454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0.13365521</v>
      </c>
      <c r="Q70" s="4">
        <f t="shared" si="48"/>
        <v>12.5</v>
      </c>
      <c r="R70">
        <f t="shared" si="27"/>
        <v>250000</v>
      </c>
      <c r="S70">
        <f t="shared" si="28"/>
        <v>119.0994480259008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26.039375284663741</v>
      </c>
      <c r="AC70">
        <f t="shared" si="29"/>
        <v>20.765337343320979</v>
      </c>
      <c r="AE70">
        <f t="shared" si="30"/>
        <v>0</v>
      </c>
      <c r="AF70">
        <f t="shared" si="31"/>
        <v>0</v>
      </c>
      <c r="AG70">
        <f t="shared" si="31"/>
        <v>-2.1794115849727849</v>
      </c>
      <c r="AH70">
        <f t="shared" si="32"/>
        <v>-6803.0941851347125</v>
      </c>
      <c r="AI70">
        <f t="shared" si="33"/>
        <v>-6805.273596719685</v>
      </c>
      <c r="AJ70">
        <f t="shared" si="34"/>
        <v>5.2740379413427618</v>
      </c>
      <c r="AK70">
        <f t="shared" si="22"/>
        <v>1.8227562699264621</v>
      </c>
      <c r="AL70">
        <f t="shared" si="35"/>
        <v>-6798.1768025084157</v>
      </c>
      <c r="AN70">
        <f t="shared" si="36"/>
        <v>0</v>
      </c>
      <c r="AO70">
        <f t="shared" si="36"/>
        <v>0</v>
      </c>
      <c r="AP70">
        <f t="shared" si="36"/>
        <v>-1.7234876603569604E-3</v>
      </c>
      <c r="AQ70">
        <f t="shared" si="36"/>
        <v>-5.3799149096806707</v>
      </c>
      <c r="AR70">
        <f t="shared" si="36"/>
        <v>-5.3816383973410273</v>
      </c>
      <c r="AS70">
        <f t="shared" si="36"/>
        <v>4.1707309325292883E-3</v>
      </c>
      <c r="AT70">
        <f t="shared" si="36"/>
        <v>1.4414431678336551E-3</v>
      </c>
      <c r="AU70">
        <f t="shared" si="23"/>
        <v>-5.3760262232406646</v>
      </c>
      <c r="AW70">
        <v>67</v>
      </c>
      <c r="AX70">
        <f>IF(Z70&gt;0, (R70*SUMPRODUCT(K70:$K$98, X70:$X$98)-K70*$AZ$3)/Z70, 0)</f>
        <v>119.0994480259008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0.153152232</v>
      </c>
      <c r="Q71" s="4">
        <f t="shared" si="48"/>
        <v>12.5</v>
      </c>
      <c r="R71">
        <f t="shared" si="27"/>
        <v>250000</v>
      </c>
      <c r="S71">
        <f t="shared" si="28"/>
        <v>109.44817621203607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20.765337343320979</v>
      </c>
      <c r="AC71">
        <f t="shared" si="29"/>
        <v>15.969239464982721</v>
      </c>
      <c r="AE71">
        <f t="shared" si="30"/>
        <v>0</v>
      </c>
      <c r="AF71">
        <f t="shared" si="31"/>
        <v>0</v>
      </c>
      <c r="AG71">
        <f t="shared" si="31"/>
        <v>-1.8238357204378175</v>
      </c>
      <c r="AH71">
        <f t="shared" si="32"/>
        <v>-6675.6349737047931</v>
      </c>
      <c r="AI71">
        <f t="shared" si="33"/>
        <v>-6677.4588094252313</v>
      </c>
      <c r="AJ71">
        <f t="shared" si="34"/>
        <v>4.7960978783382586</v>
      </c>
      <c r="AK71">
        <f t="shared" si="22"/>
        <v>1.4535736140324687</v>
      </c>
      <c r="AL71">
        <f t="shared" si="35"/>
        <v>-6671.2091379328604</v>
      </c>
      <c r="AN71">
        <f t="shared" si="36"/>
        <v>0</v>
      </c>
      <c r="AO71">
        <f t="shared" si="36"/>
        <v>0</v>
      </c>
      <c r="AP71">
        <f t="shared" si="36"/>
        <v>-1.2877650015582717E-3</v>
      </c>
      <c r="AQ71">
        <f t="shared" si="36"/>
        <v>-4.7134996787165422</v>
      </c>
      <c r="AR71">
        <f t="shared" si="36"/>
        <v>-4.7147874437181008</v>
      </c>
      <c r="AS71">
        <f t="shared" si="36"/>
        <v>3.3864053228923842E-3</v>
      </c>
      <c r="AT71">
        <f t="shared" si="36"/>
        <v>1.0263321451398257E-3</v>
      </c>
      <c r="AU71">
        <f t="shared" si="23"/>
        <v>-4.7103747062500689</v>
      </c>
      <c r="AW71">
        <v>68</v>
      </c>
      <c r="AX71">
        <f>IF(Z71&gt;0, (R71*SUMPRODUCT(K71:$K$98, X71:$X$98)-K71*$AZ$3)/Z71, 0)</f>
        <v>109.44817621203607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0.17329698399999999</v>
      </c>
      <c r="Q72" s="4">
        <f t="shared" si="48"/>
        <v>12.5</v>
      </c>
      <c r="R72">
        <f t="shared" si="27"/>
        <v>250000</v>
      </c>
      <c r="S72">
        <f t="shared" si="28"/>
        <v>98.831410946090742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15.969239464982721</v>
      </c>
      <c r="AC72">
        <f t="shared" si="29"/>
        <v>11.777004992821897</v>
      </c>
      <c r="AE72">
        <f t="shared" si="30"/>
        <v>0</v>
      </c>
      <c r="AF72">
        <f t="shared" si="31"/>
        <v>0</v>
      </c>
      <c r="AG72">
        <f t="shared" si="31"/>
        <v>-1.4895321335700984</v>
      </c>
      <c r="AH72">
        <f t="shared" si="32"/>
        <v>-6321.3045932668183</v>
      </c>
      <c r="AI72">
        <f t="shared" si="33"/>
        <v>-6322.7941254003881</v>
      </c>
      <c r="AJ72">
        <f t="shared" si="34"/>
        <v>4.1922344721608233</v>
      </c>
      <c r="AK72">
        <f t="shared" si="22"/>
        <v>1.1178467625487905</v>
      </c>
      <c r="AL72">
        <f t="shared" si="35"/>
        <v>-6317.4840441656788</v>
      </c>
      <c r="AN72">
        <f t="shared" si="36"/>
        <v>0</v>
      </c>
      <c r="AO72">
        <f t="shared" si="36"/>
        <v>0</v>
      </c>
      <c r="AP72">
        <f t="shared" si="36"/>
        <v>-9.390371077427547E-4</v>
      </c>
      <c r="AQ72">
        <f t="shared" si="36"/>
        <v>-3.9851034084072103</v>
      </c>
      <c r="AR72">
        <f t="shared" si="36"/>
        <v>-3.9860424455149532</v>
      </c>
      <c r="AS72">
        <f t="shared" si="36"/>
        <v>2.64288607475826E-3</v>
      </c>
      <c r="AT72">
        <f t="shared" si="36"/>
        <v>7.0471765405121314E-4</v>
      </c>
      <c r="AU72">
        <f t="shared" si="23"/>
        <v>-3.9826948417861439</v>
      </c>
      <c r="AW72">
        <v>69</v>
      </c>
      <c r="AX72">
        <f>IF(Z72&gt;0, (R72*SUMPRODUCT(K72:$K$98, X72:$X$98)-K72*$AZ$3)/Z72, 0)</f>
        <v>98.831410946090742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0.19491187900000001</v>
      </c>
      <c r="Q73" s="4">
        <f t="shared" si="48"/>
        <v>12.5</v>
      </c>
      <c r="R73">
        <f t="shared" si="27"/>
        <v>250000</v>
      </c>
      <c r="S73">
        <f t="shared" si="28"/>
        <v>87.153298032140597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11.777004992821897</v>
      </c>
      <c r="AC73">
        <f t="shared" si="29"/>
        <v>8.2573169474108621</v>
      </c>
      <c r="AE73">
        <f t="shared" si="30"/>
        <v>0</v>
      </c>
      <c r="AF73">
        <f t="shared" si="31"/>
        <v>0</v>
      </c>
      <c r="AG73">
        <f t="shared" si="31"/>
        <v>-1.1843093052493707</v>
      </c>
      <c r="AH73">
        <f t="shared" si="32"/>
        <v>-5806.5501397005373</v>
      </c>
      <c r="AI73">
        <f t="shared" si="33"/>
        <v>-5807.7344490057867</v>
      </c>
      <c r="AJ73">
        <f t="shared" si="34"/>
        <v>3.5196880454110353</v>
      </c>
      <c r="AK73">
        <f t="shared" ref="AK73:AK98" si="49">G73*SUM(AB73:AB73, AE73:AF73)</f>
        <v>0.82439034949753287</v>
      </c>
      <c r="AL73">
        <f t="shared" si="35"/>
        <v>-5803.3903706108777</v>
      </c>
      <c r="AN73">
        <f t="shared" si="36"/>
        <v>0</v>
      </c>
      <c r="AO73">
        <f t="shared" si="36"/>
        <v>0</v>
      </c>
      <c r="AP73">
        <f t="shared" si="36"/>
        <v>-6.6662254423612629E-4</v>
      </c>
      <c r="AQ73">
        <f t="shared" si="36"/>
        <v>-3.2683836985868884</v>
      </c>
      <c r="AR73">
        <f t="shared" si="36"/>
        <v>-3.2690503211311248</v>
      </c>
      <c r="AS73">
        <f t="shared" si="36"/>
        <v>1.9811576159619385E-3</v>
      </c>
      <c r="AT73">
        <f t="shared" si="36"/>
        <v>4.6403181144476338E-4</v>
      </c>
      <c r="AU73">
        <f t="shared" si="23"/>
        <v>-3.2666051317037179</v>
      </c>
      <c r="AW73">
        <v>70</v>
      </c>
      <c r="AX73">
        <f>IF(Z73&gt;0, (R73*SUMPRODUCT(K73:$K$98, X73:$X$98)-K73*$AZ$3)/Z73, 0)</f>
        <v>87.153298032140597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0.21714087100000001</v>
      </c>
      <c r="Q74" s="4">
        <f t="shared" si="48"/>
        <v>12.5</v>
      </c>
      <c r="R74">
        <f t="shared" si="27"/>
        <v>250000</v>
      </c>
      <c r="S74">
        <f t="shared" si="28"/>
        <v>73.80718804861641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8.2573169474108621</v>
      </c>
      <c r="AC74">
        <f t="shared" si="29"/>
        <v>5.4044826800705614</v>
      </c>
      <c r="AE74">
        <f t="shared" si="30"/>
        <v>0</v>
      </c>
      <c r="AF74">
        <f t="shared" si="31"/>
        <v>0</v>
      </c>
      <c r="AG74">
        <f t="shared" si="31"/>
        <v>-0.91530425812162364</v>
      </c>
      <c r="AH74">
        <f t="shared" si="32"/>
        <v>-5143.2390815050649</v>
      </c>
      <c r="AI74">
        <f t="shared" si="33"/>
        <v>-5144.1543857631868</v>
      </c>
      <c r="AJ74">
        <f t="shared" si="34"/>
        <v>2.8528342673403007</v>
      </c>
      <c r="AK74">
        <f t="shared" si="49"/>
        <v>0.57801218631876039</v>
      </c>
      <c r="AL74">
        <f t="shared" si="35"/>
        <v>-5140.723539309528</v>
      </c>
      <c r="AN74">
        <f t="shared" si="36"/>
        <v>0</v>
      </c>
      <c r="AO74">
        <f t="shared" si="36"/>
        <v>0</v>
      </c>
      <c r="AP74">
        <f t="shared" si="36"/>
        <v>-4.600047490268718E-4</v>
      </c>
      <c r="AQ74">
        <f t="shared" si="36"/>
        <v>-2.5848392836369372</v>
      </c>
      <c r="AR74">
        <f t="shared" si="36"/>
        <v>-2.5852992883859645</v>
      </c>
      <c r="AS74">
        <f t="shared" si="36"/>
        <v>1.4337498154507185E-3</v>
      </c>
      <c r="AT74">
        <f t="shared" si="36"/>
        <v>2.9049176636377472E-4</v>
      </c>
      <c r="AU74">
        <f t="shared" si="23"/>
        <v>-2.5835750468041501</v>
      </c>
      <c r="AW74">
        <v>71</v>
      </c>
      <c r="AX74">
        <f>IF(Z74&gt;0, (R74*SUMPRODUCT(K74:$K$98, X74:$X$98)-K74*$AZ$3)/Z74, 0)</f>
        <v>73.80718804861641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0.240684854</v>
      </c>
      <c r="Q75" s="4">
        <f t="shared" si="48"/>
        <v>12.5</v>
      </c>
      <c r="R75">
        <f t="shared" si="27"/>
        <v>250000</v>
      </c>
      <c r="S75">
        <f t="shared" si="28"/>
        <v>58.151626134703164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5.4044826800705614</v>
      </c>
      <c r="AC75">
        <f t="shared" si="29"/>
        <v>3.1906696743323693</v>
      </c>
      <c r="AE75">
        <f t="shared" si="30"/>
        <v>0</v>
      </c>
      <c r="AF75">
        <f t="shared" si="31"/>
        <v>0</v>
      </c>
      <c r="AG75">
        <f t="shared" si="31"/>
        <v>-0.68585134380882606</v>
      </c>
      <c r="AH75">
        <f t="shared" si="32"/>
        <v>-4405.9974346316258</v>
      </c>
      <c r="AI75">
        <f t="shared" si="33"/>
        <v>-4406.683285975435</v>
      </c>
      <c r="AJ75">
        <f t="shared" si="34"/>
        <v>2.2138130057381922</v>
      </c>
      <c r="AK75">
        <f t="shared" si="49"/>
        <v>0.37831378760493933</v>
      </c>
      <c r="AL75">
        <f t="shared" si="35"/>
        <v>-4404.0911591820914</v>
      </c>
      <c r="AN75">
        <f t="shared" si="36"/>
        <v>0</v>
      </c>
      <c r="AO75">
        <f t="shared" si="36"/>
        <v>0</v>
      </c>
      <c r="AP75">
        <f t="shared" si="36"/>
        <v>-3.0775761221228908E-4</v>
      </c>
      <c r="AQ75">
        <f t="shared" si="36"/>
        <v>-1.9770745689078439</v>
      </c>
      <c r="AR75">
        <f t="shared" si="36"/>
        <v>-1.9773823265200565</v>
      </c>
      <c r="AS75">
        <f t="shared" si="36"/>
        <v>9.9338990975339817E-4</v>
      </c>
      <c r="AT75">
        <f t="shared" si="36"/>
        <v>1.6975828507341463E-4</v>
      </c>
      <c r="AU75">
        <f t="shared" si="23"/>
        <v>-1.9762191783252294</v>
      </c>
      <c r="AW75">
        <v>72</v>
      </c>
      <c r="AX75">
        <f>IF(Z75&gt;0, (R75*SUMPRODUCT(K75:$K$98, X75:$X$98)-K75*$AZ$3)/Z75, 0)</f>
        <v>58.151626134703164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0.26560892699999999</v>
      </c>
      <c r="Q76" s="4">
        <f t="shared" si="48"/>
        <v>12.5</v>
      </c>
      <c r="R76">
        <f t="shared" si="27"/>
        <v>250000</v>
      </c>
      <c r="S76">
        <f t="shared" si="28"/>
        <v>38.868561365879557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3.1906696743323693</v>
      </c>
      <c r="AC76">
        <f t="shared" si="29"/>
        <v>1.5448685678341139</v>
      </c>
      <c r="AE76">
        <f t="shared" si="30"/>
        <v>0</v>
      </c>
      <c r="AF76">
        <f t="shared" si="31"/>
        <v>0</v>
      </c>
      <c r="AG76">
        <f t="shared" si="31"/>
        <v>-0.49682459086016745</v>
      </c>
      <c r="AH76">
        <f t="shared" si="32"/>
        <v>-3643.3647902114076</v>
      </c>
      <c r="AI76">
        <f t="shared" si="33"/>
        <v>-3643.8616148022679</v>
      </c>
      <c r="AJ76">
        <f t="shared" si="34"/>
        <v>1.6458011064982554</v>
      </c>
      <c r="AK76">
        <f t="shared" si="49"/>
        <v>0.22334687720326588</v>
      </c>
      <c r="AL76">
        <f t="shared" si="35"/>
        <v>-3641.9924668185663</v>
      </c>
      <c r="AN76">
        <f t="shared" si="36"/>
        <v>0</v>
      </c>
      <c r="AO76">
        <f t="shared" si="36"/>
        <v>0</v>
      </c>
      <c r="AP76">
        <f t="shared" si="36"/>
        <v>-1.9905077404855178E-4</v>
      </c>
      <c r="AQ76">
        <f t="shared" si="36"/>
        <v>-1.4596994492105033</v>
      </c>
      <c r="AR76">
        <f t="shared" si="36"/>
        <v>-1.4598984999845519</v>
      </c>
      <c r="AS76">
        <f t="shared" si="36"/>
        <v>6.593835937372996E-4</v>
      </c>
      <c r="AT76">
        <f t="shared" si="36"/>
        <v>8.9483028027389963E-5</v>
      </c>
      <c r="AU76">
        <f t="shared" si="23"/>
        <v>-1.4591496333627871</v>
      </c>
      <c r="AW76">
        <v>73</v>
      </c>
      <c r="AX76">
        <f>IF(Z76&gt;0, (R76*SUMPRODUCT(K76:$K$98, X76:$X$98)-K76*$AZ$3)/Z76, 0)</f>
        <v>38.868561365879557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0.29099302900000001</v>
      </c>
      <c r="Q77" s="4">
        <f t="shared" si="48"/>
        <v>12.5</v>
      </c>
      <c r="R77">
        <f t="shared" si="27"/>
        <v>250000</v>
      </c>
      <c r="S77">
        <f t="shared" si="28"/>
        <v>13.711730086544215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1.5448685678341139</v>
      </c>
      <c r="AC77">
        <f t="shared" si="29"/>
        <v>0.38094899577502783</v>
      </c>
      <c r="AE77">
        <f t="shared" si="30"/>
        <v>0</v>
      </c>
      <c r="AF77">
        <f t="shared" si="31"/>
        <v>0</v>
      </c>
      <c r="AG77">
        <f t="shared" si="31"/>
        <v>-0.34728385237547993</v>
      </c>
      <c r="AH77">
        <f t="shared" si="32"/>
        <v>-2891.4498515217169</v>
      </c>
      <c r="AI77">
        <f t="shared" si="33"/>
        <v>-2891.7971353740922</v>
      </c>
      <c r="AJ77">
        <f t="shared" si="34"/>
        <v>1.163919572059086</v>
      </c>
      <c r="AK77">
        <f t="shared" si="49"/>
        <v>0.10814079974838799</v>
      </c>
      <c r="AL77">
        <f t="shared" si="35"/>
        <v>-2890.5250750022847</v>
      </c>
      <c r="AN77">
        <f t="shared" si="36"/>
        <v>0</v>
      </c>
      <c r="AO77">
        <f t="shared" si="36"/>
        <v>0</v>
      </c>
      <c r="AP77">
        <f t="shared" si="36"/>
        <v>-1.242302487882889E-4</v>
      </c>
      <c r="AQ77">
        <f t="shared" si="36"/>
        <v>-1.0343283511639763</v>
      </c>
      <c r="AR77">
        <f t="shared" si="36"/>
        <v>-1.0344525814127645</v>
      </c>
      <c r="AS77">
        <f t="shared" si="36"/>
        <v>4.1635687066188541E-4</v>
      </c>
      <c r="AT77">
        <f t="shared" si="36"/>
        <v>3.8684086130159805E-5</v>
      </c>
      <c r="AU77">
        <f t="shared" si="23"/>
        <v>-1.0339975404559725</v>
      </c>
      <c r="AW77">
        <v>74</v>
      </c>
      <c r="AX77">
        <f>IF(Z77&gt;0, (R77*SUMPRODUCT(K77:$K$98, X77:$X$98)-K77*$AZ$3)/Z77, 0)</f>
        <v>13.711730086544215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0.31752069599999999</v>
      </c>
      <c r="Q78" s="4">
        <f t="shared" si="48"/>
        <v>12.5</v>
      </c>
      <c r="R78">
        <f t="shared" si="27"/>
        <v>250000</v>
      </c>
      <c r="S78">
        <f t="shared" si="28"/>
        <v>-20.8362686005872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0.38094899577502783</v>
      </c>
      <c r="AC78">
        <f t="shared" si="29"/>
        <v>-0.38929017936089561</v>
      </c>
      <c r="AE78">
        <f t="shared" si="30"/>
        <v>0</v>
      </c>
      <c r="AF78">
        <f t="shared" si="31"/>
        <v>0</v>
      </c>
      <c r="AG78">
        <f t="shared" si="31"/>
        <v>-0.2335412033359015</v>
      </c>
      <c r="AH78">
        <f t="shared" si="32"/>
        <v>-2205.3962103164727</v>
      </c>
      <c r="AI78">
        <f t="shared" si="33"/>
        <v>-2205.6297515198085</v>
      </c>
      <c r="AJ78">
        <f t="shared" si="34"/>
        <v>0.77023917513592344</v>
      </c>
      <c r="AK78">
        <f t="shared" si="49"/>
        <v>2.666642970425195E-2</v>
      </c>
      <c r="AL78">
        <f t="shared" si="35"/>
        <v>-2204.8328459149684</v>
      </c>
      <c r="AN78">
        <f t="shared" si="36"/>
        <v>0</v>
      </c>
      <c r="AO78">
        <f t="shared" si="36"/>
        <v>0</v>
      </c>
      <c r="AP78">
        <f t="shared" si="36"/>
        <v>-7.4591313607942286E-5</v>
      </c>
      <c r="AQ78">
        <f t="shared" si="36"/>
        <v>-0.70438705463411866</v>
      </c>
      <c r="AR78">
        <f t="shared" si="36"/>
        <v>-0.70446164594772653</v>
      </c>
      <c r="AS78">
        <f t="shared" si="36"/>
        <v>2.4600863164626148E-4</v>
      </c>
      <c r="AT78">
        <f t="shared" si="36"/>
        <v>8.5170581998462704E-6</v>
      </c>
      <c r="AU78">
        <f t="shared" si="23"/>
        <v>-0.70420712025788046</v>
      </c>
      <c r="AW78">
        <v>75</v>
      </c>
      <c r="AX78">
        <f>IF(Z78&gt;0, (R78*SUMPRODUCT(K78:$K$98, X78:$X$98)-K78*$AZ$3)/Z78, 0)</f>
        <v>-20.8362686005872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0.344227385</v>
      </c>
      <c r="Q79" s="4">
        <f t="shared" si="48"/>
        <v>12.5</v>
      </c>
      <c r="R79">
        <f t="shared" si="27"/>
        <v>250000</v>
      </c>
      <c r="S79">
        <f t="shared" si="28"/>
        <v>-71.1041751233589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-0.38929017936089561</v>
      </c>
      <c r="AC79">
        <f t="shared" si="29"/>
        <v>-0.85788332682711144</v>
      </c>
      <c r="AE79">
        <f t="shared" si="30"/>
        <v>0</v>
      </c>
      <c r="AF79">
        <f t="shared" si="31"/>
        <v>0</v>
      </c>
      <c r="AG79">
        <f t="shared" si="31"/>
        <v>-0.15081451358847184</v>
      </c>
      <c r="AH79">
        <f t="shared" si="32"/>
        <v>-1607.8255542814131</v>
      </c>
      <c r="AI79">
        <f t="shared" si="33"/>
        <v>-1607.9763687950017</v>
      </c>
      <c r="AJ79">
        <f t="shared" si="34"/>
        <v>0.46859314746621583</v>
      </c>
      <c r="AK79">
        <f t="shared" si="49"/>
        <v>-2.7250312555262696E-2</v>
      </c>
      <c r="AL79">
        <f t="shared" si="35"/>
        <v>-1607.5350259600907</v>
      </c>
      <c r="AN79">
        <f t="shared" si="36"/>
        <v>0</v>
      </c>
      <c r="AO79">
        <f t="shared" si="36"/>
        <v>0</v>
      </c>
      <c r="AP79">
        <f t="shared" si="36"/>
        <v>-4.3008060397219627E-5</v>
      </c>
      <c r="AQ79">
        <f t="shared" si="36"/>
        <v>-0.45850665762458737</v>
      </c>
      <c r="AR79">
        <f t="shared" si="36"/>
        <v>-0.45854966568498462</v>
      </c>
      <c r="AS79">
        <f t="shared" si="36"/>
        <v>1.3362959511272631E-4</v>
      </c>
      <c r="AT79">
        <f t="shared" si="36"/>
        <v>-7.7710232280286049E-6</v>
      </c>
      <c r="AU79">
        <f t="shared" si="23"/>
        <v>-0.45842380711309988</v>
      </c>
      <c r="AW79">
        <v>76</v>
      </c>
      <c r="AX79">
        <f>IF(Z79&gt;0, (R79*SUMPRODUCT(K79:$K$98, X79:$X$98)-K79*$AZ$3)/Z79, 0)</f>
        <v>-71.1041751233589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0.370496828</v>
      </c>
      <c r="Q80" s="4">
        <f t="shared" si="48"/>
        <v>12.5</v>
      </c>
      <c r="R80">
        <f t="shared" si="27"/>
        <v>250000</v>
      </c>
      <c r="S80">
        <f t="shared" si="28"/>
        <v>-147.95286403789464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-0.85788332682711144</v>
      </c>
      <c r="AC80">
        <f t="shared" si="29"/>
        <v>-1.1058597101946424</v>
      </c>
      <c r="AE80">
        <f t="shared" si="30"/>
        <v>0</v>
      </c>
      <c r="AF80">
        <f t="shared" si="31"/>
        <v>0</v>
      </c>
      <c r="AG80">
        <f t="shared" si="31"/>
        <v>-9.3430069551695402E-2</v>
      </c>
      <c r="AH80">
        <f t="shared" si="32"/>
        <v>-1117.5259780178344</v>
      </c>
      <c r="AI80">
        <f t="shared" si="33"/>
        <v>-1117.6194080873861</v>
      </c>
      <c r="AJ80">
        <f t="shared" si="34"/>
        <v>0.24797638336753092</v>
      </c>
      <c r="AK80">
        <f t="shared" si="49"/>
        <v>-6.0051832877897809E-2</v>
      </c>
      <c r="AL80">
        <f t="shared" si="35"/>
        <v>-1117.4314835368964</v>
      </c>
      <c r="AN80">
        <f t="shared" si="36"/>
        <v>0</v>
      </c>
      <c r="AO80">
        <f t="shared" si="36"/>
        <v>0</v>
      </c>
      <c r="AP80">
        <f t="shared" si="36"/>
        <v>-2.3788955212183152E-5</v>
      </c>
      <c r="AQ80">
        <f t="shared" si="36"/>
        <v>-0.28454196349289801</v>
      </c>
      <c r="AR80">
        <f t="shared" si="36"/>
        <v>-0.28456575244811022</v>
      </c>
      <c r="AS80">
        <f t="shared" si="36"/>
        <v>6.3139191760371599E-5</v>
      </c>
      <c r="AT80">
        <f t="shared" si="36"/>
        <v>-1.5290263290999504E-5</v>
      </c>
      <c r="AU80">
        <f t="shared" si="23"/>
        <v>-0.28451790351964085</v>
      </c>
      <c r="AW80">
        <v>77</v>
      </c>
      <c r="AX80">
        <f>IF(Z80&gt;0, (R80*SUMPRODUCT(K80:$K$98, X80:$X$98)-K80*$AZ$3)/Z80, 0)</f>
        <v>-147.95286403789464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0.397394472</v>
      </c>
      <c r="Q81" s="4">
        <f t="shared" si="48"/>
        <v>12.5</v>
      </c>
      <c r="R81">
        <f t="shared" si="27"/>
        <v>250000</v>
      </c>
      <c r="S81">
        <f t="shared" si="28"/>
        <v>-271.4668482218874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-1.1058597101946424</v>
      </c>
      <c r="AC81">
        <f t="shared" si="29"/>
        <v>-1.2024282145294534</v>
      </c>
      <c r="AE81">
        <f t="shared" si="30"/>
        <v>0</v>
      </c>
      <c r="AF81">
        <f t="shared" si="31"/>
        <v>0</v>
      </c>
      <c r="AG81">
        <f t="shared" si="31"/>
        <v>-5.5367175697759188E-2</v>
      </c>
      <c r="AH81">
        <f t="shared" si="32"/>
        <v>-742.57186316838545</v>
      </c>
      <c r="AI81">
        <f t="shared" si="33"/>
        <v>-742.62723034408316</v>
      </c>
      <c r="AJ81">
        <f t="shared" si="34"/>
        <v>9.6568504334811012E-2</v>
      </c>
      <c r="AK81">
        <f t="shared" si="49"/>
        <v>-7.7410179713624974E-2</v>
      </c>
      <c r="AL81">
        <f t="shared" si="35"/>
        <v>-742.60807201946204</v>
      </c>
      <c r="AN81">
        <f t="shared" si="36"/>
        <v>0</v>
      </c>
      <c r="AO81">
        <f t="shared" si="36"/>
        <v>0</v>
      </c>
      <c r="AP81">
        <f t="shared" si="36"/>
        <v>-1.2587023539360849E-5</v>
      </c>
      <c r="AQ81">
        <f t="shared" si="36"/>
        <v>-0.16881427314244948</v>
      </c>
      <c r="AR81">
        <f t="shared" si="36"/>
        <v>-0.16882686016598886</v>
      </c>
      <c r="AS81">
        <f t="shared" si="36"/>
        <v>2.1953621832878325E-5</v>
      </c>
      <c r="AT81">
        <f t="shared" si="36"/>
        <v>-1.7598220280558496E-5</v>
      </c>
      <c r="AU81">
        <f t="shared" si="23"/>
        <v>-0.16882250476443655</v>
      </c>
      <c r="AW81">
        <v>78</v>
      </c>
      <c r="AX81">
        <f>IF(Z81&gt;0, (R81*SUMPRODUCT(K81:$K$98, X81:$X$98)-K81*$AZ$3)/Z81, 0)</f>
        <v>-271.4668482218874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0.424762996</v>
      </c>
      <c r="Q82" s="4">
        <f t="shared" si="48"/>
        <v>12.5</v>
      </c>
      <c r="R82">
        <f t="shared" si="27"/>
        <v>250000</v>
      </c>
      <c r="S82">
        <f t="shared" si="28"/>
        <v>-480.66259522286919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-1.2024282145294534</v>
      </c>
      <c r="AC82">
        <f t="shared" si="29"/>
        <v>-1.2034090419950401</v>
      </c>
      <c r="AE82">
        <f t="shared" si="30"/>
        <v>0</v>
      </c>
      <c r="AF82">
        <f t="shared" si="31"/>
        <v>0</v>
      </c>
      <c r="AG82">
        <f t="shared" si="31"/>
        <v>-3.1295576511343015E-2</v>
      </c>
      <c r="AH82">
        <f t="shared" si="32"/>
        <v>-470.35854858877167</v>
      </c>
      <c r="AI82">
        <f t="shared" si="33"/>
        <v>-470.38984416528302</v>
      </c>
      <c r="AJ82">
        <f t="shared" si="34"/>
        <v>9.8082746558669776E-4</v>
      </c>
      <c r="AK82">
        <f t="shared" si="49"/>
        <v>-8.4169975017061749E-2</v>
      </c>
      <c r="AL82">
        <f t="shared" si="35"/>
        <v>-470.4730333128345</v>
      </c>
      <c r="AN82">
        <f t="shared" si="36"/>
        <v>0</v>
      </c>
      <c r="AO82">
        <f t="shared" si="36"/>
        <v>0</v>
      </c>
      <c r="AP82">
        <f t="shared" si="36"/>
        <v>-6.3523673880944664E-6</v>
      </c>
      <c r="AQ82">
        <f t="shared" si="36"/>
        <v>-9.5473246951811391E-2</v>
      </c>
      <c r="AR82">
        <f t="shared" si="36"/>
        <v>-9.5479599319199485E-2</v>
      </c>
      <c r="AS82">
        <f t="shared" si="36"/>
        <v>1.9908808529160751E-7</v>
      </c>
      <c r="AT82">
        <f t="shared" si="36"/>
        <v>-1.7084798043624983E-5</v>
      </c>
      <c r="AU82">
        <f t="shared" si="23"/>
        <v>-9.5496485029157821E-2</v>
      </c>
      <c r="AW82">
        <v>79</v>
      </c>
      <c r="AX82">
        <f>IF(Z82&gt;0, (R82*SUMPRODUCT(K82:$K$98, X82:$X$98)-K82*$AZ$3)/Z82, 0)</f>
        <v>-480.66259522286919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0.45242554800000001</v>
      </c>
      <c r="Q83" s="4">
        <f t="shared" si="48"/>
        <v>12.5</v>
      </c>
      <c r="R83">
        <f t="shared" si="27"/>
        <v>250000</v>
      </c>
      <c r="S83">
        <f t="shared" si="28"/>
        <v>-853.72928868095221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-1.2034090419950401</v>
      </c>
      <c r="AC83">
        <f t="shared" si="29"/>
        <v>-1.1490309981639384</v>
      </c>
      <c r="AE83">
        <f t="shared" si="30"/>
        <v>0</v>
      </c>
      <c r="AF83">
        <f t="shared" si="31"/>
        <v>0</v>
      </c>
      <c r="AG83">
        <f t="shared" si="31"/>
        <v>-1.6823702393109295E-2</v>
      </c>
      <c r="AH83">
        <f t="shared" si="32"/>
        <v>-283.17836706240581</v>
      </c>
      <c r="AI83">
        <f t="shared" si="33"/>
        <v>-283.19519076479889</v>
      </c>
      <c r="AJ83">
        <f t="shared" si="34"/>
        <v>-5.4378043831101674E-2</v>
      </c>
      <c r="AK83">
        <f t="shared" si="49"/>
        <v>-8.4238632939652808E-2</v>
      </c>
      <c r="AL83">
        <f t="shared" si="35"/>
        <v>-283.33380744156966</v>
      </c>
      <c r="AN83">
        <f t="shared" si="36"/>
        <v>0</v>
      </c>
      <c r="AO83">
        <f t="shared" si="36"/>
        <v>0</v>
      </c>
      <c r="AP83">
        <f t="shared" si="36"/>
        <v>-3.0489914442478163E-6</v>
      </c>
      <c r="AQ83">
        <f t="shared" si="36"/>
        <v>-5.1320951725999417E-2</v>
      </c>
      <c r="AR83">
        <f t="shared" si="36"/>
        <v>-5.1324000717443662E-2</v>
      </c>
      <c r="AS83">
        <f t="shared" si="36"/>
        <v>-9.8550358608263253E-6</v>
      </c>
      <c r="AT83">
        <f t="shared" si="36"/>
        <v>-1.5266726972853026E-5</v>
      </c>
      <c r="AU83">
        <f t="shared" si="23"/>
        <v>-5.1349122480277343E-2</v>
      </c>
      <c r="AW83">
        <v>80</v>
      </c>
      <c r="AX83">
        <f>IF(Z83&gt;0, (R83*SUMPRODUCT(K83:$K$98, X83:$X$98)-K83*$AZ$3)/Z83, 0)</f>
        <v>-853.72928868095221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0.48020744799999998</v>
      </c>
      <c r="Q84" s="4">
        <f t="shared" si="48"/>
        <v>12.5</v>
      </c>
      <c r="R84">
        <f t="shared" si="27"/>
        <v>250000</v>
      </c>
      <c r="S84">
        <f t="shared" si="28"/>
        <v>-1554.456867000217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-1.1490309981639384</v>
      </c>
      <c r="AC84">
        <f t="shared" si="29"/>
        <v>-1.0665561545480509</v>
      </c>
      <c r="AE84">
        <f t="shared" si="30"/>
        <v>0</v>
      </c>
      <c r="AF84">
        <f t="shared" si="31"/>
        <v>0</v>
      </c>
      <c r="AG84">
        <f t="shared" si="31"/>
        <v>-8.5765981770716936E-3</v>
      </c>
      <c r="AH84">
        <f t="shared" si="32"/>
        <v>-161.57734384213012</v>
      </c>
      <c r="AI84">
        <f t="shared" si="33"/>
        <v>-161.58592044030718</v>
      </c>
      <c r="AJ84">
        <f t="shared" si="34"/>
        <v>-8.2474843615887528E-2</v>
      </c>
      <c r="AK84">
        <f t="shared" si="49"/>
        <v>-8.0432169871475695E-2</v>
      </c>
      <c r="AL84">
        <f t="shared" si="35"/>
        <v>-161.74882745379455</v>
      </c>
      <c r="AN84">
        <f t="shared" si="36"/>
        <v>0</v>
      </c>
      <c r="AO84">
        <f t="shared" si="36"/>
        <v>0</v>
      </c>
      <c r="AP84">
        <f t="shared" si="36"/>
        <v>-1.3878152940975533E-6</v>
      </c>
      <c r="AQ84">
        <f t="shared" si="36"/>
        <v>-2.6145507150287104E-2</v>
      </c>
      <c r="AR84">
        <f t="shared" si="36"/>
        <v>-2.6146894965581199E-2</v>
      </c>
      <c r="AS84">
        <f t="shared" si="36"/>
        <v>-1.3345600083541826E-5</v>
      </c>
      <c r="AT84">
        <f t="shared" si="36"/>
        <v>-1.3015066484459986E-5</v>
      </c>
      <c r="AU84">
        <f t="shared" si="23"/>
        <v>-2.6173255632149204E-2</v>
      </c>
      <c r="AW84">
        <v>81</v>
      </c>
      <c r="AX84">
        <f>IF(Z84&gt;0, (R84*SUMPRODUCT(K84:$K$98, X84:$X$98)-K84*$AZ$3)/Z84, 0)</f>
        <v>-1554.456867000217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0.508136904</v>
      </c>
      <c r="Q85" s="4">
        <f t="shared" si="48"/>
        <v>12.5</v>
      </c>
      <c r="R85">
        <f t="shared" si="27"/>
        <v>250000</v>
      </c>
      <c r="S85">
        <f t="shared" si="28"/>
        <v>-2943.6877279713121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-1.0665561545480509</v>
      </c>
      <c r="AC85">
        <f t="shared" si="29"/>
        <v>-0.97324113014308189</v>
      </c>
      <c r="AE85">
        <f t="shared" si="30"/>
        <v>0</v>
      </c>
      <c r="AF85">
        <f t="shared" si="31"/>
        <v>0</v>
      </c>
      <c r="AG85">
        <f t="shared" si="31"/>
        <v>-4.1327461507517224E-3</v>
      </c>
      <c r="AH85">
        <f t="shared" si="32"/>
        <v>-87.16172089098508</v>
      </c>
      <c r="AI85">
        <f t="shared" si="33"/>
        <v>-87.165853637135825</v>
      </c>
      <c r="AJ85">
        <f t="shared" si="34"/>
        <v>-9.3315024404968971E-2</v>
      </c>
      <c r="AK85">
        <f t="shared" si="49"/>
        <v>-7.465893081836357E-2</v>
      </c>
      <c r="AL85">
        <f t="shared" si="35"/>
        <v>-87.333827592359157</v>
      </c>
      <c r="AN85">
        <f t="shared" si="36"/>
        <v>0</v>
      </c>
      <c r="AO85">
        <f t="shared" si="36"/>
        <v>0</v>
      </c>
      <c r="AP85">
        <f t="shared" si="36"/>
        <v>-5.9708658418749784E-7</v>
      </c>
      <c r="AQ85">
        <f t="shared" si="36"/>
        <v>-1.2592860122617504E-2</v>
      </c>
      <c r="AR85">
        <f t="shared" si="36"/>
        <v>-1.259345720920169E-2</v>
      </c>
      <c r="AS85">
        <f t="shared" si="36"/>
        <v>-1.3481870684266754E-5</v>
      </c>
      <c r="AT85">
        <f t="shared" si="36"/>
        <v>-1.0786495070189338E-5</v>
      </c>
      <c r="AU85">
        <f t="shared" si="23"/>
        <v>-1.2617725574956147E-2</v>
      </c>
      <c r="AW85">
        <v>82</v>
      </c>
      <c r="AX85">
        <f>IF(Z85&gt;0, (R85*SUMPRODUCT(K85:$K$98, X85:$X$98)-K85*$AZ$3)/Z85, 0)</f>
        <v>-2943.6877279713121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0.53626491099999996</v>
      </c>
      <c r="Q86" s="4">
        <f t="shared" si="48"/>
        <v>12.5</v>
      </c>
      <c r="R86">
        <f t="shared" si="27"/>
        <v>250000</v>
      </c>
      <c r="S86">
        <f t="shared" si="28"/>
        <v>-5860.6145751152208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-0.97324113014308189</v>
      </c>
      <c r="AC86">
        <f t="shared" si="29"/>
        <v>-0.87917280137707809</v>
      </c>
      <c r="AE86">
        <f t="shared" si="30"/>
        <v>0</v>
      </c>
      <c r="AF86">
        <f t="shared" si="31"/>
        <v>0</v>
      </c>
      <c r="AG86">
        <f t="shared" si="31"/>
        <v>-1.8751719425257405E-3</v>
      </c>
      <c r="AH86">
        <f t="shared" si="32"/>
        <v>-44.324934934369303</v>
      </c>
      <c r="AI86">
        <f t="shared" si="33"/>
        <v>-44.326810106311825</v>
      </c>
      <c r="AJ86">
        <f t="shared" si="34"/>
        <v>-9.4068328766003795E-2</v>
      </c>
      <c r="AK86">
        <f t="shared" si="49"/>
        <v>-6.8126879110015734E-2</v>
      </c>
      <c r="AL86">
        <f t="shared" si="35"/>
        <v>-44.48900531418785</v>
      </c>
      <c r="AN86">
        <f t="shared" si="36"/>
        <v>0</v>
      </c>
      <c r="AO86">
        <f t="shared" si="36"/>
        <v>0</v>
      </c>
      <c r="AP86">
        <f t="shared" si="36"/>
        <v>-2.4189208430091104E-7</v>
      </c>
      <c r="AQ86">
        <f t="shared" si="36"/>
        <v>-5.7177961415821885E-3</v>
      </c>
      <c r="AR86">
        <f t="shared" si="36"/>
        <v>-5.7180380336664888E-3</v>
      </c>
      <c r="AS86">
        <f t="shared" si="36"/>
        <v>-1.2134558754789845E-5</v>
      </c>
      <c r="AT86">
        <f t="shared" si="36"/>
        <v>-8.7881822520452354E-6</v>
      </c>
      <c r="AU86">
        <f t="shared" si="23"/>
        <v>-5.738960774673325E-3</v>
      </c>
      <c r="AW86">
        <v>83</v>
      </c>
      <c r="AX86">
        <f>IF(Z86&gt;0, (R86*SUMPRODUCT(K86:$K$98, X86:$X$98)-K86*$AZ$3)/Z86, 0)</f>
        <v>-5860.6145751152208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0.564431978</v>
      </c>
      <c r="Q87" s="4">
        <f t="shared" si="48"/>
        <v>12.5</v>
      </c>
      <c r="R87">
        <f t="shared" si="27"/>
        <v>250000</v>
      </c>
      <c r="S87">
        <f t="shared" si="28"/>
        <v>-12369.115241686637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-0.87917280137707809</v>
      </c>
      <c r="AC87">
        <f t="shared" si="29"/>
        <v>-0.78965739315381955</v>
      </c>
      <c r="AE87">
        <f t="shared" si="30"/>
        <v>0</v>
      </c>
      <c r="AF87">
        <f t="shared" si="31"/>
        <v>0</v>
      </c>
      <c r="AG87">
        <f t="shared" si="31"/>
        <v>-7.9801321449057708E-4</v>
      </c>
      <c r="AH87">
        <f t="shared" si="32"/>
        <v>-21.168140172198118</v>
      </c>
      <c r="AI87">
        <f t="shared" si="33"/>
        <v>-21.16893818541261</v>
      </c>
      <c r="AJ87">
        <f t="shared" si="34"/>
        <v>-8.9515408223258541E-2</v>
      </c>
      <c r="AK87">
        <f t="shared" si="49"/>
        <v>-6.1542096096395472E-2</v>
      </c>
      <c r="AL87">
        <f t="shared" si="35"/>
        <v>-21.319995689732266</v>
      </c>
      <c r="AN87">
        <f t="shared" si="36"/>
        <v>0</v>
      </c>
      <c r="AO87">
        <f t="shared" si="36"/>
        <v>0</v>
      </c>
      <c r="AP87">
        <f t="shared" si="36"/>
        <v>-9.1912085583389244E-8</v>
      </c>
      <c r="AQ87">
        <f t="shared" si="36"/>
        <v>-2.4380647786518919E-3</v>
      </c>
      <c r="AR87">
        <f t="shared" si="36"/>
        <v>-2.4381566907374754E-3</v>
      </c>
      <c r="AS87">
        <f t="shared" si="36"/>
        <v>-1.0310039623717679E-5</v>
      </c>
      <c r="AT87">
        <f t="shared" si="36"/>
        <v>-7.0881813742945952E-6</v>
      </c>
      <c r="AU87">
        <f t="shared" si="23"/>
        <v>-2.4555549117354879E-3</v>
      </c>
      <c r="AW87">
        <v>84</v>
      </c>
      <c r="AX87">
        <f>IF(Z87&gt;0, (R87*SUMPRODUCT(K87:$K$98, X87:$X$98)-K87*$AZ$3)/Z87, 0)</f>
        <v>-12369.115241686637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0.59247427200000002</v>
      </c>
      <c r="Q88" s="4">
        <f t="shared" si="48"/>
        <v>12.5</v>
      </c>
      <c r="R88">
        <f t="shared" si="27"/>
        <v>250000</v>
      </c>
      <c r="S88">
        <f t="shared" si="28"/>
        <v>-27860.860560434634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-0.78965739315381955</v>
      </c>
      <c r="AC88">
        <f t="shared" si="29"/>
        <v>-0.70706581117814948</v>
      </c>
      <c r="AE88">
        <f t="shared" si="30"/>
        <v>0</v>
      </c>
      <c r="AF88">
        <f t="shared" si="31"/>
        <v>0</v>
      </c>
      <c r="AG88">
        <f t="shared" si="31"/>
        <v>-3.172307840439868E-4</v>
      </c>
      <c r="AH88">
        <f t="shared" si="32"/>
        <v>-9.45604596603369</v>
      </c>
      <c r="AI88">
        <f t="shared" si="33"/>
        <v>-9.4563631968177333</v>
      </c>
      <c r="AJ88">
        <f t="shared" si="34"/>
        <v>-8.259158197567007E-2</v>
      </c>
      <c r="AK88">
        <f t="shared" si="49"/>
        <v>-5.5276017520767377E-2</v>
      </c>
      <c r="AL88">
        <f t="shared" si="35"/>
        <v>-9.5942307963141715</v>
      </c>
      <c r="AN88">
        <f t="shared" si="36"/>
        <v>0</v>
      </c>
      <c r="AO88">
        <f t="shared" si="36"/>
        <v>0</v>
      </c>
      <c r="AP88">
        <f t="shared" si="36"/>
        <v>-3.2622695297799207E-8</v>
      </c>
      <c r="AQ88">
        <f t="shared" si="36"/>
        <v>-9.724204641789328E-4</v>
      </c>
      <c r="AR88">
        <f t="shared" si="36"/>
        <v>-9.7245308687423054E-4</v>
      </c>
      <c r="AS88">
        <f t="shared" si="36"/>
        <v>-8.4933750079623221E-6</v>
      </c>
      <c r="AT88">
        <f t="shared" si="36"/>
        <v>-5.6843558934235336E-6</v>
      </c>
      <c r="AU88">
        <f t="shared" si="23"/>
        <v>-9.8663081777561638E-4</v>
      </c>
      <c r="AW88">
        <v>85</v>
      </c>
      <c r="AX88">
        <f>IF(Z88&gt;0, (R88*SUMPRODUCT(K88:$K$98, X88:$X$98)-K88*$AZ$3)/Z88, 0)</f>
        <v>-27860.860560434634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0.62503115200000003</v>
      </c>
      <c r="Q89" s="4">
        <f t="shared" si="48"/>
        <v>12.5</v>
      </c>
      <c r="R89">
        <f t="shared" si="27"/>
        <v>250000</v>
      </c>
      <c r="S89">
        <f t="shared" si="28"/>
        <v>-68246.073611326763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-0.70706581117814948</v>
      </c>
      <c r="AC89">
        <f t="shared" si="29"/>
        <v>-0.63211890418311245</v>
      </c>
      <c r="AE89">
        <f t="shared" si="30"/>
        <v>0</v>
      </c>
      <c r="AF89">
        <f t="shared" si="31"/>
        <v>0</v>
      </c>
      <c r="AG89">
        <f t="shared" si="31"/>
        <v>-1.1577935380267064E-4</v>
      </c>
      <c r="AH89">
        <f t="shared" si="32"/>
        <v>-3.9655824480175266</v>
      </c>
      <c r="AI89">
        <f t="shared" si="33"/>
        <v>-3.965698227371329</v>
      </c>
      <c r="AJ89">
        <f t="shared" si="34"/>
        <v>-7.4946906995037033E-2</v>
      </c>
      <c r="AK89">
        <f t="shared" si="49"/>
        <v>-4.9494606782470467E-2</v>
      </c>
      <c r="AL89">
        <f t="shared" si="35"/>
        <v>-4.0901397411488372</v>
      </c>
      <c r="AN89">
        <f t="shared" si="36"/>
        <v>0</v>
      </c>
      <c r="AO89">
        <f t="shared" si="36"/>
        <v>0</v>
      </c>
      <c r="AP89">
        <f t="shared" si="36"/>
        <v>-1.0630596001332851E-8</v>
      </c>
      <c r="AQ89">
        <f t="shared" si="36"/>
        <v>-3.6411072898800761E-4</v>
      </c>
      <c r="AR89">
        <f t="shared" si="36"/>
        <v>-3.6412135958400891E-4</v>
      </c>
      <c r="AS89">
        <f t="shared" si="36"/>
        <v>-6.8814539349702941E-6</v>
      </c>
      <c r="AT89">
        <f t="shared" si="36"/>
        <v>-4.5444818239876524E-6</v>
      </c>
      <c r="AU89">
        <f t="shared" si="23"/>
        <v>-3.7554729534296693E-4</v>
      </c>
      <c r="AW89">
        <v>86</v>
      </c>
      <c r="AX89">
        <f>IF(Z89&gt;0, (R89*SUMPRODUCT(K89:$K$98, X89:$X$98)-K89*$AZ$3)/Z89, 0)</f>
        <v>-68246.073611326763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0.65741117999999998</v>
      </c>
      <c r="Q90" s="4">
        <f t="shared" si="48"/>
        <v>12.5</v>
      </c>
      <c r="R90">
        <f t="shared" si="27"/>
        <v>250000</v>
      </c>
      <c r="S90">
        <f t="shared" si="28"/>
        <v>-183310.53247596818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-0.63211890418311245</v>
      </c>
      <c r="AC90">
        <f t="shared" si="29"/>
        <v>-0.56469790110922891</v>
      </c>
      <c r="AE90">
        <f t="shared" si="30"/>
        <v>0</v>
      </c>
      <c r="AF90">
        <f t="shared" si="31"/>
        <v>0</v>
      </c>
      <c r="AG90">
        <f t="shared" si="31"/>
        <v>-3.8506918661592741E-5</v>
      </c>
      <c r="AH90">
        <f t="shared" si="32"/>
        <v>-1.5222928320610236</v>
      </c>
      <c r="AI90">
        <f t="shared" si="33"/>
        <v>-1.5223313389796853</v>
      </c>
      <c r="AJ90">
        <f t="shared" si="34"/>
        <v>-6.7421003073883545E-2</v>
      </c>
      <c r="AK90">
        <f t="shared" si="49"/>
        <v>-4.4248323292817873E-2</v>
      </c>
      <c r="AL90">
        <f t="shared" si="35"/>
        <v>-1.6340006653463868</v>
      </c>
      <c r="AN90">
        <f t="shared" si="36"/>
        <v>0</v>
      </c>
      <c r="AO90">
        <f t="shared" si="36"/>
        <v>0</v>
      </c>
      <c r="AP90">
        <f t="shared" si="36"/>
        <v>-3.15680123212501E-9</v>
      </c>
      <c r="AQ90">
        <f t="shared" si="36"/>
        <v>-1.2479772609534838E-4</v>
      </c>
      <c r="AR90">
        <f t="shared" si="36"/>
        <v>-1.2480088289658052E-4</v>
      </c>
      <c r="AS90">
        <f t="shared" si="36"/>
        <v>-5.527180905986734E-6</v>
      </c>
      <c r="AT90">
        <f t="shared" si="36"/>
        <v>-3.6274821861961885E-6</v>
      </c>
      <c r="AU90">
        <f t="shared" si="23"/>
        <v>-1.3395554598876345E-4</v>
      </c>
      <c r="AW90">
        <v>87</v>
      </c>
      <c r="AX90">
        <f>IF(Z90&gt;0, (R90*SUMPRODUCT(K90:$K$98, X90:$X$98)-K90*$AZ$3)/Z90, 0)</f>
        <v>-183310.53247596818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0.68957421399999996</v>
      </c>
      <c r="Q91" s="4">
        <f t="shared" si="48"/>
        <v>12.5</v>
      </c>
      <c r="R91">
        <f t="shared" si="27"/>
        <v>250000</v>
      </c>
      <c r="S91">
        <f t="shared" si="28"/>
        <v>-544908.07653638883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-0.56469790110922891</v>
      </c>
      <c r="AC91">
        <f t="shared" si="29"/>
        <v>-0.50430027579704617</v>
      </c>
      <c r="AE91">
        <f t="shared" si="30"/>
        <v>0</v>
      </c>
      <c r="AF91">
        <f t="shared" si="31"/>
        <v>0</v>
      </c>
      <c r="AG91">
        <f t="shared" si="31"/>
        <v>-1.1568471305347067E-5</v>
      </c>
      <c r="AH91">
        <f t="shared" si="32"/>
        <v>-0.53106756339259498</v>
      </c>
      <c r="AI91">
        <f t="shared" si="33"/>
        <v>-0.53107913186390032</v>
      </c>
      <c r="AJ91">
        <f t="shared" si="34"/>
        <v>-6.0397625312182734E-2</v>
      </c>
      <c r="AK91">
        <f t="shared" si="49"/>
        <v>-3.9528853077646024E-2</v>
      </c>
      <c r="AL91">
        <f t="shared" si="35"/>
        <v>-0.63100561025372903</v>
      </c>
      <c r="AN91">
        <f t="shared" si="36"/>
        <v>0</v>
      </c>
      <c r="AO91">
        <f t="shared" si="36"/>
        <v>0</v>
      </c>
      <c r="AP91">
        <f t="shared" si="36"/>
        <v>-8.4677186732761107E-10</v>
      </c>
      <c r="AQ91">
        <f t="shared" si="36"/>
        <v>-3.8872298721372057E-5</v>
      </c>
      <c r="AR91">
        <f t="shared" si="36"/>
        <v>-3.887314549323939E-5</v>
      </c>
      <c r="AS91">
        <f t="shared" si="36"/>
        <v>-4.4208961251528146E-6</v>
      </c>
      <c r="AT91">
        <f t="shared" si="36"/>
        <v>-2.8933745739081397E-6</v>
      </c>
      <c r="AU91">
        <f t="shared" si="23"/>
        <v>-4.618741619230034E-5</v>
      </c>
      <c r="AW91">
        <v>88</v>
      </c>
      <c r="AX91">
        <f>IF(Z91&gt;0, (R91*SUMPRODUCT(K91:$K$98, X91:$X$98)-K91*$AZ$3)/Z91, 0)</f>
        <v>-544908.07653638883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0.72148010799999995</v>
      </c>
      <c r="Q92" s="4">
        <f t="shared" si="48"/>
        <v>12.5</v>
      </c>
      <c r="R92">
        <f t="shared" si="27"/>
        <v>250000</v>
      </c>
      <c r="S92">
        <f t="shared" si="28"/>
        <v>-1812010.6574323014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-0.50430027579704617</v>
      </c>
      <c r="AC92">
        <f t="shared" si="29"/>
        <v>-0.45030127038301915</v>
      </c>
      <c r="AE92">
        <f t="shared" si="30"/>
        <v>0</v>
      </c>
      <c r="AF92">
        <f t="shared" si="31"/>
        <v>0</v>
      </c>
      <c r="AG92">
        <f t="shared" si="31"/>
        <v>-3.1063646655168947E-6</v>
      </c>
      <c r="AH92">
        <f t="shared" si="32"/>
        <v>-0.16692843853553405</v>
      </c>
      <c r="AI92">
        <f t="shared" si="33"/>
        <v>-0.16693154490019957</v>
      </c>
      <c r="AJ92">
        <f t="shared" si="34"/>
        <v>-5.3999005414027024E-2</v>
      </c>
      <c r="AK92">
        <f t="shared" si="49"/>
        <v>-3.5301019305793234E-2</v>
      </c>
      <c r="AL92">
        <f t="shared" si="35"/>
        <v>-0.25623156962001981</v>
      </c>
      <c r="AN92">
        <f t="shared" si="36"/>
        <v>0</v>
      </c>
      <c r="AO92">
        <f t="shared" si="36"/>
        <v>0</v>
      </c>
      <c r="AP92">
        <f t="shared" si="36"/>
        <v>-2.0301347353879333E-10</v>
      </c>
      <c r="AQ92">
        <f t="shared" si="36"/>
        <v>-1.0909447469480115E-5</v>
      </c>
      <c r="AR92">
        <f t="shared" si="36"/>
        <v>-1.0909650482953655E-5</v>
      </c>
      <c r="AS92">
        <f t="shared" si="36"/>
        <v>-3.5290530369581011E-6</v>
      </c>
      <c r="AT92">
        <f t="shared" si="36"/>
        <v>-2.3070641474530737E-6</v>
      </c>
      <c r="AU92">
        <f t="shared" si="23"/>
        <v>-1.6745767667364826E-5</v>
      </c>
      <c r="AW92">
        <v>89</v>
      </c>
      <c r="AX92">
        <f>IF(Z92&gt;0, (R92*SUMPRODUCT(K92:$K$98, X92:$X$98)-K92*$AZ$3)/Z92, 0)</f>
        <v>-1812010.6574323014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0.75308980400000003</v>
      </c>
      <c r="Q93" s="4">
        <f t="shared" si="48"/>
        <v>12.5</v>
      </c>
      <c r="R93">
        <f t="shared" si="27"/>
        <v>250000</v>
      </c>
      <c r="S93">
        <f t="shared" si="28"/>
        <v>-6829188.3873448595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-0.45030127038301915</v>
      </c>
      <c r="AC93">
        <f t="shared" si="29"/>
        <v>-0.40206407472982053</v>
      </c>
      <c r="AE93">
        <f t="shared" si="30"/>
        <v>0</v>
      </c>
      <c r="AF93">
        <f t="shared" si="31"/>
        <v>0</v>
      </c>
      <c r="AG93">
        <f t="shared" si="31"/>
        <v>-7.3592946175508165E-7</v>
      </c>
      <c r="AH93">
        <f t="shared" si="32"/>
        <v>-4.6787431142132879E-2</v>
      </c>
      <c r="AI93">
        <f t="shared" si="33"/>
        <v>-4.6788167071594632E-2</v>
      </c>
      <c r="AJ93">
        <f t="shared" si="34"/>
        <v>-4.8237195653198617E-2</v>
      </c>
      <c r="AK93">
        <f t="shared" si="49"/>
        <v>-3.1521088926811346E-2</v>
      </c>
      <c r="AL93">
        <f t="shared" si="35"/>
        <v>-0.12654645165160461</v>
      </c>
      <c r="AN93">
        <f t="shared" si="36"/>
        <v>0</v>
      </c>
      <c r="AO93">
        <f t="shared" si="36"/>
        <v>0</v>
      </c>
      <c r="AP93">
        <f t="shared" si="36"/>
        <v>-4.2942823041711E-11</v>
      </c>
      <c r="AQ93">
        <f t="shared" si="36"/>
        <v>-2.7301317320837333E-6</v>
      </c>
      <c r="AR93">
        <f t="shared" si="36"/>
        <v>-2.7301746749067746E-6</v>
      </c>
      <c r="AS93">
        <f t="shared" si="36"/>
        <v>-2.8147281290025015E-6</v>
      </c>
      <c r="AT93">
        <f t="shared" si="36"/>
        <v>-1.8393128882732203E-6</v>
      </c>
      <c r="AU93">
        <f t="shared" si="23"/>
        <v>-7.3842156921824976E-6</v>
      </c>
      <c r="AW93">
        <v>90</v>
      </c>
      <c r="AX93">
        <f>IF(Z93&gt;0, (R93*SUMPRODUCT(K93:$K$98, X93:$X$98)-K93*$AZ$3)/Z93, 0)</f>
        <v>-6829188.3873448595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0.78453892300000005</v>
      </c>
      <c r="Q94" s="4">
        <f t="shared" si="48"/>
        <v>12.5</v>
      </c>
      <c r="R94">
        <f t="shared" si="27"/>
        <v>250000</v>
      </c>
      <c r="S94">
        <f t="shared" si="28"/>
        <v>-29677298.405652914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-0.40206407472982053</v>
      </c>
      <c r="AC94">
        <f t="shared" si="29"/>
        <v>-0.35898813959309894</v>
      </c>
      <c r="AE94">
        <f t="shared" si="30"/>
        <v>0</v>
      </c>
      <c r="AF94">
        <f t="shared" si="31"/>
        <v>0</v>
      </c>
      <c r="AG94">
        <f t="shared" si="31"/>
        <v>-1.5120485980822934E-7</v>
      </c>
      <c r="AH94">
        <f t="shared" si="32"/>
        <v>-1.154730614658603E-2</v>
      </c>
      <c r="AI94">
        <f t="shared" si="33"/>
        <v>-1.1547457351445838E-2</v>
      </c>
      <c r="AJ94">
        <f t="shared" si="34"/>
        <v>-4.3075935136721588E-2</v>
      </c>
      <c r="AK94">
        <f t="shared" si="49"/>
        <v>-2.8144485231087441E-2</v>
      </c>
      <c r="AL94">
        <f t="shared" si="35"/>
        <v>-8.2767877719254868E-2</v>
      </c>
      <c r="AN94">
        <f t="shared" si="36"/>
        <v>0</v>
      </c>
      <c r="AO94">
        <f t="shared" si="36"/>
        <v>0</v>
      </c>
      <c r="AP94">
        <f t="shared" si="36"/>
        <v>-7.877748813902102E-12</v>
      </c>
      <c r="AQ94">
        <f t="shared" si="36"/>
        <v>-6.0161278820934875E-7</v>
      </c>
      <c r="AR94">
        <f t="shared" si="36"/>
        <v>-6.016206659581627E-7</v>
      </c>
      <c r="AS94">
        <f t="shared" si="36"/>
        <v>-2.2442492745366355E-6</v>
      </c>
      <c r="AT94">
        <f t="shared" si="36"/>
        <v>-1.4663231421812902E-6</v>
      </c>
      <c r="AU94">
        <f t="shared" si="23"/>
        <v>-4.3121930826760882E-6</v>
      </c>
      <c r="AW94">
        <v>91</v>
      </c>
      <c r="AX94">
        <f>IF(Z94&gt;0, (R94*SUMPRODUCT(K94:$K$98, X94:$X$98)-K94*$AZ$3)/Z94, 0)</f>
        <v>-29677298.405652914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0.81598695700000001</v>
      </c>
      <c r="Q95" s="4">
        <f t="shared" si="48"/>
        <v>12.5</v>
      </c>
      <c r="R95">
        <f t="shared" si="27"/>
        <v>250000</v>
      </c>
      <c r="S95">
        <f t="shared" si="28"/>
        <v>-152273821.58630449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-0.35898813959309894</v>
      </c>
      <c r="AC95">
        <f t="shared" si="29"/>
        <v>-0.32052564721619642</v>
      </c>
      <c r="AE95">
        <f t="shared" si="30"/>
        <v>0</v>
      </c>
      <c r="AF95">
        <f t="shared" si="31"/>
        <v>0</v>
      </c>
      <c r="AG95">
        <f t="shared" si="31"/>
        <v>-2.6311617771618376E-8</v>
      </c>
      <c r="AH95">
        <f t="shared" si="32"/>
        <v>-2.4676238687705732E-3</v>
      </c>
      <c r="AI95">
        <f t="shared" si="33"/>
        <v>-2.4676501803883449E-3</v>
      </c>
      <c r="AJ95">
        <f t="shared" si="34"/>
        <v>-3.8462492376902524E-2</v>
      </c>
      <c r="AK95">
        <f t="shared" si="49"/>
        <v>-2.512916977151693E-2</v>
      </c>
      <c r="AL95">
        <f t="shared" si="35"/>
        <v>-6.6059312328807795E-2</v>
      </c>
      <c r="AN95">
        <f t="shared" si="36"/>
        <v>0</v>
      </c>
      <c r="AO95">
        <f t="shared" si="36"/>
        <v>0</v>
      </c>
      <c r="AP95">
        <f t="shared" si="36"/>
        <v>-1.2239562884792367E-12</v>
      </c>
      <c r="AQ95">
        <f t="shared" si="36"/>
        <v>-1.1478821933332742E-7</v>
      </c>
      <c r="AR95">
        <f t="shared" si="36"/>
        <v>-1.1478944328961589E-7</v>
      </c>
      <c r="AS95">
        <f t="shared" si="36"/>
        <v>-1.7891871881049665E-6</v>
      </c>
      <c r="AT95">
        <f t="shared" si="36"/>
        <v>-1.168951511574755E-6</v>
      </c>
      <c r="AU95">
        <f t="shared" si="23"/>
        <v>-3.0729281429693374E-6</v>
      </c>
      <c r="AW95">
        <v>92</v>
      </c>
      <c r="AX95">
        <f>IF(Z95&gt;0, (R95*SUMPRODUCT(K95:$K$98, X95:$X$98)-K95*$AZ$3)/Z95, 0)</f>
        <v>-152273821.58630449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0.84743607600000004</v>
      </c>
      <c r="Q96" s="4">
        <f t="shared" si="48"/>
        <v>12.5</v>
      </c>
      <c r="R96">
        <f t="shared" si="27"/>
        <v>250000</v>
      </c>
      <c r="S96">
        <f t="shared" si="28"/>
        <v>-953669154.63423824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-0.32052564721619642</v>
      </c>
      <c r="AC96">
        <f t="shared" si="29"/>
        <v>-0.2861837137993346</v>
      </c>
      <c r="AE96">
        <f t="shared" si="30"/>
        <v>0</v>
      </c>
      <c r="AF96">
        <f t="shared" si="31"/>
        <v>0</v>
      </c>
      <c r="AG96">
        <f t="shared" si="31"/>
        <v>-3.7510874763100491E-9</v>
      </c>
      <c r="AH96">
        <f t="shared" si="32"/>
        <v>-4.4594828235184285E-4</v>
      </c>
      <c r="AI96">
        <f t="shared" si="33"/>
        <v>-4.4595203343931919E-4</v>
      </c>
      <c r="AJ96">
        <f t="shared" si="34"/>
        <v>-3.4341933416861814E-2</v>
      </c>
      <c r="AK96">
        <f t="shared" si="49"/>
        <v>-2.2436795305133751E-2</v>
      </c>
      <c r="AL96">
        <f t="shared" si="35"/>
        <v>-5.7224680755434881E-2</v>
      </c>
      <c r="AN96">
        <f t="shared" si="36"/>
        <v>0</v>
      </c>
      <c r="AO96">
        <f t="shared" si="36"/>
        <v>0</v>
      </c>
      <c r="AP96">
        <f t="shared" si="36"/>
        <v>-1.5579643865185341E-13</v>
      </c>
      <c r="AQ96">
        <f t="shared" si="36"/>
        <v>-1.8521869898292291E-8</v>
      </c>
      <c r="AR96">
        <f t="shared" si="36"/>
        <v>-1.8522025694730944E-8</v>
      </c>
      <c r="AS96">
        <f t="shared" si="36"/>
        <v>-1.4263466145634373E-6</v>
      </c>
      <c r="AT96">
        <f t="shared" si="36"/>
        <v>-9.3188250750661347E-7</v>
      </c>
      <c r="AU96">
        <f t="shared" si="23"/>
        <v>-2.3767511477647816E-6</v>
      </c>
      <c r="AW96">
        <v>93</v>
      </c>
      <c r="AX96">
        <f>IF(Z96&gt;0, (R96*SUMPRODUCT(K96:$K$98, X96:$X$98)-K96*$AZ$3)/Z96, 0)</f>
        <v>-953669154.63423824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0.87888519499999995</v>
      </c>
      <c r="Q97" s="4">
        <f t="shared" si="48"/>
        <v>12.5</v>
      </c>
      <c r="R97">
        <f t="shared" si="27"/>
        <v>250000</v>
      </c>
      <c r="S97">
        <f t="shared" si="28"/>
        <v>-7663158575.2662821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-0.2861837137993346</v>
      </c>
      <c r="AC97">
        <f t="shared" si="29"/>
        <v>-0.25552118928095358</v>
      </c>
      <c r="AE97">
        <f t="shared" si="30"/>
        <v>0</v>
      </c>
      <c r="AF97">
        <f t="shared" si="31"/>
        <v>0</v>
      </c>
      <c r="AG97">
        <f t="shared" si="31"/>
        <v>-4.1680135346813346E-10</v>
      </c>
      <c r="AH97">
        <f t="shared" si="32"/>
        <v>-6.5935504961576295E-5</v>
      </c>
      <c r="AI97">
        <f t="shared" si="33"/>
        <v>-6.5935921762929763E-5</v>
      </c>
      <c r="AJ97">
        <f t="shared" si="34"/>
        <v>-3.0662524518381029E-2</v>
      </c>
      <c r="AK97">
        <f t="shared" si="49"/>
        <v>-2.0032859965953425E-2</v>
      </c>
      <c r="AL97">
        <f t="shared" si="35"/>
        <v>-5.0761320406097384E-2</v>
      </c>
      <c r="AN97">
        <f t="shared" si="36"/>
        <v>0</v>
      </c>
      <c r="AO97">
        <f t="shared" si="36"/>
        <v>0</v>
      </c>
      <c r="AP97">
        <f t="shared" si="36"/>
        <v>-1.5456509732584968E-14</v>
      </c>
      <c r="AQ97">
        <f t="shared" si="36"/>
        <v>-2.4451282743721373E-9</v>
      </c>
      <c r="AR97">
        <f t="shared" si="36"/>
        <v>-2.44514373088187E-9</v>
      </c>
      <c r="AS97">
        <f t="shared" si="36"/>
        <v>-1.1370779022199513E-6</v>
      </c>
      <c r="AT97">
        <f t="shared" si="36"/>
        <v>-7.4289128972069012E-7</v>
      </c>
      <c r="AU97">
        <f t="shared" si="23"/>
        <v>-1.8824143356715233E-6</v>
      </c>
      <c r="AW97">
        <v>94</v>
      </c>
      <c r="AX97">
        <f>IF(Z97&gt;0, (R97*SUMPRODUCT(K97:$K$98, X97:$X$98)-K97*$AZ$3)/Z97, 0)</f>
        <v>-7663158575.2662821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12.5</v>
      </c>
      <c r="R98">
        <f t="shared" si="27"/>
        <v>250000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-0.25552118928095358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-8.3360270693626692E-6</v>
      </c>
      <c r="AI98">
        <f t="shared" si="33"/>
        <v>-8.3360270693626692E-6</v>
      </c>
      <c r="AJ98">
        <f t="shared" si="34"/>
        <v>-0.25552118928095358</v>
      </c>
      <c r="AK98">
        <f t="shared" si="49"/>
        <v>-1.7886483249666751E-2</v>
      </c>
      <c r="AL98">
        <f t="shared" si="35"/>
        <v>-0.27341600855768966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-2.760091023675887E-10</v>
      </c>
      <c r="AR98">
        <f t="shared" si="36"/>
        <v>-2.760091023675887E-10</v>
      </c>
      <c r="AS98">
        <f t="shared" si="36"/>
        <v>-8.4604060786389463E-6</v>
      </c>
      <c r="AT98">
        <f t="shared" si="36"/>
        <v>-5.9222842550472619E-7</v>
      </c>
      <c r="AU98">
        <f t="shared" si="36"/>
        <v>-9.0529105132460382E-6</v>
      </c>
      <c r="AW98">
        <v>95</v>
      </c>
    </row>
    <row r="100" spans="5:50" x14ac:dyDescent="0.25">
      <c r="AN100" s="8">
        <f t="shared" ref="AN100:AU100" si="50">SUM(AN3:AN98)</f>
        <v>7918.4290626365582</v>
      </c>
      <c r="AO100" s="8">
        <f t="shared" si="50"/>
        <v>-791.84290626365589</v>
      </c>
      <c r="AP100" s="8">
        <f t="shared" si="50"/>
        <v>-208.64649265389417</v>
      </c>
      <c r="AQ100" s="8">
        <f t="shared" si="50"/>
        <v>-6890.402847011359</v>
      </c>
      <c r="AR100" s="8">
        <f t="shared" si="50"/>
        <v>27.5368167076441</v>
      </c>
      <c r="AS100" s="8">
        <f t="shared" si="50"/>
        <v>-35.643560608510718</v>
      </c>
      <c r="AT100" s="8">
        <f t="shared" si="50"/>
        <v>8.106743900864819</v>
      </c>
      <c r="AU100" s="8">
        <f t="shared" si="50"/>
        <v>-3.2703957069031044E-12</v>
      </c>
    </row>
  </sheetData>
  <conditionalFormatting sqref="AN100:AU100">
    <cfRule type="cellIs" dxfId="63" priority="1" operator="lessThan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8E6E1-2C51-4055-9F5D-F3453C378515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9191.8515632848867</v>
      </c>
      <c r="K3">
        <v>1</v>
      </c>
      <c r="L3" s="2">
        <v>0</v>
      </c>
      <c r="O3">
        <f>$C$3</f>
        <v>9191.8515632848867</v>
      </c>
      <c r="P3">
        <f>O3*C5</f>
        <v>919.18515632848869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9191.8515632848867</v>
      </c>
      <c r="AF3">
        <f t="shared" ref="AF3:AG34" si="4">-$Z3*P3</f>
        <v>-919.18515632848869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8172.6664069563976</v>
      </c>
      <c r="AJ3">
        <f t="shared" ref="AJ3:AJ66" si="7">AB3-AC3</f>
        <v>0</v>
      </c>
      <c r="AL3">
        <f t="shared" ref="AL3:AL66" si="8">SUM(AI3:AK3)</f>
        <v>8172.6664069563976</v>
      </c>
      <c r="AN3">
        <f t="shared" ref="AN3:AU34" si="9">AE3*$K3</f>
        <v>9191.8515632848867</v>
      </c>
      <c r="AO3">
        <f t="shared" si="9"/>
        <v>-919.18515632848869</v>
      </c>
      <c r="AP3">
        <f t="shared" si="9"/>
        <v>-100</v>
      </c>
      <c r="AQ3">
        <f t="shared" si="9"/>
        <v>0</v>
      </c>
      <c r="AR3">
        <f t="shared" si="9"/>
        <v>8172.6664069563976</v>
      </c>
      <c r="AS3">
        <f t="shared" si="9"/>
        <v>0</v>
      </c>
      <c r="AT3">
        <f t="shared" si="9"/>
        <v>0</v>
      </c>
      <c r="AU3">
        <f t="shared" si="9"/>
        <v>8172.6664069563976</v>
      </c>
      <c r="AW3">
        <v>0</v>
      </c>
      <c r="AX3">
        <f>IF(Z3&gt;0, (R3*SUMPRODUCT(K3:$K$98, X3:$X$98)-K3*$AZ$3)/Z3, 0)</f>
        <v>0</v>
      </c>
      <c r="AZ3">
        <f>C6*SUMPRODUCT(X4:X89, K4:K89)/1</f>
        <v>7906.485959975791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250000</v>
      </c>
      <c r="S4">
        <f t="shared" si="1"/>
        <v>537.15352428548567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530.34456621164281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-669</v>
      </c>
      <c r="AI4">
        <f t="shared" si="6"/>
        <v>-669</v>
      </c>
      <c r="AJ4">
        <f t="shared" si="7"/>
        <v>-530.34456621164281</v>
      </c>
      <c r="AK4">
        <f>G4*SUM(AB4, AE4:AF4)</f>
        <v>0</v>
      </c>
      <c r="AL4">
        <f t="shared" si="8"/>
        <v>-1199.3445662116428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-624.12538483067453</v>
      </c>
      <c r="AR4">
        <f t="shared" si="9"/>
        <v>-624.12538483067453</v>
      </c>
      <c r="AS4">
        <f t="shared" si="9"/>
        <v>-494.77056274992333</v>
      </c>
      <c r="AT4">
        <f t="shared" si="9"/>
        <v>0</v>
      </c>
      <c r="AU4">
        <f t="shared" si="9"/>
        <v>-1118.8959475805977</v>
      </c>
      <c r="AW4">
        <v>1</v>
      </c>
      <c r="AX4">
        <f>IF(Z4&gt;0, (R4*SUMPRODUCT(K4:$K$98, X4:$X$98)-K4*$AZ$3)/Z4, 0)</f>
        <v>537.15352428548567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2.6930000000000001E-3</v>
      </c>
      <c r="Q5" s="4">
        <f t="shared" ref="Q5:Q68" si="21">$C$8</f>
        <v>12.5</v>
      </c>
      <c r="R5">
        <f t="shared" si="0"/>
        <v>250000</v>
      </c>
      <c r="S5">
        <f t="shared" si="1"/>
        <v>534.94601365215044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530.34456621164281</v>
      </c>
      <c r="AC5">
        <f t="shared" si="2"/>
        <v>521.46103915597632</v>
      </c>
      <c r="AE5">
        <f t="shared" si="3"/>
        <v>0</v>
      </c>
      <c r="AF5">
        <f t="shared" si="4"/>
        <v>0</v>
      </c>
      <c r="AG5">
        <f t="shared" si="4"/>
        <v>-12.184898705849999</v>
      </c>
      <c r="AH5">
        <f t="shared" si="5"/>
        <v>-664.71588299999996</v>
      </c>
      <c r="AI5">
        <f t="shared" si="6"/>
        <v>-676.90078170584991</v>
      </c>
      <c r="AJ5">
        <f t="shared" si="7"/>
        <v>8.8835270556664909</v>
      </c>
      <c r="AK5">
        <f>G5*SUM(AB5, AE5:AF5)</f>
        <v>21.744127214677356</v>
      </c>
      <c r="AL5">
        <f t="shared" si="8"/>
        <v>-646.27312743550601</v>
      </c>
      <c r="AN5">
        <f t="shared" si="9"/>
        <v>0</v>
      </c>
      <c r="AO5">
        <f t="shared" si="9"/>
        <v>0</v>
      </c>
      <c r="AP5">
        <f t="shared" si="9"/>
        <v>-10.419404577897733</v>
      </c>
      <c r="AQ5">
        <f t="shared" si="9"/>
        <v>-568.40388102745339</v>
      </c>
      <c r="AR5">
        <f t="shared" si="9"/>
        <v>-578.82328560535109</v>
      </c>
      <c r="AS5">
        <f t="shared" si="9"/>
        <v>7.5963752105096294</v>
      </c>
      <c r="AT5">
        <f t="shared" si="9"/>
        <v>18.593577518558075</v>
      </c>
      <c r="AU5">
        <f t="shared" si="9"/>
        <v>-552.63333287628325</v>
      </c>
      <c r="AW5">
        <v>2</v>
      </c>
      <c r="AX5">
        <f>IF(Z5&gt;0, (R5*SUMPRODUCT(K5:$K$98, X5:$X$98)-K5*$AZ$3)/Z5, 0)</f>
        <v>534.94601365215044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2.7169999999999998E-3</v>
      </c>
      <c r="Q6" s="4">
        <f t="shared" si="21"/>
        <v>12.5</v>
      </c>
      <c r="R6">
        <f t="shared" si="0"/>
        <v>250000</v>
      </c>
      <c r="S6">
        <f t="shared" si="1"/>
        <v>638.83730460865502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521.46103915597632</v>
      </c>
      <c r="AC6">
        <f t="shared" si="2"/>
        <v>614.81412669399197</v>
      </c>
      <c r="AE6">
        <f t="shared" si="3"/>
        <v>0</v>
      </c>
      <c r="AF6">
        <f t="shared" si="4"/>
        <v>0</v>
      </c>
      <c r="AG6">
        <f t="shared" si="4"/>
        <v>-12.029943349007706</v>
      </c>
      <c r="AH6">
        <f t="shared" si="5"/>
        <v>-662.12739567588892</v>
      </c>
      <c r="AI6">
        <f t="shared" si="6"/>
        <v>-674.1573390248966</v>
      </c>
      <c r="AJ6">
        <f t="shared" si="7"/>
        <v>-93.353087538015643</v>
      </c>
      <c r="AK6">
        <f>G6*SUM(AB6, AE6:AF6)</f>
        <v>30.505470790624617</v>
      </c>
      <c r="AL6">
        <f t="shared" si="8"/>
        <v>-737.00495577228764</v>
      </c>
      <c r="AN6">
        <f t="shared" si="9"/>
        <v>0</v>
      </c>
      <c r="AO6">
        <f t="shared" si="9"/>
        <v>0</v>
      </c>
      <c r="AP6">
        <f t="shared" si="9"/>
        <v>-9.2800189534331139</v>
      </c>
      <c r="AQ6">
        <f t="shared" si="9"/>
        <v>-510.77171381412967</v>
      </c>
      <c r="AR6">
        <f t="shared" si="9"/>
        <v>-520.05173276756273</v>
      </c>
      <c r="AS6">
        <f t="shared" si="9"/>
        <v>-72.013508009224694</v>
      </c>
      <c r="AT6">
        <f t="shared" si="9"/>
        <v>23.532226121725468</v>
      </c>
      <c r="AU6">
        <f t="shared" si="9"/>
        <v>-568.53301465506195</v>
      </c>
      <c r="AW6">
        <v>3</v>
      </c>
      <c r="AX6">
        <f>IF(Z6&gt;0, (R6*SUMPRODUCT(K6:$K$98, X6:$X$98)-K6*$AZ$3)/Z6, 0)</f>
        <v>638.83730460865502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2.745E-3</v>
      </c>
      <c r="Q7" s="4">
        <f t="shared" si="21"/>
        <v>12.5</v>
      </c>
      <c r="R7">
        <f t="shared" si="0"/>
        <v>250000</v>
      </c>
      <c r="S7">
        <f t="shared" si="1"/>
        <v>688.29510958989556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614.81412669399197</v>
      </c>
      <c r="AC7">
        <f t="shared" si="2"/>
        <v>653.96965192242897</v>
      </c>
      <c r="AE7">
        <f t="shared" si="3"/>
        <v>0</v>
      </c>
      <c r="AF7">
        <f t="shared" si="4"/>
        <v>0</v>
      </c>
      <c r="AG7">
        <f t="shared" si="4"/>
        <v>-11.876621721024602</v>
      </c>
      <c r="AH7">
        <f t="shared" si="5"/>
        <v>-660.44388986052309</v>
      </c>
      <c r="AI7">
        <f t="shared" si="6"/>
        <v>-672.32051158154763</v>
      </c>
      <c r="AJ7">
        <f t="shared" si="7"/>
        <v>-39.155525228437</v>
      </c>
      <c r="AK7">
        <f>G7*SUM(AB7, AE7:AF7)</f>
        <v>30.187373620675004</v>
      </c>
      <c r="AL7">
        <f t="shared" si="8"/>
        <v>-681.28866318930966</v>
      </c>
      <c r="AN7">
        <f t="shared" si="9"/>
        <v>0</v>
      </c>
      <c r="AO7">
        <f t="shared" si="9"/>
        <v>0</v>
      </c>
      <c r="AP7">
        <f t="shared" si="9"/>
        <v>-8.3356792938509781</v>
      </c>
      <c r="AQ7">
        <f t="shared" si="9"/>
        <v>-463.5365667759786</v>
      </c>
      <c r="AR7">
        <f t="shared" si="9"/>
        <v>-471.87224606982954</v>
      </c>
      <c r="AS7">
        <f t="shared" si="9"/>
        <v>-27.481543872762519</v>
      </c>
      <c r="AT7">
        <f t="shared" si="9"/>
        <v>21.187192043016037</v>
      </c>
      <c r="AU7">
        <f t="shared" si="9"/>
        <v>-478.166597899576</v>
      </c>
      <c r="AW7">
        <v>4</v>
      </c>
      <c r="AX7">
        <f>IF(Z7&gt;0, (R7*SUMPRODUCT(K7:$K$98, X7:$X$98)-K7*$AZ$3)/Z7, 0)</f>
        <v>688.29510958989556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2.7729999999999999E-3</v>
      </c>
      <c r="Q8" s="4">
        <f t="shared" si="21"/>
        <v>12.5</v>
      </c>
      <c r="R8">
        <f t="shared" si="0"/>
        <v>250000</v>
      </c>
      <c r="S8">
        <f t="shared" si="1"/>
        <v>596.76218376665463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653.96965192242897</v>
      </c>
      <c r="AC8">
        <f t="shared" si="2"/>
        <v>559.75918699800695</v>
      </c>
      <c r="AE8">
        <f t="shared" si="3"/>
        <v>0</v>
      </c>
      <c r="AF8">
        <f t="shared" si="4"/>
        <v>0</v>
      </c>
      <c r="AG8">
        <f t="shared" si="4"/>
        <v>-11.724921631781955</v>
      </c>
      <c r="AH8">
        <f t="shared" si="5"/>
        <v>-658.67744064802446</v>
      </c>
      <c r="AI8">
        <f t="shared" si="6"/>
        <v>-670.40236227980643</v>
      </c>
      <c r="AJ8">
        <f t="shared" si="7"/>
        <v>94.210464924422013</v>
      </c>
      <c r="AK8">
        <f t="shared" ref="AK8:AK71" si="22">G8*SUM(AB8:AB8, AE8:AF8)</f>
        <v>13.929553585947737</v>
      </c>
      <c r="AL8">
        <f t="shared" si="8"/>
        <v>-562.26234376943671</v>
      </c>
      <c r="AN8">
        <f t="shared" si="9"/>
        <v>0</v>
      </c>
      <c r="AO8">
        <f t="shared" si="9"/>
        <v>0</v>
      </c>
      <c r="AP8">
        <f t="shared" si="9"/>
        <v>-7.6815155999539062</v>
      </c>
      <c r="AQ8">
        <f t="shared" si="9"/>
        <v>-431.52877218050526</v>
      </c>
      <c r="AR8">
        <f t="shared" si="9"/>
        <v>-439.21028778045917</v>
      </c>
      <c r="AS8">
        <f t="shared" si="9"/>
        <v>61.721449296021703</v>
      </c>
      <c r="AT8">
        <f t="shared" si="9"/>
        <v>9.1258676630139259</v>
      </c>
      <c r="AU8">
        <f t="shared" si="9"/>
        <v>-368.36297082142357</v>
      </c>
      <c r="AW8">
        <v>5</v>
      </c>
      <c r="AX8">
        <f>IF(Z8&gt;0, (R8*SUMPRODUCT(K8:$K$98, X8:$X$98)-K8*$AZ$3)/Z8, 0)</f>
        <v>596.76218376665463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2.8019999999999998E-3</v>
      </c>
      <c r="Q9" s="4">
        <f t="shared" si="21"/>
        <v>12.5</v>
      </c>
      <c r="R9">
        <f t="shared" si="0"/>
        <v>250000</v>
      </c>
      <c r="S9">
        <f t="shared" si="1"/>
        <v>434.62553533138237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559.75918699800695</v>
      </c>
      <c r="AC9">
        <f t="shared" si="2"/>
        <v>402.45695877337039</v>
      </c>
      <c r="AE9">
        <f t="shared" si="3"/>
        <v>0</v>
      </c>
      <c r="AF9">
        <f t="shared" si="4"/>
        <v>0</v>
      </c>
      <c r="AG9">
        <f t="shared" si="4"/>
        <v>-11.574819185051883</v>
      </c>
      <c r="AH9">
        <f t="shared" si="5"/>
        <v>-657.06460824506075</v>
      </c>
      <c r="AI9">
        <f t="shared" si="6"/>
        <v>-668.63942743011262</v>
      </c>
      <c r="AJ9">
        <f t="shared" si="7"/>
        <v>157.30222822463656</v>
      </c>
      <c r="AK9">
        <f t="shared" si="22"/>
        <v>3.3025792032882411</v>
      </c>
      <c r="AL9">
        <f t="shared" si="8"/>
        <v>-508.03462000218781</v>
      </c>
      <c r="AN9">
        <f t="shared" si="9"/>
        <v>0</v>
      </c>
      <c r="AO9">
        <f t="shared" si="9"/>
        <v>0</v>
      </c>
      <c r="AP9">
        <f t="shared" si="9"/>
        <v>-7.1817187586355677</v>
      </c>
      <c r="AQ9">
        <f t="shared" si="9"/>
        <v>-407.68267281126703</v>
      </c>
      <c r="AR9">
        <f t="shared" si="9"/>
        <v>-414.86439156990258</v>
      </c>
      <c r="AS9">
        <f t="shared" si="9"/>
        <v>97.599828140294349</v>
      </c>
      <c r="AT9">
        <f t="shared" si="9"/>
        <v>2.0491201319814443</v>
      </c>
      <c r="AU9">
        <f t="shared" si="9"/>
        <v>-315.21544329762679</v>
      </c>
      <c r="AW9">
        <v>6</v>
      </c>
      <c r="AX9">
        <f>IF(Z9&gt;0, (R9*SUMPRODUCT(K9:$K$98, X9:$X$98)-K9*$AZ$3)/Z9, 0)</f>
        <v>434.62553533138237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2.8370000000000001E-3</v>
      </c>
      <c r="Q10" s="4">
        <f t="shared" si="21"/>
        <v>12.5</v>
      </c>
      <c r="R10">
        <f t="shared" si="0"/>
        <v>250000</v>
      </c>
      <c r="S10">
        <f t="shared" si="1"/>
        <v>269.7187997036562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402.45695877337039</v>
      </c>
      <c r="AC10">
        <f t="shared" si="2"/>
        <v>246.54959297968892</v>
      </c>
      <c r="AE10">
        <f t="shared" si="3"/>
        <v>0</v>
      </c>
      <c r="AF10">
        <f t="shared" si="4"/>
        <v>0</v>
      </c>
      <c r="AG10">
        <f t="shared" si="4"/>
        <v>-11.426233231173374</v>
      </c>
      <c r="AH10">
        <f t="shared" si="5"/>
        <v>-656.75524055984397</v>
      </c>
      <c r="AI10">
        <f t="shared" si="6"/>
        <v>-668.18147379101731</v>
      </c>
      <c r="AJ10">
        <f t="shared" si="7"/>
        <v>155.90736579368146</v>
      </c>
      <c r="AK10">
        <f t="shared" si="22"/>
        <v>1.6500735309708188</v>
      </c>
      <c r="AL10">
        <f t="shared" si="8"/>
        <v>-510.624034466365</v>
      </c>
      <c r="AN10">
        <f t="shared" si="9"/>
        <v>0</v>
      </c>
      <c r="AO10">
        <f t="shared" si="9"/>
        <v>0</v>
      </c>
      <c r="AP10">
        <f t="shared" si="9"/>
        <v>-6.7256683758001747</v>
      </c>
      <c r="AQ10">
        <f t="shared" si="9"/>
        <v>-386.57691145525303</v>
      </c>
      <c r="AR10">
        <f t="shared" si="9"/>
        <v>-393.30257983105315</v>
      </c>
      <c r="AS10">
        <f t="shared" si="9"/>
        <v>91.769633829292431</v>
      </c>
      <c r="AT10">
        <f t="shared" si="9"/>
        <v>0.97126035680051626</v>
      </c>
      <c r="AU10">
        <f t="shared" si="9"/>
        <v>-300.56168564496022</v>
      </c>
      <c r="AW10">
        <v>7</v>
      </c>
      <c r="AX10">
        <f>IF(Z10&gt;0, (R10*SUMPRODUCT(K10:$K$98, X10:$X$98)-K10*$AZ$3)/Z10, 0)</f>
        <v>269.7187997036562</v>
      </c>
    </row>
    <row r="11" spans="1:52" x14ac:dyDescent="0.25">
      <c r="A11" t="s">
        <v>33</v>
      </c>
      <c r="C11" s="12">
        <f>AU91</f>
        <v>1.2664741082029848E-12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2.8709999999999999E-3</v>
      </c>
      <c r="Q11" s="4">
        <f t="shared" si="21"/>
        <v>12.5</v>
      </c>
      <c r="R11">
        <f t="shared" si="0"/>
        <v>250000</v>
      </c>
      <c r="S11">
        <f t="shared" si="1"/>
        <v>101.61896313759311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246.54959297968892</v>
      </c>
      <c r="AC11">
        <f t="shared" si="2"/>
        <v>91.69417380791765</v>
      </c>
      <c r="AE11">
        <f t="shared" si="3"/>
        <v>0</v>
      </c>
      <c r="AF11">
        <f t="shared" si="4"/>
        <v>0</v>
      </c>
      <c r="AG11">
        <f t="shared" si="4"/>
        <v>-11.27916618325494</v>
      </c>
      <c r="AH11">
        <f t="shared" si="5"/>
        <v>-656.094312133975</v>
      </c>
      <c r="AI11">
        <f t="shared" si="6"/>
        <v>-667.37347831722991</v>
      </c>
      <c r="AJ11">
        <f t="shared" si="7"/>
        <v>154.85541917177127</v>
      </c>
      <c r="AK11">
        <f t="shared" si="22"/>
        <v>0.59171902315125335</v>
      </c>
      <c r="AL11">
        <f t="shared" si="8"/>
        <v>-511.92634012230741</v>
      </c>
      <c r="AN11">
        <f t="shared" si="9"/>
        <v>0</v>
      </c>
      <c r="AO11">
        <f t="shared" si="9"/>
        <v>0</v>
      </c>
      <c r="AP11">
        <f t="shared" si="9"/>
        <v>-6.3085350609418951</v>
      </c>
      <c r="AQ11">
        <f t="shared" si="9"/>
        <v>-366.95921525888065</v>
      </c>
      <c r="AR11">
        <f t="shared" si="9"/>
        <v>-373.26775031982254</v>
      </c>
      <c r="AS11">
        <f t="shared" si="9"/>
        <v>86.611973380824509</v>
      </c>
      <c r="AT11">
        <f t="shared" si="9"/>
        <v>0.33095356014151189</v>
      </c>
      <c r="AU11">
        <f t="shared" si="9"/>
        <v>-286.32482337885654</v>
      </c>
      <c r="AW11">
        <v>8</v>
      </c>
      <c r="AX11">
        <f>IF(Z11&gt;0, (R11*SUMPRODUCT(K11:$K$98, X11:$X$98)-K11*$AZ$3)/Z11, 0)</f>
        <v>101.61896313759311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2.9099999999999998E-3</v>
      </c>
      <c r="Q12" s="4">
        <f t="shared" si="21"/>
        <v>12.5</v>
      </c>
      <c r="R12">
        <f t="shared" si="0"/>
        <v>250000</v>
      </c>
      <c r="S12">
        <f t="shared" si="1"/>
        <v>-62.289753387476971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91.69417380791765</v>
      </c>
      <c r="AC12">
        <f t="shared" si="2"/>
        <v>-55.48049740919123</v>
      </c>
      <c r="AE12">
        <f t="shared" si="3"/>
        <v>0</v>
      </c>
      <c r="AF12">
        <f t="shared" si="4"/>
        <v>0</v>
      </c>
      <c r="AG12">
        <f t="shared" si="4"/>
        <v>-11.13355214782912</v>
      </c>
      <c r="AH12">
        <f t="shared" si="5"/>
        <v>-656.44747186543748</v>
      </c>
      <c r="AI12">
        <f t="shared" si="6"/>
        <v>-667.58102401326664</v>
      </c>
      <c r="AJ12">
        <f t="shared" si="7"/>
        <v>147.17467121710888</v>
      </c>
      <c r="AK12">
        <f t="shared" si="22"/>
        <v>0.2108965997582106</v>
      </c>
      <c r="AL12">
        <f t="shared" si="8"/>
        <v>-520.1954561963995</v>
      </c>
      <c r="AN12">
        <f t="shared" si="9"/>
        <v>0</v>
      </c>
      <c r="AO12">
        <f t="shared" si="9"/>
        <v>0</v>
      </c>
      <c r="AP12">
        <f t="shared" si="9"/>
        <v>-5.9176013240569567</v>
      </c>
      <c r="AQ12">
        <f t="shared" si="9"/>
        <v>-348.90880979456261</v>
      </c>
      <c r="AR12">
        <f t="shared" si="9"/>
        <v>-354.8264111186196</v>
      </c>
      <c r="AS12">
        <f t="shared" si="9"/>
        <v>78.224902322106402</v>
      </c>
      <c r="AT12">
        <f t="shared" si="9"/>
        <v>0.11209378475059635</v>
      </c>
      <c r="AU12">
        <f t="shared" si="9"/>
        <v>-276.48941501176262</v>
      </c>
      <c r="AW12">
        <v>9</v>
      </c>
      <c r="AX12">
        <f>IF(Z12&gt;0, (R12*SUMPRODUCT(K12:$K$98, X12:$X$98)-K12*$AZ$3)/Z12, 0)</f>
        <v>-62.289753387476971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2.9520000000000002E-3</v>
      </c>
      <c r="Q13" s="4">
        <f t="shared" si="21"/>
        <v>12.5</v>
      </c>
      <c r="R13">
        <f t="shared" si="0"/>
        <v>250000</v>
      </c>
      <c r="S13">
        <f t="shared" si="1"/>
        <v>-223.70184414336896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-55.48049740919123</v>
      </c>
      <c r="AC13">
        <f t="shared" si="2"/>
        <v>-196.66703568283583</v>
      </c>
      <c r="AE13">
        <f t="shared" si="3"/>
        <v>0</v>
      </c>
      <c r="AF13">
        <f t="shared" si="4"/>
        <v>0</v>
      </c>
      <c r="AG13">
        <f t="shared" si="4"/>
        <v>-10.989350380410437</v>
      </c>
      <c r="AH13">
        <f t="shared" si="5"/>
        <v>-657.3249188078313</v>
      </c>
      <c r="AI13">
        <f t="shared" si="6"/>
        <v>-668.31426918824172</v>
      </c>
      <c r="AJ13">
        <f t="shared" si="7"/>
        <v>141.1865382736446</v>
      </c>
      <c r="AK13">
        <f t="shared" si="22"/>
        <v>-0.11096099481838247</v>
      </c>
      <c r="AL13">
        <f t="shared" si="8"/>
        <v>-527.23869190941548</v>
      </c>
      <c r="AN13">
        <f t="shared" si="9"/>
        <v>0</v>
      </c>
      <c r="AO13">
        <f t="shared" si="9"/>
        <v>0</v>
      </c>
      <c r="AP13">
        <f t="shared" si="9"/>
        <v>-5.5522400681632798</v>
      </c>
      <c r="AQ13">
        <f t="shared" si="9"/>
        <v>-332.10568647559194</v>
      </c>
      <c r="AR13">
        <f t="shared" si="9"/>
        <v>-337.6579265437552</v>
      </c>
      <c r="AS13">
        <f t="shared" si="9"/>
        <v>71.332838407407337</v>
      </c>
      <c r="AT13">
        <f t="shared" si="9"/>
        <v>-5.6061737965158169E-2</v>
      </c>
      <c r="AU13">
        <f t="shared" si="9"/>
        <v>-266.381149874313</v>
      </c>
      <c r="AW13">
        <v>10</v>
      </c>
      <c r="AX13">
        <f>IF(Z13&gt;0, (R13*SUMPRODUCT(K13:$K$98, X13:$X$98)-K13*$AZ$3)/Z13, 0)</f>
        <v>-223.70184414336896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2.9979999999999998E-3</v>
      </c>
      <c r="Q14" s="4">
        <f t="shared" si="21"/>
        <v>12.5</v>
      </c>
      <c r="R14">
        <f t="shared" si="0"/>
        <v>250000</v>
      </c>
      <c r="S14">
        <f t="shared" si="1"/>
        <v>-116.13589170729044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-196.66703568283583</v>
      </c>
      <c r="AC14">
        <f t="shared" si="2"/>
        <v>-100.77353633236498</v>
      </c>
      <c r="AE14">
        <f t="shared" si="3"/>
        <v>0</v>
      </c>
      <c r="AF14">
        <f t="shared" si="4"/>
        <v>0</v>
      </c>
      <c r="AG14">
        <f t="shared" si="4"/>
        <v>-10.846510804165863</v>
      </c>
      <c r="AH14">
        <f t="shared" si="5"/>
        <v>-658.92144880940975</v>
      </c>
      <c r="AI14">
        <f t="shared" si="6"/>
        <v>-669.76795961357561</v>
      </c>
      <c r="AJ14">
        <f t="shared" si="7"/>
        <v>-95.893499350470847</v>
      </c>
      <c r="AK14">
        <f t="shared" si="22"/>
        <v>-13.766692497798509</v>
      </c>
      <c r="AL14">
        <f t="shared" si="8"/>
        <v>-779.428151461845</v>
      </c>
      <c r="AN14">
        <f t="shared" si="9"/>
        <v>0</v>
      </c>
      <c r="AO14">
        <f t="shared" si="9"/>
        <v>0</v>
      </c>
      <c r="AP14">
        <f t="shared" si="9"/>
        <v>-4.8929214747832974</v>
      </c>
      <c r="AQ14">
        <f t="shared" si="9"/>
        <v>-297.24313793488409</v>
      </c>
      <c r="AR14">
        <f t="shared" si="9"/>
        <v>-302.13605940966738</v>
      </c>
      <c r="AS14">
        <f t="shared" si="9"/>
        <v>-43.25809200169973</v>
      </c>
      <c r="AT14">
        <f t="shared" si="9"/>
        <v>-6.210231711874151</v>
      </c>
      <c r="AU14">
        <f t="shared" si="9"/>
        <v>-351.60438312324129</v>
      </c>
      <c r="AW14">
        <v>11</v>
      </c>
      <c r="AX14">
        <f>IF(Z14&gt;0, (R14*SUMPRODUCT(K14:$K$98, X14:$X$98)-K14*$AZ$3)/Z14, 0)</f>
        <v>-116.13589170729044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3.0469999999999998E-3</v>
      </c>
      <c r="Q15" s="4">
        <f t="shared" si="21"/>
        <v>12.5</v>
      </c>
      <c r="R15">
        <f t="shared" si="0"/>
        <v>250000</v>
      </c>
      <c r="S15">
        <f t="shared" si="1"/>
        <v>-18.53637253263123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-100.77353633236498</v>
      </c>
      <c r="AC15">
        <f t="shared" si="2"/>
        <v>-15.874544065407008</v>
      </c>
      <c r="AE15">
        <f t="shared" si="3"/>
        <v>0</v>
      </c>
      <c r="AF15">
        <f t="shared" si="4"/>
        <v>0</v>
      </c>
      <c r="AG15">
        <f t="shared" si="4"/>
        <v>-10.70499637770391</v>
      </c>
      <c r="AH15">
        <f t="shared" si="5"/>
        <v>-660.98636840586755</v>
      </c>
      <c r="AI15">
        <f t="shared" si="6"/>
        <v>-671.69136478357143</v>
      </c>
      <c r="AJ15">
        <f t="shared" si="7"/>
        <v>-84.898992266957976</v>
      </c>
      <c r="AK15">
        <f t="shared" si="22"/>
        <v>-7.0541475432655494</v>
      </c>
      <c r="AL15">
        <f t="shared" si="8"/>
        <v>-763.64450459379498</v>
      </c>
      <c r="AN15">
        <f t="shared" si="9"/>
        <v>0</v>
      </c>
      <c r="AO15">
        <f t="shared" si="9"/>
        <v>0</v>
      </c>
      <c r="AP15">
        <f t="shared" si="9"/>
        <v>-4.3116817216980357</v>
      </c>
      <c r="AQ15">
        <f t="shared" si="9"/>
        <v>-266.22735238686971</v>
      </c>
      <c r="AR15">
        <f t="shared" si="9"/>
        <v>-270.53903410856776</v>
      </c>
      <c r="AS15">
        <f t="shared" si="9"/>
        <v>-34.195007661136671</v>
      </c>
      <c r="AT15">
        <f t="shared" si="9"/>
        <v>-2.8412189926385443</v>
      </c>
      <c r="AU15">
        <f t="shared" si="9"/>
        <v>-307.57526076234296</v>
      </c>
      <c r="AW15">
        <v>12</v>
      </c>
      <c r="AX15">
        <f>IF(Z15&gt;0, (R15*SUMPRODUCT(K15:$K$98, X15:$X$98)-K15*$AZ$3)/Z15, 0)</f>
        <v>-18.53637253263123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3.104E-3</v>
      </c>
      <c r="Q16" s="4">
        <f t="shared" si="21"/>
        <v>12.5</v>
      </c>
      <c r="R16">
        <f t="shared" si="0"/>
        <v>250000</v>
      </c>
      <c r="S16">
        <f t="shared" si="1"/>
        <v>69.9219249117494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-15.874544065407008</v>
      </c>
      <c r="AC16">
        <f t="shared" si="2"/>
        <v>59.096434085082372</v>
      </c>
      <c r="AE16">
        <f t="shared" si="3"/>
        <v>0</v>
      </c>
      <c r="AF16">
        <f t="shared" si="4"/>
        <v>0</v>
      </c>
      <c r="AG16">
        <f t="shared" si="4"/>
        <v>-10.564718105170478</v>
      </c>
      <c r="AH16">
        <f t="shared" si="5"/>
        <v>-664.56617512785886</v>
      </c>
      <c r="AI16">
        <f t="shared" si="6"/>
        <v>-675.13089323302938</v>
      </c>
      <c r="AJ16">
        <f t="shared" si="7"/>
        <v>-74.970978150489373</v>
      </c>
      <c r="AK16">
        <f t="shared" si="22"/>
        <v>-1.1112180845784907</v>
      </c>
      <c r="AL16">
        <f t="shared" si="8"/>
        <v>-751.21308946809722</v>
      </c>
      <c r="AN16">
        <f t="shared" si="9"/>
        <v>0</v>
      </c>
      <c r="AO16">
        <f t="shared" si="9"/>
        <v>0</v>
      </c>
      <c r="AP16">
        <f t="shared" si="9"/>
        <v>-3.7992691468008069</v>
      </c>
      <c r="AQ16">
        <f t="shared" si="9"/>
        <v>-238.99035828840539</v>
      </c>
      <c r="AR16">
        <f t="shared" si="9"/>
        <v>-242.78962743520623</v>
      </c>
      <c r="AS16">
        <f t="shared" si="9"/>
        <v>-26.960958291279979</v>
      </c>
      <c r="AT16">
        <f t="shared" si="9"/>
        <v>-0.39961469317765802</v>
      </c>
      <c r="AU16">
        <f t="shared" si="9"/>
        <v>-270.15020041966386</v>
      </c>
      <c r="AW16">
        <v>13</v>
      </c>
      <c r="AX16">
        <f>IF(Z16&gt;0, (R16*SUMPRODUCT(K16:$K$98, X16:$X$98)-K16*$AZ$3)/Z16, 0)</f>
        <v>69.9219249117494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3.1700000000000001E-3</v>
      </c>
      <c r="Q17" s="4">
        <f t="shared" si="21"/>
        <v>12.5</v>
      </c>
      <c r="R17">
        <f t="shared" si="0"/>
        <v>250000</v>
      </c>
      <c r="S17">
        <f t="shared" si="1"/>
        <v>149.56893664628387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59.096434085082372</v>
      </c>
      <c r="AC17">
        <f t="shared" si="2"/>
        <v>124.74744234789068</v>
      </c>
      <c r="AE17">
        <f t="shared" si="3"/>
        <v>0</v>
      </c>
      <c r="AF17">
        <f t="shared" si="4"/>
        <v>0</v>
      </c>
      <c r="AG17">
        <f t="shared" si="4"/>
        <v>-10.425580767725384</v>
      </c>
      <c r="AH17">
        <f t="shared" si="5"/>
        <v>-669.80312786780826</v>
      </c>
      <c r="AI17">
        <f t="shared" si="6"/>
        <v>-680.22870863553362</v>
      </c>
      <c r="AJ17">
        <f t="shared" si="7"/>
        <v>-65.651008262808318</v>
      </c>
      <c r="AK17">
        <f t="shared" si="22"/>
        <v>4.1367503859557662</v>
      </c>
      <c r="AL17">
        <f t="shared" si="8"/>
        <v>-741.74296651238615</v>
      </c>
      <c r="AN17">
        <f t="shared" si="9"/>
        <v>0</v>
      </c>
      <c r="AO17">
        <f t="shared" si="9"/>
        <v>0</v>
      </c>
      <c r="AP17">
        <f t="shared" si="9"/>
        <v>-3.3475292608370006</v>
      </c>
      <c r="AQ17">
        <f t="shared" si="9"/>
        <v>-215.06577134568852</v>
      </c>
      <c r="AR17">
        <f t="shared" si="9"/>
        <v>-218.41330060652552</v>
      </c>
      <c r="AS17">
        <f t="shared" si="9"/>
        <v>-21.079753354704565</v>
      </c>
      <c r="AT17">
        <f t="shared" si="9"/>
        <v>1.3282610600106615</v>
      </c>
      <c r="AU17">
        <f t="shared" si="9"/>
        <v>-238.16479290121941</v>
      </c>
      <c r="AW17">
        <v>14</v>
      </c>
      <c r="AX17">
        <f>IF(Z17&gt;0, (R17*SUMPRODUCT(K17:$K$98, X17:$X$98)-K17*$AZ$3)/Z17, 0)</f>
        <v>149.56893664628387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3.2390000000000001E-3</v>
      </c>
      <c r="Q18" s="4">
        <f t="shared" si="21"/>
        <v>12.5</v>
      </c>
      <c r="R18">
        <f t="shared" si="0"/>
        <v>250000</v>
      </c>
      <c r="S18">
        <f t="shared" si="1"/>
        <v>220.75564186160906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124.74744234789068</v>
      </c>
      <c r="AC18">
        <f t="shared" si="2"/>
        <v>181.68289113721357</v>
      </c>
      <c r="AE18">
        <f t="shared" si="3"/>
        <v>0</v>
      </c>
      <c r="AF18">
        <f t="shared" si="4"/>
        <v>0</v>
      </c>
      <c r="AG18">
        <f t="shared" si="4"/>
        <v>-10.287556503941468</v>
      </c>
      <c r="AH18">
        <f t="shared" si="5"/>
        <v>-675.36912213325047</v>
      </c>
      <c r="AI18">
        <f t="shared" si="6"/>
        <v>-685.65667863719193</v>
      </c>
      <c r="AJ18">
        <f t="shared" si="7"/>
        <v>-56.935448789322891</v>
      </c>
      <c r="AK18">
        <f t="shared" si="22"/>
        <v>8.7323209643523487</v>
      </c>
      <c r="AL18">
        <f t="shared" si="8"/>
        <v>-733.85980646216251</v>
      </c>
      <c r="AN18">
        <f t="shared" si="9"/>
        <v>0</v>
      </c>
      <c r="AO18">
        <f t="shared" si="9"/>
        <v>0</v>
      </c>
      <c r="AP18">
        <f t="shared" si="9"/>
        <v>-2.9492958222792671</v>
      </c>
      <c r="AQ18">
        <f t="shared" si="9"/>
        <v>-193.61870135448294</v>
      </c>
      <c r="AR18">
        <f t="shared" si="9"/>
        <v>-196.56799717676222</v>
      </c>
      <c r="AS18">
        <f t="shared" si="9"/>
        <v>-16.322581673268111</v>
      </c>
      <c r="AT18">
        <f t="shared" si="9"/>
        <v>2.5034319596785539</v>
      </c>
      <c r="AU18">
        <f t="shared" si="9"/>
        <v>-210.38714689035177</v>
      </c>
      <c r="AW18">
        <v>15</v>
      </c>
      <c r="AX18">
        <f>IF(Z18&gt;0, (R18*SUMPRODUCT(K18:$K$98, X18:$X$98)-K18*$AZ$3)/Z18, 0)</f>
        <v>220.75564186160906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3.3149999999999998E-3</v>
      </c>
      <c r="Q19" s="4">
        <f t="shared" si="21"/>
        <v>12.5</v>
      </c>
      <c r="R19">
        <f t="shared" si="0"/>
        <v>250000</v>
      </c>
      <c r="S19">
        <f t="shared" si="1"/>
        <v>284.37103423963231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181.68289113721357</v>
      </c>
      <c r="AC19">
        <f t="shared" si="2"/>
        <v>230.92242204613464</v>
      </c>
      <c r="AE19">
        <f t="shared" si="3"/>
        <v>0</v>
      </c>
      <c r="AF19">
        <f t="shared" si="4"/>
        <v>0</v>
      </c>
      <c r="AG19">
        <f t="shared" si="4"/>
        <v>-10.150577689091488</v>
      </c>
      <c r="AH19">
        <f t="shared" si="5"/>
        <v>-682.06499621131934</v>
      </c>
      <c r="AI19">
        <f t="shared" si="6"/>
        <v>-692.21557390041085</v>
      </c>
      <c r="AJ19">
        <f t="shared" si="7"/>
        <v>-49.239530908921068</v>
      </c>
      <c r="AK19">
        <f t="shared" si="22"/>
        <v>12.717802379604951</v>
      </c>
      <c r="AL19">
        <f t="shared" si="8"/>
        <v>-728.73730242972704</v>
      </c>
      <c r="AN19">
        <f t="shared" si="9"/>
        <v>0</v>
      </c>
      <c r="AO19">
        <f t="shared" si="9"/>
        <v>0</v>
      </c>
      <c r="AP19">
        <f t="shared" si="9"/>
        <v>-2.5982374539335882</v>
      </c>
      <c r="AQ19">
        <f t="shared" si="9"/>
        <v>-174.58777947956733</v>
      </c>
      <c r="AR19">
        <f t="shared" si="9"/>
        <v>-177.18601693350092</v>
      </c>
      <c r="AS19">
        <f t="shared" si="9"/>
        <v>-12.603814023232209</v>
      </c>
      <c r="AT19">
        <f t="shared" si="9"/>
        <v>3.2553684614351086</v>
      </c>
      <c r="AU19">
        <f t="shared" si="9"/>
        <v>-186.53446249529804</v>
      </c>
      <c r="AW19">
        <v>16</v>
      </c>
      <c r="AX19">
        <f>IF(Z19&gt;0, (R19*SUMPRODUCT(K19:$K$98, X19:$X$98)-K19*$AZ$3)/Z19, 0)</f>
        <v>284.37103423963231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3.3969999999999998E-3</v>
      </c>
      <c r="Q20" s="4">
        <f t="shared" si="21"/>
        <v>12.5</v>
      </c>
      <c r="R20">
        <f t="shared" si="0"/>
        <v>250000</v>
      </c>
      <c r="S20">
        <f t="shared" si="1"/>
        <v>340.96795155785247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230.92242204613464</v>
      </c>
      <c r="AC20">
        <f t="shared" si="2"/>
        <v>273.17234994460637</v>
      </c>
      <c r="AE20">
        <f t="shared" si="3"/>
        <v>0</v>
      </c>
      <c r="AF20">
        <f t="shared" si="4"/>
        <v>0</v>
      </c>
      <c r="AG20">
        <f t="shared" si="4"/>
        <v>-10.014590399790729</v>
      </c>
      <c r="AH20">
        <f t="shared" si="5"/>
        <v>-689.63024819687564</v>
      </c>
      <c r="AI20">
        <f t="shared" si="6"/>
        <v>-699.64483859666632</v>
      </c>
      <c r="AJ20">
        <f t="shared" si="7"/>
        <v>-42.249927898471725</v>
      </c>
      <c r="AK20">
        <f t="shared" si="22"/>
        <v>16.164569543229426</v>
      </c>
      <c r="AL20">
        <f t="shared" si="8"/>
        <v>-725.73019695190862</v>
      </c>
      <c r="AN20">
        <f t="shared" si="9"/>
        <v>0</v>
      </c>
      <c r="AO20">
        <f t="shared" si="9"/>
        <v>0</v>
      </c>
      <c r="AP20">
        <f t="shared" si="9"/>
        <v>-2.2887757738957495</v>
      </c>
      <c r="AQ20">
        <f t="shared" si="9"/>
        <v>-157.6109398395071</v>
      </c>
      <c r="AR20">
        <f t="shared" si="9"/>
        <v>-159.89971561340283</v>
      </c>
      <c r="AS20">
        <f t="shared" si="9"/>
        <v>-9.6559726920918276</v>
      </c>
      <c r="AT20">
        <f t="shared" si="9"/>
        <v>3.6943173598762171</v>
      </c>
      <c r="AU20">
        <f t="shared" si="9"/>
        <v>-165.86137094561846</v>
      </c>
      <c r="AW20">
        <v>17</v>
      </c>
      <c r="AX20">
        <f>IF(Z20&gt;0, (R20*SUMPRODUCT(K20:$K$98, X20:$X$98)-K20*$AZ$3)/Z20, 0)</f>
        <v>340.96795155785247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3.4910000000000002E-3</v>
      </c>
      <c r="Q21" s="4">
        <f t="shared" si="21"/>
        <v>12.5</v>
      </c>
      <c r="R21">
        <f t="shared" si="0"/>
        <v>250000</v>
      </c>
      <c r="S21">
        <f t="shared" si="1"/>
        <v>391.17240298871872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273.17234994460637</v>
      </c>
      <c r="AC21">
        <f t="shared" si="2"/>
        <v>309.16650597834882</v>
      </c>
      <c r="AE21">
        <f t="shared" si="3"/>
        <v>0</v>
      </c>
      <c r="AF21">
        <f t="shared" si="4"/>
        <v>0</v>
      </c>
      <c r="AG21">
        <f t="shared" si="4"/>
        <v>-9.8794835607071523</v>
      </c>
      <c r="AH21">
        <f t="shared" si="5"/>
        <v>-699.21870171338867</v>
      </c>
      <c r="AI21">
        <f t="shared" si="6"/>
        <v>-709.09818527409584</v>
      </c>
      <c r="AJ21">
        <f t="shared" si="7"/>
        <v>-35.994156033742456</v>
      </c>
      <c r="AK21">
        <f t="shared" si="22"/>
        <v>19.122064496122448</v>
      </c>
      <c r="AL21">
        <f t="shared" si="8"/>
        <v>-725.97027681171585</v>
      </c>
      <c r="AN21">
        <f t="shared" si="9"/>
        <v>0</v>
      </c>
      <c r="AO21">
        <f t="shared" si="9"/>
        <v>0</v>
      </c>
      <c r="AP21">
        <f t="shared" si="9"/>
        <v>-2.0159802677947516</v>
      </c>
      <c r="AQ21">
        <f t="shared" si="9"/>
        <v>-142.68064690482251</v>
      </c>
      <c r="AR21">
        <f t="shared" si="9"/>
        <v>-144.69662717261727</v>
      </c>
      <c r="AS21">
        <f t="shared" si="9"/>
        <v>-7.3448685727410892</v>
      </c>
      <c r="AT21">
        <f t="shared" si="9"/>
        <v>3.9019959360023613</v>
      </c>
      <c r="AU21">
        <f t="shared" si="9"/>
        <v>-148.13949980935601</v>
      </c>
      <c r="AW21">
        <v>18</v>
      </c>
      <c r="AX21">
        <f>IF(Z21&gt;0, (R21*SUMPRODUCT(K21:$K$98, X21:$X$98)-K21*$AZ$3)/Z21, 0)</f>
        <v>391.17240298871872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3.5990000000000002E-3</v>
      </c>
      <c r="Q22" s="4">
        <f t="shared" si="21"/>
        <v>12.5</v>
      </c>
      <c r="R22">
        <f t="shared" si="0"/>
        <v>250000</v>
      </c>
      <c r="S22">
        <f t="shared" si="1"/>
        <v>435.27826979171363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309.16650597834882</v>
      </c>
      <c r="AC22">
        <f t="shared" si="2"/>
        <v>339.34755181749847</v>
      </c>
      <c r="AE22">
        <f t="shared" si="3"/>
        <v>0</v>
      </c>
      <c r="AF22">
        <f t="shared" si="4"/>
        <v>0</v>
      </c>
      <c r="AG22">
        <f t="shared" si="4"/>
        <v>-9.7451324637650973</v>
      </c>
      <c r="AH22">
        <f t="shared" si="5"/>
        <v>-711.12522669970099</v>
      </c>
      <c r="AI22">
        <f t="shared" si="6"/>
        <v>-720.87035916346611</v>
      </c>
      <c r="AJ22">
        <f t="shared" si="7"/>
        <v>-30.181045839149647</v>
      </c>
      <c r="AK22">
        <f t="shared" si="22"/>
        <v>21.641655418484419</v>
      </c>
      <c r="AL22">
        <f t="shared" si="8"/>
        <v>-729.4097495841313</v>
      </c>
      <c r="AN22">
        <f t="shared" si="9"/>
        <v>0</v>
      </c>
      <c r="AO22">
        <f t="shared" si="9"/>
        <v>0</v>
      </c>
      <c r="AP22">
        <f t="shared" si="9"/>
        <v>-1.7755044215473315</v>
      </c>
      <c r="AQ22">
        <f t="shared" si="9"/>
        <v>-129.56273185345202</v>
      </c>
      <c r="AR22">
        <f t="shared" si="9"/>
        <v>-131.33823627499936</v>
      </c>
      <c r="AS22">
        <f t="shared" si="9"/>
        <v>-5.4988047144132253</v>
      </c>
      <c r="AT22">
        <f t="shared" si="9"/>
        <v>3.9429792286555689</v>
      </c>
      <c r="AU22">
        <f t="shared" si="9"/>
        <v>-132.89406176075701</v>
      </c>
      <c r="AW22">
        <v>19</v>
      </c>
      <c r="AX22">
        <f>IF(Z22&gt;0, (R22*SUMPRODUCT(K22:$K$98, X22:$X$98)-K22*$AZ$3)/Z22, 0)</f>
        <v>435.27826979171363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3.7169999999999998E-3</v>
      </c>
      <c r="Q23" s="4">
        <f t="shared" si="21"/>
        <v>12.5</v>
      </c>
      <c r="R23">
        <f t="shared" si="0"/>
        <v>250000</v>
      </c>
      <c r="S23">
        <f t="shared" si="1"/>
        <v>473.55666383502887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339.34755181749847</v>
      </c>
      <c r="AC23">
        <f t="shared" si="2"/>
        <v>364.12561705687858</v>
      </c>
      <c r="AE23">
        <f t="shared" si="3"/>
        <v>0</v>
      </c>
      <c r="AF23">
        <f t="shared" si="4"/>
        <v>0</v>
      </c>
      <c r="AG23">
        <f t="shared" si="4"/>
        <v>-9.6114584817596302</v>
      </c>
      <c r="AH23">
        <f t="shared" si="5"/>
        <v>-724.45314735629722</v>
      </c>
      <c r="AI23">
        <f t="shared" si="6"/>
        <v>-734.06460583805688</v>
      </c>
      <c r="AJ23">
        <f t="shared" si="7"/>
        <v>-24.778065239380112</v>
      </c>
      <c r="AK23">
        <f t="shared" si="22"/>
        <v>23.754328627224893</v>
      </c>
      <c r="AL23">
        <f t="shared" si="8"/>
        <v>-735.08834245021205</v>
      </c>
      <c r="AN23">
        <f t="shared" si="9"/>
        <v>0</v>
      </c>
      <c r="AO23">
        <f t="shared" si="9"/>
        <v>0</v>
      </c>
      <c r="AP23">
        <f t="shared" si="9"/>
        <v>-1.5635266316044343</v>
      </c>
      <c r="AQ23">
        <f t="shared" si="9"/>
        <v>-117.8491059802041</v>
      </c>
      <c r="AR23">
        <f t="shared" si="9"/>
        <v>-119.41263261180853</v>
      </c>
      <c r="AS23">
        <f t="shared" si="9"/>
        <v>-4.0307269656238809</v>
      </c>
      <c r="AT23">
        <f t="shared" si="9"/>
        <v>3.8641924630932984</v>
      </c>
      <c r="AU23">
        <f t="shared" si="9"/>
        <v>-119.57916711433911</v>
      </c>
      <c r="AW23">
        <v>20</v>
      </c>
      <c r="AX23">
        <f>IF(Z23&gt;0, (R23*SUMPRODUCT(K23:$K$98, X23:$X$98)-K23*$AZ$3)/Z23, 0)</f>
        <v>473.55666383502887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3.852E-3</v>
      </c>
      <c r="Q24" s="4">
        <f t="shared" si="21"/>
        <v>12.5</v>
      </c>
      <c r="R24">
        <f t="shared" si="0"/>
        <v>250000</v>
      </c>
      <c r="S24">
        <f t="shared" si="1"/>
        <v>506.5253804850384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364.12561705687858</v>
      </c>
      <c r="AC24">
        <f t="shared" si="2"/>
        <v>384.08079419527508</v>
      </c>
      <c r="AE24">
        <f t="shared" si="3"/>
        <v>0</v>
      </c>
      <c r="AF24">
        <f t="shared" si="4"/>
        <v>0</v>
      </c>
      <c r="AG24">
        <f t="shared" si="4"/>
        <v>-9.4783205588702959</v>
      </c>
      <c r="AH24">
        <f t="shared" si="5"/>
        <v>-740.46676143476191</v>
      </c>
      <c r="AI24">
        <f t="shared" si="6"/>
        <v>-749.94508199363224</v>
      </c>
      <c r="AJ24">
        <f t="shared" si="7"/>
        <v>-19.955177138396493</v>
      </c>
      <c r="AK24">
        <f t="shared" si="22"/>
        <v>25.488793193981504</v>
      </c>
      <c r="AL24">
        <f t="shared" si="8"/>
        <v>-744.41146593804729</v>
      </c>
      <c r="AN24">
        <f t="shared" si="9"/>
        <v>0</v>
      </c>
      <c r="AO24">
        <f t="shared" si="9"/>
        <v>0</v>
      </c>
      <c r="AP24">
        <f t="shared" si="9"/>
        <v>-1.3766684470566513</v>
      </c>
      <c r="AQ24">
        <f t="shared" si="9"/>
        <v>-107.54829615964785</v>
      </c>
      <c r="AR24">
        <f t="shared" si="9"/>
        <v>-108.92496460670451</v>
      </c>
      <c r="AS24">
        <f t="shared" si="9"/>
        <v>-2.8983681814968061</v>
      </c>
      <c r="AT24">
        <f t="shared" si="9"/>
        <v>3.7020922773990805</v>
      </c>
      <c r="AU24">
        <f t="shared" si="9"/>
        <v>-108.12124051080224</v>
      </c>
      <c r="AW24">
        <v>21</v>
      </c>
      <c r="AX24">
        <f>IF(Z24&gt;0, (R24*SUMPRODUCT(K24:$K$98, X24:$X$98)-K24*$AZ$3)/Z24, 0)</f>
        <v>506.5253804850384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4.0049999999999999E-3</v>
      </c>
      <c r="Q25" s="4">
        <f t="shared" si="21"/>
        <v>12.5</v>
      </c>
      <c r="R25">
        <f t="shared" si="0"/>
        <v>250000</v>
      </c>
      <c r="S25">
        <f t="shared" si="1"/>
        <v>534.44004880576574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384.08079419527508</v>
      </c>
      <c r="AC25">
        <f t="shared" si="2"/>
        <v>399.57203653437705</v>
      </c>
      <c r="AE25">
        <f t="shared" si="3"/>
        <v>0</v>
      </c>
      <c r="AF25">
        <f t="shared" si="4"/>
        <v>0</v>
      </c>
      <c r="AG25">
        <f t="shared" si="4"/>
        <v>-9.3455766794433188</v>
      </c>
      <c r="AH25">
        <f t="shared" si="5"/>
        <v>-759.21347676551068</v>
      </c>
      <c r="AI25">
        <f t="shared" si="6"/>
        <v>-768.55905344495397</v>
      </c>
      <c r="AJ25">
        <f t="shared" si="7"/>
        <v>-15.491242339101973</v>
      </c>
      <c r="AK25">
        <f t="shared" si="22"/>
        <v>26.885655593669259</v>
      </c>
      <c r="AL25">
        <f t="shared" si="8"/>
        <v>-757.16464019038665</v>
      </c>
      <c r="AN25">
        <f t="shared" si="9"/>
        <v>0</v>
      </c>
      <c r="AO25">
        <f t="shared" si="9"/>
        <v>0</v>
      </c>
      <c r="AP25">
        <f t="shared" si="9"/>
        <v>-1.2119537548710919</v>
      </c>
      <c r="AQ25">
        <f t="shared" si="9"/>
        <v>-98.45637732967657</v>
      </c>
      <c r="AR25">
        <f t="shared" si="9"/>
        <v>-99.66833108454766</v>
      </c>
      <c r="AS25">
        <f t="shared" si="9"/>
        <v>-2.0089364160683352</v>
      </c>
      <c r="AT25">
        <f t="shared" si="9"/>
        <v>3.4865875447355865</v>
      </c>
      <c r="AU25">
        <f t="shared" si="9"/>
        <v>-98.190679955880398</v>
      </c>
      <c r="AW25">
        <v>22</v>
      </c>
      <c r="AX25">
        <f>IF(Z25&gt;0, (R25*SUMPRODUCT(K25:$K$98, X25:$X$98)-K25*$AZ$3)/Z25, 0)</f>
        <v>534.44004880576574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4.1640000000000002E-3</v>
      </c>
      <c r="Q26" s="4">
        <f t="shared" si="21"/>
        <v>12.5</v>
      </c>
      <c r="R26">
        <f t="shared" si="0"/>
        <v>250000</v>
      </c>
      <c r="S26">
        <f t="shared" si="1"/>
        <v>557.58602525164019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399.57203653437705</v>
      </c>
      <c r="AC26">
        <f t="shared" si="2"/>
        <v>410.97239000715609</v>
      </c>
      <c r="AE26">
        <f t="shared" si="3"/>
        <v>0</v>
      </c>
      <c r="AF26">
        <f t="shared" si="4"/>
        <v>0</v>
      </c>
      <c r="AG26">
        <f t="shared" si="4"/>
        <v>-9.2132059313556844</v>
      </c>
      <c r="AH26">
        <f t="shared" si="5"/>
        <v>-778.29962586403963</v>
      </c>
      <c r="AI26">
        <f t="shared" si="6"/>
        <v>-787.5128317953953</v>
      </c>
      <c r="AJ26">
        <f t="shared" si="7"/>
        <v>-11.400353472779045</v>
      </c>
      <c r="AK26">
        <f t="shared" si="22"/>
        <v>27.970042557406398</v>
      </c>
      <c r="AL26">
        <f t="shared" si="8"/>
        <v>-770.94314271076803</v>
      </c>
      <c r="AN26">
        <f t="shared" si="9"/>
        <v>0</v>
      </c>
      <c r="AO26">
        <f t="shared" si="9"/>
        <v>0</v>
      </c>
      <c r="AP26">
        <f t="shared" si="9"/>
        <v>-1.0667746802563374</v>
      </c>
      <c r="AQ26">
        <f t="shared" si="9"/>
        <v>-90.117418487200482</v>
      </c>
      <c r="AR26">
        <f t="shared" si="9"/>
        <v>-91.184193167456812</v>
      </c>
      <c r="AS26">
        <f t="shared" si="9"/>
        <v>-1.3200191682835383</v>
      </c>
      <c r="AT26">
        <f t="shared" si="9"/>
        <v>3.2385831195181871</v>
      </c>
      <c r="AU26">
        <f t="shared" si="9"/>
        <v>-89.26562921622218</v>
      </c>
      <c r="AW26">
        <v>23</v>
      </c>
      <c r="AX26">
        <f>IF(Z26&gt;0, (R26*SUMPRODUCT(K26:$K$98, X26:$X$98)-K26*$AZ$3)/Z26, 0)</f>
        <v>557.58602525164019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4.3350000000000003E-3</v>
      </c>
      <c r="Q27" s="4">
        <f t="shared" si="21"/>
        <v>12.5</v>
      </c>
      <c r="R27">
        <f t="shared" si="0"/>
        <v>250000</v>
      </c>
      <c r="S27">
        <f t="shared" si="1"/>
        <v>576.66436469493658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410.97239000715609</v>
      </c>
      <c r="AC27">
        <f t="shared" si="2"/>
        <v>418.94133830786222</v>
      </c>
      <c r="AE27">
        <f t="shared" si="3"/>
        <v>0</v>
      </c>
      <c r="AF27">
        <f t="shared" si="4"/>
        <v>0</v>
      </c>
      <c r="AG27">
        <f t="shared" si="4"/>
        <v>-9.0811346243296995</v>
      </c>
      <c r="AH27">
        <f t="shared" si="5"/>
        <v>-798.78495424853782</v>
      </c>
      <c r="AI27">
        <f t="shared" si="6"/>
        <v>-807.86608887286752</v>
      </c>
      <c r="AJ27">
        <f t="shared" si="7"/>
        <v>-7.9689483007061312</v>
      </c>
      <c r="AK27">
        <f t="shared" si="22"/>
        <v>28.768067300500928</v>
      </c>
      <c r="AL27">
        <f t="shared" si="8"/>
        <v>-787.06696987307282</v>
      </c>
      <c r="AN27">
        <f t="shared" si="9"/>
        <v>0</v>
      </c>
      <c r="AO27">
        <f t="shared" si="9"/>
        <v>0</v>
      </c>
      <c r="AP27">
        <f t="shared" si="9"/>
        <v>-0.93882362965612731</v>
      </c>
      <c r="AQ27">
        <f t="shared" si="9"/>
        <v>-82.579789980557536</v>
      </c>
      <c r="AR27">
        <f t="shared" si="9"/>
        <v>-83.518613610213663</v>
      </c>
      <c r="AS27">
        <f t="shared" si="9"/>
        <v>-0.82384385626957723</v>
      </c>
      <c r="AT27">
        <f t="shared" si="9"/>
        <v>2.9740932690161022</v>
      </c>
      <c r="AU27">
        <f t="shared" si="9"/>
        <v>-81.368364197467145</v>
      </c>
      <c r="AW27">
        <v>24</v>
      </c>
      <c r="AX27">
        <f>IF(Z27&gt;0, (R27*SUMPRODUCT(K27:$K$98, X27:$X$98)-K27*$AZ$3)/Z27, 0)</f>
        <v>576.66436469493658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4.522E-3</v>
      </c>
      <c r="Q28" s="4">
        <f t="shared" si="21"/>
        <v>12.5</v>
      </c>
      <c r="R28">
        <f t="shared" si="0"/>
        <v>250000</v>
      </c>
      <c r="S28">
        <f t="shared" si="1"/>
        <v>592.1421686344562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418.94133830786222</v>
      </c>
      <c r="AC28">
        <f t="shared" si="2"/>
        <v>423.93866153079273</v>
      </c>
      <c r="AE28">
        <f t="shared" si="3"/>
        <v>0</v>
      </c>
      <c r="AF28">
        <f t="shared" si="4"/>
        <v>0</v>
      </c>
      <c r="AG28">
        <f t="shared" si="4"/>
        <v>-8.9492583873151847</v>
      </c>
      <c r="AH28">
        <f t="shared" si="5"/>
        <v>-821.29781542437797</v>
      </c>
      <c r="AI28">
        <f t="shared" si="6"/>
        <v>-830.24707381169321</v>
      </c>
      <c r="AJ28">
        <f t="shared" si="7"/>
        <v>-4.997323222930504</v>
      </c>
      <c r="AK28">
        <f t="shared" si="22"/>
        <v>29.325893681550358</v>
      </c>
      <c r="AL28">
        <f t="shared" si="8"/>
        <v>-805.91850335307333</v>
      </c>
      <c r="AN28">
        <f t="shared" si="9"/>
        <v>0</v>
      </c>
      <c r="AO28">
        <f t="shared" si="9"/>
        <v>0</v>
      </c>
      <c r="AP28">
        <f t="shared" si="9"/>
        <v>-0.82606252938059022</v>
      </c>
      <c r="AQ28">
        <f t="shared" si="9"/>
        <v>-75.810008094732268</v>
      </c>
      <c r="AR28">
        <f t="shared" si="9"/>
        <v>-76.636070624112861</v>
      </c>
      <c r="AS28">
        <f t="shared" si="9"/>
        <v>-0.46127860913230184</v>
      </c>
      <c r="AT28">
        <f t="shared" si="9"/>
        <v>2.706930659781225</v>
      </c>
      <c r="AU28">
        <f t="shared" si="9"/>
        <v>-74.390418573463933</v>
      </c>
      <c r="AW28">
        <v>25</v>
      </c>
      <c r="AX28">
        <f>IF(Z28&gt;0, (R28*SUMPRODUCT(K28:$K$98, X28:$X$98)-K28*$AZ$3)/Z28, 0)</f>
        <v>592.1421686344562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4.7470000000000004E-3</v>
      </c>
      <c r="Q29" s="4">
        <f t="shared" si="21"/>
        <v>12.5</v>
      </c>
      <c r="R29">
        <f t="shared" si="0"/>
        <v>250000</v>
      </c>
      <c r="S29">
        <f t="shared" si="1"/>
        <v>604.38469527419375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423.93866153079273</v>
      </c>
      <c r="AC29">
        <f t="shared" si="2"/>
        <v>426.32250451060355</v>
      </c>
      <c r="AE29">
        <f t="shared" si="3"/>
        <v>0</v>
      </c>
      <c r="AF29">
        <f t="shared" si="4"/>
        <v>0</v>
      </c>
      <c r="AG29">
        <f t="shared" si="4"/>
        <v>-8.8172836738774478</v>
      </c>
      <c r="AH29">
        <f t="shared" si="5"/>
        <v>-849.64259129170375</v>
      </c>
      <c r="AI29">
        <f t="shared" si="6"/>
        <v>-858.45987496558121</v>
      </c>
      <c r="AJ29">
        <f t="shared" si="7"/>
        <v>-2.3838429798108223</v>
      </c>
      <c r="AK29">
        <f t="shared" si="22"/>
        <v>29.675706307155494</v>
      </c>
      <c r="AL29">
        <f t="shared" si="8"/>
        <v>-831.16801163823652</v>
      </c>
      <c r="AN29">
        <f t="shared" si="9"/>
        <v>0</v>
      </c>
      <c r="AO29">
        <f t="shared" si="9"/>
        <v>0</v>
      </c>
      <c r="AP29">
        <f t="shared" si="9"/>
        <v>-0.72667909398197739</v>
      </c>
      <c r="AQ29">
        <f t="shared" si="9"/>
        <v>-70.023550481601106</v>
      </c>
      <c r="AR29">
        <f t="shared" si="9"/>
        <v>-70.750229575583091</v>
      </c>
      <c r="AS29">
        <f t="shared" si="9"/>
        <v>-0.19646513833919127</v>
      </c>
      <c r="AT29">
        <f t="shared" si="9"/>
        <v>2.4457322878754342</v>
      </c>
      <c r="AU29">
        <f t="shared" si="9"/>
        <v>-68.50096242604684</v>
      </c>
      <c r="AW29">
        <v>26</v>
      </c>
      <c r="AX29">
        <f>IF(Z29&gt;0, (R29*SUMPRODUCT(K29:$K$98, X29:$X$98)-K29*$AZ$3)/Z29, 0)</f>
        <v>604.38469527419375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4.9870000000000001E-3</v>
      </c>
      <c r="Q30" s="4">
        <f t="shared" si="21"/>
        <v>12.5</v>
      </c>
      <c r="R30">
        <f t="shared" si="0"/>
        <v>250000</v>
      </c>
      <c r="S30">
        <f t="shared" si="1"/>
        <v>613.28162156688472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426.32250451060355</v>
      </c>
      <c r="AC30">
        <f t="shared" si="2"/>
        <v>426.11489248841593</v>
      </c>
      <c r="AE30">
        <f t="shared" si="3"/>
        <v>0</v>
      </c>
      <c r="AF30">
        <f t="shared" si="4"/>
        <v>0</v>
      </c>
      <c r="AG30">
        <f t="shared" si="4"/>
        <v>-8.6851390434570455</v>
      </c>
      <c r="AH30">
        <f t="shared" si="5"/>
        <v>-879.43587363253664</v>
      </c>
      <c r="AI30">
        <f t="shared" si="6"/>
        <v>-888.12101267599371</v>
      </c>
      <c r="AJ30">
        <f t="shared" si="7"/>
        <v>0.20761202218761809</v>
      </c>
      <c r="AK30">
        <f t="shared" si="22"/>
        <v>29.842575315742252</v>
      </c>
      <c r="AL30">
        <f t="shared" si="8"/>
        <v>-858.07082533806386</v>
      </c>
      <c r="AN30">
        <f t="shared" si="9"/>
        <v>0</v>
      </c>
      <c r="AO30">
        <f t="shared" si="9"/>
        <v>0</v>
      </c>
      <c r="AP30">
        <f t="shared" si="9"/>
        <v>-0.63909674500041902</v>
      </c>
      <c r="AQ30">
        <f t="shared" si="9"/>
        <v>-64.713368601573578</v>
      </c>
      <c r="AR30">
        <f t="shared" si="9"/>
        <v>-65.352465346574007</v>
      </c>
      <c r="AS30">
        <f t="shared" si="9"/>
        <v>1.5277149500907437E-2</v>
      </c>
      <c r="AT30">
        <f t="shared" si="9"/>
        <v>2.1959686138921226</v>
      </c>
      <c r="AU30">
        <f t="shared" si="9"/>
        <v>-63.141219583180977</v>
      </c>
      <c r="AW30">
        <v>27</v>
      </c>
      <c r="AX30">
        <f>IF(Z30&gt;0, (R30*SUMPRODUCT(K30:$K$98, X30:$X$98)-K30*$AZ$3)/Z30, 0)</f>
        <v>613.28162156688472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5.2249999999999996E-3</v>
      </c>
      <c r="Q31" s="4">
        <f t="shared" si="21"/>
        <v>12.5</v>
      </c>
      <c r="R31">
        <f t="shared" si="0"/>
        <v>250000</v>
      </c>
      <c r="S31">
        <f t="shared" si="1"/>
        <v>619.28818984561872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426.11489248841593</v>
      </c>
      <c r="AC31">
        <f t="shared" si="2"/>
        <v>423.7371832256037</v>
      </c>
      <c r="AE31">
        <f t="shared" si="3"/>
        <v>0</v>
      </c>
      <c r="AF31">
        <f t="shared" si="4"/>
        <v>0</v>
      </c>
      <c r="AG31">
        <f t="shared" si="4"/>
        <v>-8.5529078015204121</v>
      </c>
      <c r="AH31">
        <f t="shared" si="5"/>
        <v>-907.59703004126129</v>
      </c>
      <c r="AI31">
        <f t="shared" si="6"/>
        <v>-916.1499378427817</v>
      </c>
      <c r="AJ31">
        <f t="shared" si="7"/>
        <v>2.3777092628122318</v>
      </c>
      <c r="AK31">
        <f t="shared" si="22"/>
        <v>29.828042474189118</v>
      </c>
      <c r="AL31">
        <f t="shared" si="8"/>
        <v>-883.94418610578032</v>
      </c>
      <c r="AN31">
        <f t="shared" si="9"/>
        <v>0</v>
      </c>
      <c r="AO31">
        <f t="shared" si="9"/>
        <v>0</v>
      </c>
      <c r="AP31">
        <f t="shared" si="9"/>
        <v>-0.56193437237302468</v>
      </c>
      <c r="AQ31">
        <f t="shared" si="9"/>
        <v>-59.630008796914098</v>
      </c>
      <c r="AR31">
        <f t="shared" si="9"/>
        <v>-60.191943169287121</v>
      </c>
      <c r="AS31">
        <f t="shared" si="9"/>
        <v>0.15621781425568543</v>
      </c>
      <c r="AT31">
        <f t="shared" si="9"/>
        <v>1.9597314405598742</v>
      </c>
      <c r="AU31">
        <f t="shared" si="9"/>
        <v>-58.07599391447156</v>
      </c>
      <c r="AW31">
        <v>28</v>
      </c>
      <c r="AX31">
        <f>IF(Z31&gt;0, (R31*SUMPRODUCT(K31:$K$98, X31:$X$98)-K31*$AZ$3)/Z31, 0)</f>
        <v>619.28818984561872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5.4879999999999998E-3</v>
      </c>
      <c r="Q32" s="4">
        <f t="shared" si="21"/>
        <v>12.5</v>
      </c>
      <c r="R32">
        <f t="shared" si="0"/>
        <v>250000</v>
      </c>
      <c r="S32">
        <f t="shared" si="1"/>
        <v>623.132512826072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423.7371832256037</v>
      </c>
      <c r="AC32">
        <f t="shared" si="2"/>
        <v>419.76401312401293</v>
      </c>
      <c r="AE32">
        <f t="shared" si="3"/>
        <v>0</v>
      </c>
      <c r="AF32">
        <f t="shared" si="4"/>
        <v>0</v>
      </c>
      <c r="AG32">
        <f t="shared" si="4"/>
        <v>-8.4204403654904656</v>
      </c>
      <c r="AH32">
        <f t="shared" si="5"/>
        <v>-938.76716029488045</v>
      </c>
      <c r="AI32">
        <f t="shared" si="6"/>
        <v>-947.18760066037089</v>
      </c>
      <c r="AJ32">
        <f t="shared" si="7"/>
        <v>3.9731701015907674</v>
      </c>
      <c r="AK32">
        <f t="shared" si="22"/>
        <v>29.661602825792261</v>
      </c>
      <c r="AL32">
        <f t="shared" si="8"/>
        <v>-913.55282773298791</v>
      </c>
      <c r="AN32">
        <f t="shared" si="9"/>
        <v>0</v>
      </c>
      <c r="AO32">
        <f t="shared" si="9"/>
        <v>0</v>
      </c>
      <c r="AP32">
        <f t="shared" si="9"/>
        <v>-0.49395636858367087</v>
      </c>
      <c r="AQ32">
        <f t="shared" si="9"/>
        <v>-55.069568492556414</v>
      </c>
      <c r="AR32">
        <f t="shared" si="9"/>
        <v>-55.563524861140088</v>
      </c>
      <c r="AS32">
        <f t="shared" si="9"/>
        <v>0.23307245107871222</v>
      </c>
      <c r="AT32">
        <f t="shared" si="9"/>
        <v>1.7399966013946215</v>
      </c>
      <c r="AU32">
        <f t="shared" si="9"/>
        <v>-53.590455808666754</v>
      </c>
      <c r="AW32">
        <v>29</v>
      </c>
      <c r="AX32">
        <f>IF(Z32&gt;0, (R32*SUMPRODUCT(K32:$K$98, X32:$X$98)-K32*$AZ$3)/Z32, 0)</f>
        <v>623.132512826072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5.7670000000000004E-3</v>
      </c>
      <c r="Q33" s="4">
        <f t="shared" si="21"/>
        <v>12.5</v>
      </c>
      <c r="R33">
        <f t="shared" si="0"/>
        <v>250000</v>
      </c>
      <c r="S33">
        <f t="shared" si="1"/>
        <v>625.00646516798872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419.76401312401293</v>
      </c>
      <c r="AC33">
        <f t="shared" si="2"/>
        <v>414.38805060942377</v>
      </c>
      <c r="AE33">
        <f t="shared" si="3"/>
        <v>0</v>
      </c>
      <c r="AF33">
        <f t="shared" si="4"/>
        <v>0</v>
      </c>
      <c r="AG33">
        <f t="shared" si="4"/>
        <v>-8.2876752822477773</v>
      </c>
      <c r="AH33">
        <f t="shared" si="5"/>
        <v>-971.21359175567034</v>
      </c>
      <c r="AI33">
        <f t="shared" si="6"/>
        <v>-979.50126703791807</v>
      </c>
      <c r="AJ33">
        <f t="shared" si="7"/>
        <v>5.3759625145891619</v>
      </c>
      <c r="AK33">
        <f t="shared" si="22"/>
        <v>29.38348091868091</v>
      </c>
      <c r="AL33">
        <f t="shared" si="8"/>
        <v>-944.74182360464795</v>
      </c>
      <c r="AN33">
        <f t="shared" si="9"/>
        <v>0</v>
      </c>
      <c r="AO33">
        <f t="shared" si="9"/>
        <v>0</v>
      </c>
      <c r="AP33">
        <f t="shared" si="9"/>
        <v>-0.43407871296447503</v>
      </c>
      <c r="AQ33">
        <f t="shared" si="9"/>
        <v>-50.868685314679098</v>
      </c>
      <c r="AR33">
        <f t="shared" si="9"/>
        <v>-51.302764027643576</v>
      </c>
      <c r="AS33">
        <f t="shared" si="9"/>
        <v>0.28157363914542893</v>
      </c>
      <c r="AT33">
        <f t="shared" si="9"/>
        <v>1.5390013659099211</v>
      </c>
      <c r="AU33">
        <f t="shared" si="9"/>
        <v>-49.482189022588223</v>
      </c>
      <c r="AW33">
        <v>30</v>
      </c>
      <c r="AX33">
        <f>IF(Z33&gt;0, (R33*SUMPRODUCT(K33:$K$98, X33:$X$98)-K33*$AZ$3)/Z33, 0)</f>
        <v>625.00646516798872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6.0780000000000001E-3</v>
      </c>
      <c r="Q34" s="4">
        <f t="shared" si="21"/>
        <v>12.5</v>
      </c>
      <c r="R34">
        <f t="shared" si="0"/>
        <v>250000</v>
      </c>
      <c r="S34">
        <f t="shared" si="1"/>
        <v>625.25653919832826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414.38805060942377</v>
      </c>
      <c r="AC34">
        <f t="shared" si="2"/>
        <v>407.88865634650091</v>
      </c>
      <c r="AE34">
        <f t="shared" si="3"/>
        <v>0</v>
      </c>
      <c r="AF34">
        <f t="shared" si="4"/>
        <v>0</v>
      </c>
      <c r="AG34">
        <f t="shared" si="4"/>
        <v>-8.154426039059798</v>
      </c>
      <c r="AH34">
        <f t="shared" si="5"/>
        <v>-1007.4498073100399</v>
      </c>
      <c r="AI34">
        <f t="shared" si="6"/>
        <v>-1015.6042333490997</v>
      </c>
      <c r="AJ34">
        <f t="shared" si="7"/>
        <v>6.4993942629228627</v>
      </c>
      <c r="AK34">
        <f t="shared" si="22"/>
        <v>29.007163542659665</v>
      </c>
      <c r="AL34">
        <f t="shared" si="8"/>
        <v>-980.09767554351708</v>
      </c>
      <c r="AN34">
        <f t="shared" si="9"/>
        <v>0</v>
      </c>
      <c r="AO34">
        <f t="shared" si="9"/>
        <v>0</v>
      </c>
      <c r="AP34">
        <f t="shared" si="9"/>
        <v>-0.38133892447985024</v>
      </c>
      <c r="AQ34">
        <f t="shared" si="9"/>
        <v>-47.113043167822852</v>
      </c>
      <c r="AR34">
        <f t="shared" si="9"/>
        <v>-47.4943820923027</v>
      </c>
      <c r="AS34">
        <f t="shared" si="9"/>
        <v>0.30394193363476507</v>
      </c>
      <c r="AT34">
        <f t="shared" si="9"/>
        <v>1.356510009972983</v>
      </c>
      <c r="AU34">
        <f t="shared" ref="AU34:AU89" si="23">AL34*$K34</f>
        <v>-45.833930148694947</v>
      </c>
      <c r="AW34">
        <v>31</v>
      </c>
      <c r="AX34">
        <f>IF(Z34&gt;0, (R34*SUMPRODUCT(K34:$K$98, X34:$X$98)-K34*$AZ$3)/Z34, 0)</f>
        <v>625.25653919832826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6.4359999999999999E-3</v>
      </c>
      <c r="Q35" s="4">
        <f t="shared" si="21"/>
        <v>12.5</v>
      </c>
      <c r="R35">
        <f t="shared" si="0"/>
        <v>250000</v>
      </c>
      <c r="S35">
        <f t="shared" si="1"/>
        <v>624.01977609477069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407.88865634650091</v>
      </c>
      <c r="AC35">
        <f t="shared" si="2"/>
        <v>400.39105161774609</v>
      </c>
      <c r="AE35">
        <f t="shared" si="3"/>
        <v>0</v>
      </c>
      <c r="AF35">
        <f t="shared" ref="AF35:AG66" si="24">-$Z35*P35</f>
        <v>0</v>
      </c>
      <c r="AG35">
        <f t="shared" si="24"/>
        <v>-8.0203998926818105</v>
      </c>
      <c r="AH35">
        <f t="shared" si="5"/>
        <v>-1049.6377197477773</v>
      </c>
      <c r="AI35">
        <f t="shared" ref="AI35:AI66" si="25">SUM(AE35:AH35)</f>
        <v>-1057.6581196404591</v>
      </c>
      <c r="AJ35">
        <f t="shared" si="7"/>
        <v>7.4976047287548226</v>
      </c>
      <c r="AK35">
        <f t="shared" si="22"/>
        <v>28.552205944255068</v>
      </c>
      <c r="AL35">
        <f t="shared" si="8"/>
        <v>-1021.6083089674491</v>
      </c>
      <c r="AN35">
        <f t="shared" ref="AN35:AT66" si="26">AE35*$K35</f>
        <v>0</v>
      </c>
      <c r="AO35">
        <f t="shared" si="26"/>
        <v>0</v>
      </c>
      <c r="AP35">
        <f t="shared" si="26"/>
        <v>-0.33488503385455298</v>
      </c>
      <c r="AQ35">
        <f t="shared" si="26"/>
        <v>-43.826737820577073</v>
      </c>
      <c r="AR35">
        <f t="shared" si="26"/>
        <v>-44.161622854431627</v>
      </c>
      <c r="AS35">
        <f t="shared" si="26"/>
        <v>0.31305616266192909</v>
      </c>
      <c r="AT35">
        <f t="shared" si="26"/>
        <v>1.1921732809094192</v>
      </c>
      <c r="AU35">
        <f t="shared" si="23"/>
        <v>-42.656393410860275</v>
      </c>
      <c r="AW35">
        <v>32</v>
      </c>
      <c r="AX35">
        <f>IF(Z35&gt;0, (R35*SUMPRODUCT(K35:$K$98, X35:$X$98)-K35*$AZ$3)/Z35, 0)</f>
        <v>624.01977609477069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6.8199999999999997E-3</v>
      </c>
      <c r="Q36" s="4">
        <f t="shared" si="21"/>
        <v>12.5</v>
      </c>
      <c r="R36">
        <f t="shared" si="0"/>
        <v>250000</v>
      </c>
      <c r="S36">
        <f t="shared" si="1"/>
        <v>621.29129682834343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400.39105161774609</v>
      </c>
      <c r="AC36">
        <f t="shared" si="2"/>
        <v>391.93524097490848</v>
      </c>
      <c r="AE36">
        <f t="shared" si="3"/>
        <v>0</v>
      </c>
      <c r="AF36">
        <f t="shared" si="24"/>
        <v>0</v>
      </c>
      <c r="AG36">
        <f t="shared" si="24"/>
        <v>-7.8854967664869022</v>
      </c>
      <c r="AH36">
        <f t="shared" si="5"/>
        <v>-1093.9825453617989</v>
      </c>
      <c r="AI36">
        <f t="shared" si="25"/>
        <v>-1101.8680421282859</v>
      </c>
      <c r="AJ36">
        <f t="shared" si="7"/>
        <v>8.455810642837605</v>
      </c>
      <c r="AK36">
        <f t="shared" si="22"/>
        <v>28.027373613242229</v>
      </c>
      <c r="AL36">
        <f t="shared" si="8"/>
        <v>-1065.3848578722061</v>
      </c>
      <c r="AN36">
        <f t="shared" si="26"/>
        <v>0</v>
      </c>
      <c r="AO36">
        <f t="shared" si="26"/>
        <v>0</v>
      </c>
      <c r="AP36">
        <f t="shared" si="26"/>
        <v>-0.29397523891528521</v>
      </c>
      <c r="AQ36">
        <f t="shared" si="26"/>
        <v>-40.784213051572344</v>
      </c>
      <c r="AR36">
        <f t="shared" si="26"/>
        <v>-41.078188290487631</v>
      </c>
      <c r="AS36">
        <f t="shared" si="26"/>
        <v>0.3152368236983063</v>
      </c>
      <c r="AT36">
        <f t="shared" si="26"/>
        <v>1.0448744192170394</v>
      </c>
      <c r="AU36">
        <f t="shared" si="23"/>
        <v>-39.718077047572294</v>
      </c>
      <c r="AW36">
        <v>33</v>
      </c>
      <c r="AX36">
        <f>IF(Z36&gt;0, (R36*SUMPRODUCT(K36:$K$98, X36:$X$98)-K36*$AZ$3)/Z36, 0)</f>
        <v>621.29129682834343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7.2269999999999999E-3</v>
      </c>
      <c r="Q37" s="4">
        <f t="shared" si="21"/>
        <v>12.5</v>
      </c>
      <c r="R37">
        <f t="shared" si="0"/>
        <v>250000</v>
      </c>
      <c r="S37">
        <f t="shared" si="1"/>
        <v>617.33763661937166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391.93524097490848</v>
      </c>
      <c r="AC37">
        <f t="shared" si="2"/>
        <v>382.73221290346049</v>
      </c>
      <c r="AE37">
        <f t="shared" si="3"/>
        <v>0</v>
      </c>
      <c r="AF37">
        <f t="shared" si="24"/>
        <v>0</v>
      </c>
      <c r="AG37">
        <f t="shared" si="24"/>
        <v>-7.7496533136906312</v>
      </c>
      <c r="AH37">
        <f t="shared" si="5"/>
        <v>-1139.7697026280168</v>
      </c>
      <c r="AI37">
        <f t="shared" si="25"/>
        <v>-1147.5193559417075</v>
      </c>
      <c r="AJ37">
        <f t="shared" si="7"/>
        <v>9.2030280714479886</v>
      </c>
      <c r="AK37">
        <f t="shared" si="22"/>
        <v>27.435466868243598</v>
      </c>
      <c r="AL37">
        <f t="shared" si="8"/>
        <v>-1110.880861002016</v>
      </c>
      <c r="AN37">
        <f t="shared" si="26"/>
        <v>0</v>
      </c>
      <c r="AO37">
        <f t="shared" si="26"/>
        <v>0</v>
      </c>
      <c r="AP37">
        <f t="shared" si="26"/>
        <v>-0.25795618524508174</v>
      </c>
      <c r="AQ37">
        <f t="shared" si="26"/>
        <v>-37.938554493585109</v>
      </c>
      <c r="AR37">
        <f t="shared" si="26"/>
        <v>-38.196510678830194</v>
      </c>
      <c r="AS37">
        <f t="shared" si="26"/>
        <v>0.3063334471775952</v>
      </c>
      <c r="AT37">
        <f t="shared" si="26"/>
        <v>0.91322128710549821</v>
      </c>
      <c r="AU37">
        <f t="shared" si="23"/>
        <v>-36.9769559445471</v>
      </c>
      <c r="AW37">
        <v>34</v>
      </c>
      <c r="AX37">
        <f>IF(Z37&gt;0, (R37*SUMPRODUCT(K37:$K$98, X37:$X$98)-K37*$AZ$3)/Z37, 0)</f>
        <v>617.33763661937166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7.6860000000000001E-3</v>
      </c>
      <c r="Q38" s="4">
        <f t="shared" si="21"/>
        <v>12.5</v>
      </c>
      <c r="R38">
        <f t="shared" si="0"/>
        <v>250000</v>
      </c>
      <c r="S38">
        <f t="shared" si="1"/>
        <v>612.45745648860293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382.73221290346049</v>
      </c>
      <c r="AC38">
        <f t="shared" si="2"/>
        <v>372.99114499927225</v>
      </c>
      <c r="AE38">
        <f t="shared" si="3"/>
        <v>0</v>
      </c>
      <c r="AF38">
        <f t="shared" si="24"/>
        <v>0</v>
      </c>
      <c r="AG38">
        <f t="shared" si="24"/>
        <v>-7.6125929451846988</v>
      </c>
      <c r="AH38">
        <f t="shared" si="5"/>
        <v>-1191.2767073805237</v>
      </c>
      <c r="AI38">
        <f t="shared" si="25"/>
        <v>-1198.8893003257083</v>
      </c>
      <c r="AJ38">
        <f t="shared" si="7"/>
        <v>9.7410679041882418</v>
      </c>
      <c r="AK38">
        <f t="shared" si="22"/>
        <v>26.791254903242237</v>
      </c>
      <c r="AL38">
        <f t="shared" si="8"/>
        <v>-1162.356977518278</v>
      </c>
      <c r="AN38">
        <f t="shared" si="26"/>
        <v>0</v>
      </c>
      <c r="AO38">
        <f t="shared" si="26"/>
        <v>0</v>
      </c>
      <c r="AP38">
        <f t="shared" si="26"/>
        <v>-0.22624461799360465</v>
      </c>
      <c r="AQ38">
        <f t="shared" si="26"/>
        <v>-35.404486424887459</v>
      </c>
      <c r="AR38">
        <f t="shared" si="26"/>
        <v>-35.630731042881067</v>
      </c>
      <c r="AS38">
        <f t="shared" si="26"/>
        <v>0.28950243401978731</v>
      </c>
      <c r="AT38">
        <f t="shared" si="26"/>
        <v>0.79623030875273793</v>
      </c>
      <c r="AU38">
        <f t="shared" si="23"/>
        <v>-34.544998300108546</v>
      </c>
      <c r="AW38">
        <v>35</v>
      </c>
      <c r="AX38">
        <f>IF(Z38&gt;0, (R38*SUMPRODUCT(K38:$K$98, X38:$X$98)-K38*$AZ$3)/Z38, 0)</f>
        <v>612.45745648860293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8.2030000000000002E-3</v>
      </c>
      <c r="Q39" s="4">
        <f t="shared" si="21"/>
        <v>12.5</v>
      </c>
      <c r="R39">
        <f t="shared" si="0"/>
        <v>250000</v>
      </c>
      <c r="S39">
        <f t="shared" si="1"/>
        <v>606.70653382722537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372.99114499927225</v>
      </c>
      <c r="AC39">
        <f t="shared" si="2"/>
        <v>362.7629858863462</v>
      </c>
      <c r="AE39">
        <f t="shared" si="3"/>
        <v>0</v>
      </c>
      <c r="AF39">
        <f t="shared" si="24"/>
        <v>0</v>
      </c>
      <c r="AG39">
        <f t="shared" si="24"/>
        <v>-7.4740209158035018</v>
      </c>
      <c r="AH39">
        <f t="shared" si="5"/>
        <v>-1248.9219985870018</v>
      </c>
      <c r="AI39">
        <f t="shared" si="25"/>
        <v>-1256.3960195028053</v>
      </c>
      <c r="AJ39">
        <f t="shared" si="7"/>
        <v>10.228159112926051</v>
      </c>
      <c r="AK39">
        <f t="shared" si="22"/>
        <v>26.109380149949061</v>
      </c>
      <c r="AL39">
        <f t="shared" si="8"/>
        <v>-1220.0584802399303</v>
      </c>
      <c r="AN39">
        <f t="shared" si="26"/>
        <v>0</v>
      </c>
      <c r="AO39">
        <f t="shared" si="26"/>
        <v>0</v>
      </c>
      <c r="AP39">
        <f t="shared" si="26"/>
        <v>-0.19832704215380986</v>
      </c>
      <c r="AQ39">
        <f t="shared" si="26"/>
        <v>-33.140796453598909</v>
      </c>
      <c r="AR39">
        <f t="shared" si="26"/>
        <v>-33.339123495752716</v>
      </c>
      <c r="AS39">
        <f t="shared" si="26"/>
        <v>0.27140953529524359</v>
      </c>
      <c r="AT39">
        <f t="shared" si="26"/>
        <v>0.69282601640299357</v>
      </c>
      <c r="AU39">
        <f t="shared" si="23"/>
        <v>-32.374887944054485</v>
      </c>
      <c r="AW39">
        <v>36</v>
      </c>
      <c r="AX39">
        <f>IF(Z39&gt;0, (R39*SUMPRODUCT(K39:$K$98, X39:$X$98)-K39*$AZ$3)/Z39, 0)</f>
        <v>606.70653382722537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8.7950000000000007E-3</v>
      </c>
      <c r="Q40" s="4">
        <f t="shared" si="21"/>
        <v>12.5</v>
      </c>
      <c r="R40">
        <f t="shared" si="0"/>
        <v>250000</v>
      </c>
      <c r="S40">
        <f t="shared" si="1"/>
        <v>600.15478843113044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362.7629858863462</v>
      </c>
      <c r="AC40">
        <f t="shared" si="2"/>
        <v>352.10105310414144</v>
      </c>
      <c r="AE40">
        <f t="shared" si="3"/>
        <v>0</v>
      </c>
      <c r="AF40">
        <f t="shared" si="24"/>
        <v>0</v>
      </c>
      <c r="AG40">
        <f t="shared" si="24"/>
        <v>-7.3335466926909749</v>
      </c>
      <c r="AH40">
        <f t="shared" si="5"/>
        <v>-1314.6802790898359</v>
      </c>
      <c r="AI40">
        <f t="shared" si="25"/>
        <v>-1322.013825782527</v>
      </c>
      <c r="AJ40">
        <f t="shared" si="7"/>
        <v>10.661932782204758</v>
      </c>
      <c r="AK40">
        <f t="shared" si="22"/>
        <v>25.393409012044238</v>
      </c>
      <c r="AL40">
        <f t="shared" si="8"/>
        <v>-1285.958483988278</v>
      </c>
      <c r="AN40">
        <f t="shared" si="26"/>
        <v>0</v>
      </c>
      <c r="AO40">
        <f t="shared" si="26"/>
        <v>0</v>
      </c>
      <c r="AP40">
        <f t="shared" si="26"/>
        <v>-0.17374954053261515</v>
      </c>
      <c r="AQ40">
        <f t="shared" si="26"/>
        <v>-31.147970281120667</v>
      </c>
      <c r="AR40">
        <f t="shared" si="26"/>
        <v>-31.321719821653286</v>
      </c>
      <c r="AS40">
        <f t="shared" si="26"/>
        <v>0.25260709445594931</v>
      </c>
      <c r="AT40">
        <f t="shared" si="26"/>
        <v>0.60163156154672004</v>
      </c>
      <c r="AU40">
        <f t="shared" si="23"/>
        <v>-30.467481165650614</v>
      </c>
      <c r="AW40">
        <v>37</v>
      </c>
      <c r="AX40">
        <f>IF(Z40&gt;0, (R40*SUMPRODUCT(K40:$K$98, X40:$X$98)-K40*$AZ$3)/Z40, 0)</f>
        <v>600.15478843113044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9.4780000000000003E-3</v>
      </c>
      <c r="Q41" s="4">
        <f t="shared" si="21"/>
        <v>12.5</v>
      </c>
      <c r="R41">
        <f t="shared" si="0"/>
        <v>250000</v>
      </c>
      <c r="S41">
        <f t="shared" si="1"/>
        <v>592.82008926155129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352.10105310414144</v>
      </c>
      <c r="AC41">
        <f t="shared" si="2"/>
        <v>341.02349681533701</v>
      </c>
      <c r="AE41">
        <f t="shared" si="3"/>
        <v>0</v>
      </c>
      <c r="AF41">
        <f t="shared" si="24"/>
        <v>0</v>
      </c>
      <c r="AG41">
        <f t="shared" si="24"/>
        <v>-7.1907038702107391</v>
      </c>
      <c r="AH41">
        <f t="shared" si="5"/>
        <v>-1390.1471110665013</v>
      </c>
      <c r="AI41">
        <f t="shared" si="25"/>
        <v>-1397.337814936712</v>
      </c>
      <c r="AJ41">
        <f t="shared" si="7"/>
        <v>11.077556288804431</v>
      </c>
      <c r="AK41">
        <f t="shared" si="22"/>
        <v>24.647073717289903</v>
      </c>
      <c r="AL41">
        <f t="shared" si="8"/>
        <v>-1361.6131849306175</v>
      </c>
      <c r="AN41">
        <f t="shared" si="26"/>
        <v>0</v>
      </c>
      <c r="AO41">
        <f t="shared" si="26"/>
        <v>0</v>
      </c>
      <c r="AP41">
        <f t="shared" si="26"/>
        <v>-0.15211182766260789</v>
      </c>
      <c r="AQ41">
        <f t="shared" si="26"/>
        <v>-29.407109735145117</v>
      </c>
      <c r="AR41">
        <f t="shared" si="26"/>
        <v>-29.559221562807721</v>
      </c>
      <c r="AS41">
        <f t="shared" si="26"/>
        <v>0.23433412966790335</v>
      </c>
      <c r="AT41">
        <f t="shared" si="26"/>
        <v>0.52138309369178881</v>
      </c>
      <c r="AU41">
        <f t="shared" si="23"/>
        <v>-28.803504339448025</v>
      </c>
      <c r="AW41">
        <v>38</v>
      </c>
      <c r="AX41">
        <f>IF(Z41&gt;0, (R41*SUMPRODUCT(K41:$K$98, X41:$X$98)-K41*$AZ$3)/Z41, 0)</f>
        <v>592.82008926155129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1.0265E-2</v>
      </c>
      <c r="Q42" s="4">
        <f t="shared" si="21"/>
        <v>12.5</v>
      </c>
      <c r="R42">
        <f t="shared" si="0"/>
        <v>250000</v>
      </c>
      <c r="S42">
        <f t="shared" si="1"/>
        <v>584.70038325411304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341.02349681533701</v>
      </c>
      <c r="AC42">
        <f t="shared" si="2"/>
        <v>329.53639957333166</v>
      </c>
      <c r="AE42">
        <f t="shared" si="3"/>
        <v>0</v>
      </c>
      <c r="AF42">
        <f t="shared" si="24"/>
        <v>0</v>
      </c>
      <c r="AG42">
        <f t="shared" si="24"/>
        <v>-7.0449842562809186</v>
      </c>
      <c r="AH42">
        <f t="shared" si="5"/>
        <v>-1476.2515045542648</v>
      </c>
      <c r="AI42">
        <f t="shared" si="25"/>
        <v>-1483.2964888105457</v>
      </c>
      <c r="AJ42">
        <f t="shared" si="7"/>
        <v>11.487097242005348</v>
      </c>
      <c r="AK42">
        <f t="shared" si="22"/>
        <v>23.871644777073595</v>
      </c>
      <c r="AL42">
        <f t="shared" si="8"/>
        <v>-1447.9377467914667</v>
      </c>
      <c r="AN42">
        <f t="shared" si="26"/>
        <v>0</v>
      </c>
      <c r="AO42">
        <f t="shared" si="26"/>
        <v>0</v>
      </c>
      <c r="AP42">
        <f t="shared" si="26"/>
        <v>-0.13306185845984386</v>
      </c>
      <c r="AQ42">
        <f t="shared" si="26"/>
        <v>-27.882641267083393</v>
      </c>
      <c r="AR42">
        <f t="shared" si="26"/>
        <v>-28.015703125543236</v>
      </c>
      <c r="AS42">
        <f t="shared" si="26"/>
        <v>0.21696208986804438</v>
      </c>
      <c r="AT42">
        <f t="shared" si="26"/>
        <v>0.45087473626342461</v>
      </c>
      <c r="AU42">
        <f t="shared" si="23"/>
        <v>-27.347866299411766</v>
      </c>
      <c r="AW42">
        <v>39</v>
      </c>
      <c r="AX42">
        <f>IF(Z42&gt;0, (R42*SUMPRODUCT(K42:$K$98, X42:$X$98)-K42*$AZ$3)/Z42, 0)</f>
        <v>584.70038325411304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1.1204E-2</v>
      </c>
      <c r="Q43" s="4">
        <f t="shared" si="21"/>
        <v>12.5</v>
      </c>
      <c r="R43">
        <f t="shared" si="0"/>
        <v>250000</v>
      </c>
      <c r="S43">
        <f t="shared" si="1"/>
        <v>575.82672000323407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329.53639957333166</v>
      </c>
      <c r="AC43">
        <f t="shared" si="2"/>
        <v>317.653769460837</v>
      </c>
      <c r="AE43">
        <f t="shared" si="3"/>
        <v>0</v>
      </c>
      <c r="AF43">
        <f t="shared" si="24"/>
        <v>0</v>
      </c>
      <c r="AG43">
        <f t="shared" si="24"/>
        <v>-6.8956024101107394</v>
      </c>
      <c r="AH43">
        <f t="shared" si="5"/>
        <v>-1578.6400721474283</v>
      </c>
      <c r="AI43">
        <f t="shared" si="25"/>
        <v>-1585.5356745575391</v>
      </c>
      <c r="AJ43">
        <f t="shared" si="7"/>
        <v>11.882630112494667</v>
      </c>
      <c r="AK43">
        <f t="shared" si="22"/>
        <v>23.067547970133219</v>
      </c>
      <c r="AL43">
        <f t="shared" si="8"/>
        <v>-1550.5854964749112</v>
      </c>
      <c r="AN43">
        <f t="shared" si="26"/>
        <v>0</v>
      </c>
      <c r="AO43">
        <f t="shared" si="26"/>
        <v>0</v>
      </c>
      <c r="AP43">
        <f t="shared" si="26"/>
        <v>-0.11628608465451906</v>
      </c>
      <c r="AQ43">
        <f t="shared" si="26"/>
        <v>-26.62187611043019</v>
      </c>
      <c r="AR43">
        <f t="shared" si="26"/>
        <v>-26.738162195084708</v>
      </c>
      <c r="AS43">
        <f t="shared" si="26"/>
        <v>0.20038634030782257</v>
      </c>
      <c r="AT43">
        <f t="shared" si="26"/>
        <v>0.38900659818987626</v>
      </c>
      <c r="AU43">
        <f t="shared" si="23"/>
        <v>-26.148769256587009</v>
      </c>
      <c r="AW43">
        <v>40</v>
      </c>
      <c r="AX43">
        <f>IF(Z43&gt;0, (R43*SUMPRODUCT(K43:$K$98, X43:$X$98)-K43*$AZ$3)/Z43, 0)</f>
        <v>575.82672000323407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1.2285000000000001E-2</v>
      </c>
      <c r="Q44" s="4">
        <f t="shared" si="21"/>
        <v>12.5</v>
      </c>
      <c r="R44">
        <f t="shared" si="0"/>
        <v>250000</v>
      </c>
      <c r="S44">
        <f t="shared" si="1"/>
        <v>566.07944703472458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317.653769460837</v>
      </c>
      <c r="AC44">
        <f t="shared" si="2"/>
        <v>305.3176175955756</v>
      </c>
      <c r="AE44">
        <f t="shared" si="3"/>
        <v>0</v>
      </c>
      <c r="AF44">
        <f t="shared" si="24"/>
        <v>0</v>
      </c>
      <c r="AG44">
        <f t="shared" si="24"/>
        <v>-6.7419339104014213</v>
      </c>
      <c r="AH44">
        <f t="shared" si="5"/>
        <v>-1694.2495121642087</v>
      </c>
      <c r="AI44">
        <f t="shared" si="25"/>
        <v>-1700.9914460746102</v>
      </c>
      <c r="AJ44">
        <f t="shared" si="7"/>
        <v>12.3361518652614</v>
      </c>
      <c r="AK44">
        <f t="shared" si="22"/>
        <v>22.23576386225859</v>
      </c>
      <c r="AL44">
        <f t="shared" si="8"/>
        <v>-1666.4195303470901</v>
      </c>
      <c r="AN44">
        <f t="shared" si="26"/>
        <v>0</v>
      </c>
      <c r="AO44">
        <f t="shared" si="26"/>
        <v>0</v>
      </c>
      <c r="AP44">
        <f t="shared" si="26"/>
        <v>-0.10151307969463669</v>
      </c>
      <c r="AQ44">
        <f t="shared" si="26"/>
        <v>-25.510259821085118</v>
      </c>
      <c r="AR44">
        <f t="shared" si="26"/>
        <v>-25.611772900779755</v>
      </c>
      <c r="AS44">
        <f t="shared" si="26"/>
        <v>0.18574503756131591</v>
      </c>
      <c r="AT44">
        <f t="shared" si="26"/>
        <v>0.33480317354315059</v>
      </c>
      <c r="AU44">
        <f t="shared" si="23"/>
        <v>-25.091224689675286</v>
      </c>
      <c r="AW44">
        <v>41</v>
      </c>
      <c r="AX44">
        <f>IF(Z44&gt;0, (R44*SUMPRODUCT(K44:$K$98, X44:$X$98)-K44*$AZ$3)/Z44, 0)</f>
        <v>566.07944703472458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1.3528E-2</v>
      </c>
      <c r="Q45" s="4">
        <f t="shared" si="21"/>
        <v>12.5</v>
      </c>
      <c r="R45">
        <f t="shared" si="0"/>
        <v>250000</v>
      </c>
      <c r="S45">
        <f t="shared" si="1"/>
        <v>555.50035337967972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305.3176175955756</v>
      </c>
      <c r="AC45">
        <f t="shared" si="2"/>
        <v>292.56246870767666</v>
      </c>
      <c r="AE45">
        <f t="shared" si="3"/>
        <v>0</v>
      </c>
      <c r="AF45">
        <f t="shared" si="24"/>
        <v>0</v>
      </c>
      <c r="AG45">
        <f t="shared" si="24"/>
        <v>-6.5833096893574954</v>
      </c>
      <c r="AH45">
        <f t="shared" si="5"/>
        <v>-1824.0976387982084</v>
      </c>
      <c r="AI45">
        <f t="shared" si="25"/>
        <v>-1830.680948487566</v>
      </c>
      <c r="AJ45">
        <f t="shared" si="7"/>
        <v>12.75514888789894</v>
      </c>
      <c r="AK45">
        <f t="shared" si="22"/>
        <v>21.372233231690295</v>
      </c>
      <c r="AL45">
        <f t="shared" si="8"/>
        <v>-1796.5535663679768</v>
      </c>
      <c r="AN45">
        <f t="shared" si="26"/>
        <v>0</v>
      </c>
      <c r="AO45">
        <f t="shared" si="26"/>
        <v>0</v>
      </c>
      <c r="AP45">
        <f t="shared" si="26"/>
        <v>-8.8504178531768965E-2</v>
      </c>
      <c r="AQ45">
        <f t="shared" si="26"/>
        <v>-24.522659680518657</v>
      </c>
      <c r="AR45">
        <f t="shared" si="26"/>
        <v>-24.611163859050428</v>
      </c>
      <c r="AS45">
        <f t="shared" si="26"/>
        <v>0.17147666259705865</v>
      </c>
      <c r="AT45">
        <f t="shared" si="26"/>
        <v>0.2873223401016593</v>
      </c>
      <c r="AU45">
        <f t="shared" si="23"/>
        <v>-24.15236485635171</v>
      </c>
      <c r="AW45">
        <v>42</v>
      </c>
      <c r="AX45">
        <f>IF(Z45&gt;0, (R45*SUMPRODUCT(K45:$K$98, X45:$X$98)-K45*$AZ$3)/Z45, 0)</f>
        <v>555.50035337967972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1.4963000000000001E-2</v>
      </c>
      <c r="Q46" s="4">
        <f t="shared" si="21"/>
        <v>12.5</v>
      </c>
      <c r="R46">
        <f t="shared" si="0"/>
        <v>250000</v>
      </c>
      <c r="S46">
        <f t="shared" si="1"/>
        <v>544.14547403674953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292.56246870767666</v>
      </c>
      <c r="AC46">
        <f t="shared" si="2"/>
        <v>279.42830093178861</v>
      </c>
      <c r="AE46">
        <f t="shared" si="3"/>
        <v>0</v>
      </c>
      <c r="AF46">
        <f t="shared" si="24"/>
        <v>0</v>
      </c>
      <c r="AG46">
        <f t="shared" si="24"/>
        <v>-6.4189705295820643</v>
      </c>
      <c r="AH46">
        <f t="shared" si="5"/>
        <v>-1970.1212576371242</v>
      </c>
      <c r="AI46">
        <f t="shared" si="25"/>
        <v>-1976.5402281667064</v>
      </c>
      <c r="AJ46">
        <f t="shared" si="7"/>
        <v>13.134167775888045</v>
      </c>
      <c r="AK46">
        <f t="shared" si="22"/>
        <v>20.479372809537367</v>
      </c>
      <c r="AL46">
        <f t="shared" si="8"/>
        <v>-1942.9266875812809</v>
      </c>
      <c r="AN46">
        <f t="shared" si="26"/>
        <v>0</v>
      </c>
      <c r="AO46">
        <f t="shared" si="26"/>
        <v>0</v>
      </c>
      <c r="AP46">
        <f t="shared" si="26"/>
        <v>-7.7048972074178934E-2</v>
      </c>
      <c r="AQ46">
        <f t="shared" si="26"/>
        <v>-23.648000417336767</v>
      </c>
      <c r="AR46">
        <f t="shared" si="26"/>
        <v>-23.725049389410948</v>
      </c>
      <c r="AS46">
        <f t="shared" si="26"/>
        <v>0.15765364890183847</v>
      </c>
      <c r="AT46">
        <f t="shared" si="26"/>
        <v>0.24582051224987961</v>
      </c>
      <c r="AU46">
        <f t="shared" si="23"/>
        <v>-23.321575228259231</v>
      </c>
      <c r="AW46">
        <v>43</v>
      </c>
      <c r="AX46">
        <f>IF(Z46&gt;0, (R46*SUMPRODUCT(K46:$K$98, X46:$X$98)-K46*$AZ$3)/Z46, 0)</f>
        <v>544.14547403674953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1.6567999999999999E-2</v>
      </c>
      <c r="Q47" s="4">
        <f t="shared" si="21"/>
        <v>12.5</v>
      </c>
      <c r="R47">
        <f t="shared" si="0"/>
        <v>250000</v>
      </c>
      <c r="S47">
        <f t="shared" si="1"/>
        <v>532.03072742258303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279.42830093178861</v>
      </c>
      <c r="AC47">
        <f t="shared" si="2"/>
        <v>265.94859685787196</v>
      </c>
      <c r="AE47">
        <f t="shared" si="3"/>
        <v>0</v>
      </c>
      <c r="AF47">
        <f t="shared" si="24"/>
        <v>0</v>
      </c>
      <c r="AG47">
        <f t="shared" si="24"/>
        <v>-6.248431320552128</v>
      </c>
      <c r="AH47">
        <f t="shared" si="5"/>
        <v>-2126.9900746823128</v>
      </c>
      <c r="AI47">
        <f t="shared" si="25"/>
        <v>-2133.2385060028651</v>
      </c>
      <c r="AJ47">
        <f t="shared" si="7"/>
        <v>13.47970407391665</v>
      </c>
      <c r="AK47">
        <f t="shared" si="22"/>
        <v>19.559981065225205</v>
      </c>
      <c r="AL47">
        <f t="shared" si="8"/>
        <v>-2100.1988208637231</v>
      </c>
      <c r="AN47">
        <f t="shared" si="26"/>
        <v>0</v>
      </c>
      <c r="AO47">
        <f t="shared" si="26"/>
        <v>0</v>
      </c>
      <c r="AP47">
        <f t="shared" si="26"/>
        <v>-6.6966013378671571E-2</v>
      </c>
      <c r="AQ47">
        <f t="shared" si="26"/>
        <v>-22.795488737946368</v>
      </c>
      <c r="AR47">
        <f t="shared" si="26"/>
        <v>-22.862454751325043</v>
      </c>
      <c r="AS47">
        <f t="shared" si="26"/>
        <v>0.14446538611785087</v>
      </c>
      <c r="AT47">
        <f t="shared" si="26"/>
        <v>0.20962924716674192</v>
      </c>
      <c r="AU47">
        <f t="shared" si="23"/>
        <v>-22.508360118040446</v>
      </c>
      <c r="AW47">
        <v>44</v>
      </c>
      <c r="AX47">
        <f>IF(Z47&gt;0, (R47*SUMPRODUCT(K47:$K$98, X47:$X$98)-K47*$AZ$3)/Z47, 0)</f>
        <v>532.03072742258303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1.8353999999999999E-2</v>
      </c>
      <c r="Q48" s="4">
        <f t="shared" si="21"/>
        <v>12.5</v>
      </c>
      <c r="R48">
        <f t="shared" si="0"/>
        <v>250000</v>
      </c>
      <c r="S48">
        <f t="shared" si="1"/>
        <v>519.31519793208679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265.94859685787196</v>
      </c>
      <c r="AC48">
        <f t="shared" si="2"/>
        <v>252.23194414083645</v>
      </c>
      <c r="AE48">
        <f t="shared" si="3"/>
        <v>0</v>
      </c>
      <c r="AF48">
        <f t="shared" si="24"/>
        <v>0</v>
      </c>
      <c r="AG48">
        <f t="shared" si="24"/>
        <v>-6.0712632988891926</v>
      </c>
      <c r="AH48">
        <f t="shared" si="5"/>
        <v>-2293.6741691482753</v>
      </c>
      <c r="AI48">
        <f t="shared" si="25"/>
        <v>-2299.7454324471646</v>
      </c>
      <c r="AJ48">
        <f t="shared" si="7"/>
        <v>13.716652717035515</v>
      </c>
      <c r="AK48">
        <f t="shared" si="22"/>
        <v>18.616401780051039</v>
      </c>
      <c r="AL48">
        <f t="shared" si="8"/>
        <v>-2267.4123779500778</v>
      </c>
      <c r="AN48">
        <f t="shared" si="26"/>
        <v>0</v>
      </c>
      <c r="AO48">
        <f t="shared" si="26"/>
        <v>0</v>
      </c>
      <c r="AP48">
        <f t="shared" si="26"/>
        <v>-5.809576699583277E-2</v>
      </c>
      <c r="AQ48">
        <f t="shared" si="26"/>
        <v>-21.948110884859606</v>
      </c>
      <c r="AR48">
        <f t="shared" si="26"/>
        <v>-22.00620665185544</v>
      </c>
      <c r="AS48">
        <f t="shared" si="26"/>
        <v>0.13125430754377759</v>
      </c>
      <c r="AT48">
        <f t="shared" si="26"/>
        <v>0.17813988405222528</v>
      </c>
      <c r="AU48">
        <f t="shared" si="23"/>
        <v>-21.696812460259434</v>
      </c>
      <c r="AW48">
        <v>45</v>
      </c>
      <c r="AX48">
        <f>IF(Z48&gt;0, (R48*SUMPRODUCT(K48:$K$98, X48:$X$98)-K48*$AZ$3)/Z48, 0)</f>
        <v>519.31519793208679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2.0303000000000002E-2</v>
      </c>
      <c r="Q49" s="4">
        <f t="shared" si="21"/>
        <v>12.5</v>
      </c>
      <c r="R49">
        <f t="shared" si="0"/>
        <v>250000</v>
      </c>
      <c r="S49">
        <f t="shared" si="1"/>
        <v>506.15416138970369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252.23194414083645</v>
      </c>
      <c r="AC49">
        <f t="shared" si="2"/>
        <v>238.38993684607573</v>
      </c>
      <c r="AE49">
        <f t="shared" si="3"/>
        <v>0</v>
      </c>
      <c r="AF49">
        <f t="shared" si="24"/>
        <v>0</v>
      </c>
      <c r="AG49">
        <f t="shared" si="24"/>
        <v>-5.8872858071429537</v>
      </c>
      <c r="AH49">
        <f t="shared" si="5"/>
        <v>-2465.2971751469458</v>
      </c>
      <c r="AI49">
        <f t="shared" si="25"/>
        <v>-2471.184460954089</v>
      </c>
      <c r="AJ49">
        <f t="shared" si="7"/>
        <v>13.84200729476072</v>
      </c>
      <c r="AK49">
        <f t="shared" si="22"/>
        <v>17.656236089858552</v>
      </c>
      <c r="AL49">
        <f t="shared" si="8"/>
        <v>-2439.68621756947</v>
      </c>
      <c r="AN49">
        <f t="shared" si="26"/>
        <v>0</v>
      </c>
      <c r="AO49">
        <f t="shared" si="26"/>
        <v>0</v>
      </c>
      <c r="AP49">
        <f t="shared" si="26"/>
        <v>-5.029936693621255E-2</v>
      </c>
      <c r="AQ49">
        <f t="shared" si="26"/>
        <v>-21.062827809221304</v>
      </c>
      <c r="AR49">
        <f t="shared" si="26"/>
        <v>-21.113127176157516</v>
      </c>
      <c r="AS49">
        <f t="shared" si="26"/>
        <v>0.11826234140156026</v>
      </c>
      <c r="AT49">
        <f t="shared" si="26"/>
        <v>0.15085007368228648</v>
      </c>
      <c r="AU49">
        <f t="shared" si="23"/>
        <v>-20.844014761073673</v>
      </c>
      <c r="AW49">
        <v>46</v>
      </c>
      <c r="AX49">
        <f>IF(Z49&gt;0, (R49*SUMPRODUCT(K49:$K$98, X49:$X$98)-K49*$AZ$3)/Z49, 0)</f>
        <v>506.15416138970369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2.2446000000000001E-2</v>
      </c>
      <c r="Q50" s="4">
        <f t="shared" si="21"/>
        <v>12.5</v>
      </c>
      <c r="R50">
        <f t="shared" si="0"/>
        <v>250000</v>
      </c>
      <c r="S50">
        <f t="shared" si="1"/>
        <v>492.78919030419809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238.38993684607573</v>
      </c>
      <c r="AC50">
        <f t="shared" si="2"/>
        <v>224.56470152801421</v>
      </c>
      <c r="AE50">
        <f t="shared" si="3"/>
        <v>0</v>
      </c>
      <c r="AF50">
        <f t="shared" si="24"/>
        <v>0</v>
      </c>
      <c r="AG50">
        <f t="shared" si="24"/>
        <v>-5.6962669318443941</v>
      </c>
      <c r="AH50">
        <f t="shared" si="5"/>
        <v>-2642.9203445426151</v>
      </c>
      <c r="AI50">
        <f t="shared" si="25"/>
        <v>-2648.6166114744597</v>
      </c>
      <c r="AJ50">
        <f t="shared" si="7"/>
        <v>13.825235318061516</v>
      </c>
      <c r="AK50">
        <f t="shared" si="22"/>
        <v>16.687295579225303</v>
      </c>
      <c r="AL50">
        <f t="shared" si="8"/>
        <v>-2618.1040805771727</v>
      </c>
      <c r="AN50">
        <f t="shared" si="26"/>
        <v>0</v>
      </c>
      <c r="AO50">
        <f t="shared" si="26"/>
        <v>0</v>
      </c>
      <c r="AP50">
        <f t="shared" si="26"/>
        <v>-4.3452994354107322E-2</v>
      </c>
      <c r="AQ50">
        <f t="shared" si="26"/>
        <v>-20.161064111611193</v>
      </c>
      <c r="AR50">
        <f t="shared" si="26"/>
        <v>-20.204517105965301</v>
      </c>
      <c r="AS50">
        <f t="shared" si="26"/>
        <v>0.10546343410655723</v>
      </c>
      <c r="AT50">
        <f t="shared" si="26"/>
        <v>0.12729616945015826</v>
      </c>
      <c r="AU50">
        <f t="shared" si="23"/>
        <v>-19.971757502408586</v>
      </c>
      <c r="AW50">
        <v>47</v>
      </c>
      <c r="AX50">
        <f>IF(Z50&gt;0, (R50*SUMPRODUCT(K50:$K$98, X50:$X$98)-K50*$AZ$3)/Z50, 0)</f>
        <v>492.78919030419809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2.4856E-2</v>
      </c>
      <c r="Q51" s="4">
        <f t="shared" si="21"/>
        <v>12.5</v>
      </c>
      <c r="R51">
        <f t="shared" si="0"/>
        <v>250000</v>
      </c>
      <c r="S51">
        <f t="shared" si="1"/>
        <v>479.43933114275529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224.56470152801421</v>
      </c>
      <c r="AC51">
        <f t="shared" si="2"/>
        <v>210.8657735692243</v>
      </c>
      <c r="AE51">
        <f t="shared" si="3"/>
        <v>0</v>
      </c>
      <c r="AF51">
        <f t="shared" si="24"/>
        <v>0</v>
      </c>
      <c r="AG51">
        <f t="shared" si="24"/>
        <v>-5.4977178516680256</v>
      </c>
      <c r="AH51">
        <f t="shared" si="5"/>
        <v>-2831.7282171584852</v>
      </c>
      <c r="AI51">
        <f t="shared" si="25"/>
        <v>-2837.2259350101531</v>
      </c>
      <c r="AJ51">
        <f t="shared" si="7"/>
        <v>13.698927958789909</v>
      </c>
      <c r="AK51">
        <f t="shared" si="22"/>
        <v>15.719529106960996</v>
      </c>
      <c r="AL51">
        <f t="shared" si="8"/>
        <v>-2807.8074779444023</v>
      </c>
      <c r="AN51">
        <f t="shared" si="26"/>
        <v>0</v>
      </c>
      <c r="AO51">
        <f t="shared" si="26"/>
        <v>0</v>
      </c>
      <c r="AP51">
        <f t="shared" si="26"/>
        <v>-3.7444997127589773E-2</v>
      </c>
      <c r="AQ51">
        <f t="shared" si="26"/>
        <v>-19.286921922601632</v>
      </c>
      <c r="AR51">
        <f t="shared" si="26"/>
        <v>-19.324366919729222</v>
      </c>
      <c r="AS51">
        <f t="shared" si="26"/>
        <v>9.3303500090008221E-2</v>
      </c>
      <c r="AT51">
        <f t="shared" si="26"/>
        <v>0.10706582952026718</v>
      </c>
      <c r="AU51">
        <f t="shared" si="23"/>
        <v>-19.123997590118947</v>
      </c>
      <c r="AW51">
        <v>48</v>
      </c>
      <c r="AX51">
        <f>IF(Z51&gt;0, (R51*SUMPRODUCT(K51:$K$98, X51:$X$98)-K51*$AZ$3)/Z51, 0)</f>
        <v>479.43933114275529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2.7564999999999999E-2</v>
      </c>
      <c r="Q52" s="4">
        <f t="shared" si="21"/>
        <v>12.5</v>
      </c>
      <c r="R52">
        <f t="shared" si="0"/>
        <v>250000</v>
      </c>
      <c r="S52">
        <f t="shared" si="1"/>
        <v>466.21929395480043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210.8657735692243</v>
      </c>
      <c r="AC52">
        <f t="shared" si="2"/>
        <v>197.34861606878454</v>
      </c>
      <c r="AE52">
        <f t="shared" si="3"/>
        <v>0</v>
      </c>
      <c r="AF52">
        <f t="shared" si="24"/>
        <v>0</v>
      </c>
      <c r="AG52">
        <f t="shared" si="24"/>
        <v>-5.2911960805701161</v>
      </c>
      <c r="AH52">
        <f t="shared" si="5"/>
        <v>-3030.8918516245826</v>
      </c>
      <c r="AI52">
        <f t="shared" si="25"/>
        <v>-3036.1830477051526</v>
      </c>
      <c r="AJ52">
        <f t="shared" si="7"/>
        <v>13.517157500439765</v>
      </c>
      <c r="AK52">
        <f t="shared" si="22"/>
        <v>14.760604149845703</v>
      </c>
      <c r="AL52">
        <f t="shared" si="8"/>
        <v>-3007.9052860548672</v>
      </c>
      <c r="AN52">
        <f t="shared" si="26"/>
        <v>0</v>
      </c>
      <c r="AO52">
        <f t="shared" si="26"/>
        <v>0</v>
      </c>
      <c r="AP52">
        <f t="shared" si="26"/>
        <v>-3.2177121259367732E-2</v>
      </c>
      <c r="AQ52">
        <f t="shared" si="26"/>
        <v>-18.431631175393072</v>
      </c>
      <c r="AR52">
        <f t="shared" si="26"/>
        <v>-18.463808296652441</v>
      </c>
      <c r="AS52">
        <f t="shared" si="26"/>
        <v>8.2201303703482886E-2</v>
      </c>
      <c r="AT52">
        <f t="shared" si="26"/>
        <v>8.9763021887470179E-2</v>
      </c>
      <c r="AU52">
        <f t="shared" si="23"/>
        <v>-18.291843971061489</v>
      </c>
      <c r="AW52">
        <v>49</v>
      </c>
      <c r="AX52">
        <f>IF(Z52&gt;0, (R52*SUMPRODUCT(K52:$K$98, X52:$X$98)-K52*$AZ$3)/Z52, 0)</f>
        <v>466.21929395480043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3.0620999999999999E-2</v>
      </c>
      <c r="Q53" s="4">
        <f t="shared" si="21"/>
        <v>12.5</v>
      </c>
      <c r="R53">
        <f t="shared" si="0"/>
        <v>250000</v>
      </c>
      <c r="S53">
        <f t="shared" si="1"/>
        <v>453.25809030331413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197.34861606878454</v>
      </c>
      <c r="AC53">
        <f t="shared" si="2"/>
        <v>184.06856027032154</v>
      </c>
      <c r="AE53">
        <f t="shared" si="3"/>
        <v>0</v>
      </c>
      <c r="AF53">
        <f t="shared" si="24"/>
        <v>0</v>
      </c>
      <c r="AG53">
        <f t="shared" si="24"/>
        <v>-5.0762624045812776</v>
      </c>
      <c r="AH53">
        <f t="shared" si="5"/>
        <v>-3240.4343036627502</v>
      </c>
      <c r="AI53">
        <f t="shared" si="25"/>
        <v>-3245.5105660673316</v>
      </c>
      <c r="AJ53">
        <f t="shared" si="7"/>
        <v>13.280055798462996</v>
      </c>
      <c r="AK53">
        <f t="shared" si="22"/>
        <v>13.81440312481492</v>
      </c>
      <c r="AL53">
        <f t="shared" si="8"/>
        <v>-3218.416107144054</v>
      </c>
      <c r="AN53">
        <f t="shared" si="26"/>
        <v>0</v>
      </c>
      <c r="AO53">
        <f t="shared" si="26"/>
        <v>0</v>
      </c>
      <c r="AP53">
        <f t="shared" si="26"/>
        <v>-2.7562548586331212E-2</v>
      </c>
      <c r="AQ53">
        <f t="shared" si="26"/>
        <v>-17.594564822912485</v>
      </c>
      <c r="AR53">
        <f t="shared" si="26"/>
        <v>-17.62212737149882</v>
      </c>
      <c r="AS53">
        <f t="shared" si="26"/>
        <v>7.2106631612263661E-2</v>
      </c>
      <c r="AT53">
        <f t="shared" si="26"/>
        <v>7.500797377520213E-2</v>
      </c>
      <c r="AU53">
        <f t="shared" si="23"/>
        <v>-17.475012766111355</v>
      </c>
      <c r="AW53">
        <v>50</v>
      </c>
      <c r="AX53">
        <f>IF(Z53&gt;0, (R53*SUMPRODUCT(K53:$K$98, X53:$X$98)-K53*$AZ$3)/Z53, 0)</f>
        <v>453.25809030331413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3.3921E-2</v>
      </c>
      <c r="Q54" s="4">
        <f t="shared" si="21"/>
        <v>12.5</v>
      </c>
      <c r="R54">
        <f t="shared" si="0"/>
        <v>250000</v>
      </c>
      <c r="S54">
        <f t="shared" si="1"/>
        <v>440.61086898312675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184.06856027032154</v>
      </c>
      <c r="AC54">
        <f t="shared" si="2"/>
        <v>171.07361631966819</v>
      </c>
      <c r="AE54">
        <f t="shared" si="3"/>
        <v>0</v>
      </c>
      <c r="AF54">
        <f t="shared" si="24"/>
        <v>0</v>
      </c>
      <c r="AG54">
        <f t="shared" si="24"/>
        <v>-4.8533078835096628</v>
      </c>
      <c r="AH54">
        <f t="shared" si="5"/>
        <v>-3443.8379405160304</v>
      </c>
      <c r="AI54">
        <f t="shared" si="25"/>
        <v>-3448.6912483995402</v>
      </c>
      <c r="AJ54">
        <f t="shared" si="7"/>
        <v>12.994943950653351</v>
      </c>
      <c r="AK54">
        <f t="shared" si="22"/>
        <v>12.88479921892251</v>
      </c>
      <c r="AL54">
        <f t="shared" si="8"/>
        <v>-3422.811505229964</v>
      </c>
      <c r="AN54">
        <f t="shared" si="26"/>
        <v>0</v>
      </c>
      <c r="AO54">
        <f t="shared" si="26"/>
        <v>0</v>
      </c>
      <c r="AP54">
        <f t="shared" si="26"/>
        <v>-2.352854811595621E-2</v>
      </c>
      <c r="AQ54">
        <f t="shared" si="26"/>
        <v>-16.69552161780252</v>
      </c>
      <c r="AR54">
        <f t="shared" si="26"/>
        <v>-16.719050165918475</v>
      </c>
      <c r="AS54">
        <f t="shared" si="26"/>
        <v>6.2998715792577584E-2</v>
      </c>
      <c r="AT54">
        <f t="shared" si="26"/>
        <v>6.2464740680663988E-2</v>
      </c>
      <c r="AU54">
        <f t="shared" si="23"/>
        <v>-16.593586709445233</v>
      </c>
      <c r="AW54">
        <v>51</v>
      </c>
      <c r="AX54">
        <f>IF(Z54&gt;0, (R54*SUMPRODUCT(K54:$K$98, X54:$X$98)-K54*$AZ$3)/Z54, 0)</f>
        <v>440.61086898312675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3.7368999999999999E-2</v>
      </c>
      <c r="Q55" s="4">
        <f t="shared" si="21"/>
        <v>12.5</v>
      </c>
      <c r="R55">
        <f t="shared" si="0"/>
        <v>250000</v>
      </c>
      <c r="S55">
        <f t="shared" si="1"/>
        <v>428.48472821289545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171.07361631966819</v>
      </c>
      <c r="AC55">
        <f t="shared" si="2"/>
        <v>158.48489905209703</v>
      </c>
      <c r="AE55">
        <f t="shared" si="3"/>
        <v>0</v>
      </c>
      <c r="AF55">
        <f t="shared" si="24"/>
        <v>0</v>
      </c>
      <c r="AG55">
        <f t="shared" si="24"/>
        <v>-4.6234115423756936</v>
      </c>
      <c r="AH55">
        <f t="shared" si="5"/>
        <v>-3627.2652459774522</v>
      </c>
      <c r="AI55">
        <f t="shared" si="25"/>
        <v>-3631.888657519828</v>
      </c>
      <c r="AJ55">
        <f t="shared" si="7"/>
        <v>12.588717267571155</v>
      </c>
      <c r="AK55">
        <f t="shared" si="22"/>
        <v>11.975153142376774</v>
      </c>
      <c r="AL55">
        <f t="shared" si="8"/>
        <v>-3607.3247871098802</v>
      </c>
      <c r="AN55">
        <f t="shared" si="26"/>
        <v>0</v>
      </c>
      <c r="AO55">
        <f t="shared" si="26"/>
        <v>0</v>
      </c>
      <c r="AP55">
        <f t="shared" si="26"/>
        <v>-2.0012521714510248E-2</v>
      </c>
      <c r="AQ55">
        <f t="shared" si="26"/>
        <v>-15.700684188306564</v>
      </c>
      <c r="AR55">
        <f t="shared" si="26"/>
        <v>-15.720696710021075</v>
      </c>
      <c r="AS55">
        <f t="shared" si="26"/>
        <v>5.4490493733042232E-2</v>
      </c>
      <c r="AT55">
        <f t="shared" si="26"/>
        <v>5.1834670156413881E-2</v>
      </c>
      <c r="AU55">
        <f t="shared" si="23"/>
        <v>-15.61437154613162</v>
      </c>
      <c r="AW55">
        <v>52</v>
      </c>
      <c r="AX55">
        <f>IF(Z55&gt;0, (R55*SUMPRODUCT(K55:$K$98, X55:$X$98)-K55*$AZ$3)/Z55, 0)</f>
        <v>428.48472821289545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5.0548205999999998E-2</v>
      </c>
      <c r="Q56" s="4">
        <f t="shared" si="21"/>
        <v>12.5</v>
      </c>
      <c r="R56">
        <f t="shared" si="0"/>
        <v>250000</v>
      </c>
      <c r="S56">
        <f t="shared" si="1"/>
        <v>421.4686874630338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158.48489905209703</v>
      </c>
      <c r="AC56">
        <f t="shared" si="2"/>
        <v>146.45100446221136</v>
      </c>
      <c r="AE56">
        <f t="shared" si="3"/>
        <v>0</v>
      </c>
      <c r="AF56">
        <f t="shared" si="24"/>
        <v>0</v>
      </c>
      <c r="AG56">
        <f t="shared" si="24"/>
        <v>-4.3434722678851525</v>
      </c>
      <c r="AH56">
        <f t="shared" si="5"/>
        <v>-4674.1031813356858</v>
      </c>
      <c r="AI56">
        <f t="shared" si="25"/>
        <v>-4678.4466536035707</v>
      </c>
      <c r="AJ56">
        <f t="shared" si="7"/>
        <v>12.033894589885676</v>
      </c>
      <c r="AK56">
        <f t="shared" si="22"/>
        <v>11.093942933646794</v>
      </c>
      <c r="AL56">
        <f t="shared" si="8"/>
        <v>-4655.3188160800382</v>
      </c>
      <c r="AN56">
        <f t="shared" si="26"/>
        <v>0</v>
      </c>
      <c r="AO56">
        <f t="shared" si="26"/>
        <v>0</v>
      </c>
      <c r="AP56">
        <f t="shared" si="26"/>
        <v>-1.6786428059964827E-2</v>
      </c>
      <c r="AQ56">
        <f t="shared" si="26"/>
        <v>-18.064233396509593</v>
      </c>
      <c r="AR56">
        <f t="shared" si="26"/>
        <v>-18.081019824569555</v>
      </c>
      <c r="AS56">
        <f t="shared" si="26"/>
        <v>4.6507976419675204E-2</v>
      </c>
      <c r="AT56">
        <f t="shared" si="26"/>
        <v>4.2875299638482967E-2</v>
      </c>
      <c r="AU56">
        <f t="shared" si="23"/>
        <v>-17.991636548511398</v>
      </c>
      <c r="AW56">
        <v>53</v>
      </c>
      <c r="AX56">
        <f>IF(Z56&gt;0, (R56*SUMPRODUCT(K56:$K$98, X56:$X$98)-K56*$AZ$3)/Z56, 0)</f>
        <v>421.4686874630338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6.4784177999999998E-2</v>
      </c>
      <c r="Q57" s="4">
        <f t="shared" si="21"/>
        <v>12.5</v>
      </c>
      <c r="R57">
        <f t="shared" si="0"/>
        <v>250000</v>
      </c>
      <c r="S57">
        <f t="shared" si="1"/>
        <v>409.53029761656416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146.45100446221136</v>
      </c>
      <c r="AC57">
        <f t="shared" si="2"/>
        <v>131.66069035000606</v>
      </c>
      <c r="AE57">
        <f t="shared" si="3"/>
        <v>0</v>
      </c>
      <c r="AF57">
        <f t="shared" si="24"/>
        <v>0</v>
      </c>
      <c r="AG57">
        <f t="shared" si="24"/>
        <v>-4.0186492646655658</v>
      </c>
      <c r="AH57">
        <f t="shared" si="5"/>
        <v>-5627.7656108147075</v>
      </c>
      <c r="AI57">
        <f t="shared" si="25"/>
        <v>-5631.7842600793729</v>
      </c>
      <c r="AJ57">
        <f t="shared" si="7"/>
        <v>14.790314112205294</v>
      </c>
      <c r="AK57">
        <f t="shared" si="22"/>
        <v>10.251570312354795</v>
      </c>
      <c r="AL57">
        <f t="shared" si="8"/>
        <v>-5606.7423756548133</v>
      </c>
      <c r="AN57">
        <f t="shared" si="26"/>
        <v>0</v>
      </c>
      <c r="AO57">
        <f t="shared" si="26"/>
        <v>0</v>
      </c>
      <c r="AP57">
        <f t="shared" si="26"/>
        <v>-1.3867025746378771E-2</v>
      </c>
      <c r="AQ57">
        <f t="shared" si="26"/>
        <v>-19.419552561088498</v>
      </c>
      <c r="AR57">
        <f t="shared" si="26"/>
        <v>-19.433419586834876</v>
      </c>
      <c r="AS57">
        <f t="shared" si="26"/>
        <v>5.1036468495602449E-2</v>
      </c>
      <c r="AT57">
        <f t="shared" si="26"/>
        <v>3.537476900813008E-2</v>
      </c>
      <c r="AU57">
        <f t="shared" si="23"/>
        <v>-19.347008349331144</v>
      </c>
      <c r="AW57">
        <v>54</v>
      </c>
      <c r="AX57">
        <f>IF(Z57&gt;0, (R57*SUMPRODUCT(K57:$K$98, X57:$X$98)-K57*$AZ$3)/Z57, 0)</f>
        <v>409.53029761656416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8.0470763000000001E-2</v>
      </c>
      <c r="Q58" s="4">
        <f t="shared" si="21"/>
        <v>12.5</v>
      </c>
      <c r="R58">
        <f t="shared" si="0"/>
        <v>250000</v>
      </c>
      <c r="S58">
        <f t="shared" si="1"/>
        <v>393.85017404549063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131.66069035000606</v>
      </c>
      <c r="AC58">
        <f t="shared" si="2"/>
        <v>115.16428000704644</v>
      </c>
      <c r="AE58">
        <f t="shared" si="3"/>
        <v>0</v>
      </c>
      <c r="AF58">
        <f t="shared" si="24"/>
        <v>0</v>
      </c>
      <c r="AG58">
        <f t="shared" si="24"/>
        <v>-3.6550789994618831</v>
      </c>
      <c r="AH58">
        <f t="shared" si="5"/>
        <v>-6467.6754511405397</v>
      </c>
      <c r="AI58">
        <f t="shared" si="25"/>
        <v>-6471.3305301400014</v>
      </c>
      <c r="AJ58">
        <f t="shared" si="7"/>
        <v>16.496410342959621</v>
      </c>
      <c r="AK58">
        <f t="shared" si="22"/>
        <v>9.216248324500425</v>
      </c>
      <c r="AL58">
        <f t="shared" si="8"/>
        <v>-6445.617871472542</v>
      </c>
      <c r="AN58">
        <f t="shared" si="26"/>
        <v>0</v>
      </c>
      <c r="AO58">
        <f t="shared" si="26"/>
        <v>0</v>
      </c>
      <c r="AP58">
        <f t="shared" si="26"/>
        <v>-1.1261129773717177E-2</v>
      </c>
      <c r="AQ58">
        <f t="shared" si="26"/>
        <v>-19.926609684852572</v>
      </c>
      <c r="AR58">
        <f t="shared" si="26"/>
        <v>-19.937870814626287</v>
      </c>
      <c r="AS58">
        <f t="shared" si="26"/>
        <v>5.0824679220314577E-2</v>
      </c>
      <c r="AT58">
        <f t="shared" si="26"/>
        <v>2.8394835904855278E-2</v>
      </c>
      <c r="AU58">
        <f t="shared" si="23"/>
        <v>-19.858651299501119</v>
      </c>
      <c r="AW58">
        <v>55</v>
      </c>
      <c r="AX58">
        <f>IF(Z58&gt;0, (R58*SUMPRODUCT(K58:$K$98, X58:$X$98)-K58*$AZ$3)/Z58, 0)</f>
        <v>393.85017404549063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9.7818447000000003E-2</v>
      </c>
      <c r="Q59" s="4">
        <f t="shared" si="21"/>
        <v>12.5</v>
      </c>
      <c r="R59">
        <f t="shared" si="0"/>
        <v>250000</v>
      </c>
      <c r="S59">
        <f t="shared" si="1"/>
        <v>375.06821918636155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115.16428000704644</v>
      </c>
      <c r="AC59">
        <f t="shared" si="2"/>
        <v>97.847618731237418</v>
      </c>
      <c r="AE59">
        <f t="shared" si="3"/>
        <v>0</v>
      </c>
      <c r="AF59">
        <f t="shared" si="24"/>
        <v>0</v>
      </c>
      <c r="AG59">
        <f t="shared" si="24"/>
        <v>-3.2609940580775891</v>
      </c>
      <c r="AH59">
        <f t="shared" si="5"/>
        <v>-7150.6830277935051</v>
      </c>
      <c r="AI59">
        <f t="shared" si="25"/>
        <v>-7153.9440218515829</v>
      </c>
      <c r="AJ59">
        <f t="shared" si="7"/>
        <v>17.316661275809025</v>
      </c>
      <c r="AK59">
        <f t="shared" si="22"/>
        <v>8.0614996004932511</v>
      </c>
      <c r="AL59">
        <f t="shared" si="8"/>
        <v>-7128.5658609752809</v>
      </c>
      <c r="AN59">
        <f t="shared" si="26"/>
        <v>0</v>
      </c>
      <c r="AO59">
        <f t="shared" si="26"/>
        <v>0</v>
      </c>
      <c r="AP59">
        <f t="shared" si="26"/>
        <v>-8.9705109375442221E-3</v>
      </c>
      <c r="AQ59">
        <f t="shared" si="26"/>
        <v>-19.670468320187062</v>
      </c>
      <c r="AR59">
        <f t="shared" si="26"/>
        <v>-19.679438831124607</v>
      </c>
      <c r="AS59">
        <f t="shared" si="26"/>
        <v>4.7635566520464155E-2</v>
      </c>
      <c r="AT59">
        <f t="shared" si="26"/>
        <v>2.2175989606636831E-2</v>
      </c>
      <c r="AU59">
        <f t="shared" si="23"/>
        <v>-19.609627274997507</v>
      </c>
      <c r="AW59">
        <v>56</v>
      </c>
      <c r="AX59">
        <f>IF(Z59&gt;0, (R59*SUMPRODUCT(K59:$K$98, X59:$X$98)-K59*$AZ$3)/Z59, 0)</f>
        <v>375.06821918636155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0.115047869</v>
      </c>
      <c r="Q60" s="4">
        <f t="shared" si="21"/>
        <v>12.5</v>
      </c>
      <c r="R60">
        <f t="shared" si="0"/>
        <v>250000</v>
      </c>
      <c r="S60">
        <f t="shared" si="1"/>
        <v>352.70518592016532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97.847618731237418</v>
      </c>
      <c r="AC60">
        <f t="shared" si="2"/>
        <v>80.507461490553581</v>
      </c>
      <c r="AE60">
        <f t="shared" si="3"/>
        <v>0</v>
      </c>
      <c r="AF60">
        <f t="shared" si="24"/>
        <v>0</v>
      </c>
      <c r="AG60">
        <f t="shared" si="24"/>
        <v>-2.8532137002933244</v>
      </c>
      <c r="AH60">
        <f t="shared" si="5"/>
        <v>-7503.4083440697768</v>
      </c>
      <c r="AI60">
        <f t="shared" si="25"/>
        <v>-7506.2615577700699</v>
      </c>
      <c r="AJ60">
        <f t="shared" si="7"/>
        <v>17.340157240683837</v>
      </c>
      <c r="AK60">
        <f t="shared" si="22"/>
        <v>6.8493333111866201</v>
      </c>
      <c r="AL60">
        <f t="shared" si="8"/>
        <v>-7482.0720672181997</v>
      </c>
      <c r="AN60">
        <f t="shared" si="26"/>
        <v>0</v>
      </c>
      <c r="AO60">
        <f t="shared" si="26"/>
        <v>0</v>
      </c>
      <c r="AP60">
        <f t="shared" si="26"/>
        <v>-7.0078282687170753E-3</v>
      </c>
      <c r="AQ60">
        <f t="shared" si="26"/>
        <v>-18.429252985815261</v>
      </c>
      <c r="AR60">
        <f t="shared" si="26"/>
        <v>-18.43626081408398</v>
      </c>
      <c r="AS60">
        <f t="shared" si="26"/>
        <v>4.2589464673736407E-2</v>
      </c>
      <c r="AT60">
        <f t="shared" si="26"/>
        <v>1.6822767812682448E-2</v>
      </c>
      <c r="AU60">
        <f t="shared" si="23"/>
        <v>-18.37684858159756</v>
      </c>
      <c r="AW60">
        <v>57</v>
      </c>
      <c r="AX60">
        <f>IF(Z60&gt;0, (R60*SUMPRODUCT(K60:$K$98, X60:$X$98)-K60*$AZ$3)/Z60, 0)</f>
        <v>352.70518592016532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0.13365521</v>
      </c>
      <c r="Q61" s="4">
        <f t="shared" si="21"/>
        <v>12.5</v>
      </c>
      <c r="R61">
        <f t="shared" si="0"/>
        <v>250000</v>
      </c>
      <c r="S61">
        <f t="shared" si="1"/>
        <v>328.23401015444955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80.507461490553581</v>
      </c>
      <c r="AC61">
        <f t="shared" si="2"/>
        <v>64.158843397151927</v>
      </c>
      <c r="AE61">
        <f t="shared" si="3"/>
        <v>0</v>
      </c>
      <c r="AF61">
        <f t="shared" si="24"/>
        <v>0</v>
      </c>
      <c r="AG61">
        <f t="shared" si="24"/>
        <v>-2.4433346870028099</v>
      </c>
      <c r="AH61">
        <f t="shared" si="5"/>
        <v>-7626.9375257516267</v>
      </c>
      <c r="AI61">
        <f t="shared" si="25"/>
        <v>-7629.3808604386295</v>
      </c>
      <c r="AJ61">
        <f t="shared" si="7"/>
        <v>16.348618093401655</v>
      </c>
      <c r="AK61">
        <f t="shared" si="22"/>
        <v>5.6355223043387515</v>
      </c>
      <c r="AL61">
        <f t="shared" si="8"/>
        <v>-7607.3967200408897</v>
      </c>
      <c r="AN61">
        <f t="shared" si="26"/>
        <v>0</v>
      </c>
      <c r="AO61">
        <f t="shared" si="26"/>
        <v>0</v>
      </c>
      <c r="AP61">
        <f t="shared" si="26"/>
        <v>-5.3581403813665962E-3</v>
      </c>
      <c r="AQ61">
        <f t="shared" si="26"/>
        <v>-16.725584980344948</v>
      </c>
      <c r="AR61">
        <f t="shared" si="26"/>
        <v>-16.730943120726316</v>
      </c>
      <c r="AS61">
        <f t="shared" si="26"/>
        <v>3.585189996760163E-2</v>
      </c>
      <c r="AT61">
        <f t="shared" si="26"/>
        <v>1.2358486862072233E-2</v>
      </c>
      <c r="AU61">
        <f t="shared" si="23"/>
        <v>-16.682732733896643</v>
      </c>
      <c r="AW61">
        <v>58</v>
      </c>
      <c r="AX61">
        <f>IF(Z61&gt;0, (R61*SUMPRODUCT(K61:$K$98, X61:$X$98)-K61*$AZ$3)/Z61, 0)</f>
        <v>328.23401015444955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0.153152232</v>
      </c>
      <c r="Q62" s="4">
        <f t="shared" si="21"/>
        <v>12.5</v>
      </c>
      <c r="R62">
        <f t="shared" si="0"/>
        <v>250000</v>
      </c>
      <c r="S62">
        <f t="shared" si="1"/>
        <v>301.33386271009272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64.158843397151927</v>
      </c>
      <c r="AC62">
        <f t="shared" si="2"/>
        <v>49.290968142176254</v>
      </c>
      <c r="AE62">
        <f t="shared" si="3"/>
        <v>0</v>
      </c>
      <c r="AF62">
        <f t="shared" si="24"/>
        <v>0</v>
      </c>
      <c r="AG62">
        <f t="shared" si="24"/>
        <v>-2.04469917929528</v>
      </c>
      <c r="AH62">
        <f t="shared" si="5"/>
        <v>-7484.0432167500348</v>
      </c>
      <c r="AI62">
        <f t="shared" si="25"/>
        <v>-7486.0879159293299</v>
      </c>
      <c r="AJ62">
        <f t="shared" si="7"/>
        <v>14.867875254975672</v>
      </c>
      <c r="AK62">
        <f t="shared" si="22"/>
        <v>4.4911190378006349</v>
      </c>
      <c r="AL62">
        <f t="shared" si="8"/>
        <v>-7466.7289216365534</v>
      </c>
      <c r="AN62">
        <f t="shared" si="26"/>
        <v>0</v>
      </c>
      <c r="AO62">
        <f t="shared" si="26"/>
        <v>0</v>
      </c>
      <c r="AP62">
        <f t="shared" si="26"/>
        <v>-4.0035248381940216E-3</v>
      </c>
      <c r="AQ62">
        <f t="shared" si="26"/>
        <v>-14.653770692421883</v>
      </c>
      <c r="AR62">
        <f t="shared" si="26"/>
        <v>-14.657774217260076</v>
      </c>
      <c r="AS62">
        <f t="shared" si="26"/>
        <v>2.9111327708842095E-2</v>
      </c>
      <c r="AT62">
        <f t="shared" si="26"/>
        <v>8.7936195217322467E-3</v>
      </c>
      <c r="AU62">
        <f t="shared" si="23"/>
        <v>-14.619869270029501</v>
      </c>
      <c r="AW62">
        <v>59</v>
      </c>
      <c r="AX62">
        <f>IF(Z62&gt;0, (R62*SUMPRODUCT(K62:$K$98, X62:$X$98)-K62*$AZ$3)/Z62, 0)</f>
        <v>301.33386271009272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0.17329698399999999</v>
      </c>
      <c r="Q63" s="4">
        <f t="shared" si="21"/>
        <v>12.5</v>
      </c>
      <c r="R63">
        <f t="shared" si="0"/>
        <v>250000</v>
      </c>
      <c r="S63">
        <f t="shared" si="1"/>
        <v>271.68996884186265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49.290968142176254</v>
      </c>
      <c r="AC63">
        <f t="shared" si="2"/>
        <v>36.29586684740557</v>
      </c>
      <c r="AE63">
        <f t="shared" si="3"/>
        <v>0</v>
      </c>
      <c r="AF63">
        <f t="shared" si="24"/>
        <v>0</v>
      </c>
      <c r="AG63">
        <f t="shared" si="24"/>
        <v>-1.6699119865431804</v>
      </c>
      <c r="AH63">
        <f t="shared" si="5"/>
        <v>-7086.8040191829459</v>
      </c>
      <c r="AI63">
        <f t="shared" si="25"/>
        <v>-7088.4739311694893</v>
      </c>
      <c r="AJ63">
        <f t="shared" si="7"/>
        <v>12.995101294770684</v>
      </c>
      <c r="AK63">
        <f t="shared" si="22"/>
        <v>3.4503677699523383</v>
      </c>
      <c r="AL63">
        <f t="shared" si="8"/>
        <v>-7072.0284621047667</v>
      </c>
      <c r="AN63">
        <f t="shared" si="26"/>
        <v>0</v>
      </c>
      <c r="AO63">
        <f t="shared" si="26"/>
        <v>0</v>
      </c>
      <c r="AP63">
        <f t="shared" si="26"/>
        <v>-2.9193667946285449E-3</v>
      </c>
      <c r="AQ63">
        <f t="shared" si="26"/>
        <v>-12.389263925502</v>
      </c>
      <c r="AR63">
        <f t="shared" si="26"/>
        <v>-12.392183292296629</v>
      </c>
      <c r="AS63">
        <f t="shared" si="26"/>
        <v>2.2718243547266714E-2</v>
      </c>
      <c r="AT63">
        <f t="shared" si="26"/>
        <v>6.0319880197440183E-3</v>
      </c>
      <c r="AU63">
        <f t="shared" si="23"/>
        <v>-12.363433060729619</v>
      </c>
      <c r="AW63">
        <v>60</v>
      </c>
      <c r="AX63">
        <f>IF(Z63&gt;0, (R63*SUMPRODUCT(K63:$K$98, X63:$X$98)-K63*$AZ$3)/Z63, 0)</f>
        <v>271.68996884186265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0.19491187900000001</v>
      </c>
      <c r="Q64" s="4">
        <f t="shared" si="21"/>
        <v>12.5</v>
      </c>
      <c r="R64">
        <f t="shared" si="0"/>
        <v>250000</v>
      </c>
      <c r="S64">
        <f t="shared" si="1"/>
        <v>239.01331213326984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36.29586684740557</v>
      </c>
      <c r="AC64">
        <f t="shared" si="2"/>
        <v>25.387557741234957</v>
      </c>
      <c r="AE64">
        <f t="shared" si="3"/>
        <v>0</v>
      </c>
      <c r="AF64">
        <f t="shared" si="24"/>
        <v>0</v>
      </c>
      <c r="AG64">
        <f t="shared" si="24"/>
        <v>-1.3277271836159945</v>
      </c>
      <c r="AH64">
        <f t="shared" si="5"/>
        <v>-6509.7136612350805</v>
      </c>
      <c r="AI64">
        <f t="shared" si="25"/>
        <v>-6511.0413884186964</v>
      </c>
      <c r="AJ64">
        <f t="shared" si="7"/>
        <v>10.908309106170613</v>
      </c>
      <c r="AK64">
        <f t="shared" si="22"/>
        <v>2.5407106793183902</v>
      </c>
      <c r="AL64">
        <f t="shared" si="8"/>
        <v>-6497.592368633208</v>
      </c>
      <c r="AN64">
        <f t="shared" si="26"/>
        <v>0</v>
      </c>
      <c r="AO64">
        <f t="shared" si="26"/>
        <v>0</v>
      </c>
      <c r="AP64">
        <f t="shared" si="26"/>
        <v>-2.0724588029026807E-3</v>
      </c>
      <c r="AQ64">
        <f t="shared" si="26"/>
        <v>-10.16105834698673</v>
      </c>
      <c r="AR64">
        <f t="shared" si="26"/>
        <v>-10.163130805789631</v>
      </c>
      <c r="AS64">
        <f t="shared" si="26"/>
        <v>1.7026857257149572E-2</v>
      </c>
      <c r="AT64">
        <f t="shared" si="26"/>
        <v>3.9658133673529895E-3</v>
      </c>
      <c r="AU64">
        <f t="shared" si="23"/>
        <v>-10.14213813516513</v>
      </c>
      <c r="AW64">
        <v>61</v>
      </c>
      <c r="AX64">
        <f>IF(Z64&gt;0, (R64*SUMPRODUCT(K64:$K$98, X64:$X$98)-K64*$AZ$3)/Z64, 0)</f>
        <v>239.01331213326984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0.21714087100000001</v>
      </c>
      <c r="Q65" s="4">
        <f t="shared" si="21"/>
        <v>12.5</v>
      </c>
      <c r="R65">
        <f t="shared" si="0"/>
        <v>250000</v>
      </c>
      <c r="S65">
        <f t="shared" si="1"/>
        <v>201.58899511593009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25.387557741234957</v>
      </c>
      <c r="AC65">
        <f t="shared" si="2"/>
        <v>16.548780482936962</v>
      </c>
      <c r="AE65">
        <f t="shared" si="3"/>
        <v>0</v>
      </c>
      <c r="AF65">
        <f t="shared" si="24"/>
        <v>0</v>
      </c>
      <c r="AG65">
        <f t="shared" si="24"/>
        <v>-1.0261460746790807</v>
      </c>
      <c r="AH65">
        <f t="shared" si="5"/>
        <v>-5766.0767420150796</v>
      </c>
      <c r="AI65">
        <f t="shared" si="25"/>
        <v>-5767.1028880897584</v>
      </c>
      <c r="AJ65">
        <f t="shared" si="7"/>
        <v>8.8387772582979949</v>
      </c>
      <c r="AK65">
        <f t="shared" si="22"/>
        <v>1.7771290418864472</v>
      </c>
      <c r="AL65">
        <f t="shared" si="8"/>
        <v>-5756.4869817895733</v>
      </c>
      <c r="AN65">
        <f t="shared" si="26"/>
        <v>0</v>
      </c>
      <c r="AO65">
        <f t="shared" si="26"/>
        <v>0</v>
      </c>
      <c r="AP65">
        <f t="shared" si="26"/>
        <v>-1.4301059868747756E-3</v>
      </c>
      <c r="AQ65">
        <f t="shared" si="26"/>
        <v>-8.0359912423911677</v>
      </c>
      <c r="AR65">
        <f t="shared" si="26"/>
        <v>-8.037421348378043</v>
      </c>
      <c r="AS65">
        <f t="shared" si="26"/>
        <v>1.2318312748696877E-2</v>
      </c>
      <c r="AT65">
        <f t="shared" si="26"/>
        <v>2.4767262137076061E-3</v>
      </c>
      <c r="AU65">
        <f t="shared" si="23"/>
        <v>-8.0226263094156369</v>
      </c>
      <c r="AW65">
        <v>62</v>
      </c>
      <c r="AX65">
        <f>IF(Z65&gt;0, (R65*SUMPRODUCT(K65:$K$98, X65:$X$98)-K65*$AZ$3)/Z65, 0)</f>
        <v>201.58899511593009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0.240684854</v>
      </c>
      <c r="Q66" s="4">
        <f t="shared" si="21"/>
        <v>12.5</v>
      </c>
      <c r="R66">
        <f t="shared" si="0"/>
        <v>250000</v>
      </c>
      <c r="S66">
        <f t="shared" si="1"/>
        <v>157.58407600293458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16.548780482936962</v>
      </c>
      <c r="AC66">
        <f t="shared" si="2"/>
        <v>9.6933973554464519</v>
      </c>
      <c r="AE66">
        <f t="shared" si="3"/>
        <v>0</v>
      </c>
      <c r="AF66">
        <f t="shared" si="24"/>
        <v>0</v>
      </c>
      <c r="AG66">
        <f t="shared" si="24"/>
        <v>-0.76890679576548215</v>
      </c>
      <c r="AH66">
        <f t="shared" si="5"/>
        <v>-4939.5563633361526</v>
      </c>
      <c r="AI66">
        <f t="shared" si="25"/>
        <v>-4940.3252701319179</v>
      </c>
      <c r="AJ66">
        <f t="shared" si="7"/>
        <v>6.8553831274905104</v>
      </c>
      <c r="AK66">
        <f t="shared" si="22"/>
        <v>1.1584146338055874</v>
      </c>
      <c r="AL66">
        <f t="shared" si="8"/>
        <v>-4932.3114723706221</v>
      </c>
      <c r="AN66">
        <f t="shared" si="26"/>
        <v>0</v>
      </c>
      <c r="AO66">
        <f t="shared" si="26"/>
        <v>0</v>
      </c>
      <c r="AP66">
        <f t="shared" si="26"/>
        <v>-9.5678578245584494E-4</v>
      </c>
      <c r="AQ66">
        <f t="shared" si="26"/>
        <v>-6.1465151902764505</v>
      </c>
      <c r="AR66">
        <f t="shared" si="26"/>
        <v>-6.1474719760589061</v>
      </c>
      <c r="AS66">
        <f t="shared" si="26"/>
        <v>8.5304657804990344E-3</v>
      </c>
      <c r="AT66">
        <f t="shared" si="26"/>
        <v>1.4414681440168076E-3</v>
      </c>
      <c r="AU66">
        <f t="shared" si="23"/>
        <v>-6.1375000421343913</v>
      </c>
      <c r="AW66">
        <v>63</v>
      </c>
      <c r="AX66">
        <f>IF(Z66&gt;0, (R66*SUMPRODUCT(K66:$K$98, X66:$X$98)-K66*$AZ$3)/Z66, 0)</f>
        <v>157.58407600293458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0.26560892699999999</v>
      </c>
      <c r="Q67" s="4">
        <f t="shared" si="21"/>
        <v>12.5</v>
      </c>
      <c r="R67">
        <f t="shared" ref="R67:R89" si="27">$C$6</f>
        <v>250000</v>
      </c>
      <c r="S67">
        <f t="shared" ref="S67:S89" si="28">AX67</f>
        <v>103.25596075290125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9.6933973554464519</v>
      </c>
      <c r="AC67">
        <f t="shared" ref="AC67:AC89" si="29">S67*Z67</f>
        <v>4.6009965534741628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-0.55698921882154939</v>
      </c>
      <c r="AH67">
        <f t="shared" ref="AH67:AH89" si="32">-X67*R67</f>
        <v>-4084.5701797255574</v>
      </c>
      <c r="AI67">
        <f t="shared" ref="AI67:AI89" si="33">SUM(AE67:AH67)</f>
        <v>-4085.1271689443788</v>
      </c>
      <c r="AJ67">
        <f t="shared" ref="AJ67:AJ89" si="34">AB67-AC67</f>
        <v>5.0924008019722891</v>
      </c>
      <c r="AK67">
        <f t="shared" si="22"/>
        <v>0.67853781488125164</v>
      </c>
      <c r="AL67">
        <f t="shared" ref="AL67:AL89" si="35">SUM(AI67:AK67)</f>
        <v>-4079.3562303275253</v>
      </c>
      <c r="AN67">
        <f t="shared" ref="AN67:AT89" si="36">AE67*$K67</f>
        <v>0</v>
      </c>
      <c r="AO67">
        <f t="shared" si="36"/>
        <v>0</v>
      </c>
      <c r="AP67">
        <f t="shared" si="36"/>
        <v>-6.1882774962886957E-4</v>
      </c>
      <c r="AQ67">
        <f t="shared" si="36"/>
        <v>-4.5380508044098642</v>
      </c>
      <c r="AR67">
        <f t="shared" si="36"/>
        <v>-4.5386696321594933</v>
      </c>
      <c r="AS67">
        <f t="shared" si="36"/>
        <v>5.6577736552247265E-3</v>
      </c>
      <c r="AT67">
        <f t="shared" si="36"/>
        <v>7.5387101730524559E-4</v>
      </c>
      <c r="AU67">
        <f t="shared" si="23"/>
        <v>-4.5322579874869628</v>
      </c>
      <c r="AW67">
        <v>64</v>
      </c>
      <c r="AX67">
        <f>IF(Z67&gt;0, (R67*SUMPRODUCT(K67:$K$98, X67:$X$98)-K67*$AZ$3)/Z67, 0)</f>
        <v>103.25596075290125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0.29099302900000001</v>
      </c>
      <c r="Q68" s="4">
        <f t="shared" si="21"/>
        <v>12.5</v>
      </c>
      <c r="R68">
        <f t="shared" si="27"/>
        <v>250000</v>
      </c>
      <c r="S68">
        <f t="shared" si="28"/>
        <v>32.237921702766428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4.6009965534741628</v>
      </c>
      <c r="AC68">
        <f t="shared" si="29"/>
        <v>1.0041193100501564</v>
      </c>
      <c r="AE68">
        <f t="shared" si="30"/>
        <v>0</v>
      </c>
      <c r="AF68">
        <f t="shared" si="31"/>
        <v>0</v>
      </c>
      <c r="AG68">
        <f t="shared" si="31"/>
        <v>-0.38933934672810738</v>
      </c>
      <c r="AH68">
        <f t="shared" si="32"/>
        <v>-3241.5995981045298</v>
      </c>
      <c r="AI68">
        <f t="shared" si="33"/>
        <v>-3241.9889374512582</v>
      </c>
      <c r="AJ68">
        <f t="shared" si="34"/>
        <v>3.5968772434240064</v>
      </c>
      <c r="AK68">
        <f t="shared" si="22"/>
        <v>0.32206975874319144</v>
      </c>
      <c r="AL68">
        <f t="shared" si="35"/>
        <v>-3238.0699904490912</v>
      </c>
      <c r="AN68">
        <f t="shared" si="36"/>
        <v>0</v>
      </c>
      <c r="AO68">
        <f t="shared" si="36"/>
        <v>0</v>
      </c>
      <c r="AP68">
        <f t="shared" si="36"/>
        <v>-3.8621867039180573E-4</v>
      </c>
      <c r="AQ68">
        <f t="shared" si="36"/>
        <v>-3.2156171659599715</v>
      </c>
      <c r="AR68">
        <f t="shared" si="36"/>
        <v>-3.2160033846303633</v>
      </c>
      <c r="AS68">
        <f t="shared" si="36"/>
        <v>3.5680471501070474E-3</v>
      </c>
      <c r="AT68">
        <f t="shared" si="36"/>
        <v>3.1948826914242383E-4</v>
      </c>
      <c r="AU68">
        <f t="shared" si="23"/>
        <v>-3.2121158492111141</v>
      </c>
      <c r="AW68">
        <v>65</v>
      </c>
      <c r="AX68">
        <f>IF(Z68&gt;0, (R68*SUMPRODUCT(K68:$K$98, X68:$X$98)-K68*$AZ$3)/Z68, 0)</f>
        <v>32.237921702766428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0.31752069599999999</v>
      </c>
      <c r="Q69" s="4">
        <f t="shared" ref="Q69:Q89" si="48">$C$8</f>
        <v>12.5</v>
      </c>
      <c r="R69">
        <f t="shared" si="27"/>
        <v>250000</v>
      </c>
      <c r="S69">
        <f t="shared" si="28"/>
        <v>-65.462456365432928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1.0041193100501564</v>
      </c>
      <c r="AC69">
        <f t="shared" si="29"/>
        <v>-1.3711643193152983</v>
      </c>
      <c r="AE69">
        <f t="shared" si="30"/>
        <v>0</v>
      </c>
      <c r="AF69">
        <f t="shared" si="31"/>
        <v>0</v>
      </c>
      <c r="AG69">
        <f t="shared" si="31"/>
        <v>-0.26182265290753237</v>
      </c>
      <c r="AH69">
        <f t="shared" si="32"/>
        <v>-2472.4660070658797</v>
      </c>
      <c r="AI69">
        <f t="shared" si="33"/>
        <v>-2472.7278297187872</v>
      </c>
      <c r="AJ69">
        <f t="shared" si="34"/>
        <v>2.3752836293654545</v>
      </c>
      <c r="AK69">
        <f t="shared" si="22"/>
        <v>7.0288351703510957E-2</v>
      </c>
      <c r="AL69">
        <f t="shared" si="35"/>
        <v>-2470.2822577377183</v>
      </c>
      <c r="AN69">
        <f t="shared" si="36"/>
        <v>0</v>
      </c>
      <c r="AO69">
        <f t="shared" si="36"/>
        <v>0</v>
      </c>
      <c r="AP69">
        <f t="shared" si="36"/>
        <v>-2.3189648451507763E-4</v>
      </c>
      <c r="AQ69">
        <f t="shared" si="36"/>
        <v>-2.1898646612678703</v>
      </c>
      <c r="AR69">
        <f t="shared" si="36"/>
        <v>-2.1900965577523857</v>
      </c>
      <c r="AS69">
        <f t="shared" si="36"/>
        <v>2.1037901696405008E-3</v>
      </c>
      <c r="AT69">
        <f t="shared" si="36"/>
        <v>6.2254436281187938E-5</v>
      </c>
      <c r="AU69">
        <f t="shared" si="23"/>
        <v>-2.1879305131464637</v>
      </c>
      <c r="AW69">
        <v>66</v>
      </c>
      <c r="AX69">
        <f>IF(Z69&gt;0, (R69*SUMPRODUCT(K69:$K$98, X69:$X$98)-K69*$AZ$3)/Z69, 0)</f>
        <v>-65.462456365432928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0.344227385</v>
      </c>
      <c r="Q70" s="4">
        <f t="shared" si="48"/>
        <v>12.5</v>
      </c>
      <c r="R70">
        <f t="shared" si="27"/>
        <v>250000</v>
      </c>
      <c r="S70">
        <f t="shared" si="28"/>
        <v>-207.79853493424389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-1.3711643193152983</v>
      </c>
      <c r="AC70">
        <f t="shared" si="29"/>
        <v>-2.8107311800523544</v>
      </c>
      <c r="AE70">
        <f t="shared" si="30"/>
        <v>0</v>
      </c>
      <c r="AF70">
        <f t="shared" si="31"/>
        <v>0</v>
      </c>
      <c r="AG70">
        <f t="shared" si="31"/>
        <v>-0.16907789923433453</v>
      </c>
      <c r="AH70">
        <f t="shared" si="32"/>
        <v>-1802.5305428824499</v>
      </c>
      <c r="AI70">
        <f t="shared" si="33"/>
        <v>-1802.6996207816842</v>
      </c>
      <c r="AJ70">
        <f t="shared" si="34"/>
        <v>1.4395668607370562</v>
      </c>
      <c r="AK70">
        <f t="shared" si="22"/>
        <v>-9.5981502352070883E-2</v>
      </c>
      <c r="AL70">
        <f t="shared" si="35"/>
        <v>-1801.3560354232991</v>
      </c>
      <c r="AN70">
        <f t="shared" si="36"/>
        <v>0</v>
      </c>
      <c r="AO70">
        <f t="shared" si="36"/>
        <v>0</v>
      </c>
      <c r="AP70">
        <f t="shared" si="36"/>
        <v>-1.3370749929875775E-4</v>
      </c>
      <c r="AQ70">
        <f t="shared" si="36"/>
        <v>-1.4254485795592524</v>
      </c>
      <c r="AR70">
        <f t="shared" si="36"/>
        <v>-1.4255822870585513</v>
      </c>
      <c r="AS70">
        <f t="shared" si="36"/>
        <v>1.1384154043441526E-3</v>
      </c>
      <c r="AT70">
        <f t="shared" si="36"/>
        <v>-7.5902567494327808E-5</v>
      </c>
      <c r="AU70">
        <f t="shared" si="23"/>
        <v>-1.4245197742217013</v>
      </c>
      <c r="AW70">
        <v>67</v>
      </c>
      <c r="AX70">
        <f>IF(Z70&gt;0, (R70*SUMPRODUCT(K70:$K$98, X70:$X$98)-K70*$AZ$3)/Z70, 0)</f>
        <v>-207.79853493424389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0.370496828</v>
      </c>
      <c r="Q71" s="4">
        <f t="shared" si="48"/>
        <v>12.5</v>
      </c>
      <c r="R71">
        <f t="shared" si="27"/>
        <v>250000</v>
      </c>
      <c r="S71">
        <f t="shared" si="28"/>
        <v>-425.59251232451095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-2.8107311800523544</v>
      </c>
      <c r="AC71">
        <f t="shared" si="29"/>
        <v>-3.5662710091376635</v>
      </c>
      <c r="AE71">
        <f t="shared" si="30"/>
        <v>0</v>
      </c>
      <c r="AF71">
        <f t="shared" si="31"/>
        <v>0</v>
      </c>
      <c r="AG71">
        <f t="shared" si="31"/>
        <v>-0.1047442948907666</v>
      </c>
      <c r="AH71">
        <f t="shared" si="32"/>
        <v>-1252.8565070244915</v>
      </c>
      <c r="AI71">
        <f t="shared" si="33"/>
        <v>-1252.9612513193822</v>
      </c>
      <c r="AJ71">
        <f t="shared" si="34"/>
        <v>0.75553982908530903</v>
      </c>
      <c r="AK71">
        <f t="shared" si="22"/>
        <v>-0.19675118260366484</v>
      </c>
      <c r="AL71">
        <f t="shared" si="35"/>
        <v>-1252.4024626729006</v>
      </c>
      <c r="AN71">
        <f t="shared" si="36"/>
        <v>0</v>
      </c>
      <c r="AO71">
        <f t="shared" si="36"/>
        <v>0</v>
      </c>
      <c r="AP71">
        <f t="shared" si="36"/>
        <v>-7.3957339228364444E-5</v>
      </c>
      <c r="AQ71">
        <f t="shared" si="36"/>
        <v>-0.88461079232146367</v>
      </c>
      <c r="AR71">
        <f t="shared" si="36"/>
        <v>-0.88468474966069199</v>
      </c>
      <c r="AS71">
        <f t="shared" si="36"/>
        <v>5.3346786570548021E-4</v>
      </c>
      <c r="AT71">
        <f t="shared" si="36"/>
        <v>-1.3892111232001651E-4</v>
      </c>
      <c r="AU71">
        <f t="shared" si="23"/>
        <v>-0.88429020290730653</v>
      </c>
      <c r="AW71">
        <v>68</v>
      </c>
      <c r="AX71">
        <f>IF(Z71&gt;0, (R71*SUMPRODUCT(K71:$K$98, X71:$X$98)-K71*$AZ$3)/Z71, 0)</f>
        <v>-425.59251232451095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0.397394472</v>
      </c>
      <c r="Q72" s="4">
        <f t="shared" si="48"/>
        <v>12.5</v>
      </c>
      <c r="R72">
        <f t="shared" si="27"/>
        <v>250000</v>
      </c>
      <c r="S72">
        <f t="shared" si="28"/>
        <v>-775.86230468872793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-3.5662710091376635</v>
      </c>
      <c r="AC72">
        <f t="shared" si="29"/>
        <v>-3.8527489885359643</v>
      </c>
      <c r="AE72">
        <f t="shared" si="30"/>
        <v>0</v>
      </c>
      <c r="AF72">
        <f t="shared" si="31"/>
        <v>0</v>
      </c>
      <c r="AG72">
        <f t="shared" si="31"/>
        <v>-6.2072048178730431E-2</v>
      </c>
      <c r="AH72">
        <f t="shared" si="32"/>
        <v>-832.49607526256978</v>
      </c>
      <c r="AI72">
        <f t="shared" si="33"/>
        <v>-832.5581473107485</v>
      </c>
      <c r="AJ72">
        <f t="shared" si="34"/>
        <v>0.28647797939830077</v>
      </c>
      <c r="AK72">
        <f t="shared" ref="AK72:AK89" si="49">G72*SUM(AB72:AB72, AE72:AF72)</f>
        <v>-0.24963897063963647</v>
      </c>
      <c r="AL72">
        <f t="shared" si="35"/>
        <v>-832.52130830198973</v>
      </c>
      <c r="AN72">
        <f t="shared" si="36"/>
        <v>0</v>
      </c>
      <c r="AO72">
        <f t="shared" si="36"/>
        <v>0</v>
      </c>
      <c r="AP72">
        <f t="shared" si="36"/>
        <v>-3.9131721484732155E-5</v>
      </c>
      <c r="AQ72">
        <f t="shared" si="36"/>
        <v>-0.52482567452108531</v>
      </c>
      <c r="AR72">
        <f t="shared" si="36"/>
        <v>-0.52486480624257004</v>
      </c>
      <c r="AS72">
        <f t="shared" si="36"/>
        <v>1.806026517611269E-4</v>
      </c>
      <c r="AT72">
        <f t="shared" si="36"/>
        <v>-1.5737844903517868E-4</v>
      </c>
      <c r="AU72">
        <f t="shared" si="23"/>
        <v>-0.52484158203984399</v>
      </c>
      <c r="AW72">
        <v>69</v>
      </c>
      <c r="AX72">
        <f>IF(Z72&gt;0, (R72*SUMPRODUCT(K72:$K$98, X72:$X$98)-K72*$AZ$3)/Z72, 0)</f>
        <v>-775.86230468872793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0.424762996</v>
      </c>
      <c r="Q73" s="4">
        <f t="shared" si="48"/>
        <v>12.5</v>
      </c>
      <c r="R73">
        <f t="shared" si="27"/>
        <v>250000</v>
      </c>
      <c r="S73">
        <f t="shared" si="28"/>
        <v>-1369.3464650299675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-3.8527489885359643</v>
      </c>
      <c r="AC73">
        <f t="shared" si="29"/>
        <v>-3.8435275086613672</v>
      </c>
      <c r="AE73">
        <f t="shared" si="30"/>
        <v>0</v>
      </c>
      <c r="AF73">
        <f t="shared" si="31"/>
        <v>0</v>
      </c>
      <c r="AG73">
        <f t="shared" si="31"/>
        <v>-3.5085418544689245E-2</v>
      </c>
      <c r="AH73">
        <f t="shared" si="32"/>
        <v>-527.3181830450776</v>
      </c>
      <c r="AI73">
        <f t="shared" si="33"/>
        <v>-527.35326846362227</v>
      </c>
      <c r="AJ73">
        <f t="shared" si="34"/>
        <v>-9.2214798745970938E-3</v>
      </c>
      <c r="AK73">
        <f t="shared" si="49"/>
        <v>-0.26969242919751751</v>
      </c>
      <c r="AL73">
        <f t="shared" si="35"/>
        <v>-527.63218237269439</v>
      </c>
      <c r="AN73">
        <f t="shared" si="36"/>
        <v>0</v>
      </c>
      <c r="AO73">
        <f t="shared" si="36"/>
        <v>0</v>
      </c>
      <c r="AP73">
        <f t="shared" si="36"/>
        <v>-1.9748836619100387E-5</v>
      </c>
      <c r="AQ73">
        <f t="shared" si="36"/>
        <v>-0.2968162010087928</v>
      </c>
      <c r="AR73">
        <f t="shared" si="36"/>
        <v>-0.29683594984541189</v>
      </c>
      <c r="AS73">
        <f t="shared" si="36"/>
        <v>-5.190575087419221E-6</v>
      </c>
      <c r="AT73">
        <f t="shared" si="36"/>
        <v>-1.5180413808790852E-4</v>
      </c>
      <c r="AU73">
        <f t="shared" si="23"/>
        <v>-0.29699294455858721</v>
      </c>
      <c r="AW73">
        <v>70</v>
      </c>
      <c r="AX73">
        <f>IF(Z73&gt;0, (R73*SUMPRODUCT(K73:$K$98, X73:$X$98)-K73*$AZ$3)/Z73, 0)</f>
        <v>-1369.3464650299675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0.45242554800000001</v>
      </c>
      <c r="Q74" s="4">
        <f t="shared" si="48"/>
        <v>12.5</v>
      </c>
      <c r="R74">
        <f t="shared" si="27"/>
        <v>250000</v>
      </c>
      <c r="S74">
        <f t="shared" si="28"/>
        <v>-2427.9671715501104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-3.8435275086613672</v>
      </c>
      <c r="AC74">
        <f t="shared" si="29"/>
        <v>-3.6635158932454446</v>
      </c>
      <c r="AE74">
        <f t="shared" si="30"/>
        <v>0</v>
      </c>
      <c r="AF74">
        <f t="shared" si="31"/>
        <v>0</v>
      </c>
      <c r="AG74">
        <f t="shared" si="31"/>
        <v>-1.8861024647351961E-2</v>
      </c>
      <c r="AH74">
        <f t="shared" si="32"/>
        <v>-317.47079423780792</v>
      </c>
      <c r="AI74">
        <f t="shared" si="33"/>
        <v>-317.4896552624553</v>
      </c>
      <c r="AJ74">
        <f t="shared" si="34"/>
        <v>-0.18001161541592259</v>
      </c>
      <c r="AK74">
        <f t="shared" si="49"/>
        <v>-0.26904692560629573</v>
      </c>
      <c r="AL74">
        <f t="shared" si="35"/>
        <v>-317.93871380347753</v>
      </c>
      <c r="AN74">
        <f t="shared" si="36"/>
        <v>0</v>
      </c>
      <c r="AO74">
        <f t="shared" si="36"/>
        <v>0</v>
      </c>
      <c r="AP74">
        <f t="shared" si="36"/>
        <v>-9.4789910920985926E-6</v>
      </c>
      <c r="AQ74">
        <f t="shared" si="36"/>
        <v>-0.15955139695998144</v>
      </c>
      <c r="AR74">
        <f t="shared" si="36"/>
        <v>-0.15956087595107354</v>
      </c>
      <c r="AS74">
        <f t="shared" si="36"/>
        <v>-9.046849420460156E-5</v>
      </c>
      <c r="AT74">
        <f t="shared" si="36"/>
        <v>-1.3521499806409747E-4</v>
      </c>
      <c r="AU74">
        <f t="shared" si="23"/>
        <v>-0.15978655944334225</v>
      </c>
      <c r="AW74">
        <v>71</v>
      </c>
      <c r="AX74">
        <f>IF(Z74&gt;0, (R74*SUMPRODUCT(K74:$K$98, X74:$X$98)-K74*$AZ$3)/Z74, 0)</f>
        <v>-2427.9671715501104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0.48020744799999998</v>
      </c>
      <c r="Q75" s="4">
        <f t="shared" si="48"/>
        <v>12.5</v>
      </c>
      <c r="R75">
        <f t="shared" si="27"/>
        <v>250000</v>
      </c>
      <c r="S75">
        <f t="shared" si="28"/>
        <v>-4416.6068758007568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-3.6635158932454446</v>
      </c>
      <c r="AC75">
        <f t="shared" si="29"/>
        <v>-3.3973281683976442</v>
      </c>
      <c r="AE75">
        <f t="shared" si="30"/>
        <v>0</v>
      </c>
      <c r="AF75">
        <f t="shared" si="31"/>
        <v>0</v>
      </c>
      <c r="AG75">
        <f t="shared" si="31"/>
        <v>-9.6152098883084559E-3</v>
      </c>
      <c r="AH75">
        <f t="shared" si="32"/>
        <v>-181.14409025139969</v>
      </c>
      <c r="AI75">
        <f t="shared" si="33"/>
        <v>-181.15370546128798</v>
      </c>
      <c r="AJ75">
        <f t="shared" si="34"/>
        <v>-0.2661877248478004</v>
      </c>
      <c r="AK75">
        <f t="shared" si="49"/>
        <v>-0.25644611252718114</v>
      </c>
      <c r="AL75">
        <f t="shared" si="35"/>
        <v>-181.67633929866298</v>
      </c>
      <c r="AN75">
        <f t="shared" si="36"/>
        <v>0</v>
      </c>
      <c r="AO75">
        <f t="shared" si="36"/>
        <v>0</v>
      </c>
      <c r="AP75">
        <f t="shared" si="36"/>
        <v>-4.3145705885948287E-6</v>
      </c>
      <c r="AQ75">
        <f t="shared" si="36"/>
        <v>-8.1283609320560668E-2</v>
      </c>
      <c r="AR75">
        <f t="shared" si="36"/>
        <v>-8.1287923891149264E-2</v>
      </c>
      <c r="AS75">
        <f t="shared" si="36"/>
        <v>-1.1944468628498535E-4</v>
      </c>
      <c r="AT75">
        <f t="shared" si="36"/>
        <v>-1.1507339595515656E-4</v>
      </c>
      <c r="AU75">
        <f t="shared" si="23"/>
        <v>-8.1522441973389412E-2</v>
      </c>
      <c r="AW75">
        <v>72</v>
      </c>
      <c r="AX75">
        <f>IF(Z75&gt;0, (R75*SUMPRODUCT(K75:$K$98, X75:$X$98)-K75*$AZ$3)/Z75, 0)</f>
        <v>-4416.6068758007568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0.508136904</v>
      </c>
      <c r="Q76" s="4">
        <f t="shared" si="48"/>
        <v>12.5</v>
      </c>
      <c r="R76">
        <f t="shared" si="27"/>
        <v>250000</v>
      </c>
      <c r="S76">
        <f t="shared" si="28"/>
        <v>-8359.4428812156057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-3.3973281683976442</v>
      </c>
      <c r="AC76">
        <f t="shared" si="29"/>
        <v>-3.0984875618183998</v>
      </c>
      <c r="AE76">
        <f t="shared" si="30"/>
        <v>0</v>
      </c>
      <c r="AF76">
        <f t="shared" si="31"/>
        <v>0</v>
      </c>
      <c r="AG76">
        <f t="shared" si="31"/>
        <v>-4.6332148054701264E-3</v>
      </c>
      <c r="AH76">
        <f t="shared" si="32"/>
        <v>-97.716859679104871</v>
      </c>
      <c r="AI76">
        <f t="shared" si="33"/>
        <v>-97.721492893910337</v>
      </c>
      <c r="AJ76">
        <f t="shared" si="34"/>
        <v>-0.29884060657924438</v>
      </c>
      <c r="AK76">
        <f t="shared" si="49"/>
        <v>-0.23781297178783511</v>
      </c>
      <c r="AL76">
        <f t="shared" si="35"/>
        <v>-98.258146472277417</v>
      </c>
      <c r="AN76">
        <f t="shared" si="36"/>
        <v>0</v>
      </c>
      <c r="AO76">
        <f t="shared" si="36"/>
        <v>0</v>
      </c>
      <c r="AP76">
        <f t="shared" si="36"/>
        <v>-1.8562788765453985E-6</v>
      </c>
      <c r="AQ76">
        <f t="shared" si="36"/>
        <v>-3.9149866803179167E-2</v>
      </c>
      <c r="AR76">
        <f t="shared" si="36"/>
        <v>-3.9151723082055716E-2</v>
      </c>
      <c r="AS76">
        <f t="shared" si="36"/>
        <v>-1.1972928705833601E-4</v>
      </c>
      <c r="AT76">
        <f t="shared" si="36"/>
        <v>-9.5278810638578201E-5</v>
      </c>
      <c r="AU76">
        <f t="shared" si="23"/>
        <v>-3.9366731179752625E-2</v>
      </c>
      <c r="AW76">
        <v>73</v>
      </c>
      <c r="AX76">
        <f>IF(Z76&gt;0, (R76*SUMPRODUCT(K76:$K$98, X76:$X$98)-K76*$AZ$3)/Z76, 0)</f>
        <v>-8359.4428812156057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0.53626491099999996</v>
      </c>
      <c r="Q77" s="4">
        <f t="shared" si="48"/>
        <v>12.5</v>
      </c>
      <c r="R77">
        <f t="shared" si="27"/>
        <v>250000</v>
      </c>
      <c r="S77">
        <f t="shared" si="28"/>
        <v>-16638.351583367086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-3.0984875618183998</v>
      </c>
      <c r="AC77">
        <f t="shared" si="29"/>
        <v>-2.7982408072824674</v>
      </c>
      <c r="AE77">
        <f t="shared" si="30"/>
        <v>0</v>
      </c>
      <c r="AF77">
        <f t="shared" si="31"/>
        <v>0</v>
      </c>
      <c r="AG77">
        <f t="shared" si="31"/>
        <v>-2.1022521321161056E-3</v>
      </c>
      <c r="AH77">
        <f t="shared" si="32"/>
        <v>-49.692610505986394</v>
      </c>
      <c r="AI77">
        <f t="shared" si="33"/>
        <v>-49.694712758118513</v>
      </c>
      <c r="AJ77">
        <f t="shared" si="34"/>
        <v>-0.30024675453593241</v>
      </c>
      <c r="AK77">
        <f t="shared" si="49"/>
        <v>-0.21689412932728799</v>
      </c>
      <c r="AL77">
        <f t="shared" si="35"/>
        <v>-50.211853641981733</v>
      </c>
      <c r="AN77">
        <f t="shared" si="36"/>
        <v>0</v>
      </c>
      <c r="AO77">
        <f t="shared" si="36"/>
        <v>0</v>
      </c>
      <c r="AP77">
        <f t="shared" si="36"/>
        <v>-7.5201684040905927E-7</v>
      </c>
      <c r="AQ77">
        <f t="shared" si="36"/>
        <v>-1.7776021902174966E-2</v>
      </c>
      <c r="AR77">
        <f t="shared" si="36"/>
        <v>-1.7776773919015373E-2</v>
      </c>
      <c r="AS77">
        <f t="shared" si="36"/>
        <v>-1.074041558763495E-4</v>
      </c>
      <c r="AT77">
        <f t="shared" si="36"/>
        <v>-7.758728620044167E-5</v>
      </c>
      <c r="AU77">
        <f t="shared" si="23"/>
        <v>-1.7961765361092168E-2</v>
      </c>
      <c r="AW77">
        <v>74</v>
      </c>
      <c r="AX77">
        <f>IF(Z77&gt;0, (R77*SUMPRODUCT(K77:$K$98, X77:$X$98)-K77*$AZ$3)/Z77, 0)</f>
        <v>-16638.351583367086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0.564431978</v>
      </c>
      <c r="Q78" s="4">
        <f t="shared" si="48"/>
        <v>12.5</v>
      </c>
      <c r="R78">
        <f t="shared" si="27"/>
        <v>250000</v>
      </c>
      <c r="S78">
        <f t="shared" si="28"/>
        <v>-35111.224105082256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-2.7982408072824674</v>
      </c>
      <c r="AC78">
        <f t="shared" si="29"/>
        <v>-2.5129841315604358</v>
      </c>
      <c r="AE78">
        <f t="shared" si="30"/>
        <v>0</v>
      </c>
      <c r="AF78">
        <f t="shared" si="31"/>
        <v>0</v>
      </c>
      <c r="AG78">
        <f t="shared" si="31"/>
        <v>-8.9465128160993394E-4</v>
      </c>
      <c r="AH78">
        <f t="shared" si="32"/>
        <v>-23.731566583700218</v>
      </c>
      <c r="AI78">
        <f t="shared" si="33"/>
        <v>-23.732461234981827</v>
      </c>
      <c r="AJ78">
        <f t="shared" si="34"/>
        <v>-0.28525667572203162</v>
      </c>
      <c r="AK78">
        <f t="shared" si="49"/>
        <v>-0.19587685650977274</v>
      </c>
      <c r="AL78">
        <f t="shared" si="35"/>
        <v>-24.213594767213632</v>
      </c>
      <c r="AN78">
        <f t="shared" si="36"/>
        <v>0</v>
      </c>
      <c r="AO78">
        <f t="shared" si="36"/>
        <v>0</v>
      </c>
      <c r="AP78">
        <f t="shared" si="36"/>
        <v>-2.857449279317617E-7</v>
      </c>
      <c r="AQ78">
        <f t="shared" si="36"/>
        <v>-7.5796848700249225E-3</v>
      </c>
      <c r="AR78">
        <f t="shared" si="36"/>
        <v>-7.5799706149528544E-3</v>
      </c>
      <c r="AS78">
        <f t="shared" si="36"/>
        <v>-9.1108848689700205E-5</v>
      </c>
      <c r="AT78">
        <f t="shared" si="36"/>
        <v>-6.2561602936693939E-5</v>
      </c>
      <c r="AU78">
        <f t="shared" si="23"/>
        <v>-7.7336410665792485E-3</v>
      </c>
      <c r="AW78">
        <v>75</v>
      </c>
      <c r="AX78">
        <f>IF(Z78&gt;0, (R78*SUMPRODUCT(K78:$K$98, X78:$X$98)-K78*$AZ$3)/Z78, 0)</f>
        <v>-35111.224105082256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0.59247427200000002</v>
      </c>
      <c r="Q79" s="4">
        <f t="shared" si="48"/>
        <v>12.5</v>
      </c>
      <c r="R79">
        <f t="shared" si="27"/>
        <v>250000</v>
      </c>
      <c r="S79">
        <f t="shared" si="28"/>
        <v>-79081.207196186428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-2.5129841315604358</v>
      </c>
      <c r="AC79">
        <f t="shared" si="29"/>
        <v>-2.2499989078374183</v>
      </c>
      <c r="AE79">
        <f t="shared" si="30"/>
        <v>0</v>
      </c>
      <c r="AF79">
        <f t="shared" si="31"/>
        <v>0</v>
      </c>
      <c r="AG79">
        <f t="shared" si="31"/>
        <v>-3.5564690202812194E-4</v>
      </c>
      <c r="AH79">
        <f t="shared" si="32"/>
        <v>-10.601157335314252</v>
      </c>
      <c r="AI79">
        <f t="shared" si="33"/>
        <v>-10.601512982216279</v>
      </c>
      <c r="AJ79">
        <f t="shared" si="34"/>
        <v>-0.26298522372301747</v>
      </c>
      <c r="AK79">
        <f t="shared" si="49"/>
        <v>-0.17590888920923051</v>
      </c>
      <c r="AL79">
        <f t="shared" si="35"/>
        <v>-11.040407095148527</v>
      </c>
      <c r="AN79">
        <f t="shared" si="36"/>
        <v>0</v>
      </c>
      <c r="AO79">
        <f t="shared" si="36"/>
        <v>0</v>
      </c>
      <c r="AP79">
        <f t="shared" si="36"/>
        <v>-1.0142050044498311E-7</v>
      </c>
      <c r="AQ79">
        <f t="shared" si="36"/>
        <v>-3.0231521098939814E-3</v>
      </c>
      <c r="AR79">
        <f t="shared" si="36"/>
        <v>-3.0232535303944263E-3</v>
      </c>
      <c r="AS79">
        <f t="shared" si="36"/>
        <v>-7.4995994194025739E-5</v>
      </c>
      <c r="AT79">
        <f t="shared" si="36"/>
        <v>-5.0164271007513315E-5</v>
      </c>
      <c r="AU79">
        <f t="shared" si="23"/>
        <v>-3.1484137955959655E-3</v>
      </c>
      <c r="AW79">
        <v>76</v>
      </c>
      <c r="AX79">
        <f>IF(Z79&gt;0, (R79*SUMPRODUCT(K79:$K$98, X79:$X$98)-K79*$AZ$3)/Z79, 0)</f>
        <v>-79081.207196186428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0.62503115200000003</v>
      </c>
      <c r="Q80" s="4">
        <f t="shared" si="48"/>
        <v>12.5</v>
      </c>
      <c r="R80">
        <f t="shared" si="27"/>
        <v>250000</v>
      </c>
      <c r="S80">
        <f t="shared" si="28"/>
        <v>-193706.24295651208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-2.2499989078374183</v>
      </c>
      <c r="AC80">
        <f t="shared" si="29"/>
        <v>-2.0114462487035247</v>
      </c>
      <c r="AE80">
        <f t="shared" si="30"/>
        <v>0</v>
      </c>
      <c r="AF80">
        <f t="shared" si="31"/>
        <v>0</v>
      </c>
      <c r="AG80">
        <f t="shared" si="31"/>
        <v>-1.2980004012797249E-4</v>
      </c>
      <c r="AH80">
        <f t="shared" si="32"/>
        <v>-4.445807857597365</v>
      </c>
      <c r="AI80">
        <f t="shared" si="33"/>
        <v>-4.4459376576374927</v>
      </c>
      <c r="AJ80">
        <f t="shared" si="34"/>
        <v>-0.23855265913389356</v>
      </c>
      <c r="AK80">
        <f t="shared" si="49"/>
        <v>-0.1574999235486193</v>
      </c>
      <c r="AL80">
        <f t="shared" si="35"/>
        <v>-4.8419902403200057</v>
      </c>
      <c r="AN80">
        <f t="shared" si="36"/>
        <v>0</v>
      </c>
      <c r="AO80">
        <f t="shared" si="36"/>
        <v>0</v>
      </c>
      <c r="AP80">
        <f t="shared" si="36"/>
        <v>-3.3049395724097282E-8</v>
      </c>
      <c r="AQ80">
        <f t="shared" si="36"/>
        <v>-1.1319816469561484E-3</v>
      </c>
      <c r="AR80">
        <f t="shared" si="36"/>
        <v>-1.1320146963518724E-3</v>
      </c>
      <c r="AS80">
        <f t="shared" si="36"/>
        <v>-6.0739744186355581E-5</v>
      </c>
      <c r="AT80">
        <f t="shared" si="36"/>
        <v>-4.0102278048153136E-5</v>
      </c>
      <c r="AU80">
        <f t="shared" si="23"/>
        <v>-1.2328567185863812E-3</v>
      </c>
      <c r="AW80">
        <v>77</v>
      </c>
      <c r="AX80">
        <f>IF(Z80&gt;0, (R80*SUMPRODUCT(K80:$K$98, X80:$X$98)-K80*$AZ$3)/Z80, 0)</f>
        <v>-193706.24295651208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0.65741117999999998</v>
      </c>
      <c r="Q81" s="4">
        <f t="shared" si="48"/>
        <v>12.5</v>
      </c>
      <c r="R81">
        <f t="shared" si="27"/>
        <v>250000</v>
      </c>
      <c r="S81">
        <f t="shared" si="28"/>
        <v>-520292.96559397125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-2.0114462487035247</v>
      </c>
      <c r="AC81">
        <f t="shared" si="29"/>
        <v>-1.7968855417399565</v>
      </c>
      <c r="AE81">
        <f t="shared" si="30"/>
        <v>0</v>
      </c>
      <c r="AF81">
        <f t="shared" si="31"/>
        <v>0</v>
      </c>
      <c r="AG81">
        <f t="shared" si="31"/>
        <v>-4.3170042182115021E-5</v>
      </c>
      <c r="AH81">
        <f t="shared" si="32"/>
        <v>-1.7066399508915551</v>
      </c>
      <c r="AI81">
        <f t="shared" si="33"/>
        <v>-1.7066831209337372</v>
      </c>
      <c r="AJ81">
        <f t="shared" si="34"/>
        <v>-0.21456070696356822</v>
      </c>
      <c r="AK81">
        <f t="shared" si="49"/>
        <v>-0.14080123740924674</v>
      </c>
      <c r="AL81">
        <f t="shared" si="35"/>
        <v>-2.0620450653065521</v>
      </c>
      <c r="AN81">
        <f t="shared" si="36"/>
        <v>0</v>
      </c>
      <c r="AO81">
        <f t="shared" si="36"/>
        <v>0</v>
      </c>
      <c r="AP81">
        <f t="shared" si="36"/>
        <v>-9.8141602907058574E-9</v>
      </c>
      <c r="AQ81">
        <f t="shared" si="36"/>
        <v>-3.879828971654598E-4</v>
      </c>
      <c r="AR81">
        <f t="shared" si="36"/>
        <v>-3.8799271132575051E-4</v>
      </c>
      <c r="AS81">
        <f t="shared" si="36"/>
        <v>-4.8777649124003265E-5</v>
      </c>
      <c r="AT81">
        <f t="shared" si="36"/>
        <v>-3.2009371388489499E-5</v>
      </c>
      <c r="AU81">
        <f t="shared" si="23"/>
        <v>-4.6877973183824322E-4</v>
      </c>
      <c r="AW81">
        <v>78</v>
      </c>
      <c r="AX81">
        <f>IF(Z81&gt;0, (R81*SUMPRODUCT(K81:$K$98, X81:$X$98)-K81*$AZ$3)/Z81, 0)</f>
        <v>-520292.96559397125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0.68957421399999996</v>
      </c>
      <c r="Q82" s="4">
        <f t="shared" si="48"/>
        <v>12.5</v>
      </c>
      <c r="R82">
        <f t="shared" si="27"/>
        <v>250000</v>
      </c>
      <c r="S82">
        <f t="shared" si="28"/>
        <v>-1546613.1117874375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-1.7968855417399565</v>
      </c>
      <c r="AC82">
        <f t="shared" si="29"/>
        <v>-1.6046907669491537</v>
      </c>
      <c r="AE82">
        <f t="shared" si="30"/>
        <v>0</v>
      </c>
      <c r="AF82">
        <f t="shared" si="31"/>
        <v>0</v>
      </c>
      <c r="AG82">
        <f t="shared" si="31"/>
        <v>-1.2969393854215059E-5</v>
      </c>
      <c r="AH82">
        <f t="shared" si="32"/>
        <v>-0.59537895812157615</v>
      </c>
      <c r="AI82">
        <f t="shared" si="33"/>
        <v>-0.59539192751543035</v>
      </c>
      <c r="AJ82">
        <f t="shared" si="34"/>
        <v>-0.19219477479080282</v>
      </c>
      <c r="AK82">
        <f t="shared" si="49"/>
        <v>-0.12578198792179696</v>
      </c>
      <c r="AL82">
        <f t="shared" si="35"/>
        <v>-0.91336869022803013</v>
      </c>
      <c r="AN82">
        <f t="shared" si="36"/>
        <v>0</v>
      </c>
      <c r="AO82">
        <f t="shared" si="36"/>
        <v>0</v>
      </c>
      <c r="AP82">
        <f t="shared" si="36"/>
        <v>-2.6325239457725851E-9</v>
      </c>
      <c r="AQ82">
        <f t="shared" si="36"/>
        <v>-1.2084985479524111E-4</v>
      </c>
      <c r="AR82">
        <f t="shared" si="36"/>
        <v>-1.2085248731918688E-4</v>
      </c>
      <c r="AS82">
        <f t="shared" si="36"/>
        <v>-3.9011641760321835E-5</v>
      </c>
      <c r="AT82">
        <f t="shared" si="36"/>
        <v>-2.5531192812329704E-5</v>
      </c>
      <c r="AU82">
        <f t="shared" si="23"/>
        <v>-1.8539532189183842E-4</v>
      </c>
      <c r="AW82">
        <v>79</v>
      </c>
      <c r="AX82">
        <f>IF(Z82&gt;0, (R82*SUMPRODUCT(K82:$K$98, X82:$X$98)-K82*$AZ$3)/Z82, 0)</f>
        <v>-1546613.1117874375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0.72148010799999995</v>
      </c>
      <c r="Q83" s="4">
        <f t="shared" si="48"/>
        <v>12.5</v>
      </c>
      <c r="R83">
        <f t="shared" si="27"/>
        <v>250000</v>
      </c>
      <c r="S83">
        <f t="shared" si="28"/>
        <v>-5143022.8672292354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-1.6046907669491537</v>
      </c>
      <c r="AC83">
        <f t="shared" si="29"/>
        <v>-1.4328627260111202</v>
      </c>
      <c r="AE83">
        <f t="shared" si="30"/>
        <v>0</v>
      </c>
      <c r="AF83">
        <f t="shared" si="31"/>
        <v>0</v>
      </c>
      <c r="AG83">
        <f t="shared" si="31"/>
        <v>-3.482540237039292E-6</v>
      </c>
      <c r="AH83">
        <f t="shared" si="32"/>
        <v>-0.18714319357267234</v>
      </c>
      <c r="AI83">
        <f t="shared" si="33"/>
        <v>-0.18714667611290939</v>
      </c>
      <c r="AJ83">
        <f t="shared" si="34"/>
        <v>-0.1718280409380335</v>
      </c>
      <c r="AK83">
        <f t="shared" si="49"/>
        <v>-0.11232835368644077</v>
      </c>
      <c r="AL83">
        <f t="shared" si="35"/>
        <v>-0.47130307073738364</v>
      </c>
      <c r="AN83">
        <f t="shared" si="36"/>
        <v>0</v>
      </c>
      <c r="AO83">
        <f t="shared" si="36"/>
        <v>0</v>
      </c>
      <c r="AP83">
        <f t="shared" si="36"/>
        <v>-6.3114736214845395E-10</v>
      </c>
      <c r="AQ83">
        <f t="shared" si="36"/>
        <v>-3.3916315369796262E-5</v>
      </c>
      <c r="AR83">
        <f t="shared" si="36"/>
        <v>-3.3916946517158412E-5</v>
      </c>
      <c r="AS83">
        <f t="shared" si="36"/>
        <v>-3.1140721255061504E-5</v>
      </c>
      <c r="AT83">
        <f t="shared" si="36"/>
        <v>-2.0357480258131405E-5</v>
      </c>
      <c r="AU83">
        <f t="shared" si="23"/>
        <v>-8.5415148030351318E-5</v>
      </c>
      <c r="AW83">
        <v>80</v>
      </c>
      <c r="AX83">
        <f>IF(Z83&gt;0, (R83*SUMPRODUCT(K83:$K$98, X83:$X$98)-K83*$AZ$3)/Z83, 0)</f>
        <v>-5143022.8672292354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0.75308980400000003</v>
      </c>
      <c r="Q84" s="4">
        <f t="shared" si="48"/>
        <v>12.5</v>
      </c>
      <c r="R84">
        <f t="shared" si="27"/>
        <v>250000</v>
      </c>
      <c r="S84">
        <f t="shared" si="28"/>
        <v>-19383248.708186578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-1.4328627260111202</v>
      </c>
      <c r="AC84">
        <f t="shared" si="29"/>
        <v>-1.2793708469757501</v>
      </c>
      <c r="AE84">
        <f t="shared" si="30"/>
        <v>0</v>
      </c>
      <c r="AF84">
        <f t="shared" si="31"/>
        <v>0</v>
      </c>
      <c r="AG84">
        <f t="shared" si="31"/>
        <v>-8.2504929013486513E-7</v>
      </c>
      <c r="AH84">
        <f t="shared" si="32"/>
        <v>-5.2453310890680678E-2</v>
      </c>
      <c r="AI84">
        <f t="shared" si="33"/>
        <v>-5.2454135939970815E-2</v>
      </c>
      <c r="AJ84">
        <f t="shared" si="34"/>
        <v>-0.15349187903537009</v>
      </c>
      <c r="AK84">
        <f t="shared" si="49"/>
        <v>-0.10030039082077842</v>
      </c>
      <c r="AL84">
        <f t="shared" si="35"/>
        <v>-0.30624640579611934</v>
      </c>
      <c r="AN84">
        <f t="shared" si="36"/>
        <v>0</v>
      </c>
      <c r="AO84">
        <f t="shared" si="36"/>
        <v>0</v>
      </c>
      <c r="AP84">
        <f t="shared" si="36"/>
        <v>-1.3350468327810107E-10</v>
      </c>
      <c r="AQ84">
        <f t="shared" si="36"/>
        <v>-8.4876900581338611E-6</v>
      </c>
      <c r="AR84">
        <f t="shared" si="36"/>
        <v>-8.4878235628171386E-6</v>
      </c>
      <c r="AS84">
        <f t="shared" si="36"/>
        <v>-2.4837164205096182E-5</v>
      </c>
      <c r="AT84">
        <f t="shared" si="36"/>
        <v>-1.6230026580604554E-5</v>
      </c>
      <c r="AU84">
        <f t="shared" si="23"/>
        <v>-4.9555014348517873E-5</v>
      </c>
      <c r="AW84">
        <v>81</v>
      </c>
      <c r="AX84">
        <f>IF(Z84&gt;0, (R84*SUMPRODUCT(K84:$K$98, X84:$X$98)-K84*$AZ$3)/Z84, 0)</f>
        <v>-19383248.708186578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0.78453892300000005</v>
      </c>
      <c r="Q85" s="4">
        <f t="shared" si="48"/>
        <v>12.5</v>
      </c>
      <c r="R85">
        <f t="shared" si="27"/>
        <v>250000</v>
      </c>
      <c r="S85">
        <f t="shared" si="28"/>
        <v>-84232903.899703547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-1.2793708469757501</v>
      </c>
      <c r="AC85">
        <f t="shared" si="29"/>
        <v>-1.1423027316740761</v>
      </c>
      <c r="AE85">
        <f t="shared" si="30"/>
        <v>0</v>
      </c>
      <c r="AF85">
        <f t="shared" si="31"/>
        <v>0</v>
      </c>
      <c r="AG85">
        <f t="shared" si="31"/>
        <v>-1.6951551572919482E-7</v>
      </c>
      <c r="AH85">
        <f t="shared" si="32"/>
        <v>-1.2945665630086433E-2</v>
      </c>
      <c r="AI85">
        <f t="shared" si="33"/>
        <v>-1.2945835145602162E-2</v>
      </c>
      <c r="AJ85">
        <f t="shared" si="34"/>
        <v>-0.13706811530167395</v>
      </c>
      <c r="AK85">
        <f t="shared" si="49"/>
        <v>-8.9555959288302511E-2</v>
      </c>
      <c r="AL85">
        <f t="shared" si="35"/>
        <v>-0.23956990973557862</v>
      </c>
      <c r="AN85">
        <f t="shared" si="36"/>
        <v>0</v>
      </c>
      <c r="AO85">
        <f t="shared" si="36"/>
        <v>0</v>
      </c>
      <c r="AP85">
        <f t="shared" si="36"/>
        <v>-2.44910857239844E-11</v>
      </c>
      <c r="AQ85">
        <f t="shared" si="36"/>
        <v>-1.8703503649010273E-6</v>
      </c>
      <c r="AR85">
        <f t="shared" si="36"/>
        <v>-1.8703748559867511E-6</v>
      </c>
      <c r="AS85">
        <f t="shared" si="36"/>
        <v>-1.9803184076914115E-5</v>
      </c>
      <c r="AT85">
        <f t="shared" si="36"/>
        <v>-1.2938772398435554E-5</v>
      </c>
      <c r="AU85">
        <f t="shared" si="23"/>
        <v>-3.4612331331336418E-5</v>
      </c>
      <c r="AW85">
        <v>82</v>
      </c>
      <c r="AX85">
        <f>IF(Z85&gt;0, (R85*SUMPRODUCT(K85:$K$98, X85:$X$98)-K85*$AZ$3)/Z85, 0)</f>
        <v>-84232903.899703547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0.81598695700000001</v>
      </c>
      <c r="Q86" s="4">
        <f t="shared" si="48"/>
        <v>12.5</v>
      </c>
      <c r="R86">
        <f t="shared" si="27"/>
        <v>250000</v>
      </c>
      <c r="S86">
        <f t="shared" si="28"/>
        <v>-432197888.24109292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-1.1423027316740761</v>
      </c>
      <c r="AC86">
        <f t="shared" si="29"/>
        <v>-1.0199147779246804</v>
      </c>
      <c r="AE86">
        <f t="shared" si="30"/>
        <v>0</v>
      </c>
      <c r="AF86">
        <f t="shared" si="31"/>
        <v>0</v>
      </c>
      <c r="AG86">
        <f t="shared" si="31"/>
        <v>-2.9497910727751562E-8</v>
      </c>
      <c r="AH86">
        <f t="shared" si="32"/>
        <v>-2.7664489968830261E-3</v>
      </c>
      <c r="AI86">
        <f t="shared" si="33"/>
        <v>-2.7664784947937539E-3</v>
      </c>
      <c r="AJ86">
        <f t="shared" si="34"/>
        <v>-0.12238795374939571</v>
      </c>
      <c r="AK86">
        <f t="shared" si="49"/>
        <v>-7.996119121718534E-2</v>
      </c>
      <c r="AL86">
        <f t="shared" si="35"/>
        <v>-0.2051156234613748</v>
      </c>
      <c r="AN86">
        <f t="shared" si="36"/>
        <v>0</v>
      </c>
      <c r="AO86">
        <f t="shared" si="36"/>
        <v>0</v>
      </c>
      <c r="AP86">
        <f t="shared" si="36"/>
        <v>-3.8051503153610578E-12</v>
      </c>
      <c r="AQ86">
        <f t="shared" si="36"/>
        <v>-3.5686440202750307E-7</v>
      </c>
      <c r="AR86">
        <f t="shared" si="36"/>
        <v>-3.5686820717781842E-7</v>
      </c>
      <c r="AS86">
        <f t="shared" si="36"/>
        <v>-1.5787713411437438E-5</v>
      </c>
      <c r="AT86">
        <f t="shared" si="36"/>
        <v>-1.0314776350938899E-5</v>
      </c>
      <c r="AU86">
        <f t="shared" si="23"/>
        <v>-2.6459357969554158E-5</v>
      </c>
      <c r="AW86">
        <v>83</v>
      </c>
      <c r="AX86">
        <f>IF(Z86&gt;0, (R86*SUMPRODUCT(K86:$K$98, X86:$X$98)-K86*$AZ$3)/Z86, 0)</f>
        <v>-432197888.24109292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0.84743607600000004</v>
      </c>
      <c r="Q87" s="4">
        <f t="shared" si="48"/>
        <v>12.5</v>
      </c>
      <c r="R87">
        <f t="shared" si="27"/>
        <v>250000</v>
      </c>
      <c r="S87">
        <f t="shared" si="28"/>
        <v>-2706793505.9584613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-1.0199147779246804</v>
      </c>
      <c r="AC87">
        <f t="shared" si="29"/>
        <v>-0.91063850612858155</v>
      </c>
      <c r="AE87">
        <f t="shared" si="30"/>
        <v>0</v>
      </c>
      <c r="AF87">
        <f t="shared" si="31"/>
        <v>0</v>
      </c>
      <c r="AG87">
        <f t="shared" si="31"/>
        <v>-4.2053379031499547E-9</v>
      </c>
      <c r="AH87">
        <f t="shared" si="32"/>
        <v>-4.9995187434648182E-4</v>
      </c>
      <c r="AI87">
        <f t="shared" si="33"/>
        <v>-4.9995607968438493E-4</v>
      </c>
      <c r="AJ87">
        <f t="shared" si="34"/>
        <v>-0.10927627179609889</v>
      </c>
      <c r="AK87">
        <f t="shared" si="49"/>
        <v>-7.139403445472764E-2</v>
      </c>
      <c r="AL87">
        <f t="shared" si="35"/>
        <v>-0.18117026233051092</v>
      </c>
      <c r="AN87">
        <f t="shared" si="36"/>
        <v>0</v>
      </c>
      <c r="AO87">
        <f t="shared" si="36"/>
        <v>0</v>
      </c>
      <c r="AP87">
        <f t="shared" si="36"/>
        <v>-4.8435460747116909E-13</v>
      </c>
      <c r="AQ87">
        <f t="shared" si="36"/>
        <v>-5.7582529497138168E-8</v>
      </c>
      <c r="AR87">
        <f t="shared" si="36"/>
        <v>-5.7583013851745634E-8</v>
      </c>
      <c r="AS87">
        <f t="shared" si="36"/>
        <v>-1.2586019708919673E-5</v>
      </c>
      <c r="AT87">
        <f t="shared" si="36"/>
        <v>-8.2228896536948907E-6</v>
      </c>
      <c r="AU87">
        <f t="shared" si="23"/>
        <v>-2.086649237646631E-5</v>
      </c>
      <c r="AW87">
        <v>84</v>
      </c>
      <c r="AX87">
        <f>IF(Z87&gt;0, (R87*SUMPRODUCT(K87:$K$98, X87:$X$98)-K87*$AZ$3)/Z87, 0)</f>
        <v>-2706793505.9584613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0.87888519499999995</v>
      </c>
      <c r="Q88" s="4">
        <f t="shared" si="48"/>
        <v>12.5</v>
      </c>
      <c r="R88">
        <f t="shared" si="27"/>
        <v>250000</v>
      </c>
      <c r="S88">
        <f t="shared" si="28"/>
        <v>-21750297506.805885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-0.91063850612858155</v>
      </c>
      <c r="AC88">
        <f t="shared" si="29"/>
        <v>-0.81307014526423571</v>
      </c>
      <c r="AE88">
        <f t="shared" si="30"/>
        <v>0</v>
      </c>
      <c r="AF88">
        <f t="shared" si="31"/>
        <v>0</v>
      </c>
      <c r="AG88">
        <f t="shared" si="31"/>
        <v>-4.6727530106761639E-10</v>
      </c>
      <c r="AH88">
        <f t="shared" si="32"/>
        <v>-7.3920184461016771E-5</v>
      </c>
      <c r="AI88">
        <f t="shared" si="33"/>
        <v>-7.3920651736317838E-5</v>
      </c>
      <c r="AJ88">
        <f t="shared" si="34"/>
        <v>-9.7568360864345838E-2</v>
      </c>
      <c r="AK88">
        <f t="shared" si="49"/>
        <v>-6.3744695429000714E-2</v>
      </c>
      <c r="AL88">
        <f t="shared" si="35"/>
        <v>-0.16138697694508286</v>
      </c>
      <c r="AN88">
        <f t="shared" si="36"/>
        <v>0</v>
      </c>
      <c r="AO88">
        <f t="shared" si="36"/>
        <v>0</v>
      </c>
      <c r="AP88">
        <f t="shared" si="36"/>
        <v>-4.8052649785723685E-14</v>
      </c>
      <c r="AQ88">
        <f t="shared" si="36"/>
        <v>-7.6016445292222645E-9</v>
      </c>
      <c r="AR88">
        <f t="shared" si="36"/>
        <v>-7.6016925818720511E-9</v>
      </c>
      <c r="AS88">
        <f t="shared" si="36"/>
        <v>-1.0033524699614048E-5</v>
      </c>
      <c r="AT88">
        <f t="shared" si="36"/>
        <v>-6.5552395304201008E-6</v>
      </c>
      <c r="AU88">
        <f t="shared" si="23"/>
        <v>-1.6596365922616018E-5</v>
      </c>
      <c r="AW88">
        <v>85</v>
      </c>
      <c r="AX88">
        <f>IF(Z88&gt;0, (R88*SUMPRODUCT(K88:$K$98, X88:$X$98)-K88*$AZ$3)/Z88, 0)</f>
        <v>-21750297506.805885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12.5</v>
      </c>
      <c r="R89">
        <f t="shared" si="27"/>
        <v>250000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-0.81307014526423571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-9.345506021352327E-6</v>
      </c>
      <c r="AI89">
        <f t="shared" si="33"/>
        <v>-9.345506021352327E-6</v>
      </c>
      <c r="AJ89">
        <f t="shared" si="34"/>
        <v>-0.81307014526423571</v>
      </c>
      <c r="AK89">
        <f t="shared" si="49"/>
        <v>-5.6914910168496508E-2</v>
      </c>
      <c r="AL89">
        <f t="shared" si="35"/>
        <v>-0.86999440093875358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-8.5808303188792286E-10</v>
      </c>
      <c r="AR89">
        <f t="shared" si="36"/>
        <v>-8.5808303188792286E-10</v>
      </c>
      <c r="AS89">
        <f t="shared" si="36"/>
        <v>-7.46542449164173E-5</v>
      </c>
      <c r="AT89">
        <f t="shared" si="36"/>
        <v>-5.2257971441492123E-6</v>
      </c>
      <c r="AU89">
        <f t="shared" si="23"/>
        <v>-7.98809001435984E-5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9191.8515632848867</v>
      </c>
      <c r="AO91" s="8">
        <f t="shared" si="50"/>
        <v>-919.18515632848869</v>
      </c>
      <c r="AP91" s="8">
        <f t="shared" si="50"/>
        <v>-208.19182841373947</v>
      </c>
      <c r="AQ91" s="8">
        <f t="shared" si="50"/>
        <v>-7906.4859599757865</v>
      </c>
      <c r="AR91" s="8">
        <f t="shared" si="50"/>
        <v>157.98861856687125</v>
      </c>
      <c r="AS91" s="8">
        <f t="shared" si="50"/>
        <v>-282.92238521171794</v>
      </c>
      <c r="AT91" s="8">
        <f t="shared" si="50"/>
        <v>124.93376664485089</v>
      </c>
      <c r="AU91" s="8">
        <f t="shared" si="50"/>
        <v>1.2664741082029848E-12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2" priority="1" operator="lessThan">
      <formula>0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88C60-C59A-495B-B83D-546058928156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12535.159615743212</v>
      </c>
      <c r="K3">
        <v>1</v>
      </c>
      <c r="L3" s="2">
        <v>0</v>
      </c>
      <c r="O3">
        <f>$C$3</f>
        <v>12535.159615743212</v>
      </c>
      <c r="P3">
        <f>O3*C5</f>
        <v>1253.5159615743214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12535.159615743212</v>
      </c>
      <c r="AF3">
        <f t="shared" ref="AF3:AG34" si="4">-$Z3*P3</f>
        <v>-1253.5159615743214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11181.643654168891</v>
      </c>
      <c r="AJ3">
        <f t="shared" ref="AJ3:AJ66" si="7">AB3-AC3</f>
        <v>0</v>
      </c>
      <c r="AL3">
        <f t="shared" ref="AL3:AL66" si="8">SUM(AI3:AK3)</f>
        <v>11181.643654168891</v>
      </c>
      <c r="AN3">
        <f t="shared" ref="AN3:AU34" si="9">AE3*$K3</f>
        <v>12535.159615743212</v>
      </c>
      <c r="AO3">
        <f t="shared" si="9"/>
        <v>-1253.5159615743214</v>
      </c>
      <c r="AP3">
        <f t="shared" si="9"/>
        <v>-100</v>
      </c>
      <c r="AQ3">
        <f t="shared" si="9"/>
        <v>0</v>
      </c>
      <c r="AR3">
        <f t="shared" si="9"/>
        <v>11181.643654168891</v>
      </c>
      <c r="AS3">
        <f t="shared" si="9"/>
        <v>0</v>
      </c>
      <c r="AT3">
        <f t="shared" si="9"/>
        <v>0</v>
      </c>
      <c r="AU3">
        <f t="shared" si="9"/>
        <v>11181.643654168891</v>
      </c>
      <c r="AW3">
        <v>0</v>
      </c>
      <c r="AX3">
        <f>IF(Z3&gt;0, (R3*SUMPRODUCT(K3:$K$98, X3:$X$98)-K3*$AZ$3)/Z3, 0)</f>
        <v>0</v>
      </c>
      <c r="AZ3">
        <f>C6*ABS(SUMPRODUCT(X4:X79, K4:K79))/1</f>
        <v>10611.30741560169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250000</v>
      </c>
      <c r="S4">
        <f t="shared" si="1"/>
        <v>721.14979308001489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711.77628806956091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-749.5</v>
      </c>
      <c r="AI4">
        <f t="shared" si="6"/>
        <v>-749.5</v>
      </c>
      <c r="AJ4">
        <f t="shared" si="7"/>
        <v>-711.77628806956091</v>
      </c>
      <c r="AK4">
        <f>G4*SUM(AB4, AE4:AF4)</f>
        <v>0</v>
      </c>
      <c r="AL4">
        <f t="shared" si="8"/>
        <v>-1461.2762880695609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-699.22567403675714</v>
      </c>
      <c r="AR4">
        <f t="shared" si="9"/>
        <v>-699.22567403675714</v>
      </c>
      <c r="AS4">
        <f t="shared" si="9"/>
        <v>-664.03236129262143</v>
      </c>
      <c r="AT4">
        <f t="shared" si="9"/>
        <v>0</v>
      </c>
      <c r="AU4">
        <f t="shared" si="9"/>
        <v>-1363.2580353293786</v>
      </c>
      <c r="AW4">
        <v>1</v>
      </c>
      <c r="AX4">
        <f>IF(Z4&gt;0, (R4*SUMPRODUCT(K4:$K$98, X4:$X$98)-K4*$AZ$3)/Z4, 0)</f>
        <v>721.14979308001489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3.0469999999999998E-3</v>
      </c>
      <c r="Q5" s="4">
        <f t="shared" ref="Q5:Q68" si="21">$C$8</f>
        <v>12.5</v>
      </c>
      <c r="R5">
        <f t="shared" si="0"/>
        <v>250000</v>
      </c>
      <c r="S5">
        <f t="shared" si="1"/>
        <v>860.53437669760956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711.77628806956091</v>
      </c>
      <c r="AC5">
        <f t="shared" si="2"/>
        <v>838.26769249790232</v>
      </c>
      <c r="AE5">
        <f t="shared" si="3"/>
        <v>0</v>
      </c>
      <c r="AF5">
        <f t="shared" si="4"/>
        <v>0</v>
      </c>
      <c r="AG5">
        <f t="shared" si="4"/>
        <v>-12.176557311325</v>
      </c>
      <c r="AH5">
        <f t="shared" si="5"/>
        <v>-751.84877349999999</v>
      </c>
      <c r="AI5">
        <f t="shared" si="6"/>
        <v>-764.02533081132503</v>
      </c>
      <c r="AJ5">
        <f t="shared" si="7"/>
        <v>-126.49140442834141</v>
      </c>
      <c r="AK5">
        <f>G5*SUM(AB5, AE5:AF5)</f>
        <v>29.182827810851997</v>
      </c>
      <c r="AL5">
        <f t="shared" si="8"/>
        <v>-861.33390742881443</v>
      </c>
      <c r="AN5">
        <f t="shared" si="9"/>
        <v>0</v>
      </c>
      <c r="AO5">
        <f t="shared" si="9"/>
        <v>0</v>
      </c>
      <c r="AP5">
        <f t="shared" si="9"/>
        <v>-10.412271784560838</v>
      </c>
      <c r="AQ5">
        <f t="shared" si="9"/>
        <v>-642.91191429697005</v>
      </c>
      <c r="AR5">
        <f t="shared" si="9"/>
        <v>-653.32418608153091</v>
      </c>
      <c r="AS5">
        <f t="shared" si="9"/>
        <v>-108.16381409331009</v>
      </c>
      <c r="AT5">
        <f t="shared" si="9"/>
        <v>24.954470039411074</v>
      </c>
      <c r="AU5">
        <f t="shared" si="9"/>
        <v>-736.53353013542983</v>
      </c>
      <c r="AW5">
        <v>2</v>
      </c>
      <c r="AX5">
        <f>IF(Z5&gt;0, (R5*SUMPRODUCT(K5:$K$98, X5:$X$98)-K5*$AZ$3)/Z5, 0)</f>
        <v>860.53437669760956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3.104E-3</v>
      </c>
      <c r="Q6" s="4">
        <f t="shared" si="21"/>
        <v>12.5</v>
      </c>
      <c r="R6">
        <f t="shared" si="0"/>
        <v>250000</v>
      </c>
      <c r="S6">
        <f t="shared" si="1"/>
        <v>1127.050478856082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838.26769249790232</v>
      </c>
      <c r="AC6">
        <f t="shared" si="2"/>
        <v>1083.5008610369923</v>
      </c>
      <c r="AE6">
        <f t="shared" si="3"/>
        <v>0</v>
      </c>
      <c r="AF6">
        <f t="shared" si="4"/>
        <v>0</v>
      </c>
      <c r="AG6">
        <f t="shared" si="4"/>
        <v>-12.016995704317397</v>
      </c>
      <c r="AH6">
        <f t="shared" si="5"/>
        <v>-755.92067788705594</v>
      </c>
      <c r="AI6">
        <f t="shared" si="6"/>
        <v>-767.93767359137337</v>
      </c>
      <c r="AJ6">
        <f t="shared" si="7"/>
        <v>-245.23316853909</v>
      </c>
      <c r="AK6">
        <f>G6*SUM(AB6, AE6:AF6)</f>
        <v>49.038660011127291</v>
      </c>
      <c r="AL6">
        <f t="shared" si="8"/>
        <v>-964.13218211933611</v>
      </c>
      <c r="AN6">
        <f t="shared" si="9"/>
        <v>0</v>
      </c>
      <c r="AO6">
        <f t="shared" si="9"/>
        <v>0</v>
      </c>
      <c r="AP6">
        <f t="shared" si="9"/>
        <v>-9.27003101046094</v>
      </c>
      <c r="AQ6">
        <f t="shared" si="9"/>
        <v>-583.12479240914456</v>
      </c>
      <c r="AR6">
        <f t="shared" si="9"/>
        <v>-592.39482341960547</v>
      </c>
      <c r="AS6">
        <f t="shared" si="9"/>
        <v>-189.17532577083418</v>
      </c>
      <c r="AT6">
        <f t="shared" si="9"/>
        <v>37.828914164567635</v>
      </c>
      <c r="AU6">
        <f t="shared" si="9"/>
        <v>-743.74123502587202</v>
      </c>
      <c r="AW6">
        <v>3</v>
      </c>
      <c r="AX6">
        <f>IF(Z6&gt;0, (R6*SUMPRODUCT(K6:$K$98, X6:$X$98)-K6*$AZ$3)/Z6, 0)</f>
        <v>1127.050478856082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3.1700000000000001E-3</v>
      </c>
      <c r="Q7" s="4">
        <f t="shared" si="21"/>
        <v>12.5</v>
      </c>
      <c r="R7">
        <f t="shared" si="0"/>
        <v>250000</v>
      </c>
      <c r="S7">
        <f t="shared" si="1"/>
        <v>1305.4033797795344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1083.5008610369923</v>
      </c>
      <c r="AC7">
        <f t="shared" si="2"/>
        <v>1238.4342931328874</v>
      </c>
      <c r="AE7">
        <f t="shared" si="3"/>
        <v>0</v>
      </c>
      <c r="AF7">
        <f t="shared" si="4"/>
        <v>0</v>
      </c>
      <c r="AG7">
        <f t="shared" si="4"/>
        <v>-11.858731870891537</v>
      </c>
      <c r="AH7">
        <f t="shared" si="5"/>
        <v>-761.87752765372306</v>
      </c>
      <c r="AI7">
        <f t="shared" si="6"/>
        <v>-773.73625952461464</v>
      </c>
      <c r="AJ7">
        <f t="shared" si="7"/>
        <v>-154.93343209589511</v>
      </c>
      <c r="AK7">
        <f>G7*SUM(AB7, AE7:AF7)</f>
        <v>53.199892276916323</v>
      </c>
      <c r="AL7">
        <f t="shared" si="8"/>
        <v>-875.46979934359342</v>
      </c>
      <c r="AN7">
        <f t="shared" si="9"/>
        <v>0</v>
      </c>
      <c r="AO7">
        <f t="shared" si="9"/>
        <v>0</v>
      </c>
      <c r="AP7">
        <f t="shared" si="9"/>
        <v>-8.323123193570348</v>
      </c>
      <c r="AQ7">
        <f t="shared" si="9"/>
        <v>-534.72838328015985</v>
      </c>
      <c r="AR7">
        <f t="shared" si="9"/>
        <v>-543.05150647373023</v>
      </c>
      <c r="AS7">
        <f t="shared" si="9"/>
        <v>-108.74097299577907</v>
      </c>
      <c r="AT7">
        <f t="shared" si="9"/>
        <v>37.33866842814092</v>
      </c>
      <c r="AU7">
        <f t="shared" si="9"/>
        <v>-614.45381104136834</v>
      </c>
      <c r="AW7">
        <v>4</v>
      </c>
      <c r="AX7">
        <f>IF(Z7&gt;0, (R7*SUMPRODUCT(K7:$K$98, X7:$X$98)-K7*$AZ$3)/Z7, 0)</f>
        <v>1305.4033797795344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3.2390000000000001E-3</v>
      </c>
      <c r="Q8" s="4">
        <f t="shared" si="21"/>
        <v>12.5</v>
      </c>
      <c r="R8">
        <f t="shared" si="0"/>
        <v>250000</v>
      </c>
      <c r="S8">
        <f t="shared" si="1"/>
        <v>1281.1979915322404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1238.4342931328874</v>
      </c>
      <c r="AC8">
        <f t="shared" si="2"/>
        <v>1199.3790601234768</v>
      </c>
      <c r="AE8">
        <f t="shared" si="3"/>
        <v>0</v>
      </c>
      <c r="AF8">
        <f t="shared" si="4"/>
        <v>0</v>
      </c>
      <c r="AG8">
        <f t="shared" si="4"/>
        <v>-11.701734119652803</v>
      </c>
      <c r="AH8">
        <f t="shared" si="5"/>
        <v>-768.20865059635378</v>
      </c>
      <c r="AI8">
        <f t="shared" si="6"/>
        <v>-779.91038471600655</v>
      </c>
      <c r="AJ8">
        <f t="shared" si="7"/>
        <v>39.055233009410586</v>
      </c>
      <c r="AK8">
        <f t="shared" ref="AK8:AK71" si="22">G8*SUM(AB8:AB8, AE8:AF8)</f>
        <v>26.378650443730503</v>
      </c>
      <c r="AL8">
        <f t="shared" si="8"/>
        <v>-714.47650126286544</v>
      </c>
      <c r="AN8">
        <f t="shared" si="9"/>
        <v>0</v>
      </c>
      <c r="AO8">
        <f t="shared" si="9"/>
        <v>0</v>
      </c>
      <c r="AP8">
        <f t="shared" si="9"/>
        <v>-7.6663244335019796</v>
      </c>
      <c r="AQ8">
        <f t="shared" si="9"/>
        <v>-503.2875202832887</v>
      </c>
      <c r="AR8">
        <f t="shared" si="9"/>
        <v>-510.95384471679068</v>
      </c>
      <c r="AS8">
        <f t="shared" si="9"/>
        <v>25.586813374378828</v>
      </c>
      <c r="AT8">
        <f t="shared" si="9"/>
        <v>17.28182253602419</v>
      </c>
      <c r="AU8">
        <f t="shared" si="9"/>
        <v>-468.08520880638764</v>
      </c>
      <c r="AW8">
        <v>5</v>
      </c>
      <c r="AX8">
        <f>IF(Z8&gt;0, (R8*SUMPRODUCT(K8:$K$98, X8:$X$98)-K8*$AZ$3)/Z8, 0)</f>
        <v>1281.1979915322404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3.3149999999999998E-3</v>
      </c>
      <c r="Q9" s="4">
        <f t="shared" si="21"/>
        <v>12.5</v>
      </c>
      <c r="R9">
        <f t="shared" si="0"/>
        <v>250000</v>
      </c>
      <c r="S9">
        <f t="shared" si="1"/>
        <v>1152.0637941170537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1199.3790601234768</v>
      </c>
      <c r="AC9">
        <f t="shared" si="2"/>
        <v>1064.1314218009211</v>
      </c>
      <c r="AE9">
        <f t="shared" si="3"/>
        <v>0</v>
      </c>
      <c r="AF9">
        <f t="shared" si="4"/>
        <v>0</v>
      </c>
      <c r="AG9">
        <f t="shared" si="4"/>
        <v>-11.545925529849626</v>
      </c>
      <c r="AH9">
        <f t="shared" si="5"/>
        <v>-775.82497213298086</v>
      </c>
      <c r="AI9">
        <f t="shared" si="6"/>
        <v>-787.37089766283043</v>
      </c>
      <c r="AJ9">
        <f t="shared" si="7"/>
        <v>135.24763832255576</v>
      </c>
      <c r="AK9">
        <f t="shared" si="22"/>
        <v>7.076336454728513</v>
      </c>
      <c r="AL9">
        <f t="shared" si="8"/>
        <v>-645.04692288554611</v>
      </c>
      <c r="AN9">
        <f t="shared" si="9"/>
        <v>0</v>
      </c>
      <c r="AO9">
        <f t="shared" si="9"/>
        <v>0</v>
      </c>
      <c r="AP9">
        <f t="shared" si="9"/>
        <v>-7.1637913852352497</v>
      </c>
      <c r="AQ9">
        <f t="shared" si="9"/>
        <v>-481.36879433770355</v>
      </c>
      <c r="AR9">
        <f t="shared" si="9"/>
        <v>-488.53258572293879</v>
      </c>
      <c r="AS9">
        <f t="shared" si="9"/>
        <v>83.91582500542566</v>
      </c>
      <c r="AT9">
        <f t="shared" si="9"/>
        <v>4.3905876581615626</v>
      </c>
      <c r="AU9">
        <f t="shared" si="9"/>
        <v>-400.22617305935154</v>
      </c>
      <c r="AW9">
        <v>6</v>
      </c>
      <c r="AX9">
        <f>IF(Z9&gt;0, (R9*SUMPRODUCT(K9:$K$98, X9:$X$98)-K9*$AZ$3)/Z9, 0)</f>
        <v>1152.0637941170537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3.3969999999999998E-3</v>
      </c>
      <c r="Q10" s="4">
        <f t="shared" si="21"/>
        <v>12.5</v>
      </c>
      <c r="R10">
        <f t="shared" si="0"/>
        <v>250000</v>
      </c>
      <c r="S10">
        <f t="shared" si="1"/>
        <v>1010.2832125419521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1064.1314218009211</v>
      </c>
      <c r="AC10">
        <f t="shared" si="2"/>
        <v>920.67066852540302</v>
      </c>
      <c r="AE10">
        <f t="shared" si="3"/>
        <v>0</v>
      </c>
      <c r="AF10">
        <f t="shared" si="4"/>
        <v>0</v>
      </c>
      <c r="AG10">
        <f t="shared" si="4"/>
        <v>-11.391244765526231</v>
      </c>
      <c r="AH10">
        <f t="shared" si="5"/>
        <v>-784.43018049798354</v>
      </c>
      <c r="AI10">
        <f t="shared" si="6"/>
        <v>-795.82142526350981</v>
      </c>
      <c r="AJ10">
        <f t="shared" si="7"/>
        <v>143.46075327551807</v>
      </c>
      <c r="AK10">
        <f t="shared" si="22"/>
        <v>4.3629388293837765</v>
      </c>
      <c r="AL10">
        <f t="shared" si="8"/>
        <v>-647.99773315860796</v>
      </c>
      <c r="AN10">
        <f t="shared" si="9"/>
        <v>0</v>
      </c>
      <c r="AO10">
        <f t="shared" si="9"/>
        <v>0</v>
      </c>
      <c r="AP10">
        <f t="shared" si="9"/>
        <v>-6.7050735907857444</v>
      </c>
      <c r="AQ10">
        <f t="shared" si="9"/>
        <v>-461.7284761530052</v>
      </c>
      <c r="AR10">
        <f t="shared" si="9"/>
        <v>-468.43354974379099</v>
      </c>
      <c r="AS10">
        <f t="shared" si="9"/>
        <v>84.443353461509872</v>
      </c>
      <c r="AT10">
        <f t="shared" si="9"/>
        <v>2.5680973875345763</v>
      </c>
      <c r="AU10">
        <f t="shared" si="9"/>
        <v>-381.42209889474657</v>
      </c>
      <c r="AW10">
        <v>7</v>
      </c>
      <c r="AX10">
        <f>IF(Z10&gt;0, (R10*SUMPRODUCT(K10:$K$98, X10:$X$98)-K10*$AZ$3)/Z10, 0)</f>
        <v>1010.2832125419521</v>
      </c>
    </row>
    <row r="11" spans="1:52" x14ac:dyDescent="0.25">
      <c r="A11" t="s">
        <v>33</v>
      </c>
      <c r="C11" s="12">
        <f>AU81</f>
        <v>-1.5341115964379037E-12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3.4910000000000002E-3</v>
      </c>
      <c r="Q11" s="4">
        <f t="shared" si="21"/>
        <v>12.5</v>
      </c>
      <c r="R11">
        <f t="shared" si="0"/>
        <v>250000</v>
      </c>
      <c r="S11">
        <f t="shared" si="1"/>
        <v>856.43102358973704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920.67066852540302</v>
      </c>
      <c r="AC11">
        <f t="shared" si="2"/>
        <v>769.93597669950668</v>
      </c>
      <c r="AE11">
        <f t="shared" si="3"/>
        <v>0</v>
      </c>
      <c r="AF11">
        <f t="shared" si="4"/>
        <v>0</v>
      </c>
      <c r="AG11">
        <f t="shared" si="4"/>
        <v>-11.237565482394517</v>
      </c>
      <c r="AH11">
        <f t="shared" si="5"/>
        <v>-795.33670952904151</v>
      </c>
      <c r="AI11">
        <f t="shared" si="6"/>
        <v>-806.57427501143604</v>
      </c>
      <c r="AJ11">
        <f t="shared" si="7"/>
        <v>150.73469182589633</v>
      </c>
      <c r="AK11">
        <f t="shared" si="22"/>
        <v>2.209609604460967</v>
      </c>
      <c r="AL11">
        <f t="shared" si="8"/>
        <v>-653.62997358107873</v>
      </c>
      <c r="AN11">
        <f t="shared" si="9"/>
        <v>0</v>
      </c>
      <c r="AO11">
        <f t="shared" si="9"/>
        <v>0</v>
      </c>
      <c r="AP11">
        <f t="shared" si="9"/>
        <v>-6.2852674296583571</v>
      </c>
      <c r="AQ11">
        <f t="shared" si="9"/>
        <v>-444.83869071518501</v>
      </c>
      <c r="AR11">
        <f t="shared" si="9"/>
        <v>-451.12395814484341</v>
      </c>
      <c r="AS11">
        <f t="shared" si="9"/>
        <v>84.307214986837238</v>
      </c>
      <c r="AT11">
        <f t="shared" si="9"/>
        <v>1.2358537354853774</v>
      </c>
      <c r="AU11">
        <f t="shared" si="9"/>
        <v>-365.58088942252078</v>
      </c>
      <c r="AW11">
        <v>8</v>
      </c>
      <c r="AX11">
        <f>IF(Z11&gt;0, (R11*SUMPRODUCT(K11:$K$98, X11:$X$98)-K11*$AZ$3)/Z11, 0)</f>
        <v>856.43102358973704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3.5990000000000002E-3</v>
      </c>
      <c r="Q12" s="4">
        <f t="shared" si="21"/>
        <v>12.5</v>
      </c>
      <c r="R12">
        <f t="shared" si="0"/>
        <v>250000</v>
      </c>
      <c r="S12">
        <f t="shared" si="1"/>
        <v>699.23848794465732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769.93597669950668</v>
      </c>
      <c r="AC12">
        <f t="shared" si="2"/>
        <v>620.07047304000844</v>
      </c>
      <c r="AE12">
        <f t="shared" si="3"/>
        <v>0</v>
      </c>
      <c r="AF12">
        <f t="shared" si="4"/>
        <v>0</v>
      </c>
      <c r="AG12">
        <f t="shared" si="4"/>
        <v>-11.084745829399433</v>
      </c>
      <c r="AH12">
        <f t="shared" si="5"/>
        <v>-808.87996342275733</v>
      </c>
      <c r="AI12">
        <f t="shared" si="6"/>
        <v>-819.96470925215681</v>
      </c>
      <c r="AJ12">
        <f t="shared" si="7"/>
        <v>149.86550365949824</v>
      </c>
      <c r="AK12">
        <f t="shared" si="22"/>
        <v>1.7708527464088653</v>
      </c>
      <c r="AL12">
        <f t="shared" si="8"/>
        <v>-668.32835284624969</v>
      </c>
      <c r="AN12">
        <f t="shared" si="9"/>
        <v>0</v>
      </c>
      <c r="AO12">
        <f t="shared" si="9"/>
        <v>0</v>
      </c>
      <c r="AP12">
        <f t="shared" si="9"/>
        <v>-5.8916602469661044</v>
      </c>
      <c r="AQ12">
        <f t="shared" si="9"/>
        <v>-429.92829952181739</v>
      </c>
      <c r="AR12">
        <f t="shared" si="9"/>
        <v>-435.81995976878352</v>
      </c>
      <c r="AS12">
        <f t="shared" si="9"/>
        <v>79.655108370676757</v>
      </c>
      <c r="AT12">
        <f t="shared" si="9"/>
        <v>0.94122706012584589</v>
      </c>
      <c r="AU12">
        <f t="shared" si="9"/>
        <v>-355.22362433798094</v>
      </c>
      <c r="AW12">
        <v>9</v>
      </c>
      <c r="AX12">
        <f>IF(Z12&gt;0, (R12*SUMPRODUCT(K12:$K$98, X12:$X$98)-K12*$AZ$3)/Z12, 0)</f>
        <v>699.23848794465732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3.7169999999999998E-3</v>
      </c>
      <c r="Q13" s="4">
        <f t="shared" si="21"/>
        <v>12.5</v>
      </c>
      <c r="R13">
        <f t="shared" si="0"/>
        <v>250000</v>
      </c>
      <c r="S13">
        <f t="shared" si="1"/>
        <v>536.15154656349989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620.07047304000844</v>
      </c>
      <c r="AC13">
        <f t="shared" si="2"/>
        <v>468.92656538755546</v>
      </c>
      <c r="AE13">
        <f t="shared" si="3"/>
        <v>0</v>
      </c>
      <c r="AF13">
        <f t="shared" si="4"/>
        <v>0</v>
      </c>
      <c r="AG13">
        <f t="shared" si="4"/>
        <v>-10.93269637085756</v>
      </c>
      <c r="AH13">
        <f t="shared" si="5"/>
        <v>-824.04000495755372</v>
      </c>
      <c r="AI13">
        <f t="shared" si="6"/>
        <v>-834.97270132841129</v>
      </c>
      <c r="AJ13">
        <f t="shared" si="7"/>
        <v>151.14390765245298</v>
      </c>
      <c r="AK13">
        <f t="shared" si="22"/>
        <v>1.2401409460800168</v>
      </c>
      <c r="AL13">
        <f t="shared" si="8"/>
        <v>-682.58865272987828</v>
      </c>
      <c r="AN13">
        <f t="shared" si="9"/>
        <v>0</v>
      </c>
      <c r="AO13">
        <f t="shared" si="9"/>
        <v>0</v>
      </c>
      <c r="AP13">
        <f t="shared" si="9"/>
        <v>-5.5236162959681261</v>
      </c>
      <c r="AQ13">
        <f t="shared" si="9"/>
        <v>-416.33652353560842</v>
      </c>
      <c r="AR13">
        <f t="shared" si="9"/>
        <v>-421.86013983157659</v>
      </c>
      <c r="AS13">
        <f t="shared" si="9"/>
        <v>76.363682208427093</v>
      </c>
      <c r="AT13">
        <f t="shared" si="9"/>
        <v>0.62656663156991999</v>
      </c>
      <c r="AU13">
        <f t="shared" si="9"/>
        <v>-344.86989099157955</v>
      </c>
      <c r="AW13">
        <v>10</v>
      </c>
      <c r="AX13">
        <f>IF(Z13&gt;0, (R13*SUMPRODUCT(K13:$K$98, X13:$X$98)-K13*$AZ$3)/Z13, 0)</f>
        <v>536.15154656349989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3.852E-3</v>
      </c>
      <c r="Q14" s="4">
        <f t="shared" si="21"/>
        <v>12.5</v>
      </c>
      <c r="R14">
        <f t="shared" si="0"/>
        <v>250000</v>
      </c>
      <c r="S14">
        <f t="shared" si="1"/>
        <v>726.96584849032354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468.92656538755546</v>
      </c>
      <c r="AC14">
        <f t="shared" si="2"/>
        <v>627.00843169267227</v>
      </c>
      <c r="AE14">
        <f t="shared" si="3"/>
        <v>0</v>
      </c>
      <c r="AF14">
        <f t="shared" si="4"/>
        <v>0</v>
      </c>
      <c r="AG14">
        <f t="shared" si="4"/>
        <v>-10.781256660728442</v>
      </c>
      <c r="AH14">
        <f t="shared" si="5"/>
        <v>-842.25492841086634</v>
      </c>
      <c r="AI14">
        <f t="shared" si="6"/>
        <v>-853.03618507159479</v>
      </c>
      <c r="AJ14">
        <f t="shared" si="7"/>
        <v>-158.08186630511682</v>
      </c>
      <c r="AK14">
        <f t="shared" si="22"/>
        <v>32.824859577128883</v>
      </c>
      <c r="AL14">
        <f t="shared" si="8"/>
        <v>-978.2931917995827</v>
      </c>
      <c r="AN14">
        <f t="shared" si="9"/>
        <v>0</v>
      </c>
      <c r="AO14">
        <f t="shared" si="9"/>
        <v>0</v>
      </c>
      <c r="AP14">
        <f t="shared" si="9"/>
        <v>-4.8634849669967641</v>
      </c>
      <c r="AQ14">
        <f t="shared" si="9"/>
        <v>-379.9458923583789</v>
      </c>
      <c r="AR14">
        <f t="shared" si="9"/>
        <v>-384.80937732537569</v>
      </c>
      <c r="AS14">
        <f t="shared" si="9"/>
        <v>-71.311610930314458</v>
      </c>
      <c r="AT14">
        <f t="shared" si="9"/>
        <v>14.807477098533308</v>
      </c>
      <c r="AU14">
        <f t="shared" si="9"/>
        <v>-441.31351115715682</v>
      </c>
      <c r="AW14">
        <v>11</v>
      </c>
      <c r="AX14">
        <f>IF(Z14&gt;0, (R14*SUMPRODUCT(K14:$K$98, X14:$X$98)-K14*$AZ$3)/Z14, 0)</f>
        <v>726.96584849032354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4.0049999999999999E-3</v>
      </c>
      <c r="Q15" s="4">
        <f t="shared" si="21"/>
        <v>12.5</v>
      </c>
      <c r="R15">
        <f t="shared" si="0"/>
        <v>250000</v>
      </c>
      <c r="S15">
        <f t="shared" si="1"/>
        <v>893.5996541109073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627.00843169267227</v>
      </c>
      <c r="AC15">
        <f t="shared" si="2"/>
        <v>759.93610169208205</v>
      </c>
      <c r="AE15">
        <f t="shared" si="3"/>
        <v>0</v>
      </c>
      <c r="AF15">
        <f t="shared" si="4"/>
        <v>0</v>
      </c>
      <c r="AG15">
        <f t="shared" si="4"/>
        <v>-10.63026516119494</v>
      </c>
      <c r="AH15">
        <f t="shared" si="5"/>
        <v>-863.57865852434816</v>
      </c>
      <c r="AI15">
        <f t="shared" si="6"/>
        <v>-874.20892368554314</v>
      </c>
      <c r="AJ15">
        <f t="shared" si="7"/>
        <v>-132.92766999940977</v>
      </c>
      <c r="AK15">
        <f t="shared" si="22"/>
        <v>43.890590218487063</v>
      </c>
      <c r="AL15">
        <f t="shared" si="8"/>
        <v>-963.24600346646582</v>
      </c>
      <c r="AN15">
        <f t="shared" si="9"/>
        <v>0</v>
      </c>
      <c r="AO15">
        <f t="shared" si="9"/>
        <v>0</v>
      </c>
      <c r="AP15">
        <f t="shared" si="9"/>
        <v>-4.2815820178874775</v>
      </c>
      <c r="AQ15">
        <f t="shared" si="9"/>
        <v>-347.82602308610785</v>
      </c>
      <c r="AR15">
        <f t="shared" si="9"/>
        <v>-352.10760510399535</v>
      </c>
      <c r="AS15">
        <f t="shared" si="9"/>
        <v>-53.539654271914408</v>
      </c>
      <c r="AT15">
        <f t="shared" si="9"/>
        <v>17.677937378263678</v>
      </c>
      <c r="AU15">
        <f t="shared" si="9"/>
        <v>-387.96932199764603</v>
      </c>
      <c r="AW15">
        <v>12</v>
      </c>
      <c r="AX15">
        <f>IF(Z15&gt;0, (R15*SUMPRODUCT(K15:$K$98, X15:$X$98)-K15*$AZ$3)/Z15, 0)</f>
        <v>893.5996541109073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4.1640000000000002E-3</v>
      </c>
      <c r="Q16" s="4">
        <f t="shared" si="21"/>
        <v>12.5</v>
      </c>
      <c r="R16">
        <f t="shared" si="0"/>
        <v>250000</v>
      </c>
      <c r="S16">
        <f t="shared" si="1"/>
        <v>1037.7599801127874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759.93610169208205</v>
      </c>
      <c r="AC16">
        <f t="shared" si="2"/>
        <v>870.03290213971593</v>
      </c>
      <c r="AE16">
        <f t="shared" si="3"/>
        <v>0</v>
      </c>
      <c r="AF16">
        <f t="shared" si="4"/>
        <v>0</v>
      </c>
      <c r="AG16">
        <f t="shared" si="4"/>
        <v>-10.479698085451775</v>
      </c>
      <c r="AH16">
        <f t="shared" si="5"/>
        <v>-885.28848262431461</v>
      </c>
      <c r="AI16">
        <f t="shared" si="6"/>
        <v>-895.7681807097664</v>
      </c>
      <c r="AJ16">
        <f t="shared" si="7"/>
        <v>-110.09680044763388</v>
      </c>
      <c r="AK16">
        <f t="shared" si="22"/>
        <v>53.195527118445746</v>
      </c>
      <c r="AL16">
        <f t="shared" si="8"/>
        <v>-952.66945403895454</v>
      </c>
      <c r="AN16">
        <f t="shared" si="9"/>
        <v>0</v>
      </c>
      <c r="AO16">
        <f t="shared" si="9"/>
        <v>0</v>
      </c>
      <c r="AP16">
        <f t="shared" si="9"/>
        <v>-3.7686943662376056</v>
      </c>
      <c r="AQ16">
        <f t="shared" si="9"/>
        <v>-318.3662057586331</v>
      </c>
      <c r="AR16">
        <f t="shared" si="9"/>
        <v>-322.13490012487068</v>
      </c>
      <c r="AS16">
        <f t="shared" si="9"/>
        <v>-39.592857370937963</v>
      </c>
      <c r="AT16">
        <f t="shared" si="9"/>
        <v>19.130101051158647</v>
      </c>
      <c r="AU16">
        <f t="shared" si="9"/>
        <v>-342.59765644465</v>
      </c>
      <c r="AW16">
        <v>13</v>
      </c>
      <c r="AX16">
        <f>IF(Z16&gt;0, (R16*SUMPRODUCT(K16:$K$98, X16:$X$98)-K16*$AZ$3)/Z16, 0)</f>
        <v>1037.7599801127874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4.3350000000000003E-3</v>
      </c>
      <c r="Q17" s="4">
        <f t="shared" si="21"/>
        <v>12.5</v>
      </c>
      <c r="R17">
        <f t="shared" si="0"/>
        <v>250000</v>
      </c>
      <c r="S17">
        <f t="shared" si="1"/>
        <v>1162.3614404011946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870.03290213971593</v>
      </c>
      <c r="AC17">
        <f t="shared" si="2"/>
        <v>960.52636025049469</v>
      </c>
      <c r="AE17">
        <f t="shared" si="3"/>
        <v>0</v>
      </c>
      <c r="AF17">
        <f t="shared" si="4"/>
        <v>0</v>
      </c>
      <c r="AG17">
        <f t="shared" si="4"/>
        <v>-10.329471613396823</v>
      </c>
      <c r="AH17">
        <f t="shared" si="5"/>
        <v>-908.58982400866887</v>
      </c>
      <c r="AI17">
        <f t="shared" si="6"/>
        <v>-918.91929562206565</v>
      </c>
      <c r="AJ17">
        <f t="shared" si="7"/>
        <v>-90.493458110778761</v>
      </c>
      <c r="AK17">
        <f t="shared" si="22"/>
        <v>60.902303149780124</v>
      </c>
      <c r="AL17">
        <f t="shared" si="8"/>
        <v>-948.51045058306431</v>
      </c>
      <c r="AN17">
        <f t="shared" si="9"/>
        <v>0</v>
      </c>
      <c r="AO17">
        <f t="shared" si="9"/>
        <v>0</v>
      </c>
      <c r="AP17">
        <f t="shared" si="9"/>
        <v>-3.316669761158562</v>
      </c>
      <c r="AQ17">
        <f t="shared" si="9"/>
        <v>-291.73732281500037</v>
      </c>
      <c r="AR17">
        <f t="shared" si="9"/>
        <v>-295.05399257615892</v>
      </c>
      <c r="AS17">
        <f t="shared" si="9"/>
        <v>-29.056366804805961</v>
      </c>
      <c r="AT17">
        <f t="shared" si="9"/>
        <v>19.555000952789559</v>
      </c>
      <c r="AU17">
        <f t="shared" si="9"/>
        <v>-304.55535842817534</v>
      </c>
      <c r="AW17">
        <v>14</v>
      </c>
      <c r="AX17">
        <f>IF(Z17&gt;0, (R17*SUMPRODUCT(K17:$K$98, X17:$X$98)-K17*$AZ$3)/Z17, 0)</f>
        <v>1162.3614404011946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4.522E-3</v>
      </c>
      <c r="Q18" s="4">
        <f t="shared" si="21"/>
        <v>12.5</v>
      </c>
      <c r="R18">
        <f t="shared" si="0"/>
        <v>250000</v>
      </c>
      <c r="S18">
        <f t="shared" si="1"/>
        <v>1269.5192022863084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960.52636025049469</v>
      </c>
      <c r="AC18">
        <f t="shared" si="2"/>
        <v>1033.8423087474707</v>
      </c>
      <c r="AE18">
        <f t="shared" si="3"/>
        <v>0</v>
      </c>
      <c r="AF18">
        <f t="shared" si="4"/>
        <v>0</v>
      </c>
      <c r="AG18">
        <f t="shared" si="4"/>
        <v>-10.179467026627075</v>
      </c>
      <c r="AH18">
        <f t="shared" si="5"/>
        <v>-934.19741271560861</v>
      </c>
      <c r="AI18">
        <f t="shared" si="6"/>
        <v>-944.3768797422357</v>
      </c>
      <c r="AJ18">
        <f t="shared" si="7"/>
        <v>-73.315948496976034</v>
      </c>
      <c r="AK18">
        <f t="shared" si="22"/>
        <v>67.236845217534636</v>
      </c>
      <c r="AL18">
        <f t="shared" si="8"/>
        <v>-950.45598302167707</v>
      </c>
      <c r="AN18">
        <f t="shared" si="9"/>
        <v>0</v>
      </c>
      <c r="AO18">
        <f t="shared" si="9"/>
        <v>0</v>
      </c>
      <c r="AP18">
        <f t="shared" si="9"/>
        <v>-2.918308109720551</v>
      </c>
      <c r="AQ18">
        <f t="shared" si="9"/>
        <v>-267.82108321355383</v>
      </c>
      <c r="AR18">
        <f t="shared" si="9"/>
        <v>-270.73939132327439</v>
      </c>
      <c r="AS18">
        <f t="shared" si="9"/>
        <v>-21.018637470008457</v>
      </c>
      <c r="AT18">
        <f t="shared" si="9"/>
        <v>19.275845204576761</v>
      </c>
      <c r="AU18">
        <f t="shared" si="9"/>
        <v>-272.48218358870605</v>
      </c>
      <c r="AW18">
        <v>15</v>
      </c>
      <c r="AX18">
        <f>IF(Z18&gt;0, (R18*SUMPRODUCT(K18:$K$98, X18:$X$98)-K18*$AZ$3)/Z18, 0)</f>
        <v>1269.5192022863084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4.7470000000000004E-3</v>
      </c>
      <c r="Q19" s="4">
        <f t="shared" si="21"/>
        <v>12.5</v>
      </c>
      <c r="R19">
        <f t="shared" si="0"/>
        <v>250000</v>
      </c>
      <c r="S19">
        <f t="shared" si="1"/>
        <v>1360.9575893811448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1033.8423087474707</v>
      </c>
      <c r="AC19">
        <f t="shared" si="2"/>
        <v>1091.9616463481789</v>
      </c>
      <c r="AE19">
        <f t="shared" si="3"/>
        <v>0</v>
      </c>
      <c r="AF19">
        <f t="shared" si="4"/>
        <v>0</v>
      </c>
      <c r="AG19">
        <f t="shared" si="4"/>
        <v>-10.029350426385404</v>
      </c>
      <c r="AH19">
        <f t="shared" si="5"/>
        <v>-966.43859950797457</v>
      </c>
      <c r="AI19">
        <f t="shared" si="6"/>
        <v>-976.46794993435992</v>
      </c>
      <c r="AJ19">
        <f t="shared" si="7"/>
        <v>-58.11933760070815</v>
      </c>
      <c r="AK19">
        <f t="shared" si="22"/>
        <v>72.368961612322963</v>
      </c>
      <c r="AL19">
        <f t="shared" si="8"/>
        <v>-962.21832592274507</v>
      </c>
      <c r="AN19">
        <f t="shared" si="9"/>
        <v>0</v>
      </c>
      <c r="AO19">
        <f t="shared" si="9"/>
        <v>0</v>
      </c>
      <c r="AP19">
        <f t="shared" si="9"/>
        <v>-2.5672069821665193</v>
      </c>
      <c r="AQ19">
        <f t="shared" si="9"/>
        <v>-247.37872494363313</v>
      </c>
      <c r="AR19">
        <f t="shared" si="9"/>
        <v>-249.94593192579964</v>
      </c>
      <c r="AS19">
        <f t="shared" si="9"/>
        <v>-14.876772965764703</v>
      </c>
      <c r="AT19">
        <f t="shared" si="9"/>
        <v>18.524240917390493</v>
      </c>
      <c r="AU19">
        <f t="shared" si="9"/>
        <v>-246.29846397417384</v>
      </c>
      <c r="AW19">
        <v>16</v>
      </c>
      <c r="AX19">
        <f>IF(Z19&gt;0, (R19*SUMPRODUCT(K19:$K$98, X19:$X$98)-K19*$AZ$3)/Z19, 0)</f>
        <v>1360.9575893811448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4.9870000000000001E-3</v>
      </c>
      <c r="Q20" s="4">
        <f t="shared" si="21"/>
        <v>12.5</v>
      </c>
      <c r="R20">
        <f t="shared" si="0"/>
        <v>250000</v>
      </c>
      <c r="S20">
        <f t="shared" si="1"/>
        <v>1436.8818868964006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1091.9616463481789</v>
      </c>
      <c r="AC20">
        <f t="shared" si="2"/>
        <v>1135.6011542744222</v>
      </c>
      <c r="AE20">
        <f t="shared" si="3"/>
        <v>0</v>
      </c>
      <c r="AF20">
        <f t="shared" si="4"/>
        <v>0</v>
      </c>
      <c r="AG20">
        <f t="shared" si="4"/>
        <v>-9.8790405515451667</v>
      </c>
      <c r="AH20">
        <f t="shared" si="5"/>
        <v>-1000.3274115276803</v>
      </c>
      <c r="AI20">
        <f t="shared" si="6"/>
        <v>-1010.2064520792254</v>
      </c>
      <c r="AJ20">
        <f t="shared" si="7"/>
        <v>-43.639507926243368</v>
      </c>
      <c r="AK20">
        <f t="shared" si="22"/>
        <v>76.437315244372527</v>
      </c>
      <c r="AL20">
        <f t="shared" si="8"/>
        <v>-977.40864476109641</v>
      </c>
      <c r="AN20">
        <f t="shared" si="9"/>
        <v>0</v>
      </c>
      <c r="AO20">
        <f t="shared" si="9"/>
        <v>0</v>
      </c>
      <c r="AP20">
        <f t="shared" si="9"/>
        <v>-2.2577966527899909</v>
      </c>
      <c r="AQ20">
        <f t="shared" si="9"/>
        <v>-228.61895035829343</v>
      </c>
      <c r="AR20">
        <f t="shared" si="9"/>
        <v>-230.87674701108341</v>
      </c>
      <c r="AS20">
        <f t="shared" si="9"/>
        <v>-9.9735530400129537</v>
      </c>
      <c r="AT20">
        <f t="shared" si="9"/>
        <v>17.46929912945895</v>
      </c>
      <c r="AU20">
        <f t="shared" si="9"/>
        <v>-223.38100092163745</v>
      </c>
      <c r="AW20">
        <v>17</v>
      </c>
      <c r="AX20">
        <f>IF(Z20&gt;0, (R20*SUMPRODUCT(K20:$K$98, X20:$X$98)-K20*$AZ$3)/Z20, 0)</f>
        <v>1436.8818868964006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5.2249999999999996E-3</v>
      </c>
      <c r="Q21" s="4">
        <f t="shared" si="21"/>
        <v>12.5</v>
      </c>
      <c r="R21">
        <f t="shared" si="0"/>
        <v>250000</v>
      </c>
      <c r="S21">
        <f t="shared" si="1"/>
        <v>1499.2085895889479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1135.6011542744222</v>
      </c>
      <c r="AC21">
        <f t="shared" si="2"/>
        <v>1166.8199118356633</v>
      </c>
      <c r="AE21">
        <f t="shared" si="3"/>
        <v>0</v>
      </c>
      <c r="AF21">
        <f t="shared" si="4"/>
        <v>0</v>
      </c>
      <c r="AG21">
        <f t="shared" si="4"/>
        <v>-9.7286321591478924</v>
      </c>
      <c r="AH21">
        <f t="shared" si="5"/>
        <v>-1032.3597376364698</v>
      </c>
      <c r="AI21">
        <f t="shared" si="6"/>
        <v>-1042.0883697956178</v>
      </c>
      <c r="AJ21">
        <f t="shared" si="7"/>
        <v>-31.218757561241091</v>
      </c>
      <c r="AK21">
        <f t="shared" si="22"/>
        <v>79.49208079920956</v>
      </c>
      <c r="AL21">
        <f t="shared" si="8"/>
        <v>-993.81504655764934</v>
      </c>
      <c r="AN21">
        <f t="shared" si="9"/>
        <v>0</v>
      </c>
      <c r="AO21">
        <f t="shared" si="9"/>
        <v>0</v>
      </c>
      <c r="AP21">
        <f t="shared" si="9"/>
        <v>-1.9851979453136277</v>
      </c>
      <c r="AQ21">
        <f t="shared" si="9"/>
        <v>-210.66049126478035</v>
      </c>
      <c r="AR21">
        <f t="shared" si="9"/>
        <v>-212.64568921009399</v>
      </c>
      <c r="AS21">
        <f t="shared" si="9"/>
        <v>-6.3704138826488812</v>
      </c>
      <c r="AT21">
        <f t="shared" si="9"/>
        <v>16.220935573446297</v>
      </c>
      <c r="AU21">
        <f t="shared" si="9"/>
        <v>-202.79516751929657</v>
      </c>
      <c r="AW21">
        <v>18</v>
      </c>
      <c r="AX21">
        <f>IF(Z21&gt;0, (R21*SUMPRODUCT(K21:$K$98, X21:$X$98)-K21*$AZ$3)/Z21, 0)</f>
        <v>1499.2085895889479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5.4879999999999998E-3</v>
      </c>
      <c r="Q22" s="4">
        <f t="shared" si="21"/>
        <v>12.5</v>
      </c>
      <c r="R22">
        <f t="shared" si="0"/>
        <v>250000</v>
      </c>
      <c r="S22">
        <f t="shared" si="1"/>
        <v>1550.6407175853465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1166.8199118356633</v>
      </c>
      <c r="AC22">
        <f t="shared" si="2"/>
        <v>1188.1573740704662</v>
      </c>
      <c r="AE22">
        <f t="shared" si="3"/>
        <v>0</v>
      </c>
      <c r="AF22">
        <f t="shared" si="4"/>
        <v>0</v>
      </c>
      <c r="AG22">
        <f t="shared" si="4"/>
        <v>-9.5779551042670086</v>
      </c>
      <c r="AH22">
        <f t="shared" si="5"/>
        <v>-1067.8146657880725</v>
      </c>
      <c r="AI22">
        <f t="shared" si="6"/>
        <v>-1077.3926208923394</v>
      </c>
      <c r="AJ22">
        <f t="shared" si="7"/>
        <v>-21.337462234802842</v>
      </c>
      <c r="AK22">
        <f t="shared" si="22"/>
        <v>81.677393828496434</v>
      </c>
      <c r="AL22">
        <f t="shared" si="8"/>
        <v>-1017.0526892986459</v>
      </c>
      <c r="AN22">
        <f t="shared" si="9"/>
        <v>0</v>
      </c>
      <c r="AO22">
        <f t="shared" si="9"/>
        <v>0</v>
      </c>
      <c r="AP22">
        <f t="shared" si="9"/>
        <v>-1.7450457138719733</v>
      </c>
      <c r="AQ22">
        <f t="shared" si="9"/>
        <v>-194.54939864073549</v>
      </c>
      <c r="AR22">
        <f t="shared" si="9"/>
        <v>-196.29444435460744</v>
      </c>
      <c r="AS22">
        <f t="shared" si="9"/>
        <v>-3.887557063319242</v>
      </c>
      <c r="AT22">
        <f t="shared" si="9"/>
        <v>14.881129058242605</v>
      </c>
      <c r="AU22">
        <f t="shared" si="9"/>
        <v>-185.30087235968409</v>
      </c>
      <c r="AW22">
        <v>19</v>
      </c>
      <c r="AX22">
        <f>IF(Z22&gt;0, (R22*SUMPRODUCT(K22:$K$98, X22:$X$98)-K22*$AZ$3)/Z22, 0)</f>
        <v>1550.6407175853465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5.7670000000000004E-3</v>
      </c>
      <c r="Q23" s="4">
        <f t="shared" si="21"/>
        <v>12.5</v>
      </c>
      <c r="R23">
        <f t="shared" si="0"/>
        <v>250000</v>
      </c>
      <c r="S23">
        <f t="shared" si="1"/>
        <v>1592.1776721725676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1188.1573740704662</v>
      </c>
      <c r="AC23">
        <f t="shared" si="2"/>
        <v>1200.7490053400729</v>
      </c>
      <c r="AE23">
        <f t="shared" si="3"/>
        <v>0</v>
      </c>
      <c r="AF23">
        <f t="shared" si="4"/>
        <v>0</v>
      </c>
      <c r="AG23">
        <f t="shared" si="4"/>
        <v>-9.426939486138032</v>
      </c>
      <c r="AH23">
        <f t="shared" si="5"/>
        <v>-1104.7213417261571</v>
      </c>
      <c r="AI23">
        <f t="shared" si="6"/>
        <v>-1114.1482812122952</v>
      </c>
      <c r="AJ23">
        <f t="shared" si="7"/>
        <v>-12.591631269606751</v>
      </c>
      <c r="AK23">
        <f t="shared" si="22"/>
        <v>83.17101618493264</v>
      </c>
      <c r="AL23">
        <f t="shared" si="8"/>
        <v>-1043.5688962969693</v>
      </c>
      <c r="AN23">
        <f t="shared" si="9"/>
        <v>0</v>
      </c>
      <c r="AO23">
        <f t="shared" si="9"/>
        <v>0</v>
      </c>
      <c r="AP23">
        <f t="shared" si="9"/>
        <v>-1.5335103375904946</v>
      </c>
      <c r="AQ23">
        <f t="shared" si="9"/>
        <v>-179.70854699820842</v>
      </c>
      <c r="AR23">
        <f t="shared" si="9"/>
        <v>-181.24205733579893</v>
      </c>
      <c r="AS23">
        <f t="shared" si="9"/>
        <v>-2.0483208519014506</v>
      </c>
      <c r="AT23">
        <f t="shared" si="9"/>
        <v>13.52969468988835</v>
      </c>
      <c r="AU23">
        <f t="shared" si="9"/>
        <v>-169.76068349781204</v>
      </c>
      <c r="AW23">
        <v>20</v>
      </c>
      <c r="AX23">
        <f>IF(Z23&gt;0, (R23*SUMPRODUCT(K23:$K$98, X23:$X$98)-K23*$AZ$3)/Z23, 0)</f>
        <v>1592.1776721725676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6.0780000000000001E-3</v>
      </c>
      <c r="Q24" s="4">
        <f t="shared" si="21"/>
        <v>12.5</v>
      </c>
      <c r="R24">
        <f t="shared" si="0"/>
        <v>250000</v>
      </c>
      <c r="S24">
        <f t="shared" si="1"/>
        <v>1625.255106415379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1200.7490053400729</v>
      </c>
      <c r="AC24">
        <f t="shared" si="2"/>
        <v>1205.9878064760985</v>
      </c>
      <c r="AE24">
        <f t="shared" si="3"/>
        <v>0</v>
      </c>
      <c r="AF24">
        <f t="shared" si="4"/>
        <v>0</v>
      </c>
      <c r="AG24">
        <f t="shared" si="4"/>
        <v>-9.2753731530799044</v>
      </c>
      <c r="AH24">
        <f t="shared" si="5"/>
        <v>-1145.9387639349391</v>
      </c>
      <c r="AI24">
        <f t="shared" si="6"/>
        <v>-1155.214137088019</v>
      </c>
      <c r="AJ24">
        <f t="shared" si="7"/>
        <v>-5.2388011360255859</v>
      </c>
      <c r="AK24">
        <f t="shared" si="22"/>
        <v>84.052430373805109</v>
      </c>
      <c r="AL24">
        <f t="shared" si="8"/>
        <v>-1076.4005078502396</v>
      </c>
      <c r="AN24">
        <f t="shared" si="9"/>
        <v>0</v>
      </c>
      <c r="AO24">
        <f t="shared" si="9"/>
        <v>0</v>
      </c>
      <c r="AP24">
        <f t="shared" si="9"/>
        <v>-1.3471915699845662</v>
      </c>
      <c r="AQ24">
        <f t="shared" si="9"/>
        <v>-166.44063985491113</v>
      </c>
      <c r="AR24">
        <f t="shared" si="9"/>
        <v>-167.7878314248957</v>
      </c>
      <c r="AS24">
        <f t="shared" si="9"/>
        <v>-0.76090402087335185</v>
      </c>
      <c r="AT24">
        <f t="shared" si="9"/>
        <v>12.208104597787008</v>
      </c>
      <c r="AU24">
        <f t="shared" si="9"/>
        <v>-156.34063084798206</v>
      </c>
      <c r="AW24">
        <v>21</v>
      </c>
      <c r="AX24">
        <f>IF(Z24&gt;0, (R24*SUMPRODUCT(K24:$K$98, X24:$X$98)-K24*$AZ$3)/Z24, 0)</f>
        <v>1625.255106415379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6.4359999999999999E-3</v>
      </c>
      <c r="Q25" s="4">
        <f t="shared" si="21"/>
        <v>12.5</v>
      </c>
      <c r="R25">
        <f t="shared" si="0"/>
        <v>250000</v>
      </c>
      <c r="S25">
        <f t="shared" si="1"/>
        <v>1650.620518798956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1205.9878064760985</v>
      </c>
      <c r="AC25">
        <f t="shared" si="2"/>
        <v>1204.6787274553246</v>
      </c>
      <c r="AE25">
        <f t="shared" si="3"/>
        <v>0</v>
      </c>
      <c r="AF25">
        <f t="shared" si="4"/>
        <v>0</v>
      </c>
      <c r="AG25">
        <f t="shared" si="4"/>
        <v>-9.1229231199358836</v>
      </c>
      <c r="AH25">
        <f t="shared" si="5"/>
        <v>-1193.9260322644454</v>
      </c>
      <c r="AI25">
        <f t="shared" si="6"/>
        <v>-1203.0489553843813</v>
      </c>
      <c r="AJ25">
        <f t="shared" si="7"/>
        <v>1.3090790207738792</v>
      </c>
      <c r="AK25">
        <f t="shared" si="22"/>
        <v>84.419146453326903</v>
      </c>
      <c r="AL25">
        <f t="shared" si="8"/>
        <v>-1117.3207299102805</v>
      </c>
      <c r="AN25">
        <f t="shared" si="9"/>
        <v>0</v>
      </c>
      <c r="AO25">
        <f t="shared" si="9"/>
        <v>0</v>
      </c>
      <c r="AP25">
        <f t="shared" si="9"/>
        <v>-1.1830795797681251</v>
      </c>
      <c r="AQ25">
        <f t="shared" si="9"/>
        <v>-154.83080257894053</v>
      </c>
      <c r="AR25">
        <f t="shared" si="9"/>
        <v>-156.01388215870867</v>
      </c>
      <c r="AS25">
        <f t="shared" si="9"/>
        <v>0.16976408081265451</v>
      </c>
      <c r="AT25">
        <f t="shared" si="9"/>
        <v>10.947649892185842</v>
      </c>
      <c r="AU25">
        <f t="shared" si="9"/>
        <v>-144.89646818571015</v>
      </c>
      <c r="AW25">
        <v>22</v>
      </c>
      <c r="AX25">
        <f>IF(Z25&gt;0, (R25*SUMPRODUCT(K25:$K$98, X25:$X$98)-K25*$AZ$3)/Z25, 0)</f>
        <v>1650.620518798956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6.8199999999999997E-3</v>
      </c>
      <c r="Q26" s="4">
        <f t="shared" si="21"/>
        <v>12.5</v>
      </c>
      <c r="R26">
        <f t="shared" si="0"/>
        <v>250000</v>
      </c>
      <c r="S26">
        <f t="shared" si="1"/>
        <v>1668.5574471380623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1204.6787274553246</v>
      </c>
      <c r="AC26">
        <f t="shared" si="2"/>
        <v>1197.2868184782922</v>
      </c>
      <c r="AE26">
        <f t="shared" si="3"/>
        <v>0</v>
      </c>
      <c r="AF26">
        <f t="shared" si="4"/>
        <v>0</v>
      </c>
      <c r="AG26">
        <f t="shared" si="4"/>
        <v>-8.9694755530585599</v>
      </c>
      <c r="AH26">
        <f t="shared" si="5"/>
        <v>-1244.3667135592545</v>
      </c>
      <c r="AI26">
        <f t="shared" si="6"/>
        <v>-1253.3361891123131</v>
      </c>
      <c r="AJ26">
        <f t="shared" si="7"/>
        <v>7.3919089770324717</v>
      </c>
      <c r="AK26">
        <f t="shared" si="22"/>
        <v>84.327510921872729</v>
      </c>
      <c r="AL26">
        <f t="shared" si="8"/>
        <v>-1161.6167692134079</v>
      </c>
      <c r="AN26">
        <f t="shared" si="9"/>
        <v>0</v>
      </c>
      <c r="AO26">
        <f t="shared" si="9"/>
        <v>0</v>
      </c>
      <c r="AP26">
        <f t="shared" si="9"/>
        <v>-1.038553733246808</v>
      </c>
      <c r="AQ26">
        <f t="shared" si="9"/>
        <v>-144.0821916789038</v>
      </c>
      <c r="AR26">
        <f t="shared" si="9"/>
        <v>-145.12074541215063</v>
      </c>
      <c r="AS26">
        <f t="shared" si="9"/>
        <v>0.85589114084823747</v>
      </c>
      <c r="AT26">
        <f t="shared" si="9"/>
        <v>9.7640771486865674</v>
      </c>
      <c r="AU26">
        <f t="shared" si="9"/>
        <v>-134.5007771226158</v>
      </c>
      <c r="AW26">
        <v>23</v>
      </c>
      <c r="AX26">
        <f>IF(Z26&gt;0, (R26*SUMPRODUCT(K26:$K$98, X26:$X$98)-K26*$AZ$3)/Z26, 0)</f>
        <v>1668.5574471380623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7.2269999999999999E-3</v>
      </c>
      <c r="Q27" s="4">
        <f t="shared" si="21"/>
        <v>12.5</v>
      </c>
      <c r="R27">
        <f t="shared" si="0"/>
        <v>250000</v>
      </c>
      <c r="S27">
        <f t="shared" si="1"/>
        <v>1680.1646171057766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1197.2868184782922</v>
      </c>
      <c r="AC27">
        <f t="shared" si="2"/>
        <v>1184.8464960868071</v>
      </c>
      <c r="AE27">
        <f t="shared" si="3"/>
        <v>0</v>
      </c>
      <c r="AF27">
        <f t="shared" si="4"/>
        <v>0</v>
      </c>
      <c r="AG27">
        <f t="shared" si="4"/>
        <v>-8.8149583977060217</v>
      </c>
      <c r="AH27">
        <f t="shared" si="5"/>
        <v>-1296.4479964390844</v>
      </c>
      <c r="AI27">
        <f t="shared" si="6"/>
        <v>-1305.2629548367904</v>
      </c>
      <c r="AJ27">
        <f t="shared" si="7"/>
        <v>12.440322391485097</v>
      </c>
      <c r="AK27">
        <f t="shared" si="22"/>
        <v>83.810077293480461</v>
      </c>
      <c r="AL27">
        <f t="shared" si="8"/>
        <v>-1209.0125551518249</v>
      </c>
      <c r="AN27">
        <f t="shared" si="9"/>
        <v>0</v>
      </c>
      <c r="AO27">
        <f t="shared" si="9"/>
        <v>0</v>
      </c>
      <c r="AP27">
        <f t="shared" si="9"/>
        <v>-0.91130586436086181</v>
      </c>
      <c r="AQ27">
        <f t="shared" si="9"/>
        <v>-134.02906839597645</v>
      </c>
      <c r="AR27">
        <f t="shared" si="9"/>
        <v>-134.94037426033731</v>
      </c>
      <c r="AS27">
        <f t="shared" si="9"/>
        <v>1.2861023544762731</v>
      </c>
      <c r="AT27">
        <f t="shared" si="9"/>
        <v>8.664432829309991</v>
      </c>
      <c r="AU27">
        <f t="shared" si="9"/>
        <v>-124.98983907655105</v>
      </c>
      <c r="AW27">
        <v>24</v>
      </c>
      <c r="AX27">
        <f>IF(Z27&gt;0, (R27*SUMPRODUCT(K27:$K$98, X27:$X$98)-K27*$AZ$3)/Z27, 0)</f>
        <v>1680.1646171057766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7.6860000000000001E-3</v>
      </c>
      <c r="Q28" s="4">
        <f t="shared" si="21"/>
        <v>12.5</v>
      </c>
      <c r="R28">
        <f t="shared" si="0"/>
        <v>250000</v>
      </c>
      <c r="S28">
        <f t="shared" si="1"/>
        <v>1686.6080294827502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1184.8464960868071</v>
      </c>
      <c r="AC28">
        <f t="shared" si="2"/>
        <v>1168.3548109831684</v>
      </c>
      <c r="AE28">
        <f t="shared" si="3"/>
        <v>0</v>
      </c>
      <c r="AF28">
        <f t="shared" si="4"/>
        <v>0</v>
      </c>
      <c r="AG28">
        <f t="shared" si="4"/>
        <v>-8.6590570434841929</v>
      </c>
      <c r="AH28">
        <f t="shared" si="5"/>
        <v>-1355.0354048953698</v>
      </c>
      <c r="AI28">
        <f t="shared" si="6"/>
        <v>-1363.6944619388539</v>
      </c>
      <c r="AJ28">
        <f t="shared" si="7"/>
        <v>16.491685103638702</v>
      </c>
      <c r="AK28">
        <f t="shared" si="22"/>
        <v>82.939254726076499</v>
      </c>
      <c r="AL28">
        <f t="shared" si="8"/>
        <v>-1264.2635221091386</v>
      </c>
      <c r="AN28">
        <f t="shared" si="9"/>
        <v>0</v>
      </c>
      <c r="AO28">
        <f t="shared" si="9"/>
        <v>0</v>
      </c>
      <c r="AP28">
        <f t="shared" si="9"/>
        <v>-0.79927545432479963</v>
      </c>
      <c r="AQ28">
        <f t="shared" si="9"/>
        <v>-125.07672988352829</v>
      </c>
      <c r="AR28">
        <f t="shared" si="9"/>
        <v>-125.87600533785309</v>
      </c>
      <c r="AS28">
        <f t="shared" si="9"/>
        <v>1.5222672673938731</v>
      </c>
      <c r="AT28">
        <f t="shared" si="9"/>
        <v>7.6557193433005812</v>
      </c>
      <c r="AU28">
        <f t="shared" si="9"/>
        <v>-116.69801872715863</v>
      </c>
      <c r="AW28">
        <v>25</v>
      </c>
      <c r="AX28">
        <f>IF(Z28&gt;0, (R28*SUMPRODUCT(K28:$K$98, X28:$X$98)-K28*$AZ$3)/Z28, 0)</f>
        <v>1686.6080294827502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8.2030000000000002E-3</v>
      </c>
      <c r="Q29" s="4">
        <f t="shared" si="21"/>
        <v>12.5</v>
      </c>
      <c r="R29">
        <f t="shared" si="0"/>
        <v>250000</v>
      </c>
      <c r="S29">
        <f t="shared" si="1"/>
        <v>1688.2767548246313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1168.3548109831684</v>
      </c>
      <c r="AC29">
        <f t="shared" si="2"/>
        <v>1148.2221733249419</v>
      </c>
      <c r="AE29">
        <f t="shared" si="3"/>
        <v>0</v>
      </c>
      <c r="AF29">
        <f t="shared" si="4"/>
        <v>0</v>
      </c>
      <c r="AG29">
        <f t="shared" si="4"/>
        <v>-8.5014362281216513</v>
      </c>
      <c r="AH29">
        <f t="shared" si="5"/>
        <v>-1420.6048985540167</v>
      </c>
      <c r="AI29">
        <f t="shared" si="6"/>
        <v>-1429.1063347821384</v>
      </c>
      <c r="AJ29">
        <f t="shared" si="7"/>
        <v>20.132637658226486</v>
      </c>
      <c r="AK29">
        <f t="shared" si="22"/>
        <v>81.784836768821791</v>
      </c>
      <c r="AL29">
        <f t="shared" si="8"/>
        <v>-1327.1888603550901</v>
      </c>
      <c r="AN29">
        <f t="shared" si="9"/>
        <v>0</v>
      </c>
      <c r="AO29">
        <f t="shared" si="9"/>
        <v>0</v>
      </c>
      <c r="AP29">
        <f t="shared" si="9"/>
        <v>-0.70064843145511191</v>
      </c>
      <c r="AQ29">
        <f t="shared" si="9"/>
        <v>-117.07958128261305</v>
      </c>
      <c r="AR29">
        <f t="shared" si="9"/>
        <v>-117.78022971406817</v>
      </c>
      <c r="AS29">
        <f t="shared" si="9"/>
        <v>1.6592374062196702</v>
      </c>
      <c r="AT29">
        <f t="shared" si="9"/>
        <v>6.7403219951634012</v>
      </c>
      <c r="AU29">
        <f t="shared" si="9"/>
        <v>-109.3806703126851</v>
      </c>
      <c r="AW29">
        <v>26</v>
      </c>
      <c r="AX29">
        <f>IF(Z29&gt;0, (R29*SUMPRODUCT(K29:$K$98, X29:$X$98)-K29*$AZ$3)/Z29, 0)</f>
        <v>1688.2767548246313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8.7950000000000007E-3</v>
      </c>
      <c r="Q30" s="4">
        <f t="shared" si="21"/>
        <v>12.5</v>
      </c>
      <c r="R30">
        <f t="shared" si="0"/>
        <v>250000</v>
      </c>
      <c r="S30">
        <f t="shared" si="1"/>
        <v>1685.5814505128142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1148.2221733249419</v>
      </c>
      <c r="AC30">
        <f t="shared" si="2"/>
        <v>1124.8426743863474</v>
      </c>
      <c r="AE30">
        <f t="shared" si="3"/>
        <v>0</v>
      </c>
      <c r="AF30">
        <f t="shared" si="4"/>
        <v>0</v>
      </c>
      <c r="AG30">
        <f t="shared" si="4"/>
        <v>-8.3416517342141052</v>
      </c>
      <c r="AH30">
        <f t="shared" si="5"/>
        <v>-1495.4026325265984</v>
      </c>
      <c r="AI30">
        <f t="shared" si="6"/>
        <v>-1503.7442842608125</v>
      </c>
      <c r="AJ30">
        <f t="shared" si="7"/>
        <v>23.379498938594452</v>
      </c>
      <c r="AK30">
        <f t="shared" si="22"/>
        <v>80.375552132745938</v>
      </c>
      <c r="AL30">
        <f t="shared" si="8"/>
        <v>-1399.9892331894721</v>
      </c>
      <c r="AN30">
        <f t="shared" si="9"/>
        <v>0</v>
      </c>
      <c r="AO30">
        <f t="shared" si="9"/>
        <v>0</v>
      </c>
      <c r="AP30">
        <f t="shared" si="9"/>
        <v>-0.61382120016599384</v>
      </c>
      <c r="AQ30">
        <f t="shared" si="9"/>
        <v>-110.03933847585193</v>
      </c>
      <c r="AR30">
        <f t="shared" si="9"/>
        <v>-110.65315967601794</v>
      </c>
      <c r="AS30">
        <f t="shared" si="9"/>
        <v>1.7203825519238924</v>
      </c>
      <c r="AT30">
        <f t="shared" si="9"/>
        <v>5.9144423006500215</v>
      </c>
      <c r="AU30">
        <f t="shared" si="9"/>
        <v>-103.01833482344402</v>
      </c>
      <c r="AW30">
        <v>27</v>
      </c>
      <c r="AX30">
        <f>IF(Z30&gt;0, (R30*SUMPRODUCT(K30:$K$98, X30:$X$98)-K30*$AZ$3)/Z30, 0)</f>
        <v>1685.5814505128142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9.4780000000000003E-3</v>
      </c>
      <c r="Q31" s="4">
        <f t="shared" si="21"/>
        <v>12.5</v>
      </c>
      <c r="R31">
        <f t="shared" si="0"/>
        <v>250000</v>
      </c>
      <c r="S31">
        <f t="shared" si="1"/>
        <v>1678.7518097988454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1124.8426743863474</v>
      </c>
      <c r="AC31">
        <f t="shared" si="2"/>
        <v>1098.4641237176556</v>
      </c>
      <c r="AE31">
        <f t="shared" si="3"/>
        <v>0</v>
      </c>
      <c r="AF31">
        <f t="shared" si="4"/>
        <v>0</v>
      </c>
      <c r="AG31">
        <f t="shared" si="4"/>
        <v>-8.1791730417350816</v>
      </c>
      <c r="AH31">
        <f t="shared" si="5"/>
        <v>-1581.2435027376257</v>
      </c>
      <c r="AI31">
        <f t="shared" si="6"/>
        <v>-1589.4226757793608</v>
      </c>
      <c r="AJ31">
        <f t="shared" si="7"/>
        <v>26.378550668691787</v>
      </c>
      <c r="AK31">
        <f t="shared" si="22"/>
        <v>78.738987207044332</v>
      </c>
      <c r="AL31">
        <f t="shared" si="8"/>
        <v>-1484.3051379036247</v>
      </c>
      <c r="AN31">
        <f t="shared" si="9"/>
        <v>0</v>
      </c>
      <c r="AO31">
        <f t="shared" si="9"/>
        <v>0</v>
      </c>
      <c r="AP31">
        <f t="shared" si="9"/>
        <v>-0.53737963466889327</v>
      </c>
      <c r="AQ31">
        <f t="shared" si="9"/>
        <v>-103.88923812809445</v>
      </c>
      <c r="AR31">
        <f t="shared" si="9"/>
        <v>-104.42661776276334</v>
      </c>
      <c r="AS31">
        <f t="shared" si="9"/>
        <v>1.7330964694236888</v>
      </c>
      <c r="AT31">
        <f t="shared" si="9"/>
        <v>5.1732281446565622</v>
      </c>
      <c r="AU31">
        <f t="shared" si="9"/>
        <v>-97.520293148683081</v>
      </c>
      <c r="AW31">
        <v>28</v>
      </c>
      <c r="AX31">
        <f>IF(Z31&gt;0, (R31*SUMPRODUCT(K31:$K$98, X31:$X$98)-K31*$AZ$3)/Z31, 0)</f>
        <v>1678.7518097988454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1.0265E-2</v>
      </c>
      <c r="Q32" s="4">
        <f t="shared" si="21"/>
        <v>12.5</v>
      </c>
      <c r="R32">
        <f t="shared" si="0"/>
        <v>250000</v>
      </c>
      <c r="S32">
        <f t="shared" si="1"/>
        <v>1667.9391217179329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1098.4641237176556</v>
      </c>
      <c r="AC32">
        <f t="shared" si="2"/>
        <v>1069.2720175602399</v>
      </c>
      <c r="AE32">
        <f t="shared" si="3"/>
        <v>0</v>
      </c>
      <c r="AF32">
        <f t="shared" si="4"/>
        <v>0</v>
      </c>
      <c r="AG32">
        <f t="shared" si="4"/>
        <v>-8.0134221000443198</v>
      </c>
      <c r="AH32">
        <f t="shared" si="5"/>
        <v>-1679.1842254682122</v>
      </c>
      <c r="AI32">
        <f t="shared" si="6"/>
        <v>-1687.1976475682566</v>
      </c>
      <c r="AJ32">
        <f t="shared" si="7"/>
        <v>29.192106157415765</v>
      </c>
      <c r="AK32">
        <f t="shared" si="22"/>
        <v>76.892488660235898</v>
      </c>
      <c r="AL32">
        <f t="shared" si="8"/>
        <v>-1581.113052750605</v>
      </c>
      <c r="AN32">
        <f t="shared" si="9"/>
        <v>0</v>
      </c>
      <c r="AO32">
        <f t="shared" si="9"/>
        <v>0</v>
      </c>
      <c r="AP32">
        <f t="shared" si="9"/>
        <v>-0.47008003247529295</v>
      </c>
      <c r="AQ32">
        <f t="shared" si="9"/>
        <v>-98.503606247789094</v>
      </c>
      <c r="AR32">
        <f t="shared" si="9"/>
        <v>-98.973686280264388</v>
      </c>
      <c r="AS32">
        <f t="shared" si="9"/>
        <v>1.7124551832137116</v>
      </c>
      <c r="AT32">
        <f t="shared" si="9"/>
        <v>4.5106351712472348</v>
      </c>
      <c r="AU32">
        <f t="shared" si="9"/>
        <v>-92.750595925803438</v>
      </c>
      <c r="AW32">
        <v>29</v>
      </c>
      <c r="AX32">
        <f>IF(Z32&gt;0, (R32*SUMPRODUCT(K32:$K$98, X32:$X$98)-K32*$AZ$3)/Z32, 0)</f>
        <v>1667.9391217179329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1.1204E-2</v>
      </c>
      <c r="Q33" s="4">
        <f t="shared" si="21"/>
        <v>12.5</v>
      </c>
      <c r="R33">
        <f t="shared" si="0"/>
        <v>250000</v>
      </c>
      <c r="S33">
        <f t="shared" si="1"/>
        <v>1653.3778796830409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1069.2720175602399</v>
      </c>
      <c r="AC33">
        <f t="shared" si="2"/>
        <v>1037.462279143414</v>
      </c>
      <c r="AE33">
        <f t="shared" si="3"/>
        <v>0</v>
      </c>
      <c r="AF33">
        <f t="shared" si="4"/>
        <v>0</v>
      </c>
      <c r="AG33">
        <f t="shared" si="4"/>
        <v>-7.8435054978349807</v>
      </c>
      <c r="AH33">
        <f t="shared" si="5"/>
        <v>-1795.6476241779314</v>
      </c>
      <c r="AI33">
        <f t="shared" si="6"/>
        <v>-1803.4911296757664</v>
      </c>
      <c r="AJ33">
        <f t="shared" si="7"/>
        <v>31.809738416825894</v>
      </c>
      <c r="AK33">
        <f t="shared" si="22"/>
        <v>74.849041229216795</v>
      </c>
      <c r="AL33">
        <f t="shared" si="8"/>
        <v>-1696.8323500297238</v>
      </c>
      <c r="AN33">
        <f t="shared" si="9"/>
        <v>0</v>
      </c>
      <c r="AO33">
        <f t="shared" si="9"/>
        <v>0</v>
      </c>
      <c r="AP33">
        <f t="shared" si="9"/>
        <v>-0.4108146923809704</v>
      </c>
      <c r="AQ33">
        <f t="shared" si="9"/>
        <v>-94.049583640235397</v>
      </c>
      <c r="AR33">
        <f t="shared" si="9"/>
        <v>-94.460398332616364</v>
      </c>
      <c r="AS33">
        <f t="shared" si="9"/>
        <v>1.6660800334792347</v>
      </c>
      <c r="AT33">
        <f t="shared" si="9"/>
        <v>3.9203243825198881</v>
      </c>
      <c r="AU33">
        <f t="shared" si="9"/>
        <v>-88.873993916617252</v>
      </c>
      <c r="AW33">
        <v>30</v>
      </c>
      <c r="AX33">
        <f>IF(Z33&gt;0, (R33*SUMPRODUCT(K33:$K$98, X33:$X$98)-K33*$AZ$3)/Z33, 0)</f>
        <v>1653.3778796830409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1.2285000000000001E-2</v>
      </c>
      <c r="Q34" s="4">
        <f t="shared" si="21"/>
        <v>12.5</v>
      </c>
      <c r="R34">
        <f t="shared" si="0"/>
        <v>250000</v>
      </c>
      <c r="S34">
        <f t="shared" si="1"/>
        <v>1634.8258089105332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1037.462279143414</v>
      </c>
      <c r="AC34">
        <f t="shared" si="2"/>
        <v>1002.9607917808241</v>
      </c>
      <c r="AE34">
        <f t="shared" si="3"/>
        <v>0</v>
      </c>
      <c r="AF34">
        <f t="shared" si="4"/>
        <v>0</v>
      </c>
      <c r="AG34">
        <f t="shared" si="4"/>
        <v>-7.6687129778157281</v>
      </c>
      <c r="AH34">
        <f t="shared" si="5"/>
        <v>-1927.1493008180548</v>
      </c>
      <c r="AI34">
        <f t="shared" si="6"/>
        <v>-1934.8180137958705</v>
      </c>
      <c r="AJ34">
        <f t="shared" si="7"/>
        <v>34.501487362589842</v>
      </c>
      <c r="AK34">
        <f t="shared" si="22"/>
        <v>72.622359540038985</v>
      </c>
      <c r="AL34">
        <f t="shared" si="8"/>
        <v>-1827.6941668932416</v>
      </c>
      <c r="AN34">
        <f t="shared" si="9"/>
        <v>0</v>
      </c>
      <c r="AO34">
        <f t="shared" si="9"/>
        <v>0</v>
      </c>
      <c r="AP34">
        <f t="shared" si="9"/>
        <v>-0.35862472050112543</v>
      </c>
      <c r="AQ34">
        <f t="shared" si="9"/>
        <v>-90.122473141075375</v>
      </c>
      <c r="AR34">
        <f t="shared" si="9"/>
        <v>-90.481097861576501</v>
      </c>
      <c r="AS34">
        <f t="shared" si="9"/>
        <v>1.6134501705925244</v>
      </c>
      <c r="AT34">
        <f t="shared" si="9"/>
        <v>3.396159625157448</v>
      </c>
      <c r="AU34">
        <f t="shared" ref="AU34:AU79" si="23">AL34*$K34</f>
        <v>-85.47148806582652</v>
      </c>
      <c r="AW34">
        <v>31</v>
      </c>
      <c r="AX34">
        <f>IF(Z34&gt;0, (R34*SUMPRODUCT(K34:$K$98, X34:$X$98)-K34*$AZ$3)/Z34, 0)</f>
        <v>1634.8258089105332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1.3528E-2</v>
      </c>
      <c r="Q35" s="4">
        <f t="shared" si="21"/>
        <v>12.5</v>
      </c>
      <c r="R35">
        <f t="shared" si="0"/>
        <v>250000</v>
      </c>
      <c r="S35">
        <f t="shared" si="1"/>
        <v>1612.5295301154254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1002.9607917808241</v>
      </c>
      <c r="AC35">
        <f t="shared" si="2"/>
        <v>966.00626174478941</v>
      </c>
      <c r="AE35">
        <f t="shared" si="3"/>
        <v>0</v>
      </c>
      <c r="AF35">
        <f t="shared" ref="AF35:AG66" si="24">-$Z35*P35</f>
        <v>0</v>
      </c>
      <c r="AG35">
        <f t="shared" si="24"/>
        <v>-7.4882834988736793</v>
      </c>
      <c r="AH35">
        <f t="shared" si="5"/>
        <v>-2074.8469832778233</v>
      </c>
      <c r="AI35">
        <f t="shared" ref="AI35:AI66" si="25">SUM(AE35:AH35)</f>
        <v>-2082.3352667766972</v>
      </c>
      <c r="AJ35">
        <f t="shared" si="7"/>
        <v>36.954530036034726</v>
      </c>
      <c r="AK35">
        <f t="shared" si="22"/>
        <v>70.207255424657703</v>
      </c>
      <c r="AL35">
        <f t="shared" si="8"/>
        <v>-1975.1734813160049</v>
      </c>
      <c r="AN35">
        <f t="shared" ref="AN35:AT66" si="26">AE35*$K35</f>
        <v>0</v>
      </c>
      <c r="AO35">
        <f t="shared" si="26"/>
        <v>0</v>
      </c>
      <c r="AP35">
        <f t="shared" si="26"/>
        <v>-0.31266696256890619</v>
      </c>
      <c r="AQ35">
        <f t="shared" si="26"/>
        <v>-86.633486052486148</v>
      </c>
      <c r="AR35">
        <f t="shared" si="26"/>
        <v>-86.94615301505506</v>
      </c>
      <c r="AS35">
        <f t="shared" si="26"/>
        <v>1.5430052376177139</v>
      </c>
      <c r="AT35">
        <f t="shared" si="26"/>
        <v>2.9314447439428317</v>
      </c>
      <c r="AU35">
        <f t="shared" si="23"/>
        <v>-82.471703033494521</v>
      </c>
      <c r="AW35">
        <v>32</v>
      </c>
      <c r="AX35">
        <f>IF(Z35&gt;0, (R35*SUMPRODUCT(K35:$K$98, X35:$X$98)-K35*$AZ$3)/Z35, 0)</f>
        <v>1612.5295301154254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1.4963000000000001E-2</v>
      </c>
      <c r="Q36" s="4">
        <f t="shared" si="21"/>
        <v>12.5</v>
      </c>
      <c r="R36">
        <f t="shared" si="0"/>
        <v>250000</v>
      </c>
      <c r="S36">
        <f t="shared" si="1"/>
        <v>1586.7677073010702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966.00626174478941</v>
      </c>
      <c r="AC36">
        <f t="shared" si="2"/>
        <v>926.84415346466142</v>
      </c>
      <c r="AE36">
        <f t="shared" si="3"/>
        <v>0</v>
      </c>
      <c r="AF36">
        <f t="shared" si="24"/>
        <v>0</v>
      </c>
      <c r="AG36">
        <f t="shared" si="24"/>
        <v>-7.301353477891297</v>
      </c>
      <c r="AH36">
        <f t="shared" si="5"/>
        <v>-2240.9437198729374</v>
      </c>
      <c r="AI36">
        <f t="shared" si="25"/>
        <v>-2248.2450733508285</v>
      </c>
      <c r="AJ36">
        <f t="shared" si="7"/>
        <v>39.162108280127995</v>
      </c>
      <c r="AK36">
        <f t="shared" si="22"/>
        <v>67.620438322135271</v>
      </c>
      <c r="AL36">
        <f t="shared" si="8"/>
        <v>-2141.4625267485653</v>
      </c>
      <c r="AN36">
        <f t="shared" si="26"/>
        <v>0</v>
      </c>
      <c r="AO36">
        <f t="shared" si="26"/>
        <v>0</v>
      </c>
      <c r="AP36">
        <f t="shared" si="26"/>
        <v>-0.27219808676990948</v>
      </c>
      <c r="AQ36">
        <f t="shared" si="26"/>
        <v>-83.543495730688278</v>
      </c>
      <c r="AR36">
        <f t="shared" si="26"/>
        <v>-83.815693817458182</v>
      </c>
      <c r="AS36">
        <f t="shared" si="26"/>
        <v>1.4599828620823794</v>
      </c>
      <c r="AT36">
        <f t="shared" si="26"/>
        <v>2.5209235511692785</v>
      </c>
      <c r="AU36">
        <f t="shared" si="23"/>
        <v>-79.834787404206523</v>
      </c>
      <c r="AW36">
        <v>33</v>
      </c>
      <c r="AX36">
        <f>IF(Z36&gt;0, (R36*SUMPRODUCT(K36:$K$98, X36:$X$98)-K36*$AZ$3)/Z36, 0)</f>
        <v>1586.7677073010702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1.6567999999999999E-2</v>
      </c>
      <c r="Q37" s="4">
        <f t="shared" si="21"/>
        <v>12.5</v>
      </c>
      <c r="R37">
        <f t="shared" si="0"/>
        <v>250000</v>
      </c>
      <c r="S37">
        <f t="shared" si="1"/>
        <v>1557.6888445612321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926.84415346466142</v>
      </c>
      <c r="AC37">
        <f t="shared" si="2"/>
        <v>885.68581645929271</v>
      </c>
      <c r="AE37">
        <f t="shared" si="3"/>
        <v>0</v>
      </c>
      <c r="AF37">
        <f t="shared" si="24"/>
        <v>0</v>
      </c>
      <c r="AG37">
        <f t="shared" si="24"/>
        <v>-7.1073711186906809</v>
      </c>
      <c r="AH37">
        <f t="shared" si="5"/>
        <v>-2419.3764884340603</v>
      </c>
      <c r="AI37">
        <f t="shared" si="25"/>
        <v>-2426.4838595527508</v>
      </c>
      <c r="AJ37">
        <f t="shared" si="7"/>
        <v>41.158337005368708</v>
      </c>
      <c r="AK37">
        <f t="shared" si="22"/>
        <v>64.879090742526301</v>
      </c>
      <c r="AL37">
        <f t="shared" si="8"/>
        <v>-2320.4464318048558</v>
      </c>
      <c r="AN37">
        <f t="shared" si="26"/>
        <v>0</v>
      </c>
      <c r="AO37">
        <f t="shared" si="26"/>
        <v>0</v>
      </c>
      <c r="AP37">
        <f t="shared" si="26"/>
        <v>-0.23657707857197011</v>
      </c>
      <c r="AQ37">
        <f t="shared" si="26"/>
        <v>-80.531748242926085</v>
      </c>
      <c r="AR37">
        <f t="shared" si="26"/>
        <v>-80.768325321498054</v>
      </c>
      <c r="AS37">
        <f t="shared" si="26"/>
        <v>1.3700029117664125</v>
      </c>
      <c r="AT37">
        <f t="shared" si="26"/>
        <v>2.159575670378135</v>
      </c>
      <c r="AU37">
        <f t="shared" si="23"/>
        <v>-77.238746739353502</v>
      </c>
      <c r="AW37">
        <v>34</v>
      </c>
      <c r="AX37">
        <f>IF(Z37&gt;0, (R37*SUMPRODUCT(K37:$K$98, X37:$X$98)-K37*$AZ$3)/Z37, 0)</f>
        <v>1557.6888445612321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1.8353999999999999E-2</v>
      </c>
      <c r="Q38" s="4">
        <f t="shared" si="21"/>
        <v>12.5</v>
      </c>
      <c r="R38">
        <f t="shared" si="0"/>
        <v>250000</v>
      </c>
      <c r="S38">
        <f t="shared" si="1"/>
        <v>1525.8768226040011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885.68581645929271</v>
      </c>
      <c r="AC38">
        <f t="shared" si="2"/>
        <v>842.99795993540135</v>
      </c>
      <c r="AE38">
        <f t="shared" si="3"/>
        <v>0</v>
      </c>
      <c r="AF38">
        <f t="shared" si="24"/>
        <v>0</v>
      </c>
      <c r="AG38">
        <f t="shared" si="24"/>
        <v>-6.9058487179913257</v>
      </c>
      <c r="AH38">
        <f t="shared" si="5"/>
        <v>-2608.9737902489751</v>
      </c>
      <c r="AI38">
        <f t="shared" si="25"/>
        <v>-2615.8796389669665</v>
      </c>
      <c r="AJ38">
        <f t="shared" si="7"/>
        <v>42.687856523891355</v>
      </c>
      <c r="AK38">
        <f t="shared" si="22"/>
        <v>61.998007152150493</v>
      </c>
      <c r="AL38">
        <f t="shared" si="8"/>
        <v>-2511.1937752909248</v>
      </c>
      <c r="AN38">
        <f t="shared" si="26"/>
        <v>0</v>
      </c>
      <c r="AO38">
        <f t="shared" si="26"/>
        <v>0</v>
      </c>
      <c r="AP38">
        <f t="shared" si="26"/>
        <v>-0.20524033221976828</v>
      </c>
      <c r="AQ38">
        <f t="shared" si="26"/>
        <v>-77.538137501963206</v>
      </c>
      <c r="AR38">
        <f t="shared" si="26"/>
        <v>-77.743377834182965</v>
      </c>
      <c r="AS38">
        <f t="shared" si="26"/>
        <v>1.268673875216545</v>
      </c>
      <c r="AT38">
        <f t="shared" si="26"/>
        <v>1.8425673808522198</v>
      </c>
      <c r="AU38">
        <f t="shared" si="23"/>
        <v>-74.632136578114213</v>
      </c>
      <c r="AW38">
        <v>35</v>
      </c>
      <c r="AX38">
        <f>IF(Z38&gt;0, (R38*SUMPRODUCT(K38:$K$98, X38:$X$98)-K38*$AZ$3)/Z38, 0)</f>
        <v>1525.8768226040011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2.0303000000000002E-2</v>
      </c>
      <c r="Q39" s="4">
        <f t="shared" si="21"/>
        <v>12.5</v>
      </c>
      <c r="R39">
        <f t="shared" si="0"/>
        <v>250000</v>
      </c>
      <c r="S39">
        <f t="shared" si="1"/>
        <v>1491.8975765649391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842.99795993540135</v>
      </c>
      <c r="AC39">
        <f t="shared" si="2"/>
        <v>799.24901146829131</v>
      </c>
      <c r="AE39">
        <f t="shared" si="3"/>
        <v>0</v>
      </c>
      <c r="AF39">
        <f t="shared" si="24"/>
        <v>0</v>
      </c>
      <c r="AG39">
        <f t="shared" si="24"/>
        <v>-6.6965807842900347</v>
      </c>
      <c r="AH39">
        <f t="shared" si="5"/>
        <v>-2804.1889304275578</v>
      </c>
      <c r="AI39">
        <f t="shared" si="25"/>
        <v>-2810.8855112118476</v>
      </c>
      <c r="AJ39">
        <f t="shared" si="7"/>
        <v>43.74894846711004</v>
      </c>
      <c r="AK39">
        <f t="shared" si="22"/>
        <v>59.009857195478098</v>
      </c>
      <c r="AL39">
        <f t="shared" si="8"/>
        <v>-2708.1267055492594</v>
      </c>
      <c r="AN39">
        <f t="shared" si="26"/>
        <v>0</v>
      </c>
      <c r="AO39">
        <f t="shared" si="26"/>
        <v>0</v>
      </c>
      <c r="AP39">
        <f t="shared" si="26"/>
        <v>-0.17769726288617199</v>
      </c>
      <c r="AQ39">
        <f t="shared" si="26"/>
        <v>-74.410615447463485</v>
      </c>
      <c r="AR39">
        <f t="shared" si="26"/>
        <v>-74.588312710349655</v>
      </c>
      <c r="AS39">
        <f t="shared" si="26"/>
        <v>1.160901159438166</v>
      </c>
      <c r="AT39">
        <f t="shared" si="26"/>
        <v>1.5658573299884477</v>
      </c>
      <c r="AU39">
        <f t="shared" si="23"/>
        <v>-71.86155422092304</v>
      </c>
      <c r="AW39">
        <v>36</v>
      </c>
      <c r="AX39">
        <f>IF(Z39&gt;0, (R39*SUMPRODUCT(K39:$K$98, X39:$X$98)-K39*$AZ$3)/Z39, 0)</f>
        <v>1491.8975765649391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2.2446000000000001E-2</v>
      </c>
      <c r="Q40" s="4">
        <f t="shared" si="21"/>
        <v>12.5</v>
      </c>
      <c r="R40">
        <f t="shared" si="0"/>
        <v>250000</v>
      </c>
      <c r="S40">
        <f t="shared" si="1"/>
        <v>1456.5749852324668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799.24901146829131</v>
      </c>
      <c r="AC40">
        <f t="shared" si="2"/>
        <v>755.00731480194679</v>
      </c>
      <c r="AE40">
        <f t="shared" si="3"/>
        <v>0</v>
      </c>
      <c r="AF40">
        <f t="shared" si="24"/>
        <v>0</v>
      </c>
      <c r="AG40">
        <f t="shared" si="24"/>
        <v>-6.47930352416296</v>
      </c>
      <c r="AH40">
        <f t="shared" si="5"/>
        <v>-3006.2290456834826</v>
      </c>
      <c r="AI40">
        <f t="shared" si="25"/>
        <v>-3012.7083492076454</v>
      </c>
      <c r="AJ40">
        <f t="shared" si="7"/>
        <v>44.241696666344524</v>
      </c>
      <c r="AK40">
        <f t="shared" si="22"/>
        <v>55.947430802780396</v>
      </c>
      <c r="AL40">
        <f t="shared" si="8"/>
        <v>-2912.5192217385206</v>
      </c>
      <c r="AN40">
        <f t="shared" si="26"/>
        <v>0</v>
      </c>
      <c r="AO40">
        <f t="shared" si="26"/>
        <v>0</v>
      </c>
      <c r="AP40">
        <f t="shared" si="26"/>
        <v>-0.15351044419157789</v>
      </c>
      <c r="AQ40">
        <f t="shared" si="26"/>
        <v>-71.224870763268143</v>
      </c>
      <c r="AR40">
        <f t="shared" si="26"/>
        <v>-71.378381207459725</v>
      </c>
      <c r="AS40">
        <f t="shared" si="26"/>
        <v>1.0481932944971857</v>
      </c>
      <c r="AT40">
        <f t="shared" si="26"/>
        <v>1.3255305793105143</v>
      </c>
      <c r="AU40">
        <f t="shared" si="23"/>
        <v>-69.00465733365202</v>
      </c>
      <c r="AW40">
        <v>37</v>
      </c>
      <c r="AX40">
        <f>IF(Z40&gt;0, (R40*SUMPRODUCT(K40:$K$98, X40:$X$98)-K40*$AZ$3)/Z40, 0)</f>
        <v>1456.5749852324668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2.4856E-2</v>
      </c>
      <c r="Q41" s="4">
        <f t="shared" si="21"/>
        <v>12.5</v>
      </c>
      <c r="R41">
        <f t="shared" si="0"/>
        <v>250000</v>
      </c>
      <c r="S41">
        <f t="shared" si="1"/>
        <v>1420.6512755440722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755.00731480194679</v>
      </c>
      <c r="AC41">
        <f t="shared" si="2"/>
        <v>710.71897866467793</v>
      </c>
      <c r="AE41">
        <f t="shared" si="3"/>
        <v>0</v>
      </c>
      <c r="AF41">
        <f t="shared" si="24"/>
        <v>0</v>
      </c>
      <c r="AG41">
        <f t="shared" si="24"/>
        <v>-6.2534609205247369</v>
      </c>
      <c r="AH41">
        <f t="shared" si="5"/>
        <v>-3220.9913679318911</v>
      </c>
      <c r="AI41">
        <f t="shared" si="25"/>
        <v>-3227.244828852416</v>
      </c>
      <c r="AJ41">
        <f t="shared" si="7"/>
        <v>44.288336137268857</v>
      </c>
      <c r="AK41">
        <f t="shared" si="22"/>
        <v>52.85051203613628</v>
      </c>
      <c r="AL41">
        <f t="shared" si="8"/>
        <v>-3130.1059806790108</v>
      </c>
      <c r="AN41">
        <f t="shared" si="26"/>
        <v>0</v>
      </c>
      <c r="AO41">
        <f t="shared" si="26"/>
        <v>0</v>
      </c>
      <c r="AP41">
        <f t="shared" si="26"/>
        <v>-0.13228543227574666</v>
      </c>
      <c r="AQ41">
        <f t="shared" si="26"/>
        <v>-68.136707157604647</v>
      </c>
      <c r="AR41">
        <f t="shared" si="26"/>
        <v>-68.268992589880398</v>
      </c>
      <c r="AS41">
        <f t="shared" si="26"/>
        <v>0.93687347936613807</v>
      </c>
      <c r="AT41">
        <f t="shared" si="26"/>
        <v>1.1179973649068851</v>
      </c>
      <c r="AU41">
        <f t="shared" si="23"/>
        <v>-66.214121745607372</v>
      </c>
      <c r="AW41">
        <v>38</v>
      </c>
      <c r="AX41">
        <f>IF(Z41&gt;0, (R41*SUMPRODUCT(K41:$K$98, X41:$X$98)-K41*$AZ$3)/Z41, 0)</f>
        <v>1420.6512755440722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2.7564999999999999E-2</v>
      </c>
      <c r="Q42" s="4">
        <f t="shared" si="21"/>
        <v>12.5</v>
      </c>
      <c r="R42">
        <f t="shared" si="0"/>
        <v>250000</v>
      </c>
      <c r="S42">
        <f t="shared" si="1"/>
        <v>1384.537775700481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710.71897866467793</v>
      </c>
      <c r="AC42">
        <f t="shared" si="2"/>
        <v>666.63274885171518</v>
      </c>
      <c r="AE42">
        <f t="shared" si="3"/>
        <v>0</v>
      </c>
      <c r="AF42">
        <f t="shared" si="24"/>
        <v>0</v>
      </c>
      <c r="AG42">
        <f t="shared" si="24"/>
        <v>-6.0185496610452249</v>
      </c>
      <c r="AH42">
        <f t="shared" si="5"/>
        <v>-3447.533005485287</v>
      </c>
      <c r="AI42">
        <f t="shared" si="25"/>
        <v>-3453.5515551463322</v>
      </c>
      <c r="AJ42">
        <f t="shared" si="7"/>
        <v>44.086229812962756</v>
      </c>
      <c r="AK42">
        <f t="shared" si="22"/>
        <v>49.75032850652746</v>
      </c>
      <c r="AL42">
        <f t="shared" si="8"/>
        <v>-3359.7149968268423</v>
      </c>
      <c r="AN42">
        <f t="shared" si="26"/>
        <v>0</v>
      </c>
      <c r="AO42">
        <f t="shared" si="26"/>
        <v>0</v>
      </c>
      <c r="AP42">
        <f t="shared" si="26"/>
        <v>-0.11367511608241805</v>
      </c>
      <c r="AQ42">
        <f t="shared" si="26"/>
        <v>-65.115141797874216</v>
      </c>
      <c r="AR42">
        <f t="shared" si="26"/>
        <v>-65.228816913956635</v>
      </c>
      <c r="AS42">
        <f t="shared" si="26"/>
        <v>0.83267690288599627</v>
      </c>
      <c r="AT42">
        <f t="shared" si="26"/>
        <v>0.93965734049219218</v>
      </c>
      <c r="AU42">
        <f t="shared" si="23"/>
        <v>-63.456482670578445</v>
      </c>
      <c r="AW42">
        <v>39</v>
      </c>
      <c r="AX42">
        <f>IF(Z42&gt;0, (R42*SUMPRODUCT(K42:$K$98, X42:$X$98)-K42*$AZ$3)/Z42, 0)</f>
        <v>1384.537775700481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3.0620999999999999E-2</v>
      </c>
      <c r="Q43" s="4">
        <f t="shared" si="21"/>
        <v>12.5</v>
      </c>
      <c r="R43">
        <f t="shared" si="0"/>
        <v>250000</v>
      </c>
      <c r="S43">
        <f t="shared" si="1"/>
        <v>1348.6830580248941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666.63274885171518</v>
      </c>
      <c r="AC43">
        <f t="shared" si="2"/>
        <v>622.99124754012814</v>
      </c>
      <c r="AE43">
        <f t="shared" si="3"/>
        <v>0</v>
      </c>
      <c r="AF43">
        <f t="shared" si="24"/>
        <v>0</v>
      </c>
      <c r="AG43">
        <f t="shared" si="24"/>
        <v>-5.7740701552639075</v>
      </c>
      <c r="AH43">
        <f t="shared" si="5"/>
        <v>-3685.8801834173164</v>
      </c>
      <c r="AI43">
        <f t="shared" si="25"/>
        <v>-3691.6542535725803</v>
      </c>
      <c r="AJ43">
        <f t="shared" si="7"/>
        <v>43.641501311587035</v>
      </c>
      <c r="AK43">
        <f t="shared" si="22"/>
        <v>46.664292419620068</v>
      </c>
      <c r="AL43">
        <f t="shared" si="8"/>
        <v>-3601.3484598413734</v>
      </c>
      <c r="AN43">
        <f t="shared" si="26"/>
        <v>0</v>
      </c>
      <c r="AO43">
        <f t="shared" si="26"/>
        <v>0</v>
      </c>
      <c r="AP43">
        <f t="shared" si="26"/>
        <v>-9.7372784992887637E-2</v>
      </c>
      <c r="AQ43">
        <f t="shared" si="26"/>
        <v>-62.157959456423619</v>
      </c>
      <c r="AR43">
        <f t="shared" si="26"/>
        <v>-62.255332241416504</v>
      </c>
      <c r="AS43">
        <f t="shared" si="26"/>
        <v>0.73596170633741842</v>
      </c>
      <c r="AT43">
        <f t="shared" si="26"/>
        <v>0.78693746186622537</v>
      </c>
      <c r="AU43">
        <f t="shared" si="23"/>
        <v>-60.73243307321286</v>
      </c>
      <c r="AW43">
        <v>40</v>
      </c>
      <c r="AX43">
        <f>IF(Z43&gt;0, (R43*SUMPRODUCT(K43:$K$98, X43:$X$98)-K43*$AZ$3)/Z43, 0)</f>
        <v>1348.6830580248941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3.3921E-2</v>
      </c>
      <c r="Q44" s="4">
        <f t="shared" si="21"/>
        <v>12.5</v>
      </c>
      <c r="R44">
        <f t="shared" si="0"/>
        <v>250000</v>
      </c>
      <c r="S44">
        <f t="shared" si="1"/>
        <v>1313.3086346306231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622.99124754012814</v>
      </c>
      <c r="AC44">
        <f t="shared" si="2"/>
        <v>580.00618137503227</v>
      </c>
      <c r="AE44">
        <f t="shared" si="3"/>
        <v>0</v>
      </c>
      <c r="AF44">
        <f t="shared" si="24"/>
        <v>0</v>
      </c>
      <c r="AG44">
        <f t="shared" si="24"/>
        <v>-5.5204672199745612</v>
      </c>
      <c r="AH44">
        <f t="shared" si="5"/>
        <v>-3917.2446747341396</v>
      </c>
      <c r="AI44">
        <f t="shared" si="25"/>
        <v>-3922.7651419541144</v>
      </c>
      <c r="AJ44">
        <f t="shared" si="7"/>
        <v>42.985066165095873</v>
      </c>
      <c r="AK44">
        <f t="shared" si="22"/>
        <v>43.609387327808975</v>
      </c>
      <c r="AL44">
        <f t="shared" si="8"/>
        <v>-3836.1706884612095</v>
      </c>
      <c r="AN44">
        <f t="shared" si="26"/>
        <v>0</v>
      </c>
      <c r="AO44">
        <f t="shared" si="26"/>
        <v>0</v>
      </c>
      <c r="AP44">
        <f t="shared" si="26"/>
        <v>-8.3121495449299101E-2</v>
      </c>
      <c r="AQ44">
        <f t="shared" si="26"/>
        <v>-58.981825709709653</v>
      </c>
      <c r="AR44">
        <f t="shared" si="26"/>
        <v>-59.064947205158958</v>
      </c>
      <c r="AS44">
        <f t="shared" si="26"/>
        <v>0.64722474371404781</v>
      </c>
      <c r="AT44">
        <f t="shared" si="26"/>
        <v>0.656625127163041</v>
      </c>
      <c r="AU44">
        <f t="shared" si="23"/>
        <v>-57.761097334281864</v>
      </c>
      <c r="AW44">
        <v>41</v>
      </c>
      <c r="AX44">
        <f>IF(Z44&gt;0, (R44*SUMPRODUCT(K44:$K$98, X44:$X$98)-K44*$AZ$3)/Z44, 0)</f>
        <v>1313.3086346306231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3.7368999999999999E-2</v>
      </c>
      <c r="Q45" s="4">
        <f t="shared" si="21"/>
        <v>12.5</v>
      </c>
      <c r="R45">
        <f t="shared" si="0"/>
        <v>250000</v>
      </c>
      <c r="S45">
        <f t="shared" si="1"/>
        <v>1279.1078712631206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580.00618137503227</v>
      </c>
      <c r="AC45">
        <f t="shared" si="2"/>
        <v>538.14301038972258</v>
      </c>
      <c r="AE45">
        <f t="shared" si="3"/>
        <v>0</v>
      </c>
      <c r="AF45">
        <f t="shared" si="24"/>
        <v>0</v>
      </c>
      <c r="AG45">
        <f t="shared" si="24"/>
        <v>-5.2589682082315861</v>
      </c>
      <c r="AH45">
        <f t="shared" si="5"/>
        <v>-4125.886790864588</v>
      </c>
      <c r="AI45">
        <f t="shared" si="25"/>
        <v>-4131.1457590728196</v>
      </c>
      <c r="AJ45">
        <f t="shared" si="7"/>
        <v>41.863170985309694</v>
      </c>
      <c r="AK45">
        <f t="shared" si="22"/>
        <v>40.600432696252263</v>
      </c>
      <c r="AL45">
        <f t="shared" si="8"/>
        <v>-4048.6821553912573</v>
      </c>
      <c r="AN45">
        <f t="shared" si="26"/>
        <v>0</v>
      </c>
      <c r="AO45">
        <f t="shared" si="26"/>
        <v>0</v>
      </c>
      <c r="AP45">
        <f t="shared" si="26"/>
        <v>-7.0700101188715392E-2</v>
      </c>
      <c r="AQ45">
        <f t="shared" si="26"/>
        <v>-55.46727077580104</v>
      </c>
      <c r="AR45">
        <f t="shared" si="26"/>
        <v>-55.537970876989753</v>
      </c>
      <c r="AS45">
        <f t="shared" si="26"/>
        <v>0.56279678970281277</v>
      </c>
      <c r="AT45">
        <f t="shared" si="26"/>
        <v>0.54582088848487287</v>
      </c>
      <c r="AU45">
        <f t="shared" si="23"/>
        <v>-54.429353198802069</v>
      </c>
      <c r="AW45">
        <v>42</v>
      </c>
      <c r="AX45">
        <f>IF(Z45&gt;0, (R45*SUMPRODUCT(K45:$K$98, X45:$X$98)-K45*$AZ$3)/Z45, 0)</f>
        <v>1279.1078712631206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5.0548205999999998E-2</v>
      </c>
      <c r="Q46" s="4">
        <f t="shared" si="21"/>
        <v>12.5</v>
      </c>
      <c r="R46">
        <f t="shared" si="0"/>
        <v>250000</v>
      </c>
      <c r="S46">
        <f t="shared" si="1"/>
        <v>1259.8813473648845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538.14301038972258</v>
      </c>
      <c r="AC46">
        <f t="shared" si="2"/>
        <v>497.96025276070742</v>
      </c>
      <c r="AE46">
        <f t="shared" si="3"/>
        <v>0</v>
      </c>
      <c r="AF46">
        <f t="shared" si="24"/>
        <v>0</v>
      </c>
      <c r="AG46">
        <f t="shared" si="24"/>
        <v>-4.9405471178121294</v>
      </c>
      <c r="AH46">
        <f t="shared" si="5"/>
        <v>-5316.628166742822</v>
      </c>
      <c r="AI46">
        <f t="shared" si="25"/>
        <v>-5321.5687138606345</v>
      </c>
      <c r="AJ46">
        <f t="shared" si="7"/>
        <v>40.182757629015157</v>
      </c>
      <c r="AK46">
        <f t="shared" si="22"/>
        <v>37.670010727280584</v>
      </c>
      <c r="AL46">
        <f t="shared" si="8"/>
        <v>-5243.7159455043384</v>
      </c>
      <c r="AN46">
        <f t="shared" si="26"/>
        <v>0</v>
      </c>
      <c r="AO46">
        <f t="shared" si="26"/>
        <v>0</v>
      </c>
      <c r="AP46">
        <f t="shared" si="26"/>
        <v>-5.9302979372964477E-2</v>
      </c>
      <c r="AQ46">
        <f t="shared" si="26"/>
        <v>-63.817201412643399</v>
      </c>
      <c r="AR46">
        <f t="shared" si="26"/>
        <v>-63.876504392016365</v>
      </c>
      <c r="AS46">
        <f t="shared" si="26"/>
        <v>0.48232659055736016</v>
      </c>
      <c r="AT46">
        <f t="shared" si="26"/>
        <v>0.45216527964792491</v>
      </c>
      <c r="AU46">
        <f t="shared" si="23"/>
        <v>-62.94201252181108</v>
      </c>
      <c r="AW46">
        <v>43</v>
      </c>
      <c r="AX46">
        <f>IF(Z46&gt;0, (R46*SUMPRODUCT(K46:$K$98, X46:$X$98)-K46*$AZ$3)/Z46, 0)</f>
        <v>1259.8813473648845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6.4784177999999998E-2</v>
      </c>
      <c r="Q47" s="4">
        <f t="shared" si="21"/>
        <v>12.5</v>
      </c>
      <c r="R47">
        <f t="shared" si="0"/>
        <v>250000</v>
      </c>
      <c r="S47">
        <f t="shared" si="1"/>
        <v>1224.5210274307899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497.96025276070742</v>
      </c>
      <c r="AC47">
        <f t="shared" si="2"/>
        <v>447.78993808626547</v>
      </c>
      <c r="AE47">
        <f t="shared" si="3"/>
        <v>0</v>
      </c>
      <c r="AF47">
        <f t="shared" si="24"/>
        <v>0</v>
      </c>
      <c r="AG47">
        <f t="shared" si="24"/>
        <v>-4.5710723627362801</v>
      </c>
      <c r="AH47">
        <f t="shared" si="5"/>
        <v>-6401.3856779545595</v>
      </c>
      <c r="AI47">
        <f t="shared" si="25"/>
        <v>-6405.9567503172957</v>
      </c>
      <c r="AJ47">
        <f t="shared" si="7"/>
        <v>50.170314674441954</v>
      </c>
      <c r="AK47">
        <f t="shared" si="22"/>
        <v>34.857217693249524</v>
      </c>
      <c r="AL47">
        <f t="shared" si="8"/>
        <v>-6320.9292179496042</v>
      </c>
      <c r="AN47">
        <f t="shared" si="26"/>
        <v>0</v>
      </c>
      <c r="AO47">
        <f t="shared" si="26"/>
        <v>0</v>
      </c>
      <c r="AP47">
        <f t="shared" si="26"/>
        <v>-4.8989334649648546E-2</v>
      </c>
      <c r="AQ47">
        <f t="shared" si="26"/>
        <v>-68.605263779079621</v>
      </c>
      <c r="AR47">
        <f t="shared" si="26"/>
        <v>-68.654253113729268</v>
      </c>
      <c r="AS47">
        <f t="shared" si="26"/>
        <v>0.53768790778738518</v>
      </c>
      <c r="AT47">
        <f t="shared" si="26"/>
        <v>0.37357358777581223</v>
      </c>
      <c r="AU47">
        <f t="shared" si="23"/>
        <v>-67.742991618166073</v>
      </c>
      <c r="AW47">
        <v>44</v>
      </c>
      <c r="AX47">
        <f>IF(Z47&gt;0, (R47*SUMPRODUCT(K47:$K$98, X47:$X$98)-K47*$AZ$3)/Z47, 0)</f>
        <v>1224.5210274307899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8.0470763000000001E-2</v>
      </c>
      <c r="Q48" s="4">
        <f t="shared" si="21"/>
        <v>12.5</v>
      </c>
      <c r="R48">
        <f t="shared" si="0"/>
        <v>250000</v>
      </c>
      <c r="S48">
        <f t="shared" si="1"/>
        <v>1176.6901361536302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447.78993808626547</v>
      </c>
      <c r="AC48">
        <f t="shared" si="2"/>
        <v>391.36939460915119</v>
      </c>
      <c r="AE48">
        <f t="shared" si="3"/>
        <v>0</v>
      </c>
      <c r="AF48">
        <f t="shared" si="24"/>
        <v>0</v>
      </c>
      <c r="AG48">
        <f t="shared" si="24"/>
        <v>-4.1575239583513159</v>
      </c>
      <c r="AH48">
        <f t="shared" si="5"/>
        <v>-7356.7536151520244</v>
      </c>
      <c r="AI48">
        <f t="shared" si="25"/>
        <v>-7360.9111391103761</v>
      </c>
      <c r="AJ48">
        <f t="shared" si="7"/>
        <v>56.420543477114279</v>
      </c>
      <c r="AK48">
        <f t="shared" si="22"/>
        <v>31.345295666038584</v>
      </c>
      <c r="AL48">
        <f t="shared" si="8"/>
        <v>-7273.1452999672238</v>
      </c>
      <c r="AN48">
        <f t="shared" si="26"/>
        <v>0</v>
      </c>
      <c r="AO48">
        <f t="shared" si="26"/>
        <v>0</v>
      </c>
      <c r="AP48">
        <f t="shared" si="26"/>
        <v>-3.9783243004493304E-2</v>
      </c>
      <c r="AQ48">
        <f t="shared" si="26"/>
        <v>-70.396591752134924</v>
      </c>
      <c r="AR48">
        <f t="shared" si="26"/>
        <v>-70.436374995139417</v>
      </c>
      <c r="AS48">
        <f t="shared" si="26"/>
        <v>0.53988677253124473</v>
      </c>
      <c r="AT48">
        <f t="shared" si="26"/>
        <v>0.29994235199169217</v>
      </c>
      <c r="AU48">
        <f t="shared" si="23"/>
        <v>-69.596545870616495</v>
      </c>
      <c r="AW48">
        <v>45</v>
      </c>
      <c r="AX48">
        <f>IF(Z48&gt;0, (R48*SUMPRODUCT(K48:$K$98, X48:$X$98)-K48*$AZ$3)/Z48, 0)</f>
        <v>1176.6901361536302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9.7818447000000003E-2</v>
      </c>
      <c r="Q49" s="4">
        <f t="shared" si="21"/>
        <v>12.5</v>
      </c>
      <c r="R49">
        <f t="shared" si="0"/>
        <v>250000</v>
      </c>
      <c r="S49">
        <f t="shared" si="1"/>
        <v>1118.3209870490132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391.36939460915119</v>
      </c>
      <c r="AC49">
        <f t="shared" si="2"/>
        <v>331.85201741234249</v>
      </c>
      <c r="AE49">
        <f t="shared" si="3"/>
        <v>0</v>
      </c>
      <c r="AF49">
        <f t="shared" si="24"/>
        <v>0</v>
      </c>
      <c r="AG49">
        <f t="shared" si="24"/>
        <v>-3.7092661817965848</v>
      </c>
      <c r="AH49">
        <f t="shared" si="5"/>
        <v>-8133.6507394243681</v>
      </c>
      <c r="AI49">
        <f t="shared" si="25"/>
        <v>-8137.360005606165</v>
      </c>
      <c r="AJ49">
        <f t="shared" si="7"/>
        <v>59.517377196808695</v>
      </c>
      <c r="AK49">
        <f t="shared" si="22"/>
        <v>27.395857622640584</v>
      </c>
      <c r="AL49">
        <f t="shared" si="8"/>
        <v>-8050.4467707867161</v>
      </c>
      <c r="AN49">
        <f t="shared" si="26"/>
        <v>0</v>
      </c>
      <c r="AO49">
        <f t="shared" si="26"/>
        <v>0</v>
      </c>
      <c r="AP49">
        <f t="shared" si="26"/>
        <v>-3.1690960292076097E-2</v>
      </c>
      <c r="AQ49">
        <f t="shared" si="26"/>
        <v>-69.491697273627665</v>
      </c>
      <c r="AR49">
        <f t="shared" si="26"/>
        <v>-69.523388233919732</v>
      </c>
      <c r="AS49">
        <f t="shared" si="26"/>
        <v>0.50850026527862058</v>
      </c>
      <c r="AT49">
        <f t="shared" si="26"/>
        <v>0.23406274813795092</v>
      </c>
      <c r="AU49">
        <f t="shared" si="23"/>
        <v>-68.780825220503175</v>
      </c>
      <c r="AW49">
        <v>46</v>
      </c>
      <c r="AX49">
        <f>IF(Z49&gt;0, (R49*SUMPRODUCT(K49:$K$98, X49:$X$98)-K49*$AZ$3)/Z49, 0)</f>
        <v>1118.3209870490132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0.115047869</v>
      </c>
      <c r="Q50" s="4">
        <f t="shared" si="21"/>
        <v>12.5</v>
      </c>
      <c r="R50">
        <f t="shared" si="0"/>
        <v>250000</v>
      </c>
      <c r="S50">
        <f t="shared" si="1"/>
        <v>1047.9115063491479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331.85201741234249</v>
      </c>
      <c r="AC50">
        <f t="shared" si="2"/>
        <v>272.07390456311344</v>
      </c>
      <c r="AE50">
        <f t="shared" si="3"/>
        <v>0</v>
      </c>
      <c r="AF50">
        <f t="shared" si="24"/>
        <v>0</v>
      </c>
      <c r="AG50">
        <f t="shared" si="24"/>
        <v>-3.2454303502091544</v>
      </c>
      <c r="AH50">
        <f t="shared" si="5"/>
        <v>-8534.8633953892731</v>
      </c>
      <c r="AI50">
        <f t="shared" si="25"/>
        <v>-8538.1088257394822</v>
      </c>
      <c r="AJ50">
        <f t="shared" si="7"/>
        <v>59.778112849229046</v>
      </c>
      <c r="AK50">
        <f t="shared" si="22"/>
        <v>23.229641218863975</v>
      </c>
      <c r="AL50">
        <f t="shared" si="8"/>
        <v>-8455.1010716713881</v>
      </c>
      <c r="AN50">
        <f t="shared" si="26"/>
        <v>0</v>
      </c>
      <c r="AO50">
        <f t="shared" si="26"/>
        <v>0</v>
      </c>
      <c r="AP50">
        <f t="shared" si="26"/>
        <v>-2.4757208250882456E-2</v>
      </c>
      <c r="AQ50">
        <f t="shared" si="26"/>
        <v>-65.106740145838785</v>
      </c>
      <c r="AR50">
        <f t="shared" si="26"/>
        <v>-65.13149735408966</v>
      </c>
      <c r="AS50">
        <f t="shared" si="26"/>
        <v>0.45600707116014366</v>
      </c>
      <c r="AT50">
        <f t="shared" si="26"/>
        <v>0.17720332997182808</v>
      </c>
      <c r="AU50">
        <f t="shared" si="23"/>
        <v>-64.498286952957685</v>
      </c>
      <c r="AW50">
        <v>47</v>
      </c>
      <c r="AX50">
        <f>IF(Z50&gt;0, (R50*SUMPRODUCT(K50:$K$98, X50:$X$98)-K50*$AZ$3)/Z50, 0)</f>
        <v>1047.9115063491479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0.13365521</v>
      </c>
      <c r="Q51" s="4">
        <f t="shared" si="21"/>
        <v>12.5</v>
      </c>
      <c r="R51">
        <f t="shared" si="0"/>
        <v>250000</v>
      </c>
      <c r="S51">
        <f t="shared" si="1"/>
        <v>969.88088154386719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272.07390456311344</v>
      </c>
      <c r="AC51">
        <f t="shared" si="2"/>
        <v>215.64000765334475</v>
      </c>
      <c r="AE51">
        <f t="shared" si="3"/>
        <v>0</v>
      </c>
      <c r="AF51">
        <f t="shared" si="24"/>
        <v>0</v>
      </c>
      <c r="AG51">
        <f t="shared" si="24"/>
        <v>-2.779207371709485</v>
      </c>
      <c r="AH51">
        <f t="shared" si="5"/>
        <v>-8675.3734999515618</v>
      </c>
      <c r="AI51">
        <f t="shared" si="25"/>
        <v>-8678.1527073232719</v>
      </c>
      <c r="AJ51">
        <f t="shared" si="7"/>
        <v>56.433896909768691</v>
      </c>
      <c r="AK51">
        <f t="shared" si="22"/>
        <v>19.045173319417945</v>
      </c>
      <c r="AL51">
        <f t="shared" si="8"/>
        <v>-8602.6736370940853</v>
      </c>
      <c r="AN51">
        <f t="shared" si="26"/>
        <v>0</v>
      </c>
      <c r="AO51">
        <f t="shared" si="26"/>
        <v>0</v>
      </c>
      <c r="AP51">
        <f t="shared" si="26"/>
        <v>-1.8929202054096608E-2</v>
      </c>
      <c r="AQ51">
        <f t="shared" si="26"/>
        <v>-59.088033353311197</v>
      </c>
      <c r="AR51">
        <f t="shared" si="26"/>
        <v>-59.1069625553653</v>
      </c>
      <c r="AS51">
        <f t="shared" si="26"/>
        <v>0.38437169107247732</v>
      </c>
      <c r="AT51">
        <f t="shared" si="26"/>
        <v>0.12971681695590898</v>
      </c>
      <c r="AU51">
        <f t="shared" si="23"/>
        <v>-58.592874047336913</v>
      </c>
      <c r="AW51">
        <v>48</v>
      </c>
      <c r="AX51">
        <f>IF(Z51&gt;0, (R51*SUMPRODUCT(K51:$K$98, X51:$X$98)-K51*$AZ$3)/Z51, 0)</f>
        <v>969.88088154386719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0.153152232</v>
      </c>
      <c r="Q52" s="4">
        <f t="shared" si="21"/>
        <v>12.5</v>
      </c>
      <c r="R52">
        <f t="shared" si="0"/>
        <v>250000</v>
      </c>
      <c r="S52">
        <f t="shared" si="1"/>
        <v>883.01582964567285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215.64000765334475</v>
      </c>
      <c r="AC52">
        <f t="shared" si="2"/>
        <v>164.29558433223917</v>
      </c>
      <c r="AE52">
        <f t="shared" si="3"/>
        <v>0</v>
      </c>
      <c r="AF52">
        <f t="shared" si="24"/>
        <v>0</v>
      </c>
      <c r="AG52">
        <f t="shared" si="24"/>
        <v>-2.3257734858242287</v>
      </c>
      <c r="AH52">
        <f t="shared" si="5"/>
        <v>-8512.8362433632246</v>
      </c>
      <c r="AI52">
        <f t="shared" si="25"/>
        <v>-8515.1620168490481</v>
      </c>
      <c r="AJ52">
        <f t="shared" si="7"/>
        <v>51.34442332110558</v>
      </c>
      <c r="AK52">
        <f t="shared" si="22"/>
        <v>15.094800535734134</v>
      </c>
      <c r="AL52">
        <f t="shared" si="8"/>
        <v>-8448.7227929922083</v>
      </c>
      <c r="AN52">
        <f t="shared" si="26"/>
        <v>0</v>
      </c>
      <c r="AO52">
        <f t="shared" si="26"/>
        <v>0</v>
      </c>
      <c r="AP52">
        <f t="shared" si="26"/>
        <v>-1.4143625436599788E-2</v>
      </c>
      <c r="AQ52">
        <f t="shared" si="26"/>
        <v>-51.768741867212142</v>
      </c>
      <c r="AR52">
        <f t="shared" si="26"/>
        <v>-51.782885492648738</v>
      </c>
      <c r="AS52">
        <f t="shared" si="26"/>
        <v>0.31223861486862731</v>
      </c>
      <c r="AT52">
        <f t="shared" si="26"/>
        <v>9.1795355875746013E-2</v>
      </c>
      <c r="AU52">
        <f t="shared" si="23"/>
        <v>-51.378851521904366</v>
      </c>
      <c r="AW52">
        <v>49</v>
      </c>
      <c r="AX52">
        <f>IF(Z52&gt;0, (R52*SUMPRODUCT(K52:$K$98, X52:$X$98)-K52*$AZ$3)/Z52, 0)</f>
        <v>883.01582964567285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0.17329698399999999</v>
      </c>
      <c r="Q53" s="4">
        <f t="shared" si="21"/>
        <v>12.5</v>
      </c>
      <c r="R53">
        <f t="shared" si="0"/>
        <v>250000</v>
      </c>
      <c r="S53">
        <f t="shared" si="1"/>
        <v>786.01542574606071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164.29558433223917</v>
      </c>
      <c r="AC53">
        <f t="shared" si="2"/>
        <v>119.44077999378196</v>
      </c>
      <c r="AE53">
        <f t="shared" si="3"/>
        <v>0</v>
      </c>
      <c r="AF53">
        <f t="shared" si="24"/>
        <v>0</v>
      </c>
      <c r="AG53">
        <f t="shared" si="24"/>
        <v>-1.8994662204054804</v>
      </c>
      <c r="AH53">
        <f t="shared" si="5"/>
        <v>-8060.9906112101107</v>
      </c>
      <c r="AI53">
        <f t="shared" si="25"/>
        <v>-8062.8900774305166</v>
      </c>
      <c r="AJ53">
        <f t="shared" si="7"/>
        <v>44.854804338457214</v>
      </c>
      <c r="AK53">
        <f t="shared" si="22"/>
        <v>11.500690903256743</v>
      </c>
      <c r="AL53">
        <f t="shared" si="8"/>
        <v>-8006.5345821888031</v>
      </c>
      <c r="AN53">
        <f t="shared" si="26"/>
        <v>0</v>
      </c>
      <c r="AO53">
        <f t="shared" si="26"/>
        <v>0</v>
      </c>
      <c r="AP53">
        <f t="shared" si="26"/>
        <v>-1.0313519242183357E-2</v>
      </c>
      <c r="AQ53">
        <f t="shared" si="26"/>
        <v>-43.768707696221895</v>
      </c>
      <c r="AR53">
        <f t="shared" si="26"/>
        <v>-43.779021215464077</v>
      </c>
      <c r="AS53">
        <f t="shared" si="26"/>
        <v>0.24354783606011909</v>
      </c>
      <c r="AT53">
        <f t="shared" si="26"/>
        <v>6.2445225745484008E-2</v>
      </c>
      <c r="AU53">
        <f t="shared" si="23"/>
        <v>-43.473028153658476</v>
      </c>
      <c r="AW53">
        <v>50</v>
      </c>
      <c r="AX53">
        <f>IF(Z53&gt;0, (R53*SUMPRODUCT(K53:$K$98, X53:$X$98)-K53*$AZ$3)/Z53, 0)</f>
        <v>786.01542574606071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0.19491187900000001</v>
      </c>
      <c r="Q54" s="4">
        <f t="shared" si="21"/>
        <v>12.5</v>
      </c>
      <c r="R54">
        <f t="shared" si="0"/>
        <v>250000</v>
      </c>
      <c r="S54">
        <f t="shared" si="1"/>
        <v>677.41771757380991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119.44077999378196</v>
      </c>
      <c r="AC54">
        <f t="shared" si="2"/>
        <v>81.845230805376957</v>
      </c>
      <c r="AE54">
        <f t="shared" si="3"/>
        <v>0</v>
      </c>
      <c r="AF54">
        <f t="shared" si="24"/>
        <v>0</v>
      </c>
      <c r="AG54">
        <f t="shared" si="24"/>
        <v>-1.5102430280851653</v>
      </c>
      <c r="AH54">
        <f t="shared" si="5"/>
        <v>-7404.570602325206</v>
      </c>
      <c r="AI54">
        <f t="shared" si="25"/>
        <v>-7406.0808453532909</v>
      </c>
      <c r="AJ54">
        <f t="shared" si="7"/>
        <v>37.595549188405002</v>
      </c>
      <c r="AK54">
        <f t="shared" si="22"/>
        <v>8.3608545995647372</v>
      </c>
      <c r="AL54">
        <f t="shared" si="8"/>
        <v>-7360.1244415653209</v>
      </c>
      <c r="AN54">
        <f t="shared" si="26"/>
        <v>0</v>
      </c>
      <c r="AO54">
        <f t="shared" si="26"/>
        <v>0</v>
      </c>
      <c r="AP54">
        <f t="shared" si="26"/>
        <v>-7.321568424254383E-3</v>
      </c>
      <c r="AQ54">
        <f t="shared" si="26"/>
        <v>-35.89691811779668</v>
      </c>
      <c r="AR54">
        <f t="shared" si="26"/>
        <v>-35.904239686220933</v>
      </c>
      <c r="AS54">
        <f t="shared" si="26"/>
        <v>0.18226098761027107</v>
      </c>
      <c r="AT54">
        <f t="shared" si="26"/>
        <v>4.0532926090424706E-2</v>
      </c>
      <c r="AU54">
        <f t="shared" si="23"/>
        <v>-35.681445772520235</v>
      </c>
      <c r="AW54">
        <v>51</v>
      </c>
      <c r="AX54">
        <f>IF(Z54&gt;0, (R54*SUMPRODUCT(K54:$K$98, X54:$X$98)-K54*$AZ$3)/Z54, 0)</f>
        <v>677.41771757380991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0.21714087100000001</v>
      </c>
      <c r="Q55" s="4">
        <f t="shared" si="21"/>
        <v>12.5</v>
      </c>
      <c r="R55">
        <f t="shared" si="0"/>
        <v>250000</v>
      </c>
      <c r="S55">
        <f t="shared" si="1"/>
        <v>551.10345279777459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81.845230805376957</v>
      </c>
      <c r="AC55">
        <f t="shared" si="2"/>
        <v>51.460061355273929</v>
      </c>
      <c r="AE55">
        <f t="shared" si="3"/>
        <v>0</v>
      </c>
      <c r="AF55">
        <f t="shared" si="24"/>
        <v>0</v>
      </c>
      <c r="AG55">
        <f t="shared" si="24"/>
        <v>-1.1672051112642234</v>
      </c>
      <c r="AH55">
        <f t="shared" si="5"/>
        <v>-6558.7097308018056</v>
      </c>
      <c r="AI55">
        <f t="shared" si="25"/>
        <v>-6559.8769359130702</v>
      </c>
      <c r="AJ55">
        <f t="shared" si="7"/>
        <v>30.385169450103028</v>
      </c>
      <c r="AK55">
        <f t="shared" si="22"/>
        <v>5.7291661563763876</v>
      </c>
      <c r="AL55">
        <f t="shared" si="8"/>
        <v>-6523.7626003065907</v>
      </c>
      <c r="AN55">
        <f t="shared" si="26"/>
        <v>0</v>
      </c>
      <c r="AO55">
        <f t="shared" si="26"/>
        <v>0</v>
      </c>
      <c r="AP55">
        <f t="shared" si="26"/>
        <v>-5.0522687457885216E-3</v>
      </c>
      <c r="AQ55">
        <f t="shared" si="26"/>
        <v>-28.389495441583826</v>
      </c>
      <c r="AR55">
        <f t="shared" si="26"/>
        <v>-28.394547710329615</v>
      </c>
      <c r="AS55">
        <f t="shared" si="26"/>
        <v>0.1315227636228988</v>
      </c>
      <c r="AT55">
        <f t="shared" si="26"/>
        <v>2.4798800855094401E-2</v>
      </c>
      <c r="AU55">
        <f t="shared" si="23"/>
        <v>-28.238226145851623</v>
      </c>
      <c r="AW55">
        <v>52</v>
      </c>
      <c r="AX55">
        <f>IF(Z55&gt;0, (R55*SUMPRODUCT(K55:$K$98, X55:$X$98)-K55*$AZ$3)/Z55, 0)</f>
        <v>551.10345279777459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0.240684854</v>
      </c>
      <c r="Q56" s="4">
        <f t="shared" si="21"/>
        <v>12.5</v>
      </c>
      <c r="R56">
        <f t="shared" si="0"/>
        <v>250000</v>
      </c>
      <c r="S56">
        <f t="shared" si="1"/>
        <v>400.06327279857902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51.460061355273929</v>
      </c>
      <c r="AC56">
        <f t="shared" si="2"/>
        <v>27.991770081273749</v>
      </c>
      <c r="AE56">
        <f t="shared" si="3"/>
        <v>0</v>
      </c>
      <c r="AF56">
        <f t="shared" si="24"/>
        <v>0</v>
      </c>
      <c r="AG56">
        <f t="shared" si="24"/>
        <v>-0.87460446835889771</v>
      </c>
      <c r="AH56">
        <f t="shared" si="5"/>
        <v>-5618.5718358536669</v>
      </c>
      <c r="AI56">
        <f t="shared" si="25"/>
        <v>-5619.4464403220254</v>
      </c>
      <c r="AJ56">
        <f t="shared" si="7"/>
        <v>23.46829127400018</v>
      </c>
      <c r="AK56">
        <f t="shared" si="22"/>
        <v>3.6022042948691753</v>
      </c>
      <c r="AL56">
        <f t="shared" si="8"/>
        <v>-5592.3759447531565</v>
      </c>
      <c r="AN56">
        <f t="shared" si="26"/>
        <v>0</v>
      </c>
      <c r="AO56">
        <f t="shared" si="26"/>
        <v>0</v>
      </c>
      <c r="AP56">
        <f t="shared" si="26"/>
        <v>-3.380126332930145E-3</v>
      </c>
      <c r="AQ56">
        <f t="shared" si="26"/>
        <v>-21.714367240158452</v>
      </c>
      <c r="AR56">
        <f t="shared" si="26"/>
        <v>-21.71774736649138</v>
      </c>
      <c r="AS56">
        <f t="shared" si="26"/>
        <v>9.0699044189619979E-2</v>
      </c>
      <c r="AT56">
        <f t="shared" si="26"/>
        <v>1.3921613751331682E-2</v>
      </c>
      <c r="AU56">
        <f t="shared" si="23"/>
        <v>-21.613126708550432</v>
      </c>
      <c r="AW56">
        <v>53</v>
      </c>
      <c r="AX56">
        <f>IF(Z56&gt;0, (R56*SUMPRODUCT(K56:$K$98, X56:$X$98)-K56*$AZ$3)/Z56, 0)</f>
        <v>400.06327279857902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0.26560892699999999</v>
      </c>
      <c r="Q57" s="4">
        <f t="shared" si="21"/>
        <v>12.5</v>
      </c>
      <c r="R57">
        <f t="shared" si="0"/>
        <v>250000</v>
      </c>
      <c r="S57">
        <f t="shared" si="1"/>
        <v>210.54454349769651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27.991770081273749</v>
      </c>
      <c r="AC57">
        <f t="shared" si="2"/>
        <v>10.671335133600657</v>
      </c>
      <c r="AE57">
        <f t="shared" si="3"/>
        <v>0</v>
      </c>
      <c r="AF57">
        <f t="shared" si="24"/>
        <v>0</v>
      </c>
      <c r="AG57">
        <f t="shared" si="24"/>
        <v>-0.63355566928509643</v>
      </c>
      <c r="AH57">
        <f t="shared" si="5"/>
        <v>-4646.055087804245</v>
      </c>
      <c r="AI57">
        <f t="shared" si="25"/>
        <v>-4646.6886434735297</v>
      </c>
      <c r="AJ57">
        <f t="shared" si="7"/>
        <v>17.320434947673093</v>
      </c>
      <c r="AK57">
        <f t="shared" si="22"/>
        <v>1.9594239056891627</v>
      </c>
      <c r="AL57">
        <f t="shared" si="8"/>
        <v>-4627.4087846201683</v>
      </c>
      <c r="AN57">
        <f t="shared" si="26"/>
        <v>0</v>
      </c>
      <c r="AO57">
        <f t="shared" si="26"/>
        <v>0</v>
      </c>
      <c r="AP57">
        <f t="shared" si="26"/>
        <v>-2.1861904832025203E-3</v>
      </c>
      <c r="AQ57">
        <f t="shared" si="26"/>
        <v>-16.031995150250363</v>
      </c>
      <c r="AR57">
        <f t="shared" si="26"/>
        <v>-16.034181340733568</v>
      </c>
      <c r="AS57">
        <f t="shared" si="26"/>
        <v>5.9767076333258846E-2</v>
      </c>
      <c r="AT57">
        <f t="shared" si="26"/>
        <v>6.7613220161234664E-3</v>
      </c>
      <c r="AU57">
        <f t="shared" si="23"/>
        <v>-15.967652942384186</v>
      </c>
      <c r="AW57">
        <v>54</v>
      </c>
      <c r="AX57">
        <f>IF(Z57&gt;0, (R57*SUMPRODUCT(K57:$K$98, X57:$X$98)-K57*$AZ$3)/Z57, 0)</f>
        <v>210.54454349769651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0.29099302900000001</v>
      </c>
      <c r="Q58" s="4">
        <f t="shared" si="21"/>
        <v>12.5</v>
      </c>
      <c r="R58">
        <f t="shared" si="0"/>
        <v>250000</v>
      </c>
      <c r="S58">
        <f t="shared" si="1"/>
        <v>-40.574525188748268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10.671335133600657</v>
      </c>
      <c r="AC58">
        <f t="shared" si="2"/>
        <v>-1.4375061840734915</v>
      </c>
      <c r="AE58">
        <f t="shared" si="3"/>
        <v>0</v>
      </c>
      <c r="AF58">
        <f t="shared" si="24"/>
        <v>0</v>
      </c>
      <c r="AG58">
        <f t="shared" si="24"/>
        <v>-0.44285982934685297</v>
      </c>
      <c r="AH58">
        <f t="shared" si="5"/>
        <v>-3687.2056649078495</v>
      </c>
      <c r="AI58">
        <f t="shared" si="25"/>
        <v>-3687.6485247371966</v>
      </c>
      <c r="AJ58">
        <f t="shared" si="7"/>
        <v>12.108841317674148</v>
      </c>
      <c r="AK58">
        <f t="shared" si="22"/>
        <v>0.74699345935204609</v>
      </c>
      <c r="AL58">
        <f t="shared" si="8"/>
        <v>-3674.7926899601707</v>
      </c>
      <c r="AN58">
        <f t="shared" si="26"/>
        <v>0</v>
      </c>
      <c r="AO58">
        <f t="shared" si="26"/>
        <v>0</v>
      </c>
      <c r="AP58">
        <f t="shared" si="26"/>
        <v>-1.3644307032968034E-3</v>
      </c>
      <c r="AQ58">
        <f t="shared" si="26"/>
        <v>-11.360110547822767</v>
      </c>
      <c r="AR58">
        <f t="shared" si="26"/>
        <v>-11.361474978526065</v>
      </c>
      <c r="AS58">
        <f t="shared" si="26"/>
        <v>3.730678146977192E-2</v>
      </c>
      <c r="AT58">
        <f t="shared" si="26"/>
        <v>2.3014523864244162E-3</v>
      </c>
      <c r="AU58">
        <f t="shared" si="23"/>
        <v>-11.321866744669869</v>
      </c>
      <c r="AW58">
        <v>55</v>
      </c>
      <c r="AX58">
        <f>IF(Z58&gt;0, (R58*SUMPRODUCT(K58:$K$98, X58:$X$98)-K58*$AZ$3)/Z58, 0)</f>
        <v>-40.574525188748268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0.31752069599999999</v>
      </c>
      <c r="Q59" s="4">
        <f t="shared" si="21"/>
        <v>12.5</v>
      </c>
      <c r="R59">
        <f t="shared" si="0"/>
        <v>250000</v>
      </c>
      <c r="S59">
        <f t="shared" si="1"/>
        <v>-390.12599437976252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-1.4375061840734915</v>
      </c>
      <c r="AC59">
        <f t="shared" si="2"/>
        <v>-9.2948008099531982</v>
      </c>
      <c r="AE59">
        <f t="shared" si="3"/>
        <v>0</v>
      </c>
      <c r="AF59">
        <f t="shared" si="24"/>
        <v>0</v>
      </c>
      <c r="AG59">
        <f t="shared" si="24"/>
        <v>-0.29781406980873043</v>
      </c>
      <c r="AH59">
        <f t="shared" si="5"/>
        <v>-2812.3432248930794</v>
      </c>
      <c r="AI59">
        <f t="shared" si="25"/>
        <v>-2812.6410389628882</v>
      </c>
      <c r="AJ59">
        <f t="shared" si="7"/>
        <v>7.8572946258797067</v>
      </c>
      <c r="AK59">
        <f t="shared" si="22"/>
        <v>-0.10062543288514442</v>
      </c>
      <c r="AL59">
        <f t="shared" si="8"/>
        <v>-2804.8843697698935</v>
      </c>
      <c r="AN59">
        <f t="shared" si="26"/>
        <v>0</v>
      </c>
      <c r="AO59">
        <f t="shared" si="26"/>
        <v>0</v>
      </c>
      <c r="AP59">
        <f t="shared" si="26"/>
        <v>-8.1924233009755777E-4</v>
      </c>
      <c r="AQ59">
        <f t="shared" si="26"/>
        <v>-7.7363390456173295</v>
      </c>
      <c r="AR59">
        <f t="shared" si="26"/>
        <v>-7.7371582879474268</v>
      </c>
      <c r="AS59">
        <f t="shared" si="26"/>
        <v>2.1614252012011583E-2</v>
      </c>
      <c r="AT59">
        <f t="shared" si="26"/>
        <v>-2.7680563969608829E-4</v>
      </c>
      <c r="AU59">
        <f t="shared" si="23"/>
        <v>-7.7158208415751117</v>
      </c>
      <c r="AW59">
        <v>56</v>
      </c>
      <c r="AX59">
        <f>IF(Z59&gt;0, (R59*SUMPRODUCT(K59:$K$98, X59:$X$98)-K59*$AZ$3)/Z59, 0)</f>
        <v>-390.12599437976252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0.344227385</v>
      </c>
      <c r="Q60" s="4">
        <f t="shared" si="21"/>
        <v>12.5</v>
      </c>
      <c r="R60">
        <f t="shared" si="0"/>
        <v>250000</v>
      </c>
      <c r="S60">
        <f t="shared" si="1"/>
        <v>-903.67702936330943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-9.2948008099531982</v>
      </c>
      <c r="AC60">
        <f t="shared" si="2"/>
        <v>-13.903625639549926</v>
      </c>
      <c r="AE60">
        <f t="shared" si="3"/>
        <v>0</v>
      </c>
      <c r="AF60">
        <f t="shared" si="24"/>
        <v>0</v>
      </c>
      <c r="AG60">
        <f t="shared" si="24"/>
        <v>-0.19232017064417642</v>
      </c>
      <c r="AH60">
        <f t="shared" si="5"/>
        <v>-2050.3151693293344</v>
      </c>
      <c r="AI60">
        <f t="shared" si="25"/>
        <v>-2050.5074894999784</v>
      </c>
      <c r="AJ60">
        <f t="shared" si="7"/>
        <v>4.6088248295967276</v>
      </c>
      <c r="AK60">
        <f t="shared" si="22"/>
        <v>-0.65063605669672397</v>
      </c>
      <c r="AL60">
        <f t="shared" si="8"/>
        <v>-2046.5493007270784</v>
      </c>
      <c r="AN60">
        <f t="shared" si="26"/>
        <v>0</v>
      </c>
      <c r="AO60">
        <f t="shared" si="26"/>
        <v>0</v>
      </c>
      <c r="AP60">
        <f t="shared" si="26"/>
        <v>-4.7236094805874383E-4</v>
      </c>
      <c r="AQ60">
        <f t="shared" si="26"/>
        <v>-5.0358150887640907</v>
      </c>
      <c r="AR60">
        <f t="shared" si="26"/>
        <v>-5.036287449712149</v>
      </c>
      <c r="AS60">
        <f t="shared" si="26"/>
        <v>1.1319815590081012E-2</v>
      </c>
      <c r="AT60">
        <f t="shared" si="26"/>
        <v>-1.5980386433365171E-3</v>
      </c>
      <c r="AU60">
        <f t="shared" si="23"/>
        <v>-5.026565672765404</v>
      </c>
      <c r="AW60">
        <v>57</v>
      </c>
      <c r="AX60">
        <f>IF(Z60&gt;0, (R60*SUMPRODUCT(K60:$K$98, X60:$X$98)-K60*$AZ$3)/Z60, 0)</f>
        <v>-903.67702936330943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0.370496828</v>
      </c>
      <c r="Q61" s="4">
        <f t="shared" si="21"/>
        <v>12.5</v>
      </c>
      <c r="R61">
        <f t="shared" si="0"/>
        <v>250000</v>
      </c>
      <c r="S61">
        <f t="shared" si="1"/>
        <v>-1694.080151341459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-13.903625639549926</v>
      </c>
      <c r="AC61">
        <f t="shared" si="2"/>
        <v>-16.147017321152777</v>
      </c>
      <c r="AE61">
        <f t="shared" si="3"/>
        <v>0</v>
      </c>
      <c r="AF61">
        <f t="shared" si="24"/>
        <v>0</v>
      </c>
      <c r="AG61">
        <f t="shared" si="24"/>
        <v>-0.11914295575364857</v>
      </c>
      <c r="AH61">
        <f t="shared" si="5"/>
        <v>-1425.0802636817214</v>
      </c>
      <c r="AI61">
        <f t="shared" si="25"/>
        <v>-1425.199406637475</v>
      </c>
      <c r="AJ61">
        <f t="shared" si="7"/>
        <v>2.2433916816028514</v>
      </c>
      <c r="AK61">
        <f t="shared" si="22"/>
        <v>-0.97325379476849494</v>
      </c>
      <c r="AL61">
        <f t="shared" si="8"/>
        <v>-1423.9292687506406</v>
      </c>
      <c r="AN61">
        <f t="shared" si="26"/>
        <v>0</v>
      </c>
      <c r="AO61">
        <f t="shared" si="26"/>
        <v>0</v>
      </c>
      <c r="AP61">
        <f t="shared" si="26"/>
        <v>-2.6127598718867769E-4</v>
      </c>
      <c r="AQ61">
        <f t="shared" si="26"/>
        <v>-3.1251470165506663</v>
      </c>
      <c r="AR61">
        <f t="shared" si="26"/>
        <v>-3.125408292537855</v>
      </c>
      <c r="AS61">
        <f t="shared" si="26"/>
        <v>4.9196729471243034E-3</v>
      </c>
      <c r="AT61">
        <f t="shared" si="26"/>
        <v>-2.1343086916448106E-3</v>
      </c>
      <c r="AU61">
        <f t="shared" si="23"/>
        <v>-3.1226229282823756</v>
      </c>
      <c r="AW61">
        <v>58</v>
      </c>
      <c r="AX61">
        <f>IF(Z61&gt;0, (R61*SUMPRODUCT(K61:$K$98, X61:$X$98)-K61*$AZ$3)/Z61, 0)</f>
        <v>-1694.080151341459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0.397394472</v>
      </c>
      <c r="Q62" s="4">
        <f t="shared" si="21"/>
        <v>12.5</v>
      </c>
      <c r="R62">
        <f t="shared" si="0"/>
        <v>250000</v>
      </c>
      <c r="S62">
        <f t="shared" si="1"/>
        <v>-2970.572695403735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-16.147017321152777</v>
      </c>
      <c r="AC62">
        <f t="shared" si="2"/>
        <v>-16.778929152738051</v>
      </c>
      <c r="AE62">
        <f t="shared" si="3"/>
        <v>0</v>
      </c>
      <c r="AF62">
        <f t="shared" si="24"/>
        <v>0</v>
      </c>
      <c r="AG62">
        <f t="shared" si="24"/>
        <v>-7.0604774201871542E-2</v>
      </c>
      <c r="AH62">
        <f t="shared" si="5"/>
        <v>-946.93503988481075</v>
      </c>
      <c r="AI62">
        <f t="shared" si="25"/>
        <v>-947.00564465901266</v>
      </c>
      <c r="AJ62">
        <f t="shared" si="7"/>
        <v>0.63191183158527409</v>
      </c>
      <c r="AK62">
        <f t="shared" si="22"/>
        <v>-1.1302912124806945</v>
      </c>
      <c r="AL62">
        <f t="shared" si="8"/>
        <v>-947.50402403990802</v>
      </c>
      <c r="AN62">
        <f t="shared" si="26"/>
        <v>0</v>
      </c>
      <c r="AO62">
        <f t="shared" si="26"/>
        <v>0</v>
      </c>
      <c r="AP62">
        <f t="shared" si="26"/>
        <v>-1.3824428066220318E-4</v>
      </c>
      <c r="AQ62">
        <f t="shared" si="26"/>
        <v>-1.8541005888414883</v>
      </c>
      <c r="AR62">
        <f t="shared" si="26"/>
        <v>-1.8542388331221507</v>
      </c>
      <c r="AS62">
        <f t="shared" si="26"/>
        <v>1.2372845545779803E-3</v>
      </c>
      <c r="AT62">
        <f t="shared" si="26"/>
        <v>-2.2131123195924213E-3</v>
      </c>
      <c r="AU62">
        <f t="shared" si="23"/>
        <v>-1.8552146608871649</v>
      </c>
      <c r="AW62">
        <v>59</v>
      </c>
      <c r="AX62">
        <f>IF(Z62&gt;0, (R62*SUMPRODUCT(K62:$K$98, X62:$X$98)-K62*$AZ$3)/Z62, 0)</f>
        <v>-2970.572695403735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0.424762996</v>
      </c>
      <c r="Q63" s="4">
        <f t="shared" si="21"/>
        <v>12.5</v>
      </c>
      <c r="R63">
        <f t="shared" si="0"/>
        <v>250000</v>
      </c>
      <c r="S63">
        <f t="shared" si="1"/>
        <v>-5138.9288150208049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-16.778929152738051</v>
      </c>
      <c r="AC63">
        <f t="shared" si="2"/>
        <v>-16.406926897860437</v>
      </c>
      <c r="AE63">
        <f t="shared" si="3"/>
        <v>0</v>
      </c>
      <c r="AF63">
        <f t="shared" si="24"/>
        <v>0</v>
      </c>
      <c r="AG63">
        <f t="shared" si="24"/>
        <v>-3.9908431037962364E-2</v>
      </c>
      <c r="AH63">
        <f t="shared" si="5"/>
        <v>-599.80590843780942</v>
      </c>
      <c r="AI63">
        <f t="shared" si="25"/>
        <v>-599.84581686884735</v>
      </c>
      <c r="AJ63">
        <f t="shared" si="7"/>
        <v>-0.37200225487761429</v>
      </c>
      <c r="AK63">
        <f t="shared" si="22"/>
        <v>-1.1745250406916636</v>
      </c>
      <c r="AL63">
        <f t="shared" si="8"/>
        <v>-601.39234416441673</v>
      </c>
      <c r="AN63">
        <f t="shared" si="26"/>
        <v>0</v>
      </c>
      <c r="AO63">
        <f t="shared" si="26"/>
        <v>0</v>
      </c>
      <c r="AP63">
        <f t="shared" si="26"/>
        <v>-6.9768556269320415E-5</v>
      </c>
      <c r="AQ63">
        <f t="shared" si="26"/>
        <v>-1.0485902648918268</v>
      </c>
      <c r="AR63">
        <f t="shared" si="26"/>
        <v>-1.048660033448096</v>
      </c>
      <c r="AS63">
        <f t="shared" si="26"/>
        <v>-6.5034028090591822E-4</v>
      </c>
      <c r="AT63">
        <f t="shared" si="26"/>
        <v>-2.0533234271543567E-3</v>
      </c>
      <c r="AU63">
        <f t="shared" si="23"/>
        <v>-1.0513636971561564</v>
      </c>
      <c r="AW63">
        <v>60</v>
      </c>
      <c r="AX63">
        <f>IF(Z63&gt;0, (R63*SUMPRODUCT(K63:$K$98, X63:$X$98)-K63*$AZ$3)/Z63, 0)</f>
        <v>-5138.9288150208049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0.45242554800000001</v>
      </c>
      <c r="Q64" s="4">
        <f t="shared" si="21"/>
        <v>12.5</v>
      </c>
      <c r="R64">
        <f t="shared" si="0"/>
        <v>250000</v>
      </c>
      <c r="S64">
        <f t="shared" si="1"/>
        <v>-9012.3656787230502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-16.406926897860437</v>
      </c>
      <c r="AC64">
        <f t="shared" si="2"/>
        <v>-15.467925338003068</v>
      </c>
      <c r="AE64">
        <f t="shared" si="3"/>
        <v>0</v>
      </c>
      <c r="AF64">
        <f t="shared" si="24"/>
        <v>0</v>
      </c>
      <c r="AG64">
        <f t="shared" si="24"/>
        <v>-2.1453752945412408E-2</v>
      </c>
      <c r="AH64">
        <f t="shared" si="5"/>
        <v>-361.11187564340662</v>
      </c>
      <c r="AI64">
        <f t="shared" si="25"/>
        <v>-361.13332939635205</v>
      </c>
      <c r="AJ64">
        <f t="shared" si="7"/>
        <v>-0.93900155985736866</v>
      </c>
      <c r="AK64">
        <f t="shared" si="22"/>
        <v>-1.1484848828502308</v>
      </c>
      <c r="AL64">
        <f t="shared" si="8"/>
        <v>-363.2208158390597</v>
      </c>
      <c r="AN64">
        <f t="shared" si="26"/>
        <v>0</v>
      </c>
      <c r="AO64">
        <f t="shared" si="26"/>
        <v>0</v>
      </c>
      <c r="AP64">
        <f t="shared" si="26"/>
        <v>-3.3487315538670611E-5</v>
      </c>
      <c r="AQ64">
        <f t="shared" si="26"/>
        <v>-0.56366209470207362</v>
      </c>
      <c r="AR64">
        <f t="shared" si="26"/>
        <v>-0.56369558201761238</v>
      </c>
      <c r="AS64">
        <f t="shared" si="26"/>
        <v>-1.4656942123952076E-3</v>
      </c>
      <c r="AT64">
        <f t="shared" si="26"/>
        <v>-1.7926782209740561E-3</v>
      </c>
      <c r="AU64">
        <f t="shared" si="23"/>
        <v>-0.56695395445098173</v>
      </c>
      <c r="AW64">
        <v>61</v>
      </c>
      <c r="AX64">
        <f>IF(Z64&gt;0, (R64*SUMPRODUCT(K64:$K$98, X64:$X$98)-K64*$AZ$3)/Z64, 0)</f>
        <v>-9012.3656787230502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0.48020744799999998</v>
      </c>
      <c r="Q65" s="4">
        <f t="shared" si="21"/>
        <v>12.5</v>
      </c>
      <c r="R65">
        <f t="shared" si="0"/>
        <v>250000</v>
      </c>
      <c r="S65">
        <f t="shared" si="1"/>
        <v>-16294.458605668095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-15.467925338003068</v>
      </c>
      <c r="AC65">
        <f t="shared" si="2"/>
        <v>-14.256951874893357</v>
      </c>
      <c r="AE65">
        <f t="shared" si="3"/>
        <v>0</v>
      </c>
      <c r="AF65">
        <f t="shared" si="24"/>
        <v>0</v>
      </c>
      <c r="AG65">
        <f t="shared" si="24"/>
        <v>-1.0936963464019308E-2</v>
      </c>
      <c r="AH65">
        <f t="shared" si="5"/>
        <v>-206.04503903877952</v>
      </c>
      <c r="AI65">
        <f t="shared" si="25"/>
        <v>-206.05597600224354</v>
      </c>
      <c r="AJ65">
        <f t="shared" si="7"/>
        <v>-1.2109734631097115</v>
      </c>
      <c r="AK65">
        <f t="shared" si="22"/>
        <v>-1.082754773660215</v>
      </c>
      <c r="AL65">
        <f t="shared" si="8"/>
        <v>-208.34970423901348</v>
      </c>
      <c r="AN65">
        <f t="shared" si="26"/>
        <v>0</v>
      </c>
      <c r="AO65">
        <f t="shared" si="26"/>
        <v>0</v>
      </c>
      <c r="AP65">
        <f t="shared" si="26"/>
        <v>-1.5242485757221558E-5</v>
      </c>
      <c r="AQ65">
        <f t="shared" si="26"/>
        <v>-0.28715818455706715</v>
      </c>
      <c r="AR65">
        <f t="shared" si="26"/>
        <v>-0.28717342704282434</v>
      </c>
      <c r="AS65">
        <f t="shared" si="26"/>
        <v>-1.6876938306091482E-3</v>
      </c>
      <c r="AT65">
        <f t="shared" si="26"/>
        <v>-1.5089996661664209E-3</v>
      </c>
      <c r="AU65">
        <f t="shared" si="23"/>
        <v>-0.29037012053959993</v>
      </c>
      <c r="AW65">
        <v>62</v>
      </c>
      <c r="AX65">
        <f>IF(Z65&gt;0, (R65*SUMPRODUCT(K65:$K$98, X65:$X$98)-K65*$AZ$3)/Z65, 0)</f>
        <v>-16294.458605668095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0.508136904</v>
      </c>
      <c r="Q66" s="4">
        <f t="shared" si="21"/>
        <v>12.5</v>
      </c>
      <c r="R66">
        <f t="shared" si="0"/>
        <v>250000</v>
      </c>
      <c r="S66">
        <f t="shared" si="1"/>
        <v>-30738.4279172735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-14.256951874893357</v>
      </c>
      <c r="AC66">
        <f t="shared" si="2"/>
        <v>-12.959614025689904</v>
      </c>
      <c r="AE66">
        <f t="shared" si="3"/>
        <v>0</v>
      </c>
      <c r="AF66">
        <f t="shared" si="24"/>
        <v>0</v>
      </c>
      <c r="AG66">
        <f t="shared" si="24"/>
        <v>-5.2701190756112284E-3</v>
      </c>
      <c r="AH66">
        <f t="shared" si="5"/>
        <v>-111.14949507535775</v>
      </c>
      <c r="AI66">
        <f t="shared" si="25"/>
        <v>-111.15476519443337</v>
      </c>
      <c r="AJ66">
        <f t="shared" si="7"/>
        <v>-1.2973378492034531</v>
      </c>
      <c r="AK66">
        <f t="shared" si="22"/>
        <v>-0.99798663124253506</v>
      </c>
      <c r="AL66">
        <f t="shared" si="8"/>
        <v>-113.45008967487937</v>
      </c>
      <c r="AN66">
        <f t="shared" si="26"/>
        <v>0</v>
      </c>
      <c r="AO66">
        <f t="shared" si="26"/>
        <v>0</v>
      </c>
      <c r="AP66">
        <f t="shared" si="26"/>
        <v>-6.5578494443845389E-6</v>
      </c>
      <c r="AQ66">
        <f t="shared" si="26"/>
        <v>-0.13830838432033318</v>
      </c>
      <c r="AR66">
        <f t="shared" si="26"/>
        <v>-0.13831494216977758</v>
      </c>
      <c r="AS66">
        <f t="shared" si="26"/>
        <v>-1.6143366348114572E-3</v>
      </c>
      <c r="AT66">
        <f t="shared" si="26"/>
        <v>-1.2418402660926611E-3</v>
      </c>
      <c r="AU66">
        <f t="shared" si="23"/>
        <v>-0.14117111907068172</v>
      </c>
      <c r="AW66">
        <v>63</v>
      </c>
      <c r="AX66">
        <f>IF(Z66&gt;0, (R66*SUMPRODUCT(K66:$K$98, X66:$X$98)-K66*$AZ$3)/Z66, 0)</f>
        <v>-30738.4279172735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0.53626491099999996</v>
      </c>
      <c r="Q67" s="4">
        <f t="shared" si="21"/>
        <v>12.5</v>
      </c>
      <c r="R67">
        <f t="shared" ref="R67:R79" si="27">$C$6</f>
        <v>250000</v>
      </c>
      <c r="S67">
        <f t="shared" ref="S67:S79" si="28">AX67</f>
        <v>-61072.936191499561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-12.959614025689904</v>
      </c>
      <c r="AC67">
        <f t="shared" ref="AC67:AC79" si="29">S67*Z67</f>
        <v>-11.683193808438343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-2.3912379478130586E-3</v>
      </c>
      <c r="AH67">
        <f t="shared" ref="AH67:AH79" si="32">-X67*R67</f>
        <v>-56.523598740841152</v>
      </c>
      <c r="AI67">
        <f t="shared" ref="AI67:AI79" si="33">SUM(AE67:AH67)</f>
        <v>-56.525989978788964</v>
      </c>
      <c r="AJ67">
        <f t="shared" ref="AJ67:AJ79" si="34">AB67-AC67</f>
        <v>-1.2764202172515606</v>
      </c>
      <c r="AK67">
        <f t="shared" si="22"/>
        <v>-0.90717298179829331</v>
      </c>
      <c r="AL67">
        <f t="shared" ref="AL67:AL79" si="35">SUM(AI67:AK67)</f>
        <v>-58.709583177838816</v>
      </c>
      <c r="AN67">
        <f t="shared" ref="AN67:AT79" si="36">AE67*$K67</f>
        <v>0</v>
      </c>
      <c r="AO67">
        <f t="shared" si="36"/>
        <v>0</v>
      </c>
      <c r="AP67">
        <f t="shared" si="36"/>
        <v>-2.6567200011575176E-6</v>
      </c>
      <c r="AQ67">
        <f t="shared" si="36"/>
        <v>-6.2799009797219182E-2</v>
      </c>
      <c r="AR67">
        <f t="shared" si="36"/>
        <v>-6.2801666517220342E-2</v>
      </c>
      <c r="AS67">
        <f t="shared" si="36"/>
        <v>-1.4181320282891196E-3</v>
      </c>
      <c r="AT67">
        <f t="shared" si="36"/>
        <v>-1.0078899121927312E-3</v>
      </c>
      <c r="AU67">
        <f t="shared" si="23"/>
        <v>-6.5227688457702188E-2</v>
      </c>
      <c r="AW67">
        <v>64</v>
      </c>
      <c r="AX67">
        <f>IF(Z67&gt;0, (R67*SUMPRODUCT(K67:$K$98, X67:$X$98)-K67*$AZ$3)/Z67, 0)</f>
        <v>-61072.936191499561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0.564431978</v>
      </c>
      <c r="Q68" s="4">
        <f t="shared" si="21"/>
        <v>12.5</v>
      </c>
      <c r="R68">
        <f t="shared" si="27"/>
        <v>250000</v>
      </c>
      <c r="S68">
        <f t="shared" si="28"/>
        <v>-128764.83740400136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-11.683193808438343</v>
      </c>
      <c r="AC68">
        <f t="shared" si="29"/>
        <v>-10.482842281117799</v>
      </c>
      <c r="AE68">
        <f t="shared" si="30"/>
        <v>0</v>
      </c>
      <c r="AF68">
        <f t="shared" si="31"/>
        <v>0</v>
      </c>
      <c r="AG68">
        <f t="shared" si="31"/>
        <v>-1.0176344035821426E-3</v>
      </c>
      <c r="AH68">
        <f t="shared" si="32"/>
        <v>-26.993823295055709</v>
      </c>
      <c r="AI68">
        <f t="shared" si="33"/>
        <v>-26.99484092945929</v>
      </c>
      <c r="AJ68">
        <f t="shared" si="34"/>
        <v>-1.2003515273205441</v>
      </c>
      <c r="AK68">
        <f t="shared" si="22"/>
        <v>-0.81782356659068411</v>
      </c>
      <c r="AL68">
        <f t="shared" si="35"/>
        <v>-29.013016023370518</v>
      </c>
      <c r="AN68">
        <f t="shared" si="36"/>
        <v>0</v>
      </c>
      <c r="AO68">
        <f t="shared" si="36"/>
        <v>0</v>
      </c>
      <c r="AP68">
        <f t="shared" si="36"/>
        <v>-1.0094777463396805E-6</v>
      </c>
      <c r="AQ68">
        <f t="shared" si="36"/>
        <v>-2.677745937938392E-2</v>
      </c>
      <c r="AR68">
        <f t="shared" si="36"/>
        <v>-2.6778468857130259E-2</v>
      </c>
      <c r="AS68">
        <f t="shared" si="36"/>
        <v>-1.1907303353243272E-3</v>
      </c>
      <c r="AT68">
        <f t="shared" si="36"/>
        <v>-8.1126845554686854E-4</v>
      </c>
      <c r="AU68">
        <f t="shared" si="23"/>
        <v>-2.8780467648001455E-2</v>
      </c>
      <c r="AW68">
        <v>65</v>
      </c>
      <c r="AX68">
        <f>IF(Z68&gt;0, (R68*SUMPRODUCT(K68:$K$98, X68:$X$98)-K68*$AZ$3)/Z68, 0)</f>
        <v>-128764.83740400136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0.59247427200000002</v>
      </c>
      <c r="Q69" s="4">
        <f t="shared" ref="Q69:Q79" si="48">$C$8</f>
        <v>12.5</v>
      </c>
      <c r="R69">
        <f t="shared" si="27"/>
        <v>250000</v>
      </c>
      <c r="S69">
        <f t="shared" si="28"/>
        <v>-289894.16499679303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-10.482842281117799</v>
      </c>
      <c r="AC69">
        <f t="shared" si="29"/>
        <v>-9.381806760927752</v>
      </c>
      <c r="AE69">
        <f t="shared" si="30"/>
        <v>0</v>
      </c>
      <c r="AF69">
        <f t="shared" si="31"/>
        <v>0</v>
      </c>
      <c r="AG69">
        <f t="shared" si="31"/>
        <v>-4.0453585712183702E-4</v>
      </c>
      <c r="AH69">
        <f t="shared" si="32"/>
        <v>-12.058444048489683</v>
      </c>
      <c r="AI69">
        <f t="shared" si="33"/>
        <v>-12.058848584346805</v>
      </c>
      <c r="AJ69">
        <f t="shared" si="34"/>
        <v>-1.101035520190047</v>
      </c>
      <c r="AK69">
        <f t="shared" si="22"/>
        <v>-0.73379895967824604</v>
      </c>
      <c r="AL69">
        <f t="shared" si="35"/>
        <v>-13.893683064215098</v>
      </c>
      <c r="AN69">
        <f t="shared" si="36"/>
        <v>0</v>
      </c>
      <c r="AO69">
        <f t="shared" si="36"/>
        <v>0</v>
      </c>
      <c r="AP69">
        <f t="shared" si="36"/>
        <v>-3.5829765715489358E-7</v>
      </c>
      <c r="AQ69">
        <f t="shared" si="36"/>
        <v>-1.0680171301121481E-2</v>
      </c>
      <c r="AR69">
        <f t="shared" si="36"/>
        <v>-1.0680529598778635E-2</v>
      </c>
      <c r="AS69">
        <f t="shared" si="36"/>
        <v>-9.7518783658675622E-4</v>
      </c>
      <c r="AT69">
        <f t="shared" si="36"/>
        <v>-6.4992618935193354E-4</v>
      </c>
      <c r="AU69">
        <f t="shared" si="23"/>
        <v>-1.2305643624717325E-2</v>
      </c>
      <c r="AW69">
        <v>66</v>
      </c>
      <c r="AX69">
        <f>IF(Z69&gt;0, (R69*SUMPRODUCT(K69:$K$98, X69:$X$98)-K69*$AZ$3)/Z69, 0)</f>
        <v>-289894.16499679303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0.62503115200000003</v>
      </c>
      <c r="Q70" s="4">
        <f t="shared" si="48"/>
        <v>12.5</v>
      </c>
      <c r="R70">
        <f t="shared" si="27"/>
        <v>250000</v>
      </c>
      <c r="S70">
        <f t="shared" si="28"/>
        <v>-709948.31003183778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-9.381806760927752</v>
      </c>
      <c r="AC70">
        <f t="shared" si="29"/>
        <v>-8.3855110576133107</v>
      </c>
      <c r="AE70">
        <f t="shared" si="30"/>
        <v>0</v>
      </c>
      <c r="AF70">
        <f t="shared" si="31"/>
        <v>0</v>
      </c>
      <c r="AG70">
        <f t="shared" si="31"/>
        <v>-1.4764298574844944E-4</v>
      </c>
      <c r="AH70">
        <f t="shared" si="32"/>
        <v>-5.0569502560433843</v>
      </c>
      <c r="AI70">
        <f t="shared" si="33"/>
        <v>-5.0570978990291326</v>
      </c>
      <c r="AJ70">
        <f t="shared" si="34"/>
        <v>-0.99629570331444128</v>
      </c>
      <c r="AK70">
        <f t="shared" si="22"/>
        <v>-0.65672647326494271</v>
      </c>
      <c r="AL70">
        <f t="shared" si="35"/>
        <v>-6.7101200756085166</v>
      </c>
      <c r="AN70">
        <f t="shared" si="36"/>
        <v>0</v>
      </c>
      <c r="AO70">
        <f t="shared" si="36"/>
        <v>0</v>
      </c>
      <c r="AP70">
        <f t="shared" si="36"/>
        <v>-1.1675668140439325E-7</v>
      </c>
      <c r="AQ70">
        <f t="shared" si="36"/>
        <v>-3.9990570966147174E-3</v>
      </c>
      <c r="AR70">
        <f t="shared" si="36"/>
        <v>-3.9991738532961212E-3</v>
      </c>
      <c r="AS70">
        <f t="shared" si="36"/>
        <v>-7.8787474682095939E-4</v>
      </c>
      <c r="AT70">
        <f t="shared" si="36"/>
        <v>-5.1934200070612548E-4</v>
      </c>
      <c r="AU70">
        <f t="shared" si="23"/>
        <v>-5.3063906008232065E-3</v>
      </c>
      <c r="AW70">
        <v>67</v>
      </c>
      <c r="AX70">
        <f>IF(Z70&gt;0, (R70*SUMPRODUCT(K70:$K$98, X70:$X$98)-K70*$AZ$3)/Z70, 0)</f>
        <v>-709948.31003183778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0.65741117999999998</v>
      </c>
      <c r="Q71" s="4">
        <f t="shared" si="48"/>
        <v>12.5</v>
      </c>
      <c r="R71">
        <f t="shared" si="27"/>
        <v>250000</v>
      </c>
      <c r="S71">
        <f t="shared" si="28"/>
        <v>-1906759.7644971006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-8.3855110576133107</v>
      </c>
      <c r="AC71">
        <f t="shared" si="29"/>
        <v>-7.4904245123746023</v>
      </c>
      <c r="AE71">
        <f t="shared" si="30"/>
        <v>0</v>
      </c>
      <c r="AF71">
        <f t="shared" si="31"/>
        <v>0</v>
      </c>
      <c r="AG71">
        <f t="shared" si="31"/>
        <v>-4.9104406411353609E-5</v>
      </c>
      <c r="AH71">
        <f t="shared" si="32"/>
        <v>-1.9412429895922265</v>
      </c>
      <c r="AI71">
        <f t="shared" si="33"/>
        <v>-1.9412920939986378</v>
      </c>
      <c r="AJ71">
        <f t="shared" si="34"/>
        <v>-0.89508654523870845</v>
      </c>
      <c r="AK71">
        <f t="shared" si="22"/>
        <v>-0.58698577403293184</v>
      </c>
      <c r="AL71">
        <f t="shared" si="35"/>
        <v>-3.4233644132702783</v>
      </c>
      <c r="AN71">
        <f t="shared" si="36"/>
        <v>0</v>
      </c>
      <c r="AO71">
        <f t="shared" si="36"/>
        <v>0</v>
      </c>
      <c r="AP71">
        <f t="shared" si="36"/>
        <v>-3.4671399013752756E-8</v>
      </c>
      <c r="AQ71">
        <f t="shared" si="36"/>
        <v>-1.3706633516954682E-3</v>
      </c>
      <c r="AR71">
        <f t="shared" si="36"/>
        <v>-1.3706980230944819E-3</v>
      </c>
      <c r="AS71">
        <f t="shared" si="36"/>
        <v>-6.3199832825262001E-4</v>
      </c>
      <c r="AT71">
        <f t="shared" si="36"/>
        <v>-4.1445604323987344E-4</v>
      </c>
      <c r="AU71">
        <f t="shared" si="23"/>
        <v>-2.4171523945869756E-3</v>
      </c>
      <c r="AW71">
        <v>68</v>
      </c>
      <c r="AX71">
        <f>IF(Z71&gt;0, (R71*SUMPRODUCT(K71:$K$98, X71:$X$98)-K71*$AZ$3)/Z71, 0)</f>
        <v>-1906759.7644971006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0.68957421399999996</v>
      </c>
      <c r="Q72" s="4">
        <f t="shared" si="48"/>
        <v>12.5</v>
      </c>
      <c r="R72">
        <f t="shared" si="27"/>
        <v>250000</v>
      </c>
      <c r="S72">
        <f t="shared" si="28"/>
        <v>-5667821.256958304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-7.4904245123746023</v>
      </c>
      <c r="AC72">
        <f t="shared" si="29"/>
        <v>-6.6890401736411871</v>
      </c>
      <c r="AE72">
        <f t="shared" si="30"/>
        <v>0</v>
      </c>
      <c r="AF72">
        <f t="shared" si="31"/>
        <v>0</v>
      </c>
      <c r="AG72">
        <f t="shared" si="31"/>
        <v>-1.4752229892194349E-5</v>
      </c>
      <c r="AH72">
        <f t="shared" si="32"/>
        <v>-0.67722264910091445</v>
      </c>
      <c r="AI72">
        <f t="shared" si="33"/>
        <v>-0.67723740133080668</v>
      </c>
      <c r="AJ72">
        <f t="shared" si="34"/>
        <v>-0.80138433873341519</v>
      </c>
      <c r="AK72">
        <f t="shared" ref="AK72:AK79" si="49">G72*SUM(AB72:AB72, AE72:AF72)</f>
        <v>-0.52432971586622223</v>
      </c>
      <c r="AL72">
        <f t="shared" si="35"/>
        <v>-2.002951455930444</v>
      </c>
      <c r="AN72">
        <f t="shared" si="36"/>
        <v>0</v>
      </c>
      <c r="AO72">
        <f t="shared" si="36"/>
        <v>0</v>
      </c>
      <c r="AP72">
        <f t="shared" si="36"/>
        <v>-9.3001627682377645E-9</v>
      </c>
      <c r="AQ72">
        <f t="shared" si="36"/>
        <v>-4.2693754862837375E-4</v>
      </c>
      <c r="AR72">
        <f t="shared" si="36"/>
        <v>-4.2694684879114196E-4</v>
      </c>
      <c r="AS72">
        <f t="shared" si="36"/>
        <v>-5.0521208282422838E-4</v>
      </c>
      <c r="AT72">
        <f t="shared" si="36"/>
        <v>-3.305501430912411E-4</v>
      </c>
      <c r="AU72">
        <f t="shared" si="23"/>
        <v>-1.2627090747066114E-3</v>
      </c>
      <c r="AW72">
        <v>69</v>
      </c>
      <c r="AX72">
        <f>IF(Z72&gt;0, (R72*SUMPRODUCT(K72:$K$98, X72:$X$98)-K72*$AZ$3)/Z72, 0)</f>
        <v>-5667821.256958304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0.72148010799999995</v>
      </c>
      <c r="Q73" s="4">
        <f t="shared" si="48"/>
        <v>12.5</v>
      </c>
      <c r="R73">
        <f t="shared" si="27"/>
        <v>250000</v>
      </c>
      <c r="S73">
        <f t="shared" si="28"/>
        <v>-18847256.78083764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-6.6890401736411871</v>
      </c>
      <c r="AC73">
        <f t="shared" si="29"/>
        <v>-5.9727215736138248</v>
      </c>
      <c r="AE73">
        <f t="shared" si="30"/>
        <v>0</v>
      </c>
      <c r="AF73">
        <f t="shared" si="31"/>
        <v>0</v>
      </c>
      <c r="AG73">
        <f t="shared" si="31"/>
        <v>-3.9612671774111993E-6</v>
      </c>
      <c r="AH73">
        <f t="shared" si="32"/>
        <v>-0.21286880831722413</v>
      </c>
      <c r="AI73">
        <f t="shared" si="33"/>
        <v>-0.21287276958440154</v>
      </c>
      <c r="AJ73">
        <f t="shared" si="34"/>
        <v>-0.71631860002736225</v>
      </c>
      <c r="AK73">
        <f t="shared" si="49"/>
        <v>-0.46823281215488316</v>
      </c>
      <c r="AL73">
        <f t="shared" si="35"/>
        <v>-1.3974241817666468</v>
      </c>
      <c r="AN73">
        <f t="shared" si="36"/>
        <v>0</v>
      </c>
      <c r="AO73">
        <f t="shared" si="36"/>
        <v>0</v>
      </c>
      <c r="AP73">
        <f t="shared" si="36"/>
        <v>-2.2297131268835948E-9</v>
      </c>
      <c r="AQ73">
        <f t="shared" si="36"/>
        <v>-1.1981932925796002E-4</v>
      </c>
      <c r="AR73">
        <f t="shared" si="36"/>
        <v>-1.1982155897108691E-4</v>
      </c>
      <c r="AS73">
        <f t="shared" si="36"/>
        <v>-4.0320051992950769E-4</v>
      </c>
      <c r="AT73">
        <f t="shared" si="36"/>
        <v>-2.6355830115495097E-4</v>
      </c>
      <c r="AU73">
        <f t="shared" si="23"/>
        <v>-7.8658038005554557E-4</v>
      </c>
      <c r="AW73">
        <v>70</v>
      </c>
      <c r="AX73">
        <f>IF(Z73&gt;0, (R73*SUMPRODUCT(K73:$K$98, X73:$X$98)-K73*$AZ$3)/Z73, 0)</f>
        <v>-18847256.78083764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0.75308980400000003</v>
      </c>
      <c r="Q74" s="4">
        <f t="shared" si="48"/>
        <v>12.5</v>
      </c>
      <c r="R74">
        <f t="shared" si="27"/>
        <v>250000</v>
      </c>
      <c r="S74">
        <f t="shared" si="28"/>
        <v>-71032116.107359216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-5.9727215736138248</v>
      </c>
      <c r="AC74">
        <f t="shared" si="29"/>
        <v>-5.3328900201073752</v>
      </c>
      <c r="AE74">
        <f t="shared" si="30"/>
        <v>0</v>
      </c>
      <c r="AF74">
        <f t="shared" si="31"/>
        <v>0</v>
      </c>
      <c r="AG74">
        <f t="shared" si="31"/>
        <v>-9.3846458340885375E-7</v>
      </c>
      <c r="AH74">
        <f t="shared" si="32"/>
        <v>-5.9663798444564681E-2</v>
      </c>
      <c r="AI74">
        <f t="shared" si="33"/>
        <v>-5.9664736909148086E-2</v>
      </c>
      <c r="AJ74">
        <f t="shared" si="34"/>
        <v>-0.6398315535064496</v>
      </c>
      <c r="AK74">
        <f t="shared" si="49"/>
        <v>-0.41809051015296778</v>
      </c>
      <c r="AL74">
        <f t="shared" si="35"/>
        <v>-1.1175868005685654</v>
      </c>
      <c r="AN74">
        <f t="shared" si="36"/>
        <v>0</v>
      </c>
      <c r="AO74">
        <f t="shared" si="36"/>
        <v>0</v>
      </c>
      <c r="AP74">
        <f t="shared" si="36"/>
        <v>-4.7164444099443319E-10</v>
      </c>
      <c r="AQ74">
        <f t="shared" si="36"/>
        <v>-2.9985253958946322E-5</v>
      </c>
      <c r="AR74">
        <f t="shared" si="36"/>
        <v>-2.9985725603387313E-5</v>
      </c>
      <c r="AS74">
        <f t="shared" si="36"/>
        <v>-3.2156034518425513E-4</v>
      </c>
      <c r="AT74">
        <f t="shared" si="36"/>
        <v>-2.1011987924989767E-4</v>
      </c>
      <c r="AU74">
        <f t="shared" si="23"/>
        <v>-5.616659500375401E-4</v>
      </c>
      <c r="AW74">
        <v>71</v>
      </c>
      <c r="AX74">
        <f>IF(Z74&gt;0, (R74*SUMPRODUCT(K74:$K$98, X74:$X$98)-K74*$AZ$3)/Z74, 0)</f>
        <v>-71032116.107359216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0.78453892300000005</v>
      </c>
      <c r="Q75" s="4">
        <f t="shared" si="48"/>
        <v>12.5</v>
      </c>
      <c r="R75">
        <f t="shared" si="27"/>
        <v>250000</v>
      </c>
      <c r="S75">
        <f t="shared" si="28"/>
        <v>-308680739.94033343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-5.3328900201073752</v>
      </c>
      <c r="AC75">
        <f t="shared" si="29"/>
        <v>-4.7615348510437387</v>
      </c>
      <c r="AE75">
        <f t="shared" si="30"/>
        <v>0</v>
      </c>
      <c r="AF75">
        <f t="shared" si="31"/>
        <v>0</v>
      </c>
      <c r="AG75">
        <f t="shared" si="31"/>
        <v>-1.9281794403353939E-7</v>
      </c>
      <c r="AH75">
        <f t="shared" si="32"/>
        <v>-1.4725239870824516E-2</v>
      </c>
      <c r="AI75">
        <f t="shared" si="33"/>
        <v>-1.4725432688768549E-2</v>
      </c>
      <c r="AJ75">
        <f t="shared" si="34"/>
        <v>-0.57135516906363648</v>
      </c>
      <c r="AK75">
        <f t="shared" si="49"/>
        <v>-0.3733023014075163</v>
      </c>
      <c r="AL75">
        <f t="shared" si="35"/>
        <v>-0.95938290315992136</v>
      </c>
      <c r="AN75">
        <f t="shared" si="36"/>
        <v>0</v>
      </c>
      <c r="AO75">
        <f t="shared" si="36"/>
        <v>0</v>
      </c>
      <c r="AP75">
        <f t="shared" si="36"/>
        <v>-8.6521941792659979E-11</v>
      </c>
      <c r="AQ75">
        <f t="shared" si="36"/>
        <v>-6.6075611031555289E-6</v>
      </c>
      <c r="AR75">
        <f t="shared" si="36"/>
        <v>-6.6076476250973219E-6</v>
      </c>
      <c r="AS75">
        <f t="shared" si="36"/>
        <v>-2.5638048848845992E-4</v>
      </c>
      <c r="AT75">
        <f t="shared" si="36"/>
        <v>-1.6750951347053555E-4</v>
      </c>
      <c r="AU75">
        <f t="shared" si="23"/>
        <v>-4.304976495840928E-4</v>
      </c>
      <c r="AW75">
        <v>72</v>
      </c>
      <c r="AX75">
        <f>IF(Z75&gt;0, (R75*SUMPRODUCT(K75:$K$98, X75:$X$98)-K75*$AZ$3)/Z75, 0)</f>
        <v>-308680739.94033343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0.81598695700000001</v>
      </c>
      <c r="Q76" s="4">
        <f t="shared" si="48"/>
        <v>12.5</v>
      </c>
      <c r="R76">
        <f t="shared" si="27"/>
        <v>250000</v>
      </c>
      <c r="S76">
        <f t="shared" si="28"/>
        <v>-1583836308.1812205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-4.7615348510437387</v>
      </c>
      <c r="AC76">
        <f t="shared" si="29"/>
        <v>-4.2513761422498471</v>
      </c>
      <c r="AE76">
        <f t="shared" si="30"/>
        <v>0</v>
      </c>
      <c r="AF76">
        <f t="shared" si="31"/>
        <v>0</v>
      </c>
      <c r="AG76">
        <f t="shared" si="31"/>
        <v>-3.3552837186279877E-8</v>
      </c>
      <c r="AH76">
        <f t="shared" si="32"/>
        <v>-3.1467385481384821E-3</v>
      </c>
      <c r="AI76">
        <f t="shared" si="33"/>
        <v>-3.1467721009756683E-3</v>
      </c>
      <c r="AJ76">
        <f t="shared" si="34"/>
        <v>-0.51015870879389169</v>
      </c>
      <c r="AK76">
        <f t="shared" si="49"/>
        <v>-0.33330743957306175</v>
      </c>
      <c r="AL76">
        <f t="shared" si="35"/>
        <v>-0.84661292046792913</v>
      </c>
      <c r="AN76">
        <f t="shared" si="36"/>
        <v>0</v>
      </c>
      <c r="AO76">
        <f t="shared" si="36"/>
        <v>0</v>
      </c>
      <c r="AP76">
        <f t="shared" si="36"/>
        <v>-1.3442809265722886E-11</v>
      </c>
      <c r="AQ76">
        <f t="shared" si="36"/>
        <v>-1.2607281428057808E-6</v>
      </c>
      <c r="AR76">
        <f t="shared" si="36"/>
        <v>-1.2607415856150465E-6</v>
      </c>
      <c r="AS76">
        <f t="shared" si="36"/>
        <v>-2.043930347675054E-4</v>
      </c>
      <c r="AT76">
        <f t="shared" si="36"/>
        <v>-1.335382850681637E-4</v>
      </c>
      <c r="AU76">
        <f t="shared" si="23"/>
        <v>-3.3919206142128417E-4</v>
      </c>
      <c r="AW76">
        <v>73</v>
      </c>
      <c r="AX76">
        <f>IF(Z76&gt;0, (R76*SUMPRODUCT(K76:$K$98, X76:$X$98)-K76*$AZ$3)/Z76, 0)</f>
        <v>-1583836308.1812205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0.84743607600000004</v>
      </c>
      <c r="Q77" s="4">
        <f t="shared" si="48"/>
        <v>12.5</v>
      </c>
      <c r="R77">
        <f t="shared" si="27"/>
        <v>250000</v>
      </c>
      <c r="S77">
        <f t="shared" si="28"/>
        <v>-9919339558.3057175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-4.2513761422498471</v>
      </c>
      <c r="AC77">
        <f t="shared" si="29"/>
        <v>-3.7958726562324578</v>
      </c>
      <c r="AE77">
        <f t="shared" si="30"/>
        <v>0</v>
      </c>
      <c r="AF77">
        <f t="shared" si="31"/>
        <v>0</v>
      </c>
      <c r="AG77">
        <f t="shared" si="31"/>
        <v>-4.7834241306091743E-9</v>
      </c>
      <c r="AH77">
        <f t="shared" si="32"/>
        <v>-5.6867769367615804E-4</v>
      </c>
      <c r="AI77">
        <f t="shared" si="33"/>
        <v>-5.6868247710028868E-4</v>
      </c>
      <c r="AJ77">
        <f t="shared" si="34"/>
        <v>-0.45550348601738921</v>
      </c>
      <c r="AK77">
        <f t="shared" si="49"/>
        <v>-0.2975963299574893</v>
      </c>
      <c r="AL77">
        <f t="shared" si="35"/>
        <v>-0.75366849845197881</v>
      </c>
      <c r="AN77">
        <f t="shared" si="36"/>
        <v>0</v>
      </c>
      <c r="AO77">
        <f t="shared" si="36"/>
        <v>0</v>
      </c>
      <c r="AP77">
        <f t="shared" si="36"/>
        <v>-1.7111246772366176E-12</v>
      </c>
      <c r="AQ77">
        <f t="shared" si="36"/>
        <v>-2.034271702600115E-7</v>
      </c>
      <c r="AR77">
        <f t="shared" si="36"/>
        <v>-2.0342888138468875E-7</v>
      </c>
      <c r="AS77">
        <f t="shared" si="36"/>
        <v>-1.6294253534912843E-4</v>
      </c>
      <c r="AT77">
        <f t="shared" si="36"/>
        <v>-1.0645604699503419E-4</v>
      </c>
      <c r="AU77">
        <f t="shared" si="23"/>
        <v>-2.6960201122554732E-4</v>
      </c>
      <c r="AW77">
        <v>74</v>
      </c>
      <c r="AX77">
        <f>IF(Z77&gt;0, (R77*SUMPRODUCT(K77:$K$98, X77:$X$98)-K77*$AZ$3)/Z77, 0)</f>
        <v>-9919339558.3057175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0.87888519499999995</v>
      </c>
      <c r="Q78" s="4">
        <f t="shared" si="48"/>
        <v>12.5</v>
      </c>
      <c r="R78">
        <f t="shared" si="27"/>
        <v>250000</v>
      </c>
      <c r="S78">
        <f t="shared" si="28"/>
        <v>-79706332952.916885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-3.7958726562324578</v>
      </c>
      <c r="AC78">
        <f t="shared" si="29"/>
        <v>-3.3891721929225458</v>
      </c>
      <c r="AE78">
        <f t="shared" si="30"/>
        <v>0</v>
      </c>
      <c r="AF78">
        <f t="shared" si="31"/>
        <v>0</v>
      </c>
      <c r="AG78">
        <f t="shared" si="31"/>
        <v>-5.315092395049329E-10</v>
      </c>
      <c r="AH78">
        <f t="shared" si="32"/>
        <v>-8.4081612995963001E-5</v>
      </c>
      <c r="AI78">
        <f t="shared" si="33"/>
        <v>-8.4082144505202508E-5</v>
      </c>
      <c r="AJ78">
        <f t="shared" si="34"/>
        <v>-0.40670046330991205</v>
      </c>
      <c r="AK78">
        <f t="shared" si="49"/>
        <v>-0.26571108593627207</v>
      </c>
      <c r="AL78">
        <f t="shared" si="35"/>
        <v>-0.67249563139068935</v>
      </c>
      <c r="AN78">
        <f t="shared" si="36"/>
        <v>0</v>
      </c>
      <c r="AO78">
        <f t="shared" si="36"/>
        <v>0</v>
      </c>
      <c r="AP78">
        <f t="shared" si="36"/>
        <v>-1.6976007575163812E-13</v>
      </c>
      <c r="AQ78">
        <f t="shared" si="36"/>
        <v>-2.6855038314686015E-8</v>
      </c>
      <c r="AR78">
        <f t="shared" si="36"/>
        <v>-2.6855208074761766E-8</v>
      </c>
      <c r="AS78">
        <f t="shared" si="36"/>
        <v>-1.2989708612408087E-4</v>
      </c>
      <c r="AT78">
        <f t="shared" si="36"/>
        <v>-8.4866133500531441E-5</v>
      </c>
      <c r="AU78">
        <f t="shared" si="23"/>
        <v>-2.1479007483268705E-4</v>
      </c>
      <c r="AW78">
        <v>75</v>
      </c>
      <c r="AX78">
        <f>IF(Z78&gt;0, (R78*SUMPRODUCT(K78:$K$98, X78:$X$98)-K78*$AZ$3)/Z78, 0)</f>
        <v>-79706332952.916885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12.5</v>
      </c>
      <c r="R79">
        <f t="shared" si="27"/>
        <v>250000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-3.3891721929225458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-1.0630184790098657E-5</v>
      </c>
      <c r="AI79">
        <f t="shared" si="33"/>
        <v>-1.0630184790098657E-5</v>
      </c>
      <c r="AJ79">
        <f t="shared" si="34"/>
        <v>-3.3891721929225458</v>
      </c>
      <c r="AK79">
        <f t="shared" si="49"/>
        <v>-0.23724205350457822</v>
      </c>
      <c r="AL79">
        <f t="shared" si="35"/>
        <v>-3.6264248766119143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-3.0314299241363946E-9</v>
      </c>
      <c r="AR79">
        <f t="shared" si="36"/>
        <v>-3.0314299241363946E-9</v>
      </c>
      <c r="AS79">
        <f t="shared" si="36"/>
        <v>-9.6649665142660424E-4</v>
      </c>
      <c r="AT79">
        <f t="shared" si="36"/>
        <v>-6.7654765599862302E-5</v>
      </c>
      <c r="AU79">
        <f t="shared" si="23"/>
        <v>-1.0341544484563907E-3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12535.159615743212</v>
      </c>
      <c r="AO81" s="8">
        <f t="shared" si="50"/>
        <v>-1253.5159615743214</v>
      </c>
      <c r="AP81" s="8">
        <f t="shared" si="50"/>
        <v>-206.97351125974345</v>
      </c>
      <c r="AQ81" s="8">
        <f t="shared" si="50"/>
        <v>-10611.307415601677</v>
      </c>
      <c r="AR81" s="8">
        <f t="shared" si="50"/>
        <v>463.36272730746799</v>
      </c>
      <c r="AS81" s="8">
        <f t="shared" si="50"/>
        <v>-858.78026344011528</v>
      </c>
      <c r="AT81" s="8">
        <f t="shared" si="50"/>
        <v>395.41753613264694</v>
      </c>
      <c r="AU81" s="8">
        <f t="shared" si="50"/>
        <v>-1.5341115964379037E-12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1" priority="1" operator="lessThan">
      <formula>0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EAE43-3F13-4F00-8846-784839F3910E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20341.199011313915</v>
      </c>
      <c r="K3">
        <v>1</v>
      </c>
      <c r="L3" s="2">
        <v>0</v>
      </c>
      <c r="O3">
        <f>$C$3</f>
        <v>20341.199011313915</v>
      </c>
      <c r="P3" s="2">
        <f>O3*C5</f>
        <v>2034.1199011313915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20341.199011313915</v>
      </c>
      <c r="AF3">
        <f t="shared" ref="AF3:AG34" si="4">-$Z3*P3</f>
        <v>-2034.1199011313915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18207.079110182523</v>
      </c>
      <c r="AJ3">
        <f t="shared" ref="AJ3:AJ66" si="7">AB3-AC3</f>
        <v>0</v>
      </c>
      <c r="AL3">
        <f t="shared" ref="AL3:AL66" si="8">SUM(AI3:AK3)</f>
        <v>18207.079110182523</v>
      </c>
      <c r="AN3">
        <f t="shared" ref="AN3:AU34" si="9">AE3*$K3</f>
        <v>20341.199011313915</v>
      </c>
      <c r="AO3">
        <f t="shared" si="9"/>
        <v>-2034.1199011313915</v>
      </c>
      <c r="AP3">
        <f t="shared" si="9"/>
        <v>-100</v>
      </c>
      <c r="AQ3">
        <f t="shared" si="9"/>
        <v>0</v>
      </c>
      <c r="AR3">
        <f t="shared" si="9"/>
        <v>18207.079110182523</v>
      </c>
      <c r="AS3">
        <f t="shared" si="9"/>
        <v>0</v>
      </c>
      <c r="AT3">
        <f t="shared" si="9"/>
        <v>0</v>
      </c>
      <c r="AU3">
        <f t="shared" si="9"/>
        <v>18207.079110182523</v>
      </c>
      <c r="AW3">
        <v>0</v>
      </c>
      <c r="AX3">
        <f>IF(Z3&gt;0, (R3*SUMPRODUCT(K3:$K$98, X3:$X$98)-K3*$AZ$3)/Z3, 0)</f>
        <v>0</v>
      </c>
      <c r="AZ3">
        <f>C6*ABS(SUMPRODUCT(X4:X69, K4:K69))/1</f>
        <v>17014.166040698619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250000</v>
      </c>
      <c r="S4">
        <f t="shared" si="1"/>
        <v>1157.2926314370291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1141.2618139063634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-963</v>
      </c>
      <c r="AI4">
        <f t="shared" si="6"/>
        <v>-963</v>
      </c>
      <c r="AJ4">
        <f t="shared" si="7"/>
        <v>-1141.2618139063634</v>
      </c>
      <c r="AK4">
        <f>G4*SUM(AB4, AE4:AF4)</f>
        <v>0</v>
      </c>
      <c r="AL4">
        <f t="shared" si="8"/>
        <v>-2104.2618139063634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-898.40470193115027</v>
      </c>
      <c r="AR4">
        <f t="shared" si="9"/>
        <v>-898.40470193115027</v>
      </c>
      <c r="AS4">
        <f t="shared" si="9"/>
        <v>-1064.7092209220668</v>
      </c>
      <c r="AT4">
        <f t="shared" si="9"/>
        <v>0</v>
      </c>
      <c r="AU4">
        <f t="shared" si="9"/>
        <v>-1963.113922853217</v>
      </c>
      <c r="AW4">
        <v>1</v>
      </c>
      <c r="AX4">
        <f>IF(Z4&gt;0, (R4*SUMPRODUCT(K4:$K$98, X4:$X$98)-K4*$AZ$3)/Z4, 0)</f>
        <v>1157.2926314370291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12.5</v>
      </c>
      <c r="R5">
        <f t="shared" si="0"/>
        <v>250000</v>
      </c>
      <c r="S5">
        <f t="shared" si="1"/>
        <v>1611.3873562074821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1141.2618139063634</v>
      </c>
      <c r="AC5">
        <f t="shared" si="2"/>
        <v>1566.8115433575131</v>
      </c>
      <c r="AE5">
        <f t="shared" si="3"/>
        <v>0</v>
      </c>
      <c r="AF5">
        <f t="shared" si="4"/>
        <v>0</v>
      </c>
      <c r="AG5">
        <f t="shared" si="4"/>
        <v>-12.15421246575</v>
      </c>
      <c r="AH5">
        <f t="shared" si="5"/>
        <v>-987.38068499999997</v>
      </c>
      <c r="AI5">
        <f t="shared" si="6"/>
        <v>-999.53489746574996</v>
      </c>
      <c r="AJ5">
        <f t="shared" si="7"/>
        <v>-425.54972945114969</v>
      </c>
      <c r="AK5">
        <f>G5*SUM(AB5, AE5:AF5)</f>
        <v>46.791734370160903</v>
      </c>
      <c r="AL5">
        <f t="shared" si="8"/>
        <v>-1378.2928925467388</v>
      </c>
      <c r="AN5">
        <f t="shared" si="9"/>
        <v>0</v>
      </c>
      <c r="AO5">
        <f t="shared" si="9"/>
        <v>0</v>
      </c>
      <c r="AP5">
        <f t="shared" si="9"/>
        <v>-10.393164527956005</v>
      </c>
      <c r="AQ5">
        <f t="shared" si="9"/>
        <v>-844.31714023831353</v>
      </c>
      <c r="AR5">
        <f t="shared" si="9"/>
        <v>-854.71030476626947</v>
      </c>
      <c r="AS5">
        <f t="shared" si="9"/>
        <v>-363.89098557197593</v>
      </c>
      <c r="AT5">
        <f t="shared" si="9"/>
        <v>40.011987220719291</v>
      </c>
      <c r="AU5">
        <f t="shared" si="9"/>
        <v>-1178.5893031175262</v>
      </c>
      <c r="AW5">
        <v>2</v>
      </c>
      <c r="AX5">
        <f>IF(Z5&gt;0, (R5*SUMPRODUCT(K5:$K$98, X5:$X$98)-K5*$AZ$3)/Z5, 0)</f>
        <v>1611.3873562074821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12.5</v>
      </c>
      <c r="R6">
        <f t="shared" si="0"/>
        <v>250000</v>
      </c>
      <c r="S6">
        <f t="shared" si="1"/>
        <v>2239.333048421523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1566.8115433575131</v>
      </c>
      <c r="AC6">
        <f t="shared" si="2"/>
        <v>2146.5458715918885</v>
      </c>
      <c r="AE6">
        <f t="shared" si="3"/>
        <v>0</v>
      </c>
      <c r="AF6">
        <f t="shared" si="4"/>
        <v>0</v>
      </c>
      <c r="AG6">
        <f t="shared" si="4"/>
        <v>-11.982060200385117</v>
      </c>
      <c r="AH6">
        <f t="shared" si="5"/>
        <v>-1012.2028141476601</v>
      </c>
      <c r="AI6">
        <f t="shared" si="6"/>
        <v>-1024.1848743480452</v>
      </c>
      <c r="AJ6">
        <f t="shared" si="7"/>
        <v>-579.73432823437543</v>
      </c>
      <c r="AK6">
        <f>G6*SUM(AB6, AE6:AF6)</f>
        <v>91.658475286414514</v>
      </c>
      <c r="AL6">
        <f t="shared" si="8"/>
        <v>-1512.2607272960061</v>
      </c>
      <c r="AN6">
        <f t="shared" si="9"/>
        <v>0</v>
      </c>
      <c r="AO6">
        <f t="shared" si="9"/>
        <v>0</v>
      </c>
      <c r="AP6">
        <f t="shared" si="9"/>
        <v>-9.2430814123428373</v>
      </c>
      <c r="AQ6">
        <f t="shared" si="9"/>
        <v>-780.82340269569329</v>
      </c>
      <c r="AR6">
        <f t="shared" si="9"/>
        <v>-790.06648410803621</v>
      </c>
      <c r="AS6">
        <f t="shared" si="9"/>
        <v>-447.21287523058743</v>
      </c>
      <c r="AT6">
        <f t="shared" si="9"/>
        <v>70.706267122269438</v>
      </c>
      <c r="AU6">
        <f t="shared" si="9"/>
        <v>-1166.5730922163541</v>
      </c>
      <c r="AW6">
        <v>3</v>
      </c>
      <c r="AX6">
        <f>IF(Z6&gt;0, (R6*SUMPRODUCT(K6:$K$98, X6:$X$98)-K6*$AZ$3)/Z6, 0)</f>
        <v>2239.333048421523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12.5</v>
      </c>
      <c r="R7">
        <f t="shared" si="0"/>
        <v>250000</v>
      </c>
      <c r="S7">
        <f t="shared" si="1"/>
        <v>2697.9895698289779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2146.5458715918885</v>
      </c>
      <c r="AC7">
        <f t="shared" si="2"/>
        <v>2549.1247291086256</v>
      </c>
      <c r="AE7">
        <f t="shared" si="3"/>
        <v>0</v>
      </c>
      <c r="AF7">
        <f t="shared" si="4"/>
        <v>0</v>
      </c>
      <c r="AG7">
        <f t="shared" si="4"/>
        <v>-11.810297367412597</v>
      </c>
      <c r="AH7">
        <f t="shared" si="5"/>
        <v>-1038.8446193733898</v>
      </c>
      <c r="AI7">
        <f t="shared" si="6"/>
        <v>-1050.6549167408025</v>
      </c>
      <c r="AJ7">
        <f t="shared" si="7"/>
        <v>-402.57885751673712</v>
      </c>
      <c r="AK7">
        <f>G7*SUM(AB7, AE7:AF7)</f>
        <v>105.39540229516172</v>
      </c>
      <c r="AL7">
        <f t="shared" si="8"/>
        <v>-1347.838371962378</v>
      </c>
      <c r="AN7">
        <f t="shared" si="9"/>
        <v>0</v>
      </c>
      <c r="AO7">
        <f t="shared" si="9"/>
        <v>0</v>
      </c>
      <c r="AP7">
        <f t="shared" si="9"/>
        <v>-8.2891291422954261</v>
      </c>
      <c r="AQ7">
        <f t="shared" si="9"/>
        <v>-729.11942357394616</v>
      </c>
      <c r="AR7">
        <f t="shared" si="9"/>
        <v>-737.40855271624162</v>
      </c>
      <c r="AS7">
        <f t="shared" si="9"/>
        <v>-282.55242320330001</v>
      </c>
      <c r="AT7">
        <f t="shared" si="9"/>
        <v>73.972405050472645</v>
      </c>
      <c r="AU7">
        <f t="shared" si="9"/>
        <v>-945.98857086906912</v>
      </c>
      <c r="AW7">
        <v>4</v>
      </c>
      <c r="AX7">
        <f>IF(Z7&gt;0, (R7*SUMPRODUCT(K7:$K$98, X7:$X$98)-K7*$AZ$3)/Z7, 0)</f>
        <v>2697.9895698289779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12.5</v>
      </c>
      <c r="R8">
        <f t="shared" si="0"/>
        <v>250000</v>
      </c>
      <c r="S8">
        <f t="shared" si="1"/>
        <v>2808.2470698271377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2549.1247291086256</v>
      </c>
      <c r="AC8">
        <f t="shared" si="2"/>
        <v>2614.7674352438935</v>
      </c>
      <c r="AE8">
        <f t="shared" si="3"/>
        <v>0</v>
      </c>
      <c r="AF8">
        <f t="shared" si="4"/>
        <v>0</v>
      </c>
      <c r="AG8">
        <f t="shared" si="4"/>
        <v>-11.63878822904303</v>
      </c>
      <c r="AH8">
        <f t="shared" si="5"/>
        <v>-1068.1232939087952</v>
      </c>
      <c r="AI8">
        <f t="shared" si="6"/>
        <v>-1079.7620821378382</v>
      </c>
      <c r="AJ8">
        <f t="shared" si="7"/>
        <v>-65.642706135267872</v>
      </c>
      <c r="AK8">
        <f t="shared" ref="AK8:AK69" si="22">G8*SUM(AB8:AB8, AE8:AF8)</f>
        <v>54.296356730013727</v>
      </c>
      <c r="AL8">
        <f t="shared" si="8"/>
        <v>-1091.1084315430924</v>
      </c>
      <c r="AN8">
        <f t="shared" si="9"/>
        <v>0</v>
      </c>
      <c r="AO8">
        <f t="shared" si="9"/>
        <v>0</v>
      </c>
      <c r="AP8">
        <f t="shared" si="9"/>
        <v>-7.6250857919266428</v>
      </c>
      <c r="AQ8">
        <f t="shared" si="9"/>
        <v>-699.77488997404873</v>
      </c>
      <c r="AR8">
        <f t="shared" si="9"/>
        <v>-707.39997576597534</v>
      </c>
      <c r="AS8">
        <f t="shared" si="9"/>
        <v>-43.005444900753368</v>
      </c>
      <c r="AT8">
        <f t="shared" si="9"/>
        <v>35.571948737952894</v>
      </c>
      <c r="AU8">
        <f t="shared" si="9"/>
        <v>-714.83347192877591</v>
      </c>
      <c r="AW8">
        <v>5</v>
      </c>
      <c r="AX8">
        <f>IF(Z8&gt;0, (R8*SUMPRODUCT(K8:$K$98, X8:$X$98)-K8*$AZ$3)/Z8, 0)</f>
        <v>2808.2470698271377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12.5</v>
      </c>
      <c r="R9">
        <f t="shared" si="0"/>
        <v>250000</v>
      </c>
      <c r="S9">
        <f t="shared" si="1"/>
        <v>2730.7431677745199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2614.7674352438935</v>
      </c>
      <c r="AC9">
        <f t="shared" si="2"/>
        <v>2505.1075439242377</v>
      </c>
      <c r="AE9">
        <f t="shared" si="3"/>
        <v>0</v>
      </c>
      <c r="AF9">
        <f t="shared" si="4"/>
        <v>0</v>
      </c>
      <c r="AG9">
        <f t="shared" si="4"/>
        <v>-11.467151019029332</v>
      </c>
      <c r="AH9">
        <f t="shared" si="5"/>
        <v>-1104.9865544653455</v>
      </c>
      <c r="AI9">
        <f t="shared" si="6"/>
        <v>-1116.453705484375</v>
      </c>
      <c r="AJ9">
        <f t="shared" si="7"/>
        <v>109.6598913196558</v>
      </c>
      <c r="AK9">
        <f t="shared" si="22"/>
        <v>15.427127867938971</v>
      </c>
      <c r="AL9">
        <f t="shared" si="8"/>
        <v>-991.36668629678013</v>
      </c>
      <c r="AN9">
        <f t="shared" si="9"/>
        <v>0</v>
      </c>
      <c r="AO9">
        <f t="shared" si="9"/>
        <v>0</v>
      </c>
      <c r="AP9">
        <f t="shared" si="9"/>
        <v>-7.1149149083749403</v>
      </c>
      <c r="AQ9">
        <f t="shared" si="9"/>
        <v>-685.60057305191367</v>
      </c>
      <c r="AR9">
        <f t="shared" si="9"/>
        <v>-692.71548796028867</v>
      </c>
      <c r="AS9">
        <f t="shared" si="9"/>
        <v>68.039637247843515</v>
      </c>
      <c r="AT9">
        <f t="shared" si="9"/>
        <v>9.5719243497236732</v>
      </c>
      <c r="AU9">
        <f t="shared" si="9"/>
        <v>-615.10392636272138</v>
      </c>
      <c r="AW9">
        <v>6</v>
      </c>
      <c r="AX9">
        <f>IF(Z9&gt;0, (R9*SUMPRODUCT(K9:$K$98, X9:$X$98)-K9*$AZ$3)/Z9, 0)</f>
        <v>2730.7431677745199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12.5</v>
      </c>
      <c r="R10">
        <f t="shared" si="0"/>
        <v>250000</v>
      </c>
      <c r="S10">
        <f t="shared" si="1"/>
        <v>2613.1555686303004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2505.1075439242377</v>
      </c>
      <c r="AC10">
        <f t="shared" si="2"/>
        <v>2361.308587953572</v>
      </c>
      <c r="AE10">
        <f t="shared" si="3"/>
        <v>0</v>
      </c>
      <c r="AF10">
        <f t="shared" si="4"/>
        <v>0</v>
      </c>
      <c r="AG10">
        <f t="shared" si="4"/>
        <v>-11.29529282670714</v>
      </c>
      <c r="AH10">
        <f t="shared" si="5"/>
        <v>-1143.7336426379857</v>
      </c>
      <c r="AI10">
        <f t="shared" si="6"/>
        <v>-1155.0289354646927</v>
      </c>
      <c r="AJ10">
        <f t="shared" si="7"/>
        <v>143.7989559706657</v>
      </c>
      <c r="AK10">
        <f t="shared" si="22"/>
        <v>10.270940930089376</v>
      </c>
      <c r="AL10">
        <f t="shared" si="8"/>
        <v>-1000.9590385639376</v>
      </c>
      <c r="AN10">
        <f t="shared" si="9"/>
        <v>0</v>
      </c>
      <c r="AO10">
        <f t="shared" si="9"/>
        <v>0</v>
      </c>
      <c r="AP10">
        <f t="shared" si="9"/>
        <v>-6.6485947050973584</v>
      </c>
      <c r="AQ10">
        <f t="shared" si="9"/>
        <v>-673.22038986938298</v>
      </c>
      <c r="AR10">
        <f t="shared" si="9"/>
        <v>-679.86898457448035</v>
      </c>
      <c r="AS10">
        <f t="shared" si="9"/>
        <v>84.642425117526756</v>
      </c>
      <c r="AT10">
        <f t="shared" si="9"/>
        <v>6.0456443699005389</v>
      </c>
      <c r="AU10">
        <f t="shared" si="9"/>
        <v>-589.18091508705299</v>
      </c>
      <c r="AW10">
        <v>7</v>
      </c>
      <c r="AX10">
        <f>IF(Z10&gt;0, (R10*SUMPRODUCT(K10:$K$98, X10:$X$98)-K10*$AZ$3)/Z10, 0)</f>
        <v>2613.1555686303004</v>
      </c>
    </row>
    <row r="11" spans="1:52" x14ac:dyDescent="0.25">
      <c r="A11" t="s">
        <v>33</v>
      </c>
      <c r="C11" s="12">
        <f>AU71</f>
        <v>3.227348943646291E-13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12.5</v>
      </c>
      <c r="R11">
        <f t="shared" si="0"/>
        <v>250000</v>
      </c>
      <c r="S11">
        <f t="shared" si="1"/>
        <v>2457.376838545702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2361.308587953572</v>
      </c>
      <c r="AC11">
        <f t="shared" si="2"/>
        <v>2186.7355067454082</v>
      </c>
      <c r="AE11">
        <f t="shared" si="3"/>
        <v>0</v>
      </c>
      <c r="AF11">
        <f t="shared" si="4"/>
        <v>0</v>
      </c>
      <c r="AG11">
        <f t="shared" si="4"/>
        <v>-11.123321993420525</v>
      </c>
      <c r="AH11">
        <f t="shared" si="5"/>
        <v>-1180.358100390896</v>
      </c>
      <c r="AI11">
        <f t="shared" si="6"/>
        <v>-1191.4814223843166</v>
      </c>
      <c r="AJ11">
        <f t="shared" si="7"/>
        <v>174.57308120816379</v>
      </c>
      <c r="AK11">
        <f t="shared" si="22"/>
        <v>5.6671406110885725</v>
      </c>
      <c r="AL11">
        <f t="shared" si="8"/>
        <v>-1011.2412005650642</v>
      </c>
      <c r="AN11">
        <f t="shared" si="9"/>
        <v>0</v>
      </c>
      <c r="AO11">
        <f t="shared" si="9"/>
        <v>0</v>
      </c>
      <c r="AP11">
        <f t="shared" si="9"/>
        <v>-6.2213700595897494</v>
      </c>
      <c r="AQ11">
        <f t="shared" si="9"/>
        <v>-660.18447993412576</v>
      </c>
      <c r="AR11">
        <f t="shared" si="9"/>
        <v>-666.40584999371549</v>
      </c>
      <c r="AS11">
        <f t="shared" si="9"/>
        <v>97.640232053088241</v>
      </c>
      <c r="AT11">
        <f t="shared" si="9"/>
        <v>3.1696806891112597</v>
      </c>
      <c r="AU11">
        <f t="shared" si="9"/>
        <v>-565.59593725151603</v>
      </c>
      <c r="AW11">
        <v>8</v>
      </c>
      <c r="AX11">
        <f>IF(Z11&gt;0, (R11*SUMPRODUCT(K11:$K$98, X11:$X$98)-K11*$AZ$3)/Z11, 0)</f>
        <v>2457.376838545702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12.5</v>
      </c>
      <c r="R12">
        <f t="shared" si="0"/>
        <v>250000</v>
      </c>
      <c r="S12">
        <f t="shared" si="1"/>
        <v>2282.3291088381848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2186.7355067454082</v>
      </c>
      <c r="AC12">
        <f t="shared" si="2"/>
        <v>1999.5109162534227</v>
      </c>
      <c r="AE12">
        <f t="shared" si="3"/>
        <v>0</v>
      </c>
      <c r="AF12">
        <f t="shared" si="4"/>
        <v>0</v>
      </c>
      <c r="AG12">
        <f t="shared" si="4"/>
        <v>-10.951043982386429</v>
      </c>
      <c r="AH12">
        <f t="shared" si="5"/>
        <v>-1220.8958219978367</v>
      </c>
      <c r="AI12">
        <f t="shared" si="6"/>
        <v>-1231.8468659802231</v>
      </c>
      <c r="AJ12">
        <f t="shared" si="7"/>
        <v>187.22459049198551</v>
      </c>
      <c r="AK12">
        <f t="shared" si="22"/>
        <v>5.0294916655144384</v>
      </c>
      <c r="AL12">
        <f t="shared" si="8"/>
        <v>-1039.5927838227233</v>
      </c>
      <c r="AN12">
        <f t="shared" si="9"/>
        <v>0</v>
      </c>
      <c r="AO12">
        <f t="shared" si="9"/>
        <v>0</v>
      </c>
      <c r="AP12">
        <f t="shared" si="9"/>
        <v>-5.8205962939340719</v>
      </c>
      <c r="AQ12">
        <f t="shared" si="9"/>
        <v>-648.91910837267972</v>
      </c>
      <c r="AR12">
        <f t="shared" si="9"/>
        <v>-654.73970466661376</v>
      </c>
      <c r="AS12">
        <f t="shared" si="9"/>
        <v>99.511860175498725</v>
      </c>
      <c r="AT12">
        <f t="shared" si="9"/>
        <v>2.6732282872528628</v>
      </c>
      <c r="AU12">
        <f t="shared" si="9"/>
        <v>-552.55461620386222</v>
      </c>
      <c r="AW12">
        <v>9</v>
      </c>
      <c r="AX12">
        <f>IF(Z12&gt;0, (R12*SUMPRODUCT(K12:$K$98, X12:$X$98)-K12*$AZ$3)/Z12, 0)</f>
        <v>2282.3291088381848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12.5</v>
      </c>
      <c r="R13">
        <f t="shared" si="0"/>
        <v>250000</v>
      </c>
      <c r="S13">
        <f t="shared" si="1"/>
        <v>2084.7228175455089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1999.5109162534227</v>
      </c>
      <c r="AC13">
        <f t="shared" si="2"/>
        <v>1797.5945896347203</v>
      </c>
      <c r="AE13">
        <f t="shared" si="3"/>
        <v>0</v>
      </c>
      <c r="AF13">
        <f t="shared" si="4"/>
        <v>0</v>
      </c>
      <c r="AG13">
        <f t="shared" si="4"/>
        <v>-10.778378871916141</v>
      </c>
      <c r="AH13">
        <f t="shared" si="5"/>
        <v>-1263.0934129284508</v>
      </c>
      <c r="AI13">
        <f t="shared" si="6"/>
        <v>-1273.871791800367</v>
      </c>
      <c r="AJ13">
        <f t="shared" si="7"/>
        <v>201.91632661870244</v>
      </c>
      <c r="AK13">
        <f t="shared" si="22"/>
        <v>3.9990218325068456</v>
      </c>
      <c r="AL13">
        <f t="shared" si="8"/>
        <v>-1067.9564433491578</v>
      </c>
      <c r="AN13">
        <f t="shared" si="9"/>
        <v>0</v>
      </c>
      <c r="AO13">
        <f t="shared" si="9"/>
        <v>0</v>
      </c>
      <c r="AP13">
        <f t="shared" si="9"/>
        <v>-5.4456491940756768</v>
      </c>
      <c r="AQ13">
        <f t="shared" si="9"/>
        <v>-638.1630955725816</v>
      </c>
      <c r="AR13">
        <f t="shared" si="9"/>
        <v>-643.60874476665731</v>
      </c>
      <c r="AS13">
        <f t="shared" si="9"/>
        <v>102.01584991476379</v>
      </c>
      <c r="AT13">
        <f t="shared" si="9"/>
        <v>2.0204587608275877</v>
      </c>
      <c r="AU13">
        <f t="shared" si="9"/>
        <v>-539.57243609106592</v>
      </c>
      <c r="AW13">
        <v>10</v>
      </c>
      <c r="AX13">
        <f>IF(Z13&gt;0, (R13*SUMPRODUCT(K13:$K$98, X13:$X$98)-K13*$AZ$3)/Z13, 0)</f>
        <v>2084.7228175455089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6.0780000000000001E-3</v>
      </c>
      <c r="Q14" s="4">
        <f t="shared" si="21"/>
        <v>12.5</v>
      </c>
      <c r="R14">
        <f t="shared" si="0"/>
        <v>250000</v>
      </c>
      <c r="S14">
        <f t="shared" si="1"/>
        <v>2452.18907542439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1797.5945896347203</v>
      </c>
      <c r="AC14">
        <f t="shared" si="2"/>
        <v>2080.4537092145647</v>
      </c>
      <c r="AE14">
        <f t="shared" si="3"/>
        <v>0</v>
      </c>
      <c r="AF14">
        <f t="shared" si="4"/>
        <v>0</v>
      </c>
      <c r="AG14">
        <f t="shared" si="4"/>
        <v>-10.605084096413474</v>
      </c>
      <c r="AH14">
        <f t="shared" si="5"/>
        <v>-1310.2197356701263</v>
      </c>
      <c r="AI14">
        <f t="shared" si="6"/>
        <v>-1320.8248197665398</v>
      </c>
      <c r="AJ14">
        <f t="shared" si="7"/>
        <v>-282.85911957984445</v>
      </c>
      <c r="AK14">
        <f t="shared" si="22"/>
        <v>125.83162127443043</v>
      </c>
      <c r="AL14">
        <f t="shared" si="8"/>
        <v>-1477.8523180719537</v>
      </c>
      <c r="AN14">
        <f t="shared" si="9"/>
        <v>0</v>
      </c>
      <c r="AO14">
        <f t="shared" si="9"/>
        <v>0</v>
      </c>
      <c r="AP14">
        <f t="shared" si="9"/>
        <v>-4.7840125413690426</v>
      </c>
      <c r="AQ14">
        <f t="shared" si="9"/>
        <v>-591.04742502842794</v>
      </c>
      <c r="AR14">
        <f t="shared" si="9"/>
        <v>-595.831437569797</v>
      </c>
      <c r="AS14">
        <f t="shared" si="9"/>
        <v>-127.59932530551265</v>
      </c>
      <c r="AT14">
        <f t="shared" si="9"/>
        <v>56.763345656189379</v>
      </c>
      <c r="AU14">
        <f t="shared" si="9"/>
        <v>-666.66741721912024</v>
      </c>
      <c r="AW14">
        <v>11</v>
      </c>
      <c r="AX14">
        <f>IF(Z14&gt;0, (R14*SUMPRODUCT(K14:$K$98, X14:$X$98)-K14*$AZ$3)/Z14, 0)</f>
        <v>2452.18907542439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6.4359999999999999E-3</v>
      </c>
      <c r="Q15" s="4">
        <f t="shared" si="21"/>
        <v>12.5</v>
      </c>
      <c r="R15">
        <f t="shared" si="0"/>
        <v>250000</v>
      </c>
      <c r="S15">
        <f t="shared" si="1"/>
        <v>2770.343857224268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2080.4537092145647</v>
      </c>
      <c r="AC15">
        <f t="shared" si="2"/>
        <v>2311.7475477150901</v>
      </c>
      <c r="AE15">
        <f t="shared" si="3"/>
        <v>0</v>
      </c>
      <c r="AF15">
        <f t="shared" si="4"/>
        <v>0</v>
      </c>
      <c r="AG15">
        <f t="shared" si="4"/>
        <v>-10.430778934204822</v>
      </c>
      <c r="AH15">
        <f t="shared" si="5"/>
        <v>-1365.0864248903422</v>
      </c>
      <c r="AI15">
        <f t="shared" si="6"/>
        <v>-1375.5172038245471</v>
      </c>
      <c r="AJ15">
        <f t="shared" si="7"/>
        <v>-231.29383850052545</v>
      </c>
      <c r="AK15">
        <f t="shared" si="22"/>
        <v>145.63175964501954</v>
      </c>
      <c r="AL15">
        <f t="shared" si="8"/>
        <v>-1461.1792826800529</v>
      </c>
      <c r="AN15">
        <f t="shared" si="9"/>
        <v>0</v>
      </c>
      <c r="AO15">
        <f t="shared" si="9"/>
        <v>0</v>
      </c>
      <c r="AP15">
        <f t="shared" si="9"/>
        <v>-4.2012343850349119</v>
      </c>
      <c r="AQ15">
        <f t="shared" si="9"/>
        <v>-549.81972707591353</v>
      </c>
      <c r="AR15">
        <f t="shared" si="9"/>
        <v>-554.02096146094846</v>
      </c>
      <c r="AS15">
        <f t="shared" si="9"/>
        <v>-93.158874661664669</v>
      </c>
      <c r="AT15">
        <f t="shared" si="9"/>
        <v>58.656516453192204</v>
      </c>
      <c r="AU15">
        <f t="shared" si="9"/>
        <v>-588.52331966942086</v>
      </c>
      <c r="AW15">
        <v>12</v>
      </c>
      <c r="AX15">
        <f>IF(Z15&gt;0, (R15*SUMPRODUCT(K15:$K$98, X15:$X$98)-K15*$AZ$3)/Z15, 0)</f>
        <v>2770.343857224268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6.8199999999999997E-3</v>
      </c>
      <c r="Q16" s="4">
        <f t="shared" si="21"/>
        <v>12.5</v>
      </c>
      <c r="R16">
        <f t="shared" si="0"/>
        <v>250000</v>
      </c>
      <c r="S16">
        <f t="shared" si="1"/>
        <v>3042.5158245089488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2311.7475477150901</v>
      </c>
      <c r="AC16">
        <f t="shared" si="2"/>
        <v>2496.1610916471673</v>
      </c>
      <c r="AE16">
        <f t="shared" si="3"/>
        <v>0</v>
      </c>
      <c r="AF16">
        <f t="shared" si="4"/>
        <v>0</v>
      </c>
      <c r="AG16">
        <f t="shared" si="4"/>
        <v>-10.255333232531497</v>
      </c>
      <c r="AH16">
        <f t="shared" si="5"/>
        <v>-1422.7582466255376</v>
      </c>
      <c r="AI16">
        <f t="shared" si="6"/>
        <v>-1433.0135798580691</v>
      </c>
      <c r="AJ16">
        <f t="shared" si="7"/>
        <v>-184.41354393207712</v>
      </c>
      <c r="AK16">
        <f t="shared" si="22"/>
        <v>161.82232834005632</v>
      </c>
      <c r="AL16">
        <f t="shared" si="8"/>
        <v>-1455.6047954500898</v>
      </c>
      <c r="AN16">
        <f t="shared" si="9"/>
        <v>0</v>
      </c>
      <c r="AO16">
        <f t="shared" si="9"/>
        <v>0</v>
      </c>
      <c r="AP16">
        <f t="shared" si="9"/>
        <v>-3.6880085916773426</v>
      </c>
      <c r="AQ16">
        <f t="shared" si="9"/>
        <v>-511.65033046318024</v>
      </c>
      <c r="AR16">
        <f t="shared" si="9"/>
        <v>-515.33833905485756</v>
      </c>
      <c r="AS16">
        <f t="shared" si="9"/>
        <v>-66.318540706773533</v>
      </c>
      <c r="AT16">
        <f t="shared" si="9"/>
        <v>58.194319356704213</v>
      </c>
      <c r="AU16">
        <f t="shared" si="9"/>
        <v>-523.46256040492688</v>
      </c>
      <c r="AW16">
        <v>13</v>
      </c>
      <c r="AX16">
        <f>IF(Z16&gt;0, (R16*SUMPRODUCT(K16:$K$98, X16:$X$98)-K16*$AZ$3)/Z16, 0)</f>
        <v>3042.5158245089488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7.2269999999999999E-3</v>
      </c>
      <c r="Q17" s="4">
        <f t="shared" si="21"/>
        <v>12.5</v>
      </c>
      <c r="R17">
        <f t="shared" si="0"/>
        <v>250000</v>
      </c>
      <c r="S17">
        <f t="shared" si="1"/>
        <v>3274.3377777328733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2496.1610916471673</v>
      </c>
      <c r="AC17">
        <f t="shared" si="2"/>
        <v>2640.0761817268358</v>
      </c>
      <c r="AE17">
        <f t="shared" si="3"/>
        <v>0</v>
      </c>
      <c r="AF17">
        <f t="shared" si="4"/>
        <v>0</v>
      </c>
      <c r="AG17">
        <f t="shared" si="4"/>
        <v>-10.078664606934677</v>
      </c>
      <c r="AH17">
        <f t="shared" si="5"/>
        <v>-1482.3058654301026</v>
      </c>
      <c r="AI17">
        <f t="shared" si="6"/>
        <v>-1492.3845300370372</v>
      </c>
      <c r="AJ17">
        <f t="shared" si="7"/>
        <v>-143.91509007966852</v>
      </c>
      <c r="AK17">
        <f t="shared" si="22"/>
        <v>174.73127641530172</v>
      </c>
      <c r="AL17">
        <f t="shared" si="8"/>
        <v>-1461.568343701404</v>
      </c>
      <c r="AN17">
        <f t="shared" si="9"/>
        <v>0</v>
      </c>
      <c r="AO17">
        <f t="shared" si="9"/>
        <v>0</v>
      </c>
      <c r="AP17">
        <f t="shared" si="9"/>
        <v>-3.2361386318468903</v>
      </c>
      <c r="AQ17">
        <f t="shared" si="9"/>
        <v>-475.95068021521712</v>
      </c>
      <c r="AR17">
        <f t="shared" si="9"/>
        <v>-479.18681884706399</v>
      </c>
      <c r="AS17">
        <f t="shared" si="9"/>
        <v>-46.209413734443856</v>
      </c>
      <c r="AT17">
        <f t="shared" si="9"/>
        <v>56.104122505516393</v>
      </c>
      <c r="AU17">
        <f t="shared" si="9"/>
        <v>-469.29211007599145</v>
      </c>
      <c r="AW17">
        <v>14</v>
      </c>
      <c r="AX17">
        <f>IF(Z17&gt;0, (R17*SUMPRODUCT(K17:$K$98, X17:$X$98)-K17*$AZ$3)/Z17, 0)</f>
        <v>3274.3377777328733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7.6860000000000001E-3</v>
      </c>
      <c r="Q18" s="4">
        <f t="shared" si="21"/>
        <v>12.5</v>
      </c>
      <c r="R18">
        <f t="shared" si="0"/>
        <v>250000</v>
      </c>
      <c r="S18">
        <f t="shared" si="1"/>
        <v>3471.3850752078847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2640.0761817268358</v>
      </c>
      <c r="AC18">
        <f t="shared" si="2"/>
        <v>2749.4517698534528</v>
      </c>
      <c r="AE18">
        <f t="shared" si="3"/>
        <v>0</v>
      </c>
      <c r="AF18">
        <f t="shared" si="4"/>
        <v>0</v>
      </c>
      <c r="AG18">
        <f t="shared" si="4"/>
        <v>-9.90041334469643</v>
      </c>
      <c r="AH18">
        <f t="shared" si="5"/>
        <v>-1549.2923233779984</v>
      </c>
      <c r="AI18">
        <f t="shared" si="6"/>
        <v>-1559.1927367226949</v>
      </c>
      <c r="AJ18">
        <f t="shared" si="7"/>
        <v>-109.375588126617</v>
      </c>
      <c r="AK18">
        <f t="shared" si="22"/>
        <v>184.80533272087851</v>
      </c>
      <c r="AL18">
        <f t="shared" si="8"/>
        <v>-1483.7629921284333</v>
      </c>
      <c r="AN18">
        <f t="shared" si="9"/>
        <v>0</v>
      </c>
      <c r="AO18">
        <f t="shared" si="9"/>
        <v>0</v>
      </c>
      <c r="AP18">
        <f t="shared" si="9"/>
        <v>-2.8383073964321839</v>
      </c>
      <c r="AQ18">
        <f t="shared" si="9"/>
        <v>-444.16002722098563</v>
      </c>
      <c r="AR18">
        <f t="shared" si="9"/>
        <v>-446.99833461741781</v>
      </c>
      <c r="AS18">
        <f t="shared" si="9"/>
        <v>-31.356422197786134</v>
      </c>
      <c r="AT18">
        <f t="shared" si="9"/>
        <v>52.98105488118523</v>
      </c>
      <c r="AU18">
        <f t="shared" si="9"/>
        <v>-425.3737019340187</v>
      </c>
      <c r="AW18">
        <v>15</v>
      </c>
      <c r="AX18">
        <f>IF(Z18&gt;0, (R18*SUMPRODUCT(K18:$K$98, X18:$X$98)-K18*$AZ$3)/Z18, 0)</f>
        <v>3471.3850752078847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8.2030000000000002E-3</v>
      </c>
      <c r="Q19" s="4">
        <f t="shared" si="21"/>
        <v>12.5</v>
      </c>
      <c r="R19">
        <f t="shared" si="0"/>
        <v>250000</v>
      </c>
      <c r="S19">
        <f t="shared" si="1"/>
        <v>3636.635062634155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2749.4517698534528</v>
      </c>
      <c r="AC19">
        <f t="shared" si="2"/>
        <v>2827.9044822233873</v>
      </c>
      <c r="AE19">
        <f t="shared" si="3"/>
        <v>0</v>
      </c>
      <c r="AF19">
        <f t="shared" si="4"/>
        <v>0</v>
      </c>
      <c r="AG19">
        <f t="shared" si="4"/>
        <v>-9.720196120582921</v>
      </c>
      <c r="AH19">
        <f t="shared" si="5"/>
        <v>-1624.2618133308963</v>
      </c>
      <c r="AI19">
        <f t="shared" si="6"/>
        <v>-1633.9820094514791</v>
      </c>
      <c r="AJ19">
        <f t="shared" si="7"/>
        <v>-78.452712369934488</v>
      </c>
      <c r="AK19">
        <f t="shared" si="22"/>
        <v>192.4616238897417</v>
      </c>
      <c r="AL19">
        <f t="shared" si="8"/>
        <v>-1519.9730979316719</v>
      </c>
      <c r="AN19">
        <f t="shared" si="9"/>
        <v>0</v>
      </c>
      <c r="AO19">
        <f t="shared" si="9"/>
        <v>0</v>
      </c>
      <c r="AP19">
        <f t="shared" si="9"/>
        <v>-2.4880729347276147</v>
      </c>
      <c r="AQ19">
        <f t="shared" si="9"/>
        <v>-415.76134951666432</v>
      </c>
      <c r="AR19">
        <f t="shared" si="9"/>
        <v>-418.24942245139192</v>
      </c>
      <c r="AS19">
        <f t="shared" si="9"/>
        <v>-20.081495052375388</v>
      </c>
      <c r="AT19">
        <f t="shared" si="9"/>
        <v>49.264289674134154</v>
      </c>
      <c r="AU19">
        <f t="shared" si="9"/>
        <v>-389.06662782963315</v>
      </c>
      <c r="AW19">
        <v>16</v>
      </c>
      <c r="AX19">
        <f>IF(Z19&gt;0, (R19*SUMPRODUCT(K19:$K$98, X19:$X$98)-K19*$AZ$3)/Z19, 0)</f>
        <v>3636.635062634155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8.7950000000000007E-3</v>
      </c>
      <c r="Q20" s="4">
        <f t="shared" si="21"/>
        <v>12.5</v>
      </c>
      <c r="R20">
        <f t="shared" si="0"/>
        <v>250000</v>
      </c>
      <c r="S20">
        <f t="shared" si="1"/>
        <v>3772.9490571516267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2827.9044822233873</v>
      </c>
      <c r="AC20">
        <f t="shared" si="2"/>
        <v>2878.7616501986163</v>
      </c>
      <c r="AE20">
        <f t="shared" si="3"/>
        <v>0</v>
      </c>
      <c r="AF20">
        <f t="shared" si="4"/>
        <v>0</v>
      </c>
      <c r="AG20">
        <f t="shared" si="4"/>
        <v>-9.5375050344965651</v>
      </c>
      <c r="AH20">
        <f t="shared" si="5"/>
        <v>-1709.7824976105358</v>
      </c>
      <c r="AI20">
        <f t="shared" si="6"/>
        <v>-1719.3200026450322</v>
      </c>
      <c r="AJ20">
        <f t="shared" si="7"/>
        <v>-50.857167975229004</v>
      </c>
      <c r="AK20">
        <f t="shared" si="22"/>
        <v>197.95331375563714</v>
      </c>
      <c r="AL20">
        <f t="shared" si="8"/>
        <v>-1572.2238568646242</v>
      </c>
      <c r="AN20">
        <f t="shared" si="9"/>
        <v>0</v>
      </c>
      <c r="AO20">
        <f t="shared" si="9"/>
        <v>0</v>
      </c>
      <c r="AP20">
        <f t="shared" si="9"/>
        <v>-2.1797407177851871</v>
      </c>
      <c r="AQ20">
        <f t="shared" si="9"/>
        <v>-390.76074037373877</v>
      </c>
      <c r="AR20">
        <f t="shared" si="9"/>
        <v>-392.94048109152396</v>
      </c>
      <c r="AS20">
        <f t="shared" si="9"/>
        <v>-11.62310682153144</v>
      </c>
      <c r="AT20">
        <f t="shared" si="9"/>
        <v>45.241066364107532</v>
      </c>
      <c r="AU20">
        <f t="shared" si="9"/>
        <v>-359.32252154894786</v>
      </c>
      <c r="AW20">
        <v>17</v>
      </c>
      <c r="AX20">
        <f>IF(Z20&gt;0, (R20*SUMPRODUCT(K20:$K$98, X20:$X$98)-K20*$AZ$3)/Z20, 0)</f>
        <v>3772.9490571516267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9.4780000000000003E-3</v>
      </c>
      <c r="Q21" s="4">
        <f t="shared" si="21"/>
        <v>12.5</v>
      </c>
      <c r="R21">
        <f t="shared" si="0"/>
        <v>250000</v>
      </c>
      <c r="S21">
        <f t="shared" si="1"/>
        <v>3882.4681309157208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2878.7616501986163</v>
      </c>
      <c r="AC21">
        <f t="shared" si="2"/>
        <v>2904.6245861569246</v>
      </c>
      <c r="AE21">
        <f t="shared" si="3"/>
        <v>0</v>
      </c>
      <c r="AF21">
        <f t="shared" si="4"/>
        <v>0</v>
      </c>
      <c r="AG21">
        <f t="shared" si="4"/>
        <v>-9.3517335114346398</v>
      </c>
      <c r="AH21">
        <f t="shared" si="5"/>
        <v>-1807.9294543391686</v>
      </c>
      <c r="AI21">
        <f t="shared" si="6"/>
        <v>-1817.2811878506031</v>
      </c>
      <c r="AJ21">
        <f t="shared" si="7"/>
        <v>-25.862935958308299</v>
      </c>
      <c r="AK21">
        <f t="shared" si="22"/>
        <v>201.51331551390317</v>
      </c>
      <c r="AL21">
        <f t="shared" si="8"/>
        <v>-1641.6308082950084</v>
      </c>
      <c r="AN21">
        <f t="shared" si="9"/>
        <v>0</v>
      </c>
      <c r="AO21">
        <f t="shared" si="9"/>
        <v>0</v>
      </c>
      <c r="AP21">
        <f t="shared" si="9"/>
        <v>-1.9082890429322914</v>
      </c>
      <c r="AQ21">
        <f t="shared" si="9"/>
        <v>-368.92111648514276</v>
      </c>
      <c r="AR21">
        <f t="shared" si="9"/>
        <v>-370.82940552807503</v>
      </c>
      <c r="AS21">
        <f t="shared" si="9"/>
        <v>-5.2775196434920595</v>
      </c>
      <c r="AT21">
        <f t="shared" si="9"/>
        <v>41.12025343001315</v>
      </c>
      <c r="AU21">
        <f t="shared" si="9"/>
        <v>-334.98667174155395</v>
      </c>
      <c r="AW21">
        <v>18</v>
      </c>
      <c r="AX21">
        <f>IF(Z21&gt;0, (R21*SUMPRODUCT(K21:$K$98, X21:$X$98)-K21*$AZ$3)/Z21, 0)</f>
        <v>3882.4681309157208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1.0265E-2</v>
      </c>
      <c r="Q22" s="4">
        <f t="shared" si="21"/>
        <v>12.5</v>
      </c>
      <c r="R22">
        <f t="shared" si="0"/>
        <v>250000</v>
      </c>
      <c r="S22">
        <f t="shared" si="1"/>
        <v>3966.9543713947669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2904.6245861569246</v>
      </c>
      <c r="AC22">
        <f t="shared" si="2"/>
        <v>2907.688894968253</v>
      </c>
      <c r="AE22">
        <f t="shared" si="3"/>
        <v>0</v>
      </c>
      <c r="AF22">
        <f t="shared" si="4"/>
        <v>0</v>
      </c>
      <c r="AG22">
        <f t="shared" si="4"/>
        <v>-9.1622206318254165</v>
      </c>
      <c r="AH22">
        <f t="shared" si="5"/>
        <v>-1919.9108898975314</v>
      </c>
      <c r="AI22">
        <f t="shared" si="6"/>
        <v>-1929.0731105293569</v>
      </c>
      <c r="AJ22">
        <f t="shared" si="7"/>
        <v>-3.0643088113283738</v>
      </c>
      <c r="AK22">
        <f t="shared" si="22"/>
        <v>203.32372103098473</v>
      </c>
      <c r="AL22">
        <f t="shared" si="8"/>
        <v>-1728.8136983097006</v>
      </c>
      <c r="AN22">
        <f t="shared" si="9"/>
        <v>0</v>
      </c>
      <c r="AO22">
        <f t="shared" si="9"/>
        <v>0</v>
      </c>
      <c r="AP22">
        <f t="shared" si="9"/>
        <v>-1.669301397747561</v>
      </c>
      <c r="AQ22">
        <f t="shared" si="9"/>
        <v>-349.79619688749949</v>
      </c>
      <c r="AR22">
        <f t="shared" si="9"/>
        <v>-351.46549828524701</v>
      </c>
      <c r="AS22">
        <f t="shared" si="9"/>
        <v>-0.55829860330066017</v>
      </c>
      <c r="AT22">
        <f t="shared" si="9"/>
        <v>37.044356968801416</v>
      </c>
      <c r="AU22">
        <f t="shared" si="9"/>
        <v>-314.97943991974631</v>
      </c>
      <c r="AW22">
        <v>19</v>
      </c>
      <c r="AX22">
        <f>IF(Z22&gt;0, (R22*SUMPRODUCT(K22:$K$98, X22:$X$98)-K22*$AZ$3)/Z22, 0)</f>
        <v>3966.9543713947669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1.1204E-2</v>
      </c>
      <c r="Q23" s="4">
        <f t="shared" si="21"/>
        <v>12.5</v>
      </c>
      <c r="R23">
        <f t="shared" si="0"/>
        <v>250000</v>
      </c>
      <c r="S23">
        <f t="shared" si="1"/>
        <v>4028.2675860155696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2907.688894968253</v>
      </c>
      <c r="AC23">
        <f t="shared" si="2"/>
        <v>2890.0225420954594</v>
      </c>
      <c r="AE23">
        <f t="shared" si="3"/>
        <v>0</v>
      </c>
      <c r="AF23">
        <f t="shared" si="4"/>
        <v>0</v>
      </c>
      <c r="AG23">
        <f t="shared" si="4"/>
        <v>-8.9679449055481921</v>
      </c>
      <c r="AH23">
        <f t="shared" si="5"/>
        <v>-2053.0703991794398</v>
      </c>
      <c r="AI23">
        <f t="shared" si="6"/>
        <v>-2062.0383440849882</v>
      </c>
      <c r="AJ23">
        <f t="shared" si="7"/>
        <v>17.666352872793595</v>
      </c>
      <c r="AK23">
        <f t="shared" si="22"/>
        <v>203.53822264777773</v>
      </c>
      <c r="AL23">
        <f t="shared" si="8"/>
        <v>-1840.8337685644169</v>
      </c>
      <c r="AN23">
        <f t="shared" si="9"/>
        <v>0</v>
      </c>
      <c r="AO23">
        <f t="shared" si="9"/>
        <v>0</v>
      </c>
      <c r="AP23">
        <f t="shared" si="9"/>
        <v>-1.4588442240265376</v>
      </c>
      <c r="AQ23">
        <f t="shared" si="9"/>
        <v>-333.97951536363712</v>
      </c>
      <c r="AR23">
        <f t="shared" si="9"/>
        <v>-335.43835958766368</v>
      </c>
      <c r="AS23">
        <f t="shared" si="9"/>
        <v>2.873842013920596</v>
      </c>
      <c r="AT23">
        <f t="shared" si="9"/>
        <v>33.110212384850414</v>
      </c>
      <c r="AU23">
        <f t="shared" si="9"/>
        <v>-299.4543051888927</v>
      </c>
      <c r="AW23">
        <v>20</v>
      </c>
      <c r="AX23">
        <f>IF(Z23&gt;0, (R23*SUMPRODUCT(K23:$K$98, X23:$X$98)-K23*$AZ$3)/Z23, 0)</f>
        <v>4028.2675860155696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1.2285000000000001E-2</v>
      </c>
      <c r="Q24" s="4">
        <f t="shared" si="21"/>
        <v>12.5</v>
      </c>
      <c r="R24">
        <f t="shared" si="0"/>
        <v>250000</v>
      </c>
      <c r="S24">
        <f t="shared" si="1"/>
        <v>4066.7154228435143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2890.0225420954594</v>
      </c>
      <c r="AC24">
        <f t="shared" si="2"/>
        <v>2852.5875303163816</v>
      </c>
      <c r="AE24">
        <f t="shared" si="3"/>
        <v>0</v>
      </c>
      <c r="AF24">
        <f t="shared" si="4"/>
        <v>0</v>
      </c>
      <c r="AG24">
        <f t="shared" si="4"/>
        <v>-8.7680942533280497</v>
      </c>
      <c r="AH24">
        <f t="shared" si="5"/>
        <v>-2203.424063293191</v>
      </c>
      <c r="AI24">
        <f t="shared" si="6"/>
        <v>-2212.192157546519</v>
      </c>
      <c r="AJ24">
        <f t="shared" si="7"/>
        <v>37.43501177907774</v>
      </c>
      <c r="AK24">
        <f t="shared" si="22"/>
        <v>202.30157794668219</v>
      </c>
      <c r="AL24">
        <f t="shared" si="8"/>
        <v>-1972.4555678207589</v>
      </c>
      <c r="AN24">
        <f t="shared" si="9"/>
        <v>0</v>
      </c>
      <c r="AO24">
        <f t="shared" si="9"/>
        <v>0</v>
      </c>
      <c r="AP24">
        <f t="shared" si="9"/>
        <v>-1.2735123932983088</v>
      </c>
      <c r="AQ24">
        <f t="shared" si="9"/>
        <v>-320.03395164582167</v>
      </c>
      <c r="AR24">
        <f t="shared" si="9"/>
        <v>-321.30746403911996</v>
      </c>
      <c r="AS24">
        <f t="shared" si="9"/>
        <v>5.4372079116084286</v>
      </c>
      <c r="AT24">
        <f t="shared" si="9"/>
        <v>29.383074503460687</v>
      </c>
      <c r="AU24">
        <f t="shared" si="9"/>
        <v>-286.48718162405083</v>
      </c>
      <c r="AW24">
        <v>21</v>
      </c>
      <c r="AX24">
        <f>IF(Z24&gt;0, (R24*SUMPRODUCT(K24:$K$98, X24:$X$98)-K24*$AZ$3)/Z24, 0)</f>
        <v>4066.7154228435143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1.3528E-2</v>
      </c>
      <c r="Q25" s="4">
        <f t="shared" si="21"/>
        <v>12.5</v>
      </c>
      <c r="R25">
        <f t="shared" si="0"/>
        <v>250000</v>
      </c>
      <c r="S25">
        <f t="shared" si="1"/>
        <v>4084.0213748640258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2852.5875303163816</v>
      </c>
      <c r="AC25">
        <f t="shared" si="2"/>
        <v>2797.3254568710581</v>
      </c>
      <c r="AE25">
        <f t="shared" si="3"/>
        <v>0</v>
      </c>
      <c r="AF25">
        <f t="shared" si="4"/>
        <v>0</v>
      </c>
      <c r="AG25">
        <f t="shared" si="4"/>
        <v>-8.5617985317357483</v>
      </c>
      <c r="AH25">
        <f t="shared" si="5"/>
        <v>-2372.2955811804372</v>
      </c>
      <c r="AI25">
        <f t="shared" si="6"/>
        <v>-2380.857379712173</v>
      </c>
      <c r="AJ25">
        <f t="shared" si="7"/>
        <v>55.262073445323495</v>
      </c>
      <c r="AK25">
        <f t="shared" si="22"/>
        <v>199.68112712214673</v>
      </c>
      <c r="AL25">
        <f t="shared" si="8"/>
        <v>-2125.9141791447028</v>
      </c>
      <c r="AN25">
        <f t="shared" si="9"/>
        <v>0</v>
      </c>
      <c r="AO25">
        <f t="shared" si="9"/>
        <v>0</v>
      </c>
      <c r="AP25">
        <f t="shared" si="9"/>
        <v>-1.1103117800971305</v>
      </c>
      <c r="AQ25">
        <f t="shared" si="9"/>
        <v>-307.64420815249144</v>
      </c>
      <c r="AR25">
        <f t="shared" si="9"/>
        <v>-308.75451993258861</v>
      </c>
      <c r="AS25">
        <f t="shared" si="9"/>
        <v>7.1665002290700084</v>
      </c>
      <c r="AT25">
        <f t="shared" si="9"/>
        <v>25.895062455042943</v>
      </c>
      <c r="AU25">
        <f t="shared" si="9"/>
        <v>-275.69295724847564</v>
      </c>
      <c r="AW25">
        <v>22</v>
      </c>
      <c r="AX25">
        <f>IF(Z25&gt;0, (R25*SUMPRODUCT(K25:$K$98, X25:$X$98)-K25*$AZ$3)/Z25, 0)</f>
        <v>4084.0213748640258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1.4963000000000001E-2</v>
      </c>
      <c r="Q26" s="4">
        <f t="shared" si="21"/>
        <v>12.5</v>
      </c>
      <c r="R26">
        <f t="shared" si="0"/>
        <v>250000</v>
      </c>
      <c r="S26">
        <f t="shared" si="1"/>
        <v>4081.9084463164745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2797.3254568710581</v>
      </c>
      <c r="AC26">
        <f t="shared" si="2"/>
        <v>2726.0847113975842</v>
      </c>
      <c r="AE26">
        <f t="shared" si="3"/>
        <v>0</v>
      </c>
      <c r="AF26">
        <f t="shared" si="4"/>
        <v>0</v>
      </c>
      <c r="AG26">
        <f t="shared" si="4"/>
        <v>-8.3480703549880282</v>
      </c>
      <c r="AH26">
        <f t="shared" si="5"/>
        <v>-2562.2038286072402</v>
      </c>
      <c r="AI26">
        <f t="shared" si="6"/>
        <v>-2570.5518989622283</v>
      </c>
      <c r="AJ26">
        <f t="shared" si="7"/>
        <v>71.240745473473908</v>
      </c>
      <c r="AK26">
        <f t="shared" si="22"/>
        <v>195.81278198097408</v>
      </c>
      <c r="AL26">
        <f t="shared" si="8"/>
        <v>-2303.4983715077801</v>
      </c>
      <c r="AN26">
        <f t="shared" si="9"/>
        <v>0</v>
      </c>
      <c r="AO26">
        <f t="shared" si="9"/>
        <v>0</v>
      </c>
      <c r="AP26">
        <f t="shared" si="9"/>
        <v>-0.96660273850943379</v>
      </c>
      <c r="AQ26">
        <f t="shared" si="9"/>
        <v>-296.67134224273866</v>
      </c>
      <c r="AR26">
        <f t="shared" si="9"/>
        <v>-297.6379449812481</v>
      </c>
      <c r="AS26">
        <f t="shared" si="9"/>
        <v>8.2487924442285294</v>
      </c>
      <c r="AT26">
        <f t="shared" si="9"/>
        <v>22.672685213400037</v>
      </c>
      <c r="AU26">
        <f t="shared" si="9"/>
        <v>-266.7164673236195</v>
      </c>
      <c r="AW26">
        <v>23</v>
      </c>
      <c r="AX26">
        <f>IF(Z26&gt;0, (R26*SUMPRODUCT(K26:$K$98, X26:$X$98)-K26*$AZ$3)/Z26, 0)</f>
        <v>4081.9084463164745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1.6567999999999999E-2</v>
      </c>
      <c r="Q27" s="4">
        <f t="shared" si="21"/>
        <v>12.5</v>
      </c>
      <c r="R27">
        <f t="shared" si="0"/>
        <v>250000</v>
      </c>
      <c r="S27">
        <f t="shared" si="1"/>
        <v>4061.649783541638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2726.0847113975842</v>
      </c>
      <c r="AC27">
        <f t="shared" si="2"/>
        <v>2640.4878894039671</v>
      </c>
      <c r="AE27">
        <f t="shared" si="3"/>
        <v>0</v>
      </c>
      <c r="AF27">
        <f t="shared" si="4"/>
        <v>0</v>
      </c>
      <c r="AG27">
        <f t="shared" si="4"/>
        <v>-8.1262788217967064</v>
      </c>
      <c r="AH27">
        <f t="shared" si="5"/>
        <v>-2766.2165928288332</v>
      </c>
      <c r="AI27">
        <f t="shared" si="6"/>
        <v>-2774.3428716506301</v>
      </c>
      <c r="AJ27">
        <f t="shared" si="7"/>
        <v>85.596821993617141</v>
      </c>
      <c r="AK27">
        <f t="shared" si="22"/>
        <v>190.82592979783092</v>
      </c>
      <c r="AL27">
        <f t="shared" si="8"/>
        <v>-2497.9201198591818</v>
      </c>
      <c r="AN27">
        <f t="shared" si="9"/>
        <v>0</v>
      </c>
      <c r="AO27">
        <f t="shared" si="9"/>
        <v>0</v>
      </c>
      <c r="AP27">
        <f t="shared" si="9"/>
        <v>-0.84010896156492409</v>
      </c>
      <c r="AQ27">
        <f t="shared" si="9"/>
        <v>-285.97632449329103</v>
      </c>
      <c r="AR27">
        <f t="shared" si="9"/>
        <v>-286.816433454856</v>
      </c>
      <c r="AS27">
        <f t="shared" si="9"/>
        <v>8.8491496311242788</v>
      </c>
      <c r="AT27">
        <f t="shared" si="9"/>
        <v>19.727919412771463</v>
      </c>
      <c r="AU27">
        <f t="shared" si="9"/>
        <v>-258.23936441096021</v>
      </c>
      <c r="AW27">
        <v>24</v>
      </c>
      <c r="AX27">
        <f>IF(Z27&gt;0, (R27*SUMPRODUCT(K27:$K$98, X27:$X$98)-K27*$AZ$3)/Z27, 0)</f>
        <v>4061.649783541638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1.8353999999999999E-2</v>
      </c>
      <c r="Q28" s="4">
        <f t="shared" si="21"/>
        <v>12.5</v>
      </c>
      <c r="R28">
        <f t="shared" si="0"/>
        <v>250000</v>
      </c>
      <c r="S28">
        <f t="shared" si="1"/>
        <v>4025.7947283419048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2640.4878894039671</v>
      </c>
      <c r="AC28">
        <f t="shared" si="2"/>
        <v>2542.9709579902496</v>
      </c>
      <c r="AE28">
        <f t="shared" si="3"/>
        <v>0</v>
      </c>
      <c r="AF28">
        <f t="shared" si="4"/>
        <v>0</v>
      </c>
      <c r="AG28">
        <f t="shared" si="4"/>
        <v>-7.8958663120834824</v>
      </c>
      <c r="AH28">
        <f t="shared" si="5"/>
        <v>-2982.9944299051344</v>
      </c>
      <c r="AI28">
        <f t="shared" si="6"/>
        <v>-2990.8902962172178</v>
      </c>
      <c r="AJ28">
        <f t="shared" si="7"/>
        <v>97.51693141371743</v>
      </c>
      <c r="AK28">
        <f t="shared" si="22"/>
        <v>184.83415225827773</v>
      </c>
      <c r="AL28">
        <f t="shared" si="8"/>
        <v>-2708.5392125452227</v>
      </c>
      <c r="AN28">
        <f t="shared" si="9"/>
        <v>0</v>
      </c>
      <c r="AO28">
        <f t="shared" si="9"/>
        <v>0</v>
      </c>
      <c r="AP28">
        <f t="shared" si="9"/>
        <v>-0.72882902863277876</v>
      </c>
      <c r="AQ28">
        <f t="shared" si="9"/>
        <v>-275.34571215290379</v>
      </c>
      <c r="AR28">
        <f t="shared" si="9"/>
        <v>-276.07454118153657</v>
      </c>
      <c r="AS28">
        <f t="shared" si="9"/>
        <v>9.0013137999489388</v>
      </c>
      <c r="AT28">
        <f t="shared" si="9"/>
        <v>17.061141909457824</v>
      </c>
      <c r="AU28">
        <f t="shared" si="9"/>
        <v>-250.01208547212983</v>
      </c>
      <c r="AW28">
        <v>25</v>
      </c>
      <c r="AX28">
        <f>IF(Z28&gt;0, (R28*SUMPRODUCT(K28:$K$98, X28:$X$98)-K28*$AZ$3)/Z28, 0)</f>
        <v>4025.7947283419048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2.0303000000000002E-2</v>
      </c>
      <c r="Q29" s="4">
        <f t="shared" si="21"/>
        <v>12.5</v>
      </c>
      <c r="R29">
        <f t="shared" si="0"/>
        <v>250000</v>
      </c>
      <c r="S29">
        <f t="shared" si="1"/>
        <v>3976.7867543492644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2542.9709579902496</v>
      </c>
      <c r="AC29">
        <f t="shared" si="2"/>
        <v>2435.8925610869674</v>
      </c>
      <c r="AE29">
        <f t="shared" si="3"/>
        <v>0</v>
      </c>
      <c r="AF29">
        <f t="shared" si="4"/>
        <v>0</v>
      </c>
      <c r="AG29">
        <f t="shared" si="4"/>
        <v>-7.6565978752284174</v>
      </c>
      <c r="AH29">
        <f t="shared" si="5"/>
        <v>-3206.1954746846191</v>
      </c>
      <c r="AI29">
        <f t="shared" si="6"/>
        <v>-3213.8520725598473</v>
      </c>
      <c r="AJ29">
        <f t="shared" si="7"/>
        <v>107.07839690328228</v>
      </c>
      <c r="AK29">
        <f t="shared" si="22"/>
        <v>178.00796705931748</v>
      </c>
      <c r="AL29">
        <f t="shared" si="8"/>
        <v>-2928.7657085972478</v>
      </c>
      <c r="AN29">
        <f t="shared" si="9"/>
        <v>0</v>
      </c>
      <c r="AO29">
        <f t="shared" si="9"/>
        <v>0</v>
      </c>
      <c r="AP29">
        <f t="shared" si="9"/>
        <v>-0.63102082373046398</v>
      </c>
      <c r="AQ29">
        <f t="shared" si="9"/>
        <v>-264.23956729163046</v>
      </c>
      <c r="AR29">
        <f t="shared" si="9"/>
        <v>-264.87058811536093</v>
      </c>
      <c r="AS29">
        <f t="shared" si="9"/>
        <v>8.8248983842097086</v>
      </c>
      <c r="AT29">
        <f t="shared" si="9"/>
        <v>14.670580306661959</v>
      </c>
      <c r="AU29">
        <f t="shared" si="9"/>
        <v>-241.3751094244893</v>
      </c>
      <c r="AW29">
        <v>26</v>
      </c>
      <c r="AX29">
        <f>IF(Z29&gt;0, (R29*SUMPRODUCT(K29:$K$98, X29:$X$98)-K29*$AZ$3)/Z29, 0)</f>
        <v>3976.7867543492644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2.2446000000000001E-2</v>
      </c>
      <c r="Q30" s="4">
        <f t="shared" si="21"/>
        <v>12.5</v>
      </c>
      <c r="R30">
        <f t="shared" si="0"/>
        <v>250000</v>
      </c>
      <c r="S30">
        <f t="shared" si="1"/>
        <v>3917.7878484891339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2435.8925610869674</v>
      </c>
      <c r="AC30">
        <f t="shared" si="2"/>
        <v>2321.891668125354</v>
      </c>
      <c r="AE30">
        <f t="shared" si="3"/>
        <v>0</v>
      </c>
      <c r="AF30">
        <f t="shared" si="4"/>
        <v>0</v>
      </c>
      <c r="AG30">
        <f t="shared" si="4"/>
        <v>-7.4081719005687567</v>
      </c>
      <c r="AH30">
        <f t="shared" si="5"/>
        <v>-3437.1999181475412</v>
      </c>
      <c r="AI30">
        <f t="shared" si="6"/>
        <v>-3444.6080900481102</v>
      </c>
      <c r="AJ30">
        <f t="shared" si="7"/>
        <v>114.00089296161332</v>
      </c>
      <c r="AK30">
        <f t="shared" si="22"/>
        <v>170.51247927608773</v>
      </c>
      <c r="AL30">
        <f t="shared" si="8"/>
        <v>-3160.0947178104093</v>
      </c>
      <c r="AN30">
        <f t="shared" si="9"/>
        <v>0</v>
      </c>
      <c r="AO30">
        <f t="shared" si="9"/>
        <v>0</v>
      </c>
      <c r="AP30">
        <f t="shared" si="9"/>
        <v>-0.54513100186045127</v>
      </c>
      <c r="AQ30">
        <f t="shared" si="9"/>
        <v>-252.92666802596418</v>
      </c>
      <c r="AR30">
        <f t="shared" si="9"/>
        <v>-253.47179902782466</v>
      </c>
      <c r="AS30">
        <f t="shared" si="9"/>
        <v>8.3887660582469969</v>
      </c>
      <c r="AT30">
        <f t="shared" si="9"/>
        <v>12.547176267649357</v>
      </c>
      <c r="AU30">
        <f t="shared" si="9"/>
        <v>-232.53585670192831</v>
      </c>
      <c r="AW30">
        <v>27</v>
      </c>
      <c r="AX30">
        <f>IF(Z30&gt;0, (R30*SUMPRODUCT(K30:$K$98, X30:$X$98)-K30*$AZ$3)/Z30, 0)</f>
        <v>3917.7878484891339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2.4856E-2</v>
      </c>
      <c r="Q31" s="4">
        <f t="shared" si="21"/>
        <v>12.5</v>
      </c>
      <c r="R31">
        <f t="shared" si="0"/>
        <v>250000</v>
      </c>
      <c r="S31">
        <f t="shared" si="1"/>
        <v>3851.6105947214942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2321.891668125354</v>
      </c>
      <c r="AC31">
        <f t="shared" si="2"/>
        <v>2203.1066736083335</v>
      </c>
      <c r="AE31">
        <f t="shared" si="3"/>
        <v>0</v>
      </c>
      <c r="AF31">
        <f t="shared" si="4"/>
        <v>0</v>
      </c>
      <c r="AG31">
        <f t="shared" si="4"/>
        <v>-7.1499526608025317</v>
      </c>
      <c r="AH31">
        <f t="shared" si="5"/>
        <v>-3682.7504152107404</v>
      </c>
      <c r="AI31">
        <f t="shared" si="6"/>
        <v>-3689.900367871543</v>
      </c>
      <c r="AJ31">
        <f t="shared" si="7"/>
        <v>118.78499451702055</v>
      </c>
      <c r="AK31">
        <f t="shared" si="22"/>
        <v>162.53241676877479</v>
      </c>
      <c r="AL31">
        <f t="shared" si="8"/>
        <v>-3408.5829565857475</v>
      </c>
      <c r="AN31">
        <f t="shared" si="9"/>
        <v>0</v>
      </c>
      <c r="AO31">
        <f t="shared" si="9"/>
        <v>0</v>
      </c>
      <c r="AP31">
        <f t="shared" si="9"/>
        <v>-0.46975885326750294</v>
      </c>
      <c r="AQ31">
        <f t="shared" si="9"/>
        <v>-241.96028896863172</v>
      </c>
      <c r="AR31">
        <f t="shared" si="9"/>
        <v>-242.43004782189922</v>
      </c>
      <c r="AS31">
        <f t="shared" si="9"/>
        <v>7.8042898263663476</v>
      </c>
      <c r="AT31">
        <f t="shared" si="9"/>
        <v>10.678538074617917</v>
      </c>
      <c r="AU31">
        <f t="shared" si="9"/>
        <v>-223.94721992091493</v>
      </c>
      <c r="AW31">
        <v>28</v>
      </c>
      <c r="AX31">
        <f>IF(Z31&gt;0, (R31*SUMPRODUCT(K31:$K$98, X31:$X$98)-K31*$AZ$3)/Z31, 0)</f>
        <v>3851.6105947214942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2.7564999999999999E-2</v>
      </c>
      <c r="Q32" s="4">
        <f t="shared" si="21"/>
        <v>12.5</v>
      </c>
      <c r="R32">
        <f t="shared" si="0"/>
        <v>250000</v>
      </c>
      <c r="S32">
        <f t="shared" si="1"/>
        <v>3779.9837495956185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2203.1066736083335</v>
      </c>
      <c r="AC32">
        <f t="shared" si="2"/>
        <v>2080.9157359869728</v>
      </c>
      <c r="AE32">
        <f t="shared" si="3"/>
        <v>0</v>
      </c>
      <c r="AF32">
        <f t="shared" si="4"/>
        <v>0</v>
      </c>
      <c r="AG32">
        <f t="shared" si="4"/>
        <v>-6.8813646890994855</v>
      </c>
      <c r="AH32">
        <f t="shared" si="5"/>
        <v>-3941.7689019004356</v>
      </c>
      <c r="AI32">
        <f t="shared" si="6"/>
        <v>-3948.650266589535</v>
      </c>
      <c r="AJ32">
        <f t="shared" si="7"/>
        <v>122.19093762136072</v>
      </c>
      <c r="AK32">
        <f t="shared" si="22"/>
        <v>154.21746715258337</v>
      </c>
      <c r="AL32">
        <f t="shared" si="8"/>
        <v>-3672.2418618155907</v>
      </c>
      <c r="AN32">
        <f t="shared" si="9"/>
        <v>0</v>
      </c>
      <c r="AO32">
        <f t="shared" si="9"/>
        <v>0</v>
      </c>
      <c r="AP32">
        <f t="shared" si="9"/>
        <v>-0.40367175173616893</v>
      </c>
      <c r="AQ32">
        <f t="shared" si="9"/>
        <v>-231.23040696997708</v>
      </c>
      <c r="AR32">
        <f t="shared" si="9"/>
        <v>-231.63407872171325</v>
      </c>
      <c r="AS32">
        <f t="shared" si="9"/>
        <v>7.1679139334140478</v>
      </c>
      <c r="AT32">
        <f t="shared" si="9"/>
        <v>9.0466408810466721</v>
      </c>
      <c r="AU32">
        <f t="shared" si="9"/>
        <v>-215.41952390725254</v>
      </c>
      <c r="AW32">
        <v>29</v>
      </c>
      <c r="AX32">
        <f>IF(Z32&gt;0, (R32*SUMPRODUCT(K32:$K$98, X32:$X$98)-K32*$AZ$3)/Z32, 0)</f>
        <v>3779.9837495956185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3.0620999999999999E-2</v>
      </c>
      <c r="Q33" s="4">
        <f t="shared" si="21"/>
        <v>12.5</v>
      </c>
      <c r="R33">
        <f t="shared" si="0"/>
        <v>250000</v>
      </c>
      <c r="S33">
        <f t="shared" si="1"/>
        <v>3704.6929453589587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2080.9157359869728</v>
      </c>
      <c r="AC33">
        <f t="shared" si="2"/>
        <v>1956.622249862774</v>
      </c>
      <c r="AE33">
        <f t="shared" si="3"/>
        <v>0</v>
      </c>
      <c r="AF33">
        <f t="shared" si="4"/>
        <v>0</v>
      </c>
      <c r="AG33">
        <f t="shared" si="4"/>
        <v>-6.6018367740635755</v>
      </c>
      <c r="AH33">
        <f t="shared" si="5"/>
        <v>-4214.2853628983066</v>
      </c>
      <c r="AI33">
        <f t="shared" si="6"/>
        <v>-4220.8871996723701</v>
      </c>
      <c r="AJ33">
        <f t="shared" si="7"/>
        <v>124.29348612419881</v>
      </c>
      <c r="AK33">
        <f t="shared" si="22"/>
        <v>145.66410151908812</v>
      </c>
      <c r="AL33">
        <f t="shared" si="8"/>
        <v>-3950.9296120290828</v>
      </c>
      <c r="AN33">
        <f t="shared" si="9"/>
        <v>0</v>
      </c>
      <c r="AO33">
        <f t="shared" si="9"/>
        <v>0</v>
      </c>
      <c r="AP33">
        <f t="shared" si="9"/>
        <v>-0.34578053706151252</v>
      </c>
      <c r="AQ33">
        <f t="shared" si="9"/>
        <v>-220.72915553416479</v>
      </c>
      <c r="AR33">
        <f t="shared" si="9"/>
        <v>-221.07493607122629</v>
      </c>
      <c r="AS33">
        <f t="shared" si="9"/>
        <v>6.5100471059994183</v>
      </c>
      <c r="AT33">
        <f t="shared" si="9"/>
        <v>7.6293633086675783</v>
      </c>
      <c r="AU33">
        <f t="shared" si="9"/>
        <v>-206.93552565655926</v>
      </c>
      <c r="AW33">
        <v>30</v>
      </c>
      <c r="AX33">
        <f>IF(Z33&gt;0, (R33*SUMPRODUCT(K33:$K$98, X33:$X$98)-K33*$AZ$3)/Z33, 0)</f>
        <v>3704.6929453589587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3.3921E-2</v>
      </c>
      <c r="Q34" s="4">
        <f t="shared" si="21"/>
        <v>12.5</v>
      </c>
      <c r="R34">
        <f t="shared" si="0"/>
        <v>250000</v>
      </c>
      <c r="S34">
        <f t="shared" si="1"/>
        <v>3626.8378299857454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1956.622249862774</v>
      </c>
      <c r="AC34">
        <f t="shared" si="2"/>
        <v>1831.3724879409108</v>
      </c>
      <c r="AE34">
        <f t="shared" si="3"/>
        <v>0</v>
      </c>
      <c r="AF34">
        <f t="shared" si="4"/>
        <v>0</v>
      </c>
      <c r="AG34">
        <f t="shared" si="4"/>
        <v>-6.3118775011099286</v>
      </c>
      <c r="AH34">
        <f t="shared" si="5"/>
        <v>-4478.8181042602109</v>
      </c>
      <c r="AI34">
        <f t="shared" si="6"/>
        <v>-4485.1299817613208</v>
      </c>
      <c r="AJ34">
        <f t="shared" si="7"/>
        <v>125.24976192186318</v>
      </c>
      <c r="AK34">
        <f t="shared" si="22"/>
        <v>136.96355749039418</v>
      </c>
      <c r="AL34">
        <f t="shared" si="8"/>
        <v>-4222.9166623490637</v>
      </c>
      <c r="AN34">
        <f t="shared" si="9"/>
        <v>0</v>
      </c>
      <c r="AO34">
        <f t="shared" si="9"/>
        <v>0</v>
      </c>
      <c r="AP34">
        <f t="shared" si="9"/>
        <v>-0.29517277686895876</v>
      </c>
      <c r="AQ34">
        <f t="shared" si="9"/>
        <v>-209.45038567256367</v>
      </c>
      <c r="AR34">
        <f t="shared" si="9"/>
        <v>-209.74555844943262</v>
      </c>
      <c r="AS34">
        <f t="shared" si="9"/>
        <v>5.8572619671644741</v>
      </c>
      <c r="AT34">
        <f t="shared" si="9"/>
        <v>6.4050535814710869</v>
      </c>
      <c r="AU34">
        <f t="shared" ref="AU34:AU69" si="23">AL34*$K34</f>
        <v>-197.48324290079708</v>
      </c>
      <c r="AW34">
        <v>31</v>
      </c>
      <c r="AX34">
        <f>IF(Z34&gt;0, (R34*SUMPRODUCT(K34:$K$98, X34:$X$98)-K34*$AZ$3)/Z34, 0)</f>
        <v>3626.8378299857454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3.7368999999999999E-2</v>
      </c>
      <c r="Q35" s="4">
        <f t="shared" si="21"/>
        <v>12.5</v>
      </c>
      <c r="R35">
        <f t="shared" si="0"/>
        <v>250000</v>
      </c>
      <c r="S35">
        <f t="shared" si="1"/>
        <v>3548.9829161793705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1831.3724879409108</v>
      </c>
      <c r="AC35">
        <f t="shared" si="2"/>
        <v>1707.1715608507593</v>
      </c>
      <c r="AE35">
        <f t="shared" si="3"/>
        <v>0</v>
      </c>
      <c r="AF35">
        <f t="shared" ref="AF35:AG69" si="24">-$Z35*P35</f>
        <v>0</v>
      </c>
      <c r="AG35">
        <f t="shared" si="24"/>
        <v>-6.0128901757598534</v>
      </c>
      <c r="AH35">
        <f t="shared" si="5"/>
        <v>-4717.3710067795382</v>
      </c>
      <c r="AI35">
        <f t="shared" ref="AI35:AI66" si="25">SUM(AE35:AH35)</f>
        <v>-4723.383896955298</v>
      </c>
      <c r="AJ35">
        <f t="shared" si="7"/>
        <v>124.20092709015148</v>
      </c>
      <c r="AK35">
        <f t="shared" si="22"/>
        <v>128.19607415586376</v>
      </c>
      <c r="AL35">
        <f t="shared" si="8"/>
        <v>-4470.9868957092822</v>
      </c>
      <c r="AN35">
        <f t="shared" ref="AN35:AT69" si="26">AE35*$K35</f>
        <v>0</v>
      </c>
      <c r="AO35">
        <f t="shared" si="26"/>
        <v>0</v>
      </c>
      <c r="AP35">
        <f t="shared" si="26"/>
        <v>-0.25106315857272599</v>
      </c>
      <c r="AQ35">
        <f t="shared" si="26"/>
        <v>-196.96984819314497</v>
      </c>
      <c r="AR35">
        <f t="shared" si="26"/>
        <v>-197.22091135171769</v>
      </c>
      <c r="AS35">
        <f t="shared" si="26"/>
        <v>5.1859049710605678</v>
      </c>
      <c r="AT35">
        <f t="shared" si="26"/>
        <v>5.3527189676514055</v>
      </c>
      <c r="AU35">
        <f t="shared" si="23"/>
        <v>-186.6822874130057</v>
      </c>
      <c r="AW35">
        <v>32</v>
      </c>
      <c r="AX35">
        <f>IF(Z35&gt;0, (R35*SUMPRODUCT(K35:$K$98, X35:$X$98)-K35*$AZ$3)/Z35, 0)</f>
        <v>3548.9829161793705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5.0548205999999998E-2</v>
      </c>
      <c r="Q36" s="4">
        <f t="shared" si="21"/>
        <v>12.5</v>
      </c>
      <c r="R36">
        <f t="shared" si="0"/>
        <v>250000</v>
      </c>
      <c r="S36">
        <f t="shared" si="1"/>
        <v>3510.2843840151213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1707.1715608507593</v>
      </c>
      <c r="AC36">
        <f t="shared" si="2"/>
        <v>1586.3173006776251</v>
      </c>
      <c r="AE36">
        <f t="shared" si="3"/>
        <v>0</v>
      </c>
      <c r="AF36">
        <f t="shared" si="24"/>
        <v>0</v>
      </c>
      <c r="AG36">
        <f t="shared" si="24"/>
        <v>-5.6488204627425693</v>
      </c>
      <c r="AH36">
        <f t="shared" si="5"/>
        <v>-6078.8162251937047</v>
      </c>
      <c r="AI36">
        <f t="shared" si="25"/>
        <v>-6084.4650456564468</v>
      </c>
      <c r="AJ36">
        <f t="shared" si="7"/>
        <v>120.85426017313421</v>
      </c>
      <c r="AK36">
        <f t="shared" si="22"/>
        <v>119.50200925955316</v>
      </c>
      <c r="AL36">
        <f t="shared" si="8"/>
        <v>-5844.1087762237594</v>
      </c>
      <c r="AN36">
        <f t="shared" si="26"/>
        <v>0</v>
      </c>
      <c r="AO36">
        <f t="shared" si="26"/>
        <v>0</v>
      </c>
      <c r="AP36">
        <f t="shared" si="26"/>
        <v>-0.21059083457897668</v>
      </c>
      <c r="AQ36">
        <f t="shared" si="26"/>
        <v>-226.62129033115744</v>
      </c>
      <c r="AR36">
        <f t="shared" si="26"/>
        <v>-226.83188116573638</v>
      </c>
      <c r="AS36">
        <f t="shared" si="26"/>
        <v>4.505506889473426</v>
      </c>
      <c r="AT36">
        <f t="shared" si="26"/>
        <v>4.4550943032831833</v>
      </c>
      <c r="AU36">
        <f t="shared" si="23"/>
        <v>-217.87127997297978</v>
      </c>
      <c r="AW36">
        <v>33</v>
      </c>
      <c r="AX36">
        <f>IF(Z36&gt;0, (R36*SUMPRODUCT(K36:$K$98, X36:$X$98)-K36*$AZ$3)/Z36, 0)</f>
        <v>3510.2843840151213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6.4784177999999998E-2</v>
      </c>
      <c r="Q37" s="4">
        <f t="shared" si="21"/>
        <v>12.5</v>
      </c>
      <c r="R37">
        <f t="shared" si="0"/>
        <v>250000</v>
      </c>
      <c r="S37">
        <f t="shared" si="1"/>
        <v>3414.5452603157596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1586.3173006776251</v>
      </c>
      <c r="AC37">
        <f t="shared" si="2"/>
        <v>1427.6563567929056</v>
      </c>
      <c r="AE37">
        <f t="shared" si="3"/>
        <v>0</v>
      </c>
      <c r="AF37">
        <f t="shared" si="24"/>
        <v>0</v>
      </c>
      <c r="AG37">
        <f t="shared" si="24"/>
        <v>-5.2263780677667873</v>
      </c>
      <c r="AH37">
        <f t="shared" si="5"/>
        <v>-7319.083806967139</v>
      </c>
      <c r="AI37">
        <f t="shared" si="25"/>
        <v>-7324.3101850349058</v>
      </c>
      <c r="AJ37">
        <f t="shared" si="7"/>
        <v>158.66094388471947</v>
      </c>
      <c r="AK37">
        <f t="shared" si="22"/>
        <v>111.04221104743377</v>
      </c>
      <c r="AL37">
        <f t="shared" si="8"/>
        <v>-7054.6070301027521</v>
      </c>
      <c r="AN37">
        <f t="shared" si="26"/>
        <v>0</v>
      </c>
      <c r="AO37">
        <f t="shared" si="26"/>
        <v>0</v>
      </c>
      <c r="AP37">
        <f t="shared" si="26"/>
        <v>-0.17396604653629816</v>
      </c>
      <c r="AQ37">
        <f t="shared" si="26"/>
        <v>-243.62418058094605</v>
      </c>
      <c r="AR37">
        <f t="shared" si="26"/>
        <v>-243.79814662748234</v>
      </c>
      <c r="AS37">
        <f t="shared" si="26"/>
        <v>5.2812132588670861</v>
      </c>
      <c r="AT37">
        <f t="shared" si="26"/>
        <v>3.6961685901964678</v>
      </c>
      <c r="AU37">
        <f t="shared" si="23"/>
        <v>-234.82076477841878</v>
      </c>
      <c r="AW37">
        <v>34</v>
      </c>
      <c r="AX37">
        <f>IF(Z37&gt;0, (R37*SUMPRODUCT(K37:$K$98, X37:$X$98)-K37*$AZ$3)/Z37, 0)</f>
        <v>3414.5452603157596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8.0470763000000001E-2</v>
      </c>
      <c r="Q38" s="4">
        <f t="shared" si="21"/>
        <v>12.5</v>
      </c>
      <c r="R38">
        <f t="shared" si="0"/>
        <v>250000</v>
      </c>
      <c r="S38">
        <f t="shared" si="1"/>
        <v>3273.1135626873102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1427.6563567929056</v>
      </c>
      <c r="AC38">
        <f t="shared" si="2"/>
        <v>1244.7110569677066</v>
      </c>
      <c r="AE38">
        <f t="shared" si="3"/>
        <v>0</v>
      </c>
      <c r="AF38">
        <f t="shared" si="24"/>
        <v>0</v>
      </c>
      <c r="AG38">
        <f t="shared" si="24"/>
        <v>-4.7535436562494597</v>
      </c>
      <c r="AH38">
        <f t="shared" si="5"/>
        <v>-8411.4126167931809</v>
      </c>
      <c r="AI38">
        <f t="shared" si="25"/>
        <v>-8416.1661604494311</v>
      </c>
      <c r="AJ38">
        <f t="shared" si="7"/>
        <v>182.94529982519907</v>
      </c>
      <c r="AK38">
        <f t="shared" si="22"/>
        <v>99.935944975503403</v>
      </c>
      <c r="AL38">
        <f t="shared" si="8"/>
        <v>-8133.2849156487273</v>
      </c>
      <c r="AN38">
        <f t="shared" si="26"/>
        <v>0</v>
      </c>
      <c r="AO38">
        <f t="shared" si="26"/>
        <v>0</v>
      </c>
      <c r="AP38">
        <f t="shared" si="26"/>
        <v>-0.1412742906875587</v>
      </c>
      <c r="AQ38">
        <f t="shared" si="26"/>
        <v>-249.98536608695392</v>
      </c>
      <c r="AR38">
        <f t="shared" si="26"/>
        <v>-250.12664037764151</v>
      </c>
      <c r="AS38">
        <f t="shared" si="26"/>
        <v>5.4370947942066019</v>
      </c>
      <c r="AT38">
        <f t="shared" si="26"/>
        <v>2.9700746982819388</v>
      </c>
      <c r="AU38">
        <f t="shared" si="23"/>
        <v>-241.71947088515293</v>
      </c>
      <c r="AW38">
        <v>35</v>
      </c>
      <c r="AX38">
        <f>IF(Z38&gt;0, (R38*SUMPRODUCT(K38:$K$98, X38:$X$98)-K38*$AZ$3)/Z38, 0)</f>
        <v>3273.1135626873102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9.7818447000000003E-2</v>
      </c>
      <c r="Q39" s="4">
        <f t="shared" si="21"/>
        <v>12.5</v>
      </c>
      <c r="R39">
        <f t="shared" si="0"/>
        <v>250000</v>
      </c>
      <c r="S39">
        <f t="shared" si="1"/>
        <v>3091.5389553015871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1244.7110569677066</v>
      </c>
      <c r="AC39">
        <f t="shared" si="2"/>
        <v>1048.9032629840997</v>
      </c>
      <c r="AE39">
        <f t="shared" si="3"/>
        <v>0</v>
      </c>
      <c r="AF39">
        <f t="shared" si="24"/>
        <v>0</v>
      </c>
      <c r="AG39">
        <f t="shared" si="24"/>
        <v>-4.2410239614859417</v>
      </c>
      <c r="AH39">
        <f t="shared" si="5"/>
        <v>-9299.6851640204823</v>
      </c>
      <c r="AI39">
        <f t="shared" si="25"/>
        <v>-9303.9261879819678</v>
      </c>
      <c r="AJ39">
        <f t="shared" si="7"/>
        <v>195.80779398360687</v>
      </c>
      <c r="AK39">
        <f t="shared" si="22"/>
        <v>87.129773987739469</v>
      </c>
      <c r="AL39">
        <f t="shared" si="8"/>
        <v>-9020.9886200106212</v>
      </c>
      <c r="AN39">
        <f t="shared" si="26"/>
        <v>0</v>
      </c>
      <c r="AO39">
        <f t="shared" si="26"/>
        <v>0</v>
      </c>
      <c r="AP39">
        <f t="shared" si="26"/>
        <v>-0.11253778220053533</v>
      </c>
      <c r="AQ39">
        <f t="shared" si="26"/>
        <v>-246.7719949300635</v>
      </c>
      <c r="AR39">
        <f t="shared" si="26"/>
        <v>-246.88453271226402</v>
      </c>
      <c r="AS39">
        <f t="shared" si="26"/>
        <v>5.1958619127380956</v>
      </c>
      <c r="AT39">
        <f t="shared" si="26"/>
        <v>2.3120339845423898</v>
      </c>
      <c r="AU39">
        <f t="shared" si="23"/>
        <v>-239.37663681498353</v>
      </c>
      <c r="AW39">
        <v>36</v>
      </c>
      <c r="AX39">
        <f>IF(Z39&gt;0, (R39*SUMPRODUCT(K39:$K$98, X39:$X$98)-K39*$AZ$3)/Z39, 0)</f>
        <v>3091.5389553015871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0.115047869</v>
      </c>
      <c r="Q40" s="4">
        <f t="shared" si="21"/>
        <v>12.5</v>
      </c>
      <c r="R40">
        <f t="shared" si="0"/>
        <v>250000</v>
      </c>
      <c r="S40">
        <f t="shared" si="1"/>
        <v>2865.0447205042051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1048.9032629840997</v>
      </c>
      <c r="AC40">
        <f t="shared" si="2"/>
        <v>850.50410028916724</v>
      </c>
      <c r="AE40">
        <f t="shared" si="3"/>
        <v>0</v>
      </c>
      <c r="AF40">
        <f t="shared" si="24"/>
        <v>0</v>
      </c>
      <c r="AG40">
        <f t="shared" si="24"/>
        <v>-3.7106929527241865</v>
      </c>
      <c r="AH40">
        <f t="shared" si="5"/>
        <v>-9758.4153829379138</v>
      </c>
      <c r="AI40">
        <f t="shared" si="25"/>
        <v>-9762.1260758906374</v>
      </c>
      <c r="AJ40">
        <f t="shared" si="7"/>
        <v>198.39916269493244</v>
      </c>
      <c r="AK40">
        <f t="shared" si="22"/>
        <v>73.423228408886985</v>
      </c>
      <c r="AL40">
        <f t="shared" si="8"/>
        <v>-9490.3036847868188</v>
      </c>
      <c r="AN40">
        <f t="shared" si="26"/>
        <v>0</v>
      </c>
      <c r="AO40">
        <f t="shared" si="26"/>
        <v>0</v>
      </c>
      <c r="AP40">
        <f t="shared" si="26"/>
        <v>-8.791533245926092E-2</v>
      </c>
      <c r="AQ40">
        <f t="shared" si="26"/>
        <v>-231.20057185995924</v>
      </c>
      <c r="AR40">
        <f t="shared" si="26"/>
        <v>-231.2884871924185</v>
      </c>
      <c r="AS40">
        <f t="shared" si="26"/>
        <v>4.700558243483548</v>
      </c>
      <c r="AT40">
        <f t="shared" si="26"/>
        <v>1.7395746880810024</v>
      </c>
      <c r="AU40">
        <f t="shared" si="23"/>
        <v>-224.84835426085397</v>
      </c>
      <c r="AW40">
        <v>37</v>
      </c>
      <c r="AX40">
        <f>IF(Z40&gt;0, (R40*SUMPRODUCT(K40:$K$98, X40:$X$98)-K40*$AZ$3)/Z40, 0)</f>
        <v>2865.0447205042051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0.13365521</v>
      </c>
      <c r="Q41" s="4">
        <f t="shared" si="21"/>
        <v>12.5</v>
      </c>
      <c r="R41">
        <f t="shared" si="0"/>
        <v>250000</v>
      </c>
      <c r="S41">
        <f t="shared" si="1"/>
        <v>2606.081497321848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850.50410028916724</v>
      </c>
      <c r="AC41">
        <f t="shared" si="2"/>
        <v>662.49355721057532</v>
      </c>
      <c r="AE41">
        <f t="shared" si="3"/>
        <v>0</v>
      </c>
      <c r="AF41">
        <f t="shared" si="24"/>
        <v>0</v>
      </c>
      <c r="AG41">
        <f t="shared" si="24"/>
        <v>-3.1776325773550731</v>
      </c>
      <c r="AH41">
        <f t="shared" si="5"/>
        <v>-9919.0689168374229</v>
      </c>
      <c r="AI41">
        <f t="shared" si="25"/>
        <v>-9922.2465494147782</v>
      </c>
      <c r="AJ41">
        <f t="shared" si="7"/>
        <v>188.01054307859192</v>
      </c>
      <c r="AK41">
        <f t="shared" si="22"/>
        <v>59.535287020241711</v>
      </c>
      <c r="AL41">
        <f t="shared" si="8"/>
        <v>-9674.7007193159443</v>
      </c>
      <c r="AN41">
        <f t="shared" si="26"/>
        <v>0</v>
      </c>
      <c r="AO41">
        <f t="shared" si="26"/>
        <v>0</v>
      </c>
      <c r="AP41">
        <f t="shared" si="26"/>
        <v>-6.721949724339818E-2</v>
      </c>
      <c r="AQ41">
        <f t="shared" si="26"/>
        <v>-209.82753967968452</v>
      </c>
      <c r="AR41">
        <f t="shared" si="26"/>
        <v>-209.89475917692792</v>
      </c>
      <c r="AS41">
        <f t="shared" si="26"/>
        <v>3.9771666089603475</v>
      </c>
      <c r="AT41">
        <f t="shared" si="26"/>
        <v>1.2594067955688875</v>
      </c>
      <c r="AU41">
        <f t="shared" si="23"/>
        <v>-204.65818577239867</v>
      </c>
      <c r="AW41">
        <v>38</v>
      </c>
      <c r="AX41">
        <f>IF(Z41&gt;0, (R41*SUMPRODUCT(K41:$K$98, X41:$X$98)-K41*$AZ$3)/Z41, 0)</f>
        <v>2606.081497321848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0.153152232</v>
      </c>
      <c r="Q42" s="4">
        <f t="shared" si="21"/>
        <v>12.5</v>
      </c>
      <c r="R42">
        <f t="shared" si="0"/>
        <v>250000</v>
      </c>
      <c r="S42">
        <f t="shared" si="1"/>
        <v>2309.1038506327618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662.49355721057532</v>
      </c>
      <c r="AC42">
        <f t="shared" si="2"/>
        <v>491.22854322854027</v>
      </c>
      <c r="AE42">
        <f t="shared" si="3"/>
        <v>0</v>
      </c>
      <c r="AF42">
        <f t="shared" si="24"/>
        <v>0</v>
      </c>
      <c r="AG42">
        <f t="shared" si="24"/>
        <v>-2.6591947298836804</v>
      </c>
      <c r="AH42">
        <f t="shared" si="5"/>
        <v>-9733.2304339568418</v>
      </c>
      <c r="AI42">
        <f t="shared" si="25"/>
        <v>-9735.8896286867257</v>
      </c>
      <c r="AJ42">
        <f t="shared" si="7"/>
        <v>171.26501398203504</v>
      </c>
      <c r="AK42">
        <f t="shared" si="22"/>
        <v>46.374549004740274</v>
      </c>
      <c r="AL42">
        <f t="shared" si="8"/>
        <v>-9518.2500656999509</v>
      </c>
      <c r="AN42">
        <f t="shared" si="26"/>
        <v>0</v>
      </c>
      <c r="AO42">
        <f t="shared" si="26"/>
        <v>0</v>
      </c>
      <c r="AP42">
        <f t="shared" si="26"/>
        <v>-5.0225434137696361E-2</v>
      </c>
      <c r="AQ42">
        <f t="shared" si="26"/>
        <v>-183.83600065614783</v>
      </c>
      <c r="AR42">
        <f t="shared" si="26"/>
        <v>-183.88622609028553</v>
      </c>
      <c r="AS42">
        <f t="shared" si="26"/>
        <v>3.2347611038709498</v>
      </c>
      <c r="AT42">
        <f t="shared" si="26"/>
        <v>0.87589744012648474</v>
      </c>
      <c r="AU42">
        <f t="shared" si="23"/>
        <v>-179.7755675462881</v>
      </c>
      <c r="AW42">
        <v>39</v>
      </c>
      <c r="AX42">
        <f>IF(Z42&gt;0, (R42*SUMPRODUCT(K42:$K$98, X42:$X$98)-K42*$AZ$3)/Z42, 0)</f>
        <v>2309.1038506327618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0.17329698399999999</v>
      </c>
      <c r="Q43" s="4">
        <f t="shared" si="21"/>
        <v>12.5</v>
      </c>
      <c r="R43">
        <f t="shared" si="0"/>
        <v>250000</v>
      </c>
      <c r="S43">
        <f t="shared" si="1"/>
        <v>1967.4217243550545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491.22854322854027</v>
      </c>
      <c r="AC43">
        <f t="shared" si="2"/>
        <v>341.82336908815074</v>
      </c>
      <c r="AE43">
        <f t="shared" si="3"/>
        <v>0</v>
      </c>
      <c r="AF43">
        <f t="shared" si="24"/>
        <v>0</v>
      </c>
      <c r="AG43">
        <f t="shared" si="24"/>
        <v>-2.171772356027307</v>
      </c>
      <c r="AH43">
        <f t="shared" si="5"/>
        <v>-9216.6085311507286</v>
      </c>
      <c r="AI43">
        <f t="shared" si="25"/>
        <v>-9218.7803035067554</v>
      </c>
      <c r="AJ43">
        <f t="shared" si="7"/>
        <v>149.40517414038953</v>
      </c>
      <c r="AK43">
        <f t="shared" si="22"/>
        <v>34.385998025997822</v>
      </c>
      <c r="AL43">
        <f t="shared" si="8"/>
        <v>-9034.9891313403677</v>
      </c>
      <c r="AN43">
        <f t="shared" si="26"/>
        <v>0</v>
      </c>
      <c r="AO43">
        <f t="shared" si="26"/>
        <v>0</v>
      </c>
      <c r="AP43">
        <f t="shared" si="26"/>
        <v>-3.6624342446576759E-2</v>
      </c>
      <c r="AQ43">
        <f t="shared" si="26"/>
        <v>-155.4270760027396</v>
      </c>
      <c r="AR43">
        <f t="shared" si="26"/>
        <v>-155.46370034518617</v>
      </c>
      <c r="AS43">
        <f t="shared" si="26"/>
        <v>2.5195395115063612</v>
      </c>
      <c r="AT43">
        <f t="shared" si="26"/>
        <v>0.57987871683528414</v>
      </c>
      <c r="AU43">
        <f t="shared" si="23"/>
        <v>-152.36428211684452</v>
      </c>
      <c r="AW43">
        <v>40</v>
      </c>
      <c r="AX43">
        <f>IF(Z43&gt;0, (R43*SUMPRODUCT(K43:$K$98, X43:$X$98)-K43*$AZ$3)/Z43, 0)</f>
        <v>1967.4217243550545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0.19491187900000001</v>
      </c>
      <c r="Q44" s="4">
        <f t="shared" si="21"/>
        <v>12.5</v>
      </c>
      <c r="R44">
        <f t="shared" si="0"/>
        <v>250000</v>
      </c>
      <c r="S44">
        <f t="shared" si="1"/>
        <v>1571.8694943472292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341.82336908815074</v>
      </c>
      <c r="AC44">
        <f t="shared" si="2"/>
        <v>217.13810247448123</v>
      </c>
      <c r="AE44">
        <f t="shared" si="3"/>
        <v>0</v>
      </c>
      <c r="AF44">
        <f t="shared" si="24"/>
        <v>0</v>
      </c>
      <c r="AG44">
        <f t="shared" si="24"/>
        <v>-1.7267504017934949</v>
      </c>
      <c r="AH44">
        <f t="shared" si="5"/>
        <v>-8466.0846134707881</v>
      </c>
      <c r="AI44">
        <f t="shared" si="25"/>
        <v>-8467.8113638725808</v>
      </c>
      <c r="AJ44">
        <f t="shared" si="7"/>
        <v>124.68526661366951</v>
      </c>
      <c r="AK44">
        <f t="shared" si="22"/>
        <v>23.927635836170555</v>
      </c>
      <c r="AL44">
        <f t="shared" si="8"/>
        <v>-8319.1984614227404</v>
      </c>
      <c r="AN44">
        <f t="shared" si="26"/>
        <v>0</v>
      </c>
      <c r="AO44">
        <f t="shared" si="26"/>
        <v>0</v>
      </c>
      <c r="AP44">
        <f t="shared" si="26"/>
        <v>-2.5999624659561838E-2</v>
      </c>
      <c r="AQ44">
        <f t="shared" si="26"/>
        <v>-127.47356077503093</v>
      </c>
      <c r="AR44">
        <f t="shared" si="26"/>
        <v>-127.49956039969048</v>
      </c>
      <c r="AS44">
        <f t="shared" si="26"/>
        <v>1.8773820056249757</v>
      </c>
      <c r="AT44">
        <f t="shared" si="26"/>
        <v>0.36027763484807035</v>
      </c>
      <c r="AU44">
        <f t="shared" si="23"/>
        <v>-125.26190075921744</v>
      </c>
      <c r="AW44">
        <v>41</v>
      </c>
      <c r="AX44">
        <f>IF(Z44&gt;0, (R44*SUMPRODUCT(K44:$K$98, X44:$X$98)-K44*$AZ$3)/Z44, 0)</f>
        <v>1571.8694943472292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0.21714087100000001</v>
      </c>
      <c r="Q45" s="4">
        <f t="shared" si="21"/>
        <v>12.5</v>
      </c>
      <c r="R45">
        <f t="shared" si="0"/>
        <v>250000</v>
      </c>
      <c r="S45">
        <f t="shared" si="1"/>
        <v>1096.9420278977466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217.13810247448123</v>
      </c>
      <c r="AC45">
        <f t="shared" si="2"/>
        <v>117.11258579683408</v>
      </c>
      <c r="AE45">
        <f t="shared" si="3"/>
        <v>0</v>
      </c>
      <c r="AF45">
        <f t="shared" si="24"/>
        <v>0</v>
      </c>
      <c r="AG45">
        <f t="shared" si="24"/>
        <v>-1.3345348115305202</v>
      </c>
      <c r="AH45">
        <f t="shared" si="5"/>
        <v>-7498.9617249007888</v>
      </c>
      <c r="AI45">
        <f t="shared" si="25"/>
        <v>-7500.2962597123196</v>
      </c>
      <c r="AJ45">
        <f t="shared" si="7"/>
        <v>100.02551667764715</v>
      </c>
      <c r="AK45">
        <f t="shared" si="22"/>
        <v>15.199667173213687</v>
      </c>
      <c r="AL45">
        <f t="shared" si="8"/>
        <v>-7385.0710758614587</v>
      </c>
      <c r="AN45">
        <f t="shared" si="26"/>
        <v>0</v>
      </c>
      <c r="AO45">
        <f t="shared" si="26"/>
        <v>0</v>
      </c>
      <c r="AP45">
        <f t="shared" si="26"/>
        <v>-1.7941113632782033E-2</v>
      </c>
      <c r="AQ45">
        <f t="shared" si="26"/>
        <v>-100.81394900447027</v>
      </c>
      <c r="AR45">
        <f t="shared" si="26"/>
        <v>-100.83189011810306</v>
      </c>
      <c r="AS45">
        <f t="shared" si="26"/>
        <v>1.3447151362303453</v>
      </c>
      <c r="AT45">
        <f t="shared" si="26"/>
        <v>0.20434008433421605</v>
      </c>
      <c r="AU45">
        <f t="shared" si="23"/>
        <v>-99.282834897538493</v>
      </c>
      <c r="AW45">
        <v>42</v>
      </c>
      <c r="AX45">
        <f>IF(Z45&gt;0, (R45*SUMPRODUCT(K45:$K$98, X45:$X$98)-K45*$AZ$3)/Z45, 0)</f>
        <v>1096.9420278977466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0.240684854</v>
      </c>
      <c r="Q46" s="4">
        <f t="shared" si="21"/>
        <v>12.5</v>
      </c>
      <c r="R46">
        <f t="shared" si="0"/>
        <v>250000</v>
      </c>
      <c r="S46">
        <f t="shared" si="1"/>
        <v>510.07929375280753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117.11258579683408</v>
      </c>
      <c r="AC46">
        <f t="shared" si="2"/>
        <v>40.805819022170738</v>
      </c>
      <c r="AE46">
        <f t="shared" si="3"/>
        <v>0</v>
      </c>
      <c r="AF46">
        <f t="shared" si="24"/>
        <v>0</v>
      </c>
      <c r="AG46">
        <f t="shared" si="24"/>
        <v>-0.99998714714407433</v>
      </c>
      <c r="AH46">
        <f t="shared" si="5"/>
        <v>-6424.0463254228152</v>
      </c>
      <c r="AI46">
        <f t="shared" si="25"/>
        <v>-6425.0463125699589</v>
      </c>
      <c r="AJ46">
        <f t="shared" si="7"/>
        <v>76.306766774663345</v>
      </c>
      <c r="AK46">
        <f t="shared" si="22"/>
        <v>8.1978810057783864</v>
      </c>
      <c r="AL46">
        <f t="shared" si="8"/>
        <v>-6340.5416647895172</v>
      </c>
      <c r="AN46">
        <f t="shared" si="26"/>
        <v>0</v>
      </c>
      <c r="AO46">
        <f t="shared" si="26"/>
        <v>0</v>
      </c>
      <c r="AP46">
        <f t="shared" si="26"/>
        <v>-1.2003168018884517E-2</v>
      </c>
      <c r="AQ46">
        <f t="shared" si="26"/>
        <v>-77.109898487563441</v>
      </c>
      <c r="AR46">
        <f t="shared" si="26"/>
        <v>-77.12190165558232</v>
      </c>
      <c r="AS46">
        <f t="shared" si="26"/>
        <v>0.91593471495104728</v>
      </c>
      <c r="AT46">
        <f t="shared" si="26"/>
        <v>9.8401807855439158E-2</v>
      </c>
      <c r="AU46">
        <f t="shared" si="23"/>
        <v>-76.107565132775832</v>
      </c>
      <c r="AW46">
        <v>43</v>
      </c>
      <c r="AX46">
        <f>IF(Z46&gt;0, (R46*SUMPRODUCT(K46:$K$98, X46:$X$98)-K46*$AZ$3)/Z46, 0)</f>
        <v>510.07929375280753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0.26560892699999999</v>
      </c>
      <c r="Q47" s="4">
        <f t="shared" si="21"/>
        <v>12.5</v>
      </c>
      <c r="R47">
        <f t="shared" si="0"/>
        <v>250000</v>
      </c>
      <c r="S47">
        <f t="shared" si="1"/>
        <v>-248.8788976118538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40.805819022170738</v>
      </c>
      <c r="AC47">
        <f t="shared" si="2"/>
        <v>-14.422666760208102</v>
      </c>
      <c r="AE47">
        <f t="shared" si="3"/>
        <v>0</v>
      </c>
      <c r="AF47">
        <f t="shared" si="24"/>
        <v>0</v>
      </c>
      <c r="AG47">
        <f t="shared" si="24"/>
        <v>-0.7243817625059048</v>
      </c>
      <c r="AH47">
        <f t="shared" si="5"/>
        <v>-5312.1102633345736</v>
      </c>
      <c r="AI47">
        <f t="shared" si="25"/>
        <v>-5312.8346450970794</v>
      </c>
      <c r="AJ47">
        <f t="shared" si="7"/>
        <v>55.22848578237884</v>
      </c>
      <c r="AK47">
        <f t="shared" si="22"/>
        <v>2.856407331551952</v>
      </c>
      <c r="AL47">
        <f t="shared" si="8"/>
        <v>-5254.7497519831486</v>
      </c>
      <c r="AN47">
        <f t="shared" si="26"/>
        <v>0</v>
      </c>
      <c r="AO47">
        <f t="shared" si="26"/>
        <v>0</v>
      </c>
      <c r="AP47">
        <f t="shared" si="26"/>
        <v>-7.7633819291062847E-3</v>
      </c>
      <c r="AQ47">
        <f t="shared" si="26"/>
        <v>-56.931224608868433</v>
      </c>
      <c r="AR47">
        <f t="shared" si="26"/>
        <v>-56.938987990797536</v>
      </c>
      <c r="AS47">
        <f t="shared" si="26"/>
        <v>0.59189760246252499</v>
      </c>
      <c r="AT47">
        <f t="shared" si="26"/>
        <v>3.0612837329344503E-2</v>
      </c>
      <c r="AU47">
        <f t="shared" si="23"/>
        <v>-56.316477551005669</v>
      </c>
      <c r="AW47">
        <v>44</v>
      </c>
      <c r="AX47">
        <f>IF(Z47&gt;0, (R47*SUMPRODUCT(K47:$K$98, X47:$X$98)-K47*$AZ$3)/Z47, 0)</f>
        <v>-248.8788976118538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0.29099302900000001</v>
      </c>
      <c r="Q48" s="4">
        <f t="shared" si="21"/>
        <v>12.5</v>
      </c>
      <c r="R48">
        <f t="shared" si="0"/>
        <v>250000</v>
      </c>
      <c r="S48">
        <f t="shared" si="1"/>
        <v>-1279.1826422576687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-14.422666760208102</v>
      </c>
      <c r="AC48">
        <f t="shared" si="2"/>
        <v>-51.816915739447339</v>
      </c>
      <c r="AE48">
        <f t="shared" si="3"/>
        <v>0</v>
      </c>
      <c r="AF48">
        <f t="shared" si="24"/>
        <v>0</v>
      </c>
      <c r="AG48">
        <f t="shared" si="24"/>
        <v>-0.50634790165689392</v>
      </c>
      <c r="AH48">
        <f t="shared" si="5"/>
        <v>-4215.800864479037</v>
      </c>
      <c r="AI48">
        <f t="shared" si="25"/>
        <v>-4216.3072123806942</v>
      </c>
      <c r="AJ48">
        <f t="shared" si="7"/>
        <v>37.394248979239237</v>
      </c>
      <c r="AK48">
        <f t="shared" si="22"/>
        <v>-1.0095866732145673</v>
      </c>
      <c r="AL48">
        <f t="shared" si="8"/>
        <v>-4179.9225500746697</v>
      </c>
      <c r="AN48">
        <f t="shared" si="26"/>
        <v>0</v>
      </c>
      <c r="AO48">
        <f t="shared" si="26"/>
        <v>0</v>
      </c>
      <c r="AP48">
        <f t="shared" si="26"/>
        <v>-4.8452304348042151E-3</v>
      </c>
      <c r="AQ48">
        <f t="shared" si="26"/>
        <v>-40.340893264901801</v>
      </c>
      <c r="AR48">
        <f t="shared" si="26"/>
        <v>-40.345738495336605</v>
      </c>
      <c r="AS48">
        <f t="shared" si="26"/>
        <v>0.35782463529122749</v>
      </c>
      <c r="AT48">
        <f t="shared" si="26"/>
        <v>-9.6607096812787955E-3</v>
      </c>
      <c r="AU48">
        <f t="shared" si="23"/>
        <v>-39.997574569726659</v>
      </c>
      <c r="AW48">
        <v>45</v>
      </c>
      <c r="AX48">
        <f>IF(Z48&gt;0, (R48*SUMPRODUCT(K48:$K$98, X48:$X$98)-K48*$AZ$3)/Z48, 0)</f>
        <v>-1279.1826422576687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0.31752069599999999</v>
      </c>
      <c r="Q49" s="4">
        <f t="shared" si="21"/>
        <v>12.5</v>
      </c>
      <c r="R49">
        <f t="shared" si="0"/>
        <v>250000</v>
      </c>
      <c r="S49">
        <f t="shared" si="1"/>
        <v>-2742.739321016184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-51.816915739447339</v>
      </c>
      <c r="AC49">
        <f t="shared" si="2"/>
        <v>-74.714080763608763</v>
      </c>
      <c r="AE49">
        <f t="shared" si="3"/>
        <v>0</v>
      </c>
      <c r="AF49">
        <f t="shared" si="24"/>
        <v>0</v>
      </c>
      <c r="AG49">
        <f t="shared" si="24"/>
        <v>-0.34050848448808846</v>
      </c>
      <c r="AH49">
        <f t="shared" si="5"/>
        <v>-3215.5187630447299</v>
      </c>
      <c r="AI49">
        <f t="shared" si="25"/>
        <v>-3215.8592715292179</v>
      </c>
      <c r="AJ49">
        <f t="shared" si="7"/>
        <v>22.897165024161424</v>
      </c>
      <c r="AK49">
        <f t="shared" si="22"/>
        <v>-3.6271841017613142</v>
      </c>
      <c r="AL49">
        <f t="shared" si="8"/>
        <v>-3196.5892906068179</v>
      </c>
      <c r="AN49">
        <f t="shared" si="26"/>
        <v>0</v>
      </c>
      <c r="AO49">
        <f t="shared" si="26"/>
        <v>0</v>
      </c>
      <c r="AP49">
        <f t="shared" si="26"/>
        <v>-2.9092117772471036E-3</v>
      </c>
      <c r="AQ49">
        <f t="shared" si="26"/>
        <v>-27.472516784632443</v>
      </c>
      <c r="AR49">
        <f t="shared" si="26"/>
        <v>-27.47542599640969</v>
      </c>
      <c r="AS49">
        <f t="shared" si="26"/>
        <v>0.19562714348808272</v>
      </c>
      <c r="AT49">
        <f t="shared" si="26"/>
        <v>-3.0989673349700649E-2</v>
      </c>
      <c r="AU49">
        <f t="shared" si="23"/>
        <v>-27.31078852627131</v>
      </c>
      <c r="AW49">
        <v>46</v>
      </c>
      <c r="AX49">
        <f>IF(Z49&gt;0, (R49*SUMPRODUCT(K49:$K$98, X49:$X$98)-K49*$AZ$3)/Z49, 0)</f>
        <v>-2742.739321016184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0.344227385</v>
      </c>
      <c r="Q50" s="4">
        <f t="shared" si="21"/>
        <v>12.5</v>
      </c>
      <c r="R50">
        <f t="shared" si="0"/>
        <v>250000</v>
      </c>
      <c r="S50">
        <f t="shared" si="1"/>
        <v>-4923.5654676867398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-74.714080763608763</v>
      </c>
      <c r="AC50">
        <f t="shared" si="2"/>
        <v>-86.611840190437249</v>
      </c>
      <c r="AE50">
        <f t="shared" si="3"/>
        <v>0</v>
      </c>
      <c r="AF50">
        <f t="shared" si="24"/>
        <v>0</v>
      </c>
      <c r="AG50">
        <f t="shared" si="24"/>
        <v>-0.21989105445755977</v>
      </c>
      <c r="AH50">
        <f t="shared" si="5"/>
        <v>-2344.2469037129549</v>
      </c>
      <c r="AI50">
        <f t="shared" si="25"/>
        <v>-2344.4667947674125</v>
      </c>
      <c r="AJ50">
        <f t="shared" si="7"/>
        <v>11.897759426828486</v>
      </c>
      <c r="AK50">
        <f t="shared" si="22"/>
        <v>-5.2299856534526139</v>
      </c>
      <c r="AL50">
        <f t="shared" si="8"/>
        <v>-2337.7990209940367</v>
      </c>
      <c r="AN50">
        <f t="shared" si="26"/>
        <v>0</v>
      </c>
      <c r="AO50">
        <f t="shared" si="26"/>
        <v>0</v>
      </c>
      <c r="AP50">
        <f t="shared" si="26"/>
        <v>-1.6774011580193383E-3</v>
      </c>
      <c r="AQ50">
        <f t="shared" si="26"/>
        <v>-17.88268504451737</v>
      </c>
      <c r="AR50">
        <f t="shared" si="26"/>
        <v>-17.884362445675389</v>
      </c>
      <c r="AS50">
        <f t="shared" si="26"/>
        <v>9.0760015179469147E-2</v>
      </c>
      <c r="AT50">
        <f t="shared" si="26"/>
        <v>-3.9896047673095028E-2</v>
      </c>
      <c r="AU50">
        <f t="shared" si="23"/>
        <v>-17.833498478169016</v>
      </c>
      <c r="AW50">
        <v>47</v>
      </c>
      <c r="AX50">
        <f>IF(Z50&gt;0, (R50*SUMPRODUCT(K50:$K$98, X50:$X$98)-K50*$AZ$3)/Z50, 0)</f>
        <v>-4923.5654676867398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0.370496828</v>
      </c>
      <c r="Q51" s="4">
        <f t="shared" si="21"/>
        <v>12.5</v>
      </c>
      <c r="R51">
        <f t="shared" si="0"/>
        <v>250000</v>
      </c>
      <c r="S51">
        <f t="shared" si="1"/>
        <v>-8312.5055119771077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-86.611840190437249</v>
      </c>
      <c r="AC51">
        <f t="shared" si="2"/>
        <v>-90.588491879772533</v>
      </c>
      <c r="AE51">
        <f t="shared" si="3"/>
        <v>0</v>
      </c>
      <c r="AF51">
        <f t="shared" si="24"/>
        <v>0</v>
      </c>
      <c r="AG51">
        <f t="shared" si="24"/>
        <v>-0.13622320573088303</v>
      </c>
      <c r="AH51">
        <f t="shared" si="5"/>
        <v>-1629.3787636420232</v>
      </c>
      <c r="AI51">
        <f t="shared" si="25"/>
        <v>-1629.514986847754</v>
      </c>
      <c r="AJ51">
        <f t="shared" si="7"/>
        <v>3.9766516893352843</v>
      </c>
      <c r="AK51">
        <f t="shared" si="22"/>
        <v>-6.0628288133306079</v>
      </c>
      <c r="AL51">
        <f t="shared" si="8"/>
        <v>-1631.6011639717492</v>
      </c>
      <c r="AN51">
        <f t="shared" si="26"/>
        <v>0</v>
      </c>
      <c r="AO51">
        <f t="shared" si="26"/>
        <v>0</v>
      </c>
      <c r="AP51">
        <f t="shared" si="26"/>
        <v>-9.2781726616915469E-4</v>
      </c>
      <c r="AQ51">
        <f t="shared" si="26"/>
        <v>-11.097710863030207</v>
      </c>
      <c r="AR51">
        <f t="shared" si="26"/>
        <v>-11.098638680296375</v>
      </c>
      <c r="AS51">
        <f t="shared" si="26"/>
        <v>2.7085004196678857E-2</v>
      </c>
      <c r="AT51">
        <f t="shared" si="26"/>
        <v>-4.129397208540881E-2</v>
      </c>
      <c r="AU51">
        <f t="shared" si="23"/>
        <v>-11.112847648185104</v>
      </c>
      <c r="AW51">
        <v>48</v>
      </c>
      <c r="AX51">
        <f>IF(Z51&gt;0, (R51*SUMPRODUCT(K51:$K$98, X51:$X$98)-K51*$AZ$3)/Z51, 0)</f>
        <v>-8312.5055119771077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0.397394472</v>
      </c>
      <c r="Q52" s="4">
        <f t="shared" si="21"/>
        <v>12.5</v>
      </c>
      <c r="R52">
        <f t="shared" si="0"/>
        <v>250000</v>
      </c>
      <c r="S52">
        <f t="shared" si="1"/>
        <v>-13822.902574031079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-90.588491879772533</v>
      </c>
      <c r="AC52">
        <f t="shared" si="2"/>
        <v>-89.270101532818771</v>
      </c>
      <c r="AE52">
        <f t="shared" si="3"/>
        <v>0</v>
      </c>
      <c r="AF52">
        <f t="shared" si="24"/>
        <v>0</v>
      </c>
      <c r="AG52">
        <f t="shared" si="24"/>
        <v>-8.072662475800256E-2</v>
      </c>
      <c r="AH52">
        <f t="shared" si="5"/>
        <v>-1082.6869783114328</v>
      </c>
      <c r="AI52">
        <f t="shared" si="25"/>
        <v>-1082.7677049361907</v>
      </c>
      <c r="AJ52">
        <f t="shared" si="7"/>
        <v>-1.3183903469537626</v>
      </c>
      <c r="AK52">
        <f t="shared" si="22"/>
        <v>-6.3411944315840776</v>
      </c>
      <c r="AL52">
        <f t="shared" si="8"/>
        <v>-1090.4272897147284</v>
      </c>
      <c r="AN52">
        <f t="shared" si="26"/>
        <v>0</v>
      </c>
      <c r="AO52">
        <f t="shared" si="26"/>
        <v>0</v>
      </c>
      <c r="AP52">
        <f t="shared" si="26"/>
        <v>-4.9091932223722175E-4</v>
      </c>
      <c r="AQ52">
        <f t="shared" si="26"/>
        <v>-6.5840973678888339</v>
      </c>
      <c r="AR52">
        <f t="shared" si="26"/>
        <v>-6.584588287211071</v>
      </c>
      <c r="AS52">
        <f t="shared" si="26"/>
        <v>-8.0174700417717706E-3</v>
      </c>
      <c r="AT52">
        <f t="shared" si="26"/>
        <v>-3.8562430695693144E-2</v>
      </c>
      <c r="AU52">
        <f t="shared" si="23"/>
        <v>-6.6311681879485347</v>
      </c>
      <c r="AW52">
        <v>49</v>
      </c>
      <c r="AX52">
        <f>IF(Z52&gt;0, (R52*SUMPRODUCT(K52:$K$98, X52:$X$98)-K52*$AZ$3)/Z52, 0)</f>
        <v>-13822.902574031079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0.424762996</v>
      </c>
      <c r="Q53" s="4">
        <f t="shared" si="21"/>
        <v>12.5</v>
      </c>
      <c r="R53">
        <f t="shared" si="0"/>
        <v>250000</v>
      </c>
      <c r="S53">
        <f t="shared" si="1"/>
        <v>-23221.837894033248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-89.270101532818771</v>
      </c>
      <c r="AC53">
        <f t="shared" si="2"/>
        <v>-84.768394248936175</v>
      </c>
      <c r="AE53">
        <f t="shared" si="3"/>
        <v>0</v>
      </c>
      <c r="AF53">
        <f t="shared" si="24"/>
        <v>0</v>
      </c>
      <c r="AG53">
        <f t="shared" si="24"/>
        <v>-4.5629675521245597E-2</v>
      </c>
      <c r="AH53">
        <f t="shared" si="5"/>
        <v>-685.79365978353883</v>
      </c>
      <c r="AI53">
        <f t="shared" si="25"/>
        <v>-685.83928945906007</v>
      </c>
      <c r="AJ53">
        <f t="shared" si="7"/>
        <v>-4.5017072838825953</v>
      </c>
      <c r="AK53">
        <f t="shared" si="22"/>
        <v>-6.2489071072973141</v>
      </c>
      <c r="AL53">
        <f t="shared" si="8"/>
        <v>-696.58990385024003</v>
      </c>
      <c r="AN53">
        <f t="shared" si="26"/>
        <v>0</v>
      </c>
      <c r="AO53">
        <f t="shared" si="26"/>
        <v>0</v>
      </c>
      <c r="AP53">
        <f t="shared" si="26"/>
        <v>-2.4775514902417663E-4</v>
      </c>
      <c r="AQ53">
        <f t="shared" si="26"/>
        <v>-3.723649323353067</v>
      </c>
      <c r="AR53">
        <f t="shared" si="26"/>
        <v>-3.7238970785020911</v>
      </c>
      <c r="AS53">
        <f t="shared" si="26"/>
        <v>-2.4442890426916362E-2</v>
      </c>
      <c r="AT53">
        <f t="shared" si="26"/>
        <v>-3.3929649814972429E-2</v>
      </c>
      <c r="AU53">
        <f t="shared" si="23"/>
        <v>-3.7822696187439799</v>
      </c>
      <c r="AW53">
        <v>50</v>
      </c>
      <c r="AX53">
        <f>IF(Z53&gt;0, (R53*SUMPRODUCT(K53:$K$98, X53:$X$98)-K53*$AZ$3)/Z53, 0)</f>
        <v>-23221.837894033248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0.45242554800000001</v>
      </c>
      <c r="Q54" s="4">
        <f t="shared" si="21"/>
        <v>12.5</v>
      </c>
      <c r="R54">
        <f t="shared" si="0"/>
        <v>250000</v>
      </c>
      <c r="S54">
        <f t="shared" si="1"/>
        <v>-40051.005586720865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-84.768394248936175</v>
      </c>
      <c r="AC54">
        <f t="shared" si="2"/>
        <v>-78.594003704636208</v>
      </c>
      <c r="AE54">
        <f t="shared" si="3"/>
        <v>0</v>
      </c>
      <c r="AF54">
        <f t="shared" si="24"/>
        <v>0</v>
      </c>
      <c r="AG54">
        <f t="shared" si="24"/>
        <v>-2.4529347813271415E-2</v>
      </c>
      <c r="AH54">
        <f t="shared" si="5"/>
        <v>-412.88061905523449</v>
      </c>
      <c r="AI54">
        <f t="shared" si="25"/>
        <v>-412.90514840304775</v>
      </c>
      <c r="AJ54">
        <f t="shared" si="7"/>
        <v>-6.1743905442999676</v>
      </c>
      <c r="AK54">
        <f t="shared" si="22"/>
        <v>-5.9337875974255327</v>
      </c>
      <c r="AL54">
        <f t="shared" si="8"/>
        <v>-425.01332654477324</v>
      </c>
      <c r="AN54">
        <f t="shared" si="26"/>
        <v>0</v>
      </c>
      <c r="AO54">
        <f t="shared" si="26"/>
        <v>0</v>
      </c>
      <c r="AP54">
        <f t="shared" si="26"/>
        <v>-1.1891682005968758E-4</v>
      </c>
      <c r="AQ54">
        <f t="shared" si="26"/>
        <v>-2.0016206976265138</v>
      </c>
      <c r="AR54">
        <f t="shared" si="26"/>
        <v>-2.0017396144465738</v>
      </c>
      <c r="AS54">
        <f t="shared" si="26"/>
        <v>-2.993307832414123E-2</v>
      </c>
      <c r="AT54">
        <f t="shared" si="26"/>
        <v>-2.87666495402574E-2</v>
      </c>
      <c r="AU54">
        <f t="shared" si="23"/>
        <v>-2.0604393423109721</v>
      </c>
      <c r="AW54">
        <v>51</v>
      </c>
      <c r="AX54">
        <f>IF(Z54&gt;0, (R54*SUMPRODUCT(K54:$K$98, X54:$X$98)-K54*$AZ$3)/Z54, 0)</f>
        <v>-40051.005586720865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0.48020744799999998</v>
      </c>
      <c r="Q55" s="4">
        <f t="shared" si="21"/>
        <v>12.5</v>
      </c>
      <c r="R55">
        <f t="shared" si="0"/>
        <v>250000</v>
      </c>
      <c r="S55">
        <f t="shared" si="1"/>
        <v>-71730.092145914357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-78.594003704636208</v>
      </c>
      <c r="AC55">
        <f t="shared" si="2"/>
        <v>-71.758088806143917</v>
      </c>
      <c r="AE55">
        <f t="shared" si="3"/>
        <v>0</v>
      </c>
      <c r="AF55">
        <f t="shared" si="24"/>
        <v>0</v>
      </c>
      <c r="AG55">
        <f t="shared" si="24"/>
        <v>-1.2504878820623254E-2</v>
      </c>
      <c r="AH55">
        <f t="shared" si="5"/>
        <v>-235.58351029030891</v>
      </c>
      <c r="AI55">
        <f t="shared" si="25"/>
        <v>-235.59601516912954</v>
      </c>
      <c r="AJ55">
        <f t="shared" si="7"/>
        <v>-6.8359148984922911</v>
      </c>
      <c r="AK55">
        <f t="shared" si="22"/>
        <v>-5.5015802593245349</v>
      </c>
      <c r="AL55">
        <f t="shared" si="8"/>
        <v>-247.93351032694636</v>
      </c>
      <c r="AN55">
        <f t="shared" si="26"/>
        <v>0</v>
      </c>
      <c r="AO55">
        <f t="shared" si="26"/>
        <v>0</v>
      </c>
      <c r="AP55">
        <f t="shared" si="26"/>
        <v>-5.412759747674367E-5</v>
      </c>
      <c r="AQ55">
        <f t="shared" si="26"/>
        <v>-1.0197275479488888</v>
      </c>
      <c r="AR55">
        <f t="shared" si="26"/>
        <v>-1.0197816755463656</v>
      </c>
      <c r="AS55">
        <f t="shared" si="26"/>
        <v>-2.9589383097470442E-2</v>
      </c>
      <c r="AT55">
        <f t="shared" si="26"/>
        <v>-2.3813691122828131E-2</v>
      </c>
      <c r="AU55">
        <f t="shared" si="23"/>
        <v>-1.073184749766664</v>
      </c>
      <c r="AW55">
        <v>52</v>
      </c>
      <c r="AX55">
        <f>IF(Z55&gt;0, (R55*SUMPRODUCT(K55:$K$98, X55:$X$98)-K55*$AZ$3)/Z55, 0)</f>
        <v>-71730.092145914357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0.508136904</v>
      </c>
      <c r="Q56" s="4">
        <f t="shared" si="21"/>
        <v>12.5</v>
      </c>
      <c r="R56">
        <f t="shared" si="0"/>
        <v>250000</v>
      </c>
      <c r="S56">
        <f t="shared" si="1"/>
        <v>-134606.37298486038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-71.758088806143917</v>
      </c>
      <c r="AC56">
        <f t="shared" si="2"/>
        <v>-64.887159571843881</v>
      </c>
      <c r="AE56">
        <f t="shared" si="3"/>
        <v>0</v>
      </c>
      <c r="AF56">
        <f t="shared" si="24"/>
        <v>0</v>
      </c>
      <c r="AG56">
        <f t="shared" si="24"/>
        <v>-6.0256396236103502E-3</v>
      </c>
      <c r="AH56">
        <f t="shared" si="5"/>
        <v>-127.08380817613345</v>
      </c>
      <c r="AI56">
        <f t="shared" si="25"/>
        <v>-127.08983381575706</v>
      </c>
      <c r="AJ56">
        <f t="shared" si="7"/>
        <v>-6.8709292343000357</v>
      </c>
      <c r="AK56">
        <f t="shared" si="22"/>
        <v>-5.0230662164300748</v>
      </c>
      <c r="AL56">
        <f t="shared" si="8"/>
        <v>-138.98382926648716</v>
      </c>
      <c r="AN56">
        <f t="shared" si="26"/>
        <v>0</v>
      </c>
      <c r="AO56">
        <f t="shared" si="26"/>
        <v>0</v>
      </c>
      <c r="AP56">
        <f t="shared" si="26"/>
        <v>-2.3287581874272763E-5</v>
      </c>
      <c r="AQ56">
        <f t="shared" si="26"/>
        <v>-0.4911469607641204</v>
      </c>
      <c r="AR56">
        <f t="shared" si="26"/>
        <v>-0.49117024834599471</v>
      </c>
      <c r="AS56">
        <f t="shared" si="26"/>
        <v>-2.655441365413513E-2</v>
      </c>
      <c r="AT56">
        <f t="shared" si="26"/>
        <v>-1.941288777321893E-2</v>
      </c>
      <c r="AU56">
        <f t="shared" si="23"/>
        <v>-0.53713754977334871</v>
      </c>
      <c r="AW56">
        <v>53</v>
      </c>
      <c r="AX56">
        <f>IF(Z56&gt;0, (R56*SUMPRODUCT(K56:$K$98, X56:$X$98)-K56*$AZ$3)/Z56, 0)</f>
        <v>-134606.37298486038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0.53626491099999996</v>
      </c>
      <c r="Q57" s="4">
        <f t="shared" si="21"/>
        <v>12.5</v>
      </c>
      <c r="R57">
        <f t="shared" si="0"/>
        <v>250000</v>
      </c>
      <c r="S57">
        <f t="shared" si="1"/>
        <v>-266697.76743656769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-64.887159571843881</v>
      </c>
      <c r="AC57">
        <f t="shared" si="2"/>
        <v>-58.333077262742883</v>
      </c>
      <c r="AE57">
        <f t="shared" si="3"/>
        <v>0</v>
      </c>
      <c r="AF57">
        <f t="shared" si="24"/>
        <v>0</v>
      </c>
      <c r="AG57">
        <f t="shared" si="24"/>
        <v>-2.7340441309007687E-3</v>
      </c>
      <c r="AH57">
        <f t="shared" si="5"/>
        <v>-64.626781929469558</v>
      </c>
      <c r="AI57">
        <f t="shared" si="25"/>
        <v>-64.629515973600462</v>
      </c>
      <c r="AJ57">
        <f t="shared" si="7"/>
        <v>-6.5540823091009983</v>
      </c>
      <c r="AK57">
        <f t="shared" si="22"/>
        <v>-4.5421011700290723</v>
      </c>
      <c r="AL57">
        <f t="shared" si="8"/>
        <v>-75.725699452730538</v>
      </c>
      <c r="AN57">
        <f t="shared" si="26"/>
        <v>0</v>
      </c>
      <c r="AO57">
        <f t="shared" si="26"/>
        <v>0</v>
      </c>
      <c r="AP57">
        <f t="shared" si="26"/>
        <v>-9.4342794949267294E-6</v>
      </c>
      <c r="AQ57">
        <f t="shared" si="26"/>
        <v>-0.22300558966450171</v>
      </c>
      <c r="AR57">
        <f t="shared" si="26"/>
        <v>-0.22301502394399664</v>
      </c>
      <c r="AS57">
        <f t="shared" si="26"/>
        <v>-2.2615964255281364E-2</v>
      </c>
      <c r="AT57">
        <f t="shared" si="26"/>
        <v>-1.5673284658419169E-2</v>
      </c>
      <c r="AU57">
        <f t="shared" si="23"/>
        <v>-0.2613042728576972</v>
      </c>
      <c r="AW57">
        <v>54</v>
      </c>
      <c r="AX57">
        <f>IF(Z57&gt;0, (R57*SUMPRODUCT(K57:$K$98, X57:$X$98)-K57*$AZ$3)/Z57, 0)</f>
        <v>-266697.76743656769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0.564431978</v>
      </c>
      <c r="Q58" s="4">
        <f t="shared" si="21"/>
        <v>12.5</v>
      </c>
      <c r="R58">
        <f t="shared" si="0"/>
        <v>250000</v>
      </c>
      <c r="S58">
        <f t="shared" si="1"/>
        <v>-561503.24916361156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-58.333077262742883</v>
      </c>
      <c r="AC58">
        <f t="shared" si="2"/>
        <v>-52.265699575742111</v>
      </c>
      <c r="AE58">
        <f t="shared" si="3"/>
        <v>0</v>
      </c>
      <c r="AF58">
        <f t="shared" si="24"/>
        <v>0</v>
      </c>
      <c r="AG58">
        <f t="shared" si="24"/>
        <v>-1.1635217528481493E-3</v>
      </c>
      <c r="AH58">
        <f t="shared" si="5"/>
        <v>-30.863638734872236</v>
      </c>
      <c r="AI58">
        <f t="shared" si="25"/>
        <v>-30.864802256625083</v>
      </c>
      <c r="AJ58">
        <f t="shared" si="7"/>
        <v>-6.0673776870007714</v>
      </c>
      <c r="AK58">
        <f t="shared" si="22"/>
        <v>-4.0833154083920018</v>
      </c>
      <c r="AL58">
        <f t="shared" si="8"/>
        <v>-41.015495352017858</v>
      </c>
      <c r="AN58">
        <f t="shared" si="26"/>
        <v>0</v>
      </c>
      <c r="AO58">
        <f t="shared" si="26"/>
        <v>0</v>
      </c>
      <c r="AP58">
        <f t="shared" si="26"/>
        <v>-3.5847568425456496E-6</v>
      </c>
      <c r="AQ58">
        <f t="shared" si="26"/>
        <v>-9.5089447077255973E-2</v>
      </c>
      <c r="AR58">
        <f t="shared" si="26"/>
        <v>-9.5093031834098521E-2</v>
      </c>
      <c r="AS58">
        <f t="shared" si="26"/>
        <v>-1.8693310740898028E-2</v>
      </c>
      <c r="AT58">
        <f t="shared" si="26"/>
        <v>-1.2580506393347742E-2</v>
      </c>
      <c r="AU58">
        <f t="shared" si="23"/>
        <v>-0.1263668489683443</v>
      </c>
      <c r="AW58">
        <v>55</v>
      </c>
      <c r="AX58">
        <f>IF(Z58&gt;0, (R58*SUMPRODUCT(K58:$K$98, X58:$X$98)-K58*$AZ$3)/Z58, 0)</f>
        <v>-561503.24916361156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0.59247427200000002</v>
      </c>
      <c r="Q59" s="4">
        <f t="shared" si="21"/>
        <v>12.5</v>
      </c>
      <c r="R59">
        <f t="shared" si="0"/>
        <v>250000</v>
      </c>
      <c r="S59">
        <f t="shared" si="1"/>
        <v>-1263280.0136506893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-52.265699575742111</v>
      </c>
      <c r="AC59">
        <f t="shared" si="2"/>
        <v>-46.744375382939651</v>
      </c>
      <c r="AE59">
        <f t="shared" si="3"/>
        <v>0</v>
      </c>
      <c r="AF59">
        <f t="shared" si="24"/>
        <v>0</v>
      </c>
      <c r="AG59">
        <f t="shared" si="24"/>
        <v>-4.6252983184479659E-4</v>
      </c>
      <c r="AH59">
        <f t="shared" si="5"/>
        <v>-13.787134069497425</v>
      </c>
      <c r="AI59">
        <f t="shared" si="25"/>
        <v>-13.78759659932927</v>
      </c>
      <c r="AJ59">
        <f t="shared" si="7"/>
        <v>-5.5213241928024601</v>
      </c>
      <c r="AK59">
        <f t="shared" si="22"/>
        <v>-3.6585989703019481</v>
      </c>
      <c r="AL59">
        <f t="shared" si="8"/>
        <v>-22.967519762433678</v>
      </c>
      <c r="AN59">
        <f t="shared" si="26"/>
        <v>0</v>
      </c>
      <c r="AO59">
        <f t="shared" si="26"/>
        <v>0</v>
      </c>
      <c r="AP59">
        <f t="shared" si="26"/>
        <v>-1.2723509585142325E-6</v>
      </c>
      <c r="AQ59">
        <f t="shared" si="26"/>
        <v>-3.7926360724718791E-2</v>
      </c>
      <c r="AR59">
        <f t="shared" si="26"/>
        <v>-3.7927633075677307E-2</v>
      </c>
      <c r="AS59">
        <f t="shared" si="26"/>
        <v>-1.5188343854407458E-2</v>
      </c>
      <c r="AT59">
        <f t="shared" si="26"/>
        <v>-1.0064263072754355E-2</v>
      </c>
      <c r="AU59">
        <f t="shared" si="23"/>
        <v>-6.3180240002839116E-2</v>
      </c>
      <c r="AW59">
        <v>56</v>
      </c>
      <c r="AX59">
        <f>IF(Z59&gt;0, (R59*SUMPRODUCT(K59:$K$98, X59:$X$98)-K59*$AZ$3)/Z59, 0)</f>
        <v>-1263280.0136506893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0.62503115200000003</v>
      </c>
      <c r="Q60" s="4">
        <f t="shared" si="21"/>
        <v>12.5</v>
      </c>
      <c r="R60">
        <f t="shared" si="0"/>
        <v>250000</v>
      </c>
      <c r="S60">
        <f t="shared" si="1"/>
        <v>-3092818.7835651124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-46.744375382939651</v>
      </c>
      <c r="AC60">
        <f t="shared" si="2"/>
        <v>-41.767646708057484</v>
      </c>
      <c r="AE60">
        <f t="shared" si="3"/>
        <v>0</v>
      </c>
      <c r="AF60">
        <f t="shared" si="24"/>
        <v>0</v>
      </c>
      <c r="AG60">
        <f t="shared" si="24"/>
        <v>-1.6880897989402909E-4</v>
      </c>
      <c r="AH60">
        <f t="shared" si="5"/>
        <v>-5.7819110726463903</v>
      </c>
      <c r="AI60">
        <f t="shared" si="25"/>
        <v>-5.7820798816262844</v>
      </c>
      <c r="AJ60">
        <f t="shared" si="7"/>
        <v>-4.9767286748821675</v>
      </c>
      <c r="AK60">
        <f t="shared" si="22"/>
        <v>-3.272106276805776</v>
      </c>
      <c r="AL60">
        <f t="shared" si="8"/>
        <v>-14.030914833314228</v>
      </c>
      <c r="AN60">
        <f t="shared" si="26"/>
        <v>0</v>
      </c>
      <c r="AO60">
        <f t="shared" si="26"/>
        <v>0</v>
      </c>
      <c r="AP60">
        <f t="shared" si="26"/>
        <v>-4.1461469962556706E-7</v>
      </c>
      <c r="AQ60">
        <f t="shared" si="26"/>
        <v>-1.4201053309793838E-2</v>
      </c>
      <c r="AR60">
        <f t="shared" si="26"/>
        <v>-1.4201467924493465E-2</v>
      </c>
      <c r="AS60">
        <f t="shared" si="26"/>
        <v>-1.2223430684490508E-2</v>
      </c>
      <c r="AT60">
        <f t="shared" si="26"/>
        <v>-8.0366776812016375E-3</v>
      </c>
      <c r="AU60">
        <f t="shared" si="23"/>
        <v>-3.4461576290185605E-2</v>
      </c>
      <c r="AW60">
        <v>57</v>
      </c>
      <c r="AX60">
        <f>IF(Z60&gt;0, (R60*SUMPRODUCT(K60:$K$98, X60:$X$98)-K60*$AZ$3)/Z60, 0)</f>
        <v>-3092818.7835651124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0.65741117999999998</v>
      </c>
      <c r="Q61" s="4">
        <f t="shared" si="21"/>
        <v>12.5</v>
      </c>
      <c r="R61">
        <f t="shared" si="0"/>
        <v>250000</v>
      </c>
      <c r="S61">
        <f t="shared" si="1"/>
        <v>-8305538.1836316492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-41.767646708057484</v>
      </c>
      <c r="AC61">
        <f t="shared" si="2"/>
        <v>-37.304477193861139</v>
      </c>
      <c r="AE61">
        <f t="shared" si="3"/>
        <v>0</v>
      </c>
      <c r="AF61">
        <f t="shared" si="24"/>
        <v>0</v>
      </c>
      <c r="AG61">
        <f t="shared" si="24"/>
        <v>-5.6143979428358852E-5</v>
      </c>
      <c r="AH61">
        <f t="shared" si="5"/>
        <v>-2.2195382133345989</v>
      </c>
      <c r="AI61">
        <f t="shared" si="25"/>
        <v>-2.2195943573140271</v>
      </c>
      <c r="AJ61">
        <f t="shared" si="7"/>
        <v>-4.4631695141963448</v>
      </c>
      <c r="AK61">
        <f t="shared" si="22"/>
        <v>-2.9237352695640242</v>
      </c>
      <c r="AL61">
        <f t="shared" si="8"/>
        <v>-9.6064991410743961</v>
      </c>
      <c r="AN61">
        <f t="shared" si="26"/>
        <v>0</v>
      </c>
      <c r="AO61">
        <f t="shared" si="26"/>
        <v>0</v>
      </c>
      <c r="AP61">
        <f t="shared" si="26"/>
        <v>-1.2312161937778731E-7</v>
      </c>
      <c r="AQ61">
        <f t="shared" si="26"/>
        <v>-4.8673631951105288E-3</v>
      </c>
      <c r="AR61">
        <f t="shared" si="26"/>
        <v>-4.8674863167299061E-3</v>
      </c>
      <c r="AS61">
        <f t="shared" si="26"/>
        <v>-9.787561618189505E-3</v>
      </c>
      <c r="AT61">
        <f t="shared" si="26"/>
        <v>-6.411640654720805E-3</v>
      </c>
      <c r="AU61">
        <f t="shared" si="23"/>
        <v>-2.1066688589640215E-2</v>
      </c>
      <c r="AW61">
        <v>58</v>
      </c>
      <c r="AX61">
        <f>IF(Z61&gt;0, (R61*SUMPRODUCT(K61:$K$98, X61:$X$98)-K61*$AZ$3)/Z61, 0)</f>
        <v>-8305538.1836316492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0.68957421399999996</v>
      </c>
      <c r="Q62" s="4">
        <f t="shared" si="21"/>
        <v>12.5</v>
      </c>
      <c r="R62">
        <f t="shared" si="0"/>
        <v>250000</v>
      </c>
      <c r="S62">
        <f t="shared" si="1"/>
        <v>-24686885.968435947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-37.304477193861139</v>
      </c>
      <c r="AC62">
        <f t="shared" si="2"/>
        <v>-33.311692264640051</v>
      </c>
      <c r="AE62">
        <f t="shared" si="3"/>
        <v>0</v>
      </c>
      <c r="AF62">
        <f t="shared" si="24"/>
        <v>0</v>
      </c>
      <c r="AG62">
        <f t="shared" si="24"/>
        <v>-1.686709914893254E-5</v>
      </c>
      <c r="AH62">
        <f t="shared" si="5"/>
        <v>-0.77430880970285443</v>
      </c>
      <c r="AI62">
        <f t="shared" si="25"/>
        <v>-0.77432567680200337</v>
      </c>
      <c r="AJ62">
        <f t="shared" si="7"/>
        <v>-3.992784929221088</v>
      </c>
      <c r="AK62">
        <f t="shared" si="22"/>
        <v>-2.6113134035702799</v>
      </c>
      <c r="AL62">
        <f t="shared" si="8"/>
        <v>-7.3784240095933704</v>
      </c>
      <c r="AN62">
        <f t="shared" si="26"/>
        <v>0</v>
      </c>
      <c r="AO62">
        <f t="shared" si="26"/>
        <v>0</v>
      </c>
      <c r="AP62">
        <f t="shared" si="26"/>
        <v>-3.3025811852825518E-8</v>
      </c>
      <c r="AQ62">
        <f t="shared" si="26"/>
        <v>-1.5160981055150863E-3</v>
      </c>
      <c r="AR62">
        <f t="shared" si="26"/>
        <v>-1.5161311313269391E-3</v>
      </c>
      <c r="AS62">
        <f t="shared" si="26"/>
        <v>-7.8178803999974216E-3</v>
      </c>
      <c r="AT62">
        <f t="shared" si="26"/>
        <v>-5.1129565548638737E-3</v>
      </c>
      <c r="AU62">
        <f t="shared" si="23"/>
        <v>-1.4446968086188235E-2</v>
      </c>
      <c r="AW62">
        <v>59</v>
      </c>
      <c r="AX62">
        <f>IF(Z62&gt;0, (R62*SUMPRODUCT(K62:$K$98, X62:$X$98)-K62*$AZ$3)/Z62, 0)</f>
        <v>-24686885.968435947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0.72148010799999995</v>
      </c>
      <c r="Q63" s="4">
        <f t="shared" si="21"/>
        <v>12.5</v>
      </c>
      <c r="R63">
        <f t="shared" si="0"/>
        <v>250000</v>
      </c>
      <c r="S63">
        <f t="shared" si="1"/>
        <v>-82090086.375479609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-33.311692264640051</v>
      </c>
      <c r="AC63">
        <f t="shared" si="2"/>
        <v>-29.743875958802523</v>
      </c>
      <c r="AE63">
        <f t="shared" si="3"/>
        <v>0</v>
      </c>
      <c r="AF63">
        <f t="shared" si="24"/>
        <v>0</v>
      </c>
      <c r="AG63">
        <f t="shared" si="24"/>
        <v>-4.5291516418246586E-6</v>
      </c>
      <c r="AH63">
        <f t="shared" si="5"/>
        <v>-0.24338553031237115</v>
      </c>
      <c r="AI63">
        <f t="shared" si="25"/>
        <v>-0.24339005946401296</v>
      </c>
      <c r="AJ63">
        <f t="shared" si="7"/>
        <v>-3.5678163058375283</v>
      </c>
      <c r="AK63">
        <f t="shared" si="22"/>
        <v>-2.3318184585248036</v>
      </c>
      <c r="AL63">
        <f t="shared" si="8"/>
        <v>-6.1430248238263445</v>
      </c>
      <c r="AN63">
        <f t="shared" si="26"/>
        <v>0</v>
      </c>
      <c r="AO63">
        <f t="shared" si="26"/>
        <v>0</v>
      </c>
      <c r="AP63">
        <f t="shared" si="26"/>
        <v>-7.9179352070830626E-9</v>
      </c>
      <c r="AQ63">
        <f t="shared" si="26"/>
        <v>-4.254904696850756E-4</v>
      </c>
      <c r="AR63">
        <f t="shared" si="26"/>
        <v>-4.2549838762028267E-4</v>
      </c>
      <c r="AS63">
        <f t="shared" si="26"/>
        <v>-6.2373134252168751E-3</v>
      </c>
      <c r="AT63">
        <f t="shared" si="26"/>
        <v>-4.0765222561286191E-3</v>
      </c>
      <c r="AU63">
        <f t="shared" si="23"/>
        <v>-1.0739334068965777E-2</v>
      </c>
      <c r="AW63">
        <v>60</v>
      </c>
      <c r="AX63">
        <f>IF(Z63&gt;0, (R63*SUMPRODUCT(K63:$K$98, X63:$X$98)-K63*$AZ$3)/Z63, 0)</f>
        <v>-82090086.375479609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0.75308980400000003</v>
      </c>
      <c r="Q64" s="4">
        <f t="shared" si="21"/>
        <v>12.5</v>
      </c>
      <c r="R64">
        <f t="shared" si="0"/>
        <v>250000</v>
      </c>
      <c r="S64">
        <f t="shared" si="1"/>
        <v>-309381908.05332243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-29.743875958802523</v>
      </c>
      <c r="AC64">
        <f t="shared" si="2"/>
        <v>-26.557397517180217</v>
      </c>
      <c r="AE64">
        <f t="shared" si="3"/>
        <v>0</v>
      </c>
      <c r="AF64">
        <f t="shared" si="24"/>
        <v>0</v>
      </c>
      <c r="AG64">
        <f t="shared" si="24"/>
        <v>-1.0730022031784019E-6</v>
      </c>
      <c r="AH64">
        <f t="shared" si="5"/>
        <v>-6.8217158444560208E-2</v>
      </c>
      <c r="AI64">
        <f t="shared" si="25"/>
        <v>-6.821823144676338E-2</v>
      </c>
      <c r="AJ64">
        <f t="shared" si="7"/>
        <v>-3.186478441622306</v>
      </c>
      <c r="AK64">
        <f t="shared" si="22"/>
        <v>-2.0820713171161769</v>
      </c>
      <c r="AL64">
        <f t="shared" si="8"/>
        <v>-5.3367679901852458</v>
      </c>
      <c r="AN64">
        <f t="shared" si="26"/>
        <v>0</v>
      </c>
      <c r="AO64">
        <f t="shared" si="26"/>
        <v>0</v>
      </c>
      <c r="AP64">
        <f t="shared" si="26"/>
        <v>-1.6748567694869189E-9</v>
      </c>
      <c r="AQ64">
        <f t="shared" si="26"/>
        <v>-1.0648064773548005E-4</v>
      </c>
      <c r="AR64">
        <f t="shared" si="26"/>
        <v>-1.0648232259224953E-4</v>
      </c>
      <c r="AS64">
        <f t="shared" si="26"/>
        <v>-4.973796859844763E-3</v>
      </c>
      <c r="AT64">
        <f t="shared" si="26"/>
        <v>-3.2499199253244989E-3</v>
      </c>
      <c r="AU64">
        <f t="shared" si="23"/>
        <v>-8.3301991077615097E-3</v>
      </c>
      <c r="AW64">
        <v>61</v>
      </c>
      <c r="AX64">
        <f>IF(Z64&gt;0, (R64*SUMPRODUCT(K64:$K$98, X64:$X$98)-K64*$AZ$3)/Z64, 0)</f>
        <v>-309381908.05332243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0.78453892300000005</v>
      </c>
      <c r="Q65" s="4">
        <f t="shared" si="21"/>
        <v>12.5</v>
      </c>
      <c r="R65">
        <f t="shared" si="0"/>
        <v>250000</v>
      </c>
      <c r="S65">
        <f t="shared" si="1"/>
        <v>-1344463497.1598513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-26.557397517180217</v>
      </c>
      <c r="AC65">
        <f t="shared" si="2"/>
        <v>-23.712054058460094</v>
      </c>
      <c r="AE65">
        <f t="shared" si="3"/>
        <v>0</v>
      </c>
      <c r="AF65">
        <f t="shared" si="24"/>
        <v>0</v>
      </c>
      <c r="AG65">
        <f t="shared" si="24"/>
        <v>-2.2046018828840717E-7</v>
      </c>
      <c r="AH65">
        <f t="shared" si="5"/>
        <v>-1.6836239857164211E-2</v>
      </c>
      <c r="AI65">
        <f t="shared" si="25"/>
        <v>-1.6836460317352499E-2</v>
      </c>
      <c r="AJ65">
        <f t="shared" si="7"/>
        <v>-2.845343458720123</v>
      </c>
      <c r="AK65">
        <f t="shared" si="22"/>
        <v>-1.8590178262026154</v>
      </c>
      <c r="AL65">
        <f t="shared" si="8"/>
        <v>-4.7211977452400902</v>
      </c>
      <c r="AN65">
        <f t="shared" si="26"/>
        <v>0</v>
      </c>
      <c r="AO65">
        <f t="shared" si="26"/>
        <v>0</v>
      </c>
      <c r="AP65">
        <f t="shared" si="26"/>
        <v>-3.0724810328528833E-10</v>
      </c>
      <c r="AQ65">
        <f t="shared" si="26"/>
        <v>-2.3464112966295116E-5</v>
      </c>
      <c r="AR65">
        <f t="shared" si="26"/>
        <v>-2.3464420214398401E-5</v>
      </c>
      <c r="AS65">
        <f t="shared" si="26"/>
        <v>-3.9654614634697322E-3</v>
      </c>
      <c r="AT65">
        <f t="shared" si="26"/>
        <v>-2.590851915299433E-3</v>
      </c>
      <c r="AU65">
        <f t="shared" si="23"/>
        <v>-6.5797777989835627E-3</v>
      </c>
      <c r="AW65">
        <v>62</v>
      </c>
      <c r="AX65">
        <f>IF(Z65&gt;0, (R65*SUMPRODUCT(K65:$K$98, X65:$X$98)-K65*$AZ$3)/Z65, 0)</f>
        <v>-1344463497.1598513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0.81598695700000001</v>
      </c>
      <c r="Q66" s="4">
        <f t="shared" si="21"/>
        <v>12.5</v>
      </c>
      <c r="R66">
        <f t="shared" si="0"/>
        <v>250000</v>
      </c>
      <c r="S66">
        <f t="shared" si="1"/>
        <v>-6898419633.8728008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-23.712054058460094</v>
      </c>
      <c r="AC66">
        <f t="shared" si="2"/>
        <v>-21.171497219566046</v>
      </c>
      <c r="AE66">
        <f t="shared" si="3"/>
        <v>0</v>
      </c>
      <c r="AF66">
        <f t="shared" si="24"/>
        <v>0</v>
      </c>
      <c r="AG66">
        <f t="shared" si="24"/>
        <v>-3.8362948224418687E-8</v>
      </c>
      <c r="AH66">
        <f t="shared" si="5"/>
        <v>-3.5978527636220882E-3</v>
      </c>
      <c r="AI66">
        <f t="shared" si="25"/>
        <v>-3.5978911265703126E-3</v>
      </c>
      <c r="AJ66">
        <f t="shared" si="7"/>
        <v>-2.540556838894048</v>
      </c>
      <c r="AK66">
        <f t="shared" si="22"/>
        <v>-1.6598437840922067</v>
      </c>
      <c r="AL66">
        <f t="shared" si="8"/>
        <v>-4.2039985141128255</v>
      </c>
      <c r="AN66">
        <f t="shared" si="26"/>
        <v>0</v>
      </c>
      <c r="AO66">
        <f t="shared" si="26"/>
        <v>0</v>
      </c>
      <c r="AP66">
        <f t="shared" si="26"/>
        <v>-4.7736765543438665E-11</v>
      </c>
      <c r="AQ66">
        <f t="shared" si="26"/>
        <v>-4.4769722293532877E-6</v>
      </c>
      <c r="AR66">
        <f t="shared" si="26"/>
        <v>-4.4770199661188314E-6</v>
      </c>
      <c r="AS66">
        <f t="shared" si="26"/>
        <v>-3.1613307053097997E-3</v>
      </c>
      <c r="AT66">
        <f t="shared" si="26"/>
        <v>-2.0654192971933496E-3</v>
      </c>
      <c r="AU66">
        <f t="shared" si="23"/>
        <v>-5.2312270224692684E-3</v>
      </c>
      <c r="AW66">
        <v>63</v>
      </c>
      <c r="AX66">
        <f>IF(Z66&gt;0, (R66*SUMPRODUCT(K66:$K$98, X66:$X$98)-K66*$AZ$3)/Z66, 0)</f>
        <v>-6898419633.8728008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0.84743607600000004</v>
      </c>
      <c r="Q67" s="4">
        <f t="shared" si="21"/>
        <v>12.5</v>
      </c>
      <c r="R67">
        <f t="shared" ref="R67:R69" si="27">$C$6</f>
        <v>250000</v>
      </c>
      <c r="S67">
        <f t="shared" ref="S67:S69" si="28">AX67</f>
        <v>-43203808826.593132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-21.171497219566046</v>
      </c>
      <c r="AC67">
        <f t="shared" ref="AC67:AC69" si="29">S67*Z67</f>
        <v>-18.903126425996298</v>
      </c>
      <c r="AE67">
        <f t="shared" ref="AE67:AE69" si="30">$Z67*O67</f>
        <v>0</v>
      </c>
      <c r="AF67">
        <f t="shared" si="24"/>
        <v>0</v>
      </c>
      <c r="AG67">
        <f t="shared" si="24"/>
        <v>-5.4691724350819569E-9</v>
      </c>
      <c r="AH67">
        <f t="shared" ref="AH67:AH69" si="31">-X67*R67</f>
        <v>-6.5020292614185082E-4</v>
      </c>
      <c r="AI67">
        <f t="shared" ref="AI67:AI69" si="32">SUM(AE67:AH67)</f>
        <v>-6.5020839531428586E-4</v>
      </c>
      <c r="AJ67">
        <f t="shared" ref="AJ67:AJ69" si="33">AB67-AC67</f>
        <v>-2.2683707935697477</v>
      </c>
      <c r="AK67">
        <f t="shared" si="22"/>
        <v>-1.4820048053696233</v>
      </c>
      <c r="AL67">
        <f t="shared" ref="AL67:AL69" si="34">SUM(AI67:AK67)</f>
        <v>-3.7510258073346852</v>
      </c>
      <c r="AN67">
        <f t="shared" si="26"/>
        <v>0</v>
      </c>
      <c r="AO67">
        <f t="shared" si="26"/>
        <v>0</v>
      </c>
      <c r="AP67">
        <f t="shared" si="26"/>
        <v>-6.0763755490541108E-12</v>
      </c>
      <c r="AQ67">
        <f t="shared" si="26"/>
        <v>-7.223903084475656E-7</v>
      </c>
      <c r="AR67">
        <f t="shared" si="26"/>
        <v>-7.2239638482311461E-7</v>
      </c>
      <c r="AS67">
        <f t="shared" si="26"/>
        <v>-2.5202117852093533E-3</v>
      </c>
      <c r="AT67">
        <f t="shared" si="26"/>
        <v>-1.6465412034121997E-3</v>
      </c>
      <c r="AU67">
        <f t="shared" si="23"/>
        <v>-4.1674753850063761E-3</v>
      </c>
      <c r="AW67">
        <v>64</v>
      </c>
      <c r="AX67">
        <f>IF(Z67&gt;0, (R67*SUMPRODUCT(K67:$K$98, X67:$X$98)-K67*$AZ$3)/Z67, 0)</f>
        <v>-43203808826.593132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0.87888519499999995</v>
      </c>
      <c r="Q68" s="4">
        <f t="shared" si="21"/>
        <v>12.5</v>
      </c>
      <c r="R68">
        <f t="shared" si="27"/>
        <v>250000</v>
      </c>
      <c r="S68">
        <f t="shared" si="28"/>
        <v>-347161935420.04803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-18.903126425996298</v>
      </c>
      <c r="AC68">
        <f t="shared" si="29"/>
        <v>-16.877792085402699</v>
      </c>
      <c r="AE68">
        <f t="shared" si="30"/>
        <v>0</v>
      </c>
      <c r="AF68">
        <f t="shared" si="24"/>
        <v>0</v>
      </c>
      <c r="AG68">
        <f t="shared" si="24"/>
        <v>-6.0770602863550701E-10</v>
      </c>
      <c r="AH68">
        <f t="shared" si="31"/>
        <v>-9.6135493641912612E-5</v>
      </c>
      <c r="AI68">
        <f t="shared" si="32"/>
        <v>-9.6136101347941245E-5</v>
      </c>
      <c r="AJ68">
        <f t="shared" si="33"/>
        <v>-2.0253343405935986</v>
      </c>
      <c r="AK68">
        <f t="shared" si="22"/>
        <v>-1.323218849819741</v>
      </c>
      <c r="AL68">
        <f t="shared" si="34"/>
        <v>-3.3486493265146877</v>
      </c>
      <c r="AN68">
        <f t="shared" si="26"/>
        <v>0</v>
      </c>
      <c r="AO68">
        <f t="shared" si="26"/>
        <v>0</v>
      </c>
      <c r="AP68">
        <f t="shared" si="26"/>
        <v>-6.0283507521421036E-13</v>
      </c>
      <c r="AQ68">
        <f t="shared" si="26"/>
        <v>-9.5364937666493807E-8</v>
      </c>
      <c r="AR68">
        <f t="shared" si="26"/>
        <v>-9.5365540501569019E-8</v>
      </c>
      <c r="AS68">
        <f t="shared" si="26"/>
        <v>-2.0091006539577514E-3</v>
      </c>
      <c r="AT68">
        <f t="shared" si="26"/>
        <v>-1.3126128378995936E-3</v>
      </c>
      <c r="AU68">
        <f t="shared" si="23"/>
        <v>-3.3218088573978466E-3</v>
      </c>
      <c r="AW68">
        <v>65</v>
      </c>
      <c r="AX68">
        <f>IF(Z68&gt;0, (R68*SUMPRODUCT(K68:$K$98, X68:$X$98)-K68*$AZ$3)/Z68, 0)</f>
        <v>-347161935420.04803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250000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-16.877792085402699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-1.215412057271014E-5</v>
      </c>
      <c r="AI69">
        <f t="shared" si="32"/>
        <v>-1.215412057271014E-5</v>
      </c>
      <c r="AJ69">
        <f t="shared" si="33"/>
        <v>-16.877792085402699</v>
      </c>
      <c r="AK69">
        <f t="shared" si="22"/>
        <v>-1.1814454459781891</v>
      </c>
      <c r="AL69">
        <f t="shared" si="34"/>
        <v>-18.059249685501459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-1.0764912057396613E-8</v>
      </c>
      <c r="AR69">
        <f t="shared" si="26"/>
        <v>-1.0764912057396613E-8</v>
      </c>
      <c r="AS69">
        <f t="shared" si="26"/>
        <v>-1.4948670817889677E-2</v>
      </c>
      <c r="AT69">
        <f t="shared" si="26"/>
        <v>-1.0464069572522774E-3</v>
      </c>
      <c r="AU69">
        <f t="shared" si="23"/>
        <v>-1.599508854005401E-2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20341.199011313915</v>
      </c>
      <c r="AO71" s="8">
        <f t="shared" si="47"/>
        <v>-2034.1199011313915</v>
      </c>
      <c r="AP71" s="8">
        <f t="shared" si="47"/>
        <v>-204.06987009211417</v>
      </c>
      <c r="AQ71" s="8">
        <f t="shared" si="47"/>
        <v>-17014.166040698616</v>
      </c>
      <c r="AR71" s="8">
        <f t="shared" si="47"/>
        <v>1088.843199391792</v>
      </c>
      <c r="AS71" s="8">
        <f t="shared" si="47"/>
        <v>-2020.3778048027584</v>
      </c>
      <c r="AT71" s="8">
        <f t="shared" si="47"/>
        <v>931.5346054109616</v>
      </c>
      <c r="AU71" s="8">
        <f t="shared" si="47"/>
        <v>3.227348943646291E-13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0" priority="1" operator="lessThan">
      <formula>0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4F8DB-1A28-4C5C-B9B7-348AE866652C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15605.028688991022</v>
      </c>
      <c r="K3">
        <v>1</v>
      </c>
      <c r="L3" s="2">
        <v>0</v>
      </c>
      <c r="O3">
        <f>$C$3</f>
        <v>15605.028688991022</v>
      </c>
      <c r="P3">
        <f>O3*C5</f>
        <v>1560.5028688991024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15605.028688991022</v>
      </c>
      <c r="AF3">
        <f t="shared" ref="AF3:AG34" si="4">-$Z3*P3</f>
        <v>-1560.5028688991024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13944.52582009192</v>
      </c>
      <c r="AJ3">
        <f t="shared" ref="AJ3:AJ66" si="7">AB3-AC3</f>
        <v>0</v>
      </c>
      <c r="AL3">
        <f t="shared" ref="AL3:AL66" si="8">SUM(AI3:AK3)</f>
        <v>13944.52582009192</v>
      </c>
      <c r="AN3">
        <f t="shared" ref="AN3:AU34" si="9">AE3*$K3</f>
        <v>15605.028688991022</v>
      </c>
      <c r="AO3">
        <f t="shared" si="9"/>
        <v>-1560.5028688991024</v>
      </c>
      <c r="AP3">
        <f t="shared" si="9"/>
        <v>-100</v>
      </c>
      <c r="AQ3">
        <f t="shared" si="9"/>
        <v>0</v>
      </c>
      <c r="AR3">
        <f t="shared" si="9"/>
        <v>13944.52582009192</v>
      </c>
      <c r="AS3">
        <f t="shared" si="9"/>
        <v>0</v>
      </c>
      <c r="AT3">
        <f t="shared" si="9"/>
        <v>0</v>
      </c>
      <c r="AU3">
        <f t="shared" si="9"/>
        <v>13944.52582009192</v>
      </c>
      <c r="AW3">
        <v>0</v>
      </c>
      <c r="AX3">
        <f>IF(Z3&gt;0, (R3*SUMPRODUCT(K3:$K$98, X3:$X$98)-K3*$AZ$3)/Z3, 0)</f>
        <v>0</v>
      </c>
      <c r="AZ3">
        <f>C6*SUMPRODUCT(X4:X98, K4:K98)/1</f>
        <v>13780.805694022727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500000</v>
      </c>
      <c r="S4">
        <f t="shared" si="1"/>
        <v>936.16824720890156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924.37720813530541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-1297.5</v>
      </c>
      <c r="AI4">
        <f t="shared" si="6"/>
        <v>-1297.5</v>
      </c>
      <c r="AJ4">
        <f t="shared" si="7"/>
        <v>-924.37720813530541</v>
      </c>
      <c r="AK4">
        <f>G4*SUM(AB4, AE4:AF4)</f>
        <v>0</v>
      </c>
      <c r="AL4">
        <f t="shared" si="8"/>
        <v>-2221.8772081353054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-1210.4673943464875</v>
      </c>
      <c r="AR4">
        <f t="shared" si="9"/>
        <v>-1210.4673943464875</v>
      </c>
      <c r="AS4">
        <f t="shared" si="9"/>
        <v>-862.37261697481608</v>
      </c>
      <c r="AT4">
        <f t="shared" si="9"/>
        <v>0</v>
      </c>
      <c r="AU4">
        <f t="shared" si="9"/>
        <v>-2072.8400113213038</v>
      </c>
      <c r="AW4">
        <v>1</v>
      </c>
      <c r="AX4">
        <f>IF(Z4&gt;0, (R4*SUMPRODUCT(K4:$K$98, X4:$X$98)-K4*$AZ$3)/Z4, 0)</f>
        <v>936.16824720890156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2.5990000000000002E-3</v>
      </c>
      <c r="Q5" s="4">
        <f t="shared" ref="Q5:Q68" si="21">$C$8</f>
        <v>12.5</v>
      </c>
      <c r="R5">
        <f t="shared" si="0"/>
        <v>500000</v>
      </c>
      <c r="S5">
        <f t="shared" si="1"/>
        <v>806.45060616992134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924.37720813530541</v>
      </c>
      <c r="AC5">
        <f t="shared" si="2"/>
        <v>786.26086073267834</v>
      </c>
      <c r="AE5">
        <f t="shared" si="3"/>
        <v>0</v>
      </c>
      <c r="AF5">
        <f t="shared" si="4"/>
        <v>0</v>
      </c>
      <c r="AG5">
        <f t="shared" si="4"/>
        <v>-12.187058555062501</v>
      </c>
      <c r="AH5">
        <f t="shared" si="5"/>
        <v>-1283.1327975000002</v>
      </c>
      <c r="AI5">
        <f t="shared" si="6"/>
        <v>-1295.3198560550627</v>
      </c>
      <c r="AJ5">
        <f t="shared" si="7"/>
        <v>138.11634740262707</v>
      </c>
      <c r="AK5">
        <f>G5*SUM(AB5, AE5:AF5)</f>
        <v>37.89946553354752</v>
      </c>
      <c r="AL5">
        <f t="shared" si="8"/>
        <v>-1119.3040431188881</v>
      </c>
      <c r="AN5">
        <f t="shared" si="9"/>
        <v>0</v>
      </c>
      <c r="AO5">
        <f t="shared" si="9"/>
        <v>0</v>
      </c>
      <c r="AP5">
        <f t="shared" si="9"/>
        <v>-10.421251482276306</v>
      </c>
      <c r="AQ5">
        <f t="shared" si="9"/>
        <v>-1097.2171428805975</v>
      </c>
      <c r="AR5">
        <f t="shared" si="9"/>
        <v>-1107.6383943628739</v>
      </c>
      <c r="AS5">
        <f t="shared" si="9"/>
        <v>118.10439603560557</v>
      </c>
      <c r="AT5">
        <f t="shared" si="9"/>
        <v>32.408136843233237</v>
      </c>
      <c r="AU5">
        <f t="shared" si="9"/>
        <v>-957.125861484035</v>
      </c>
      <c r="AW5">
        <v>2</v>
      </c>
      <c r="AX5">
        <f>IF(Z5&gt;0, (R5*SUMPRODUCT(K5:$K$98, X5:$X$98)-K5*$AZ$3)/Z5, 0)</f>
        <v>806.45060616992134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2.6029999999999998E-3</v>
      </c>
      <c r="Q6" s="4">
        <f t="shared" si="21"/>
        <v>12.5</v>
      </c>
      <c r="R6">
        <f t="shared" si="0"/>
        <v>500000</v>
      </c>
      <c r="S6">
        <f t="shared" si="1"/>
        <v>875.13179522877556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786.26086073267834</v>
      </c>
      <c r="AC6">
        <f t="shared" si="2"/>
        <v>842.46943018891579</v>
      </c>
      <c r="AE6">
        <f t="shared" si="3"/>
        <v>0</v>
      </c>
      <c r="AF6">
        <f t="shared" si="4"/>
        <v>0</v>
      </c>
      <c r="AG6">
        <f t="shared" si="4"/>
        <v>-12.033465056093048</v>
      </c>
      <c r="AH6">
        <f t="shared" si="5"/>
        <v>-1268.9165367531075</v>
      </c>
      <c r="AI6">
        <f t="shared" si="6"/>
        <v>-1280.9500018092006</v>
      </c>
      <c r="AJ6">
        <f t="shared" si="7"/>
        <v>-56.208569456237456</v>
      </c>
      <c r="AK6">
        <f>G6*SUM(AB6, AE6:AF6)</f>
        <v>45.996260352861682</v>
      </c>
      <c r="AL6">
        <f t="shared" si="8"/>
        <v>-1291.1623109125762</v>
      </c>
      <c r="AN6">
        <f t="shared" si="9"/>
        <v>0</v>
      </c>
      <c r="AO6">
        <f t="shared" si="9"/>
        <v>0</v>
      </c>
      <c r="AP6">
        <f t="shared" si="9"/>
        <v>-9.2827356335996178</v>
      </c>
      <c r="AQ6">
        <f t="shared" si="9"/>
        <v>-978.8549430172385</v>
      </c>
      <c r="AR6">
        <f t="shared" si="9"/>
        <v>-988.1376786508381</v>
      </c>
      <c r="AS6">
        <f t="shared" si="9"/>
        <v>-43.359854220948677</v>
      </c>
      <c r="AT6">
        <f t="shared" si="9"/>
        <v>35.48197655451213</v>
      </c>
      <c r="AU6">
        <f t="shared" si="9"/>
        <v>-996.01555631727456</v>
      </c>
      <c r="AW6">
        <v>3</v>
      </c>
      <c r="AX6">
        <f>IF(Z6&gt;0, (R6*SUMPRODUCT(K6:$K$98, X6:$X$98)-K6*$AZ$3)/Z6, 0)</f>
        <v>875.13179522877556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2.6080000000000001E-3</v>
      </c>
      <c r="Q7" s="4">
        <f t="shared" si="21"/>
        <v>12.5</v>
      </c>
      <c r="R7">
        <f t="shared" si="0"/>
        <v>500000</v>
      </c>
      <c r="S7">
        <f t="shared" si="1"/>
        <v>864.90205463940447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842.46943018891579</v>
      </c>
      <c r="AC7">
        <f t="shared" si="2"/>
        <v>822.12380034311354</v>
      </c>
      <c r="AE7">
        <f t="shared" si="3"/>
        <v>0</v>
      </c>
      <c r="AF7">
        <f t="shared" si="4"/>
        <v>0</v>
      </c>
      <c r="AG7">
        <f t="shared" si="4"/>
        <v>-11.881747128665827</v>
      </c>
      <c r="AH7">
        <f t="shared" si="5"/>
        <v>-1255.3310746516267</v>
      </c>
      <c r="AI7">
        <f t="shared" si="6"/>
        <v>-1267.2128217802926</v>
      </c>
      <c r="AJ7">
        <f t="shared" si="7"/>
        <v>20.34562984580225</v>
      </c>
      <c r="AK7">
        <f>G7*SUM(AB7, AE7:AF7)</f>
        <v>41.365249022275762</v>
      </c>
      <c r="AL7">
        <f t="shared" si="8"/>
        <v>-1205.5019429122146</v>
      </c>
      <c r="AN7">
        <f t="shared" si="9"/>
        <v>0</v>
      </c>
      <c r="AO7">
        <f t="shared" si="9"/>
        <v>0</v>
      </c>
      <c r="AP7">
        <f t="shared" si="9"/>
        <v>-8.3392765924221592</v>
      </c>
      <c r="AQ7">
        <f t="shared" si="9"/>
        <v>-881.06176080166711</v>
      </c>
      <c r="AR7">
        <f t="shared" si="9"/>
        <v>-889.40103739408926</v>
      </c>
      <c r="AS7">
        <f t="shared" si="9"/>
        <v>14.279704229847212</v>
      </c>
      <c r="AT7">
        <f t="shared" si="9"/>
        <v>29.032451976606929</v>
      </c>
      <c r="AU7">
        <f t="shared" si="9"/>
        <v>-846.08888118763514</v>
      </c>
      <c r="AW7">
        <v>4</v>
      </c>
      <c r="AX7">
        <f>IF(Z7&gt;0, (R7*SUMPRODUCT(K7:$K$98, X7:$X$98)-K7*$AZ$3)/Z7, 0)</f>
        <v>864.90205463940447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2.614E-3</v>
      </c>
      <c r="Q8" s="4">
        <f t="shared" si="21"/>
        <v>12.5</v>
      </c>
      <c r="R8">
        <f t="shared" si="0"/>
        <v>500000</v>
      </c>
      <c r="S8">
        <f t="shared" si="1"/>
        <v>623.07637807344065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822.12380034311354</v>
      </c>
      <c r="AC8">
        <f t="shared" si="2"/>
        <v>584.78812381096395</v>
      </c>
      <c r="AE8">
        <f t="shared" si="3"/>
        <v>0</v>
      </c>
      <c r="AF8">
        <f t="shared" si="4"/>
        <v>0</v>
      </c>
      <c r="AG8">
        <f t="shared" si="4"/>
        <v>-11.731870770384836</v>
      </c>
      <c r="AH8">
        <f t="shared" si="5"/>
        <v>-1242.3554797732988</v>
      </c>
      <c r="AI8">
        <f t="shared" si="6"/>
        <v>-1254.0873505436837</v>
      </c>
      <c r="AJ8">
        <f t="shared" si="7"/>
        <v>237.33567653214959</v>
      </c>
      <c r="AK8">
        <f t="shared" ref="AK8:AK71" si="22">G8*SUM(AB8:AB8, AE8:AF8)</f>
        <v>17.511236947308319</v>
      </c>
      <c r="AL8">
        <f t="shared" si="8"/>
        <v>-999.24043706422572</v>
      </c>
      <c r="AN8">
        <f t="shared" si="9"/>
        <v>0</v>
      </c>
      <c r="AO8">
        <f t="shared" si="9"/>
        <v>0</v>
      </c>
      <c r="AP8">
        <f t="shared" si="9"/>
        <v>-7.6860682885142779</v>
      </c>
      <c r="AQ8">
        <f t="shared" si="9"/>
        <v>-813.92211379040509</v>
      </c>
      <c r="AR8">
        <f t="shared" si="9"/>
        <v>-821.60818207891941</v>
      </c>
      <c r="AS8">
        <f t="shared" si="9"/>
        <v>155.48911617162312</v>
      </c>
      <c r="AT8">
        <f t="shared" si="9"/>
        <v>11.472387109234333</v>
      </c>
      <c r="AU8">
        <f t="shared" si="9"/>
        <v>-654.64667879806188</v>
      </c>
      <c r="AW8">
        <v>5</v>
      </c>
      <c r="AX8">
        <f>IF(Z8&gt;0, (R8*SUMPRODUCT(K8:$K$98, X8:$X$98)-K8*$AZ$3)/Z8, 0)</f>
        <v>623.07637807344065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2.624E-3</v>
      </c>
      <c r="Q9" s="4">
        <f t="shared" si="21"/>
        <v>12.5</v>
      </c>
      <c r="R9">
        <f t="shared" si="0"/>
        <v>500000</v>
      </c>
      <c r="S9">
        <f t="shared" si="1"/>
        <v>268.51794936831914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584.78812381096395</v>
      </c>
      <c r="AC9">
        <f t="shared" si="2"/>
        <v>248.8359624785262</v>
      </c>
      <c r="AE9">
        <f t="shared" si="3"/>
        <v>0</v>
      </c>
      <c r="AF9">
        <f t="shared" si="4"/>
        <v>0</v>
      </c>
      <c r="AG9">
        <f t="shared" si="4"/>
        <v>-11.583767633779498</v>
      </c>
      <c r="AH9">
        <f t="shared" si="5"/>
        <v>-1231.3771560595924</v>
      </c>
      <c r="AI9">
        <f t="shared" si="6"/>
        <v>-1242.9609236933718</v>
      </c>
      <c r="AJ9">
        <f t="shared" si="7"/>
        <v>335.95216133243775</v>
      </c>
      <c r="AK9">
        <f t="shared" si="22"/>
        <v>3.4502499304846874</v>
      </c>
      <c r="AL9">
        <f t="shared" si="8"/>
        <v>-903.55851243044935</v>
      </c>
      <c r="AN9">
        <f t="shared" si="9"/>
        <v>0</v>
      </c>
      <c r="AO9">
        <f t="shared" si="9"/>
        <v>0</v>
      </c>
      <c r="AP9">
        <f t="shared" si="9"/>
        <v>-7.1872709181173162</v>
      </c>
      <c r="AQ9">
        <f t="shared" si="9"/>
        <v>-764.02095611559673</v>
      </c>
      <c r="AR9">
        <f t="shared" si="9"/>
        <v>-771.20822703371402</v>
      </c>
      <c r="AS9">
        <f t="shared" si="9"/>
        <v>208.44506514289156</v>
      </c>
      <c r="AT9">
        <f t="shared" si="9"/>
        <v>2.1407439936291217</v>
      </c>
      <c r="AU9">
        <f t="shared" si="9"/>
        <v>-560.62241789719326</v>
      </c>
      <c r="AW9">
        <v>6</v>
      </c>
      <c r="AX9">
        <f>IF(Z9&gt;0, (R9*SUMPRODUCT(K9:$K$98, X9:$X$98)-K9*$AZ$3)/Z9, 0)</f>
        <v>268.51794936831914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2.6350000000000002E-3</v>
      </c>
      <c r="Q10" s="4">
        <f t="shared" si="21"/>
        <v>12.5</v>
      </c>
      <c r="R10">
        <f t="shared" si="0"/>
        <v>500000</v>
      </c>
      <c r="S10">
        <f t="shared" si="1"/>
        <v>-83.44000407800057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248.8359624785262</v>
      </c>
      <c r="AC10">
        <f t="shared" si="2"/>
        <v>-76.346981133611735</v>
      </c>
      <c r="AE10">
        <f t="shared" si="3"/>
        <v>0</v>
      </c>
      <c r="AF10">
        <f t="shared" si="4"/>
        <v>0</v>
      </c>
      <c r="AG10">
        <f t="shared" si="4"/>
        <v>-11.437406729726696</v>
      </c>
      <c r="AH10">
        <f t="shared" si="5"/>
        <v>-1220.9291086003593</v>
      </c>
      <c r="AI10">
        <f t="shared" si="6"/>
        <v>-1232.366515330086</v>
      </c>
      <c r="AJ10">
        <f t="shared" si="7"/>
        <v>325.18294361213793</v>
      </c>
      <c r="AK10">
        <f t="shared" si="22"/>
        <v>1.0202274461619576</v>
      </c>
      <c r="AL10">
        <f t="shared" si="8"/>
        <v>-906.16334427178617</v>
      </c>
      <c r="AN10">
        <f t="shared" si="9"/>
        <v>0</v>
      </c>
      <c r="AO10">
        <f t="shared" si="9"/>
        <v>0</v>
      </c>
      <c r="AP10">
        <f t="shared" si="9"/>
        <v>-6.7322452803974056</v>
      </c>
      <c r="AQ10">
        <f t="shared" si="9"/>
        <v>-718.65890785462977</v>
      </c>
      <c r="AR10">
        <f t="shared" si="9"/>
        <v>-725.39115313502714</v>
      </c>
      <c r="AS10">
        <f t="shared" si="9"/>
        <v>191.40801661871683</v>
      </c>
      <c r="AT10">
        <f t="shared" si="9"/>
        <v>0.60052261597938839</v>
      </c>
      <c r="AU10">
        <f t="shared" si="9"/>
        <v>-533.38261390033097</v>
      </c>
      <c r="AW10">
        <v>7</v>
      </c>
      <c r="AX10">
        <f>IF(Z10&gt;0, (R10*SUMPRODUCT(K10:$K$98, X10:$X$98)-K10*$AZ$3)/Z10, 0)</f>
        <v>-83.44000407800057</v>
      </c>
    </row>
    <row r="11" spans="1:52" x14ac:dyDescent="0.25">
      <c r="A11" t="s">
        <v>33</v>
      </c>
      <c r="C11" s="12">
        <f>AU100</f>
        <v>3.8222836083300765E-12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2.647E-3</v>
      </c>
      <c r="Q11" s="4">
        <f t="shared" si="21"/>
        <v>12.5</v>
      </c>
      <c r="R11">
        <f t="shared" si="0"/>
        <v>500000</v>
      </c>
      <c r="S11">
        <f t="shared" si="1"/>
        <v>-432.93362800019207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-76.346981133611735</v>
      </c>
      <c r="AC11">
        <f t="shared" si="2"/>
        <v>-391.12116997996964</v>
      </c>
      <c r="AE11">
        <f t="shared" si="3"/>
        <v>0</v>
      </c>
      <c r="AF11">
        <f t="shared" si="4"/>
        <v>0</v>
      </c>
      <c r="AG11">
        <f t="shared" si="4"/>
        <v>-11.292757846815842</v>
      </c>
      <c r="AH11">
        <f t="shared" si="5"/>
        <v>-1210.9926245434626</v>
      </c>
      <c r="AI11">
        <f t="shared" si="6"/>
        <v>-1222.2853823902785</v>
      </c>
      <c r="AJ11">
        <f t="shared" si="7"/>
        <v>314.7741888463579</v>
      </c>
      <c r="AK11">
        <f t="shared" si="22"/>
        <v>-0.18323275472066813</v>
      </c>
      <c r="AL11">
        <f t="shared" si="8"/>
        <v>-907.69442629864125</v>
      </c>
      <c r="AN11">
        <f t="shared" si="9"/>
        <v>0</v>
      </c>
      <c r="AO11">
        <f t="shared" si="9"/>
        <v>0</v>
      </c>
      <c r="AP11">
        <f t="shared" si="9"/>
        <v>-6.316136995758475</v>
      </c>
      <c r="AQ11">
        <f t="shared" si="9"/>
        <v>-677.31863387350563</v>
      </c>
      <c r="AR11">
        <f t="shared" si="9"/>
        <v>-683.63477086926412</v>
      </c>
      <c r="AS11">
        <f t="shared" si="9"/>
        <v>176.05592242845583</v>
      </c>
      <c r="AT11">
        <f t="shared" si="9"/>
        <v>-0.10248366223953652</v>
      </c>
      <c r="AU11">
        <f t="shared" si="9"/>
        <v>-507.68133210304779</v>
      </c>
      <c r="AW11">
        <v>8</v>
      </c>
      <c r="AX11">
        <f>IF(Z11&gt;0, (R11*SUMPRODUCT(K11:$K$98, X11:$X$98)-K11*$AZ$3)/Z11, 0)</f>
        <v>-432.93362800019207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2.6610000000000002E-3</v>
      </c>
      <c r="Q12" s="4">
        <f t="shared" si="21"/>
        <v>12.5</v>
      </c>
      <c r="R12">
        <f t="shared" si="0"/>
        <v>500000</v>
      </c>
      <c r="S12">
        <f t="shared" si="1"/>
        <v>-768.35694285816896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-391.12116997996964</v>
      </c>
      <c r="AC12">
        <f t="shared" si="2"/>
        <v>-685.36088468236903</v>
      </c>
      <c r="AE12">
        <f t="shared" si="3"/>
        <v>0</v>
      </c>
      <c r="AF12">
        <f t="shared" si="4"/>
        <v>0</v>
      </c>
      <c r="AG12">
        <f t="shared" si="4"/>
        <v>-11.149780239717307</v>
      </c>
      <c r="AH12">
        <f t="shared" si="5"/>
        <v>-1202.0011452150784</v>
      </c>
      <c r="AI12">
        <f t="shared" si="6"/>
        <v>-1213.1509254547957</v>
      </c>
      <c r="AJ12">
        <f t="shared" si="7"/>
        <v>294.2397147023994</v>
      </c>
      <c r="AK12">
        <f t="shared" si="22"/>
        <v>-0.89957869095393017</v>
      </c>
      <c r="AL12">
        <f t="shared" si="8"/>
        <v>-919.81078944335025</v>
      </c>
      <c r="AN12">
        <f t="shared" si="9"/>
        <v>0</v>
      </c>
      <c r="AO12">
        <f t="shared" si="9"/>
        <v>0</v>
      </c>
      <c r="AP12">
        <f t="shared" si="9"/>
        <v>-5.926226727411553</v>
      </c>
      <c r="AQ12">
        <f t="shared" si="9"/>
        <v>-638.87638679894724</v>
      </c>
      <c r="AR12">
        <f t="shared" si="9"/>
        <v>-644.80261352635875</v>
      </c>
      <c r="AS12">
        <f t="shared" si="9"/>
        <v>156.39153633933148</v>
      </c>
      <c r="AT12">
        <f t="shared" si="9"/>
        <v>-0.47813563739586706</v>
      </c>
      <c r="AU12">
        <f t="shared" si="9"/>
        <v>-488.88921282442317</v>
      </c>
      <c r="AW12">
        <v>9</v>
      </c>
      <c r="AX12">
        <f>IF(Z12&gt;0, (R12*SUMPRODUCT(K12:$K$98, X12:$X$98)-K12*$AZ$3)/Z12, 0)</f>
        <v>-768.35694285816896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2.676E-3</v>
      </c>
      <c r="Q13" s="4">
        <f t="shared" si="21"/>
        <v>12.5</v>
      </c>
      <c r="R13">
        <f t="shared" si="0"/>
        <v>500000</v>
      </c>
      <c r="S13">
        <f t="shared" si="1"/>
        <v>-1092.5504630126577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-685.36088468236903</v>
      </c>
      <c r="AC13">
        <f t="shared" si="2"/>
        <v>-962.18258920631695</v>
      </c>
      <c r="AE13">
        <f t="shared" si="3"/>
        <v>0</v>
      </c>
      <c r="AF13">
        <f t="shared" si="4"/>
        <v>0</v>
      </c>
      <c r="AG13">
        <f t="shared" si="4"/>
        <v>-11.00844562539865</v>
      </c>
      <c r="AH13">
        <f t="shared" si="5"/>
        <v>-1193.4724768593405</v>
      </c>
      <c r="AI13">
        <f t="shared" si="6"/>
        <v>-1204.4809224847393</v>
      </c>
      <c r="AJ13">
        <f t="shared" si="7"/>
        <v>276.82170452394791</v>
      </c>
      <c r="AK13">
        <f t="shared" si="22"/>
        <v>-1.370721769364738</v>
      </c>
      <c r="AL13">
        <f t="shared" si="8"/>
        <v>-929.02993973015612</v>
      </c>
      <c r="AN13">
        <f t="shared" si="9"/>
        <v>0</v>
      </c>
      <c r="AO13">
        <f t="shared" si="9"/>
        <v>0</v>
      </c>
      <c r="AP13">
        <f t="shared" si="9"/>
        <v>-5.5618877161738434</v>
      </c>
      <c r="AQ13">
        <f t="shared" si="9"/>
        <v>-602.98793621875711</v>
      </c>
      <c r="AR13">
        <f t="shared" si="9"/>
        <v>-608.54982393493106</v>
      </c>
      <c r="AS13">
        <f t="shared" si="9"/>
        <v>139.86091137242599</v>
      </c>
      <c r="AT13">
        <f t="shared" si="9"/>
        <v>-0.69254105717997139</v>
      </c>
      <c r="AU13">
        <f t="shared" si="9"/>
        <v>-469.38145361968503</v>
      </c>
      <c r="AW13">
        <v>10</v>
      </c>
      <c r="AX13">
        <f>IF(Z13&gt;0, (R13*SUMPRODUCT(K13:$K$98, X13:$X$98)-K13*$AZ$3)/Z13, 0)</f>
        <v>-1092.5504630126577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2.6930000000000001E-3</v>
      </c>
      <c r="Q14" s="4">
        <f t="shared" si="21"/>
        <v>12.5</v>
      </c>
      <c r="R14">
        <f t="shared" si="0"/>
        <v>500000</v>
      </c>
      <c r="S14">
        <f t="shared" si="1"/>
        <v>-942.12920177915464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-962.18258920631695</v>
      </c>
      <c r="AC14">
        <f t="shared" si="2"/>
        <v>-819.17873502329076</v>
      </c>
      <c r="AE14">
        <f t="shared" si="3"/>
        <v>0</v>
      </c>
      <c r="AF14">
        <f t="shared" si="4"/>
        <v>0</v>
      </c>
      <c r="AG14">
        <f t="shared" si="4"/>
        <v>-10.868715425075466</v>
      </c>
      <c r="AH14">
        <f t="shared" si="5"/>
        <v>-1185.8297627679428</v>
      </c>
      <c r="AI14">
        <f t="shared" si="6"/>
        <v>-1196.6984781930182</v>
      </c>
      <c r="AJ14">
        <f t="shared" si="7"/>
        <v>-143.00385418302619</v>
      </c>
      <c r="AK14">
        <f t="shared" si="22"/>
        <v>-67.352781244442198</v>
      </c>
      <c r="AL14">
        <f t="shared" si="8"/>
        <v>-1407.0551136204867</v>
      </c>
      <c r="AN14">
        <f t="shared" si="9"/>
        <v>0</v>
      </c>
      <c r="AO14">
        <f t="shared" si="9"/>
        <v>0</v>
      </c>
      <c r="AP14">
        <f t="shared" si="9"/>
        <v>-4.9029381030289718</v>
      </c>
      <c r="AQ14">
        <f t="shared" si="9"/>
        <v>-534.93441498772006</v>
      </c>
      <c r="AR14">
        <f t="shared" si="9"/>
        <v>-539.83735309074893</v>
      </c>
      <c r="AS14">
        <f t="shared" si="9"/>
        <v>-64.509835627524481</v>
      </c>
      <c r="AT14">
        <f t="shared" si="9"/>
        <v>-30.383214997650732</v>
      </c>
      <c r="AU14">
        <f t="shared" si="9"/>
        <v>-634.73040371592424</v>
      </c>
      <c r="AW14">
        <v>11</v>
      </c>
      <c r="AX14">
        <f>IF(Z14&gt;0, (R14*SUMPRODUCT(K14:$K$98, X14:$X$98)-K14*$AZ$3)/Z14, 0)</f>
        <v>-942.12920177915464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2.7169999999999998E-3</v>
      </c>
      <c r="Q15" s="4">
        <f t="shared" si="21"/>
        <v>12.5</v>
      </c>
      <c r="R15">
        <f t="shared" si="0"/>
        <v>500000</v>
      </c>
      <c r="S15">
        <f t="shared" si="1"/>
        <v>-801.51109167597212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-819.17873502329076</v>
      </c>
      <c r="AC15">
        <f t="shared" si="2"/>
        <v>-688.04905143798896</v>
      </c>
      <c r="AE15">
        <f t="shared" si="3"/>
        <v>0</v>
      </c>
      <c r="AF15">
        <f t="shared" si="4"/>
        <v>0</v>
      </c>
      <c r="AG15">
        <f t="shared" si="4"/>
        <v>-10.730497971014783</v>
      </c>
      <c r="AH15">
        <f t="shared" si="5"/>
        <v>-1181.2119923972014</v>
      </c>
      <c r="AI15">
        <f t="shared" si="6"/>
        <v>-1191.9424903682161</v>
      </c>
      <c r="AJ15">
        <f t="shared" si="7"/>
        <v>-131.12968358530179</v>
      </c>
      <c r="AK15">
        <f t="shared" si="22"/>
        <v>-57.342511451630358</v>
      </c>
      <c r="AL15">
        <f t="shared" si="8"/>
        <v>-1380.4146854051482</v>
      </c>
      <c r="AN15">
        <f t="shared" si="9"/>
        <v>0</v>
      </c>
      <c r="AO15">
        <f t="shared" si="9"/>
        <v>0</v>
      </c>
      <c r="AP15">
        <f t="shared" si="9"/>
        <v>-4.3219530706899585</v>
      </c>
      <c r="AQ15">
        <f t="shared" si="9"/>
        <v>-475.76010092606117</v>
      </c>
      <c r="AR15">
        <f t="shared" si="9"/>
        <v>-480.08205399675114</v>
      </c>
      <c r="AS15">
        <f t="shared" si="9"/>
        <v>-52.815474189638323</v>
      </c>
      <c r="AT15">
        <f t="shared" si="9"/>
        <v>-23.096005806896443</v>
      </c>
      <c r="AU15">
        <f t="shared" si="9"/>
        <v>-555.99353399328595</v>
      </c>
      <c r="AW15">
        <v>12</v>
      </c>
      <c r="AX15">
        <f>IF(Z15&gt;0, (R15*SUMPRODUCT(K15:$K$98, X15:$X$98)-K15*$AZ$3)/Z15, 0)</f>
        <v>-801.51109167597212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2.745E-3</v>
      </c>
      <c r="Q16" s="4">
        <f t="shared" si="21"/>
        <v>12.5</v>
      </c>
      <c r="R16">
        <f t="shared" si="0"/>
        <v>500000</v>
      </c>
      <c r="S16">
        <f t="shared" si="1"/>
        <v>-671.51589513697934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-688.04905143798896</v>
      </c>
      <c r="AC16">
        <f t="shared" si="2"/>
        <v>-569.10906435242578</v>
      </c>
      <c r="AE16">
        <f t="shared" si="3"/>
        <v>0</v>
      </c>
      <c r="AF16">
        <f t="shared" si="4"/>
        <v>0</v>
      </c>
      <c r="AG16">
        <f t="shared" si="4"/>
        <v>-10.593737774374199</v>
      </c>
      <c r="AH16">
        <f t="shared" si="5"/>
        <v>-1178.2086772174232</v>
      </c>
      <c r="AI16">
        <f t="shared" si="6"/>
        <v>-1188.8024149917974</v>
      </c>
      <c r="AJ16">
        <f t="shared" si="7"/>
        <v>-118.93998708556319</v>
      </c>
      <c r="AK16">
        <f t="shared" si="22"/>
        <v>-48.163433600659232</v>
      </c>
      <c r="AL16">
        <f t="shared" si="8"/>
        <v>-1355.9058356780197</v>
      </c>
      <c r="AN16">
        <f t="shared" si="9"/>
        <v>0</v>
      </c>
      <c r="AO16">
        <f t="shared" si="9"/>
        <v>0</v>
      </c>
      <c r="AP16">
        <f t="shared" si="9"/>
        <v>-3.8097051596464411</v>
      </c>
      <c r="AQ16">
        <f t="shared" si="9"/>
        <v>-423.7057563944262</v>
      </c>
      <c r="AR16">
        <f t="shared" si="9"/>
        <v>-427.51546155407266</v>
      </c>
      <c r="AS16">
        <f t="shared" si="9"/>
        <v>-42.773031779608928</v>
      </c>
      <c r="AT16">
        <f t="shared" si="9"/>
        <v>-17.32046661930514</v>
      </c>
      <c r="AU16">
        <f t="shared" si="9"/>
        <v>-487.60895995298671</v>
      </c>
      <c r="AW16">
        <v>13</v>
      </c>
      <c r="AX16">
        <f>IF(Z16&gt;0, (R16*SUMPRODUCT(K16:$K$98, X16:$X$98)-K16*$AZ$3)/Z16, 0)</f>
        <v>-671.51589513697934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2.7729999999999999E-3</v>
      </c>
      <c r="Q17" s="4">
        <f t="shared" si="21"/>
        <v>12.5</v>
      </c>
      <c r="R17">
        <f t="shared" si="0"/>
        <v>500000</v>
      </c>
      <c r="S17">
        <f t="shared" si="1"/>
        <v>-551.98637122041544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-569.10906435242578</v>
      </c>
      <c r="AC17">
        <f t="shared" si="2"/>
        <v>-461.83259930790018</v>
      </c>
      <c r="AE17">
        <f t="shared" si="3"/>
        <v>0</v>
      </c>
      <c r="AF17">
        <f t="shared" si="4"/>
        <v>0</v>
      </c>
      <c r="AG17">
        <f t="shared" si="4"/>
        <v>-10.458423961782119</v>
      </c>
      <c r="AH17">
        <f t="shared" si="5"/>
        <v>-1175.0573939335861</v>
      </c>
      <c r="AI17">
        <f t="shared" si="6"/>
        <v>-1185.5158178953682</v>
      </c>
      <c r="AJ17">
        <f t="shared" si="7"/>
        <v>-107.27646504452559</v>
      </c>
      <c r="AK17">
        <f t="shared" si="22"/>
        <v>-39.837634504669808</v>
      </c>
      <c r="AL17">
        <f t="shared" si="8"/>
        <v>-1332.6299174445635</v>
      </c>
      <c r="AN17">
        <f t="shared" si="9"/>
        <v>0</v>
      </c>
      <c r="AO17">
        <f t="shared" si="9"/>
        <v>0</v>
      </c>
      <c r="AP17">
        <f t="shared" si="9"/>
        <v>-3.3580748175377479</v>
      </c>
      <c r="AQ17">
        <f t="shared" si="9"/>
        <v>-377.29687170355646</v>
      </c>
      <c r="AR17">
        <f t="shared" si="9"/>
        <v>-380.65494652109419</v>
      </c>
      <c r="AS17">
        <f t="shared" si="9"/>
        <v>-34.445189552165033</v>
      </c>
      <c r="AT17">
        <f t="shared" si="9"/>
        <v>-12.791387852439746</v>
      </c>
      <c r="AU17">
        <f t="shared" si="9"/>
        <v>-427.89152392569895</v>
      </c>
      <c r="AW17">
        <v>14</v>
      </c>
      <c r="AX17">
        <f>IF(Z17&gt;0, (R17*SUMPRODUCT(K17:$K$98, X17:$X$98)-K17*$AZ$3)/Z17, 0)</f>
        <v>-551.98637122041544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2.8019999999999998E-3</v>
      </c>
      <c r="Q18" s="4">
        <f t="shared" si="21"/>
        <v>12.5</v>
      </c>
      <c r="R18">
        <f t="shared" si="0"/>
        <v>500000</v>
      </c>
      <c r="S18">
        <f t="shared" si="1"/>
        <v>-441.95476376653727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-461.83259930790018</v>
      </c>
      <c r="AC18">
        <f t="shared" si="2"/>
        <v>-365.03820186953681</v>
      </c>
      <c r="AE18">
        <f t="shared" si="3"/>
        <v>0</v>
      </c>
      <c r="AF18">
        <f t="shared" si="4"/>
        <v>0</v>
      </c>
      <c r="AG18">
        <f t="shared" si="4"/>
        <v>-10.324535218223383</v>
      </c>
      <c r="AH18">
        <f t="shared" si="5"/>
        <v>-1172.1801576365397</v>
      </c>
      <c r="AI18">
        <f t="shared" si="6"/>
        <v>-1182.5046928547631</v>
      </c>
      <c r="AJ18">
        <f t="shared" si="7"/>
        <v>-96.794397438363376</v>
      </c>
      <c r="AK18">
        <f t="shared" si="22"/>
        <v>-32.328281951553016</v>
      </c>
      <c r="AL18">
        <f t="shared" si="8"/>
        <v>-1311.6273722446795</v>
      </c>
      <c r="AN18">
        <f t="shared" si="9"/>
        <v>0</v>
      </c>
      <c r="AO18">
        <f t="shared" si="9"/>
        <v>0</v>
      </c>
      <c r="AP18">
        <f t="shared" si="9"/>
        <v>-2.9598970926103831</v>
      </c>
      <c r="AQ18">
        <f t="shared" si="9"/>
        <v>-336.04734424074167</v>
      </c>
      <c r="AR18">
        <f t="shared" si="9"/>
        <v>-339.00724133335206</v>
      </c>
      <c r="AS18">
        <f t="shared" si="9"/>
        <v>-27.749574145777963</v>
      </c>
      <c r="AT18">
        <f t="shared" si="9"/>
        <v>-9.2680576640966006</v>
      </c>
      <c r="AU18">
        <f t="shared" si="9"/>
        <v>-376.02487314322661</v>
      </c>
      <c r="AW18">
        <v>15</v>
      </c>
      <c r="AX18">
        <f>IF(Z18&gt;0, (R18*SUMPRODUCT(K18:$K$98, X18:$X$98)-K18*$AZ$3)/Z18, 0)</f>
        <v>-441.95476376653727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2.8370000000000001E-3</v>
      </c>
      <c r="Q19" s="4">
        <f t="shared" si="21"/>
        <v>12.5</v>
      </c>
      <c r="R19">
        <f t="shared" si="0"/>
        <v>500000</v>
      </c>
      <c r="S19">
        <f t="shared" si="1"/>
        <v>-340.69588034197733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-365.03820186953681</v>
      </c>
      <c r="AC19">
        <f t="shared" si="2"/>
        <v>-277.7897700907065</v>
      </c>
      <c r="AE19">
        <f t="shared" si="3"/>
        <v>0</v>
      </c>
      <c r="AF19">
        <f t="shared" si="4"/>
        <v>0</v>
      </c>
      <c r="AG19">
        <f t="shared" si="4"/>
        <v>-10.19199915962705</v>
      </c>
      <c r="AH19">
        <f t="shared" si="5"/>
        <v>-1171.6282565639895</v>
      </c>
      <c r="AI19">
        <f t="shared" si="6"/>
        <v>-1181.8202557236166</v>
      </c>
      <c r="AJ19">
        <f t="shared" si="7"/>
        <v>-87.248431778830309</v>
      </c>
      <c r="AK19">
        <f t="shared" si="22"/>
        <v>-25.55267413086758</v>
      </c>
      <c r="AL19">
        <f t="shared" si="8"/>
        <v>-1294.6213616333146</v>
      </c>
      <c r="AN19">
        <f t="shared" si="9"/>
        <v>0</v>
      </c>
      <c r="AO19">
        <f t="shared" si="9"/>
        <v>0</v>
      </c>
      <c r="AP19">
        <f t="shared" si="9"/>
        <v>-2.608840083600485</v>
      </c>
      <c r="AQ19">
        <f t="shared" si="9"/>
        <v>-299.90100184770199</v>
      </c>
      <c r="AR19">
        <f t="shared" si="9"/>
        <v>-302.50984193130245</v>
      </c>
      <c r="AS19">
        <f t="shared" si="9"/>
        <v>-22.332930222123757</v>
      </c>
      <c r="AT19">
        <f t="shared" si="9"/>
        <v>-6.5407031016894122</v>
      </c>
      <c r="AU19">
        <f t="shared" si="9"/>
        <v>-331.38347525511568</v>
      </c>
      <c r="AW19">
        <v>16</v>
      </c>
      <c r="AX19">
        <f>IF(Z19&gt;0, (R19*SUMPRODUCT(K19:$K$98, X19:$X$98)-K19*$AZ$3)/Z19, 0)</f>
        <v>-340.69588034197733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2.8709999999999999E-3</v>
      </c>
      <c r="Q20" s="4">
        <f t="shared" si="21"/>
        <v>12.5</v>
      </c>
      <c r="R20">
        <f t="shared" si="0"/>
        <v>500000</v>
      </c>
      <c r="S20">
        <f t="shared" si="1"/>
        <v>-248.17578948379753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-277.7897700907065</v>
      </c>
      <c r="AC20">
        <f t="shared" si="2"/>
        <v>-199.74811477807725</v>
      </c>
      <c r="AE20">
        <f t="shared" si="3"/>
        <v>0</v>
      </c>
      <c r="AF20">
        <f t="shared" si="4"/>
        <v>0</v>
      </c>
      <c r="AG20">
        <f t="shared" si="4"/>
        <v>-10.06081793844349</v>
      </c>
      <c r="AH20">
        <f t="shared" si="5"/>
        <v>-1170.4491834915705</v>
      </c>
      <c r="AI20">
        <f t="shared" si="6"/>
        <v>-1180.510001430014</v>
      </c>
      <c r="AJ20">
        <f t="shared" si="7"/>
        <v>-78.041655312629246</v>
      </c>
      <c r="AK20">
        <f t="shared" si="22"/>
        <v>-19.445283906349456</v>
      </c>
      <c r="AL20">
        <f t="shared" si="8"/>
        <v>-1277.9969406489927</v>
      </c>
      <c r="AN20">
        <f t="shared" si="9"/>
        <v>0</v>
      </c>
      <c r="AO20">
        <f t="shared" si="9"/>
        <v>0</v>
      </c>
      <c r="AP20">
        <f t="shared" si="9"/>
        <v>-2.2993408061468421</v>
      </c>
      <c r="AQ20">
        <f t="shared" si="9"/>
        <v>-267.49928142917832</v>
      </c>
      <c r="AR20">
        <f t="shared" si="9"/>
        <v>-269.79862223532518</v>
      </c>
      <c r="AS20">
        <f t="shared" si="9"/>
        <v>-17.83596162235461</v>
      </c>
      <c r="AT20">
        <f t="shared" si="9"/>
        <v>-4.4441053447685253</v>
      </c>
      <c r="AU20">
        <f t="shared" si="9"/>
        <v>-292.07868920244829</v>
      </c>
      <c r="AW20">
        <v>17</v>
      </c>
      <c r="AX20">
        <f>IF(Z20&gt;0, (R20*SUMPRODUCT(K20:$K$98, X20:$X$98)-K20*$AZ$3)/Z20, 0)</f>
        <v>-248.17578948379753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2.9099999999999998E-3</v>
      </c>
      <c r="Q21" s="4">
        <f t="shared" si="21"/>
        <v>12.5</v>
      </c>
      <c r="R21">
        <f t="shared" si="0"/>
        <v>500000</v>
      </c>
      <c r="S21">
        <f t="shared" si="1"/>
        <v>-163.37664102355416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-199.74811477807725</v>
      </c>
      <c r="AC21">
        <f t="shared" si="2"/>
        <v>-129.79859517124487</v>
      </c>
      <c r="AE21">
        <f t="shared" si="3"/>
        <v>0</v>
      </c>
      <c r="AF21">
        <f t="shared" si="4"/>
        <v>0</v>
      </c>
      <c r="AG21">
        <f t="shared" si="4"/>
        <v>-9.9309327788581854</v>
      </c>
      <c r="AH21">
        <f t="shared" si="5"/>
        <v>-1171.0792080348222</v>
      </c>
      <c r="AI21">
        <f t="shared" si="6"/>
        <v>-1181.0101408136804</v>
      </c>
      <c r="AJ21">
        <f t="shared" si="7"/>
        <v>-69.949519606832382</v>
      </c>
      <c r="AK21">
        <f t="shared" si="22"/>
        <v>-13.982368034465409</v>
      </c>
      <c r="AL21">
        <f t="shared" si="8"/>
        <v>-1264.9420284549783</v>
      </c>
      <c r="AN21">
        <f t="shared" si="9"/>
        <v>0</v>
      </c>
      <c r="AO21">
        <f t="shared" si="9"/>
        <v>0</v>
      </c>
      <c r="AP21">
        <f t="shared" si="9"/>
        <v>-2.0264788538745413</v>
      </c>
      <c r="AQ21">
        <f t="shared" si="9"/>
        <v>-238.96720521026103</v>
      </c>
      <c r="AR21">
        <f t="shared" si="9"/>
        <v>-240.99368406413561</v>
      </c>
      <c r="AS21">
        <f t="shared" si="9"/>
        <v>-14.273706758311818</v>
      </c>
      <c r="AT21">
        <f t="shared" si="9"/>
        <v>-2.8532035992890203</v>
      </c>
      <c r="AU21">
        <f t="shared" si="9"/>
        <v>-258.12059442173643</v>
      </c>
      <c r="AW21">
        <v>18</v>
      </c>
      <c r="AX21">
        <f>IF(Z21&gt;0, (R21*SUMPRODUCT(K21:$K$98, X21:$X$98)-K21*$AZ$3)/Z21, 0)</f>
        <v>-163.37664102355416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2.9520000000000002E-3</v>
      </c>
      <c r="Q22" s="4">
        <f t="shared" si="21"/>
        <v>12.5</v>
      </c>
      <c r="R22">
        <f t="shared" si="0"/>
        <v>500000</v>
      </c>
      <c r="S22">
        <f t="shared" si="1"/>
        <v>-86.041257564120102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-129.79859517124487</v>
      </c>
      <c r="AC22">
        <f t="shared" si="2"/>
        <v>-67.472228027924302</v>
      </c>
      <c r="AE22">
        <f t="shared" si="3"/>
        <v>0</v>
      </c>
      <c r="AF22">
        <f t="shared" si="4"/>
        <v>0</v>
      </c>
      <c r="AG22">
        <f t="shared" si="4"/>
        <v>-9.8023073375064147</v>
      </c>
      <c r="AH22">
        <f t="shared" si="5"/>
        <v>-1172.6445425275745</v>
      </c>
      <c r="AI22">
        <f t="shared" si="6"/>
        <v>-1182.4468498650808</v>
      </c>
      <c r="AJ22">
        <f t="shared" si="7"/>
        <v>-62.326367143320567</v>
      </c>
      <c r="AK22">
        <f t="shared" si="22"/>
        <v>-9.0859016619871422</v>
      </c>
      <c r="AL22">
        <f t="shared" si="8"/>
        <v>-1253.8591186703886</v>
      </c>
      <c r="AN22">
        <f t="shared" si="9"/>
        <v>0</v>
      </c>
      <c r="AO22">
        <f t="shared" si="9"/>
        <v>0</v>
      </c>
      <c r="AP22">
        <f t="shared" si="9"/>
        <v>-1.785921339070677</v>
      </c>
      <c r="AQ22">
        <f t="shared" si="9"/>
        <v>-213.64877059420161</v>
      </c>
      <c r="AR22">
        <f t="shared" si="9"/>
        <v>-215.43469193327229</v>
      </c>
      <c r="AS22">
        <f t="shared" si="9"/>
        <v>-11.355488584009812</v>
      </c>
      <c r="AT22">
        <f t="shared" si="9"/>
        <v>-1.6553965412564222</v>
      </c>
      <c r="AU22">
        <f t="shared" si="9"/>
        <v>-228.44557705853853</v>
      </c>
      <c r="AW22">
        <v>19</v>
      </c>
      <c r="AX22">
        <f>IF(Z22&gt;0, (R22*SUMPRODUCT(K22:$K$98, X22:$X$98)-K22*$AZ$3)/Z22, 0)</f>
        <v>-86.041257564120102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2.9979999999999998E-3</v>
      </c>
      <c r="Q23" s="4">
        <f t="shared" si="21"/>
        <v>12.5</v>
      </c>
      <c r="R23">
        <f t="shared" si="0"/>
        <v>500000</v>
      </c>
      <c r="S23">
        <f t="shared" si="1"/>
        <v>-15.644715023779053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-67.472228027924302</v>
      </c>
      <c r="AC23">
        <f t="shared" si="2"/>
        <v>-12.108880449286062</v>
      </c>
      <c r="AE23">
        <f t="shared" si="3"/>
        <v>0</v>
      </c>
      <c r="AF23">
        <f t="shared" si="4"/>
        <v>0</v>
      </c>
      <c r="AG23">
        <f t="shared" si="4"/>
        <v>-9.6748969467335062</v>
      </c>
      <c r="AH23">
        <f t="shared" si="5"/>
        <v>-1175.492695913769</v>
      </c>
      <c r="AI23">
        <f t="shared" si="6"/>
        <v>-1185.1675928605025</v>
      </c>
      <c r="AJ23">
        <f t="shared" si="7"/>
        <v>-55.363347578638241</v>
      </c>
      <c r="AK23">
        <f t="shared" si="22"/>
        <v>-4.7230559619547012</v>
      </c>
      <c r="AL23">
        <f t="shared" si="8"/>
        <v>-1245.2539964010955</v>
      </c>
      <c r="AN23">
        <f t="shared" si="9"/>
        <v>0</v>
      </c>
      <c r="AO23">
        <f t="shared" si="9"/>
        <v>0</v>
      </c>
      <c r="AP23">
        <f t="shared" si="9"/>
        <v>-1.5738463692012823</v>
      </c>
      <c r="AQ23">
        <f t="shared" si="9"/>
        <v>-191.22114909049603</v>
      </c>
      <c r="AR23">
        <f t="shared" si="9"/>
        <v>-192.7949954596973</v>
      </c>
      <c r="AS23">
        <f t="shared" si="9"/>
        <v>-9.0061324738850974</v>
      </c>
      <c r="AT23">
        <f t="shared" si="9"/>
        <v>-0.76831458962119192</v>
      </c>
      <c r="AU23">
        <f t="shared" si="9"/>
        <v>-202.56944252320358</v>
      </c>
      <c r="AW23">
        <v>20</v>
      </c>
      <c r="AX23">
        <f>IF(Z23&gt;0, (R23*SUMPRODUCT(K23:$K$98, X23:$X$98)-K23*$AZ$3)/Z23, 0)</f>
        <v>-15.644715023779053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3.0469999999999998E-3</v>
      </c>
      <c r="Q24" s="4">
        <f t="shared" si="21"/>
        <v>12.5</v>
      </c>
      <c r="R24">
        <f t="shared" si="0"/>
        <v>500000</v>
      </c>
      <c r="S24">
        <f t="shared" si="1"/>
        <v>48.251964960033845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-12.108880449286062</v>
      </c>
      <c r="AC24">
        <f t="shared" si="2"/>
        <v>36.859361685968906</v>
      </c>
      <c r="AE24">
        <f t="shared" si="3"/>
        <v>0</v>
      </c>
      <c r="AF24">
        <f t="shared" si="4"/>
        <v>0</v>
      </c>
      <c r="AG24">
        <f t="shared" si="4"/>
        <v>-9.548668566269475</v>
      </c>
      <c r="AH24">
        <f t="shared" si="5"/>
        <v>-1179.1764398678797</v>
      </c>
      <c r="AI24">
        <f t="shared" si="6"/>
        <v>-1188.7251084341492</v>
      </c>
      <c r="AJ24">
        <f t="shared" si="7"/>
        <v>-48.968242135254968</v>
      </c>
      <c r="AK24">
        <f t="shared" si="22"/>
        <v>-0.84762163145002445</v>
      </c>
      <c r="AL24">
        <f t="shared" si="8"/>
        <v>-1238.5409722008542</v>
      </c>
      <c r="AN24">
        <f t="shared" si="9"/>
        <v>0</v>
      </c>
      <c r="AO24">
        <f t="shared" si="9"/>
        <v>0</v>
      </c>
      <c r="AP24">
        <f t="shared" si="9"/>
        <v>-1.3868860675199224</v>
      </c>
      <c r="AQ24">
        <f t="shared" si="9"/>
        <v>-171.26821024843952</v>
      </c>
      <c r="AR24">
        <f t="shared" si="9"/>
        <v>-172.65509631595944</v>
      </c>
      <c r="AS24">
        <f t="shared" si="9"/>
        <v>-7.1123395159226783</v>
      </c>
      <c r="AT24">
        <f t="shared" si="9"/>
        <v>-0.12311188968681708</v>
      </c>
      <c r="AU24">
        <f t="shared" si="9"/>
        <v>-179.89054772156894</v>
      </c>
      <c r="AW24">
        <v>21</v>
      </c>
      <c r="AX24">
        <f>IF(Z24&gt;0, (R24*SUMPRODUCT(K24:$K$98, X24:$X$98)-K24*$AZ$3)/Z24, 0)</f>
        <v>48.251964960033845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3.104E-3</v>
      </c>
      <c r="Q25" s="4">
        <f t="shared" si="21"/>
        <v>12.5</v>
      </c>
      <c r="R25">
        <f t="shared" si="0"/>
        <v>500000</v>
      </c>
      <c r="S25">
        <f t="shared" si="1"/>
        <v>106.17817340194115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36.859361685968906</v>
      </c>
      <c r="AC25">
        <f t="shared" si="2"/>
        <v>80.045965031949436</v>
      </c>
      <c r="AE25">
        <f t="shared" si="3"/>
        <v>0</v>
      </c>
      <c r="AF25">
        <f t="shared" si="4"/>
        <v>0</v>
      </c>
      <c r="AG25">
        <f t="shared" si="4"/>
        <v>-9.4235428133770789</v>
      </c>
      <c r="AH25">
        <f t="shared" si="5"/>
        <v>-1185.5626891880179</v>
      </c>
      <c r="AI25">
        <f t="shared" si="6"/>
        <v>-1194.9862320013949</v>
      </c>
      <c r="AJ25">
        <f t="shared" si="7"/>
        <v>-43.186603345980529</v>
      </c>
      <c r="AK25">
        <f t="shared" si="22"/>
        <v>2.5801553180178236</v>
      </c>
      <c r="AL25">
        <f t="shared" si="8"/>
        <v>-1235.5926800293576</v>
      </c>
      <c r="AN25">
        <f t="shared" si="9"/>
        <v>0</v>
      </c>
      <c r="AO25">
        <f t="shared" si="9"/>
        <v>0</v>
      </c>
      <c r="AP25">
        <f t="shared" si="9"/>
        <v>-1.2220645647242332</v>
      </c>
      <c r="AQ25">
        <f t="shared" si="9"/>
        <v>-153.74622691363709</v>
      </c>
      <c r="AR25">
        <f t="shared" si="9"/>
        <v>-154.96829147836132</v>
      </c>
      <c r="AS25">
        <f t="shared" si="9"/>
        <v>-5.6005282371089882</v>
      </c>
      <c r="AT25">
        <f t="shared" si="9"/>
        <v>0.33459988966765219</v>
      </c>
      <c r="AU25">
        <f t="shared" si="9"/>
        <v>-160.23421982580265</v>
      </c>
      <c r="AW25">
        <v>22</v>
      </c>
      <c r="AX25">
        <f>IF(Z25&gt;0, (R25*SUMPRODUCT(K25:$K$98, X25:$X$98)-K25*$AZ$3)/Z25, 0)</f>
        <v>106.17817340194115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3.1700000000000001E-3</v>
      </c>
      <c r="Q26" s="4">
        <f t="shared" si="21"/>
        <v>12.5</v>
      </c>
      <c r="R26">
        <f t="shared" si="0"/>
        <v>500000</v>
      </c>
      <c r="S26">
        <f t="shared" si="1"/>
        <v>158.31237780188562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80.045965031949436</v>
      </c>
      <c r="AC26">
        <f t="shared" si="2"/>
        <v>117.77725025618655</v>
      </c>
      <c r="AE26">
        <f t="shared" si="3"/>
        <v>0</v>
      </c>
      <c r="AF26">
        <f t="shared" si="4"/>
        <v>0</v>
      </c>
      <c r="AG26">
        <f t="shared" si="4"/>
        <v>-9.2994347545249028</v>
      </c>
      <c r="AH26">
        <f t="shared" si="5"/>
        <v>-1194.9052287362138</v>
      </c>
      <c r="AI26">
        <f t="shared" si="6"/>
        <v>-1204.2046634907388</v>
      </c>
      <c r="AJ26">
        <f t="shared" si="7"/>
        <v>-37.731285224237112</v>
      </c>
      <c r="AK26">
        <f t="shared" si="22"/>
        <v>5.6032175522364609</v>
      </c>
      <c r="AL26">
        <f t="shared" si="8"/>
        <v>-1236.3327311627395</v>
      </c>
      <c r="AN26">
        <f t="shared" si="9"/>
        <v>0</v>
      </c>
      <c r="AO26">
        <f t="shared" si="9"/>
        <v>0</v>
      </c>
      <c r="AP26">
        <f t="shared" si="9"/>
        <v>-1.0767589057203706</v>
      </c>
      <c r="AQ26">
        <f t="shared" si="9"/>
        <v>-138.35516679199355</v>
      </c>
      <c r="AR26">
        <f t="shared" si="9"/>
        <v>-139.43192569771395</v>
      </c>
      <c r="AS26">
        <f t="shared" si="9"/>
        <v>-4.3688136388831893</v>
      </c>
      <c r="AT26">
        <f t="shared" si="9"/>
        <v>0.64878291630828699</v>
      </c>
      <c r="AU26">
        <f t="shared" si="9"/>
        <v>-143.15195642028885</v>
      </c>
      <c r="AW26">
        <v>23</v>
      </c>
      <c r="AX26">
        <f>IF(Z26&gt;0, (R26*SUMPRODUCT(K26:$K$98, X26:$X$98)-K26*$AZ$3)/Z26, 0)</f>
        <v>158.31237780188562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3.2390000000000001E-3</v>
      </c>
      <c r="Q27" s="4">
        <f t="shared" si="21"/>
        <v>12.5</v>
      </c>
      <c r="R27">
        <f t="shared" si="0"/>
        <v>500000</v>
      </c>
      <c r="S27">
        <f t="shared" si="1"/>
        <v>204.8535734470839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117.77725025618655</v>
      </c>
      <c r="AC27">
        <f t="shared" si="2"/>
        <v>150.38414787300962</v>
      </c>
      <c r="AE27">
        <f t="shared" si="3"/>
        <v>0</v>
      </c>
      <c r="AF27">
        <f t="shared" si="4"/>
        <v>0</v>
      </c>
      <c r="AG27">
        <f t="shared" si="4"/>
        <v>-9.1763195378097482</v>
      </c>
      <c r="AH27">
        <f t="shared" si="5"/>
        <v>-1204.8347667962464</v>
      </c>
      <c r="AI27">
        <f t="shared" si="6"/>
        <v>-1214.0110863340562</v>
      </c>
      <c r="AJ27">
        <f t="shared" si="7"/>
        <v>-32.606897616823076</v>
      </c>
      <c r="AK27">
        <f t="shared" si="22"/>
        <v>8.2444075179330589</v>
      </c>
      <c r="AL27">
        <f t="shared" si="8"/>
        <v>-1238.3735764329463</v>
      </c>
      <c r="AN27">
        <f t="shared" si="9"/>
        <v>0</v>
      </c>
      <c r="AO27">
        <f t="shared" si="9"/>
        <v>0</v>
      </c>
      <c r="AP27">
        <f t="shared" si="9"/>
        <v>-0.94866401300673087</v>
      </c>
      <c r="AQ27">
        <f t="shared" si="9"/>
        <v>-124.55793198672428</v>
      </c>
      <c r="AR27">
        <f t="shared" si="9"/>
        <v>-125.50659599973103</v>
      </c>
      <c r="AS27">
        <f t="shared" si="9"/>
        <v>-3.370958282067217</v>
      </c>
      <c r="AT27">
        <f t="shared" si="9"/>
        <v>0.85232131341974116</v>
      </c>
      <c r="AU27">
        <f t="shared" si="9"/>
        <v>-128.0252329683785</v>
      </c>
      <c r="AW27">
        <v>24</v>
      </c>
      <c r="AX27">
        <f>IF(Z27&gt;0, (R27*SUMPRODUCT(K27:$K$98, X27:$X$98)-K27*$AZ$3)/Z27, 0)</f>
        <v>204.8535734470839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3.3149999999999998E-3</v>
      </c>
      <c r="Q28" s="4">
        <f t="shared" si="21"/>
        <v>12.5</v>
      </c>
      <c r="R28">
        <f t="shared" si="0"/>
        <v>500000</v>
      </c>
      <c r="S28">
        <f t="shared" si="1"/>
        <v>246.39416123091314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150.38414787300962</v>
      </c>
      <c r="AC28">
        <f t="shared" si="2"/>
        <v>178.47091625130042</v>
      </c>
      <c r="AE28">
        <f t="shared" si="3"/>
        <v>0</v>
      </c>
      <c r="AF28">
        <f t="shared" si="4"/>
        <v>0</v>
      </c>
      <c r="AG28">
        <f t="shared" si="4"/>
        <v>-9.0541368431638123</v>
      </c>
      <c r="AH28">
        <f t="shared" si="5"/>
        <v>-1216.7799707135725</v>
      </c>
      <c r="AI28">
        <f t="shared" si="6"/>
        <v>-1225.8341075567364</v>
      </c>
      <c r="AJ28">
        <f t="shared" si="7"/>
        <v>-28.086768378290799</v>
      </c>
      <c r="AK28">
        <f t="shared" si="22"/>
        <v>10.526890351110675</v>
      </c>
      <c r="AL28">
        <f t="shared" si="8"/>
        <v>-1243.3939855839164</v>
      </c>
      <c r="AN28">
        <f t="shared" si="9"/>
        <v>0</v>
      </c>
      <c r="AO28">
        <f t="shared" si="9"/>
        <v>0</v>
      </c>
      <c r="AP28">
        <f t="shared" si="9"/>
        <v>-0.83574334970852338</v>
      </c>
      <c r="AQ28">
        <f t="shared" si="9"/>
        <v>-112.31504296847544</v>
      </c>
      <c r="AR28">
        <f t="shared" si="9"/>
        <v>-113.15078631818396</v>
      </c>
      <c r="AS28">
        <f t="shared" si="9"/>
        <v>-2.5925530278110789</v>
      </c>
      <c r="AT28">
        <f t="shared" si="9"/>
        <v>0.97168606532539847</v>
      </c>
      <c r="AU28">
        <f t="shared" si="9"/>
        <v>-114.77165328066964</v>
      </c>
      <c r="AW28">
        <v>25</v>
      </c>
      <c r="AX28">
        <f>IF(Z28&gt;0, (R28*SUMPRODUCT(K28:$K$98, X28:$X$98)-K28*$AZ$3)/Z28, 0)</f>
        <v>246.39416123091314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3.3969999999999998E-3</v>
      </c>
      <c r="Q29" s="4">
        <f t="shared" si="21"/>
        <v>12.5</v>
      </c>
      <c r="R29">
        <f t="shared" si="0"/>
        <v>500000</v>
      </c>
      <c r="S29">
        <f t="shared" si="1"/>
        <v>283.28870869836794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178.47091625130042</v>
      </c>
      <c r="AC29">
        <f t="shared" si="2"/>
        <v>202.44578432301685</v>
      </c>
      <c r="AE29">
        <f t="shared" si="3"/>
        <v>0</v>
      </c>
      <c r="AF29">
        <f t="shared" si="4"/>
        <v>0</v>
      </c>
      <c r="AG29">
        <f t="shared" si="4"/>
        <v>-8.9328385718759478</v>
      </c>
      <c r="AH29">
        <f t="shared" si="5"/>
        <v>-1230.2761142490988</v>
      </c>
      <c r="AI29">
        <f t="shared" si="6"/>
        <v>-1239.2089528209747</v>
      </c>
      <c r="AJ29">
        <f t="shared" si="7"/>
        <v>-23.974868071716429</v>
      </c>
      <c r="AK29">
        <f t="shared" si="22"/>
        <v>12.492964137591031</v>
      </c>
      <c r="AL29">
        <f t="shared" si="8"/>
        <v>-1250.6908567551</v>
      </c>
      <c r="AN29">
        <f t="shared" si="9"/>
        <v>0</v>
      </c>
      <c r="AO29">
        <f t="shared" si="9"/>
        <v>0</v>
      </c>
      <c r="AP29">
        <f t="shared" si="9"/>
        <v>-0.7362025857611415</v>
      </c>
      <c r="AQ29">
        <f t="shared" si="9"/>
        <v>-101.39357710570907</v>
      </c>
      <c r="AR29">
        <f t="shared" si="9"/>
        <v>-102.1297796914702</v>
      </c>
      <c r="AS29">
        <f t="shared" si="9"/>
        <v>-1.9758959848720505</v>
      </c>
      <c r="AT29">
        <f t="shared" si="9"/>
        <v>1.0296114082787269</v>
      </c>
      <c r="AU29">
        <f t="shared" si="9"/>
        <v>-103.07606426806352</v>
      </c>
      <c r="AW29">
        <v>26</v>
      </c>
      <c r="AX29">
        <f>IF(Z29&gt;0, (R29*SUMPRODUCT(K29:$K$98, X29:$X$98)-K29*$AZ$3)/Z29, 0)</f>
        <v>283.28870869836794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3.4910000000000002E-3</v>
      </c>
      <c r="Q30" s="4">
        <f t="shared" si="21"/>
        <v>12.5</v>
      </c>
      <c r="R30">
        <f t="shared" si="0"/>
        <v>500000</v>
      </c>
      <c r="S30">
        <f t="shared" si="1"/>
        <v>315.94898543077608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202.44578432301685</v>
      </c>
      <c r="AC30">
        <f t="shared" si="2"/>
        <v>222.7396277889078</v>
      </c>
      <c r="AE30">
        <f t="shared" si="3"/>
        <v>0</v>
      </c>
      <c r="AF30">
        <f t="shared" si="4"/>
        <v>0</v>
      </c>
      <c r="AG30">
        <f t="shared" si="4"/>
        <v>-8.8123256467027691</v>
      </c>
      <c r="AH30">
        <f t="shared" si="5"/>
        <v>-1247.3815781767573</v>
      </c>
      <c r="AI30">
        <f t="shared" si="6"/>
        <v>-1256.19390382346</v>
      </c>
      <c r="AJ30">
        <f t="shared" si="7"/>
        <v>-20.293843465890944</v>
      </c>
      <c r="AK30">
        <f t="shared" si="22"/>
        <v>14.171204902611182</v>
      </c>
      <c r="AL30">
        <f t="shared" si="8"/>
        <v>-1262.3165423867397</v>
      </c>
      <c r="AN30">
        <f t="shared" si="9"/>
        <v>0</v>
      </c>
      <c r="AO30">
        <f t="shared" si="9"/>
        <v>0</v>
      </c>
      <c r="AP30">
        <f t="shared" si="9"/>
        <v>-0.648455782746998</v>
      </c>
      <c r="AQ30">
        <f t="shared" si="9"/>
        <v>-91.788686674719443</v>
      </c>
      <c r="AR30">
        <f t="shared" si="9"/>
        <v>-92.437142457466436</v>
      </c>
      <c r="AS30">
        <f t="shared" si="9"/>
        <v>-1.4933243138311847</v>
      </c>
      <c r="AT30">
        <f t="shared" si="9"/>
        <v>1.0427893993033663</v>
      </c>
      <c r="AU30">
        <f t="shared" si="9"/>
        <v>-92.887677371994258</v>
      </c>
      <c r="AW30">
        <v>27</v>
      </c>
      <c r="AX30">
        <f>IF(Z30&gt;0, (R30*SUMPRODUCT(K30:$K$98, X30:$X$98)-K30*$AZ$3)/Z30, 0)</f>
        <v>315.94898543077608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3.5990000000000002E-3</v>
      </c>
      <c r="Q31" s="4">
        <f t="shared" si="21"/>
        <v>12.5</v>
      </c>
      <c r="R31">
        <f t="shared" si="0"/>
        <v>500000</v>
      </c>
      <c r="S31">
        <f t="shared" si="1"/>
        <v>344.55103074480706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222.7396277889078</v>
      </c>
      <c r="AC31">
        <f t="shared" si="2"/>
        <v>239.60042376740239</v>
      </c>
      <c r="AE31">
        <f t="shared" si="3"/>
        <v>0</v>
      </c>
      <c r="AF31">
        <f t="shared" si="4"/>
        <v>0</v>
      </c>
      <c r="AG31">
        <f t="shared" si="4"/>
        <v>-8.692486830233257</v>
      </c>
      <c r="AH31">
        <f t="shared" si="5"/>
        <v>-1268.6224000993307</v>
      </c>
      <c r="AI31">
        <f t="shared" si="6"/>
        <v>-1277.314886929564</v>
      </c>
      <c r="AJ31">
        <f t="shared" si="7"/>
        <v>-16.860795978494593</v>
      </c>
      <c r="AK31">
        <f t="shared" si="22"/>
        <v>15.591773945223547</v>
      </c>
      <c r="AL31">
        <f t="shared" si="8"/>
        <v>-1278.583908962835</v>
      </c>
      <c r="AN31">
        <f t="shared" si="9"/>
        <v>0</v>
      </c>
      <c r="AO31">
        <f t="shared" si="9"/>
        <v>0</v>
      </c>
      <c r="AP31">
        <f t="shared" si="9"/>
        <v>-0.57110485049769777</v>
      </c>
      <c r="AQ31">
        <f t="shared" si="9"/>
        <v>-83.349727218087352</v>
      </c>
      <c r="AR31">
        <f t="shared" si="9"/>
        <v>-83.920832068585057</v>
      </c>
      <c r="AS31">
        <f t="shared" si="9"/>
        <v>-1.1077707167848472</v>
      </c>
      <c r="AT31">
        <f t="shared" si="9"/>
        <v>1.0243947332781689</v>
      </c>
      <c r="AU31">
        <f t="shared" si="9"/>
        <v>-84.004208052091741</v>
      </c>
      <c r="AW31">
        <v>28</v>
      </c>
      <c r="AX31">
        <f>IF(Z31&gt;0, (R31*SUMPRODUCT(K31:$K$98, X31:$X$98)-K31*$AZ$3)/Z31, 0)</f>
        <v>344.55103074480706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3.7169999999999998E-3</v>
      </c>
      <c r="Q32" s="4">
        <f t="shared" si="21"/>
        <v>12.5</v>
      </c>
      <c r="R32">
        <f t="shared" si="0"/>
        <v>500000</v>
      </c>
      <c r="S32">
        <f t="shared" si="1"/>
        <v>369.25772674585079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239.60042376740239</v>
      </c>
      <c r="AC32">
        <f t="shared" si="2"/>
        <v>253.25916320397064</v>
      </c>
      <c r="AE32">
        <f t="shared" si="3"/>
        <v>0</v>
      </c>
      <c r="AF32">
        <f t="shared" si="4"/>
        <v>0</v>
      </c>
      <c r="AG32">
        <f t="shared" si="4"/>
        <v>-8.5732519883829497</v>
      </c>
      <c r="AH32">
        <f t="shared" si="5"/>
        <v>-1292.3989419190807</v>
      </c>
      <c r="AI32">
        <f t="shared" si="6"/>
        <v>-1300.9721939074636</v>
      </c>
      <c r="AJ32">
        <f t="shared" si="7"/>
        <v>-13.658739436568254</v>
      </c>
      <c r="AK32">
        <f t="shared" si="22"/>
        <v>16.772029663718168</v>
      </c>
      <c r="AL32">
        <f t="shared" si="8"/>
        <v>-1297.8589036803139</v>
      </c>
      <c r="AN32">
        <f t="shared" si="9"/>
        <v>0</v>
      </c>
      <c r="AO32">
        <f t="shared" si="9"/>
        <v>0</v>
      </c>
      <c r="AP32">
        <f t="shared" si="9"/>
        <v>-0.50292054041376877</v>
      </c>
      <c r="AQ32">
        <f t="shared" si="9"/>
        <v>-75.814168903569382</v>
      </c>
      <c r="AR32">
        <f t="shared" si="9"/>
        <v>-76.31708944398315</v>
      </c>
      <c r="AS32">
        <f t="shared" si="9"/>
        <v>-0.80124328879144635</v>
      </c>
      <c r="AT32">
        <f t="shared" si="9"/>
        <v>0.98387382451170369</v>
      </c>
      <c r="AU32">
        <f t="shared" si="9"/>
        <v>-76.1344589082629</v>
      </c>
      <c r="AW32">
        <v>29</v>
      </c>
      <c r="AX32">
        <f>IF(Z32&gt;0, (R32*SUMPRODUCT(K32:$K$98, X32:$X$98)-K32*$AZ$3)/Z32, 0)</f>
        <v>369.25772674585079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3.852E-3</v>
      </c>
      <c r="Q33" s="4">
        <f t="shared" si="21"/>
        <v>12.5</v>
      </c>
      <c r="R33">
        <f t="shared" si="0"/>
        <v>500000</v>
      </c>
      <c r="S33">
        <f t="shared" si="1"/>
        <v>390.41315779837942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253.25916320397064</v>
      </c>
      <c r="AC33">
        <f t="shared" si="2"/>
        <v>264.05969667062925</v>
      </c>
      <c r="AE33">
        <f t="shared" si="3"/>
        <v>0</v>
      </c>
      <c r="AF33">
        <f t="shared" si="4"/>
        <v>0</v>
      </c>
      <c r="AG33">
        <f t="shared" si="4"/>
        <v>-8.4544953018398683</v>
      </c>
      <c r="AH33">
        <f t="shared" si="5"/>
        <v>-1320.9666663700448</v>
      </c>
      <c r="AI33">
        <f t="shared" si="6"/>
        <v>-1329.4211616718846</v>
      </c>
      <c r="AJ33">
        <f t="shared" si="7"/>
        <v>-10.800533466658607</v>
      </c>
      <c r="AK33">
        <f t="shared" si="22"/>
        <v>17.728141424277947</v>
      </c>
      <c r="AL33">
        <f t="shared" si="8"/>
        <v>-1322.4935537142653</v>
      </c>
      <c r="AN33">
        <f t="shared" si="9"/>
        <v>0</v>
      </c>
      <c r="AO33">
        <f t="shared" si="9"/>
        <v>0</v>
      </c>
      <c r="AP33">
        <f t="shared" si="9"/>
        <v>-0.44281614739996172</v>
      </c>
      <c r="AQ33">
        <f t="shared" si="9"/>
        <v>-69.187497202637033</v>
      </c>
      <c r="AR33">
        <f t="shared" si="9"/>
        <v>-69.630313350036985</v>
      </c>
      <c r="AS33">
        <f t="shared" si="9"/>
        <v>-0.5656932139437485</v>
      </c>
      <c r="AT33">
        <f t="shared" si="9"/>
        <v>0.92853647743491508</v>
      </c>
      <c r="AU33">
        <f t="shared" si="9"/>
        <v>-69.267470086545828</v>
      </c>
      <c r="AW33">
        <v>30</v>
      </c>
      <c r="AX33">
        <f>IF(Z33&gt;0, (R33*SUMPRODUCT(K33:$K$98, X33:$X$98)-K33*$AZ$3)/Z33, 0)</f>
        <v>390.41315779837942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4.0049999999999999E-3</v>
      </c>
      <c r="Q34" s="4">
        <f t="shared" si="21"/>
        <v>12.5</v>
      </c>
      <c r="R34">
        <f t="shared" si="0"/>
        <v>500000</v>
      </c>
      <c r="S34">
        <f t="shared" si="1"/>
        <v>408.17510374928827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264.05969667062925</v>
      </c>
      <c r="AC34">
        <f t="shared" si="2"/>
        <v>272.20675515569633</v>
      </c>
      <c r="AE34">
        <f t="shared" si="3"/>
        <v>0</v>
      </c>
      <c r="AF34">
        <f t="shared" si="4"/>
        <v>0</v>
      </c>
      <c r="AG34">
        <f t="shared" si="4"/>
        <v>-8.3360900951375996</v>
      </c>
      <c r="AH34">
        <f t="shared" si="5"/>
        <v>-1354.4101473547469</v>
      </c>
      <c r="AI34">
        <f t="shared" si="6"/>
        <v>-1362.7462374498846</v>
      </c>
      <c r="AJ34">
        <f t="shared" si="7"/>
        <v>-8.1470584850670775</v>
      </c>
      <c r="AK34">
        <f t="shared" si="22"/>
        <v>18.484178766944048</v>
      </c>
      <c r="AL34">
        <f t="shared" si="8"/>
        <v>-1352.4091171680077</v>
      </c>
      <c r="AN34">
        <f t="shared" si="9"/>
        <v>0</v>
      </c>
      <c r="AO34">
        <f t="shared" si="9"/>
        <v>0</v>
      </c>
      <c r="AP34">
        <f t="shared" si="9"/>
        <v>-0.38983438147823674</v>
      </c>
      <c r="AQ34">
        <f t="shared" si="9"/>
        <v>-63.338523940601661</v>
      </c>
      <c r="AR34">
        <f t="shared" si="9"/>
        <v>-63.728358322079906</v>
      </c>
      <c r="AS34">
        <f t="shared" si="9"/>
        <v>-0.38099438335553643</v>
      </c>
      <c r="AT34">
        <f t="shared" si="9"/>
        <v>0.86440625215265843</v>
      </c>
      <c r="AU34">
        <f t="shared" ref="AU34:AU97" si="23">AL34*$K34</f>
        <v>-63.244946453282786</v>
      </c>
      <c r="AW34">
        <v>31</v>
      </c>
      <c r="AX34">
        <f>IF(Z34&gt;0, (R34*SUMPRODUCT(K34:$K$98, X34:$X$98)-K34*$AZ$3)/Z34, 0)</f>
        <v>408.17510374928827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4.1640000000000002E-3</v>
      </c>
      <c r="Q35" s="4">
        <f t="shared" si="21"/>
        <v>12.5</v>
      </c>
      <c r="R35">
        <f t="shared" si="0"/>
        <v>500000</v>
      </c>
      <c r="S35">
        <f t="shared" si="1"/>
        <v>422.72502823621522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272.20675515569633</v>
      </c>
      <c r="AC35">
        <f t="shared" si="2"/>
        <v>277.91694165054423</v>
      </c>
      <c r="AE35">
        <f t="shared" si="3"/>
        <v>0</v>
      </c>
      <c r="AF35">
        <f t="shared" ref="AF35:AG66" si="24">-$Z35*P35</f>
        <v>0</v>
      </c>
      <c r="AG35">
        <f t="shared" si="24"/>
        <v>-8.2180177150300704</v>
      </c>
      <c r="AH35">
        <f t="shared" si="5"/>
        <v>-1388.4591662461185</v>
      </c>
      <c r="AI35">
        <f t="shared" ref="AI35:AI66" si="25">SUM(AE35:AH35)</f>
        <v>-1396.6771839611486</v>
      </c>
      <c r="AJ35">
        <f t="shared" si="7"/>
        <v>-5.7101864948479033</v>
      </c>
      <c r="AK35">
        <f t="shared" si="22"/>
        <v>19.054472860898745</v>
      </c>
      <c r="AL35">
        <f t="shared" si="8"/>
        <v>-1383.3328975950976</v>
      </c>
      <c r="AN35">
        <f t="shared" ref="AN35:AT66" si="26">AE35*$K35</f>
        <v>0</v>
      </c>
      <c r="AO35">
        <f t="shared" si="26"/>
        <v>0</v>
      </c>
      <c r="AP35">
        <f t="shared" si="26"/>
        <v>-0.34313639937408841</v>
      </c>
      <c r="AQ35">
        <f t="shared" si="26"/>
        <v>-57.973941588406348</v>
      </c>
      <c r="AR35">
        <f t="shared" si="26"/>
        <v>-58.317077987780436</v>
      </c>
      <c r="AS35">
        <f t="shared" si="26"/>
        <v>-0.23842402164856938</v>
      </c>
      <c r="AT35">
        <f t="shared" si="26"/>
        <v>0.79560344552459461</v>
      </c>
      <c r="AU35">
        <f t="shared" si="23"/>
        <v>-57.759898563904407</v>
      </c>
      <c r="AW35">
        <v>32</v>
      </c>
      <c r="AX35">
        <f>IF(Z35&gt;0, (R35*SUMPRODUCT(K35:$K$98, X35:$X$98)-K35*$AZ$3)/Z35, 0)</f>
        <v>422.72502823621522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4.3350000000000003E-3</v>
      </c>
      <c r="Q36" s="4">
        <f t="shared" si="21"/>
        <v>12.5</v>
      </c>
      <c r="R36">
        <f t="shared" si="0"/>
        <v>500000</v>
      </c>
      <c r="S36">
        <f t="shared" si="1"/>
        <v>434.54668129885852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277.91694165054423</v>
      </c>
      <c r="AC36">
        <f t="shared" si="2"/>
        <v>281.59363437950356</v>
      </c>
      <c r="AE36">
        <f t="shared" si="3"/>
        <v>0</v>
      </c>
      <c r="AF36">
        <f t="shared" si="24"/>
        <v>0</v>
      </c>
      <c r="AG36">
        <f t="shared" si="24"/>
        <v>-8.1002124310851134</v>
      </c>
      <c r="AH36">
        <f t="shared" si="5"/>
        <v>-1425.0042717862141</v>
      </c>
      <c r="AI36">
        <f t="shared" si="25"/>
        <v>-1433.1044842172992</v>
      </c>
      <c r="AJ36">
        <f t="shared" si="7"/>
        <v>-3.6766927289593241</v>
      </c>
      <c r="AK36">
        <f t="shared" si="22"/>
        <v>19.454185915538098</v>
      </c>
      <c r="AL36">
        <f t="shared" si="8"/>
        <v>-1417.3269910307204</v>
      </c>
      <c r="AN36">
        <f t="shared" si="26"/>
        <v>0</v>
      </c>
      <c r="AO36">
        <f t="shared" si="26"/>
        <v>0</v>
      </c>
      <c r="AP36">
        <f t="shared" si="26"/>
        <v>-0.30197994561523284</v>
      </c>
      <c r="AQ36">
        <f t="shared" si="26"/>
        <v>-53.124867545952611</v>
      </c>
      <c r="AR36">
        <f t="shared" si="26"/>
        <v>-53.426847491567841</v>
      </c>
      <c r="AS36">
        <f t="shared" si="26"/>
        <v>-0.13706893242382823</v>
      </c>
      <c r="AT36">
        <f t="shared" si="26"/>
        <v>0.72526172057142368</v>
      </c>
      <c r="AU36">
        <f t="shared" si="23"/>
        <v>-52.838654703420247</v>
      </c>
      <c r="AW36">
        <v>33</v>
      </c>
      <c r="AX36">
        <f>IF(Z36&gt;0, (R36*SUMPRODUCT(K36:$K$98, X36:$X$98)-K36*$AZ$3)/Z36, 0)</f>
        <v>434.54668129885852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4.522E-3</v>
      </c>
      <c r="Q37" s="4">
        <f t="shared" si="21"/>
        <v>12.5</v>
      </c>
      <c r="R37">
        <f t="shared" si="0"/>
        <v>500000</v>
      </c>
      <c r="S37">
        <f t="shared" si="1"/>
        <v>443.95724085723293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281.59363437950356</v>
      </c>
      <c r="AC37">
        <f t="shared" si="2"/>
        <v>283.51397604548475</v>
      </c>
      <c r="AE37">
        <f t="shared" si="3"/>
        <v>0</v>
      </c>
      <c r="AF37">
        <f t="shared" si="24"/>
        <v>0</v>
      </c>
      <c r="AG37">
        <f t="shared" si="24"/>
        <v>-7.9825811461608955</v>
      </c>
      <c r="AH37">
        <f t="shared" si="5"/>
        <v>-1465.1664245346751</v>
      </c>
      <c r="AI37">
        <f t="shared" si="25"/>
        <v>-1473.1490056808359</v>
      </c>
      <c r="AJ37">
        <f t="shared" si="7"/>
        <v>-1.9203416659811978</v>
      </c>
      <c r="AK37">
        <f t="shared" si="22"/>
        <v>19.711554406565252</v>
      </c>
      <c r="AL37">
        <f t="shared" si="8"/>
        <v>-1455.3577929402518</v>
      </c>
      <c r="AN37">
        <f t="shared" si="26"/>
        <v>0</v>
      </c>
      <c r="AO37">
        <f t="shared" si="26"/>
        <v>0</v>
      </c>
      <c r="AP37">
        <f t="shared" si="26"/>
        <v>-0.26570945789732897</v>
      </c>
      <c r="AQ37">
        <f t="shared" si="26"/>
        <v>-48.769761216860104</v>
      </c>
      <c r="AR37">
        <f t="shared" si="26"/>
        <v>-49.035470674757427</v>
      </c>
      <c r="AS37">
        <f t="shared" si="26"/>
        <v>-6.3920796256598814E-2</v>
      </c>
      <c r="AT37">
        <f t="shared" si="26"/>
        <v>0.65612191592954616</v>
      </c>
      <c r="AU37">
        <f t="shared" si="23"/>
        <v>-48.443269555084477</v>
      </c>
      <c r="AW37">
        <v>34</v>
      </c>
      <c r="AX37">
        <f>IF(Z37&gt;0, (R37*SUMPRODUCT(K37:$K$98, X37:$X$98)-K37*$AZ$3)/Z37, 0)</f>
        <v>443.95724085723293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4.7470000000000004E-3</v>
      </c>
      <c r="Q38" s="4">
        <f t="shared" si="21"/>
        <v>12.5</v>
      </c>
      <c r="R38">
        <f t="shared" si="0"/>
        <v>500000</v>
      </c>
      <c r="S38">
        <f t="shared" si="1"/>
        <v>451.20264389175662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283.51397604548475</v>
      </c>
      <c r="AC38">
        <f t="shared" si="2"/>
        <v>283.89172305356578</v>
      </c>
      <c r="AE38">
        <f t="shared" si="3"/>
        <v>0</v>
      </c>
      <c r="AF38">
        <f t="shared" si="24"/>
        <v>0</v>
      </c>
      <c r="AG38">
        <f t="shared" si="24"/>
        <v>-7.8648620219984604</v>
      </c>
      <c r="AH38">
        <f t="shared" si="5"/>
        <v>-1515.7325080330309</v>
      </c>
      <c r="AI38">
        <f t="shared" si="25"/>
        <v>-1523.5973700550294</v>
      </c>
      <c r="AJ38">
        <f t="shared" si="7"/>
        <v>-0.37774700808103034</v>
      </c>
      <c r="AK38">
        <f t="shared" si="22"/>
        <v>19.845978323183935</v>
      </c>
      <c r="AL38">
        <f t="shared" si="8"/>
        <v>-1504.1291387399265</v>
      </c>
      <c r="AN38">
        <f t="shared" si="26"/>
        <v>0</v>
      </c>
      <c r="AO38">
        <f t="shared" si="26"/>
        <v>0</v>
      </c>
      <c r="AP38">
        <f t="shared" si="26"/>
        <v>-0.23374200046581881</v>
      </c>
      <c r="AQ38">
        <f t="shared" si="26"/>
        <v>-45.047242737093597</v>
      </c>
      <c r="AR38">
        <f t="shared" si="26"/>
        <v>-45.280984737559415</v>
      </c>
      <c r="AS38">
        <f t="shared" si="26"/>
        <v>-1.1226559485960571E-2</v>
      </c>
      <c r="AT38">
        <f t="shared" si="26"/>
        <v>0.58981818898884641</v>
      </c>
      <c r="AU38">
        <f t="shared" si="23"/>
        <v>-44.702393108056526</v>
      </c>
      <c r="AW38">
        <v>35</v>
      </c>
      <c r="AX38">
        <f>IF(Z38&gt;0, (R38*SUMPRODUCT(K38:$K$98, X38:$X$98)-K38*$AZ$3)/Z38, 0)</f>
        <v>451.20264389175662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4.9870000000000001E-3</v>
      </c>
      <c r="Q39" s="4">
        <f t="shared" si="21"/>
        <v>12.5</v>
      </c>
      <c r="R39">
        <f t="shared" si="0"/>
        <v>500000</v>
      </c>
      <c r="S39">
        <f t="shared" si="1"/>
        <v>456.18707293499074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283.89172305356578</v>
      </c>
      <c r="AC39">
        <f t="shared" si="2"/>
        <v>282.72618408874064</v>
      </c>
      <c r="AE39">
        <f t="shared" si="3"/>
        <v>0</v>
      </c>
      <c r="AF39">
        <f t="shared" si="24"/>
        <v>0</v>
      </c>
      <c r="AG39">
        <f t="shared" si="24"/>
        <v>-7.7469913348747701</v>
      </c>
      <c r="AH39">
        <f t="shared" si="5"/>
        <v>-1568.8826761482528</v>
      </c>
      <c r="AI39">
        <f t="shared" si="25"/>
        <v>-1576.6296674831276</v>
      </c>
      <c r="AJ39">
        <f t="shared" si="7"/>
        <v>1.1655389648251457</v>
      </c>
      <c r="AK39">
        <f t="shared" si="22"/>
        <v>19.872420613749608</v>
      </c>
      <c r="AL39">
        <f t="shared" si="8"/>
        <v>-1555.5917079045528</v>
      </c>
      <c r="AN39">
        <f t="shared" si="26"/>
        <v>0</v>
      </c>
      <c r="AO39">
        <f t="shared" si="26"/>
        <v>0</v>
      </c>
      <c r="AP39">
        <f t="shared" si="26"/>
        <v>-0.20557045455789066</v>
      </c>
      <c r="AQ39">
        <f t="shared" si="26"/>
        <v>-41.631119868679932</v>
      </c>
      <c r="AR39">
        <f t="shared" si="26"/>
        <v>-41.836690323237825</v>
      </c>
      <c r="AS39">
        <f t="shared" si="26"/>
        <v>3.0928184174600176E-2</v>
      </c>
      <c r="AT39">
        <f t="shared" si="26"/>
        <v>0.52732504299362826</v>
      </c>
      <c r="AU39">
        <f t="shared" si="23"/>
        <v>-41.278437096069595</v>
      </c>
      <c r="AW39">
        <v>36</v>
      </c>
      <c r="AX39">
        <f>IF(Z39&gt;0, (R39*SUMPRODUCT(K39:$K$98, X39:$X$98)-K39*$AZ$3)/Z39, 0)</f>
        <v>456.18707293499074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5.2249999999999996E-3</v>
      </c>
      <c r="Q40" s="4">
        <f t="shared" si="21"/>
        <v>12.5</v>
      </c>
      <c r="R40">
        <f t="shared" si="0"/>
        <v>500000</v>
      </c>
      <c r="S40">
        <f t="shared" si="1"/>
        <v>459.22395259783713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282.72618408874064</v>
      </c>
      <c r="AC40">
        <f t="shared" si="2"/>
        <v>280.27515687387228</v>
      </c>
      <c r="AE40">
        <f t="shared" si="3"/>
        <v>0</v>
      </c>
      <c r="AF40">
        <f t="shared" si="24"/>
        <v>0</v>
      </c>
      <c r="AG40">
        <f t="shared" si="24"/>
        <v>-7.6290433918013019</v>
      </c>
      <c r="AH40">
        <f t="shared" si="5"/>
        <v>-1619.1211889888268</v>
      </c>
      <c r="AI40">
        <f t="shared" si="25"/>
        <v>-1626.7502323806282</v>
      </c>
      <c r="AJ40">
        <f t="shared" si="7"/>
        <v>2.4510272148683612</v>
      </c>
      <c r="AK40">
        <f t="shared" si="22"/>
        <v>19.790832886211845</v>
      </c>
      <c r="AL40">
        <f t="shared" si="8"/>
        <v>-1604.508372279548</v>
      </c>
      <c r="AN40">
        <f t="shared" si="26"/>
        <v>0</v>
      </c>
      <c r="AO40">
        <f t="shared" si="26"/>
        <v>0</v>
      </c>
      <c r="AP40">
        <f t="shared" si="26"/>
        <v>-0.18075057534575603</v>
      </c>
      <c r="AQ40">
        <f t="shared" si="26"/>
        <v>-38.360915180892093</v>
      </c>
      <c r="AR40">
        <f t="shared" si="26"/>
        <v>-38.541665756237848</v>
      </c>
      <c r="AS40">
        <f t="shared" si="26"/>
        <v>5.8070790336789427E-2</v>
      </c>
      <c r="AT40">
        <f t="shared" si="26"/>
        <v>0.46889291973339831</v>
      </c>
      <c r="AU40">
        <f t="shared" si="23"/>
        <v>-38.014702046167663</v>
      </c>
      <c r="AW40">
        <v>37</v>
      </c>
      <c r="AX40">
        <f>IF(Z40&gt;0, (R40*SUMPRODUCT(K40:$K$98, X40:$X$98)-K40*$AZ$3)/Z40, 0)</f>
        <v>459.22395259783713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5.4879999999999998E-3</v>
      </c>
      <c r="Q41" s="4">
        <f t="shared" si="21"/>
        <v>12.5</v>
      </c>
      <c r="R41">
        <f t="shared" si="0"/>
        <v>500000</v>
      </c>
      <c r="S41">
        <f t="shared" si="1"/>
        <v>460.82531525730377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280.27515687387228</v>
      </c>
      <c r="AC41">
        <f t="shared" si="2"/>
        <v>276.89646727674011</v>
      </c>
      <c r="AE41">
        <f t="shared" si="3"/>
        <v>0</v>
      </c>
      <c r="AF41">
        <f t="shared" si="24"/>
        <v>0</v>
      </c>
      <c r="AG41">
        <f t="shared" si="24"/>
        <v>-7.510884767749082</v>
      </c>
      <c r="AH41">
        <f t="shared" si="5"/>
        <v>-1674.7276053682217</v>
      </c>
      <c r="AI41">
        <f t="shared" si="25"/>
        <v>-1682.2384901359708</v>
      </c>
      <c r="AJ41">
        <f t="shared" si="7"/>
        <v>3.3786895971321655</v>
      </c>
      <c r="AK41">
        <f t="shared" si="22"/>
        <v>19.61926098117106</v>
      </c>
      <c r="AL41">
        <f t="shared" si="8"/>
        <v>-1659.2405395576675</v>
      </c>
      <c r="AN41">
        <f t="shared" si="26"/>
        <v>0</v>
      </c>
      <c r="AO41">
        <f t="shared" si="26"/>
        <v>0</v>
      </c>
      <c r="AP41">
        <f t="shared" si="26"/>
        <v>-0.15888492003107227</v>
      </c>
      <c r="AQ41">
        <f t="shared" si="26"/>
        <v>-35.427112767768179</v>
      </c>
      <c r="AR41">
        <f t="shared" si="26"/>
        <v>-35.585997687799249</v>
      </c>
      <c r="AS41">
        <f t="shared" si="26"/>
        <v>7.1472648436202671E-2</v>
      </c>
      <c r="AT41">
        <f t="shared" si="26"/>
        <v>0.41502496822305629</v>
      </c>
      <c r="AU41">
        <f t="shared" si="23"/>
        <v>-35.099500071139992</v>
      </c>
      <c r="AW41">
        <v>38</v>
      </c>
      <c r="AX41">
        <f>IF(Z41&gt;0, (R41*SUMPRODUCT(K41:$K$98, X41:$X$98)-K41*$AZ$3)/Z41, 0)</f>
        <v>460.82531525730377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5.7670000000000004E-3</v>
      </c>
      <c r="Q42" s="4">
        <f t="shared" si="21"/>
        <v>12.5</v>
      </c>
      <c r="R42">
        <f t="shared" si="0"/>
        <v>500000</v>
      </c>
      <c r="S42">
        <f t="shared" si="1"/>
        <v>461.11757893228855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276.89646727674011</v>
      </c>
      <c r="AC42">
        <f t="shared" si="2"/>
        <v>272.70348449447198</v>
      </c>
      <c r="AE42">
        <f t="shared" si="3"/>
        <v>0</v>
      </c>
      <c r="AF42">
        <f t="shared" si="24"/>
        <v>0</v>
      </c>
      <c r="AG42">
        <f t="shared" si="24"/>
        <v>-7.392460647615982</v>
      </c>
      <c r="AH42">
        <f t="shared" si="5"/>
        <v>-1732.6108982243584</v>
      </c>
      <c r="AI42">
        <f t="shared" si="25"/>
        <v>-1740.0033588719743</v>
      </c>
      <c r="AJ42">
        <f t="shared" si="7"/>
        <v>4.1929827822681318</v>
      </c>
      <c r="AK42">
        <f t="shared" si="22"/>
        <v>19.382752709371811</v>
      </c>
      <c r="AL42">
        <f t="shared" si="8"/>
        <v>-1716.4276233803344</v>
      </c>
      <c r="AN42">
        <f t="shared" si="26"/>
        <v>0</v>
      </c>
      <c r="AO42">
        <f t="shared" si="26"/>
        <v>0</v>
      </c>
      <c r="AP42">
        <f t="shared" si="26"/>
        <v>-0.13962480490798421</v>
      </c>
      <c r="AQ42">
        <f t="shared" si="26"/>
        <v>-32.724619064971201</v>
      </c>
      <c r="AR42">
        <f t="shared" si="26"/>
        <v>-32.864243869879189</v>
      </c>
      <c r="AS42">
        <f t="shared" si="26"/>
        <v>7.9194794651429978E-2</v>
      </c>
      <c r="AT42">
        <f t="shared" si="26"/>
        <v>0.36609096681475189</v>
      </c>
      <c r="AU42">
        <f t="shared" si="23"/>
        <v>-32.418958108413008</v>
      </c>
      <c r="AW42">
        <v>39</v>
      </c>
      <c r="AX42">
        <f>IF(Z42&gt;0, (R42*SUMPRODUCT(K42:$K$98, X42:$X$98)-K42*$AZ$3)/Z42, 0)</f>
        <v>461.11757893228855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6.0780000000000001E-3</v>
      </c>
      <c r="Q43" s="4">
        <f t="shared" si="21"/>
        <v>12.5</v>
      </c>
      <c r="R43">
        <f t="shared" si="0"/>
        <v>500000</v>
      </c>
      <c r="S43">
        <f t="shared" si="1"/>
        <v>460.3399789601865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272.70348449447198</v>
      </c>
      <c r="AC43">
        <f t="shared" si="2"/>
        <v>267.86648148798292</v>
      </c>
      <c r="AE43">
        <f t="shared" si="3"/>
        <v>0</v>
      </c>
      <c r="AF43">
        <f t="shared" si="24"/>
        <v>0</v>
      </c>
      <c r="AG43">
        <f t="shared" si="24"/>
        <v>-7.2736046653236128</v>
      </c>
      <c r="AH43">
        <f t="shared" si="5"/>
        <v>-1797.2550326483977</v>
      </c>
      <c r="AI43">
        <f t="shared" si="25"/>
        <v>-1804.5286373137212</v>
      </c>
      <c r="AJ43">
        <f t="shared" si="7"/>
        <v>4.8370030064890557</v>
      </c>
      <c r="AK43">
        <f t="shared" si="22"/>
        <v>19.089243914613039</v>
      </c>
      <c r="AL43">
        <f t="shared" si="8"/>
        <v>-1780.6023903926191</v>
      </c>
      <c r="AN43">
        <f t="shared" si="26"/>
        <v>0</v>
      </c>
      <c r="AO43">
        <f t="shared" si="26"/>
        <v>0</v>
      </c>
      <c r="AP43">
        <f t="shared" si="26"/>
        <v>-0.12266064044167289</v>
      </c>
      <c r="AQ43">
        <f t="shared" si="26"/>
        <v>-30.308555865383145</v>
      </c>
      <c r="AR43">
        <f t="shared" si="26"/>
        <v>-30.431216505824818</v>
      </c>
      <c r="AS43">
        <f t="shared" si="26"/>
        <v>8.1570268648612027E-2</v>
      </c>
      <c r="AT43">
        <f t="shared" si="26"/>
        <v>0.32191725999031401</v>
      </c>
      <c r="AU43">
        <f t="shared" si="23"/>
        <v>-30.027728977185891</v>
      </c>
      <c r="AW43">
        <v>40</v>
      </c>
      <c r="AX43">
        <f>IF(Z43&gt;0, (R43*SUMPRODUCT(K43:$K$98, X43:$X$98)-K43*$AZ$3)/Z43, 0)</f>
        <v>460.3399789601865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6.4359999999999999E-3</v>
      </c>
      <c r="Q44" s="4">
        <f t="shared" si="21"/>
        <v>12.5</v>
      </c>
      <c r="R44">
        <f t="shared" si="0"/>
        <v>500000</v>
      </c>
      <c r="S44">
        <f t="shared" si="1"/>
        <v>458.58180635344456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267.86648148798292</v>
      </c>
      <c r="AC44">
        <f t="shared" si="2"/>
        <v>262.45758281767314</v>
      </c>
      <c r="AE44">
        <f t="shared" si="3"/>
        <v>0</v>
      </c>
      <c r="AF44">
        <f t="shared" si="24"/>
        <v>0</v>
      </c>
      <c r="AG44">
        <f t="shared" si="24"/>
        <v>-7.1540556990443536</v>
      </c>
      <c r="AH44">
        <f t="shared" si="5"/>
        <v>-1872.5167850409109</v>
      </c>
      <c r="AI44">
        <f t="shared" si="25"/>
        <v>-1879.6708407399553</v>
      </c>
      <c r="AJ44">
        <f t="shared" si="7"/>
        <v>5.4088986703097817</v>
      </c>
      <c r="AK44">
        <f t="shared" si="22"/>
        <v>18.750653704158807</v>
      </c>
      <c r="AL44">
        <f t="shared" si="8"/>
        <v>-1855.5112883654867</v>
      </c>
      <c r="AN44">
        <f t="shared" si="26"/>
        <v>0</v>
      </c>
      <c r="AO44">
        <f t="shared" si="26"/>
        <v>0</v>
      </c>
      <c r="AP44">
        <f t="shared" si="26"/>
        <v>-0.10771838406729781</v>
      </c>
      <c r="AQ44">
        <f t="shared" si="26"/>
        <v>-28.194424352950239</v>
      </c>
      <c r="AR44">
        <f t="shared" si="26"/>
        <v>-28.302142737017537</v>
      </c>
      <c r="AS44">
        <f t="shared" si="26"/>
        <v>8.1441611424321853E-2</v>
      </c>
      <c r="AT44">
        <f t="shared" si="26"/>
        <v>0.28232798320081354</v>
      </c>
      <c r="AU44">
        <f t="shared" si="23"/>
        <v>-27.9383731423924</v>
      </c>
      <c r="AW44">
        <v>41</v>
      </c>
      <c r="AX44">
        <f>IF(Z44&gt;0, (R44*SUMPRODUCT(K44:$K$98, X44:$X$98)-K44*$AZ$3)/Z44, 0)</f>
        <v>458.58180635344456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6.8199999999999997E-3</v>
      </c>
      <c r="Q45" s="4">
        <f t="shared" si="21"/>
        <v>12.5</v>
      </c>
      <c r="R45">
        <f t="shared" si="0"/>
        <v>500000</v>
      </c>
      <c r="S45">
        <f t="shared" si="1"/>
        <v>455.83068382838354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262.45758281767314</v>
      </c>
      <c r="AC45">
        <f t="shared" si="2"/>
        <v>256.49499524603857</v>
      </c>
      <c r="AE45">
        <f t="shared" si="3"/>
        <v>0</v>
      </c>
      <c r="AF45">
        <f t="shared" si="24"/>
        <v>0</v>
      </c>
      <c r="AG45">
        <f t="shared" si="24"/>
        <v>-7.033724482186428</v>
      </c>
      <c r="AH45">
        <f t="shared" si="5"/>
        <v>-1951.6263946992997</v>
      </c>
      <c r="AI45">
        <f t="shared" si="25"/>
        <v>-1958.6601191814862</v>
      </c>
      <c r="AJ45">
        <f t="shared" si="7"/>
        <v>5.9625875716345718</v>
      </c>
      <c r="AK45">
        <f t="shared" si="22"/>
        <v>18.372030797237123</v>
      </c>
      <c r="AL45">
        <f t="shared" si="8"/>
        <v>-1934.3255008126143</v>
      </c>
      <c r="AN45">
        <f t="shared" si="26"/>
        <v>0</v>
      </c>
      <c r="AO45">
        <f t="shared" si="26"/>
        <v>0</v>
      </c>
      <c r="AP45">
        <f t="shared" si="26"/>
        <v>-9.4559429327933792E-2</v>
      </c>
      <c r="AQ45">
        <f t="shared" si="26"/>
        <v>-26.237120690677532</v>
      </c>
      <c r="AR45">
        <f t="shared" si="26"/>
        <v>-26.331680120005469</v>
      </c>
      <c r="AS45">
        <f t="shared" si="26"/>
        <v>8.0159363580350668E-2</v>
      </c>
      <c r="AT45">
        <f t="shared" si="26"/>
        <v>0.24698845571527767</v>
      </c>
      <c r="AU45">
        <f t="shared" si="23"/>
        <v>-26.004532300709837</v>
      </c>
      <c r="AW45">
        <v>42</v>
      </c>
      <c r="AX45">
        <f>IF(Z45&gt;0, (R45*SUMPRODUCT(K45:$K$98, X45:$X$98)-K45*$AZ$3)/Z45, 0)</f>
        <v>455.83068382838354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7.2269999999999999E-3</v>
      </c>
      <c r="Q46" s="4">
        <f t="shared" si="21"/>
        <v>12.5</v>
      </c>
      <c r="R46">
        <f t="shared" si="0"/>
        <v>500000</v>
      </c>
      <c r="S46">
        <f t="shared" si="1"/>
        <v>452.27080749116431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256.49499524603857</v>
      </c>
      <c r="AC46">
        <f t="shared" si="2"/>
        <v>250.10772882439269</v>
      </c>
      <c r="AE46">
        <f t="shared" si="3"/>
        <v>0</v>
      </c>
      <c r="AF46">
        <f t="shared" si="24"/>
        <v>0</v>
      </c>
      <c r="AG46">
        <f t="shared" si="24"/>
        <v>-6.9125545105318027</v>
      </c>
      <c r="AH46">
        <f t="shared" si="5"/>
        <v>-2033.3090733104525</v>
      </c>
      <c r="AI46">
        <f t="shared" si="25"/>
        <v>-2040.2216278209844</v>
      </c>
      <c r="AJ46">
        <f t="shared" si="7"/>
        <v>6.3872664216458759</v>
      </c>
      <c r="AK46">
        <f t="shared" si="22"/>
        <v>17.9546496672227</v>
      </c>
      <c r="AL46">
        <f t="shared" si="8"/>
        <v>-2015.879711732116</v>
      </c>
      <c r="AN46">
        <f t="shared" si="26"/>
        <v>0</v>
      </c>
      <c r="AO46">
        <f t="shared" si="26"/>
        <v>0</v>
      </c>
      <c r="AP46">
        <f t="shared" si="26"/>
        <v>-8.2973619677590607E-2</v>
      </c>
      <c r="AQ46">
        <f t="shared" si="26"/>
        <v>-24.406464134034909</v>
      </c>
      <c r="AR46">
        <f t="shared" si="26"/>
        <v>-24.489437753712501</v>
      </c>
      <c r="AS46">
        <f t="shared" si="26"/>
        <v>7.6668417448518239E-2</v>
      </c>
      <c r="AT46">
        <f t="shared" si="26"/>
        <v>0.2155154466648688</v>
      </c>
      <c r="AU46">
        <f t="shared" si="23"/>
        <v>-24.197253889599114</v>
      </c>
      <c r="AW46">
        <v>43</v>
      </c>
      <c r="AX46">
        <f>IF(Z46&gt;0, (R46*SUMPRODUCT(K46:$K$98, X46:$X$98)-K46*$AZ$3)/Z46, 0)</f>
        <v>452.27080749116431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7.6860000000000001E-3</v>
      </c>
      <c r="Q47" s="4">
        <f t="shared" si="21"/>
        <v>12.5</v>
      </c>
      <c r="R47">
        <f t="shared" si="0"/>
        <v>500000</v>
      </c>
      <c r="S47">
        <f t="shared" si="1"/>
        <v>448.11050716881238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250.10772882439269</v>
      </c>
      <c r="AC47">
        <f t="shared" si="2"/>
        <v>243.42434885913607</v>
      </c>
      <c r="AE47">
        <f t="shared" si="3"/>
        <v>0</v>
      </c>
      <c r="AF47">
        <f t="shared" si="24"/>
        <v>0</v>
      </c>
      <c r="AG47">
        <f t="shared" si="24"/>
        <v>-6.790299071458537</v>
      </c>
      <c r="AH47">
        <f t="shared" si="5"/>
        <v>-2125.1957587178972</v>
      </c>
      <c r="AI47">
        <f t="shared" si="25"/>
        <v>-2131.9860577893555</v>
      </c>
      <c r="AJ47">
        <f t="shared" si="7"/>
        <v>6.6833799652566199</v>
      </c>
      <c r="AK47">
        <f t="shared" si="22"/>
        <v>17.507541017707489</v>
      </c>
      <c r="AL47">
        <f t="shared" si="8"/>
        <v>-2107.7951368063914</v>
      </c>
      <c r="AN47">
        <f t="shared" si="26"/>
        <v>0</v>
      </c>
      <c r="AO47">
        <f t="shared" si="26"/>
        <v>0</v>
      </c>
      <c r="AP47">
        <f t="shared" si="26"/>
        <v>-7.277334664283279E-2</v>
      </c>
      <c r="AQ47">
        <f t="shared" si="26"/>
        <v>-22.776258601498618</v>
      </c>
      <c r="AR47">
        <f t="shared" si="26"/>
        <v>-22.849031948141448</v>
      </c>
      <c r="AS47">
        <f t="shared" si="26"/>
        <v>7.1627467632719821E-2</v>
      </c>
      <c r="AT47">
        <f t="shared" si="26"/>
        <v>0.18763272986024332</v>
      </c>
      <c r="AU47">
        <f t="shared" si="23"/>
        <v>-22.589771750648485</v>
      </c>
      <c r="AW47">
        <v>44</v>
      </c>
      <c r="AX47">
        <f>IF(Z47&gt;0, (R47*SUMPRODUCT(K47:$K$98, X47:$X$98)-K47*$AZ$3)/Z47, 0)</f>
        <v>448.11050716881238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8.2030000000000002E-3</v>
      </c>
      <c r="Q48" s="4">
        <f t="shared" si="21"/>
        <v>12.5</v>
      </c>
      <c r="R48">
        <f t="shared" si="0"/>
        <v>500000</v>
      </c>
      <c r="S48">
        <f t="shared" si="1"/>
        <v>443.38360953005656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243.42434885913607</v>
      </c>
      <c r="AC48">
        <f t="shared" si="2"/>
        <v>236.47227255118955</v>
      </c>
      <c r="AE48">
        <f t="shared" si="3"/>
        <v>0</v>
      </c>
      <c r="AF48">
        <f t="shared" si="24"/>
        <v>0</v>
      </c>
      <c r="AG48">
        <f t="shared" si="24"/>
        <v>-6.6666952574607778</v>
      </c>
      <c r="AH48">
        <f t="shared" si="5"/>
        <v>-2228.0329313269754</v>
      </c>
      <c r="AI48">
        <f t="shared" si="25"/>
        <v>-2234.6996265844359</v>
      </c>
      <c r="AJ48">
        <f t="shared" si="7"/>
        <v>6.9520763079465269</v>
      </c>
      <c r="AK48">
        <f t="shared" si="22"/>
        <v>17.039704420139525</v>
      </c>
      <c r="AL48">
        <f t="shared" si="8"/>
        <v>-2210.7078458563496</v>
      </c>
      <c r="AN48">
        <f t="shared" si="26"/>
        <v>0</v>
      </c>
      <c r="AO48">
        <f t="shared" si="26"/>
        <v>0</v>
      </c>
      <c r="AP48">
        <f t="shared" si="26"/>
        <v>-6.3793440548119029E-2</v>
      </c>
      <c r="AQ48">
        <f t="shared" si="26"/>
        <v>-21.319991518255623</v>
      </c>
      <c r="AR48">
        <f t="shared" si="26"/>
        <v>-21.383784958803741</v>
      </c>
      <c r="AS48">
        <f t="shared" si="26"/>
        <v>6.6524244698398502E-2</v>
      </c>
      <c r="AT48">
        <f t="shared" si="26"/>
        <v>0.16305250636245797</v>
      </c>
      <c r="AU48">
        <f t="shared" si="23"/>
        <v>-21.154208207742883</v>
      </c>
      <c r="AW48">
        <v>45</v>
      </c>
      <c r="AX48">
        <f>IF(Z48&gt;0, (R48*SUMPRODUCT(K48:$K$98, X48:$X$98)-K48*$AZ$3)/Z48, 0)</f>
        <v>443.38360953005656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8.7950000000000007E-3</v>
      </c>
      <c r="Q49" s="4">
        <f t="shared" si="21"/>
        <v>12.5</v>
      </c>
      <c r="R49">
        <f t="shared" si="0"/>
        <v>500000</v>
      </c>
      <c r="S49">
        <f t="shared" si="1"/>
        <v>438.13480349839745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236.47227255118955</v>
      </c>
      <c r="AC49">
        <f t="shared" si="2"/>
        <v>229.28101522360535</v>
      </c>
      <c r="AE49">
        <f t="shared" si="3"/>
        <v>0</v>
      </c>
      <c r="AF49">
        <f t="shared" si="24"/>
        <v>0</v>
      </c>
      <c r="AG49">
        <f t="shared" si="24"/>
        <v>-6.5413947200968021</v>
      </c>
      <c r="AH49">
        <f t="shared" si="5"/>
        <v>-2345.3433915747023</v>
      </c>
      <c r="AI49">
        <f t="shared" si="25"/>
        <v>-2351.8847862947991</v>
      </c>
      <c r="AJ49">
        <f t="shared" si="7"/>
        <v>7.1912573275841964</v>
      </c>
      <c r="AK49">
        <f t="shared" si="22"/>
        <v>16.553059078583271</v>
      </c>
      <c r="AL49">
        <f t="shared" si="8"/>
        <v>-2328.1404698886317</v>
      </c>
      <c r="AN49">
        <f t="shared" si="26"/>
        <v>0</v>
      </c>
      <c r="AO49">
        <f t="shared" si="26"/>
        <v>0</v>
      </c>
      <c r="AP49">
        <f t="shared" si="26"/>
        <v>-5.5887895386622435E-2</v>
      </c>
      <c r="AQ49">
        <f t="shared" si="26"/>
        <v>-20.037975343596681</v>
      </c>
      <c r="AR49">
        <f t="shared" si="26"/>
        <v>-20.093863238983303</v>
      </c>
      <c r="AS49">
        <f t="shared" si="26"/>
        <v>6.1440144559318087E-2</v>
      </c>
      <c r="AT49">
        <f t="shared" si="26"/>
        <v>0.14142482967283043</v>
      </c>
      <c r="AU49">
        <f t="shared" si="23"/>
        <v>-19.890998264751154</v>
      </c>
      <c r="AW49">
        <v>46</v>
      </c>
      <c r="AX49">
        <f>IF(Z49&gt;0, (R49*SUMPRODUCT(K49:$K$98, X49:$X$98)-K49*$AZ$3)/Z49, 0)</f>
        <v>438.13480349839745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9.4780000000000003E-3</v>
      </c>
      <c r="Q50" s="4">
        <f t="shared" si="21"/>
        <v>12.5</v>
      </c>
      <c r="R50">
        <f t="shared" si="0"/>
        <v>500000</v>
      </c>
      <c r="S50">
        <f t="shared" si="1"/>
        <v>432.37181034439993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229.28101522360535</v>
      </c>
      <c r="AC50">
        <f t="shared" si="2"/>
        <v>221.85798112167967</v>
      </c>
      <c r="AE50">
        <f t="shared" si="3"/>
        <v>0</v>
      </c>
      <c r="AF50">
        <f t="shared" si="24"/>
        <v>0</v>
      </c>
      <c r="AG50">
        <f t="shared" si="24"/>
        <v>-6.4139814337387566</v>
      </c>
      <c r="AH50">
        <f t="shared" si="5"/>
        <v>-2479.9735662830999</v>
      </c>
      <c r="AI50">
        <f t="shared" si="25"/>
        <v>-2486.3875477168385</v>
      </c>
      <c r="AJ50">
        <f t="shared" si="7"/>
        <v>7.4230341019256798</v>
      </c>
      <c r="AK50">
        <f t="shared" si="22"/>
        <v>16.049671065652376</v>
      </c>
      <c r="AL50">
        <f t="shared" si="8"/>
        <v>-2462.9148425492604</v>
      </c>
      <c r="AN50">
        <f t="shared" si="26"/>
        <v>0</v>
      </c>
      <c r="AO50">
        <f t="shared" si="26"/>
        <v>0</v>
      </c>
      <c r="AP50">
        <f t="shared" si="26"/>
        <v>-4.892795621453732E-2</v>
      </c>
      <c r="AQ50">
        <f t="shared" si="26"/>
        <v>-18.918052588371694</v>
      </c>
      <c r="AR50">
        <f t="shared" si="26"/>
        <v>-18.966980544586232</v>
      </c>
      <c r="AS50">
        <f t="shared" si="26"/>
        <v>5.6625341259575281E-2</v>
      </c>
      <c r="AT50">
        <f t="shared" si="26"/>
        <v>0.12243216031578406</v>
      </c>
      <c r="AU50">
        <f t="shared" si="23"/>
        <v>-18.787923043010871</v>
      </c>
      <c r="AW50">
        <v>47</v>
      </c>
      <c r="AX50">
        <f>IF(Z50&gt;0, (R50*SUMPRODUCT(K50:$K$98, X50:$X$98)-K50*$AZ$3)/Z50, 0)</f>
        <v>432.37181034439993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1.0265E-2</v>
      </c>
      <c r="Q51" s="4">
        <f t="shared" si="21"/>
        <v>12.5</v>
      </c>
      <c r="R51">
        <f t="shared" si="0"/>
        <v>500000</v>
      </c>
      <c r="S51">
        <f t="shared" si="1"/>
        <v>426.08847339540398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221.85798112167967</v>
      </c>
      <c r="AC51">
        <f t="shared" si="2"/>
        <v>214.20326892765704</v>
      </c>
      <c r="AE51">
        <f t="shared" si="3"/>
        <v>0</v>
      </c>
      <c r="AF51">
        <f t="shared" si="24"/>
        <v>0</v>
      </c>
      <c r="AG51">
        <f t="shared" si="24"/>
        <v>-6.2840020999840416</v>
      </c>
      <c r="AH51">
        <f t="shared" si="5"/>
        <v>-2633.5807766931334</v>
      </c>
      <c r="AI51">
        <f t="shared" si="25"/>
        <v>-2639.8647787931177</v>
      </c>
      <c r="AJ51">
        <f t="shared" si="7"/>
        <v>7.6547121940226361</v>
      </c>
      <c r="AK51">
        <f t="shared" si="22"/>
        <v>15.530058678517578</v>
      </c>
      <c r="AL51">
        <f t="shared" si="8"/>
        <v>-2616.6800079205777</v>
      </c>
      <c r="AN51">
        <f t="shared" si="26"/>
        <v>0</v>
      </c>
      <c r="AO51">
        <f t="shared" si="26"/>
        <v>0</v>
      </c>
      <c r="AP51">
        <f t="shared" si="26"/>
        <v>-4.2800384983794397E-2</v>
      </c>
      <c r="AQ51">
        <f t="shared" si="26"/>
        <v>-17.937338233650912</v>
      </c>
      <c r="AR51">
        <f t="shared" si="26"/>
        <v>-17.980138618634708</v>
      </c>
      <c r="AS51">
        <f t="shared" si="26"/>
        <v>5.2136301616631589E-2</v>
      </c>
      <c r="AT51">
        <f t="shared" si="26"/>
        <v>0.10577534502465516</v>
      </c>
      <c r="AU51">
        <f t="shared" si="23"/>
        <v>-17.822226971993423</v>
      </c>
      <c r="AW51">
        <v>48</v>
      </c>
      <c r="AX51">
        <f>IF(Z51&gt;0, (R51*SUMPRODUCT(K51:$K$98, X51:$X$98)-K51*$AZ$3)/Z51, 0)</f>
        <v>426.08847339540398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1.1204E-2</v>
      </c>
      <c r="Q52" s="4">
        <f t="shared" si="21"/>
        <v>12.5</v>
      </c>
      <c r="R52">
        <f t="shared" si="0"/>
        <v>500000</v>
      </c>
      <c r="S52">
        <f t="shared" si="1"/>
        <v>419.30309178756079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214.20326892765704</v>
      </c>
      <c r="AC52">
        <f t="shared" si="2"/>
        <v>206.32248461753215</v>
      </c>
      <c r="AE52">
        <f t="shared" si="3"/>
        <v>0</v>
      </c>
      <c r="AF52">
        <f t="shared" si="24"/>
        <v>0</v>
      </c>
      <c r="AG52">
        <f t="shared" si="24"/>
        <v>-6.1507561194559806</v>
      </c>
      <c r="AH52">
        <f t="shared" si="5"/>
        <v>-2816.2383811288482</v>
      </c>
      <c r="AI52">
        <f t="shared" si="25"/>
        <v>-2822.389137248304</v>
      </c>
      <c r="AJ52">
        <f t="shared" si="7"/>
        <v>7.8807843101248807</v>
      </c>
      <c r="AK52">
        <f t="shared" si="22"/>
        <v>14.994228824935995</v>
      </c>
      <c r="AL52">
        <f t="shared" si="8"/>
        <v>-2799.5141241132433</v>
      </c>
      <c r="AN52">
        <f t="shared" si="26"/>
        <v>0</v>
      </c>
      <c r="AO52">
        <f t="shared" si="26"/>
        <v>0</v>
      </c>
      <c r="AP52">
        <f t="shared" si="26"/>
        <v>-3.7404326446962517E-2</v>
      </c>
      <c r="AQ52">
        <f t="shared" si="26"/>
        <v>-17.126268334229728</v>
      </c>
      <c r="AR52">
        <f t="shared" si="26"/>
        <v>-17.163672660676689</v>
      </c>
      <c r="AS52">
        <f t="shared" si="26"/>
        <v>4.792507185605719E-2</v>
      </c>
      <c r="AT52">
        <f t="shared" si="26"/>
        <v>9.1183753492402639E-2</v>
      </c>
      <c r="AU52">
        <f t="shared" si="23"/>
        <v>-17.02456383532823</v>
      </c>
      <c r="AW52">
        <v>49</v>
      </c>
      <c r="AX52">
        <f>IF(Z52&gt;0, (R52*SUMPRODUCT(K52:$K$98, X52:$X$98)-K52*$AZ$3)/Z52, 0)</f>
        <v>419.30309178756079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1.2285000000000001E-2</v>
      </c>
      <c r="Q53" s="4">
        <f t="shared" si="21"/>
        <v>12.5</v>
      </c>
      <c r="R53">
        <f t="shared" si="0"/>
        <v>500000</v>
      </c>
      <c r="S53">
        <f t="shared" si="1"/>
        <v>411.92553363340488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206.32248461753215</v>
      </c>
      <c r="AC53">
        <f t="shared" si="2"/>
        <v>198.17528228645051</v>
      </c>
      <c r="AE53">
        <f t="shared" si="3"/>
        <v>0</v>
      </c>
      <c r="AF53">
        <f t="shared" si="24"/>
        <v>0</v>
      </c>
      <c r="AG53">
        <f t="shared" si="24"/>
        <v>-6.0136865193339037</v>
      </c>
      <c r="AH53">
        <f t="shared" si="5"/>
        <v>-3022.4815571006689</v>
      </c>
      <c r="AI53">
        <f t="shared" si="25"/>
        <v>-3028.4952436200028</v>
      </c>
      <c r="AJ53">
        <f t="shared" si="7"/>
        <v>8.1472023310816439</v>
      </c>
      <c r="AK53">
        <f t="shared" si="22"/>
        <v>14.442573923227252</v>
      </c>
      <c r="AL53">
        <f t="shared" si="8"/>
        <v>-3005.9054673656938</v>
      </c>
      <c r="AN53">
        <f t="shared" si="26"/>
        <v>0</v>
      </c>
      <c r="AO53">
        <f t="shared" si="26"/>
        <v>0</v>
      </c>
      <c r="AP53">
        <f t="shared" si="26"/>
        <v>-3.2652474135796389E-2</v>
      </c>
      <c r="AQ53">
        <f t="shared" si="26"/>
        <v>-16.411148228604805</v>
      </c>
      <c r="AR53">
        <f t="shared" si="26"/>
        <v>-16.443800702740603</v>
      </c>
      <c r="AS53">
        <f t="shared" si="26"/>
        <v>4.4236810904504778E-2</v>
      </c>
      <c r="AT53">
        <f t="shared" si="26"/>
        <v>7.8418748627213056E-2</v>
      </c>
      <c r="AU53">
        <f t="shared" si="23"/>
        <v>-16.321145143208884</v>
      </c>
      <c r="AW53">
        <v>50</v>
      </c>
      <c r="AX53">
        <f>IF(Z53&gt;0, (R53*SUMPRODUCT(K53:$K$98, X53:$X$98)-K53*$AZ$3)/Z53, 0)</f>
        <v>411.92553363340488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1.3528E-2</v>
      </c>
      <c r="Q54" s="4">
        <f t="shared" si="21"/>
        <v>12.5</v>
      </c>
      <c r="R54">
        <f t="shared" si="0"/>
        <v>500000</v>
      </c>
      <c r="S54">
        <f t="shared" si="1"/>
        <v>403.98247312779728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198.17528228645051</v>
      </c>
      <c r="AC54">
        <f t="shared" si="2"/>
        <v>189.7811572749423</v>
      </c>
      <c r="AE54">
        <f t="shared" si="3"/>
        <v>0</v>
      </c>
      <c r="AF54">
        <f t="shared" si="24"/>
        <v>0</v>
      </c>
      <c r="AG54">
        <f t="shared" si="24"/>
        <v>-5.8721965029070153</v>
      </c>
      <c r="AH54">
        <f t="shared" si="5"/>
        <v>-3254.1260493419618</v>
      </c>
      <c r="AI54">
        <f t="shared" si="25"/>
        <v>-3259.998245844869</v>
      </c>
      <c r="AJ54">
        <f t="shared" si="7"/>
        <v>8.3941250115082084</v>
      </c>
      <c r="AK54">
        <f t="shared" si="22"/>
        <v>13.872269760051537</v>
      </c>
      <c r="AL54">
        <f t="shared" si="8"/>
        <v>-3237.7318510733094</v>
      </c>
      <c r="AN54">
        <f t="shared" si="26"/>
        <v>0</v>
      </c>
      <c r="AO54">
        <f t="shared" si="26"/>
        <v>0</v>
      </c>
      <c r="AP54">
        <f t="shared" si="26"/>
        <v>-2.846805957529408E-2</v>
      </c>
      <c r="AQ54">
        <f t="shared" si="26"/>
        <v>-15.775809646751911</v>
      </c>
      <c r="AR54">
        <f t="shared" si="26"/>
        <v>-15.804277706327206</v>
      </c>
      <c r="AS54">
        <f t="shared" si="26"/>
        <v>4.0694219069777902E-2</v>
      </c>
      <c r="AT54">
        <f t="shared" si="26"/>
        <v>6.7251939164194391E-2</v>
      </c>
      <c r="AU54">
        <f t="shared" si="23"/>
        <v>-15.696331548093235</v>
      </c>
      <c r="AW54">
        <v>51</v>
      </c>
      <c r="AX54">
        <f>IF(Z54&gt;0, (R54*SUMPRODUCT(K54:$K$98, X54:$X$98)-K54*$AZ$3)/Z54, 0)</f>
        <v>403.98247312779728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1.4963000000000001E-2</v>
      </c>
      <c r="Q55" s="4">
        <f t="shared" si="21"/>
        <v>12.5</v>
      </c>
      <c r="R55">
        <f t="shared" si="0"/>
        <v>500000</v>
      </c>
      <c r="S55">
        <f t="shared" si="1"/>
        <v>395.51122083906381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189.7811572749423</v>
      </c>
      <c r="AC55">
        <f t="shared" si="2"/>
        <v>181.16340407202682</v>
      </c>
      <c r="AE55">
        <f t="shared" si="3"/>
        <v>0</v>
      </c>
      <c r="AF55">
        <f t="shared" si="24"/>
        <v>0</v>
      </c>
      <c r="AG55">
        <f t="shared" si="24"/>
        <v>-5.7256088616049476</v>
      </c>
      <c r="AH55">
        <f t="shared" si="5"/>
        <v>-3514.6270509199076</v>
      </c>
      <c r="AI55">
        <f t="shared" si="25"/>
        <v>-3520.3526597815126</v>
      </c>
      <c r="AJ55">
        <f t="shared" si="7"/>
        <v>8.6177532029154804</v>
      </c>
      <c r="AK55">
        <f t="shared" si="22"/>
        <v>13.284681009245963</v>
      </c>
      <c r="AL55">
        <f t="shared" si="8"/>
        <v>-3498.450225569351</v>
      </c>
      <c r="AN55">
        <f t="shared" si="26"/>
        <v>0</v>
      </c>
      <c r="AO55">
        <f t="shared" si="26"/>
        <v>0</v>
      </c>
      <c r="AP55">
        <f t="shared" si="26"/>
        <v>-2.4783403039389296E-2</v>
      </c>
      <c r="AQ55">
        <f t="shared" si="26"/>
        <v>-15.213127693754476</v>
      </c>
      <c r="AR55">
        <f t="shared" si="26"/>
        <v>-15.237911096793866</v>
      </c>
      <c r="AS55">
        <f t="shared" si="26"/>
        <v>3.7302102900192598E-2</v>
      </c>
      <c r="AT55">
        <f t="shared" si="26"/>
        <v>5.7502985561883872E-2</v>
      </c>
      <c r="AU55">
        <f t="shared" si="23"/>
        <v>-15.14310600833179</v>
      </c>
      <c r="AW55">
        <v>52</v>
      </c>
      <c r="AX55">
        <f>IF(Z55&gt;0, (R55*SUMPRODUCT(K55:$K$98, X55:$X$98)-K55*$AZ$3)/Z55, 0)</f>
        <v>395.51122083906381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1.6567999999999999E-2</v>
      </c>
      <c r="Q56" s="4">
        <f t="shared" si="21"/>
        <v>12.5</v>
      </c>
      <c r="R56">
        <f t="shared" si="0"/>
        <v>500000</v>
      </c>
      <c r="S56">
        <f t="shared" si="1"/>
        <v>386.52031946332511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181.16340407202682</v>
      </c>
      <c r="AC56">
        <f t="shared" si="2"/>
        <v>172.34139820312612</v>
      </c>
      <c r="AE56">
        <f t="shared" si="3"/>
        <v>0</v>
      </c>
      <c r="AF56">
        <f t="shared" si="24"/>
        <v>0</v>
      </c>
      <c r="AG56">
        <f t="shared" si="24"/>
        <v>-5.5734908853698277</v>
      </c>
      <c r="AH56">
        <f t="shared" si="5"/>
        <v>-3794.475504762831</v>
      </c>
      <c r="AI56">
        <f t="shared" si="25"/>
        <v>-3800.0489956482006</v>
      </c>
      <c r="AJ56">
        <f t="shared" si="7"/>
        <v>8.8220058689007033</v>
      </c>
      <c r="AK56">
        <f t="shared" si="22"/>
        <v>12.681438285041878</v>
      </c>
      <c r="AL56">
        <f t="shared" si="8"/>
        <v>-3778.5455514942578</v>
      </c>
      <c r="AN56">
        <f t="shared" si="26"/>
        <v>0</v>
      </c>
      <c r="AO56">
        <f t="shared" si="26"/>
        <v>0</v>
      </c>
      <c r="AP56">
        <f t="shared" si="26"/>
        <v>-2.1540140703070358E-2</v>
      </c>
      <c r="AQ56">
        <f t="shared" si="26"/>
        <v>-14.664693627021494</v>
      </c>
      <c r="AR56">
        <f t="shared" si="26"/>
        <v>-14.686233767724564</v>
      </c>
      <c r="AS56">
        <f t="shared" si="26"/>
        <v>3.409483420852933E-2</v>
      </c>
      <c r="AT56">
        <f t="shared" si="26"/>
        <v>4.9010569963277129E-2</v>
      </c>
      <c r="AU56">
        <f t="shared" si="23"/>
        <v>-14.603128363552756</v>
      </c>
      <c r="AW56">
        <v>53</v>
      </c>
      <c r="AX56">
        <f>IF(Z56&gt;0, (R56*SUMPRODUCT(K56:$K$98, X56:$X$98)-K56*$AZ$3)/Z56, 0)</f>
        <v>386.52031946332511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1.8353999999999999E-2</v>
      </c>
      <c r="Q57" s="4">
        <f t="shared" si="21"/>
        <v>12.5</v>
      </c>
      <c r="R57">
        <f t="shared" si="0"/>
        <v>500000</v>
      </c>
      <c r="S57">
        <f t="shared" si="1"/>
        <v>377.12184094917245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172.34139820312612</v>
      </c>
      <c r="AC57">
        <f t="shared" si="2"/>
        <v>163.38306334829548</v>
      </c>
      <c r="AE57">
        <f t="shared" si="3"/>
        <v>0</v>
      </c>
      <c r="AF57">
        <f t="shared" si="24"/>
        <v>0</v>
      </c>
      <c r="AG57">
        <f t="shared" si="24"/>
        <v>-5.4154601248060521</v>
      </c>
      <c r="AH57">
        <f t="shared" si="5"/>
        <v>-4091.8340684031132</v>
      </c>
      <c r="AI57">
        <f t="shared" si="25"/>
        <v>-4097.2495285279192</v>
      </c>
      <c r="AJ57">
        <f t="shared" si="7"/>
        <v>8.958334854830639</v>
      </c>
      <c r="AK57">
        <f t="shared" si="22"/>
        <v>12.06389787421883</v>
      </c>
      <c r="AL57">
        <f t="shared" si="8"/>
        <v>-4076.2272957988694</v>
      </c>
      <c r="AN57">
        <f t="shared" si="26"/>
        <v>0</v>
      </c>
      <c r="AO57">
        <f t="shared" si="26"/>
        <v>0</v>
      </c>
      <c r="AP57">
        <f t="shared" si="26"/>
        <v>-1.8686956744263839E-2</v>
      </c>
      <c r="AQ57">
        <f t="shared" si="26"/>
        <v>-14.11956223086262</v>
      </c>
      <c r="AR57">
        <f t="shared" si="26"/>
        <v>-14.138249187606883</v>
      </c>
      <c r="AS57">
        <f t="shared" si="26"/>
        <v>3.0912242371805222E-2</v>
      </c>
      <c r="AT57">
        <f t="shared" si="26"/>
        <v>4.1628510329178636E-2</v>
      </c>
      <c r="AU57">
        <f t="shared" si="23"/>
        <v>-14.065708434905899</v>
      </c>
      <c r="AW57">
        <v>54</v>
      </c>
      <c r="AX57">
        <f>IF(Z57&gt;0, (R57*SUMPRODUCT(K57:$K$98, X57:$X$98)-K57*$AZ$3)/Z57, 0)</f>
        <v>377.12184094917245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2.0303000000000002E-2</v>
      </c>
      <c r="Q58" s="4">
        <f t="shared" si="21"/>
        <v>12.5</v>
      </c>
      <c r="R58">
        <f t="shared" si="0"/>
        <v>500000</v>
      </c>
      <c r="S58">
        <f t="shared" si="1"/>
        <v>367.42529183459209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163.38306334829548</v>
      </c>
      <c r="AC58">
        <f t="shared" si="2"/>
        <v>154.35846430688906</v>
      </c>
      <c r="AE58">
        <f t="shared" si="3"/>
        <v>0</v>
      </c>
      <c r="AF58">
        <f t="shared" si="24"/>
        <v>0</v>
      </c>
      <c r="AG58">
        <f t="shared" si="24"/>
        <v>-5.2513554366440545</v>
      </c>
      <c r="AH58">
        <f t="shared" si="5"/>
        <v>-4398.0034765574919</v>
      </c>
      <c r="AI58">
        <f t="shared" si="25"/>
        <v>-4403.2548319941361</v>
      </c>
      <c r="AJ58">
        <f t="shared" si="7"/>
        <v>9.0245990414064181</v>
      </c>
      <c r="AK58">
        <f t="shared" si="22"/>
        <v>11.436814434380684</v>
      </c>
      <c r="AL58">
        <f t="shared" si="8"/>
        <v>-4382.7934185183494</v>
      </c>
      <c r="AN58">
        <f t="shared" si="26"/>
        <v>0</v>
      </c>
      <c r="AO58">
        <f t="shared" si="26"/>
        <v>0</v>
      </c>
      <c r="AP58">
        <f t="shared" si="26"/>
        <v>-1.6179183833966441E-2</v>
      </c>
      <c r="AQ58">
        <f t="shared" si="26"/>
        <v>-13.550045813528172</v>
      </c>
      <c r="AR58">
        <f t="shared" si="26"/>
        <v>-13.566224997362138</v>
      </c>
      <c r="AS58">
        <f t="shared" si="26"/>
        <v>2.7804373305201698E-2</v>
      </c>
      <c r="AT58">
        <f t="shared" si="26"/>
        <v>3.5236297645671662E-2</v>
      </c>
      <c r="AU58">
        <f t="shared" si="23"/>
        <v>-13.503184326411265</v>
      </c>
      <c r="AW58">
        <v>55</v>
      </c>
      <c r="AX58">
        <f>IF(Z58&gt;0, (R58*SUMPRODUCT(K58:$K$98, X58:$X$98)-K58*$AZ$3)/Z58, 0)</f>
        <v>367.42529183459209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2.2446000000000001E-2</v>
      </c>
      <c r="Q59" s="4">
        <f t="shared" si="21"/>
        <v>12.5</v>
      </c>
      <c r="R59">
        <f t="shared" si="0"/>
        <v>500000</v>
      </c>
      <c r="S59">
        <f t="shared" si="1"/>
        <v>357.60271652609958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154.35846430688906</v>
      </c>
      <c r="AC59">
        <f t="shared" si="2"/>
        <v>145.35749276966101</v>
      </c>
      <c r="AE59">
        <f t="shared" si="3"/>
        <v>0</v>
      </c>
      <c r="AF59">
        <f t="shared" si="24"/>
        <v>0</v>
      </c>
      <c r="AG59">
        <f t="shared" si="24"/>
        <v>-5.0809699581467003</v>
      </c>
      <c r="AH59">
        <f t="shared" si="5"/>
        <v>-4714.8769652364981</v>
      </c>
      <c r="AI59">
        <f t="shared" si="25"/>
        <v>-4719.957935194645</v>
      </c>
      <c r="AJ59">
        <f t="shared" si="7"/>
        <v>9.0009715372280539</v>
      </c>
      <c r="AK59">
        <f t="shared" si="22"/>
        <v>10.805092501482235</v>
      </c>
      <c r="AL59">
        <f t="shared" si="8"/>
        <v>-4700.1518711559347</v>
      </c>
      <c r="AN59">
        <f t="shared" si="26"/>
        <v>0</v>
      </c>
      <c r="AO59">
        <f t="shared" si="26"/>
        <v>0</v>
      </c>
      <c r="AP59">
        <f t="shared" si="26"/>
        <v>-1.3976994674365677E-2</v>
      </c>
      <c r="AQ59">
        <f t="shared" si="26"/>
        <v>-12.969927154900381</v>
      </c>
      <c r="AR59">
        <f t="shared" si="26"/>
        <v>-12.983904149574748</v>
      </c>
      <c r="AS59">
        <f t="shared" si="26"/>
        <v>2.4760337548982849E-2</v>
      </c>
      <c r="AT59">
        <f t="shared" si="26"/>
        <v>2.9723206709203163E-2</v>
      </c>
      <c r="AU59">
        <f t="shared" si="23"/>
        <v>-12.929420605316562</v>
      </c>
      <c r="AW59">
        <v>56</v>
      </c>
      <c r="AX59">
        <f>IF(Z59&gt;0, (R59*SUMPRODUCT(K59:$K$98, X59:$X$98)-K59*$AZ$3)/Z59, 0)</f>
        <v>357.60271652609958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2.4856E-2</v>
      </c>
      <c r="Q60" s="4">
        <f t="shared" si="21"/>
        <v>12.5</v>
      </c>
      <c r="R60">
        <f t="shared" si="0"/>
        <v>500000</v>
      </c>
      <c r="S60">
        <f t="shared" si="1"/>
        <v>347.8102598749943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145.35749276966101</v>
      </c>
      <c r="AC60">
        <f t="shared" si="2"/>
        <v>136.44923907574287</v>
      </c>
      <c r="AE60">
        <f t="shared" si="3"/>
        <v>0</v>
      </c>
      <c r="AF60">
        <f t="shared" si="24"/>
        <v>0</v>
      </c>
      <c r="AG60">
        <f t="shared" si="24"/>
        <v>-4.903867669285539</v>
      </c>
      <c r="AH60">
        <f t="shared" si="5"/>
        <v>-5051.7035711877752</v>
      </c>
      <c r="AI60">
        <f t="shared" si="25"/>
        <v>-5056.6074388570605</v>
      </c>
      <c r="AJ60">
        <f t="shared" si="7"/>
        <v>8.9082536939181409</v>
      </c>
      <c r="AK60">
        <f t="shared" si="22"/>
        <v>10.175024493876272</v>
      </c>
      <c r="AL60">
        <f t="shared" si="8"/>
        <v>-5037.5241606692662</v>
      </c>
      <c r="AN60">
        <f t="shared" si="26"/>
        <v>0</v>
      </c>
      <c r="AO60">
        <f t="shared" si="26"/>
        <v>0</v>
      </c>
      <c r="AP60">
        <f t="shared" si="26"/>
        <v>-1.2044475489282131E-2</v>
      </c>
      <c r="AQ60">
        <f t="shared" si="26"/>
        <v>-12.407577843786902</v>
      </c>
      <c r="AR60">
        <f t="shared" si="26"/>
        <v>-12.419622319276183</v>
      </c>
      <c r="AS60">
        <f t="shared" si="26"/>
        <v>2.1879718317182131E-2</v>
      </c>
      <c r="AT60">
        <f t="shared" si="26"/>
        <v>2.4991056322119967E-2</v>
      </c>
      <c r="AU60">
        <f t="shared" si="23"/>
        <v>-12.372751544636881</v>
      </c>
      <c r="AW60">
        <v>57</v>
      </c>
      <c r="AX60">
        <f>IF(Z60&gt;0, (R60*SUMPRODUCT(K60:$K$98, X60:$X$98)-K60*$AZ$3)/Z60, 0)</f>
        <v>347.8102598749943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2.7564999999999999E-2</v>
      </c>
      <c r="Q61" s="4">
        <f t="shared" si="21"/>
        <v>12.5</v>
      </c>
      <c r="R61">
        <f t="shared" si="0"/>
        <v>500000</v>
      </c>
      <c r="S61">
        <f t="shared" si="1"/>
        <v>338.1290202411368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136.44923907574287</v>
      </c>
      <c r="AC61">
        <f t="shared" si="2"/>
        <v>127.66815539354728</v>
      </c>
      <c r="AE61">
        <f t="shared" si="3"/>
        <v>0</v>
      </c>
      <c r="AF61">
        <f t="shared" si="24"/>
        <v>0</v>
      </c>
      <c r="AG61">
        <f t="shared" si="24"/>
        <v>-4.7196538802888277</v>
      </c>
      <c r="AH61">
        <f t="shared" si="5"/>
        <v>-5407.0044921542349</v>
      </c>
      <c r="AI61">
        <f t="shared" si="25"/>
        <v>-5411.724146034524</v>
      </c>
      <c r="AJ61">
        <f t="shared" si="7"/>
        <v>8.781083682195586</v>
      </c>
      <c r="AK61">
        <f t="shared" si="22"/>
        <v>9.5514467353020009</v>
      </c>
      <c r="AL61">
        <f t="shared" si="8"/>
        <v>-5393.3916156170262</v>
      </c>
      <c r="AN61">
        <f t="shared" si="26"/>
        <v>0</v>
      </c>
      <c r="AO61">
        <f t="shared" si="26"/>
        <v>0</v>
      </c>
      <c r="AP61">
        <f t="shared" si="26"/>
        <v>-1.0350022113863613E-2</v>
      </c>
      <c r="AQ61">
        <f t="shared" si="26"/>
        <v>-11.857355959359355</v>
      </c>
      <c r="AR61">
        <f t="shared" si="26"/>
        <v>-11.867705981473218</v>
      </c>
      <c r="AS61">
        <f t="shared" si="26"/>
        <v>1.9256583766445477E-2</v>
      </c>
      <c r="AT61">
        <f t="shared" si="26"/>
        <v>2.0945960749926086E-2</v>
      </c>
      <c r="AU61">
        <f t="shared" si="23"/>
        <v>-11.827503436956846</v>
      </c>
      <c r="AW61">
        <v>58</v>
      </c>
      <c r="AX61">
        <f>IF(Z61&gt;0, (R61*SUMPRODUCT(K61:$K$98, X61:$X$98)-K61*$AZ$3)/Z61, 0)</f>
        <v>338.1290202411368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3.0620999999999999E-2</v>
      </c>
      <c r="Q62" s="4">
        <f t="shared" si="21"/>
        <v>12.5</v>
      </c>
      <c r="R62">
        <f t="shared" si="0"/>
        <v>500000</v>
      </c>
      <c r="S62">
        <f t="shared" si="1"/>
        <v>328.65062329157917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127.66815539354728</v>
      </c>
      <c r="AC62">
        <f t="shared" si="2"/>
        <v>119.04874064989441</v>
      </c>
      <c r="AE62">
        <f t="shared" si="3"/>
        <v>0</v>
      </c>
      <c r="AF62">
        <f t="shared" si="24"/>
        <v>0</v>
      </c>
      <c r="AG62">
        <f t="shared" si="24"/>
        <v>-4.5279368200176151</v>
      </c>
      <c r="AH62">
        <f t="shared" si="5"/>
        <v>-5780.8208587329682</v>
      </c>
      <c r="AI62">
        <f t="shared" si="25"/>
        <v>-5785.3487955529854</v>
      </c>
      <c r="AJ62">
        <f t="shared" si="7"/>
        <v>8.6194147436528681</v>
      </c>
      <c r="AK62">
        <f t="shared" si="22"/>
        <v>8.9367708775483106</v>
      </c>
      <c r="AL62">
        <f t="shared" si="8"/>
        <v>-5767.7926099317847</v>
      </c>
      <c r="AN62">
        <f t="shared" si="26"/>
        <v>0</v>
      </c>
      <c r="AO62">
        <f t="shared" si="26"/>
        <v>0</v>
      </c>
      <c r="AP62">
        <f t="shared" si="26"/>
        <v>-8.8657088085503204E-3</v>
      </c>
      <c r="AQ62">
        <f t="shared" si="26"/>
        <v>-11.318858112450634</v>
      </c>
      <c r="AR62">
        <f t="shared" si="26"/>
        <v>-11.327723821259184</v>
      </c>
      <c r="AS62">
        <f t="shared" si="26"/>
        <v>1.6876830277206573E-2</v>
      </c>
      <c r="AT62">
        <f t="shared" si="26"/>
        <v>1.7498214184174021E-2</v>
      </c>
      <c r="AU62">
        <f t="shared" si="23"/>
        <v>-11.293348776797803</v>
      </c>
      <c r="AW62">
        <v>59</v>
      </c>
      <c r="AX62">
        <f>IF(Z62&gt;0, (R62*SUMPRODUCT(K62:$K$98, X62:$X$98)-K62*$AZ$3)/Z62, 0)</f>
        <v>328.65062329157917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3.3921E-2</v>
      </c>
      <c r="Q63" s="4">
        <f t="shared" si="21"/>
        <v>12.5</v>
      </c>
      <c r="R63">
        <f t="shared" si="0"/>
        <v>500000</v>
      </c>
      <c r="S63">
        <f t="shared" si="1"/>
        <v>319.41335379763433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119.04874064989441</v>
      </c>
      <c r="AC63">
        <f t="shared" si="2"/>
        <v>110.62090148003891</v>
      </c>
      <c r="AE63">
        <f t="shared" si="3"/>
        <v>0</v>
      </c>
      <c r="AF63">
        <f t="shared" si="24"/>
        <v>0</v>
      </c>
      <c r="AG63">
        <f t="shared" si="24"/>
        <v>-4.3290653069456217</v>
      </c>
      <c r="AH63">
        <f t="shared" si="5"/>
        <v>-6143.6857948727011</v>
      </c>
      <c r="AI63">
        <f t="shared" si="25"/>
        <v>-6148.0148601796463</v>
      </c>
      <c r="AJ63">
        <f t="shared" si="7"/>
        <v>8.4278391698555026</v>
      </c>
      <c r="AK63">
        <f t="shared" si="22"/>
        <v>8.3334118454926092</v>
      </c>
      <c r="AL63">
        <f t="shared" si="8"/>
        <v>-6131.2536091642987</v>
      </c>
      <c r="AN63">
        <f t="shared" si="26"/>
        <v>0</v>
      </c>
      <c r="AO63">
        <f t="shared" si="26"/>
        <v>0</v>
      </c>
      <c r="AP63">
        <f t="shared" si="26"/>
        <v>-7.5681410821160557E-3</v>
      </c>
      <c r="AQ63">
        <f t="shared" si="26"/>
        <v>-10.740489589101266</v>
      </c>
      <c r="AR63">
        <f t="shared" si="26"/>
        <v>-10.748057730183382</v>
      </c>
      <c r="AS63">
        <f t="shared" si="26"/>
        <v>1.4733682985219862E-2</v>
      </c>
      <c r="AT63">
        <f t="shared" si="26"/>
        <v>1.4568603629258534E-2</v>
      </c>
      <c r="AU63">
        <f t="shared" si="23"/>
        <v>-10.718755443568904</v>
      </c>
      <c r="AW63">
        <v>60</v>
      </c>
      <c r="AX63">
        <f>IF(Z63&gt;0, (R63*SUMPRODUCT(K63:$K$98, X63:$X$98)-K63*$AZ$3)/Z63, 0)</f>
        <v>319.41335379763433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3.7368999999999999E-2</v>
      </c>
      <c r="Q64" s="4">
        <f t="shared" si="21"/>
        <v>12.5</v>
      </c>
      <c r="R64">
        <f t="shared" si="0"/>
        <v>500000</v>
      </c>
      <c r="S64">
        <f t="shared" si="1"/>
        <v>310.56508782127821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110.62090148003891</v>
      </c>
      <c r="AC64">
        <f t="shared" si="2"/>
        <v>102.46167880396895</v>
      </c>
      <c r="AE64">
        <f t="shared" si="3"/>
        <v>0</v>
      </c>
      <c r="AF64">
        <f t="shared" si="24"/>
        <v>0</v>
      </c>
      <c r="AG64">
        <f t="shared" si="24"/>
        <v>-4.1240018124209143</v>
      </c>
      <c r="AH64">
        <f t="shared" si="5"/>
        <v>-6470.9136582100373</v>
      </c>
      <c r="AI64">
        <f t="shared" si="25"/>
        <v>-6475.0376600224581</v>
      </c>
      <c r="AJ64">
        <f t="shared" si="7"/>
        <v>8.1592226760699589</v>
      </c>
      <c r="AK64">
        <f t="shared" si="22"/>
        <v>7.7434631036027248</v>
      </c>
      <c r="AL64">
        <f t="shared" si="8"/>
        <v>-6459.1349742427847</v>
      </c>
      <c r="AN64">
        <f t="shared" si="26"/>
        <v>0</v>
      </c>
      <c r="AO64">
        <f t="shared" si="26"/>
        <v>0</v>
      </c>
      <c r="AP64">
        <f t="shared" si="26"/>
        <v>-6.4371837564261604E-3</v>
      </c>
      <c r="AQ64">
        <f t="shared" si="26"/>
        <v>-10.100495146342674</v>
      </c>
      <c r="AR64">
        <f t="shared" si="26"/>
        <v>-10.106932330099101</v>
      </c>
      <c r="AS64">
        <f t="shared" si="26"/>
        <v>1.2735788698557645E-2</v>
      </c>
      <c r="AT64">
        <f t="shared" si="26"/>
        <v>1.2086826625261737E-2</v>
      </c>
      <c r="AU64">
        <f t="shared" si="23"/>
        <v>-10.08210971477528</v>
      </c>
      <c r="AW64">
        <v>61</v>
      </c>
      <c r="AX64">
        <f>IF(Z64&gt;0, (R64*SUMPRODUCT(K64:$K$98, X64:$X$98)-K64*$AZ$3)/Z64, 0)</f>
        <v>310.56508782127821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5.0548205999999998E-2</v>
      </c>
      <c r="Q65" s="4">
        <f t="shared" si="21"/>
        <v>12.5</v>
      </c>
      <c r="R65">
        <f t="shared" si="0"/>
        <v>500000</v>
      </c>
      <c r="S65">
        <f t="shared" si="1"/>
        <v>305.42892987073765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102.46167880396895</v>
      </c>
      <c r="AC65">
        <f t="shared" si="2"/>
        <v>94.665886258547062</v>
      </c>
      <c r="AE65">
        <f t="shared" si="3"/>
        <v>0</v>
      </c>
      <c r="AF65">
        <f t="shared" si="24"/>
        <v>0</v>
      </c>
      <c r="AG65">
        <f t="shared" si="24"/>
        <v>-3.87430090113808</v>
      </c>
      <c r="AH65">
        <f t="shared" si="5"/>
        <v>-8338.4357263450293</v>
      </c>
      <c r="AI65">
        <f t="shared" si="25"/>
        <v>-8342.310027246167</v>
      </c>
      <c r="AJ65">
        <f t="shared" si="7"/>
        <v>7.7957925454218895</v>
      </c>
      <c r="AK65">
        <f t="shared" si="22"/>
        <v>7.1723175162778272</v>
      </c>
      <c r="AL65">
        <f t="shared" si="8"/>
        <v>-8327.3419171844689</v>
      </c>
      <c r="AN65">
        <f t="shared" si="26"/>
        <v>0</v>
      </c>
      <c r="AO65">
        <f t="shared" si="26"/>
        <v>0</v>
      </c>
      <c r="AP65">
        <f t="shared" si="26"/>
        <v>-5.3994855609662646E-3</v>
      </c>
      <c r="AQ65">
        <f t="shared" si="26"/>
        <v>-11.621003234988692</v>
      </c>
      <c r="AR65">
        <f t="shared" si="26"/>
        <v>-11.626402720549658</v>
      </c>
      <c r="AS65">
        <f t="shared" si="26"/>
        <v>1.0864739306368535E-2</v>
      </c>
      <c r="AT65">
        <f t="shared" si="26"/>
        <v>9.9958226931809828E-3</v>
      </c>
      <c r="AU65">
        <f t="shared" si="23"/>
        <v>-11.60554215855011</v>
      </c>
      <c r="AW65">
        <v>62</v>
      </c>
      <c r="AX65">
        <f>IF(Z65&gt;0, (R65*SUMPRODUCT(K65:$K$98, X65:$X$98)-K65*$AZ$3)/Z65, 0)</f>
        <v>305.42892987073765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6.4784177999999998E-2</v>
      </c>
      <c r="Q66" s="4">
        <f t="shared" si="21"/>
        <v>12.5</v>
      </c>
      <c r="R66">
        <f t="shared" si="0"/>
        <v>500000</v>
      </c>
      <c r="S66">
        <f t="shared" si="1"/>
        <v>296.76775718151498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94.665886258547062</v>
      </c>
      <c r="AC66">
        <f t="shared" si="2"/>
        <v>85.102653202951998</v>
      </c>
      <c r="AE66">
        <f t="shared" si="3"/>
        <v>0</v>
      </c>
      <c r="AF66">
        <f t="shared" si="24"/>
        <v>0</v>
      </c>
      <c r="AG66">
        <f t="shared" si="24"/>
        <v>-3.5845644929218095</v>
      </c>
      <c r="AH66">
        <f t="shared" si="5"/>
        <v>-10039.735968195591</v>
      </c>
      <c r="AI66">
        <f t="shared" si="25"/>
        <v>-10043.320532688513</v>
      </c>
      <c r="AJ66">
        <f t="shared" si="7"/>
        <v>9.5632330555950631</v>
      </c>
      <c r="AK66">
        <f t="shared" si="22"/>
        <v>6.6266120380982949</v>
      </c>
      <c r="AL66">
        <f t="shared" si="8"/>
        <v>-10027.130687594819</v>
      </c>
      <c r="AN66">
        <f t="shared" si="26"/>
        <v>0</v>
      </c>
      <c r="AO66">
        <f t="shared" si="26"/>
        <v>0</v>
      </c>
      <c r="AP66">
        <f t="shared" si="26"/>
        <v>-4.4604370282736901E-3</v>
      </c>
      <c r="AQ66">
        <f t="shared" si="26"/>
        <v>-12.492901203216725</v>
      </c>
      <c r="AR66">
        <f t="shared" si="26"/>
        <v>-12.497361640244998</v>
      </c>
      <c r="AS66">
        <f t="shared" si="26"/>
        <v>1.1899966904045777E-2</v>
      </c>
      <c r="AT66">
        <f t="shared" si="26"/>
        <v>8.2457954836921282E-3</v>
      </c>
      <c r="AU66">
        <f t="shared" si="23"/>
        <v>-12.47721587785726</v>
      </c>
      <c r="AW66">
        <v>63</v>
      </c>
      <c r="AX66">
        <f>IF(Z66&gt;0, (R66*SUMPRODUCT(K66:$K$98, X66:$X$98)-K66*$AZ$3)/Z66, 0)</f>
        <v>296.76775718151498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8.0470763000000001E-2</v>
      </c>
      <c r="Q67" s="4">
        <f t="shared" si="21"/>
        <v>12.5</v>
      </c>
      <c r="R67">
        <f t="shared" ref="R67:R98" si="27">$C$6</f>
        <v>500000</v>
      </c>
      <c r="S67">
        <f t="shared" ref="S67:S98" si="28">AX67</f>
        <v>285.43315962574798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85.102653202951998</v>
      </c>
      <c r="AC67">
        <f t="shared" ref="AC67:AC98" si="29">S67*Z67</f>
        <v>74.447046802765271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-3.2602662082244653</v>
      </c>
      <c r="AH67">
        <f t="shared" ref="AH67:AH98" si="32">-X67*R67</f>
        <v>-11538.105590725043</v>
      </c>
      <c r="AI67">
        <f t="shared" ref="AI67:AI98" si="33">SUM(AE67:AH67)</f>
        <v>-11541.365856933267</v>
      </c>
      <c r="AJ67">
        <f t="shared" ref="AJ67:AJ98" si="34">AB67-AC67</f>
        <v>10.655606400186727</v>
      </c>
      <c r="AK67">
        <f t="shared" si="22"/>
        <v>5.9571857242066404</v>
      </c>
      <c r="AL67">
        <f t="shared" ref="AL67:AL98" si="35">SUM(AI67:AK67)</f>
        <v>-11524.753064808874</v>
      </c>
      <c r="AN67">
        <f t="shared" ref="AN67:AU98" si="36">AE67*$K67</f>
        <v>0</v>
      </c>
      <c r="AO67">
        <f t="shared" si="36"/>
        <v>0</v>
      </c>
      <c r="AP67">
        <f t="shared" si="36"/>
        <v>-3.6222302562609974E-3</v>
      </c>
      <c r="AQ67">
        <f t="shared" si="36"/>
        <v>-12.819098963522729</v>
      </c>
      <c r="AR67">
        <f t="shared" si="36"/>
        <v>-12.822721193778989</v>
      </c>
      <c r="AS67">
        <f t="shared" si="36"/>
        <v>1.1838622197229892E-2</v>
      </c>
      <c r="AT67">
        <f t="shared" si="36"/>
        <v>6.6185694646508243E-3</v>
      </c>
      <c r="AU67">
        <f t="shared" si="23"/>
        <v>-12.804264002117108</v>
      </c>
      <c r="AW67">
        <v>64</v>
      </c>
      <c r="AX67">
        <f>IF(Z67&gt;0, (R67*SUMPRODUCT(K67:$K$98, X67:$X$98)-K67*$AZ$3)/Z67, 0)</f>
        <v>285.43315962574798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9.7818447000000003E-2</v>
      </c>
      <c r="Q68" s="4">
        <f t="shared" si="21"/>
        <v>12.5</v>
      </c>
      <c r="R68">
        <f t="shared" si="27"/>
        <v>500000</v>
      </c>
      <c r="S68">
        <f t="shared" si="28"/>
        <v>271.88828257803129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74.447046802765271</v>
      </c>
      <c r="AC68">
        <f t="shared" si="29"/>
        <v>63.268389627662181</v>
      </c>
      <c r="AE68">
        <f t="shared" si="30"/>
        <v>0</v>
      </c>
      <c r="AF68">
        <f t="shared" si="31"/>
        <v>0</v>
      </c>
      <c r="AG68">
        <f t="shared" si="31"/>
        <v>-2.9087493688471247</v>
      </c>
      <c r="AH68">
        <f t="shared" si="32"/>
        <v>-12756.567091803834</v>
      </c>
      <c r="AI68">
        <f t="shared" si="33"/>
        <v>-12759.475841172682</v>
      </c>
      <c r="AJ68">
        <f t="shared" si="34"/>
        <v>11.178657175103091</v>
      </c>
      <c r="AK68">
        <f t="shared" si="22"/>
        <v>5.2112932761935697</v>
      </c>
      <c r="AL68">
        <f t="shared" si="35"/>
        <v>-12743.085890721384</v>
      </c>
      <c r="AN68">
        <f t="shared" si="36"/>
        <v>0</v>
      </c>
      <c r="AO68">
        <f t="shared" si="36"/>
        <v>0</v>
      </c>
      <c r="AP68">
        <f t="shared" si="36"/>
        <v>-2.8854348351379676E-3</v>
      </c>
      <c r="AQ68">
        <f t="shared" si="36"/>
        <v>-12.654319226566527</v>
      </c>
      <c r="AR68">
        <f t="shared" si="36"/>
        <v>-12.657204661401666</v>
      </c>
      <c r="AS68">
        <f t="shared" si="36"/>
        <v>1.1089056750149548E-2</v>
      </c>
      <c r="AT68">
        <f t="shared" si="36"/>
        <v>5.1695231346827958E-3</v>
      </c>
      <c r="AU68">
        <f t="shared" si="23"/>
        <v>-12.640946081516832</v>
      </c>
      <c r="AW68">
        <v>65</v>
      </c>
      <c r="AX68">
        <f>IF(Z68&gt;0, (R68*SUMPRODUCT(K68:$K$98, X68:$X$98)-K68*$AZ$3)/Z68, 0)</f>
        <v>271.88828257803129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0.115047869</v>
      </c>
      <c r="Q69" s="4">
        <f t="shared" ref="Q69:Q98" si="48">$C$8</f>
        <v>12.5</v>
      </c>
      <c r="R69">
        <f t="shared" si="27"/>
        <v>500000</v>
      </c>
      <c r="S69">
        <f t="shared" si="28"/>
        <v>255.78788689602908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63.268389627662181</v>
      </c>
      <c r="AC69">
        <f t="shared" si="29"/>
        <v>52.078750569327482</v>
      </c>
      <c r="AE69">
        <f t="shared" si="30"/>
        <v>0</v>
      </c>
      <c r="AF69">
        <f t="shared" si="31"/>
        <v>0</v>
      </c>
      <c r="AG69">
        <f t="shared" si="31"/>
        <v>-2.5450164588176971</v>
      </c>
      <c r="AH69">
        <f t="shared" si="32"/>
        <v>-13385.816653638267</v>
      </c>
      <c r="AI69">
        <f t="shared" si="33"/>
        <v>-13388.361670097085</v>
      </c>
      <c r="AJ69">
        <f t="shared" si="34"/>
        <v>11.189639058334699</v>
      </c>
      <c r="AK69">
        <f t="shared" si="22"/>
        <v>4.4287872739363534</v>
      </c>
      <c r="AL69">
        <f t="shared" si="35"/>
        <v>-13372.743243764813</v>
      </c>
      <c r="AN69">
        <f t="shared" si="36"/>
        <v>0</v>
      </c>
      <c r="AO69">
        <f t="shared" si="36"/>
        <v>0</v>
      </c>
      <c r="AP69">
        <f t="shared" si="36"/>
        <v>-2.2541226409514272E-3</v>
      </c>
      <c r="AQ69">
        <f t="shared" si="36"/>
        <v>-11.85582603289248</v>
      </c>
      <c r="AR69">
        <f t="shared" si="36"/>
        <v>-11.858080155533433</v>
      </c>
      <c r="AS69">
        <f t="shared" si="36"/>
        <v>9.9106701876435273E-3</v>
      </c>
      <c r="AT69">
        <f t="shared" si="36"/>
        <v>3.9225796090824354E-3</v>
      </c>
      <c r="AU69">
        <f t="shared" si="23"/>
        <v>-11.844246905736707</v>
      </c>
      <c r="AW69">
        <v>66</v>
      </c>
      <c r="AX69">
        <f>IF(Z69&gt;0, (R69*SUMPRODUCT(K69:$K$98, X69:$X$98)-K69*$AZ$3)/Z69, 0)</f>
        <v>255.78788689602908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0.13365521</v>
      </c>
      <c r="Q70" s="4">
        <f t="shared" si="48"/>
        <v>12.5</v>
      </c>
      <c r="R70">
        <f t="shared" si="27"/>
        <v>500000</v>
      </c>
      <c r="S70">
        <f t="shared" si="28"/>
        <v>238.1988960518016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52.078750569327482</v>
      </c>
      <c r="AC70">
        <f t="shared" si="29"/>
        <v>41.530674686641959</v>
      </c>
      <c r="AE70">
        <f t="shared" si="30"/>
        <v>0</v>
      </c>
      <c r="AF70">
        <f t="shared" si="31"/>
        <v>0</v>
      </c>
      <c r="AG70">
        <f t="shared" si="31"/>
        <v>-2.1794115849727849</v>
      </c>
      <c r="AH70">
        <f t="shared" si="32"/>
        <v>-13606.188370269425</v>
      </c>
      <c r="AI70">
        <f t="shared" si="33"/>
        <v>-13608.367781854398</v>
      </c>
      <c r="AJ70">
        <f t="shared" si="34"/>
        <v>10.548075882685524</v>
      </c>
      <c r="AK70">
        <f t="shared" si="22"/>
        <v>3.6455125398529242</v>
      </c>
      <c r="AL70">
        <f t="shared" si="35"/>
        <v>-13594.17419343186</v>
      </c>
      <c r="AN70">
        <f t="shared" si="36"/>
        <v>0</v>
      </c>
      <c r="AO70">
        <f t="shared" si="36"/>
        <v>0</v>
      </c>
      <c r="AP70">
        <f t="shared" si="36"/>
        <v>-1.7234876603569604E-3</v>
      </c>
      <c r="AQ70">
        <f t="shared" si="36"/>
        <v>-10.759829819361341</v>
      </c>
      <c r="AR70">
        <f t="shared" si="36"/>
        <v>-10.7615533070217</v>
      </c>
      <c r="AS70">
        <f t="shared" si="36"/>
        <v>8.3414618650585765E-3</v>
      </c>
      <c r="AT70">
        <f t="shared" si="36"/>
        <v>2.8828863356673102E-3</v>
      </c>
      <c r="AU70">
        <f t="shared" si="23"/>
        <v>-10.750328958820973</v>
      </c>
      <c r="AW70">
        <v>67</v>
      </c>
      <c r="AX70">
        <f>IF(Z70&gt;0, (R70*SUMPRODUCT(K70:$K$98, X70:$X$98)-K70*$AZ$3)/Z70, 0)</f>
        <v>238.1988960518016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0.153152232</v>
      </c>
      <c r="Q71" s="4">
        <f t="shared" si="48"/>
        <v>12.5</v>
      </c>
      <c r="R71">
        <f t="shared" si="27"/>
        <v>500000</v>
      </c>
      <c r="S71">
        <f t="shared" si="28"/>
        <v>218.89635242407215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41.530674686641959</v>
      </c>
      <c r="AC71">
        <f t="shared" si="29"/>
        <v>31.938478929965441</v>
      </c>
      <c r="AE71">
        <f t="shared" si="30"/>
        <v>0</v>
      </c>
      <c r="AF71">
        <f t="shared" si="31"/>
        <v>0</v>
      </c>
      <c r="AG71">
        <f t="shared" si="31"/>
        <v>-1.8238357204378175</v>
      </c>
      <c r="AH71">
        <f t="shared" si="32"/>
        <v>-13351.269947409586</v>
      </c>
      <c r="AI71">
        <f t="shared" si="33"/>
        <v>-13353.093783130023</v>
      </c>
      <c r="AJ71">
        <f t="shared" si="34"/>
        <v>9.5921957566765172</v>
      </c>
      <c r="AK71">
        <f t="shared" si="22"/>
        <v>2.9071472280649373</v>
      </c>
      <c r="AL71">
        <f t="shared" si="35"/>
        <v>-13340.594440145282</v>
      </c>
      <c r="AN71">
        <f t="shared" si="36"/>
        <v>0</v>
      </c>
      <c r="AO71">
        <f t="shared" si="36"/>
        <v>0</v>
      </c>
      <c r="AP71">
        <f t="shared" si="36"/>
        <v>-1.2877650015582717E-3</v>
      </c>
      <c r="AQ71">
        <f t="shared" si="36"/>
        <v>-9.4269993574330844</v>
      </c>
      <c r="AR71">
        <f t="shared" si="36"/>
        <v>-9.428287122434643</v>
      </c>
      <c r="AS71">
        <f t="shared" si="36"/>
        <v>6.7728106457847683E-3</v>
      </c>
      <c r="AT71">
        <f t="shared" si="36"/>
        <v>2.0526642902796515E-3</v>
      </c>
      <c r="AU71">
        <f t="shared" si="23"/>
        <v>-9.4194616474985775</v>
      </c>
      <c r="AW71">
        <v>68</v>
      </c>
      <c r="AX71">
        <f>IF(Z71&gt;0, (R71*SUMPRODUCT(K71:$K$98, X71:$X$98)-K71*$AZ$3)/Z71, 0)</f>
        <v>218.89635242407215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0.17329698399999999</v>
      </c>
      <c r="Q72" s="4">
        <f t="shared" si="48"/>
        <v>12.5</v>
      </c>
      <c r="R72">
        <f t="shared" si="27"/>
        <v>500000</v>
      </c>
      <c r="S72">
        <f t="shared" si="28"/>
        <v>197.66282189218148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31.938478929965441</v>
      </c>
      <c r="AC72">
        <f t="shared" si="29"/>
        <v>23.554009985643795</v>
      </c>
      <c r="AE72">
        <f t="shared" si="30"/>
        <v>0</v>
      </c>
      <c r="AF72">
        <f t="shared" si="31"/>
        <v>0</v>
      </c>
      <c r="AG72">
        <f t="shared" si="31"/>
        <v>-1.4895321335700984</v>
      </c>
      <c r="AH72">
        <f t="shared" si="32"/>
        <v>-12642.609186533637</v>
      </c>
      <c r="AI72">
        <f t="shared" si="33"/>
        <v>-12644.098718667206</v>
      </c>
      <c r="AJ72">
        <f t="shared" si="34"/>
        <v>8.3844689443216467</v>
      </c>
      <c r="AK72">
        <f t="shared" ref="AK72:AK98" si="49">G72*SUM(AB72:AB72, AE72:AF72)</f>
        <v>2.2356935250975809</v>
      </c>
      <c r="AL72">
        <f t="shared" si="35"/>
        <v>-12633.478556197788</v>
      </c>
      <c r="AN72">
        <f t="shared" si="36"/>
        <v>0</v>
      </c>
      <c r="AO72">
        <f t="shared" si="36"/>
        <v>0</v>
      </c>
      <c r="AP72">
        <f t="shared" si="36"/>
        <v>-9.390371077427547E-4</v>
      </c>
      <c r="AQ72">
        <f t="shared" si="36"/>
        <v>-7.9702068168144207</v>
      </c>
      <c r="AR72">
        <f t="shared" si="36"/>
        <v>-7.9711458539221631</v>
      </c>
      <c r="AS72">
        <f t="shared" si="36"/>
        <v>5.28577214951652E-3</v>
      </c>
      <c r="AT72">
        <f t="shared" si="36"/>
        <v>1.4094353081024263E-3</v>
      </c>
      <c r="AU72">
        <f t="shared" si="23"/>
        <v>-7.9644506464645453</v>
      </c>
      <c r="AW72">
        <v>69</v>
      </c>
      <c r="AX72">
        <f>IF(Z72&gt;0, (R72*SUMPRODUCT(K72:$K$98, X72:$X$98)-K72*$AZ$3)/Z72, 0)</f>
        <v>197.66282189218148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0.19491187900000001</v>
      </c>
      <c r="Q73" s="4">
        <f t="shared" si="48"/>
        <v>12.5</v>
      </c>
      <c r="R73">
        <f t="shared" si="27"/>
        <v>500000</v>
      </c>
      <c r="S73">
        <f t="shared" si="28"/>
        <v>174.30659606428119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23.554009985643795</v>
      </c>
      <c r="AC73">
        <f t="shared" si="29"/>
        <v>16.514633894821724</v>
      </c>
      <c r="AE73">
        <f t="shared" si="30"/>
        <v>0</v>
      </c>
      <c r="AF73">
        <f t="shared" si="31"/>
        <v>0</v>
      </c>
      <c r="AG73">
        <f t="shared" si="31"/>
        <v>-1.1843093052493707</v>
      </c>
      <c r="AH73">
        <f t="shared" si="32"/>
        <v>-11613.100279401075</v>
      </c>
      <c r="AI73">
        <f t="shared" si="33"/>
        <v>-11614.284588706323</v>
      </c>
      <c r="AJ73">
        <f t="shared" si="34"/>
        <v>7.0393760908220706</v>
      </c>
      <c r="AK73">
        <f t="shared" si="49"/>
        <v>1.6487806989950657</v>
      </c>
      <c r="AL73">
        <f t="shared" si="35"/>
        <v>-11605.596431916505</v>
      </c>
      <c r="AN73">
        <f t="shared" si="36"/>
        <v>0</v>
      </c>
      <c r="AO73">
        <f t="shared" si="36"/>
        <v>0</v>
      </c>
      <c r="AP73">
        <f t="shared" si="36"/>
        <v>-6.6662254423612629E-4</v>
      </c>
      <c r="AQ73">
        <f t="shared" si="36"/>
        <v>-6.5367673971737768</v>
      </c>
      <c r="AR73">
        <f t="shared" si="36"/>
        <v>-6.5374340197180123</v>
      </c>
      <c r="AS73">
        <f t="shared" si="36"/>
        <v>3.9623152319238769E-3</v>
      </c>
      <c r="AT73">
        <f t="shared" si="36"/>
        <v>9.2806362288952676E-4</v>
      </c>
      <c r="AU73">
        <f t="shared" si="23"/>
        <v>-6.5325436408631985</v>
      </c>
      <c r="AW73">
        <v>70</v>
      </c>
      <c r="AX73">
        <f>IF(Z73&gt;0, (R73*SUMPRODUCT(K73:$K$98, X73:$X$98)-K73*$AZ$3)/Z73, 0)</f>
        <v>174.30659606428119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0.21714087100000001</v>
      </c>
      <c r="Q74" s="4">
        <f t="shared" si="48"/>
        <v>12.5</v>
      </c>
      <c r="R74">
        <f t="shared" si="27"/>
        <v>500000</v>
      </c>
      <c r="S74">
        <f t="shared" si="28"/>
        <v>147.61437609723282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16.514633894821724</v>
      </c>
      <c r="AC74">
        <f t="shared" si="29"/>
        <v>10.808965360141123</v>
      </c>
      <c r="AE74">
        <f t="shared" si="30"/>
        <v>0</v>
      </c>
      <c r="AF74">
        <f t="shared" si="31"/>
        <v>0</v>
      </c>
      <c r="AG74">
        <f t="shared" si="31"/>
        <v>-0.91530425812162364</v>
      </c>
      <c r="AH74">
        <f t="shared" si="32"/>
        <v>-10286.47816301013</v>
      </c>
      <c r="AI74">
        <f t="shared" si="33"/>
        <v>-10287.393467268252</v>
      </c>
      <c r="AJ74">
        <f t="shared" si="34"/>
        <v>5.7056685346806013</v>
      </c>
      <c r="AK74">
        <f t="shared" si="49"/>
        <v>1.1560243726375208</v>
      </c>
      <c r="AL74">
        <f t="shared" si="35"/>
        <v>-10280.531774360934</v>
      </c>
      <c r="AN74">
        <f t="shared" si="36"/>
        <v>0</v>
      </c>
      <c r="AO74">
        <f t="shared" si="36"/>
        <v>0</v>
      </c>
      <c r="AP74">
        <f t="shared" si="36"/>
        <v>-4.600047490268718E-4</v>
      </c>
      <c r="AQ74">
        <f t="shared" si="36"/>
        <v>-5.1696785672738743</v>
      </c>
      <c r="AR74">
        <f t="shared" si="36"/>
        <v>-5.1701385720229016</v>
      </c>
      <c r="AS74">
        <f t="shared" si="36"/>
        <v>2.8674996309014369E-3</v>
      </c>
      <c r="AT74">
        <f t="shared" si="36"/>
        <v>5.8098353272754944E-4</v>
      </c>
      <c r="AU74">
        <f t="shared" si="23"/>
        <v>-5.1666900888592728</v>
      </c>
      <c r="AW74">
        <v>71</v>
      </c>
      <c r="AX74">
        <f>IF(Z74&gt;0, (R74*SUMPRODUCT(K74:$K$98, X74:$X$98)-K74*$AZ$3)/Z74, 0)</f>
        <v>147.61437609723282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0.240684854</v>
      </c>
      <c r="Q75" s="4">
        <f t="shared" si="48"/>
        <v>12.5</v>
      </c>
      <c r="R75">
        <f t="shared" si="27"/>
        <v>500000</v>
      </c>
      <c r="S75">
        <f t="shared" si="28"/>
        <v>116.30325226940633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10.808965360141123</v>
      </c>
      <c r="AC75">
        <f t="shared" si="29"/>
        <v>6.3813393486647385</v>
      </c>
      <c r="AE75">
        <f t="shared" si="30"/>
        <v>0</v>
      </c>
      <c r="AF75">
        <f t="shared" si="31"/>
        <v>0</v>
      </c>
      <c r="AG75">
        <f t="shared" si="31"/>
        <v>-0.68585134380882606</v>
      </c>
      <c r="AH75">
        <f t="shared" si="32"/>
        <v>-8811.9948692632515</v>
      </c>
      <c r="AI75">
        <f t="shared" si="33"/>
        <v>-8812.6807206070607</v>
      </c>
      <c r="AJ75">
        <f t="shared" si="34"/>
        <v>4.4276260114763843</v>
      </c>
      <c r="AK75">
        <f t="shared" si="49"/>
        <v>0.75662757520987867</v>
      </c>
      <c r="AL75">
        <f t="shared" si="35"/>
        <v>-8807.4964670203735</v>
      </c>
      <c r="AN75">
        <f t="shared" si="36"/>
        <v>0</v>
      </c>
      <c r="AO75">
        <f t="shared" si="36"/>
        <v>0</v>
      </c>
      <c r="AP75">
        <f t="shared" si="36"/>
        <v>-3.0775761221228908E-4</v>
      </c>
      <c r="AQ75">
        <f t="shared" si="36"/>
        <v>-3.9541491378156879</v>
      </c>
      <c r="AR75">
        <f t="shared" si="36"/>
        <v>-3.9544568954279007</v>
      </c>
      <c r="AS75">
        <f t="shared" si="36"/>
        <v>1.9867798195067963E-3</v>
      </c>
      <c r="AT75">
        <f t="shared" si="36"/>
        <v>3.3951657014682926E-4</v>
      </c>
      <c r="AU75">
        <f t="shared" si="23"/>
        <v>-3.9521305990382465</v>
      </c>
      <c r="AW75">
        <v>72</v>
      </c>
      <c r="AX75">
        <f>IF(Z75&gt;0, (R75*SUMPRODUCT(K75:$K$98, X75:$X$98)-K75*$AZ$3)/Z75, 0)</f>
        <v>116.30325226940633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0.26560892699999999</v>
      </c>
      <c r="Q76" s="4">
        <f t="shared" si="48"/>
        <v>12.5</v>
      </c>
      <c r="R76">
        <f t="shared" si="27"/>
        <v>500000</v>
      </c>
      <c r="S76">
        <f t="shared" si="28"/>
        <v>77.737122731759115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6.3813393486647385</v>
      </c>
      <c r="AC76">
        <f t="shared" si="29"/>
        <v>3.0897371356682277</v>
      </c>
      <c r="AE76">
        <f t="shared" si="30"/>
        <v>0</v>
      </c>
      <c r="AF76">
        <f t="shared" si="31"/>
        <v>0</v>
      </c>
      <c r="AG76">
        <f t="shared" si="31"/>
        <v>-0.49682459086016745</v>
      </c>
      <c r="AH76">
        <f t="shared" si="32"/>
        <v>-7286.7295804228152</v>
      </c>
      <c r="AI76">
        <f t="shared" si="33"/>
        <v>-7287.2264050136755</v>
      </c>
      <c r="AJ76">
        <f t="shared" si="34"/>
        <v>3.2916022129965108</v>
      </c>
      <c r="AK76">
        <f t="shared" si="49"/>
        <v>0.44669375440653175</v>
      </c>
      <c r="AL76">
        <f t="shared" si="35"/>
        <v>-7283.4881090462723</v>
      </c>
      <c r="AN76">
        <f t="shared" si="36"/>
        <v>0</v>
      </c>
      <c r="AO76">
        <f t="shared" si="36"/>
        <v>0</v>
      </c>
      <c r="AP76">
        <f t="shared" si="36"/>
        <v>-1.9905077404855178E-4</v>
      </c>
      <c r="AQ76">
        <f t="shared" si="36"/>
        <v>-2.9193988984210066</v>
      </c>
      <c r="AR76">
        <f t="shared" si="36"/>
        <v>-2.9195979491950554</v>
      </c>
      <c r="AS76">
        <f t="shared" si="36"/>
        <v>1.3187671874745992E-3</v>
      </c>
      <c r="AT76">
        <f t="shared" si="36"/>
        <v>1.7896605605477993E-4</v>
      </c>
      <c r="AU76">
        <f t="shared" si="23"/>
        <v>-2.9181002159515259</v>
      </c>
      <c r="AW76">
        <v>73</v>
      </c>
      <c r="AX76">
        <f>IF(Z76&gt;0, (R76*SUMPRODUCT(K76:$K$98, X76:$X$98)-K76*$AZ$3)/Z76, 0)</f>
        <v>77.737122731759115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0.29099302900000001</v>
      </c>
      <c r="Q77" s="4">
        <f t="shared" si="48"/>
        <v>12.5</v>
      </c>
      <c r="R77">
        <f t="shared" si="27"/>
        <v>500000</v>
      </c>
      <c r="S77">
        <f t="shared" si="28"/>
        <v>27.423460173088429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3.0897371356682277</v>
      </c>
      <c r="AC77">
        <f t="shared" si="29"/>
        <v>0.76189799155005566</v>
      </c>
      <c r="AE77">
        <f t="shared" si="30"/>
        <v>0</v>
      </c>
      <c r="AF77">
        <f t="shared" si="31"/>
        <v>0</v>
      </c>
      <c r="AG77">
        <f t="shared" si="31"/>
        <v>-0.34728385237547993</v>
      </c>
      <c r="AH77">
        <f t="shared" si="32"/>
        <v>-5782.8997030434339</v>
      </c>
      <c r="AI77">
        <f t="shared" si="33"/>
        <v>-5783.2469868958096</v>
      </c>
      <c r="AJ77">
        <f t="shared" si="34"/>
        <v>2.3278391441181721</v>
      </c>
      <c r="AK77">
        <f t="shared" si="49"/>
        <v>0.21628159949677597</v>
      </c>
      <c r="AL77">
        <f t="shared" si="35"/>
        <v>-5780.7028661521945</v>
      </c>
      <c r="AN77">
        <f t="shared" si="36"/>
        <v>0</v>
      </c>
      <c r="AO77">
        <f t="shared" si="36"/>
        <v>0</v>
      </c>
      <c r="AP77">
        <f t="shared" si="36"/>
        <v>-1.242302487882889E-4</v>
      </c>
      <c r="AQ77">
        <f t="shared" si="36"/>
        <v>-2.0686567023279525</v>
      </c>
      <c r="AR77">
        <f t="shared" si="36"/>
        <v>-2.068780932576741</v>
      </c>
      <c r="AS77">
        <f t="shared" si="36"/>
        <v>8.3271374132377082E-4</v>
      </c>
      <c r="AT77">
        <f t="shared" si="36"/>
        <v>7.7368172260319611E-5</v>
      </c>
      <c r="AU77">
        <f t="shared" si="23"/>
        <v>-2.0678708506631569</v>
      </c>
      <c r="AW77">
        <v>74</v>
      </c>
      <c r="AX77">
        <f>IF(Z77&gt;0, (R77*SUMPRODUCT(K77:$K$98, X77:$X$98)-K77*$AZ$3)/Z77, 0)</f>
        <v>27.423460173088429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0.31752069599999999</v>
      </c>
      <c r="Q78" s="4">
        <f t="shared" si="48"/>
        <v>12.5</v>
      </c>
      <c r="R78">
        <f t="shared" si="27"/>
        <v>500000</v>
      </c>
      <c r="S78">
        <f t="shared" si="28"/>
        <v>-41.6725372011744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0.76189799155005566</v>
      </c>
      <c r="AC78">
        <f t="shared" si="29"/>
        <v>-0.77858035872179121</v>
      </c>
      <c r="AE78">
        <f t="shared" si="30"/>
        <v>0</v>
      </c>
      <c r="AF78">
        <f t="shared" si="31"/>
        <v>0</v>
      </c>
      <c r="AG78">
        <f t="shared" si="31"/>
        <v>-0.2335412033359015</v>
      </c>
      <c r="AH78">
        <f t="shared" si="32"/>
        <v>-4410.7924206329453</v>
      </c>
      <c r="AI78">
        <f t="shared" si="33"/>
        <v>-4411.0259618362816</v>
      </c>
      <c r="AJ78">
        <f t="shared" si="34"/>
        <v>1.5404783502718469</v>
      </c>
      <c r="AK78">
        <f t="shared" si="49"/>
        <v>5.3332859408503901E-2</v>
      </c>
      <c r="AL78">
        <f t="shared" si="35"/>
        <v>-4409.4321506266015</v>
      </c>
      <c r="AN78">
        <f t="shared" si="36"/>
        <v>0</v>
      </c>
      <c r="AO78">
        <f t="shared" si="36"/>
        <v>0</v>
      </c>
      <c r="AP78">
        <f t="shared" si="36"/>
        <v>-7.4591313607942286E-5</v>
      </c>
      <c r="AQ78">
        <f t="shared" si="36"/>
        <v>-1.4087741092682373</v>
      </c>
      <c r="AR78">
        <f t="shared" si="36"/>
        <v>-1.4088487005818453</v>
      </c>
      <c r="AS78">
        <f t="shared" si="36"/>
        <v>4.9201726329252296E-4</v>
      </c>
      <c r="AT78">
        <f t="shared" si="36"/>
        <v>1.7034116399692541E-5</v>
      </c>
      <c r="AU78">
        <f t="shared" si="23"/>
        <v>-1.4083396492021532</v>
      </c>
      <c r="AW78">
        <v>75</v>
      </c>
      <c r="AX78">
        <f>IF(Z78&gt;0, (R78*SUMPRODUCT(K78:$K$98, X78:$X$98)-K78*$AZ$3)/Z78, 0)</f>
        <v>-41.6725372011744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0.344227385</v>
      </c>
      <c r="Q79" s="4">
        <f t="shared" si="48"/>
        <v>12.5</v>
      </c>
      <c r="R79">
        <f t="shared" si="27"/>
        <v>500000</v>
      </c>
      <c r="S79">
        <f t="shared" si="28"/>
        <v>-142.2083502467178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-0.77858035872179121</v>
      </c>
      <c r="AC79">
        <f t="shared" si="29"/>
        <v>-1.7157666536542229</v>
      </c>
      <c r="AE79">
        <f t="shared" si="30"/>
        <v>0</v>
      </c>
      <c r="AF79">
        <f t="shared" si="31"/>
        <v>0</v>
      </c>
      <c r="AG79">
        <f t="shared" si="31"/>
        <v>-0.15081451358847184</v>
      </c>
      <c r="AH79">
        <f t="shared" si="32"/>
        <v>-3215.6511085628263</v>
      </c>
      <c r="AI79">
        <f t="shared" si="33"/>
        <v>-3215.8019230764148</v>
      </c>
      <c r="AJ79">
        <f t="shared" si="34"/>
        <v>0.93718629493243166</v>
      </c>
      <c r="AK79">
        <f t="shared" si="49"/>
        <v>-5.4500625110525391E-2</v>
      </c>
      <c r="AL79">
        <f t="shared" si="35"/>
        <v>-3214.9192374065929</v>
      </c>
      <c r="AN79">
        <f t="shared" si="36"/>
        <v>0</v>
      </c>
      <c r="AO79">
        <f t="shared" si="36"/>
        <v>0</v>
      </c>
      <c r="AP79">
        <f t="shared" si="36"/>
        <v>-4.3008060397219627E-5</v>
      </c>
      <c r="AQ79">
        <f t="shared" si="36"/>
        <v>-0.91701331524917473</v>
      </c>
      <c r="AR79">
        <f t="shared" si="36"/>
        <v>-0.91705632330957199</v>
      </c>
      <c r="AS79">
        <f t="shared" si="36"/>
        <v>2.6725919022545263E-4</v>
      </c>
      <c r="AT79">
        <f t="shared" si="36"/>
        <v>-1.554204645605721E-5</v>
      </c>
      <c r="AU79">
        <f t="shared" si="23"/>
        <v>-0.9168046061658025</v>
      </c>
      <c r="AW79">
        <v>76</v>
      </c>
      <c r="AX79">
        <f>IF(Z79&gt;0, (R79*SUMPRODUCT(K79:$K$98, X79:$X$98)-K79*$AZ$3)/Z79, 0)</f>
        <v>-142.2083502467178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0.370496828</v>
      </c>
      <c r="Q80" s="4">
        <f t="shared" si="48"/>
        <v>12.5</v>
      </c>
      <c r="R80">
        <f t="shared" si="27"/>
        <v>500000</v>
      </c>
      <c r="S80">
        <f t="shared" si="28"/>
        <v>-295.90572807578928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-1.7157666536542229</v>
      </c>
      <c r="AC80">
        <f t="shared" si="29"/>
        <v>-2.2117194203892847</v>
      </c>
      <c r="AE80">
        <f t="shared" si="30"/>
        <v>0</v>
      </c>
      <c r="AF80">
        <f t="shared" si="31"/>
        <v>0</v>
      </c>
      <c r="AG80">
        <f t="shared" si="31"/>
        <v>-9.3430069551695402E-2</v>
      </c>
      <c r="AH80">
        <f t="shared" si="32"/>
        <v>-2235.0519560356688</v>
      </c>
      <c r="AI80">
        <f t="shared" si="33"/>
        <v>-2235.1453861052205</v>
      </c>
      <c r="AJ80">
        <f t="shared" si="34"/>
        <v>0.49595276673506183</v>
      </c>
      <c r="AK80">
        <f t="shared" si="49"/>
        <v>-0.12010366575579562</v>
      </c>
      <c r="AL80">
        <f t="shared" si="35"/>
        <v>-2234.7695370042411</v>
      </c>
      <c r="AN80">
        <f t="shared" si="36"/>
        <v>0</v>
      </c>
      <c r="AO80">
        <f t="shared" si="36"/>
        <v>0</v>
      </c>
      <c r="AP80">
        <f t="shared" si="36"/>
        <v>-2.3788955212183152E-5</v>
      </c>
      <c r="AQ80">
        <f t="shared" si="36"/>
        <v>-0.56908392698579602</v>
      </c>
      <c r="AR80">
        <f t="shared" si="36"/>
        <v>-0.56910771594100829</v>
      </c>
      <c r="AS80">
        <f t="shared" si="36"/>
        <v>1.262783835207432E-4</v>
      </c>
      <c r="AT80">
        <f t="shared" si="36"/>
        <v>-3.0580526581999009E-5</v>
      </c>
      <c r="AU80">
        <f t="shared" si="23"/>
        <v>-0.56901201808406943</v>
      </c>
      <c r="AW80">
        <v>77</v>
      </c>
      <c r="AX80">
        <f>IF(Z80&gt;0, (R80*SUMPRODUCT(K80:$K$98, X80:$X$98)-K80*$AZ$3)/Z80, 0)</f>
        <v>-295.90572807578928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0.397394472</v>
      </c>
      <c r="Q81" s="4">
        <f t="shared" si="48"/>
        <v>12.5</v>
      </c>
      <c r="R81">
        <f t="shared" si="27"/>
        <v>500000</v>
      </c>
      <c r="S81">
        <f t="shared" si="28"/>
        <v>-542.93369644377481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-2.2117194203892847</v>
      </c>
      <c r="AC81">
        <f t="shared" si="29"/>
        <v>-2.4048564290589067</v>
      </c>
      <c r="AE81">
        <f t="shared" si="30"/>
        <v>0</v>
      </c>
      <c r="AF81">
        <f t="shared" si="31"/>
        <v>0</v>
      </c>
      <c r="AG81">
        <f t="shared" si="31"/>
        <v>-5.5367175697759188E-2</v>
      </c>
      <c r="AH81">
        <f t="shared" si="32"/>
        <v>-1485.1437263367709</v>
      </c>
      <c r="AI81">
        <f t="shared" si="33"/>
        <v>-1485.1990935124686</v>
      </c>
      <c r="AJ81">
        <f t="shared" si="34"/>
        <v>0.19313700866962202</v>
      </c>
      <c r="AK81">
        <f t="shared" si="49"/>
        <v>-0.15482035942724995</v>
      </c>
      <c r="AL81">
        <f t="shared" si="35"/>
        <v>-1485.1607768632264</v>
      </c>
      <c r="AN81">
        <f t="shared" si="36"/>
        <v>0</v>
      </c>
      <c r="AO81">
        <f t="shared" si="36"/>
        <v>0</v>
      </c>
      <c r="AP81">
        <f t="shared" si="36"/>
        <v>-1.2587023539360849E-5</v>
      </c>
      <c r="AQ81">
        <f t="shared" si="36"/>
        <v>-0.33762854628489897</v>
      </c>
      <c r="AR81">
        <f t="shared" si="36"/>
        <v>-0.33764113330843837</v>
      </c>
      <c r="AS81">
        <f t="shared" si="36"/>
        <v>4.3907243665756651E-5</v>
      </c>
      <c r="AT81">
        <f t="shared" si="36"/>
        <v>-3.5196440561116993E-5</v>
      </c>
      <c r="AU81">
        <f t="shared" si="23"/>
        <v>-0.33763242250533371</v>
      </c>
      <c r="AW81">
        <v>78</v>
      </c>
      <c r="AX81">
        <f>IF(Z81&gt;0, (R81*SUMPRODUCT(K81:$K$98, X81:$X$98)-K81*$AZ$3)/Z81, 0)</f>
        <v>-542.93369644377481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0.424762996</v>
      </c>
      <c r="Q82" s="4">
        <f t="shared" si="48"/>
        <v>12.5</v>
      </c>
      <c r="R82">
        <f t="shared" si="27"/>
        <v>500000</v>
      </c>
      <c r="S82">
        <f t="shared" si="28"/>
        <v>-961.32519044573837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-2.4048564290589067</v>
      </c>
      <c r="AC82">
        <f t="shared" si="29"/>
        <v>-2.4068180839900801</v>
      </c>
      <c r="AE82">
        <f t="shared" si="30"/>
        <v>0</v>
      </c>
      <c r="AF82">
        <f t="shared" si="31"/>
        <v>0</v>
      </c>
      <c r="AG82">
        <f t="shared" si="31"/>
        <v>-3.1295576511343015E-2</v>
      </c>
      <c r="AH82">
        <f t="shared" si="32"/>
        <v>-940.71709717754334</v>
      </c>
      <c r="AI82">
        <f t="shared" si="33"/>
        <v>-940.74839275405463</v>
      </c>
      <c r="AJ82">
        <f t="shared" si="34"/>
        <v>1.9616549311733955E-3</v>
      </c>
      <c r="AK82">
        <f t="shared" si="49"/>
        <v>-0.1683399500341235</v>
      </c>
      <c r="AL82">
        <f t="shared" si="35"/>
        <v>-940.91477104915759</v>
      </c>
      <c r="AN82">
        <f t="shared" si="36"/>
        <v>0</v>
      </c>
      <c r="AO82">
        <f t="shared" si="36"/>
        <v>0</v>
      </c>
      <c r="AP82">
        <f t="shared" si="36"/>
        <v>-6.3523673880944664E-6</v>
      </c>
      <c r="AQ82">
        <f t="shared" si="36"/>
        <v>-0.19094649390362278</v>
      </c>
      <c r="AR82">
        <f t="shared" si="36"/>
        <v>-0.19095284627101086</v>
      </c>
      <c r="AS82">
        <f t="shared" si="36"/>
        <v>3.9817617058321502E-7</v>
      </c>
      <c r="AT82">
        <f t="shared" si="36"/>
        <v>-3.4169596087249965E-5</v>
      </c>
      <c r="AU82">
        <f t="shared" si="23"/>
        <v>-0.19098661769092753</v>
      </c>
      <c r="AW82">
        <v>79</v>
      </c>
      <c r="AX82">
        <f>IF(Z82&gt;0, (R82*SUMPRODUCT(K82:$K$98, X82:$X$98)-K82*$AZ$3)/Z82, 0)</f>
        <v>-961.32519044573837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0.45242554800000001</v>
      </c>
      <c r="Q83" s="4">
        <f t="shared" si="48"/>
        <v>12.5</v>
      </c>
      <c r="R83">
        <f t="shared" si="27"/>
        <v>500000</v>
      </c>
      <c r="S83">
        <f t="shared" si="28"/>
        <v>-1707.4585773619044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-2.4068180839900801</v>
      </c>
      <c r="AC83">
        <f t="shared" si="29"/>
        <v>-2.2980619963278768</v>
      </c>
      <c r="AE83">
        <f t="shared" si="30"/>
        <v>0</v>
      </c>
      <c r="AF83">
        <f t="shared" si="31"/>
        <v>0</v>
      </c>
      <c r="AG83">
        <f t="shared" si="31"/>
        <v>-1.6823702393109295E-2</v>
      </c>
      <c r="AH83">
        <f t="shared" si="32"/>
        <v>-566.35673412481162</v>
      </c>
      <c r="AI83">
        <f t="shared" si="33"/>
        <v>-566.37355782720476</v>
      </c>
      <c r="AJ83">
        <f t="shared" si="34"/>
        <v>-0.10875608766220335</v>
      </c>
      <c r="AK83">
        <f t="shared" si="49"/>
        <v>-0.16847726587930562</v>
      </c>
      <c r="AL83">
        <f t="shared" si="35"/>
        <v>-566.6507911807463</v>
      </c>
      <c r="AN83">
        <f t="shared" si="36"/>
        <v>0</v>
      </c>
      <c r="AO83">
        <f t="shared" si="36"/>
        <v>0</v>
      </c>
      <c r="AP83">
        <f t="shared" si="36"/>
        <v>-3.0489914442478163E-6</v>
      </c>
      <c r="AQ83">
        <f t="shared" si="36"/>
        <v>-0.10264190345199883</v>
      </c>
      <c r="AR83">
        <f t="shared" si="36"/>
        <v>-0.10264495244344309</v>
      </c>
      <c r="AS83">
        <f t="shared" si="36"/>
        <v>-1.9710071721652651E-5</v>
      </c>
      <c r="AT83">
        <f t="shared" si="36"/>
        <v>-3.0533453945706051E-5</v>
      </c>
      <c r="AU83">
        <f t="shared" si="23"/>
        <v>-0.10269519596911045</v>
      </c>
      <c r="AW83">
        <v>80</v>
      </c>
      <c r="AX83">
        <f>IF(Z83&gt;0, (R83*SUMPRODUCT(K83:$K$98, X83:$X$98)-K83*$AZ$3)/Z83, 0)</f>
        <v>-1707.4585773619044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0.48020744799999998</v>
      </c>
      <c r="Q84" s="4">
        <f t="shared" si="48"/>
        <v>12.5</v>
      </c>
      <c r="R84">
        <f t="shared" si="27"/>
        <v>500000</v>
      </c>
      <c r="S84">
        <f t="shared" si="28"/>
        <v>-3108.913734000434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-2.2980619963278768</v>
      </c>
      <c r="AC84">
        <f t="shared" si="29"/>
        <v>-2.1331123090961017</v>
      </c>
      <c r="AE84">
        <f t="shared" si="30"/>
        <v>0</v>
      </c>
      <c r="AF84">
        <f t="shared" si="31"/>
        <v>0</v>
      </c>
      <c r="AG84">
        <f t="shared" si="31"/>
        <v>-8.5765981770716936E-3</v>
      </c>
      <c r="AH84">
        <f t="shared" si="32"/>
        <v>-323.15468768426024</v>
      </c>
      <c r="AI84">
        <f t="shared" si="33"/>
        <v>-323.1632642824373</v>
      </c>
      <c r="AJ84">
        <f t="shared" si="34"/>
        <v>-0.16494968723177506</v>
      </c>
      <c r="AK84">
        <f t="shared" si="49"/>
        <v>-0.16086433974295139</v>
      </c>
      <c r="AL84">
        <f t="shared" si="35"/>
        <v>-323.48907830941204</v>
      </c>
      <c r="AN84">
        <f t="shared" si="36"/>
        <v>0</v>
      </c>
      <c r="AO84">
        <f t="shared" si="36"/>
        <v>0</v>
      </c>
      <c r="AP84">
        <f t="shared" si="36"/>
        <v>-1.3878152940975533E-6</v>
      </c>
      <c r="AQ84">
        <f t="shared" si="36"/>
        <v>-5.2291014300574208E-2</v>
      </c>
      <c r="AR84">
        <f t="shared" si="36"/>
        <v>-5.2292402115868303E-2</v>
      </c>
      <c r="AS84">
        <f t="shared" si="36"/>
        <v>-2.6691200167083652E-5</v>
      </c>
      <c r="AT84">
        <f t="shared" si="36"/>
        <v>-2.6030132968919973E-5</v>
      </c>
      <c r="AU84">
        <f t="shared" si="23"/>
        <v>-5.2345123449004313E-2</v>
      </c>
      <c r="AW84">
        <v>81</v>
      </c>
      <c r="AX84">
        <f>IF(Z84&gt;0, (R84*SUMPRODUCT(K84:$K$98, X84:$X$98)-K84*$AZ$3)/Z84, 0)</f>
        <v>-3108.913734000434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0.508136904</v>
      </c>
      <c r="Q85" s="4">
        <f t="shared" si="48"/>
        <v>12.5</v>
      </c>
      <c r="R85">
        <f t="shared" si="27"/>
        <v>500000</v>
      </c>
      <c r="S85">
        <f t="shared" si="28"/>
        <v>-5887.3754559426243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-2.1331123090961017</v>
      </c>
      <c r="AC85">
        <f t="shared" si="29"/>
        <v>-1.9464822602861638</v>
      </c>
      <c r="AE85">
        <f t="shared" si="30"/>
        <v>0</v>
      </c>
      <c r="AF85">
        <f t="shared" si="31"/>
        <v>0</v>
      </c>
      <c r="AG85">
        <f t="shared" si="31"/>
        <v>-4.1327461507517224E-3</v>
      </c>
      <c r="AH85">
        <f t="shared" si="32"/>
        <v>-174.32344178197016</v>
      </c>
      <c r="AI85">
        <f t="shared" si="33"/>
        <v>-174.32757452812092</v>
      </c>
      <c r="AJ85">
        <f t="shared" si="34"/>
        <v>-0.18663004880993794</v>
      </c>
      <c r="AK85">
        <f t="shared" si="49"/>
        <v>-0.14931786163672714</v>
      </c>
      <c r="AL85">
        <f t="shared" si="35"/>
        <v>-174.66352243856758</v>
      </c>
      <c r="AN85">
        <f t="shared" si="36"/>
        <v>0</v>
      </c>
      <c r="AO85">
        <f t="shared" si="36"/>
        <v>0</v>
      </c>
      <c r="AP85">
        <f t="shared" si="36"/>
        <v>-5.9708658418749784E-7</v>
      </c>
      <c r="AQ85">
        <f t="shared" si="36"/>
        <v>-2.5185720245235008E-2</v>
      </c>
      <c r="AR85">
        <f t="shared" si="36"/>
        <v>-2.5186317331819197E-2</v>
      </c>
      <c r="AS85">
        <f t="shared" si="36"/>
        <v>-2.6963741368533508E-5</v>
      </c>
      <c r="AT85">
        <f t="shared" si="36"/>
        <v>-2.1572990140378676E-5</v>
      </c>
      <c r="AU85">
        <f t="shared" si="23"/>
        <v>-2.5234854063328108E-2</v>
      </c>
      <c r="AW85">
        <v>82</v>
      </c>
      <c r="AX85">
        <f>IF(Z85&gt;0, (R85*SUMPRODUCT(K85:$K$98, X85:$X$98)-K85*$AZ$3)/Z85, 0)</f>
        <v>-5887.3754559426243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0.53626491099999996</v>
      </c>
      <c r="Q86" s="4">
        <f t="shared" si="48"/>
        <v>12.5</v>
      </c>
      <c r="R86">
        <f t="shared" si="27"/>
        <v>500000</v>
      </c>
      <c r="S86">
        <f t="shared" si="28"/>
        <v>-11721.229150230442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-1.9464822602861638</v>
      </c>
      <c r="AC86">
        <f t="shared" si="29"/>
        <v>-1.7583456027541562</v>
      </c>
      <c r="AE86">
        <f t="shared" si="30"/>
        <v>0</v>
      </c>
      <c r="AF86">
        <f t="shared" si="31"/>
        <v>0</v>
      </c>
      <c r="AG86">
        <f t="shared" si="31"/>
        <v>-1.8751719425257405E-3</v>
      </c>
      <c r="AH86">
        <f t="shared" si="32"/>
        <v>-88.649869868738605</v>
      </c>
      <c r="AI86">
        <f t="shared" si="33"/>
        <v>-88.651745040681135</v>
      </c>
      <c r="AJ86">
        <f t="shared" si="34"/>
        <v>-0.18813665753200759</v>
      </c>
      <c r="AK86">
        <f t="shared" si="49"/>
        <v>-0.13625375822003147</v>
      </c>
      <c r="AL86">
        <f t="shared" si="35"/>
        <v>-88.976135456433184</v>
      </c>
      <c r="AN86">
        <f t="shared" si="36"/>
        <v>0</v>
      </c>
      <c r="AO86">
        <f t="shared" si="36"/>
        <v>0</v>
      </c>
      <c r="AP86">
        <f t="shared" si="36"/>
        <v>-2.4189208430091104E-7</v>
      </c>
      <c r="AQ86">
        <f t="shared" si="36"/>
        <v>-1.1435592283164377E-2</v>
      </c>
      <c r="AR86">
        <f t="shared" si="36"/>
        <v>-1.1435834175248679E-2</v>
      </c>
      <c r="AS86">
        <f t="shared" si="36"/>
        <v>-2.4269117509579691E-5</v>
      </c>
      <c r="AT86">
        <f t="shared" si="36"/>
        <v>-1.7576364504090471E-5</v>
      </c>
      <c r="AU86">
        <f t="shared" si="23"/>
        <v>-1.147767965726235E-2</v>
      </c>
      <c r="AW86">
        <v>83</v>
      </c>
      <c r="AX86">
        <f>IF(Z86&gt;0, (R86*SUMPRODUCT(K86:$K$98, X86:$X$98)-K86*$AZ$3)/Z86, 0)</f>
        <v>-11721.229150230442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0.564431978</v>
      </c>
      <c r="Q87" s="4">
        <f t="shared" si="48"/>
        <v>12.5</v>
      </c>
      <c r="R87">
        <f t="shared" si="27"/>
        <v>500000</v>
      </c>
      <c r="S87">
        <f t="shared" si="28"/>
        <v>-24738.230483373274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-1.7583456027541562</v>
      </c>
      <c r="AC87">
        <f t="shared" si="29"/>
        <v>-1.5793147863076391</v>
      </c>
      <c r="AE87">
        <f t="shared" si="30"/>
        <v>0</v>
      </c>
      <c r="AF87">
        <f t="shared" si="31"/>
        <v>0</v>
      </c>
      <c r="AG87">
        <f t="shared" si="31"/>
        <v>-7.9801321449057708E-4</v>
      </c>
      <c r="AH87">
        <f t="shared" si="32"/>
        <v>-42.336280344396236</v>
      </c>
      <c r="AI87">
        <f t="shared" si="33"/>
        <v>-42.337078357610729</v>
      </c>
      <c r="AJ87">
        <f t="shared" si="34"/>
        <v>-0.17903081644651708</v>
      </c>
      <c r="AK87">
        <f t="shared" si="49"/>
        <v>-0.12308419219279094</v>
      </c>
      <c r="AL87">
        <f t="shared" si="35"/>
        <v>-42.639193366250041</v>
      </c>
      <c r="AN87">
        <f t="shared" si="36"/>
        <v>0</v>
      </c>
      <c r="AO87">
        <f t="shared" si="36"/>
        <v>0</v>
      </c>
      <c r="AP87">
        <f t="shared" si="36"/>
        <v>-9.1912085583389244E-8</v>
      </c>
      <c r="AQ87">
        <f t="shared" si="36"/>
        <v>-4.8761295573037837E-3</v>
      </c>
      <c r="AR87">
        <f t="shared" si="36"/>
        <v>-4.8762214693893668E-3</v>
      </c>
      <c r="AS87">
        <f t="shared" si="36"/>
        <v>-2.0620079247435358E-5</v>
      </c>
      <c r="AT87">
        <f t="shared" si="36"/>
        <v>-1.417636274858919E-5</v>
      </c>
      <c r="AU87">
        <f t="shared" si="23"/>
        <v>-4.9110179113853918E-3</v>
      </c>
      <c r="AW87">
        <v>84</v>
      </c>
      <c r="AX87">
        <f>IF(Z87&gt;0, (R87*SUMPRODUCT(K87:$K$98, X87:$X$98)-K87*$AZ$3)/Z87, 0)</f>
        <v>-24738.230483373274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0.59247427200000002</v>
      </c>
      <c r="Q88" s="4">
        <f t="shared" si="48"/>
        <v>12.5</v>
      </c>
      <c r="R88">
        <f t="shared" si="27"/>
        <v>500000</v>
      </c>
      <c r="S88">
        <f t="shared" si="28"/>
        <v>-55721.721120869268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-1.5793147863076391</v>
      </c>
      <c r="AC88">
        <f t="shared" si="29"/>
        <v>-1.414131622356299</v>
      </c>
      <c r="AE88">
        <f t="shared" si="30"/>
        <v>0</v>
      </c>
      <c r="AF88">
        <f t="shared" si="31"/>
        <v>0</v>
      </c>
      <c r="AG88">
        <f t="shared" si="31"/>
        <v>-3.172307840439868E-4</v>
      </c>
      <c r="AH88">
        <f t="shared" si="32"/>
        <v>-18.91209193206738</v>
      </c>
      <c r="AI88">
        <f t="shared" si="33"/>
        <v>-18.912409162851425</v>
      </c>
      <c r="AJ88">
        <f t="shared" si="34"/>
        <v>-0.16518316395134014</v>
      </c>
      <c r="AK88">
        <f t="shared" si="49"/>
        <v>-0.11055203504153475</v>
      </c>
      <c r="AL88">
        <f t="shared" si="35"/>
        <v>-19.188144361844301</v>
      </c>
      <c r="AN88">
        <f t="shared" si="36"/>
        <v>0</v>
      </c>
      <c r="AO88">
        <f t="shared" si="36"/>
        <v>0</v>
      </c>
      <c r="AP88">
        <f t="shared" si="36"/>
        <v>-3.2622695297799207E-8</v>
      </c>
      <c r="AQ88">
        <f t="shared" si="36"/>
        <v>-1.9448409283578656E-3</v>
      </c>
      <c r="AR88">
        <f t="shared" si="36"/>
        <v>-1.9448735510531636E-3</v>
      </c>
      <c r="AS88">
        <f t="shared" si="36"/>
        <v>-1.6986750015924644E-5</v>
      </c>
      <c r="AT88">
        <f t="shared" si="36"/>
        <v>-1.1368711786847067E-5</v>
      </c>
      <c r="AU88">
        <f t="shared" si="23"/>
        <v>-1.9732290128559355E-3</v>
      </c>
      <c r="AW88">
        <v>85</v>
      </c>
      <c r="AX88">
        <f>IF(Z88&gt;0, (R88*SUMPRODUCT(K88:$K$98, X88:$X$98)-K88*$AZ$3)/Z88, 0)</f>
        <v>-55721.721120869268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0.62503115200000003</v>
      </c>
      <c r="Q89" s="4">
        <f t="shared" si="48"/>
        <v>12.5</v>
      </c>
      <c r="R89">
        <f t="shared" si="27"/>
        <v>500000</v>
      </c>
      <c r="S89">
        <f t="shared" si="28"/>
        <v>-136492.14722265353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-1.414131622356299</v>
      </c>
      <c r="AC89">
        <f t="shared" si="29"/>
        <v>-1.2642378083662249</v>
      </c>
      <c r="AE89">
        <f t="shared" si="30"/>
        <v>0</v>
      </c>
      <c r="AF89">
        <f t="shared" si="31"/>
        <v>0</v>
      </c>
      <c r="AG89">
        <f t="shared" si="31"/>
        <v>-1.1577935380267064E-4</v>
      </c>
      <c r="AH89">
        <f t="shared" si="32"/>
        <v>-7.9311648960350531</v>
      </c>
      <c r="AI89">
        <f t="shared" si="33"/>
        <v>-7.9312806753888561</v>
      </c>
      <c r="AJ89">
        <f t="shared" si="34"/>
        <v>-0.14989381399007407</v>
      </c>
      <c r="AK89">
        <f t="shared" si="49"/>
        <v>-9.8989213564940934E-2</v>
      </c>
      <c r="AL89">
        <f t="shared" si="35"/>
        <v>-8.1801637029438723</v>
      </c>
      <c r="AN89">
        <f t="shared" si="36"/>
        <v>0</v>
      </c>
      <c r="AO89">
        <f t="shared" si="36"/>
        <v>0</v>
      </c>
      <c r="AP89">
        <f t="shared" si="36"/>
        <v>-1.0630596001332851E-8</v>
      </c>
      <c r="AQ89">
        <f t="shared" si="36"/>
        <v>-7.2822145797601522E-4</v>
      </c>
      <c r="AR89">
        <f t="shared" si="36"/>
        <v>-7.2823208857201657E-4</v>
      </c>
      <c r="AS89">
        <f t="shared" si="36"/>
        <v>-1.3762907869940588E-5</v>
      </c>
      <c r="AT89">
        <f t="shared" si="36"/>
        <v>-9.0889636479753047E-6</v>
      </c>
      <c r="AU89">
        <f t="shared" si="23"/>
        <v>-7.5108396008993262E-4</v>
      </c>
      <c r="AW89">
        <v>86</v>
      </c>
      <c r="AX89">
        <f>IF(Z89&gt;0, (R89*SUMPRODUCT(K89:$K$98, X89:$X$98)-K89*$AZ$3)/Z89, 0)</f>
        <v>-136492.14722265353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0.65741117999999998</v>
      </c>
      <c r="Q90" s="4">
        <f t="shared" si="48"/>
        <v>12.5</v>
      </c>
      <c r="R90">
        <f t="shared" si="27"/>
        <v>500000</v>
      </c>
      <c r="S90">
        <f t="shared" si="28"/>
        <v>-366621.06495193637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-1.2642378083662249</v>
      </c>
      <c r="AC90">
        <f t="shared" si="29"/>
        <v>-1.1293958022184578</v>
      </c>
      <c r="AE90">
        <f t="shared" si="30"/>
        <v>0</v>
      </c>
      <c r="AF90">
        <f t="shared" si="31"/>
        <v>0</v>
      </c>
      <c r="AG90">
        <f t="shared" si="31"/>
        <v>-3.8506918661592741E-5</v>
      </c>
      <c r="AH90">
        <f t="shared" si="32"/>
        <v>-3.0445856641220472</v>
      </c>
      <c r="AI90">
        <f t="shared" si="33"/>
        <v>-3.0446241710407089</v>
      </c>
      <c r="AJ90">
        <f t="shared" si="34"/>
        <v>-0.13484200614776709</v>
      </c>
      <c r="AK90">
        <f t="shared" si="49"/>
        <v>-8.8496646585635746E-2</v>
      </c>
      <c r="AL90">
        <f t="shared" si="35"/>
        <v>-3.2679628237741118</v>
      </c>
      <c r="AN90">
        <f t="shared" si="36"/>
        <v>0</v>
      </c>
      <c r="AO90">
        <f t="shared" si="36"/>
        <v>0</v>
      </c>
      <c r="AP90">
        <f t="shared" si="36"/>
        <v>-3.15680123212501E-9</v>
      </c>
      <c r="AQ90">
        <f t="shared" si="36"/>
        <v>-2.4959545219069675E-4</v>
      </c>
      <c r="AR90">
        <f t="shared" si="36"/>
        <v>-2.495986089919289E-4</v>
      </c>
      <c r="AS90">
        <f t="shared" si="36"/>
        <v>-1.1054361811973468E-5</v>
      </c>
      <c r="AT90">
        <f t="shared" si="36"/>
        <v>-7.2549643723923769E-6</v>
      </c>
      <c r="AU90">
        <f t="shared" si="23"/>
        <v>-2.6790793517629476E-4</v>
      </c>
      <c r="AW90">
        <v>87</v>
      </c>
      <c r="AX90">
        <f>IF(Z90&gt;0, (R90*SUMPRODUCT(K90:$K$98, X90:$X$98)-K90*$AZ$3)/Z90, 0)</f>
        <v>-366621.06495193637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0.68957421399999996</v>
      </c>
      <c r="Q91" s="4">
        <f t="shared" si="48"/>
        <v>12.5</v>
      </c>
      <c r="R91">
        <f t="shared" si="27"/>
        <v>500000</v>
      </c>
      <c r="S91">
        <f t="shared" si="28"/>
        <v>-1089816.1530727777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-1.1293958022184578</v>
      </c>
      <c r="AC91">
        <f t="shared" si="29"/>
        <v>-1.0086005515940923</v>
      </c>
      <c r="AE91">
        <f t="shared" si="30"/>
        <v>0</v>
      </c>
      <c r="AF91">
        <f t="shared" si="31"/>
        <v>0</v>
      </c>
      <c r="AG91">
        <f t="shared" si="31"/>
        <v>-1.1568471305347067E-5</v>
      </c>
      <c r="AH91">
        <f t="shared" si="32"/>
        <v>-1.06213512678519</v>
      </c>
      <c r="AI91">
        <f t="shared" si="33"/>
        <v>-1.0621466952564953</v>
      </c>
      <c r="AJ91">
        <f t="shared" si="34"/>
        <v>-0.12079525062436547</v>
      </c>
      <c r="AK91">
        <f t="shared" si="49"/>
        <v>-7.9057706155292048E-2</v>
      </c>
      <c r="AL91">
        <f t="shared" si="35"/>
        <v>-1.2619996520361527</v>
      </c>
      <c r="AN91">
        <f t="shared" si="36"/>
        <v>0</v>
      </c>
      <c r="AO91">
        <f t="shared" si="36"/>
        <v>0</v>
      </c>
      <c r="AP91">
        <f t="shared" si="36"/>
        <v>-8.4677186732761107E-10</v>
      </c>
      <c r="AQ91">
        <f t="shared" si="36"/>
        <v>-7.7744597442744114E-5</v>
      </c>
      <c r="AR91">
        <f t="shared" si="36"/>
        <v>-7.7745444214611447E-5</v>
      </c>
      <c r="AS91">
        <f t="shared" si="36"/>
        <v>-8.8417922503056292E-6</v>
      </c>
      <c r="AT91">
        <f t="shared" si="36"/>
        <v>-5.7867491478162794E-6</v>
      </c>
      <c r="AU91">
        <f t="shared" si="23"/>
        <v>-9.2373985612733347E-5</v>
      </c>
      <c r="AW91">
        <v>88</v>
      </c>
      <c r="AX91">
        <f>IF(Z91&gt;0, (R91*SUMPRODUCT(K91:$K$98, X91:$X$98)-K91*$AZ$3)/Z91, 0)</f>
        <v>-1089816.1530727777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0.72148010799999995</v>
      </c>
      <c r="Q92" s="4">
        <f t="shared" si="48"/>
        <v>12.5</v>
      </c>
      <c r="R92">
        <f t="shared" si="27"/>
        <v>500000</v>
      </c>
      <c r="S92">
        <f t="shared" si="28"/>
        <v>-3624021.3148646029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-1.0086005515940923</v>
      </c>
      <c r="AC92">
        <f t="shared" si="29"/>
        <v>-0.9006025407660383</v>
      </c>
      <c r="AE92">
        <f t="shared" si="30"/>
        <v>0</v>
      </c>
      <c r="AF92">
        <f t="shared" si="31"/>
        <v>0</v>
      </c>
      <c r="AG92">
        <f t="shared" si="31"/>
        <v>-3.1063646655168947E-6</v>
      </c>
      <c r="AH92">
        <f t="shared" si="32"/>
        <v>-0.33385687707106809</v>
      </c>
      <c r="AI92">
        <f t="shared" si="33"/>
        <v>-0.33385998343573359</v>
      </c>
      <c r="AJ92">
        <f t="shared" si="34"/>
        <v>-0.10799801082805405</v>
      </c>
      <c r="AK92">
        <f t="shared" si="49"/>
        <v>-7.0602038611586468E-2</v>
      </c>
      <c r="AL92">
        <f t="shared" si="35"/>
        <v>-0.51246003287537412</v>
      </c>
      <c r="AN92">
        <f t="shared" si="36"/>
        <v>0</v>
      </c>
      <c r="AO92">
        <f t="shared" si="36"/>
        <v>0</v>
      </c>
      <c r="AP92">
        <f t="shared" si="36"/>
        <v>-2.0301347353879333E-10</v>
      </c>
      <c r="AQ92">
        <f t="shared" si="36"/>
        <v>-2.1818894938960229E-5</v>
      </c>
      <c r="AR92">
        <f t="shared" si="36"/>
        <v>-2.1819097952433767E-5</v>
      </c>
      <c r="AS92">
        <f t="shared" si="36"/>
        <v>-7.0581060739162022E-6</v>
      </c>
      <c r="AT92">
        <f t="shared" si="36"/>
        <v>-4.6141282949061473E-6</v>
      </c>
      <c r="AU92">
        <f t="shared" si="23"/>
        <v>-3.349133232125612E-5</v>
      </c>
      <c r="AW92">
        <v>89</v>
      </c>
      <c r="AX92">
        <f>IF(Z92&gt;0, (R92*SUMPRODUCT(K92:$K$98, X92:$X$98)-K92*$AZ$3)/Z92, 0)</f>
        <v>-3624021.3148646029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0.75308980400000003</v>
      </c>
      <c r="Q93" s="4">
        <f t="shared" si="48"/>
        <v>12.5</v>
      </c>
      <c r="R93">
        <f t="shared" si="27"/>
        <v>500000</v>
      </c>
      <c r="S93">
        <f t="shared" si="28"/>
        <v>-13658376.774689719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-0.9006025407660383</v>
      </c>
      <c r="AC93">
        <f t="shared" si="29"/>
        <v>-0.80412814945964106</v>
      </c>
      <c r="AE93">
        <f t="shared" si="30"/>
        <v>0</v>
      </c>
      <c r="AF93">
        <f t="shared" si="31"/>
        <v>0</v>
      </c>
      <c r="AG93">
        <f t="shared" si="31"/>
        <v>-7.3592946175508165E-7</v>
      </c>
      <c r="AH93">
        <f t="shared" si="32"/>
        <v>-9.3574862284265758E-2</v>
      </c>
      <c r="AI93">
        <f t="shared" si="33"/>
        <v>-9.3575598213727518E-2</v>
      </c>
      <c r="AJ93">
        <f t="shared" si="34"/>
        <v>-9.6474391306397234E-2</v>
      </c>
      <c r="AK93">
        <f t="shared" si="49"/>
        <v>-6.3042177853622691E-2</v>
      </c>
      <c r="AL93">
        <f t="shared" si="35"/>
        <v>-0.25309216737374746</v>
      </c>
      <c r="AN93">
        <f t="shared" si="36"/>
        <v>0</v>
      </c>
      <c r="AO93">
        <f t="shared" si="36"/>
        <v>0</v>
      </c>
      <c r="AP93">
        <f t="shared" si="36"/>
        <v>-4.2942823041711E-11</v>
      </c>
      <c r="AQ93">
        <f t="shared" si="36"/>
        <v>-5.4602634641674665E-6</v>
      </c>
      <c r="AR93">
        <f t="shared" si="36"/>
        <v>-5.4603064069905083E-6</v>
      </c>
      <c r="AS93">
        <f t="shared" si="36"/>
        <v>-5.629456258005003E-6</v>
      </c>
      <c r="AT93">
        <f t="shared" si="36"/>
        <v>-3.6786257765464406E-6</v>
      </c>
      <c r="AU93">
        <f t="shared" si="23"/>
        <v>-1.4768388441541953E-5</v>
      </c>
      <c r="AW93">
        <v>90</v>
      </c>
      <c r="AX93">
        <f>IF(Z93&gt;0, (R93*SUMPRODUCT(K93:$K$98, X93:$X$98)-K93*$AZ$3)/Z93, 0)</f>
        <v>-13658376.774689719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0.78453892300000005</v>
      </c>
      <c r="Q94" s="4">
        <f t="shared" si="48"/>
        <v>12.5</v>
      </c>
      <c r="R94">
        <f t="shared" si="27"/>
        <v>500000</v>
      </c>
      <c r="S94">
        <f t="shared" si="28"/>
        <v>-59354596.811305828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-0.80412814945964106</v>
      </c>
      <c r="AC94">
        <f t="shared" si="29"/>
        <v>-0.71797627918619789</v>
      </c>
      <c r="AE94">
        <f t="shared" si="30"/>
        <v>0</v>
      </c>
      <c r="AF94">
        <f t="shared" si="31"/>
        <v>0</v>
      </c>
      <c r="AG94">
        <f t="shared" si="31"/>
        <v>-1.5120485980822934E-7</v>
      </c>
      <c r="AH94">
        <f t="shared" si="32"/>
        <v>-2.309461229317206E-2</v>
      </c>
      <c r="AI94">
        <f t="shared" si="33"/>
        <v>-2.3094763498031867E-2</v>
      </c>
      <c r="AJ94">
        <f t="shared" si="34"/>
        <v>-8.6151870273443176E-2</v>
      </c>
      <c r="AK94">
        <f t="shared" si="49"/>
        <v>-5.6288970462174882E-2</v>
      </c>
      <c r="AL94">
        <f t="shared" si="35"/>
        <v>-0.16553560423364994</v>
      </c>
      <c r="AN94">
        <f t="shared" si="36"/>
        <v>0</v>
      </c>
      <c r="AO94">
        <f t="shared" si="36"/>
        <v>0</v>
      </c>
      <c r="AP94">
        <f t="shared" si="36"/>
        <v>-7.877748813902102E-12</v>
      </c>
      <c r="AQ94">
        <f t="shared" si="36"/>
        <v>-1.2032255764186975E-6</v>
      </c>
      <c r="AR94">
        <f t="shared" si="36"/>
        <v>-1.2032334541675113E-6</v>
      </c>
      <c r="AS94">
        <f t="shared" si="36"/>
        <v>-4.4884985490732709E-6</v>
      </c>
      <c r="AT94">
        <f t="shared" si="36"/>
        <v>-2.9326462843625804E-6</v>
      </c>
      <c r="AU94">
        <f t="shared" si="23"/>
        <v>-8.6243782876033641E-6</v>
      </c>
      <c r="AW94">
        <v>91</v>
      </c>
      <c r="AX94">
        <f>IF(Z94&gt;0, (R94*SUMPRODUCT(K94:$K$98, X94:$X$98)-K94*$AZ$3)/Z94, 0)</f>
        <v>-59354596.811305828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0.81598695700000001</v>
      </c>
      <c r="Q95" s="4">
        <f t="shared" si="48"/>
        <v>12.5</v>
      </c>
      <c r="R95">
        <f t="shared" si="27"/>
        <v>500000</v>
      </c>
      <c r="S95">
        <f t="shared" si="28"/>
        <v>-304547643.17260897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-0.71797627918619789</v>
      </c>
      <c r="AC95">
        <f t="shared" si="29"/>
        <v>-0.64105129443239284</v>
      </c>
      <c r="AE95">
        <f t="shared" si="30"/>
        <v>0</v>
      </c>
      <c r="AF95">
        <f t="shared" si="31"/>
        <v>0</v>
      </c>
      <c r="AG95">
        <f t="shared" si="31"/>
        <v>-2.6311617771618376E-8</v>
      </c>
      <c r="AH95">
        <f t="shared" si="32"/>
        <v>-4.9352477375411465E-3</v>
      </c>
      <c r="AI95">
        <f t="shared" si="33"/>
        <v>-4.9352740491589182E-3</v>
      </c>
      <c r="AJ95">
        <f t="shared" si="34"/>
        <v>-7.6924984753805048E-2</v>
      </c>
      <c r="AK95">
        <f t="shared" si="49"/>
        <v>-5.025833954303386E-2</v>
      </c>
      <c r="AL95">
        <f t="shared" si="35"/>
        <v>-0.13211859834599782</v>
      </c>
      <c r="AN95">
        <f t="shared" si="36"/>
        <v>0</v>
      </c>
      <c r="AO95">
        <f t="shared" si="36"/>
        <v>0</v>
      </c>
      <c r="AP95">
        <f t="shared" si="36"/>
        <v>-1.2239562884792367E-12</v>
      </c>
      <c r="AQ95">
        <f t="shared" si="36"/>
        <v>-2.2957643866665484E-7</v>
      </c>
      <c r="AR95">
        <f t="shared" si="36"/>
        <v>-2.2957766262294332E-7</v>
      </c>
      <c r="AS95">
        <f t="shared" si="36"/>
        <v>-3.578374376209933E-6</v>
      </c>
      <c r="AT95">
        <f t="shared" si="36"/>
        <v>-2.3379030231495099E-6</v>
      </c>
      <c r="AU95">
        <f t="shared" si="23"/>
        <v>-6.1458550619823857E-6</v>
      </c>
      <c r="AW95">
        <v>92</v>
      </c>
      <c r="AX95">
        <f>IF(Z95&gt;0, (R95*SUMPRODUCT(K95:$K$98, X95:$X$98)-K95*$AZ$3)/Z95, 0)</f>
        <v>-304547643.17260897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0.84743607600000004</v>
      </c>
      <c r="Q96" s="4">
        <f t="shared" si="48"/>
        <v>12.5</v>
      </c>
      <c r="R96">
        <f t="shared" si="27"/>
        <v>500000</v>
      </c>
      <c r="S96">
        <f t="shared" si="28"/>
        <v>-1907338309.2684765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-0.64105129443239284</v>
      </c>
      <c r="AC96">
        <f t="shared" si="29"/>
        <v>-0.57236742759866921</v>
      </c>
      <c r="AE96">
        <f t="shared" si="30"/>
        <v>0</v>
      </c>
      <c r="AF96">
        <f t="shared" si="31"/>
        <v>0</v>
      </c>
      <c r="AG96">
        <f t="shared" si="31"/>
        <v>-3.7510874763100491E-9</v>
      </c>
      <c r="AH96">
        <f t="shared" si="32"/>
        <v>-8.9189656470368571E-4</v>
      </c>
      <c r="AI96">
        <f t="shared" si="33"/>
        <v>-8.9190031579116204E-4</v>
      </c>
      <c r="AJ96">
        <f t="shared" si="34"/>
        <v>-6.8683866833723628E-2</v>
      </c>
      <c r="AK96">
        <f t="shared" si="49"/>
        <v>-4.4873590610267501E-2</v>
      </c>
      <c r="AL96">
        <f t="shared" si="35"/>
        <v>-0.11444935775978229</v>
      </c>
      <c r="AN96">
        <f t="shared" si="36"/>
        <v>0</v>
      </c>
      <c r="AO96">
        <f t="shared" si="36"/>
        <v>0</v>
      </c>
      <c r="AP96">
        <f t="shared" si="36"/>
        <v>-1.5579643865185341E-13</v>
      </c>
      <c r="AQ96">
        <f t="shared" si="36"/>
        <v>-3.7043739796584582E-8</v>
      </c>
      <c r="AR96">
        <f t="shared" si="36"/>
        <v>-3.7043895593023232E-8</v>
      </c>
      <c r="AS96">
        <f t="shared" si="36"/>
        <v>-2.8526932291268747E-6</v>
      </c>
      <c r="AT96">
        <f t="shared" si="36"/>
        <v>-1.8637650150132269E-6</v>
      </c>
      <c r="AU96">
        <f t="shared" si="23"/>
        <v>-4.7535021397331254E-6</v>
      </c>
      <c r="AW96">
        <v>93</v>
      </c>
      <c r="AX96">
        <f>IF(Z96&gt;0, (R96*SUMPRODUCT(K96:$K$98, X96:$X$98)-K96*$AZ$3)/Z96, 0)</f>
        <v>-1907338309.2684765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0.87888519499999995</v>
      </c>
      <c r="Q97" s="4">
        <f t="shared" si="48"/>
        <v>12.5</v>
      </c>
      <c r="R97">
        <f t="shared" si="27"/>
        <v>500000</v>
      </c>
      <c r="S97">
        <f t="shared" si="28"/>
        <v>-15326317150.532564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-0.57236742759866921</v>
      </c>
      <c r="AC97">
        <f t="shared" si="29"/>
        <v>-0.51104237856190715</v>
      </c>
      <c r="AE97">
        <f t="shared" si="30"/>
        <v>0</v>
      </c>
      <c r="AF97">
        <f t="shared" si="31"/>
        <v>0</v>
      </c>
      <c r="AG97">
        <f t="shared" si="31"/>
        <v>-4.1680135346813346E-10</v>
      </c>
      <c r="AH97">
        <f t="shared" si="32"/>
        <v>-1.3187100992315259E-4</v>
      </c>
      <c r="AI97">
        <f t="shared" si="33"/>
        <v>-1.3187142672450606E-4</v>
      </c>
      <c r="AJ97">
        <f t="shared" si="34"/>
        <v>-6.1325049036762058E-2</v>
      </c>
      <c r="AK97">
        <f t="shared" si="49"/>
        <v>-4.006571993190685E-2</v>
      </c>
      <c r="AL97">
        <f t="shared" si="35"/>
        <v>-0.10152264039539341</v>
      </c>
      <c r="AN97">
        <f t="shared" si="36"/>
        <v>0</v>
      </c>
      <c r="AO97">
        <f t="shared" si="36"/>
        <v>0</v>
      </c>
      <c r="AP97">
        <f t="shared" si="36"/>
        <v>-1.5456509732584968E-14</v>
      </c>
      <c r="AQ97">
        <f t="shared" si="36"/>
        <v>-4.8902565487442747E-9</v>
      </c>
      <c r="AR97">
        <f t="shared" si="36"/>
        <v>-4.8902720052540074E-9</v>
      </c>
      <c r="AS97">
        <f t="shared" si="36"/>
        <v>-2.2741558044399027E-6</v>
      </c>
      <c r="AT97">
        <f t="shared" si="36"/>
        <v>-1.4857825794413802E-6</v>
      </c>
      <c r="AU97">
        <f t="shared" si="23"/>
        <v>-3.7648286558865367E-6</v>
      </c>
      <c r="AW97">
        <v>94</v>
      </c>
      <c r="AX97">
        <f>IF(Z97&gt;0, (R97*SUMPRODUCT(K97:$K$98, X97:$X$98)-K97*$AZ$3)/Z97, 0)</f>
        <v>-15326317150.532564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12.5</v>
      </c>
      <c r="R98">
        <f t="shared" si="27"/>
        <v>500000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-0.51104237856190715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-1.6672054138725338E-5</v>
      </c>
      <c r="AI98">
        <f t="shared" si="33"/>
        <v>-1.6672054138725338E-5</v>
      </c>
      <c r="AJ98">
        <f t="shared" si="34"/>
        <v>-0.51104237856190715</v>
      </c>
      <c r="AK98">
        <f t="shared" si="49"/>
        <v>-3.5772966499333501E-2</v>
      </c>
      <c r="AL98">
        <f t="shared" si="35"/>
        <v>-0.54683201711537932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-5.5201820473517739E-10</v>
      </c>
      <c r="AR98">
        <f t="shared" si="36"/>
        <v>-5.5201820473517739E-10</v>
      </c>
      <c r="AS98">
        <f t="shared" si="36"/>
        <v>-1.6920812157277893E-5</v>
      </c>
      <c r="AT98">
        <f t="shared" si="36"/>
        <v>-1.1844568510094524E-6</v>
      </c>
      <c r="AU98">
        <f t="shared" si="36"/>
        <v>-1.8105821026492076E-5</v>
      </c>
      <c r="AW98">
        <v>95</v>
      </c>
    </row>
    <row r="100" spans="5:50" x14ac:dyDescent="0.25">
      <c r="AN100" s="8">
        <f t="shared" ref="AN100:AU100" si="50">SUM(AN3:AN98)</f>
        <v>15605.028688991022</v>
      </c>
      <c r="AO100" s="8">
        <f t="shared" si="50"/>
        <v>-1560.5028688991024</v>
      </c>
      <c r="AP100" s="8">
        <f t="shared" si="50"/>
        <v>-208.64649265389417</v>
      </c>
      <c r="AQ100" s="8">
        <f t="shared" si="50"/>
        <v>-13780.805694022718</v>
      </c>
      <c r="AR100" s="8">
        <f t="shared" si="50"/>
        <v>55.073633415296754</v>
      </c>
      <c r="AS100" s="8">
        <f t="shared" si="50"/>
        <v>-71.287121217021436</v>
      </c>
      <c r="AT100" s="8">
        <f t="shared" si="50"/>
        <v>16.213487801729638</v>
      </c>
      <c r="AU100" s="8">
        <f t="shared" si="50"/>
        <v>3.8222836083300765E-12</v>
      </c>
    </row>
  </sheetData>
  <conditionalFormatting sqref="AN100:AU100">
    <cfRule type="cellIs" dxfId="59" priority="1" operator="lessThan">
      <formula>0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A630A-5E5C-4B65-93AB-2C7420E31B8D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18152.378872776728</v>
      </c>
      <c r="K3">
        <v>1</v>
      </c>
      <c r="L3" s="2">
        <v>0</v>
      </c>
      <c r="O3">
        <f>$C$3</f>
        <v>18152.378872776728</v>
      </c>
      <c r="P3">
        <f>O3*C5</f>
        <v>1815.2378872776728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18152.378872776728</v>
      </c>
      <c r="AF3">
        <f t="shared" ref="AF3:AG34" si="4">-$Z3*P3</f>
        <v>-1815.2378872776728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16237.140985499054</v>
      </c>
      <c r="AJ3">
        <f t="shared" ref="AJ3:AJ66" si="7">AB3-AC3</f>
        <v>0</v>
      </c>
      <c r="AL3">
        <f t="shared" ref="AL3:AL66" si="8">SUM(AI3:AK3)</f>
        <v>16237.140985499054</v>
      </c>
      <c r="AN3">
        <f t="shared" ref="AN3:AU34" si="9">AE3*$K3</f>
        <v>18152.378872776728</v>
      </c>
      <c r="AO3">
        <f t="shared" si="9"/>
        <v>-1815.2378872776728</v>
      </c>
      <c r="AP3">
        <f t="shared" si="9"/>
        <v>-100</v>
      </c>
      <c r="AQ3">
        <f t="shared" si="9"/>
        <v>0</v>
      </c>
      <c r="AR3">
        <f t="shared" si="9"/>
        <v>16237.140985499054</v>
      </c>
      <c r="AS3">
        <f t="shared" si="9"/>
        <v>0</v>
      </c>
      <c r="AT3">
        <f t="shared" si="9"/>
        <v>0</v>
      </c>
      <c r="AU3">
        <f t="shared" si="9"/>
        <v>16237.140985499054</v>
      </c>
      <c r="AW3">
        <v>0</v>
      </c>
      <c r="AX3">
        <f>IF(Z3&gt;0, (R3*SUMPRODUCT(K3:$K$98, X3:$X$98)-K3*$AZ$3)/Z3, 0)</f>
        <v>0</v>
      </c>
      <c r="AZ3">
        <f>C6*SUMPRODUCT(X4:X89, K4:K89)/1</f>
        <v>15812.971919951582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500000</v>
      </c>
      <c r="S4">
        <f t="shared" si="1"/>
        <v>1074.3070485709713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1060.6891324232856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-1338</v>
      </c>
      <c r="AI4">
        <f t="shared" si="6"/>
        <v>-1338</v>
      </c>
      <c r="AJ4">
        <f t="shared" si="7"/>
        <v>-1060.6891324232856</v>
      </c>
      <c r="AK4">
        <f>G4*SUM(AB4, AE4:AF4)</f>
        <v>0</v>
      </c>
      <c r="AL4">
        <f t="shared" si="8"/>
        <v>-2398.6891324232856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-1248.2507696613491</v>
      </c>
      <c r="AR4">
        <f t="shared" si="9"/>
        <v>-1248.2507696613491</v>
      </c>
      <c r="AS4">
        <f t="shared" si="9"/>
        <v>-989.54112549984666</v>
      </c>
      <c r="AT4">
        <f t="shared" si="9"/>
        <v>0</v>
      </c>
      <c r="AU4">
        <f t="shared" si="9"/>
        <v>-2237.7918951611955</v>
      </c>
      <c r="AW4">
        <v>1</v>
      </c>
      <c r="AX4">
        <f>IF(Z4&gt;0, (R4*SUMPRODUCT(K4:$K$98, X4:$X$98)-K4*$AZ$3)/Z4, 0)</f>
        <v>1074.3070485709713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2.6930000000000001E-3</v>
      </c>
      <c r="Q5" s="4">
        <f t="shared" ref="Q5:Q68" si="21">$C$8</f>
        <v>12.5</v>
      </c>
      <c r="R5">
        <f t="shared" si="0"/>
        <v>500000</v>
      </c>
      <c r="S5">
        <f t="shared" si="1"/>
        <v>1069.8920273043009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1060.6891324232856</v>
      </c>
      <c r="AC5">
        <f t="shared" si="2"/>
        <v>1042.9220783119526</v>
      </c>
      <c r="AE5">
        <f t="shared" si="3"/>
        <v>0</v>
      </c>
      <c r="AF5">
        <f t="shared" si="4"/>
        <v>0</v>
      </c>
      <c r="AG5">
        <f t="shared" si="4"/>
        <v>-12.184898705849999</v>
      </c>
      <c r="AH5">
        <f t="shared" si="5"/>
        <v>-1329.4317659999999</v>
      </c>
      <c r="AI5">
        <f t="shared" si="6"/>
        <v>-1341.6166647058499</v>
      </c>
      <c r="AJ5">
        <f t="shared" si="7"/>
        <v>17.767054111332982</v>
      </c>
      <c r="AK5">
        <f>G5*SUM(AB5, AE5:AF5)</f>
        <v>43.488254429354711</v>
      </c>
      <c r="AL5">
        <f t="shared" si="8"/>
        <v>-1280.3613561651621</v>
      </c>
      <c r="AN5">
        <f t="shared" si="9"/>
        <v>0</v>
      </c>
      <c r="AO5">
        <f t="shared" si="9"/>
        <v>0</v>
      </c>
      <c r="AP5">
        <f t="shared" si="9"/>
        <v>-10.419404577897733</v>
      </c>
      <c r="AQ5">
        <f t="shared" si="9"/>
        <v>-1136.8077620549068</v>
      </c>
      <c r="AR5">
        <f t="shared" si="9"/>
        <v>-1147.2271666328045</v>
      </c>
      <c r="AS5">
        <f t="shared" si="9"/>
        <v>15.192750421019259</v>
      </c>
      <c r="AT5">
        <f t="shared" si="9"/>
        <v>37.187155037116149</v>
      </c>
      <c r="AU5">
        <f t="shared" si="9"/>
        <v>-1094.8472611746688</v>
      </c>
      <c r="AW5">
        <v>2</v>
      </c>
      <c r="AX5">
        <f>IF(Z5&gt;0, (R5*SUMPRODUCT(K5:$K$98, X5:$X$98)-K5*$AZ$3)/Z5, 0)</f>
        <v>1069.8920273043009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2.7169999999999998E-3</v>
      </c>
      <c r="Q6" s="4">
        <f t="shared" si="21"/>
        <v>12.5</v>
      </c>
      <c r="R6">
        <f t="shared" si="0"/>
        <v>500000</v>
      </c>
      <c r="S6">
        <f t="shared" si="1"/>
        <v>1277.67460921731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1042.9220783119526</v>
      </c>
      <c r="AC6">
        <f t="shared" si="2"/>
        <v>1229.6282533879839</v>
      </c>
      <c r="AE6">
        <f t="shared" si="3"/>
        <v>0</v>
      </c>
      <c r="AF6">
        <f t="shared" si="4"/>
        <v>0</v>
      </c>
      <c r="AG6">
        <f t="shared" si="4"/>
        <v>-12.029943349007706</v>
      </c>
      <c r="AH6">
        <f t="shared" si="5"/>
        <v>-1324.2547913517778</v>
      </c>
      <c r="AI6">
        <f t="shared" si="6"/>
        <v>-1336.2847347007855</v>
      </c>
      <c r="AJ6">
        <f t="shared" si="7"/>
        <v>-186.70617507603129</v>
      </c>
      <c r="AK6">
        <f>G6*SUM(AB6, AE6:AF6)</f>
        <v>61.010941581249234</v>
      </c>
      <c r="AL6">
        <f t="shared" si="8"/>
        <v>-1461.9799681955676</v>
      </c>
      <c r="AN6">
        <f t="shared" si="9"/>
        <v>0</v>
      </c>
      <c r="AO6">
        <f t="shared" si="9"/>
        <v>0</v>
      </c>
      <c r="AP6">
        <f t="shared" si="9"/>
        <v>-9.2800189534331139</v>
      </c>
      <c r="AQ6">
        <f t="shared" si="9"/>
        <v>-1021.5434276282593</v>
      </c>
      <c r="AR6">
        <f t="shared" si="9"/>
        <v>-1030.8234465816925</v>
      </c>
      <c r="AS6">
        <f t="shared" si="9"/>
        <v>-144.02701601844939</v>
      </c>
      <c r="AT6">
        <f t="shared" si="9"/>
        <v>47.064452243450937</v>
      </c>
      <c r="AU6">
        <f t="shared" si="9"/>
        <v>-1127.7860103566909</v>
      </c>
      <c r="AW6">
        <v>3</v>
      </c>
      <c r="AX6">
        <f>IF(Z6&gt;0, (R6*SUMPRODUCT(K6:$K$98, X6:$X$98)-K6*$AZ$3)/Z6, 0)</f>
        <v>1277.67460921731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2.745E-3</v>
      </c>
      <c r="Q7" s="4">
        <f t="shared" si="21"/>
        <v>12.5</v>
      </c>
      <c r="R7">
        <f t="shared" si="0"/>
        <v>500000</v>
      </c>
      <c r="S7">
        <f t="shared" si="1"/>
        <v>1376.5902191797911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1229.6282533879839</v>
      </c>
      <c r="AC7">
        <f t="shared" si="2"/>
        <v>1307.9393038448579</v>
      </c>
      <c r="AE7">
        <f t="shared" si="3"/>
        <v>0</v>
      </c>
      <c r="AF7">
        <f t="shared" si="4"/>
        <v>0</v>
      </c>
      <c r="AG7">
        <f t="shared" si="4"/>
        <v>-11.876621721024602</v>
      </c>
      <c r="AH7">
        <f t="shared" si="5"/>
        <v>-1320.8877797210462</v>
      </c>
      <c r="AI7">
        <f t="shared" si="6"/>
        <v>-1332.7644014420707</v>
      </c>
      <c r="AJ7">
        <f t="shared" si="7"/>
        <v>-78.311050456874</v>
      </c>
      <c r="AK7">
        <f>G7*SUM(AB7, AE7:AF7)</f>
        <v>60.374747241350008</v>
      </c>
      <c r="AL7">
        <f t="shared" si="8"/>
        <v>-1350.7007046575948</v>
      </c>
      <c r="AN7">
        <f t="shared" si="9"/>
        <v>0</v>
      </c>
      <c r="AO7">
        <f t="shared" si="9"/>
        <v>0</v>
      </c>
      <c r="AP7">
        <f t="shared" si="9"/>
        <v>-8.3356792938509781</v>
      </c>
      <c r="AQ7">
        <f t="shared" si="9"/>
        <v>-927.0731335519572</v>
      </c>
      <c r="AR7">
        <f t="shared" si="9"/>
        <v>-935.40881284580814</v>
      </c>
      <c r="AS7">
        <f t="shared" si="9"/>
        <v>-54.963087745525037</v>
      </c>
      <c r="AT7">
        <f t="shared" si="9"/>
        <v>42.374384086032073</v>
      </c>
      <c r="AU7">
        <f t="shared" si="9"/>
        <v>-947.99751650530106</v>
      </c>
      <c r="AW7">
        <v>4</v>
      </c>
      <c r="AX7">
        <f>IF(Z7&gt;0, (R7*SUMPRODUCT(K7:$K$98, X7:$X$98)-K7*$AZ$3)/Z7, 0)</f>
        <v>1376.5902191797911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2.7729999999999999E-3</v>
      </c>
      <c r="Q8" s="4">
        <f t="shared" si="21"/>
        <v>12.5</v>
      </c>
      <c r="R8">
        <f t="shared" si="0"/>
        <v>500000</v>
      </c>
      <c r="S8">
        <f t="shared" si="1"/>
        <v>1193.5243675333093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1307.9393038448579</v>
      </c>
      <c r="AC8">
        <f t="shared" si="2"/>
        <v>1119.5183739960139</v>
      </c>
      <c r="AE8">
        <f t="shared" si="3"/>
        <v>0</v>
      </c>
      <c r="AF8">
        <f t="shared" si="4"/>
        <v>0</v>
      </c>
      <c r="AG8">
        <f t="shared" si="4"/>
        <v>-11.724921631781955</v>
      </c>
      <c r="AH8">
        <f t="shared" si="5"/>
        <v>-1317.3548812960489</v>
      </c>
      <c r="AI8">
        <f t="shared" si="6"/>
        <v>-1329.0798029278308</v>
      </c>
      <c r="AJ8">
        <f t="shared" si="7"/>
        <v>188.42092984884403</v>
      </c>
      <c r="AK8">
        <f t="shared" ref="AK8:AK71" si="22">G8*SUM(AB8:AB8, AE8:AF8)</f>
        <v>27.859107171895474</v>
      </c>
      <c r="AL8">
        <f t="shared" si="8"/>
        <v>-1112.7997659070913</v>
      </c>
      <c r="AN8">
        <f t="shared" si="9"/>
        <v>0</v>
      </c>
      <c r="AO8">
        <f t="shared" si="9"/>
        <v>0</v>
      </c>
      <c r="AP8">
        <f t="shared" si="9"/>
        <v>-7.6815155999539062</v>
      </c>
      <c r="AQ8">
        <f t="shared" si="9"/>
        <v>-863.05754436101051</v>
      </c>
      <c r="AR8">
        <f t="shared" si="9"/>
        <v>-870.73905996096437</v>
      </c>
      <c r="AS8">
        <f t="shared" si="9"/>
        <v>123.44289859204341</v>
      </c>
      <c r="AT8">
        <f t="shared" si="9"/>
        <v>18.251735326027852</v>
      </c>
      <c r="AU8">
        <f t="shared" si="9"/>
        <v>-729.04442604289318</v>
      </c>
      <c r="AW8">
        <v>5</v>
      </c>
      <c r="AX8">
        <f>IF(Z8&gt;0, (R8*SUMPRODUCT(K8:$K$98, X8:$X$98)-K8*$AZ$3)/Z8, 0)</f>
        <v>1193.5243675333093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2.8019999999999998E-3</v>
      </c>
      <c r="Q9" s="4">
        <f t="shared" si="21"/>
        <v>12.5</v>
      </c>
      <c r="R9">
        <f t="shared" si="0"/>
        <v>500000</v>
      </c>
      <c r="S9">
        <f t="shared" si="1"/>
        <v>869.25107066276473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1119.5183739960139</v>
      </c>
      <c r="AC9">
        <f t="shared" si="2"/>
        <v>804.91391754674078</v>
      </c>
      <c r="AE9">
        <f t="shared" si="3"/>
        <v>0</v>
      </c>
      <c r="AF9">
        <f t="shared" si="4"/>
        <v>0</v>
      </c>
      <c r="AG9">
        <f t="shared" si="4"/>
        <v>-11.574819185051883</v>
      </c>
      <c r="AH9">
        <f t="shared" si="5"/>
        <v>-1314.1292164901215</v>
      </c>
      <c r="AI9">
        <f t="shared" si="6"/>
        <v>-1325.7040356751734</v>
      </c>
      <c r="AJ9">
        <f t="shared" si="7"/>
        <v>314.60445644927313</v>
      </c>
      <c r="AK9">
        <f t="shared" si="22"/>
        <v>6.6051584065764821</v>
      </c>
      <c r="AL9">
        <f t="shared" si="8"/>
        <v>-1004.4944208193238</v>
      </c>
      <c r="AN9">
        <f t="shared" si="9"/>
        <v>0</v>
      </c>
      <c r="AO9">
        <f t="shared" si="9"/>
        <v>0</v>
      </c>
      <c r="AP9">
        <f t="shared" si="9"/>
        <v>-7.1817187586355677</v>
      </c>
      <c r="AQ9">
        <f t="shared" si="9"/>
        <v>-815.36534562253405</v>
      </c>
      <c r="AR9">
        <f t="shared" si="9"/>
        <v>-822.54706438116966</v>
      </c>
      <c r="AS9">
        <f t="shared" si="9"/>
        <v>195.1996562805887</v>
      </c>
      <c r="AT9">
        <f t="shared" si="9"/>
        <v>4.0982402639628885</v>
      </c>
      <c r="AU9">
        <f t="shared" si="9"/>
        <v>-623.24916783661808</v>
      </c>
      <c r="AW9">
        <v>6</v>
      </c>
      <c r="AX9">
        <f>IF(Z9&gt;0, (R9*SUMPRODUCT(K9:$K$98, X9:$X$98)-K9*$AZ$3)/Z9, 0)</f>
        <v>869.25107066276473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2.8370000000000001E-3</v>
      </c>
      <c r="Q10" s="4">
        <f t="shared" si="21"/>
        <v>12.5</v>
      </c>
      <c r="R10">
        <f t="shared" si="0"/>
        <v>500000</v>
      </c>
      <c r="S10">
        <f t="shared" si="1"/>
        <v>539.4375994073124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804.91391754674078</v>
      </c>
      <c r="AC10">
        <f t="shared" si="2"/>
        <v>493.09918595937785</v>
      </c>
      <c r="AE10">
        <f t="shared" si="3"/>
        <v>0</v>
      </c>
      <c r="AF10">
        <f t="shared" si="4"/>
        <v>0</v>
      </c>
      <c r="AG10">
        <f t="shared" si="4"/>
        <v>-11.426233231173374</v>
      </c>
      <c r="AH10">
        <f t="shared" si="5"/>
        <v>-1313.5104811196879</v>
      </c>
      <c r="AI10">
        <f t="shared" si="6"/>
        <v>-1324.9367143508614</v>
      </c>
      <c r="AJ10">
        <f t="shared" si="7"/>
        <v>311.81473158736293</v>
      </c>
      <c r="AK10">
        <f t="shared" si="22"/>
        <v>3.3001470619416375</v>
      </c>
      <c r="AL10">
        <f t="shared" si="8"/>
        <v>-1009.8218357015568</v>
      </c>
      <c r="AN10">
        <f t="shared" si="9"/>
        <v>0</v>
      </c>
      <c r="AO10">
        <f t="shared" si="9"/>
        <v>0</v>
      </c>
      <c r="AP10">
        <f t="shared" si="9"/>
        <v>-6.7256683758001747</v>
      </c>
      <c r="AQ10">
        <f t="shared" si="9"/>
        <v>-773.15382291050605</v>
      </c>
      <c r="AR10">
        <f t="shared" si="9"/>
        <v>-779.87949128630623</v>
      </c>
      <c r="AS10">
        <f t="shared" si="9"/>
        <v>183.53926765858486</v>
      </c>
      <c r="AT10">
        <f t="shared" si="9"/>
        <v>1.9425207136010325</v>
      </c>
      <c r="AU10">
        <f t="shared" si="9"/>
        <v>-594.39770291412037</v>
      </c>
      <c r="AW10">
        <v>7</v>
      </c>
      <c r="AX10">
        <f>IF(Z10&gt;0, (R10*SUMPRODUCT(K10:$K$98, X10:$X$98)-K10*$AZ$3)/Z10, 0)</f>
        <v>539.4375994073124</v>
      </c>
    </row>
    <row r="11" spans="1:52" x14ac:dyDescent="0.25">
      <c r="A11" t="s">
        <v>33</v>
      </c>
      <c r="C11" s="12">
        <f>AU91</f>
        <v>-1.2620740498688054E-12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2.8709999999999999E-3</v>
      </c>
      <c r="Q11" s="4">
        <f t="shared" si="21"/>
        <v>12.5</v>
      </c>
      <c r="R11">
        <f t="shared" si="0"/>
        <v>500000</v>
      </c>
      <c r="S11">
        <f t="shared" si="1"/>
        <v>203.23792627518623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493.09918595937785</v>
      </c>
      <c r="AC11">
        <f t="shared" si="2"/>
        <v>183.3883476158353</v>
      </c>
      <c r="AE11">
        <f t="shared" si="3"/>
        <v>0</v>
      </c>
      <c r="AF11">
        <f t="shared" si="4"/>
        <v>0</v>
      </c>
      <c r="AG11">
        <f t="shared" si="4"/>
        <v>-11.27916618325494</v>
      </c>
      <c r="AH11">
        <f t="shared" si="5"/>
        <v>-1312.18862426795</v>
      </c>
      <c r="AI11">
        <f t="shared" si="6"/>
        <v>-1323.467790451205</v>
      </c>
      <c r="AJ11">
        <f t="shared" si="7"/>
        <v>309.71083834354255</v>
      </c>
      <c r="AK11">
        <f t="shared" si="22"/>
        <v>1.1834380463025067</v>
      </c>
      <c r="AL11">
        <f t="shared" si="8"/>
        <v>-1012.57351406136</v>
      </c>
      <c r="AN11">
        <f t="shared" si="9"/>
        <v>0</v>
      </c>
      <c r="AO11">
        <f t="shared" si="9"/>
        <v>0</v>
      </c>
      <c r="AP11">
        <f t="shared" si="9"/>
        <v>-6.3085350609418951</v>
      </c>
      <c r="AQ11">
        <f t="shared" si="9"/>
        <v>-733.91843051776129</v>
      </c>
      <c r="AR11">
        <f t="shared" si="9"/>
        <v>-740.22696557870324</v>
      </c>
      <c r="AS11">
        <f t="shared" si="9"/>
        <v>173.22394676164902</v>
      </c>
      <c r="AT11">
        <f t="shared" si="9"/>
        <v>0.66190712028302379</v>
      </c>
      <c r="AU11">
        <f t="shared" si="9"/>
        <v>-566.34111169677124</v>
      </c>
      <c r="AW11">
        <v>8</v>
      </c>
      <c r="AX11">
        <f>IF(Z11&gt;0, (R11*SUMPRODUCT(K11:$K$98, X11:$X$98)-K11*$AZ$3)/Z11, 0)</f>
        <v>203.23792627518623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2.9099999999999998E-3</v>
      </c>
      <c r="Q12" s="4">
        <f t="shared" si="21"/>
        <v>12.5</v>
      </c>
      <c r="R12">
        <f t="shared" si="0"/>
        <v>500000</v>
      </c>
      <c r="S12">
        <f t="shared" si="1"/>
        <v>-124.57950677495394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183.3883476158353</v>
      </c>
      <c r="AC12">
        <f t="shared" si="2"/>
        <v>-110.96099481838246</v>
      </c>
      <c r="AE12">
        <f t="shared" si="3"/>
        <v>0</v>
      </c>
      <c r="AF12">
        <f t="shared" si="4"/>
        <v>0</v>
      </c>
      <c r="AG12">
        <f t="shared" si="4"/>
        <v>-11.13355214782912</v>
      </c>
      <c r="AH12">
        <f t="shared" si="5"/>
        <v>-1312.894943730875</v>
      </c>
      <c r="AI12">
        <f t="shared" si="6"/>
        <v>-1324.028495878704</v>
      </c>
      <c r="AJ12">
        <f t="shared" si="7"/>
        <v>294.34934243421776</v>
      </c>
      <c r="AK12">
        <f t="shared" si="22"/>
        <v>0.42179319951642119</v>
      </c>
      <c r="AL12">
        <f t="shared" si="8"/>
        <v>-1029.2573602449697</v>
      </c>
      <c r="AN12">
        <f t="shared" si="9"/>
        <v>0</v>
      </c>
      <c r="AO12">
        <f t="shared" si="9"/>
        <v>0</v>
      </c>
      <c r="AP12">
        <f t="shared" si="9"/>
        <v>-5.9176013240569567</v>
      </c>
      <c r="AQ12">
        <f t="shared" si="9"/>
        <v>-697.81761958912523</v>
      </c>
      <c r="AR12">
        <f t="shared" si="9"/>
        <v>-703.73522091318216</v>
      </c>
      <c r="AS12">
        <f t="shared" si="9"/>
        <v>156.4498046442128</v>
      </c>
      <c r="AT12">
        <f t="shared" si="9"/>
        <v>0.2241875695011927</v>
      </c>
      <c r="AU12">
        <f t="shared" si="9"/>
        <v>-547.06122869946819</v>
      </c>
      <c r="AW12">
        <v>9</v>
      </c>
      <c r="AX12">
        <f>IF(Z12&gt;0, (R12*SUMPRODUCT(K12:$K$98, X12:$X$98)-K12*$AZ$3)/Z12, 0)</f>
        <v>-124.57950677495394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2.9520000000000002E-3</v>
      </c>
      <c r="Q13" s="4">
        <f t="shared" si="21"/>
        <v>12.5</v>
      </c>
      <c r="R13">
        <f t="shared" si="0"/>
        <v>500000</v>
      </c>
      <c r="S13">
        <f t="shared" si="1"/>
        <v>-447.40368828673792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-110.96099481838246</v>
      </c>
      <c r="AC13">
        <f t="shared" si="2"/>
        <v>-393.33407136567166</v>
      </c>
      <c r="AE13">
        <f t="shared" si="3"/>
        <v>0</v>
      </c>
      <c r="AF13">
        <f t="shared" si="4"/>
        <v>0</v>
      </c>
      <c r="AG13">
        <f t="shared" si="4"/>
        <v>-10.989350380410437</v>
      </c>
      <c r="AH13">
        <f t="shared" si="5"/>
        <v>-1314.6498376156626</v>
      </c>
      <c r="AI13">
        <f t="shared" si="6"/>
        <v>-1325.6391879960731</v>
      </c>
      <c r="AJ13">
        <f t="shared" si="7"/>
        <v>282.3730765472892</v>
      </c>
      <c r="AK13">
        <f t="shared" si="22"/>
        <v>-0.22192198963676493</v>
      </c>
      <c r="AL13">
        <f t="shared" si="8"/>
        <v>-1043.4880334384206</v>
      </c>
      <c r="AN13">
        <f t="shared" si="9"/>
        <v>0</v>
      </c>
      <c r="AO13">
        <f t="shared" si="9"/>
        <v>0</v>
      </c>
      <c r="AP13">
        <f t="shared" si="9"/>
        <v>-5.5522400681632798</v>
      </c>
      <c r="AQ13">
        <f t="shared" si="9"/>
        <v>-664.21137295118388</v>
      </c>
      <c r="AR13">
        <f t="shared" si="9"/>
        <v>-669.76361301934719</v>
      </c>
      <c r="AS13">
        <f t="shared" si="9"/>
        <v>142.66567681481467</v>
      </c>
      <c r="AT13">
        <f t="shared" si="9"/>
        <v>-0.11212347593031634</v>
      </c>
      <c r="AU13">
        <f t="shared" si="9"/>
        <v>-527.21005968046279</v>
      </c>
      <c r="AW13">
        <v>10</v>
      </c>
      <c r="AX13">
        <f>IF(Z13&gt;0, (R13*SUMPRODUCT(K13:$K$98, X13:$X$98)-K13*$AZ$3)/Z13, 0)</f>
        <v>-447.40368828673792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2.9979999999999998E-3</v>
      </c>
      <c r="Q14" s="4">
        <f t="shared" si="21"/>
        <v>12.5</v>
      </c>
      <c r="R14">
        <f t="shared" si="0"/>
        <v>500000</v>
      </c>
      <c r="S14">
        <f t="shared" si="1"/>
        <v>-232.27178341458088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-393.33407136567166</v>
      </c>
      <c r="AC14">
        <f t="shared" si="2"/>
        <v>-201.54707266472997</v>
      </c>
      <c r="AE14">
        <f t="shared" si="3"/>
        <v>0</v>
      </c>
      <c r="AF14">
        <f t="shared" si="4"/>
        <v>0</v>
      </c>
      <c r="AG14">
        <f t="shared" si="4"/>
        <v>-10.846510804165863</v>
      </c>
      <c r="AH14">
        <f t="shared" si="5"/>
        <v>-1317.8428976188195</v>
      </c>
      <c r="AI14">
        <f t="shared" si="6"/>
        <v>-1328.6894084229855</v>
      </c>
      <c r="AJ14">
        <f t="shared" si="7"/>
        <v>-191.78699870094169</v>
      </c>
      <c r="AK14">
        <f t="shared" si="22"/>
        <v>-27.533384995597018</v>
      </c>
      <c r="AL14">
        <f t="shared" si="8"/>
        <v>-1548.0097921195243</v>
      </c>
      <c r="AN14">
        <f t="shared" si="9"/>
        <v>0</v>
      </c>
      <c r="AO14">
        <f t="shared" si="9"/>
        <v>0</v>
      </c>
      <c r="AP14">
        <f t="shared" si="9"/>
        <v>-4.8929214747832974</v>
      </c>
      <c r="AQ14">
        <f t="shared" si="9"/>
        <v>-594.48627586976818</v>
      </c>
      <c r="AR14">
        <f t="shared" si="9"/>
        <v>-599.37919734455159</v>
      </c>
      <c r="AS14">
        <f t="shared" si="9"/>
        <v>-86.516184003399459</v>
      </c>
      <c r="AT14">
        <f t="shared" si="9"/>
        <v>-12.420463423748302</v>
      </c>
      <c r="AU14">
        <f t="shared" si="9"/>
        <v>-698.3158447716994</v>
      </c>
      <c r="AW14">
        <v>11</v>
      </c>
      <c r="AX14">
        <f>IF(Z14&gt;0, (R14*SUMPRODUCT(K14:$K$98, X14:$X$98)-K14*$AZ$3)/Z14, 0)</f>
        <v>-232.27178341458088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3.0469999999999998E-3</v>
      </c>
      <c r="Q15" s="4">
        <f t="shared" si="21"/>
        <v>12.5</v>
      </c>
      <c r="R15">
        <f t="shared" si="0"/>
        <v>500000</v>
      </c>
      <c r="S15">
        <f t="shared" si="1"/>
        <v>-37.07274506526246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-201.54707266472997</v>
      </c>
      <c r="AC15">
        <f t="shared" si="2"/>
        <v>-31.749088130814016</v>
      </c>
      <c r="AE15">
        <f t="shared" si="3"/>
        <v>0</v>
      </c>
      <c r="AF15">
        <f t="shared" si="4"/>
        <v>0</v>
      </c>
      <c r="AG15">
        <f t="shared" si="4"/>
        <v>-10.70499637770391</v>
      </c>
      <c r="AH15">
        <f t="shared" si="5"/>
        <v>-1321.9727368117351</v>
      </c>
      <c r="AI15">
        <f t="shared" si="6"/>
        <v>-1332.6777331894391</v>
      </c>
      <c r="AJ15">
        <f t="shared" si="7"/>
        <v>-169.79798453391595</v>
      </c>
      <c r="AK15">
        <f t="shared" si="22"/>
        <v>-14.108295086531099</v>
      </c>
      <c r="AL15">
        <f t="shared" si="8"/>
        <v>-1516.5840128098862</v>
      </c>
      <c r="AN15">
        <f t="shared" si="9"/>
        <v>0</v>
      </c>
      <c r="AO15">
        <f t="shared" si="9"/>
        <v>0</v>
      </c>
      <c r="AP15">
        <f t="shared" si="9"/>
        <v>-4.3116817216980357</v>
      </c>
      <c r="AQ15">
        <f t="shared" si="9"/>
        <v>-532.45470477373942</v>
      </c>
      <c r="AR15">
        <f t="shared" si="9"/>
        <v>-536.76638649543747</v>
      </c>
      <c r="AS15">
        <f t="shared" si="9"/>
        <v>-68.390015322273342</v>
      </c>
      <c r="AT15">
        <f t="shared" si="9"/>
        <v>-5.6824379852770885</v>
      </c>
      <c r="AU15">
        <f t="shared" si="9"/>
        <v>-610.83883980298799</v>
      </c>
      <c r="AW15">
        <v>12</v>
      </c>
      <c r="AX15">
        <f>IF(Z15&gt;0, (R15*SUMPRODUCT(K15:$K$98, X15:$X$98)-K15*$AZ$3)/Z15, 0)</f>
        <v>-37.07274506526246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3.104E-3</v>
      </c>
      <c r="Q16" s="4">
        <f t="shared" si="21"/>
        <v>12.5</v>
      </c>
      <c r="R16">
        <f t="shared" si="0"/>
        <v>500000</v>
      </c>
      <c r="S16">
        <f t="shared" si="1"/>
        <v>139.8438498234988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-31.749088130814016</v>
      </c>
      <c r="AC16">
        <f t="shared" si="2"/>
        <v>118.19286817016474</v>
      </c>
      <c r="AE16">
        <f t="shared" si="3"/>
        <v>0</v>
      </c>
      <c r="AF16">
        <f t="shared" si="4"/>
        <v>0</v>
      </c>
      <c r="AG16">
        <f t="shared" si="4"/>
        <v>-10.564718105170478</v>
      </c>
      <c r="AH16">
        <f t="shared" si="5"/>
        <v>-1329.1323502557177</v>
      </c>
      <c r="AI16">
        <f t="shared" si="6"/>
        <v>-1339.6970683608881</v>
      </c>
      <c r="AJ16">
        <f t="shared" si="7"/>
        <v>-149.94195630097875</v>
      </c>
      <c r="AK16">
        <f t="shared" si="22"/>
        <v>-2.2224361691569814</v>
      </c>
      <c r="AL16">
        <f t="shared" si="8"/>
        <v>-1491.8614608310238</v>
      </c>
      <c r="AN16">
        <f t="shared" si="9"/>
        <v>0</v>
      </c>
      <c r="AO16">
        <f t="shared" si="9"/>
        <v>0</v>
      </c>
      <c r="AP16">
        <f t="shared" si="9"/>
        <v>-3.7992691468008069</v>
      </c>
      <c r="AQ16">
        <f t="shared" si="9"/>
        <v>-477.98071657681078</v>
      </c>
      <c r="AR16">
        <f t="shared" si="9"/>
        <v>-481.77998572361156</v>
      </c>
      <c r="AS16">
        <f t="shared" si="9"/>
        <v>-53.921916582559959</v>
      </c>
      <c r="AT16">
        <f t="shared" si="9"/>
        <v>-0.79922938635531604</v>
      </c>
      <c r="AU16">
        <f t="shared" si="9"/>
        <v>-536.50113169252688</v>
      </c>
      <c r="AW16">
        <v>13</v>
      </c>
      <c r="AX16">
        <f>IF(Z16&gt;0, (R16*SUMPRODUCT(K16:$K$98, X16:$X$98)-K16*$AZ$3)/Z16, 0)</f>
        <v>139.8438498234988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3.1700000000000001E-3</v>
      </c>
      <c r="Q17" s="4">
        <f t="shared" si="21"/>
        <v>12.5</v>
      </c>
      <c r="R17">
        <f t="shared" si="0"/>
        <v>500000</v>
      </c>
      <c r="S17">
        <f t="shared" si="1"/>
        <v>299.13787329256775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118.19286817016474</v>
      </c>
      <c r="AC17">
        <f t="shared" si="2"/>
        <v>249.49488469578137</v>
      </c>
      <c r="AE17">
        <f t="shared" si="3"/>
        <v>0</v>
      </c>
      <c r="AF17">
        <f t="shared" si="4"/>
        <v>0</v>
      </c>
      <c r="AG17">
        <f t="shared" si="4"/>
        <v>-10.425580767725384</v>
      </c>
      <c r="AH17">
        <f t="shared" si="5"/>
        <v>-1339.6062557356165</v>
      </c>
      <c r="AI17">
        <f t="shared" si="6"/>
        <v>-1350.031836503342</v>
      </c>
      <c r="AJ17">
        <f t="shared" si="7"/>
        <v>-131.30201652561664</v>
      </c>
      <c r="AK17">
        <f t="shared" si="22"/>
        <v>8.2735007719115323</v>
      </c>
      <c r="AL17">
        <f t="shared" si="8"/>
        <v>-1473.060352257047</v>
      </c>
      <c r="AN17">
        <f t="shared" si="9"/>
        <v>0</v>
      </c>
      <c r="AO17">
        <f t="shared" si="9"/>
        <v>0</v>
      </c>
      <c r="AP17">
        <f t="shared" si="9"/>
        <v>-3.3475292608370006</v>
      </c>
      <c r="AQ17">
        <f t="shared" si="9"/>
        <v>-430.13154269137704</v>
      </c>
      <c r="AR17">
        <f t="shared" si="9"/>
        <v>-433.4790719522141</v>
      </c>
      <c r="AS17">
        <f t="shared" si="9"/>
        <v>-42.159506709409129</v>
      </c>
      <c r="AT17">
        <f t="shared" si="9"/>
        <v>2.6565221200213229</v>
      </c>
      <c r="AU17">
        <f t="shared" si="9"/>
        <v>-472.98205654160188</v>
      </c>
      <c r="AW17">
        <v>14</v>
      </c>
      <c r="AX17">
        <f>IF(Z17&gt;0, (R17*SUMPRODUCT(K17:$K$98, X17:$X$98)-K17*$AZ$3)/Z17, 0)</f>
        <v>299.13787329256775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3.2390000000000001E-3</v>
      </c>
      <c r="Q18" s="4">
        <f t="shared" si="21"/>
        <v>12.5</v>
      </c>
      <c r="R18">
        <f t="shared" si="0"/>
        <v>500000</v>
      </c>
      <c r="S18">
        <f t="shared" si="1"/>
        <v>441.51128372321813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249.49488469578137</v>
      </c>
      <c r="AC18">
        <f t="shared" si="2"/>
        <v>363.36578227442715</v>
      </c>
      <c r="AE18">
        <f t="shared" si="3"/>
        <v>0</v>
      </c>
      <c r="AF18">
        <f t="shared" si="4"/>
        <v>0</v>
      </c>
      <c r="AG18">
        <f t="shared" si="4"/>
        <v>-10.287556503941468</v>
      </c>
      <c r="AH18">
        <f t="shared" si="5"/>
        <v>-1350.7382442665009</v>
      </c>
      <c r="AI18">
        <f t="shared" si="6"/>
        <v>-1361.0258007704424</v>
      </c>
      <c r="AJ18">
        <f t="shared" si="7"/>
        <v>-113.87089757864578</v>
      </c>
      <c r="AK18">
        <f t="shared" si="22"/>
        <v>17.464641928704697</v>
      </c>
      <c r="AL18">
        <f t="shared" si="8"/>
        <v>-1457.4320564203836</v>
      </c>
      <c r="AN18">
        <f t="shared" si="9"/>
        <v>0</v>
      </c>
      <c r="AO18">
        <f t="shared" si="9"/>
        <v>0</v>
      </c>
      <c r="AP18">
        <f t="shared" si="9"/>
        <v>-2.9492958222792671</v>
      </c>
      <c r="AQ18">
        <f t="shared" si="9"/>
        <v>-387.23740270896587</v>
      </c>
      <c r="AR18">
        <f t="shared" si="9"/>
        <v>-390.18669853124516</v>
      </c>
      <c r="AS18">
        <f t="shared" si="9"/>
        <v>-32.645163346536222</v>
      </c>
      <c r="AT18">
        <f t="shared" si="9"/>
        <v>5.0068639193571078</v>
      </c>
      <c r="AU18">
        <f t="shared" si="9"/>
        <v>-417.82499795842432</v>
      </c>
      <c r="AW18">
        <v>15</v>
      </c>
      <c r="AX18">
        <f>IF(Z18&gt;0, (R18*SUMPRODUCT(K18:$K$98, X18:$X$98)-K18*$AZ$3)/Z18, 0)</f>
        <v>441.51128372321813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3.3149999999999998E-3</v>
      </c>
      <c r="Q19" s="4">
        <f t="shared" si="21"/>
        <v>12.5</v>
      </c>
      <c r="R19">
        <f t="shared" si="0"/>
        <v>500000</v>
      </c>
      <c r="S19">
        <f t="shared" si="1"/>
        <v>568.74206847926462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363.36578227442715</v>
      </c>
      <c r="AC19">
        <f t="shared" si="2"/>
        <v>461.84484409226928</v>
      </c>
      <c r="AE19">
        <f t="shared" si="3"/>
        <v>0</v>
      </c>
      <c r="AF19">
        <f t="shared" si="4"/>
        <v>0</v>
      </c>
      <c r="AG19">
        <f t="shared" si="4"/>
        <v>-10.150577689091488</v>
      </c>
      <c r="AH19">
        <f t="shared" si="5"/>
        <v>-1364.1299924226387</v>
      </c>
      <c r="AI19">
        <f t="shared" si="6"/>
        <v>-1374.2805701117302</v>
      </c>
      <c r="AJ19">
        <f t="shared" si="7"/>
        <v>-98.479061817842137</v>
      </c>
      <c r="AK19">
        <f t="shared" si="22"/>
        <v>25.435604759209902</v>
      </c>
      <c r="AL19">
        <f t="shared" si="8"/>
        <v>-1447.3240271703626</v>
      </c>
      <c r="AN19">
        <f t="shared" si="9"/>
        <v>0</v>
      </c>
      <c r="AO19">
        <f t="shared" si="9"/>
        <v>0</v>
      </c>
      <c r="AP19">
        <f t="shared" si="9"/>
        <v>-2.5982374539335882</v>
      </c>
      <c r="AQ19">
        <f t="shared" si="9"/>
        <v>-349.17555895913466</v>
      </c>
      <c r="AR19">
        <f t="shared" si="9"/>
        <v>-351.77379641306823</v>
      </c>
      <c r="AS19">
        <f t="shared" si="9"/>
        <v>-25.207628046464418</v>
      </c>
      <c r="AT19">
        <f t="shared" si="9"/>
        <v>6.5107369228702172</v>
      </c>
      <c r="AU19">
        <f t="shared" si="9"/>
        <v>-370.47068753666247</v>
      </c>
      <c r="AW19">
        <v>16</v>
      </c>
      <c r="AX19">
        <f>IF(Z19&gt;0, (R19*SUMPRODUCT(K19:$K$98, X19:$X$98)-K19*$AZ$3)/Z19, 0)</f>
        <v>568.74206847926462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3.3969999999999998E-3</v>
      </c>
      <c r="Q20" s="4">
        <f t="shared" si="21"/>
        <v>12.5</v>
      </c>
      <c r="R20">
        <f t="shared" si="0"/>
        <v>500000</v>
      </c>
      <c r="S20">
        <f t="shared" si="1"/>
        <v>681.93590311570495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461.84484409226928</v>
      </c>
      <c r="AC20">
        <f t="shared" si="2"/>
        <v>546.34469988921273</v>
      </c>
      <c r="AE20">
        <f t="shared" si="3"/>
        <v>0</v>
      </c>
      <c r="AF20">
        <f t="shared" si="4"/>
        <v>0</v>
      </c>
      <c r="AG20">
        <f t="shared" si="4"/>
        <v>-10.014590399790729</v>
      </c>
      <c r="AH20">
        <f t="shared" si="5"/>
        <v>-1379.2604963937513</v>
      </c>
      <c r="AI20">
        <f t="shared" si="6"/>
        <v>-1389.275086793542</v>
      </c>
      <c r="AJ20">
        <f t="shared" si="7"/>
        <v>-84.49985579694345</v>
      </c>
      <c r="AK20">
        <f t="shared" si="22"/>
        <v>32.329139086458852</v>
      </c>
      <c r="AL20">
        <f t="shared" si="8"/>
        <v>-1441.4458035040266</v>
      </c>
      <c r="AN20">
        <f t="shared" si="9"/>
        <v>0</v>
      </c>
      <c r="AO20">
        <f t="shared" si="9"/>
        <v>0</v>
      </c>
      <c r="AP20">
        <f t="shared" si="9"/>
        <v>-2.2887757738957495</v>
      </c>
      <c r="AQ20">
        <f t="shared" si="9"/>
        <v>-315.22187967901419</v>
      </c>
      <c r="AR20">
        <f t="shared" si="9"/>
        <v>-317.51065545290993</v>
      </c>
      <c r="AS20">
        <f t="shared" si="9"/>
        <v>-19.311945384183655</v>
      </c>
      <c r="AT20">
        <f t="shared" si="9"/>
        <v>7.3886347197524342</v>
      </c>
      <c r="AU20">
        <f t="shared" si="9"/>
        <v>-329.43396611734119</v>
      </c>
      <c r="AW20">
        <v>17</v>
      </c>
      <c r="AX20">
        <f>IF(Z20&gt;0, (R20*SUMPRODUCT(K20:$K$98, X20:$X$98)-K20*$AZ$3)/Z20, 0)</f>
        <v>681.93590311570495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3.4910000000000002E-3</v>
      </c>
      <c r="Q21" s="4">
        <f t="shared" si="21"/>
        <v>12.5</v>
      </c>
      <c r="R21">
        <f t="shared" si="0"/>
        <v>500000</v>
      </c>
      <c r="S21">
        <f t="shared" si="1"/>
        <v>782.34480597743743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546.34469988921273</v>
      </c>
      <c r="AC21">
        <f t="shared" si="2"/>
        <v>618.33301195669765</v>
      </c>
      <c r="AE21">
        <f t="shared" si="3"/>
        <v>0</v>
      </c>
      <c r="AF21">
        <f t="shared" si="4"/>
        <v>0</v>
      </c>
      <c r="AG21">
        <f t="shared" si="4"/>
        <v>-9.8794835607071523</v>
      </c>
      <c r="AH21">
        <f t="shared" si="5"/>
        <v>-1398.4374034267773</v>
      </c>
      <c r="AI21">
        <f t="shared" si="6"/>
        <v>-1408.3168869874844</v>
      </c>
      <c r="AJ21">
        <f t="shared" si="7"/>
        <v>-71.988312067484912</v>
      </c>
      <c r="AK21">
        <f t="shared" si="22"/>
        <v>38.244128992244896</v>
      </c>
      <c r="AL21">
        <f t="shared" si="8"/>
        <v>-1442.0610700627244</v>
      </c>
      <c r="AN21">
        <f t="shared" si="9"/>
        <v>0</v>
      </c>
      <c r="AO21">
        <f t="shared" si="9"/>
        <v>0</v>
      </c>
      <c r="AP21">
        <f t="shared" si="9"/>
        <v>-2.0159802677947516</v>
      </c>
      <c r="AQ21">
        <f t="shared" si="9"/>
        <v>-285.36129380964502</v>
      </c>
      <c r="AR21">
        <f t="shared" si="9"/>
        <v>-287.37727407743978</v>
      </c>
      <c r="AS21">
        <f t="shared" si="9"/>
        <v>-14.689737145482178</v>
      </c>
      <c r="AT21">
        <f t="shared" si="9"/>
        <v>7.8039918720047226</v>
      </c>
      <c r="AU21">
        <f t="shared" si="9"/>
        <v>-294.2630193509172</v>
      </c>
      <c r="AW21">
        <v>18</v>
      </c>
      <c r="AX21">
        <f>IF(Z21&gt;0, (R21*SUMPRODUCT(K21:$K$98, X21:$X$98)-K21*$AZ$3)/Z21, 0)</f>
        <v>782.34480597743743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3.5990000000000002E-3</v>
      </c>
      <c r="Q22" s="4">
        <f t="shared" si="21"/>
        <v>12.5</v>
      </c>
      <c r="R22">
        <f t="shared" si="0"/>
        <v>500000</v>
      </c>
      <c r="S22">
        <f t="shared" si="1"/>
        <v>870.55653958342725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618.33301195669765</v>
      </c>
      <c r="AC22">
        <f t="shared" si="2"/>
        <v>678.69510363499694</v>
      </c>
      <c r="AE22">
        <f t="shared" si="3"/>
        <v>0</v>
      </c>
      <c r="AF22">
        <f t="shared" si="4"/>
        <v>0</v>
      </c>
      <c r="AG22">
        <f t="shared" si="4"/>
        <v>-9.7451324637650973</v>
      </c>
      <c r="AH22">
        <f t="shared" si="5"/>
        <v>-1422.250453399402</v>
      </c>
      <c r="AI22">
        <f t="shared" si="6"/>
        <v>-1431.995585863167</v>
      </c>
      <c r="AJ22">
        <f t="shared" si="7"/>
        <v>-60.362091678299294</v>
      </c>
      <c r="AK22">
        <f t="shared" si="22"/>
        <v>43.283310836968838</v>
      </c>
      <c r="AL22">
        <f t="shared" si="8"/>
        <v>-1449.0743667044974</v>
      </c>
      <c r="AN22">
        <f t="shared" si="9"/>
        <v>0</v>
      </c>
      <c r="AO22">
        <f t="shared" si="9"/>
        <v>0</v>
      </c>
      <c r="AP22">
        <f t="shared" si="9"/>
        <v>-1.7755044215473315</v>
      </c>
      <c r="AQ22">
        <f t="shared" si="9"/>
        <v>-259.12546370690404</v>
      </c>
      <c r="AR22">
        <f t="shared" si="9"/>
        <v>-260.90096812845132</v>
      </c>
      <c r="AS22">
        <f t="shared" si="9"/>
        <v>-10.997609428826451</v>
      </c>
      <c r="AT22">
        <f t="shared" si="9"/>
        <v>7.8859584573111379</v>
      </c>
      <c r="AU22">
        <f t="shared" si="9"/>
        <v>-264.01261909996663</v>
      </c>
      <c r="AW22">
        <v>19</v>
      </c>
      <c r="AX22">
        <f>IF(Z22&gt;0, (R22*SUMPRODUCT(K22:$K$98, X22:$X$98)-K22*$AZ$3)/Z22, 0)</f>
        <v>870.55653958342725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3.7169999999999998E-3</v>
      </c>
      <c r="Q23" s="4">
        <f t="shared" si="21"/>
        <v>12.5</v>
      </c>
      <c r="R23">
        <f t="shared" si="0"/>
        <v>500000</v>
      </c>
      <c r="S23">
        <f t="shared" si="1"/>
        <v>947.11332767005774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678.69510363499694</v>
      </c>
      <c r="AC23">
        <f t="shared" si="2"/>
        <v>728.25123411375716</v>
      </c>
      <c r="AE23">
        <f t="shared" si="3"/>
        <v>0</v>
      </c>
      <c r="AF23">
        <f t="shared" si="4"/>
        <v>0</v>
      </c>
      <c r="AG23">
        <f t="shared" si="4"/>
        <v>-9.6114584817596302</v>
      </c>
      <c r="AH23">
        <f t="shared" si="5"/>
        <v>-1448.9062947125944</v>
      </c>
      <c r="AI23">
        <f t="shared" si="6"/>
        <v>-1458.5177531943541</v>
      </c>
      <c r="AJ23">
        <f t="shared" si="7"/>
        <v>-49.556130478760224</v>
      </c>
      <c r="AK23">
        <f t="shared" si="22"/>
        <v>47.508657254449787</v>
      </c>
      <c r="AL23">
        <f t="shared" si="8"/>
        <v>-1460.5652264186645</v>
      </c>
      <c r="AN23">
        <f t="shared" si="9"/>
        <v>0</v>
      </c>
      <c r="AO23">
        <f t="shared" si="9"/>
        <v>0</v>
      </c>
      <c r="AP23">
        <f t="shared" si="9"/>
        <v>-1.5635266316044343</v>
      </c>
      <c r="AQ23">
        <f t="shared" si="9"/>
        <v>-235.6982119604082</v>
      </c>
      <c r="AR23">
        <f t="shared" si="9"/>
        <v>-237.26173859201262</v>
      </c>
      <c r="AS23">
        <f t="shared" si="9"/>
        <v>-8.0614539312477618</v>
      </c>
      <c r="AT23">
        <f t="shared" si="9"/>
        <v>7.7283849261865969</v>
      </c>
      <c r="AU23">
        <f t="shared" si="9"/>
        <v>-237.59480759707378</v>
      </c>
      <c r="AW23">
        <v>20</v>
      </c>
      <c r="AX23">
        <f>IF(Z23&gt;0, (R23*SUMPRODUCT(K23:$K$98, X23:$X$98)-K23*$AZ$3)/Z23, 0)</f>
        <v>947.11332767005774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3.852E-3</v>
      </c>
      <c r="Q24" s="4">
        <f t="shared" si="21"/>
        <v>12.5</v>
      </c>
      <c r="R24">
        <f t="shared" si="0"/>
        <v>500000</v>
      </c>
      <c r="S24">
        <f t="shared" si="1"/>
        <v>1013.0507609700768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728.25123411375716</v>
      </c>
      <c r="AC24">
        <f t="shared" si="2"/>
        <v>768.16158839055015</v>
      </c>
      <c r="AE24">
        <f t="shared" si="3"/>
        <v>0</v>
      </c>
      <c r="AF24">
        <f t="shared" si="4"/>
        <v>0</v>
      </c>
      <c r="AG24">
        <f t="shared" si="4"/>
        <v>-9.4783205588702959</v>
      </c>
      <c r="AH24">
        <f t="shared" si="5"/>
        <v>-1480.9335228695238</v>
      </c>
      <c r="AI24">
        <f t="shared" si="6"/>
        <v>-1490.4118434283941</v>
      </c>
      <c r="AJ24">
        <f t="shared" si="7"/>
        <v>-39.910354276792987</v>
      </c>
      <c r="AK24">
        <f t="shared" si="22"/>
        <v>50.977586387963008</v>
      </c>
      <c r="AL24">
        <f t="shared" si="8"/>
        <v>-1479.3446113172242</v>
      </c>
      <c r="AN24">
        <f t="shared" si="9"/>
        <v>0</v>
      </c>
      <c r="AO24">
        <f t="shared" si="9"/>
        <v>0</v>
      </c>
      <c r="AP24">
        <f t="shared" si="9"/>
        <v>-1.3766684470566513</v>
      </c>
      <c r="AQ24">
        <f t="shared" si="9"/>
        <v>-215.0965923192957</v>
      </c>
      <c r="AR24">
        <f t="shared" si="9"/>
        <v>-216.47326076635235</v>
      </c>
      <c r="AS24">
        <f t="shared" si="9"/>
        <v>-5.7967363629936122</v>
      </c>
      <c r="AT24">
        <f t="shared" si="9"/>
        <v>7.4041845547981611</v>
      </c>
      <c r="AU24">
        <f t="shared" si="9"/>
        <v>-214.86581257454782</v>
      </c>
      <c r="AW24">
        <v>21</v>
      </c>
      <c r="AX24">
        <f>IF(Z24&gt;0, (R24*SUMPRODUCT(K24:$K$98, X24:$X$98)-K24*$AZ$3)/Z24, 0)</f>
        <v>1013.0507609700768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4.0049999999999999E-3</v>
      </c>
      <c r="Q25" s="4">
        <f t="shared" si="21"/>
        <v>12.5</v>
      </c>
      <c r="R25">
        <f t="shared" si="0"/>
        <v>500000</v>
      </c>
      <c r="S25">
        <f t="shared" si="1"/>
        <v>1068.8800976115315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768.16158839055015</v>
      </c>
      <c r="AC25">
        <f t="shared" si="2"/>
        <v>799.1440730687541</v>
      </c>
      <c r="AE25">
        <f t="shared" si="3"/>
        <v>0</v>
      </c>
      <c r="AF25">
        <f t="shared" si="4"/>
        <v>0</v>
      </c>
      <c r="AG25">
        <f t="shared" si="4"/>
        <v>-9.3455766794433188</v>
      </c>
      <c r="AH25">
        <f t="shared" si="5"/>
        <v>-1518.4269535310214</v>
      </c>
      <c r="AI25">
        <f t="shared" si="6"/>
        <v>-1527.7725302104648</v>
      </c>
      <c r="AJ25">
        <f t="shared" si="7"/>
        <v>-30.982484678203946</v>
      </c>
      <c r="AK25">
        <f t="shared" si="22"/>
        <v>53.771311187338519</v>
      </c>
      <c r="AL25">
        <f t="shared" si="8"/>
        <v>-1504.9837037013301</v>
      </c>
      <c r="AN25">
        <f t="shared" si="9"/>
        <v>0</v>
      </c>
      <c r="AO25">
        <f t="shared" si="9"/>
        <v>0</v>
      </c>
      <c r="AP25">
        <f t="shared" si="9"/>
        <v>-1.2119537548710919</v>
      </c>
      <c r="AQ25">
        <f t="shared" si="9"/>
        <v>-196.91275465935314</v>
      </c>
      <c r="AR25">
        <f t="shared" si="9"/>
        <v>-198.12470841422424</v>
      </c>
      <c r="AS25">
        <f t="shared" si="9"/>
        <v>-4.0178728321366703</v>
      </c>
      <c r="AT25">
        <f t="shared" si="9"/>
        <v>6.973175089471173</v>
      </c>
      <c r="AU25">
        <f t="shared" si="9"/>
        <v>-195.16940615688972</v>
      </c>
      <c r="AW25">
        <v>22</v>
      </c>
      <c r="AX25">
        <f>IF(Z25&gt;0, (R25*SUMPRODUCT(K25:$K$98, X25:$X$98)-K25*$AZ$3)/Z25, 0)</f>
        <v>1068.8800976115315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4.1640000000000002E-3</v>
      </c>
      <c r="Q26" s="4">
        <f t="shared" si="21"/>
        <v>12.5</v>
      </c>
      <c r="R26">
        <f t="shared" si="0"/>
        <v>500000</v>
      </c>
      <c r="S26">
        <f t="shared" si="1"/>
        <v>1115.1720505032804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799.1440730687541</v>
      </c>
      <c r="AC26">
        <f t="shared" si="2"/>
        <v>821.94478001431219</v>
      </c>
      <c r="AE26">
        <f t="shared" si="3"/>
        <v>0</v>
      </c>
      <c r="AF26">
        <f t="shared" si="4"/>
        <v>0</v>
      </c>
      <c r="AG26">
        <f t="shared" si="4"/>
        <v>-9.2132059313556844</v>
      </c>
      <c r="AH26">
        <f t="shared" si="5"/>
        <v>-1556.5992517280793</v>
      </c>
      <c r="AI26">
        <f t="shared" si="6"/>
        <v>-1565.812457659435</v>
      </c>
      <c r="AJ26">
        <f t="shared" si="7"/>
        <v>-22.80070694555809</v>
      </c>
      <c r="AK26">
        <f t="shared" si="22"/>
        <v>55.940085114812796</v>
      </c>
      <c r="AL26">
        <f t="shared" si="8"/>
        <v>-1532.6730794901803</v>
      </c>
      <c r="AN26">
        <f t="shared" si="9"/>
        <v>0</v>
      </c>
      <c r="AO26">
        <f t="shared" si="9"/>
        <v>0</v>
      </c>
      <c r="AP26">
        <f t="shared" si="9"/>
        <v>-1.0667746802563374</v>
      </c>
      <c r="AQ26">
        <f t="shared" si="9"/>
        <v>-180.23483697440096</v>
      </c>
      <c r="AR26">
        <f t="shared" si="9"/>
        <v>-181.30161165465731</v>
      </c>
      <c r="AS26">
        <f t="shared" si="9"/>
        <v>-2.6400383365670765</v>
      </c>
      <c r="AT26">
        <f t="shared" si="9"/>
        <v>6.4771662390363742</v>
      </c>
      <c r="AU26">
        <f t="shared" si="9"/>
        <v>-177.46448375218802</v>
      </c>
      <c r="AW26">
        <v>23</v>
      </c>
      <c r="AX26">
        <f>IF(Z26&gt;0, (R26*SUMPRODUCT(K26:$K$98, X26:$X$98)-K26*$AZ$3)/Z26, 0)</f>
        <v>1115.1720505032804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4.3350000000000003E-3</v>
      </c>
      <c r="Q27" s="4">
        <f t="shared" si="21"/>
        <v>12.5</v>
      </c>
      <c r="R27">
        <f t="shared" si="0"/>
        <v>500000</v>
      </c>
      <c r="S27">
        <f t="shared" si="1"/>
        <v>1153.3287293898732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821.94478001431219</v>
      </c>
      <c r="AC27">
        <f t="shared" si="2"/>
        <v>837.88267661572445</v>
      </c>
      <c r="AE27">
        <f t="shared" si="3"/>
        <v>0</v>
      </c>
      <c r="AF27">
        <f t="shared" si="4"/>
        <v>0</v>
      </c>
      <c r="AG27">
        <f t="shared" si="4"/>
        <v>-9.0811346243296995</v>
      </c>
      <c r="AH27">
        <f t="shared" si="5"/>
        <v>-1597.5699084970756</v>
      </c>
      <c r="AI27">
        <f t="shared" si="6"/>
        <v>-1606.6510431214053</v>
      </c>
      <c r="AJ27">
        <f t="shared" si="7"/>
        <v>-15.937896601412262</v>
      </c>
      <c r="AK27">
        <f t="shared" si="22"/>
        <v>57.536134601001855</v>
      </c>
      <c r="AL27">
        <f t="shared" si="8"/>
        <v>-1565.0528051218157</v>
      </c>
      <c r="AN27">
        <f t="shared" si="9"/>
        <v>0</v>
      </c>
      <c r="AO27">
        <f t="shared" si="9"/>
        <v>0</v>
      </c>
      <c r="AP27">
        <f t="shared" si="9"/>
        <v>-0.93882362965612731</v>
      </c>
      <c r="AQ27">
        <f t="shared" si="9"/>
        <v>-165.15957996111507</v>
      </c>
      <c r="AR27">
        <f t="shared" si="9"/>
        <v>-166.0984035907712</v>
      </c>
      <c r="AS27">
        <f t="shared" si="9"/>
        <v>-1.6476877125391545</v>
      </c>
      <c r="AT27">
        <f t="shared" si="9"/>
        <v>5.9481865380322043</v>
      </c>
      <c r="AU27">
        <f t="shared" si="9"/>
        <v>-161.79790476527813</v>
      </c>
      <c r="AW27">
        <v>24</v>
      </c>
      <c r="AX27">
        <f>IF(Z27&gt;0, (R27*SUMPRODUCT(K27:$K$98, X27:$X$98)-K27*$AZ$3)/Z27, 0)</f>
        <v>1153.3287293898732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4.522E-3</v>
      </c>
      <c r="Q28" s="4">
        <f t="shared" si="21"/>
        <v>12.5</v>
      </c>
      <c r="R28">
        <f t="shared" si="0"/>
        <v>500000</v>
      </c>
      <c r="S28">
        <f t="shared" si="1"/>
        <v>1184.2843372689124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837.88267661572445</v>
      </c>
      <c r="AC28">
        <f t="shared" si="2"/>
        <v>847.87732306158546</v>
      </c>
      <c r="AE28">
        <f t="shared" si="3"/>
        <v>0</v>
      </c>
      <c r="AF28">
        <f t="shared" si="4"/>
        <v>0</v>
      </c>
      <c r="AG28">
        <f t="shared" si="4"/>
        <v>-8.9492583873151847</v>
      </c>
      <c r="AH28">
        <f t="shared" si="5"/>
        <v>-1642.5956308487559</v>
      </c>
      <c r="AI28">
        <f t="shared" si="6"/>
        <v>-1651.5448892360712</v>
      </c>
      <c r="AJ28">
        <f t="shared" si="7"/>
        <v>-9.994646445861008</v>
      </c>
      <c r="AK28">
        <f t="shared" si="22"/>
        <v>58.651787363100716</v>
      </c>
      <c r="AL28">
        <f t="shared" si="8"/>
        <v>-1602.8877483188314</v>
      </c>
      <c r="AN28">
        <f t="shared" si="9"/>
        <v>0</v>
      </c>
      <c r="AO28">
        <f t="shared" si="9"/>
        <v>0</v>
      </c>
      <c r="AP28">
        <f t="shared" si="9"/>
        <v>-0.82606252938059022</v>
      </c>
      <c r="AQ28">
        <f t="shared" si="9"/>
        <v>-151.62001618946454</v>
      </c>
      <c r="AR28">
        <f t="shared" si="9"/>
        <v>-152.44607871884511</v>
      </c>
      <c r="AS28">
        <f t="shared" si="9"/>
        <v>-0.92255721826460368</v>
      </c>
      <c r="AT28">
        <f t="shared" si="9"/>
        <v>5.4138613195624501</v>
      </c>
      <c r="AU28">
        <f t="shared" si="9"/>
        <v>-147.95477461754729</v>
      </c>
      <c r="AW28">
        <v>25</v>
      </c>
      <c r="AX28">
        <f>IF(Z28&gt;0, (R28*SUMPRODUCT(K28:$K$98, X28:$X$98)-K28*$AZ$3)/Z28, 0)</f>
        <v>1184.2843372689124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4.7470000000000004E-3</v>
      </c>
      <c r="Q29" s="4">
        <f t="shared" si="21"/>
        <v>12.5</v>
      </c>
      <c r="R29">
        <f t="shared" si="0"/>
        <v>500000</v>
      </c>
      <c r="S29">
        <f t="shared" si="1"/>
        <v>1208.7693905483875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847.87732306158546</v>
      </c>
      <c r="AC29">
        <f t="shared" si="2"/>
        <v>852.6450090212071</v>
      </c>
      <c r="AE29">
        <f t="shared" si="3"/>
        <v>0</v>
      </c>
      <c r="AF29">
        <f t="shared" si="4"/>
        <v>0</v>
      </c>
      <c r="AG29">
        <f t="shared" si="4"/>
        <v>-8.8172836738774478</v>
      </c>
      <c r="AH29">
        <f t="shared" si="5"/>
        <v>-1699.2851825834075</v>
      </c>
      <c r="AI29">
        <f t="shared" si="6"/>
        <v>-1708.102466257285</v>
      </c>
      <c r="AJ29">
        <f t="shared" si="7"/>
        <v>-4.7676859596216445</v>
      </c>
      <c r="AK29">
        <f t="shared" si="22"/>
        <v>59.351412614310988</v>
      </c>
      <c r="AL29">
        <f t="shared" si="8"/>
        <v>-1653.5187396025958</v>
      </c>
      <c r="AN29">
        <f t="shared" si="9"/>
        <v>0</v>
      </c>
      <c r="AO29">
        <f t="shared" si="9"/>
        <v>0</v>
      </c>
      <c r="AP29">
        <f t="shared" si="9"/>
        <v>-0.72667909398197739</v>
      </c>
      <c r="AQ29">
        <f t="shared" si="9"/>
        <v>-140.04710096320221</v>
      </c>
      <c r="AR29">
        <f t="shared" si="9"/>
        <v>-140.77378005718421</v>
      </c>
      <c r="AS29">
        <f t="shared" si="9"/>
        <v>-0.39293027667838254</v>
      </c>
      <c r="AT29">
        <f t="shared" si="9"/>
        <v>4.8914645757508683</v>
      </c>
      <c r="AU29">
        <f t="shared" si="9"/>
        <v>-136.27524575811174</v>
      </c>
      <c r="AW29">
        <v>26</v>
      </c>
      <c r="AX29">
        <f>IF(Z29&gt;0, (R29*SUMPRODUCT(K29:$K$98, X29:$X$98)-K29*$AZ$3)/Z29, 0)</f>
        <v>1208.7693905483875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4.9870000000000001E-3</v>
      </c>
      <c r="Q30" s="4">
        <f t="shared" si="21"/>
        <v>12.5</v>
      </c>
      <c r="R30">
        <f t="shared" si="0"/>
        <v>500000</v>
      </c>
      <c r="S30">
        <f t="shared" si="1"/>
        <v>1226.5632431337694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852.6450090212071</v>
      </c>
      <c r="AC30">
        <f t="shared" si="2"/>
        <v>852.22978497683187</v>
      </c>
      <c r="AE30">
        <f t="shared" si="3"/>
        <v>0</v>
      </c>
      <c r="AF30">
        <f t="shared" si="4"/>
        <v>0</v>
      </c>
      <c r="AG30">
        <f t="shared" si="4"/>
        <v>-8.6851390434570455</v>
      </c>
      <c r="AH30">
        <f t="shared" si="5"/>
        <v>-1758.8717472650733</v>
      </c>
      <c r="AI30">
        <f t="shared" si="6"/>
        <v>-1767.5568863085302</v>
      </c>
      <c r="AJ30">
        <f t="shared" si="7"/>
        <v>0.41522404437523619</v>
      </c>
      <c r="AK30">
        <f t="shared" si="22"/>
        <v>59.685150631484504</v>
      </c>
      <c r="AL30">
        <f t="shared" si="8"/>
        <v>-1707.4565116326705</v>
      </c>
      <c r="AN30">
        <f t="shared" si="9"/>
        <v>0</v>
      </c>
      <c r="AO30">
        <f t="shared" si="9"/>
        <v>0</v>
      </c>
      <c r="AP30">
        <f t="shared" si="9"/>
        <v>-0.63909674500041902</v>
      </c>
      <c r="AQ30">
        <f t="shared" si="9"/>
        <v>-129.42673720314716</v>
      </c>
      <c r="AR30">
        <f t="shared" si="9"/>
        <v>-130.06583394814757</v>
      </c>
      <c r="AS30">
        <f t="shared" si="9"/>
        <v>3.0554299001814875E-2</v>
      </c>
      <c r="AT30">
        <f t="shared" si="9"/>
        <v>4.3919372277842452</v>
      </c>
      <c r="AU30">
        <f t="shared" si="9"/>
        <v>-125.64334242136152</v>
      </c>
      <c r="AW30">
        <v>27</v>
      </c>
      <c r="AX30">
        <f>IF(Z30&gt;0, (R30*SUMPRODUCT(K30:$K$98, X30:$X$98)-K30*$AZ$3)/Z30, 0)</f>
        <v>1226.5632431337694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5.2249999999999996E-3</v>
      </c>
      <c r="Q31" s="4">
        <f t="shared" si="21"/>
        <v>12.5</v>
      </c>
      <c r="R31">
        <f t="shared" si="0"/>
        <v>500000</v>
      </c>
      <c r="S31">
        <f t="shared" si="1"/>
        <v>1238.5763796912374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852.22978497683187</v>
      </c>
      <c r="AC31">
        <f t="shared" si="2"/>
        <v>847.4743664512074</v>
      </c>
      <c r="AE31">
        <f t="shared" si="3"/>
        <v>0</v>
      </c>
      <c r="AF31">
        <f t="shared" si="4"/>
        <v>0</v>
      </c>
      <c r="AG31">
        <f t="shared" si="4"/>
        <v>-8.5529078015204121</v>
      </c>
      <c r="AH31">
        <f t="shared" si="5"/>
        <v>-1815.1940600825226</v>
      </c>
      <c r="AI31">
        <f t="shared" si="6"/>
        <v>-1823.746967884043</v>
      </c>
      <c r="AJ31">
        <f t="shared" si="7"/>
        <v>4.7554185256244637</v>
      </c>
      <c r="AK31">
        <f t="shared" si="22"/>
        <v>59.656084948378236</v>
      </c>
      <c r="AL31">
        <f t="shared" si="8"/>
        <v>-1759.3354644100402</v>
      </c>
      <c r="AN31">
        <f t="shared" si="9"/>
        <v>0</v>
      </c>
      <c r="AO31">
        <f t="shared" si="9"/>
        <v>0</v>
      </c>
      <c r="AP31">
        <f t="shared" si="9"/>
        <v>-0.56193437237302468</v>
      </c>
      <c r="AQ31">
        <f t="shared" si="9"/>
        <v>-119.2600175938282</v>
      </c>
      <c r="AR31">
        <f t="shared" si="9"/>
        <v>-119.82195196620121</v>
      </c>
      <c r="AS31">
        <f t="shared" si="9"/>
        <v>0.31243562851137086</v>
      </c>
      <c r="AT31">
        <f t="shared" si="9"/>
        <v>3.9194628811197485</v>
      </c>
      <c r="AU31">
        <f t="shared" si="9"/>
        <v>-115.59005345657009</v>
      </c>
      <c r="AW31">
        <v>28</v>
      </c>
      <c r="AX31">
        <f>IF(Z31&gt;0, (R31*SUMPRODUCT(K31:$K$98, X31:$X$98)-K31*$AZ$3)/Z31, 0)</f>
        <v>1238.5763796912374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5.4879999999999998E-3</v>
      </c>
      <c r="Q32" s="4">
        <f t="shared" si="21"/>
        <v>12.5</v>
      </c>
      <c r="R32">
        <f t="shared" si="0"/>
        <v>500000</v>
      </c>
      <c r="S32">
        <f t="shared" si="1"/>
        <v>1246.265025652144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847.4743664512074</v>
      </c>
      <c r="AC32">
        <f t="shared" si="2"/>
        <v>839.52802624802587</v>
      </c>
      <c r="AE32">
        <f t="shared" si="3"/>
        <v>0</v>
      </c>
      <c r="AF32">
        <f t="shared" si="4"/>
        <v>0</v>
      </c>
      <c r="AG32">
        <f t="shared" si="4"/>
        <v>-8.4204403654904656</v>
      </c>
      <c r="AH32">
        <f t="shared" si="5"/>
        <v>-1877.5343205897609</v>
      </c>
      <c r="AI32">
        <f t="shared" si="6"/>
        <v>-1885.9547609552515</v>
      </c>
      <c r="AJ32">
        <f t="shared" si="7"/>
        <v>7.9463402031815349</v>
      </c>
      <c r="AK32">
        <f t="shared" si="22"/>
        <v>59.323205651584523</v>
      </c>
      <c r="AL32">
        <f t="shared" si="8"/>
        <v>-1818.6852151004855</v>
      </c>
      <c r="AN32">
        <f t="shared" si="9"/>
        <v>0</v>
      </c>
      <c r="AO32">
        <f t="shared" si="9"/>
        <v>0</v>
      </c>
      <c r="AP32">
        <f t="shared" si="9"/>
        <v>-0.49395636858367087</v>
      </c>
      <c r="AQ32">
        <f t="shared" si="9"/>
        <v>-110.13913698511283</v>
      </c>
      <c r="AR32">
        <f t="shared" si="9"/>
        <v>-110.63309335369651</v>
      </c>
      <c r="AS32">
        <f t="shared" si="9"/>
        <v>0.46614490215742443</v>
      </c>
      <c r="AT32">
        <f t="shared" si="9"/>
        <v>3.4799932027892431</v>
      </c>
      <c r="AU32">
        <f t="shared" si="9"/>
        <v>-106.68695524874984</v>
      </c>
      <c r="AW32">
        <v>29</v>
      </c>
      <c r="AX32">
        <f>IF(Z32&gt;0, (R32*SUMPRODUCT(K32:$K$98, X32:$X$98)-K32*$AZ$3)/Z32, 0)</f>
        <v>1246.265025652144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5.7670000000000004E-3</v>
      </c>
      <c r="Q33" s="4">
        <f t="shared" si="21"/>
        <v>12.5</v>
      </c>
      <c r="R33">
        <f t="shared" si="0"/>
        <v>500000</v>
      </c>
      <c r="S33">
        <f t="shared" si="1"/>
        <v>1250.0129303359774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839.52802624802587</v>
      </c>
      <c r="AC33">
        <f t="shared" si="2"/>
        <v>828.77610121884754</v>
      </c>
      <c r="AE33">
        <f t="shared" si="3"/>
        <v>0</v>
      </c>
      <c r="AF33">
        <f t="shared" si="4"/>
        <v>0</v>
      </c>
      <c r="AG33">
        <f t="shared" si="4"/>
        <v>-8.2876752822477773</v>
      </c>
      <c r="AH33">
        <f t="shared" si="5"/>
        <v>-1942.4271835113407</v>
      </c>
      <c r="AI33">
        <f t="shared" si="6"/>
        <v>-1950.7148587935885</v>
      </c>
      <c r="AJ33">
        <f t="shared" si="7"/>
        <v>10.751925029178324</v>
      </c>
      <c r="AK33">
        <f t="shared" si="22"/>
        <v>58.766961837361819</v>
      </c>
      <c r="AL33">
        <f t="shared" si="8"/>
        <v>-1881.1959719270483</v>
      </c>
      <c r="AN33">
        <f t="shared" si="9"/>
        <v>0</v>
      </c>
      <c r="AO33">
        <f t="shared" si="9"/>
        <v>0</v>
      </c>
      <c r="AP33">
        <f t="shared" si="9"/>
        <v>-0.43407871296447503</v>
      </c>
      <c r="AQ33">
        <f t="shared" si="9"/>
        <v>-101.7373706293582</v>
      </c>
      <c r="AR33">
        <f t="shared" si="9"/>
        <v>-102.17144934232267</v>
      </c>
      <c r="AS33">
        <f t="shared" si="9"/>
        <v>0.56314727829085787</v>
      </c>
      <c r="AT33">
        <f t="shared" si="9"/>
        <v>3.0780027318198422</v>
      </c>
      <c r="AU33">
        <f t="shared" si="9"/>
        <v>-98.530299332211982</v>
      </c>
      <c r="AW33">
        <v>30</v>
      </c>
      <c r="AX33">
        <f>IF(Z33&gt;0, (R33*SUMPRODUCT(K33:$K$98, X33:$X$98)-K33*$AZ$3)/Z33, 0)</f>
        <v>1250.0129303359774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6.0780000000000001E-3</v>
      </c>
      <c r="Q34" s="4">
        <f t="shared" si="21"/>
        <v>12.5</v>
      </c>
      <c r="R34">
        <f t="shared" si="0"/>
        <v>500000</v>
      </c>
      <c r="S34">
        <f t="shared" si="1"/>
        <v>1250.5130783966565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828.77610121884754</v>
      </c>
      <c r="AC34">
        <f t="shared" si="2"/>
        <v>815.77731269300182</v>
      </c>
      <c r="AE34">
        <f t="shared" si="3"/>
        <v>0</v>
      </c>
      <c r="AF34">
        <f t="shared" si="4"/>
        <v>0</v>
      </c>
      <c r="AG34">
        <f t="shared" si="4"/>
        <v>-8.154426039059798</v>
      </c>
      <c r="AH34">
        <f t="shared" si="5"/>
        <v>-2014.8996146200798</v>
      </c>
      <c r="AI34">
        <f t="shared" si="6"/>
        <v>-2023.0540406591397</v>
      </c>
      <c r="AJ34">
        <f t="shared" si="7"/>
        <v>12.998788525845725</v>
      </c>
      <c r="AK34">
        <f t="shared" si="22"/>
        <v>58.01432708531933</v>
      </c>
      <c r="AL34">
        <f t="shared" si="8"/>
        <v>-1952.0409250479745</v>
      </c>
      <c r="AN34">
        <f t="shared" si="9"/>
        <v>0</v>
      </c>
      <c r="AO34">
        <f t="shared" si="9"/>
        <v>0</v>
      </c>
      <c r="AP34">
        <f t="shared" si="9"/>
        <v>-0.38133892447985024</v>
      </c>
      <c r="AQ34">
        <f t="shared" si="9"/>
        <v>-94.226086335645704</v>
      </c>
      <c r="AR34">
        <f t="shared" si="9"/>
        <v>-94.607425260125552</v>
      </c>
      <c r="AS34">
        <f t="shared" si="9"/>
        <v>0.60788386726953014</v>
      </c>
      <c r="AT34">
        <f t="shared" si="9"/>
        <v>2.713020019945966</v>
      </c>
      <c r="AU34">
        <f t="shared" ref="AU34:AU89" si="23">AL34*$K34</f>
        <v>-91.286521372910045</v>
      </c>
      <c r="AW34">
        <v>31</v>
      </c>
      <c r="AX34">
        <f>IF(Z34&gt;0, (R34*SUMPRODUCT(K34:$K$98, X34:$X$98)-K34*$AZ$3)/Z34, 0)</f>
        <v>1250.5130783966565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6.4359999999999999E-3</v>
      </c>
      <c r="Q35" s="4">
        <f t="shared" si="21"/>
        <v>12.5</v>
      </c>
      <c r="R35">
        <f t="shared" si="0"/>
        <v>500000</v>
      </c>
      <c r="S35">
        <f t="shared" si="1"/>
        <v>1248.0395521895414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815.77731269300182</v>
      </c>
      <c r="AC35">
        <f t="shared" si="2"/>
        <v>800.78210323549217</v>
      </c>
      <c r="AE35">
        <f t="shared" si="3"/>
        <v>0</v>
      </c>
      <c r="AF35">
        <f t="shared" ref="AF35:AG66" si="24">-$Z35*P35</f>
        <v>0</v>
      </c>
      <c r="AG35">
        <f t="shared" si="24"/>
        <v>-8.0203998926818105</v>
      </c>
      <c r="AH35">
        <f t="shared" si="5"/>
        <v>-2099.2754394955546</v>
      </c>
      <c r="AI35">
        <f t="shared" ref="AI35:AI66" si="25">SUM(AE35:AH35)</f>
        <v>-2107.2958393882363</v>
      </c>
      <c r="AJ35">
        <f t="shared" si="7"/>
        <v>14.995209457509645</v>
      </c>
      <c r="AK35">
        <f t="shared" si="22"/>
        <v>57.104411888510135</v>
      </c>
      <c r="AL35">
        <f t="shared" si="8"/>
        <v>-2035.1962180422165</v>
      </c>
      <c r="AN35">
        <f t="shared" ref="AN35:AT66" si="26">AE35*$K35</f>
        <v>0</v>
      </c>
      <c r="AO35">
        <f t="shared" si="26"/>
        <v>0</v>
      </c>
      <c r="AP35">
        <f t="shared" si="26"/>
        <v>-0.33488503385455298</v>
      </c>
      <c r="AQ35">
        <f t="shared" si="26"/>
        <v>-87.653475641154145</v>
      </c>
      <c r="AR35">
        <f t="shared" si="26"/>
        <v>-87.988360675008707</v>
      </c>
      <c r="AS35">
        <f t="shared" si="26"/>
        <v>0.62611232532385819</v>
      </c>
      <c r="AT35">
        <f t="shared" si="26"/>
        <v>2.3843465618188384</v>
      </c>
      <c r="AU35">
        <f t="shared" si="23"/>
        <v>-84.977901787866003</v>
      </c>
      <c r="AW35">
        <v>32</v>
      </c>
      <c r="AX35">
        <f>IF(Z35&gt;0, (R35*SUMPRODUCT(K35:$K$98, X35:$X$98)-K35*$AZ$3)/Z35, 0)</f>
        <v>1248.0395521895414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6.8199999999999997E-3</v>
      </c>
      <c r="Q36" s="4">
        <f t="shared" si="21"/>
        <v>12.5</v>
      </c>
      <c r="R36">
        <f t="shared" si="0"/>
        <v>500000</v>
      </c>
      <c r="S36">
        <f t="shared" si="1"/>
        <v>1242.5825936566869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800.78210323549217</v>
      </c>
      <c r="AC36">
        <f t="shared" si="2"/>
        <v>783.87048194981696</v>
      </c>
      <c r="AE36">
        <f t="shared" si="3"/>
        <v>0</v>
      </c>
      <c r="AF36">
        <f t="shared" si="24"/>
        <v>0</v>
      </c>
      <c r="AG36">
        <f t="shared" si="24"/>
        <v>-7.8854967664869022</v>
      </c>
      <c r="AH36">
        <f t="shared" si="5"/>
        <v>-2187.9650907235978</v>
      </c>
      <c r="AI36">
        <f t="shared" si="25"/>
        <v>-2195.8505874900848</v>
      </c>
      <c r="AJ36">
        <f t="shared" si="7"/>
        <v>16.91162128567521</v>
      </c>
      <c r="AK36">
        <f t="shared" si="22"/>
        <v>56.054747226484459</v>
      </c>
      <c r="AL36">
        <f t="shared" si="8"/>
        <v>-2122.8842189779252</v>
      </c>
      <c r="AN36">
        <f t="shared" si="26"/>
        <v>0</v>
      </c>
      <c r="AO36">
        <f t="shared" si="26"/>
        <v>0</v>
      </c>
      <c r="AP36">
        <f t="shared" si="26"/>
        <v>-0.29397523891528521</v>
      </c>
      <c r="AQ36">
        <f t="shared" si="26"/>
        <v>-81.568426103144688</v>
      </c>
      <c r="AR36">
        <f t="shared" si="26"/>
        <v>-81.862401342059982</v>
      </c>
      <c r="AS36">
        <f t="shared" si="26"/>
        <v>0.6304736473966126</v>
      </c>
      <c r="AT36">
        <f t="shared" si="26"/>
        <v>2.0897488384340788</v>
      </c>
      <c r="AU36">
        <f t="shared" si="23"/>
        <v>-79.142178856229293</v>
      </c>
      <c r="AW36">
        <v>33</v>
      </c>
      <c r="AX36">
        <f>IF(Z36&gt;0, (R36*SUMPRODUCT(K36:$K$98, X36:$X$98)-K36*$AZ$3)/Z36, 0)</f>
        <v>1242.5825936566869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7.2269999999999999E-3</v>
      </c>
      <c r="Q37" s="4">
        <f t="shared" si="21"/>
        <v>12.5</v>
      </c>
      <c r="R37">
        <f t="shared" si="0"/>
        <v>500000</v>
      </c>
      <c r="S37">
        <f t="shared" si="1"/>
        <v>1234.6752732387433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783.87048194981696</v>
      </c>
      <c r="AC37">
        <f t="shared" si="2"/>
        <v>765.46442580692099</v>
      </c>
      <c r="AE37">
        <f t="shared" si="3"/>
        <v>0</v>
      </c>
      <c r="AF37">
        <f t="shared" si="24"/>
        <v>0</v>
      </c>
      <c r="AG37">
        <f t="shared" si="24"/>
        <v>-7.7496533136906312</v>
      </c>
      <c r="AH37">
        <f t="shared" si="5"/>
        <v>-2279.5394052560337</v>
      </c>
      <c r="AI37">
        <f t="shared" si="25"/>
        <v>-2287.2890585697241</v>
      </c>
      <c r="AJ37">
        <f t="shared" si="7"/>
        <v>18.406056142895977</v>
      </c>
      <c r="AK37">
        <f t="shared" si="22"/>
        <v>54.870933736487196</v>
      </c>
      <c r="AL37">
        <f t="shared" si="8"/>
        <v>-2214.012068690341</v>
      </c>
      <c r="AN37">
        <f t="shared" si="26"/>
        <v>0</v>
      </c>
      <c r="AO37">
        <f t="shared" si="26"/>
        <v>0</v>
      </c>
      <c r="AP37">
        <f t="shared" si="26"/>
        <v>-0.25795618524508174</v>
      </c>
      <c r="AQ37">
        <f t="shared" si="26"/>
        <v>-75.877108987170217</v>
      </c>
      <c r="AR37">
        <f t="shared" si="26"/>
        <v>-76.135065172415295</v>
      </c>
      <c r="AS37">
        <f t="shared" si="26"/>
        <v>0.61266689435519039</v>
      </c>
      <c r="AT37">
        <f t="shared" si="26"/>
        <v>1.8264425742109964</v>
      </c>
      <c r="AU37">
        <f t="shared" si="23"/>
        <v>-73.695955703849108</v>
      </c>
      <c r="AW37">
        <v>34</v>
      </c>
      <c r="AX37">
        <f>IF(Z37&gt;0, (R37*SUMPRODUCT(K37:$K$98, X37:$X$98)-K37*$AZ$3)/Z37, 0)</f>
        <v>1234.6752732387433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7.6860000000000001E-3</v>
      </c>
      <c r="Q38" s="4">
        <f t="shared" si="21"/>
        <v>12.5</v>
      </c>
      <c r="R38">
        <f t="shared" si="0"/>
        <v>500000</v>
      </c>
      <c r="S38">
        <f t="shared" si="1"/>
        <v>1224.9149129772059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765.46442580692099</v>
      </c>
      <c r="AC38">
        <f t="shared" si="2"/>
        <v>745.9822899985445</v>
      </c>
      <c r="AE38">
        <f t="shared" si="3"/>
        <v>0</v>
      </c>
      <c r="AF38">
        <f t="shared" si="24"/>
        <v>0</v>
      </c>
      <c r="AG38">
        <f t="shared" si="24"/>
        <v>-7.6125929451846988</v>
      </c>
      <c r="AH38">
        <f t="shared" si="5"/>
        <v>-2382.5534147610474</v>
      </c>
      <c r="AI38">
        <f t="shared" si="25"/>
        <v>-2390.166007706232</v>
      </c>
      <c r="AJ38">
        <f t="shared" si="7"/>
        <v>19.482135808376484</v>
      </c>
      <c r="AK38">
        <f t="shared" si="22"/>
        <v>53.582509806484474</v>
      </c>
      <c r="AL38">
        <f t="shared" si="8"/>
        <v>-2317.1013620913714</v>
      </c>
      <c r="AN38">
        <f t="shared" si="26"/>
        <v>0</v>
      </c>
      <c r="AO38">
        <f t="shared" si="26"/>
        <v>0</v>
      </c>
      <c r="AP38">
        <f t="shared" si="26"/>
        <v>-0.22624461799360465</v>
      </c>
      <c r="AQ38">
        <f t="shared" si="26"/>
        <v>-70.808972849774918</v>
      </c>
      <c r="AR38">
        <f t="shared" si="26"/>
        <v>-71.035217467768533</v>
      </c>
      <c r="AS38">
        <f t="shared" si="26"/>
        <v>0.57900486803957463</v>
      </c>
      <c r="AT38">
        <f t="shared" si="26"/>
        <v>1.5924606175054759</v>
      </c>
      <c r="AU38">
        <f t="shared" si="23"/>
        <v>-68.863751982223491</v>
      </c>
      <c r="AW38">
        <v>35</v>
      </c>
      <c r="AX38">
        <f>IF(Z38&gt;0, (R38*SUMPRODUCT(K38:$K$98, X38:$X$98)-K38*$AZ$3)/Z38, 0)</f>
        <v>1224.9149129772059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8.2030000000000002E-3</v>
      </c>
      <c r="Q39" s="4">
        <f t="shared" si="21"/>
        <v>12.5</v>
      </c>
      <c r="R39">
        <f t="shared" si="0"/>
        <v>500000</v>
      </c>
      <c r="S39">
        <f t="shared" si="1"/>
        <v>1213.4130676544507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745.9822899985445</v>
      </c>
      <c r="AC39">
        <f t="shared" si="2"/>
        <v>725.5259717726924</v>
      </c>
      <c r="AE39">
        <f t="shared" si="3"/>
        <v>0</v>
      </c>
      <c r="AF39">
        <f t="shared" si="24"/>
        <v>0</v>
      </c>
      <c r="AG39">
        <f t="shared" si="24"/>
        <v>-7.4740209158035018</v>
      </c>
      <c r="AH39">
        <f t="shared" si="5"/>
        <v>-2497.8439971740036</v>
      </c>
      <c r="AI39">
        <f t="shared" si="25"/>
        <v>-2505.3180180898071</v>
      </c>
      <c r="AJ39">
        <f t="shared" si="7"/>
        <v>20.456318225852101</v>
      </c>
      <c r="AK39">
        <f t="shared" si="22"/>
        <v>52.218760299898122</v>
      </c>
      <c r="AL39">
        <f t="shared" si="8"/>
        <v>-2432.6429395640571</v>
      </c>
      <c r="AN39">
        <f t="shared" si="26"/>
        <v>0</v>
      </c>
      <c r="AO39">
        <f t="shared" si="26"/>
        <v>0</v>
      </c>
      <c r="AP39">
        <f t="shared" si="26"/>
        <v>-0.19832704215380986</v>
      </c>
      <c r="AQ39">
        <f t="shared" si="26"/>
        <v>-66.281592907197819</v>
      </c>
      <c r="AR39">
        <f t="shared" si="26"/>
        <v>-66.479919949351626</v>
      </c>
      <c r="AS39">
        <f t="shared" si="26"/>
        <v>0.54281907059048717</v>
      </c>
      <c r="AT39">
        <f t="shared" si="26"/>
        <v>1.3856520328059871</v>
      </c>
      <c r="AU39">
        <f t="shared" si="23"/>
        <v>-64.551448845955164</v>
      </c>
      <c r="AW39">
        <v>36</v>
      </c>
      <c r="AX39">
        <f>IF(Z39&gt;0, (R39*SUMPRODUCT(K39:$K$98, X39:$X$98)-K39*$AZ$3)/Z39, 0)</f>
        <v>1213.4130676544507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8.7950000000000007E-3</v>
      </c>
      <c r="Q40" s="4">
        <f t="shared" si="21"/>
        <v>12.5</v>
      </c>
      <c r="R40">
        <f t="shared" si="0"/>
        <v>500000</v>
      </c>
      <c r="S40">
        <f t="shared" si="1"/>
        <v>1200.3095768622609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725.5259717726924</v>
      </c>
      <c r="AC40">
        <f t="shared" si="2"/>
        <v>704.20210620828288</v>
      </c>
      <c r="AE40">
        <f t="shared" si="3"/>
        <v>0</v>
      </c>
      <c r="AF40">
        <f t="shared" si="24"/>
        <v>0</v>
      </c>
      <c r="AG40">
        <f t="shared" si="24"/>
        <v>-7.3335466926909749</v>
      </c>
      <c r="AH40">
        <f t="shared" si="5"/>
        <v>-2629.3605581796719</v>
      </c>
      <c r="AI40">
        <f t="shared" si="25"/>
        <v>-2636.6941048723629</v>
      </c>
      <c r="AJ40">
        <f t="shared" si="7"/>
        <v>21.323865564409516</v>
      </c>
      <c r="AK40">
        <f t="shared" si="22"/>
        <v>50.786818024088475</v>
      </c>
      <c r="AL40">
        <f t="shared" si="8"/>
        <v>-2564.5834212838649</v>
      </c>
      <c r="AN40">
        <f t="shared" si="26"/>
        <v>0</v>
      </c>
      <c r="AO40">
        <f t="shared" si="26"/>
        <v>0</v>
      </c>
      <c r="AP40">
        <f t="shared" si="26"/>
        <v>-0.17374954053261515</v>
      </c>
      <c r="AQ40">
        <f t="shared" si="26"/>
        <v>-62.295940562241334</v>
      </c>
      <c r="AR40">
        <f t="shared" si="26"/>
        <v>-62.469690102773953</v>
      </c>
      <c r="AS40">
        <f t="shared" si="26"/>
        <v>0.50521418891189862</v>
      </c>
      <c r="AT40">
        <f t="shared" si="26"/>
        <v>1.2032631230934401</v>
      </c>
      <c r="AU40">
        <f t="shared" si="23"/>
        <v>-60.76121279076861</v>
      </c>
      <c r="AW40">
        <v>37</v>
      </c>
      <c r="AX40">
        <f>IF(Z40&gt;0, (R40*SUMPRODUCT(K40:$K$98, X40:$X$98)-K40*$AZ$3)/Z40, 0)</f>
        <v>1200.3095768622609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9.4780000000000003E-3</v>
      </c>
      <c r="Q41" s="4">
        <f t="shared" si="21"/>
        <v>12.5</v>
      </c>
      <c r="R41">
        <f t="shared" si="0"/>
        <v>500000</v>
      </c>
      <c r="S41">
        <f t="shared" si="1"/>
        <v>1185.6401785231026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704.20210620828288</v>
      </c>
      <c r="AC41">
        <f t="shared" si="2"/>
        <v>682.04699363067402</v>
      </c>
      <c r="AE41">
        <f t="shared" si="3"/>
        <v>0</v>
      </c>
      <c r="AF41">
        <f t="shared" si="24"/>
        <v>0</v>
      </c>
      <c r="AG41">
        <f t="shared" si="24"/>
        <v>-7.1907038702107391</v>
      </c>
      <c r="AH41">
        <f t="shared" si="5"/>
        <v>-2780.2942221330027</v>
      </c>
      <c r="AI41">
        <f t="shared" si="25"/>
        <v>-2787.4849260032133</v>
      </c>
      <c r="AJ41">
        <f t="shared" si="7"/>
        <v>22.155112577608861</v>
      </c>
      <c r="AK41">
        <f t="shared" si="22"/>
        <v>49.294147434579806</v>
      </c>
      <c r="AL41">
        <f t="shared" si="8"/>
        <v>-2716.0356659910249</v>
      </c>
      <c r="AN41">
        <f t="shared" si="26"/>
        <v>0</v>
      </c>
      <c r="AO41">
        <f t="shared" si="26"/>
        <v>0</v>
      </c>
      <c r="AP41">
        <f t="shared" si="26"/>
        <v>-0.15211182766260789</v>
      </c>
      <c r="AQ41">
        <f t="shared" si="26"/>
        <v>-58.814219470290233</v>
      </c>
      <c r="AR41">
        <f t="shared" si="26"/>
        <v>-58.966331297952841</v>
      </c>
      <c r="AS41">
        <f t="shared" si="26"/>
        <v>0.46866825933580669</v>
      </c>
      <c r="AT41">
        <f t="shared" si="26"/>
        <v>1.0427661873835776</v>
      </c>
      <c r="AU41">
        <f t="shared" si="23"/>
        <v>-57.454896851233457</v>
      </c>
      <c r="AW41">
        <v>38</v>
      </c>
      <c r="AX41">
        <f>IF(Z41&gt;0, (R41*SUMPRODUCT(K41:$K$98, X41:$X$98)-K41*$AZ$3)/Z41, 0)</f>
        <v>1185.6401785231026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1.0265E-2</v>
      </c>
      <c r="Q42" s="4">
        <f t="shared" si="21"/>
        <v>12.5</v>
      </c>
      <c r="R42">
        <f t="shared" si="0"/>
        <v>500000</v>
      </c>
      <c r="S42">
        <f t="shared" si="1"/>
        <v>1169.4007665082261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682.04699363067402</v>
      </c>
      <c r="AC42">
        <f t="shared" si="2"/>
        <v>659.07279914666333</v>
      </c>
      <c r="AE42">
        <f t="shared" si="3"/>
        <v>0</v>
      </c>
      <c r="AF42">
        <f t="shared" si="24"/>
        <v>0</v>
      </c>
      <c r="AG42">
        <f t="shared" si="24"/>
        <v>-7.0449842562809186</v>
      </c>
      <c r="AH42">
        <f t="shared" si="5"/>
        <v>-2952.5030091085296</v>
      </c>
      <c r="AI42">
        <f t="shared" si="25"/>
        <v>-2959.5479933648103</v>
      </c>
      <c r="AJ42">
        <f t="shared" si="7"/>
        <v>22.974194484010695</v>
      </c>
      <c r="AK42">
        <f t="shared" si="22"/>
        <v>47.743289554147189</v>
      </c>
      <c r="AL42">
        <f t="shared" si="8"/>
        <v>-2888.8305093266522</v>
      </c>
      <c r="AN42">
        <f t="shared" si="26"/>
        <v>0</v>
      </c>
      <c r="AO42">
        <f t="shared" si="26"/>
        <v>0</v>
      </c>
      <c r="AP42">
        <f t="shared" si="26"/>
        <v>-0.13306185845984386</v>
      </c>
      <c r="AQ42">
        <f t="shared" si="26"/>
        <v>-55.765282534166786</v>
      </c>
      <c r="AR42">
        <f t="shared" si="26"/>
        <v>-55.898344392626626</v>
      </c>
      <c r="AS42">
        <f t="shared" si="26"/>
        <v>0.43392417973608877</v>
      </c>
      <c r="AT42">
        <f t="shared" si="26"/>
        <v>0.90174947252684923</v>
      </c>
      <c r="AU42">
        <f t="shared" si="23"/>
        <v>-54.562670740363679</v>
      </c>
      <c r="AW42">
        <v>39</v>
      </c>
      <c r="AX42">
        <f>IF(Z42&gt;0, (R42*SUMPRODUCT(K42:$K$98, X42:$X$98)-K42*$AZ$3)/Z42, 0)</f>
        <v>1169.4007665082261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1.1204E-2</v>
      </c>
      <c r="Q43" s="4">
        <f t="shared" si="21"/>
        <v>12.5</v>
      </c>
      <c r="R43">
        <f t="shared" si="0"/>
        <v>500000</v>
      </c>
      <c r="S43">
        <f t="shared" si="1"/>
        <v>1151.6534400064681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659.07279914666333</v>
      </c>
      <c r="AC43">
        <f t="shared" si="2"/>
        <v>635.30753892167399</v>
      </c>
      <c r="AE43">
        <f t="shared" si="3"/>
        <v>0</v>
      </c>
      <c r="AF43">
        <f t="shared" si="24"/>
        <v>0</v>
      </c>
      <c r="AG43">
        <f t="shared" si="24"/>
        <v>-6.8956024101107394</v>
      </c>
      <c r="AH43">
        <f t="shared" si="5"/>
        <v>-3157.2801442948567</v>
      </c>
      <c r="AI43">
        <f t="shared" si="25"/>
        <v>-3164.1757467049674</v>
      </c>
      <c r="AJ43">
        <f t="shared" si="7"/>
        <v>23.765260224989333</v>
      </c>
      <c r="AK43">
        <f t="shared" si="22"/>
        <v>46.135095940266439</v>
      </c>
      <c r="AL43">
        <f t="shared" si="8"/>
        <v>-3094.2753905397117</v>
      </c>
      <c r="AN43">
        <f t="shared" si="26"/>
        <v>0</v>
      </c>
      <c r="AO43">
        <f t="shared" si="26"/>
        <v>0</v>
      </c>
      <c r="AP43">
        <f t="shared" si="26"/>
        <v>-0.11628608465451906</v>
      </c>
      <c r="AQ43">
        <f t="shared" si="26"/>
        <v>-53.24375222086038</v>
      </c>
      <c r="AR43">
        <f t="shared" si="26"/>
        <v>-53.360038305514898</v>
      </c>
      <c r="AS43">
        <f t="shared" si="26"/>
        <v>0.40077268061564514</v>
      </c>
      <c r="AT43">
        <f t="shared" si="26"/>
        <v>0.77801319637975253</v>
      </c>
      <c r="AU43">
        <f t="shared" si="23"/>
        <v>-52.1812524285195</v>
      </c>
      <c r="AW43">
        <v>40</v>
      </c>
      <c r="AX43">
        <f>IF(Z43&gt;0, (R43*SUMPRODUCT(K43:$K$98, X43:$X$98)-K43*$AZ$3)/Z43, 0)</f>
        <v>1151.6534400064681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1.2285000000000001E-2</v>
      </c>
      <c r="Q44" s="4">
        <f t="shared" si="21"/>
        <v>12.5</v>
      </c>
      <c r="R44">
        <f t="shared" si="0"/>
        <v>500000</v>
      </c>
      <c r="S44">
        <f t="shared" si="1"/>
        <v>1132.1588940694492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635.30753892167399</v>
      </c>
      <c r="AC44">
        <f t="shared" si="2"/>
        <v>610.6352351911512</v>
      </c>
      <c r="AE44">
        <f t="shared" si="3"/>
        <v>0</v>
      </c>
      <c r="AF44">
        <f t="shared" si="24"/>
        <v>0</v>
      </c>
      <c r="AG44">
        <f t="shared" si="24"/>
        <v>-6.7419339104014213</v>
      </c>
      <c r="AH44">
        <f t="shared" si="5"/>
        <v>-3388.4990243284174</v>
      </c>
      <c r="AI44">
        <f t="shared" si="25"/>
        <v>-3395.2409582388186</v>
      </c>
      <c r="AJ44">
        <f t="shared" si="7"/>
        <v>24.672303730522799</v>
      </c>
      <c r="AK44">
        <f t="shared" si="22"/>
        <v>44.471527724517181</v>
      </c>
      <c r="AL44">
        <f t="shared" si="8"/>
        <v>-3326.0971267837785</v>
      </c>
      <c r="AN44">
        <f t="shared" si="26"/>
        <v>0</v>
      </c>
      <c r="AO44">
        <f t="shared" si="26"/>
        <v>0</v>
      </c>
      <c r="AP44">
        <f t="shared" si="26"/>
        <v>-0.10151307969463669</v>
      </c>
      <c r="AQ44">
        <f t="shared" si="26"/>
        <v>-51.020519642170235</v>
      </c>
      <c r="AR44">
        <f t="shared" si="26"/>
        <v>-51.122032721864869</v>
      </c>
      <c r="AS44">
        <f t="shared" si="26"/>
        <v>0.37149007512263182</v>
      </c>
      <c r="AT44">
        <f t="shared" si="26"/>
        <v>0.66960634708630118</v>
      </c>
      <c r="AU44">
        <f t="shared" si="23"/>
        <v>-50.080936299655932</v>
      </c>
      <c r="AW44">
        <v>41</v>
      </c>
      <c r="AX44">
        <f>IF(Z44&gt;0, (R44*SUMPRODUCT(K44:$K$98, X44:$X$98)-K44*$AZ$3)/Z44, 0)</f>
        <v>1132.1588940694492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1.3528E-2</v>
      </c>
      <c r="Q45" s="4">
        <f t="shared" si="21"/>
        <v>12.5</v>
      </c>
      <c r="R45">
        <f t="shared" si="0"/>
        <v>500000</v>
      </c>
      <c r="S45">
        <f t="shared" si="1"/>
        <v>1111.0007067593594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610.6352351911512</v>
      </c>
      <c r="AC45">
        <f t="shared" si="2"/>
        <v>585.12493741535332</v>
      </c>
      <c r="AE45">
        <f t="shared" si="3"/>
        <v>0</v>
      </c>
      <c r="AF45">
        <f t="shared" si="24"/>
        <v>0</v>
      </c>
      <c r="AG45">
        <f t="shared" si="24"/>
        <v>-6.5833096893574954</v>
      </c>
      <c r="AH45">
        <f t="shared" si="5"/>
        <v>-3648.1952775964169</v>
      </c>
      <c r="AI45">
        <f t="shared" si="25"/>
        <v>-3654.7785872857744</v>
      </c>
      <c r="AJ45">
        <f t="shared" si="7"/>
        <v>25.510297775797881</v>
      </c>
      <c r="AK45">
        <f t="shared" si="22"/>
        <v>42.74446646338059</v>
      </c>
      <c r="AL45">
        <f t="shared" si="8"/>
        <v>-3586.5238230465961</v>
      </c>
      <c r="AN45">
        <f t="shared" si="26"/>
        <v>0</v>
      </c>
      <c r="AO45">
        <f t="shared" si="26"/>
        <v>0</v>
      </c>
      <c r="AP45">
        <f t="shared" si="26"/>
        <v>-8.8504178531768965E-2</v>
      </c>
      <c r="AQ45">
        <f t="shared" si="26"/>
        <v>-49.045319361037315</v>
      </c>
      <c r="AR45">
        <f t="shared" si="26"/>
        <v>-49.133823539569086</v>
      </c>
      <c r="AS45">
        <f t="shared" si="26"/>
        <v>0.34295332519411731</v>
      </c>
      <c r="AT45">
        <f t="shared" si="26"/>
        <v>0.5746446802033186</v>
      </c>
      <c r="AU45">
        <f t="shared" si="23"/>
        <v>-48.216225534171649</v>
      </c>
      <c r="AW45">
        <v>42</v>
      </c>
      <c r="AX45">
        <f>IF(Z45&gt;0, (R45*SUMPRODUCT(K45:$K$98, X45:$X$98)-K45*$AZ$3)/Z45, 0)</f>
        <v>1111.0007067593594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1.4963000000000001E-2</v>
      </c>
      <c r="Q46" s="4">
        <f t="shared" si="21"/>
        <v>12.5</v>
      </c>
      <c r="R46">
        <f t="shared" si="0"/>
        <v>500000</v>
      </c>
      <c r="S46">
        <f t="shared" si="1"/>
        <v>1088.2909480734991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585.12493741535332</v>
      </c>
      <c r="AC46">
        <f t="shared" si="2"/>
        <v>558.85660186357723</v>
      </c>
      <c r="AE46">
        <f t="shared" si="3"/>
        <v>0</v>
      </c>
      <c r="AF46">
        <f t="shared" si="24"/>
        <v>0</v>
      </c>
      <c r="AG46">
        <f t="shared" si="24"/>
        <v>-6.4189705295820643</v>
      </c>
      <c r="AH46">
        <f t="shared" si="5"/>
        <v>-3940.2425152742485</v>
      </c>
      <c r="AI46">
        <f t="shared" si="25"/>
        <v>-3946.6614858038306</v>
      </c>
      <c r="AJ46">
        <f t="shared" si="7"/>
        <v>26.26833555177609</v>
      </c>
      <c r="AK46">
        <f t="shared" si="22"/>
        <v>40.958745619074733</v>
      </c>
      <c r="AL46">
        <f t="shared" si="8"/>
        <v>-3879.4344046329797</v>
      </c>
      <c r="AN46">
        <f t="shared" si="26"/>
        <v>0</v>
      </c>
      <c r="AO46">
        <f t="shared" si="26"/>
        <v>0</v>
      </c>
      <c r="AP46">
        <f t="shared" si="26"/>
        <v>-7.7048972074178934E-2</v>
      </c>
      <c r="AQ46">
        <f t="shared" si="26"/>
        <v>-47.296000834673535</v>
      </c>
      <c r="AR46">
        <f t="shared" si="26"/>
        <v>-47.373049806747716</v>
      </c>
      <c r="AS46">
        <f t="shared" si="26"/>
        <v>0.31530729780367694</v>
      </c>
      <c r="AT46">
        <f t="shared" si="26"/>
        <v>0.49164102449975922</v>
      </c>
      <c r="AU46">
        <f t="shared" si="23"/>
        <v>-46.566101484444282</v>
      </c>
      <c r="AW46">
        <v>43</v>
      </c>
      <c r="AX46">
        <f>IF(Z46&gt;0, (R46*SUMPRODUCT(K46:$K$98, X46:$X$98)-K46*$AZ$3)/Z46, 0)</f>
        <v>1088.2909480734991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1.6567999999999999E-2</v>
      </c>
      <c r="Q47" s="4">
        <f t="shared" si="21"/>
        <v>12.5</v>
      </c>
      <c r="R47">
        <f t="shared" si="0"/>
        <v>500000</v>
      </c>
      <c r="S47">
        <f t="shared" si="1"/>
        <v>1064.0614548451661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558.85660186357723</v>
      </c>
      <c r="AC47">
        <f t="shared" si="2"/>
        <v>531.89719371574392</v>
      </c>
      <c r="AE47">
        <f t="shared" si="3"/>
        <v>0</v>
      </c>
      <c r="AF47">
        <f t="shared" si="24"/>
        <v>0</v>
      </c>
      <c r="AG47">
        <f t="shared" si="24"/>
        <v>-6.248431320552128</v>
      </c>
      <c r="AH47">
        <f t="shared" si="5"/>
        <v>-4253.9801493646255</v>
      </c>
      <c r="AI47">
        <f t="shared" si="25"/>
        <v>-4260.2285806851778</v>
      </c>
      <c r="AJ47">
        <f t="shared" si="7"/>
        <v>26.959408147833301</v>
      </c>
      <c r="AK47">
        <f t="shared" si="22"/>
        <v>39.119962130450411</v>
      </c>
      <c r="AL47">
        <f t="shared" si="8"/>
        <v>-4194.1492104068939</v>
      </c>
      <c r="AN47">
        <f t="shared" si="26"/>
        <v>0</v>
      </c>
      <c r="AO47">
        <f t="shared" si="26"/>
        <v>0</v>
      </c>
      <c r="AP47">
        <f t="shared" si="26"/>
        <v>-6.6966013378671571E-2</v>
      </c>
      <c r="AQ47">
        <f t="shared" si="26"/>
        <v>-45.590977475892736</v>
      </c>
      <c r="AR47">
        <f t="shared" si="26"/>
        <v>-45.65794348927141</v>
      </c>
      <c r="AS47">
        <f t="shared" si="26"/>
        <v>0.28893077223570174</v>
      </c>
      <c r="AT47">
        <f t="shared" si="26"/>
        <v>0.41925849433348383</v>
      </c>
      <c r="AU47">
        <f t="shared" si="23"/>
        <v>-44.949754222702225</v>
      </c>
      <c r="AW47">
        <v>44</v>
      </c>
      <c r="AX47">
        <f>IF(Z47&gt;0, (R47*SUMPRODUCT(K47:$K$98, X47:$X$98)-K47*$AZ$3)/Z47, 0)</f>
        <v>1064.0614548451661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1.8353999999999999E-2</v>
      </c>
      <c r="Q48" s="4">
        <f t="shared" si="21"/>
        <v>12.5</v>
      </c>
      <c r="R48">
        <f t="shared" si="0"/>
        <v>500000</v>
      </c>
      <c r="S48">
        <f t="shared" si="1"/>
        <v>1038.6303958641736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531.89719371574392</v>
      </c>
      <c r="AC48">
        <f t="shared" si="2"/>
        <v>504.46388828167289</v>
      </c>
      <c r="AE48">
        <f t="shared" si="3"/>
        <v>0</v>
      </c>
      <c r="AF48">
        <f t="shared" si="24"/>
        <v>0</v>
      </c>
      <c r="AG48">
        <f t="shared" si="24"/>
        <v>-6.0712632988891926</v>
      </c>
      <c r="AH48">
        <f t="shared" si="5"/>
        <v>-4587.3483382965505</v>
      </c>
      <c r="AI48">
        <f t="shared" si="25"/>
        <v>-4593.4196015954394</v>
      </c>
      <c r="AJ48">
        <f t="shared" si="7"/>
        <v>27.433305434071031</v>
      </c>
      <c r="AK48">
        <f t="shared" si="22"/>
        <v>37.232803560102077</v>
      </c>
      <c r="AL48">
        <f t="shared" si="8"/>
        <v>-4528.7534926012659</v>
      </c>
      <c r="AN48">
        <f t="shared" si="26"/>
        <v>0</v>
      </c>
      <c r="AO48">
        <f t="shared" si="26"/>
        <v>0</v>
      </c>
      <c r="AP48">
        <f t="shared" si="26"/>
        <v>-5.809576699583277E-2</v>
      </c>
      <c r="AQ48">
        <f t="shared" si="26"/>
        <v>-43.896221769719212</v>
      </c>
      <c r="AR48">
        <f t="shared" si="26"/>
        <v>-43.954317536715038</v>
      </c>
      <c r="AS48">
        <f t="shared" si="26"/>
        <v>0.26250861508755519</v>
      </c>
      <c r="AT48">
        <f t="shared" si="26"/>
        <v>0.35627976810445056</v>
      </c>
      <c r="AU48">
        <f t="shared" si="23"/>
        <v>-43.335529153523034</v>
      </c>
      <c r="AW48">
        <v>45</v>
      </c>
      <c r="AX48">
        <f>IF(Z48&gt;0, (R48*SUMPRODUCT(K48:$K$98, X48:$X$98)-K48*$AZ$3)/Z48, 0)</f>
        <v>1038.6303958641736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2.0303000000000002E-2</v>
      </c>
      <c r="Q49" s="4">
        <f t="shared" si="21"/>
        <v>12.5</v>
      </c>
      <c r="R49">
        <f t="shared" si="0"/>
        <v>500000</v>
      </c>
      <c r="S49">
        <f t="shared" si="1"/>
        <v>1012.3083227794074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504.46388828167289</v>
      </c>
      <c r="AC49">
        <f t="shared" si="2"/>
        <v>476.77987369215145</v>
      </c>
      <c r="AE49">
        <f t="shared" si="3"/>
        <v>0</v>
      </c>
      <c r="AF49">
        <f t="shared" si="24"/>
        <v>0</v>
      </c>
      <c r="AG49">
        <f t="shared" si="24"/>
        <v>-5.8872858071429537</v>
      </c>
      <c r="AH49">
        <f t="shared" si="5"/>
        <v>-4930.5943502938917</v>
      </c>
      <c r="AI49">
        <f t="shared" si="25"/>
        <v>-4936.4816361010344</v>
      </c>
      <c r="AJ49">
        <f t="shared" si="7"/>
        <v>27.684014589521439</v>
      </c>
      <c r="AK49">
        <f t="shared" si="22"/>
        <v>35.312472179717105</v>
      </c>
      <c r="AL49">
        <f t="shared" si="8"/>
        <v>-4873.4851493317965</v>
      </c>
      <c r="AN49">
        <f t="shared" si="26"/>
        <v>0</v>
      </c>
      <c r="AO49">
        <f t="shared" si="26"/>
        <v>0</v>
      </c>
      <c r="AP49">
        <f t="shared" si="26"/>
        <v>-5.029936693621255E-2</v>
      </c>
      <c r="AQ49">
        <f t="shared" si="26"/>
        <v>-42.125655618442607</v>
      </c>
      <c r="AR49">
        <f t="shared" si="26"/>
        <v>-42.175954985378816</v>
      </c>
      <c r="AS49">
        <f t="shared" si="26"/>
        <v>0.23652468280312053</v>
      </c>
      <c r="AT49">
        <f t="shared" si="26"/>
        <v>0.30170014736457296</v>
      </c>
      <c r="AU49">
        <f t="shared" si="23"/>
        <v>-41.637730155211123</v>
      </c>
      <c r="AW49">
        <v>46</v>
      </c>
      <c r="AX49">
        <f>IF(Z49&gt;0, (R49*SUMPRODUCT(K49:$K$98, X49:$X$98)-K49*$AZ$3)/Z49, 0)</f>
        <v>1012.3083227794074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2.2446000000000001E-2</v>
      </c>
      <c r="Q50" s="4">
        <f t="shared" si="21"/>
        <v>12.5</v>
      </c>
      <c r="R50">
        <f t="shared" si="0"/>
        <v>500000</v>
      </c>
      <c r="S50">
        <f t="shared" si="1"/>
        <v>985.57838060839617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476.77987369215145</v>
      </c>
      <c r="AC50">
        <f t="shared" si="2"/>
        <v>449.12940305602842</v>
      </c>
      <c r="AE50">
        <f t="shared" si="3"/>
        <v>0</v>
      </c>
      <c r="AF50">
        <f t="shared" si="24"/>
        <v>0</v>
      </c>
      <c r="AG50">
        <f t="shared" si="24"/>
        <v>-5.6962669318443941</v>
      </c>
      <c r="AH50">
        <f t="shared" si="5"/>
        <v>-5285.8406890852302</v>
      </c>
      <c r="AI50">
        <f t="shared" si="25"/>
        <v>-5291.5369560170748</v>
      </c>
      <c r="AJ50">
        <f t="shared" si="7"/>
        <v>27.650470636123032</v>
      </c>
      <c r="AK50">
        <f t="shared" si="22"/>
        <v>33.374591158450606</v>
      </c>
      <c r="AL50">
        <f t="shared" si="8"/>
        <v>-5230.5118942225008</v>
      </c>
      <c r="AN50">
        <f t="shared" si="26"/>
        <v>0</v>
      </c>
      <c r="AO50">
        <f t="shared" si="26"/>
        <v>0</v>
      </c>
      <c r="AP50">
        <f t="shared" si="26"/>
        <v>-4.3452994354107322E-2</v>
      </c>
      <c r="AQ50">
        <f t="shared" si="26"/>
        <v>-40.322128223222386</v>
      </c>
      <c r="AR50">
        <f t="shared" si="26"/>
        <v>-40.365581217576498</v>
      </c>
      <c r="AS50">
        <f t="shared" si="26"/>
        <v>0.21092686821311446</v>
      </c>
      <c r="AT50">
        <f t="shared" si="26"/>
        <v>0.25459233890031652</v>
      </c>
      <c r="AU50">
        <f t="shared" si="23"/>
        <v>-39.900062010463067</v>
      </c>
      <c r="AW50">
        <v>47</v>
      </c>
      <c r="AX50">
        <f>IF(Z50&gt;0, (R50*SUMPRODUCT(K50:$K$98, X50:$X$98)-K50*$AZ$3)/Z50, 0)</f>
        <v>985.57838060839617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2.4856E-2</v>
      </c>
      <c r="Q51" s="4">
        <f t="shared" si="21"/>
        <v>12.5</v>
      </c>
      <c r="R51">
        <f t="shared" si="0"/>
        <v>500000</v>
      </c>
      <c r="S51">
        <f t="shared" si="1"/>
        <v>958.87866228551059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449.12940305602842</v>
      </c>
      <c r="AC51">
        <f t="shared" si="2"/>
        <v>421.7315471384486</v>
      </c>
      <c r="AE51">
        <f t="shared" si="3"/>
        <v>0</v>
      </c>
      <c r="AF51">
        <f t="shared" si="24"/>
        <v>0</v>
      </c>
      <c r="AG51">
        <f t="shared" si="24"/>
        <v>-5.4977178516680256</v>
      </c>
      <c r="AH51">
        <f t="shared" si="5"/>
        <v>-5663.4564343169704</v>
      </c>
      <c r="AI51">
        <f t="shared" si="25"/>
        <v>-5668.9541521686388</v>
      </c>
      <c r="AJ51">
        <f t="shared" si="7"/>
        <v>27.397855917579818</v>
      </c>
      <c r="AK51">
        <f t="shared" si="22"/>
        <v>31.439058213921992</v>
      </c>
      <c r="AL51">
        <f t="shared" si="8"/>
        <v>-5610.1172380371372</v>
      </c>
      <c r="AN51">
        <f t="shared" si="26"/>
        <v>0</v>
      </c>
      <c r="AO51">
        <f t="shared" si="26"/>
        <v>0</v>
      </c>
      <c r="AP51">
        <f t="shared" si="26"/>
        <v>-3.7444997127589773E-2</v>
      </c>
      <c r="AQ51">
        <f t="shared" si="26"/>
        <v>-38.573843845203264</v>
      </c>
      <c r="AR51">
        <f t="shared" si="26"/>
        <v>-38.611288842330858</v>
      </c>
      <c r="AS51">
        <f t="shared" si="26"/>
        <v>0.18660700018001644</v>
      </c>
      <c r="AT51">
        <f t="shared" si="26"/>
        <v>0.21413165904053436</v>
      </c>
      <c r="AU51">
        <f t="shared" si="23"/>
        <v>-38.210550183110307</v>
      </c>
      <c r="AW51">
        <v>48</v>
      </c>
      <c r="AX51">
        <f>IF(Z51&gt;0, (R51*SUMPRODUCT(K51:$K$98, X51:$X$98)-K51*$AZ$3)/Z51, 0)</f>
        <v>958.87866228551059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2.7564999999999999E-2</v>
      </c>
      <c r="Q52" s="4">
        <f t="shared" si="21"/>
        <v>12.5</v>
      </c>
      <c r="R52">
        <f t="shared" si="0"/>
        <v>500000</v>
      </c>
      <c r="S52">
        <f t="shared" si="1"/>
        <v>932.43858790960087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421.7315471384486</v>
      </c>
      <c r="AC52">
        <f t="shared" si="2"/>
        <v>394.69723213756907</v>
      </c>
      <c r="AE52">
        <f t="shared" si="3"/>
        <v>0</v>
      </c>
      <c r="AF52">
        <f t="shared" si="24"/>
        <v>0</v>
      </c>
      <c r="AG52">
        <f t="shared" si="24"/>
        <v>-5.2911960805701161</v>
      </c>
      <c r="AH52">
        <f t="shared" si="5"/>
        <v>-6061.7837032491652</v>
      </c>
      <c r="AI52">
        <f t="shared" si="25"/>
        <v>-6067.0748993297357</v>
      </c>
      <c r="AJ52">
        <f t="shared" si="7"/>
        <v>27.034315000879531</v>
      </c>
      <c r="AK52">
        <f t="shared" si="22"/>
        <v>29.521208299691406</v>
      </c>
      <c r="AL52">
        <f t="shared" si="8"/>
        <v>-6010.519376029165</v>
      </c>
      <c r="AN52">
        <f t="shared" si="26"/>
        <v>0</v>
      </c>
      <c r="AO52">
        <f t="shared" si="26"/>
        <v>0</v>
      </c>
      <c r="AP52">
        <f t="shared" si="26"/>
        <v>-3.2177121259367732E-2</v>
      </c>
      <c r="AQ52">
        <f t="shared" si="26"/>
        <v>-36.863262350786144</v>
      </c>
      <c r="AR52">
        <f t="shared" si="26"/>
        <v>-36.895439472045517</v>
      </c>
      <c r="AS52">
        <f t="shared" si="26"/>
        <v>0.16440260740696577</v>
      </c>
      <c r="AT52">
        <f t="shared" si="26"/>
        <v>0.17952604377494036</v>
      </c>
      <c r="AU52">
        <f t="shared" si="23"/>
        <v>-36.551510820863612</v>
      </c>
      <c r="AW52">
        <v>49</v>
      </c>
      <c r="AX52">
        <f>IF(Z52&gt;0, (R52*SUMPRODUCT(K52:$K$98, X52:$X$98)-K52*$AZ$3)/Z52, 0)</f>
        <v>932.43858790960087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3.0620999999999999E-2</v>
      </c>
      <c r="Q53" s="4">
        <f t="shared" si="21"/>
        <v>12.5</v>
      </c>
      <c r="R53">
        <f t="shared" si="0"/>
        <v>500000</v>
      </c>
      <c r="S53">
        <f t="shared" si="1"/>
        <v>906.51618060662827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394.69723213756907</v>
      </c>
      <c r="AC53">
        <f t="shared" si="2"/>
        <v>368.13712054064308</v>
      </c>
      <c r="AE53">
        <f t="shared" si="3"/>
        <v>0</v>
      </c>
      <c r="AF53">
        <f t="shared" si="24"/>
        <v>0</v>
      </c>
      <c r="AG53">
        <f t="shared" si="24"/>
        <v>-5.0762624045812776</v>
      </c>
      <c r="AH53">
        <f t="shared" si="5"/>
        <v>-6480.8686073255003</v>
      </c>
      <c r="AI53">
        <f t="shared" si="25"/>
        <v>-6485.9448697300813</v>
      </c>
      <c r="AJ53">
        <f t="shared" si="7"/>
        <v>26.560111596925992</v>
      </c>
      <c r="AK53">
        <f t="shared" si="22"/>
        <v>27.628806249629839</v>
      </c>
      <c r="AL53">
        <f t="shared" si="8"/>
        <v>-6431.755951883526</v>
      </c>
      <c r="AN53">
        <f t="shared" si="26"/>
        <v>0</v>
      </c>
      <c r="AO53">
        <f t="shared" si="26"/>
        <v>0</v>
      </c>
      <c r="AP53">
        <f t="shared" si="26"/>
        <v>-2.7562548586331212E-2</v>
      </c>
      <c r="AQ53">
        <f t="shared" si="26"/>
        <v>-35.18912964582497</v>
      </c>
      <c r="AR53">
        <f t="shared" si="26"/>
        <v>-35.216692194411301</v>
      </c>
      <c r="AS53">
        <f t="shared" si="26"/>
        <v>0.14421326322452732</v>
      </c>
      <c r="AT53">
        <f t="shared" si="26"/>
        <v>0.15001594755040426</v>
      </c>
      <c r="AU53">
        <f t="shared" si="23"/>
        <v>-34.922462983636372</v>
      </c>
      <c r="AW53">
        <v>50</v>
      </c>
      <c r="AX53">
        <f>IF(Z53&gt;0, (R53*SUMPRODUCT(K53:$K$98, X53:$X$98)-K53*$AZ$3)/Z53, 0)</f>
        <v>906.51618060662827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3.3921E-2</v>
      </c>
      <c r="Q54" s="4">
        <f t="shared" si="21"/>
        <v>12.5</v>
      </c>
      <c r="R54">
        <f t="shared" si="0"/>
        <v>500000</v>
      </c>
      <c r="S54">
        <f t="shared" si="1"/>
        <v>881.2217379662535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368.13712054064308</v>
      </c>
      <c r="AC54">
        <f t="shared" si="2"/>
        <v>342.14723263933638</v>
      </c>
      <c r="AE54">
        <f t="shared" si="3"/>
        <v>0</v>
      </c>
      <c r="AF54">
        <f t="shared" si="24"/>
        <v>0</v>
      </c>
      <c r="AG54">
        <f t="shared" si="24"/>
        <v>-4.8533078835096628</v>
      </c>
      <c r="AH54">
        <f t="shared" si="5"/>
        <v>-6887.6758810320607</v>
      </c>
      <c r="AI54">
        <f t="shared" si="25"/>
        <v>-6892.5291889155706</v>
      </c>
      <c r="AJ54">
        <f t="shared" si="7"/>
        <v>25.989887901306702</v>
      </c>
      <c r="AK54">
        <f t="shared" si="22"/>
        <v>25.769598437845019</v>
      </c>
      <c r="AL54">
        <f t="shared" si="8"/>
        <v>-6840.7697025764182</v>
      </c>
      <c r="AN54">
        <f t="shared" si="26"/>
        <v>0</v>
      </c>
      <c r="AO54">
        <f t="shared" si="26"/>
        <v>0</v>
      </c>
      <c r="AP54">
        <f t="shared" si="26"/>
        <v>-2.352854811595621E-2</v>
      </c>
      <c r="AQ54">
        <f t="shared" si="26"/>
        <v>-33.391043235605039</v>
      </c>
      <c r="AR54">
        <f t="shared" si="26"/>
        <v>-33.414571783720994</v>
      </c>
      <c r="AS54">
        <f t="shared" si="26"/>
        <v>0.12599743158515517</v>
      </c>
      <c r="AT54">
        <f t="shared" si="26"/>
        <v>0.12492948136132798</v>
      </c>
      <c r="AU54">
        <f t="shared" si="23"/>
        <v>-33.163644870774505</v>
      </c>
      <c r="AW54">
        <v>51</v>
      </c>
      <c r="AX54">
        <f>IF(Z54&gt;0, (R54*SUMPRODUCT(K54:$K$98, X54:$X$98)-K54*$AZ$3)/Z54, 0)</f>
        <v>881.2217379662535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3.7368999999999999E-2</v>
      </c>
      <c r="Q55" s="4">
        <f t="shared" si="21"/>
        <v>12.5</v>
      </c>
      <c r="R55">
        <f t="shared" si="0"/>
        <v>500000</v>
      </c>
      <c r="S55">
        <f t="shared" si="1"/>
        <v>856.9694564257909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342.14723263933638</v>
      </c>
      <c r="AC55">
        <f t="shared" si="2"/>
        <v>316.96979810419407</v>
      </c>
      <c r="AE55">
        <f t="shared" si="3"/>
        <v>0</v>
      </c>
      <c r="AF55">
        <f t="shared" si="24"/>
        <v>0</v>
      </c>
      <c r="AG55">
        <f t="shared" si="24"/>
        <v>-4.6234115423756936</v>
      </c>
      <c r="AH55">
        <f t="shared" si="5"/>
        <v>-7254.5304919549044</v>
      </c>
      <c r="AI55">
        <f t="shared" si="25"/>
        <v>-7259.1539034972802</v>
      </c>
      <c r="AJ55">
        <f t="shared" si="7"/>
        <v>25.177434535142311</v>
      </c>
      <c r="AK55">
        <f t="shared" si="22"/>
        <v>23.950306284753548</v>
      </c>
      <c r="AL55">
        <f t="shared" si="8"/>
        <v>-7210.0261626773845</v>
      </c>
      <c r="AN55">
        <f t="shared" si="26"/>
        <v>0</v>
      </c>
      <c r="AO55">
        <f t="shared" si="26"/>
        <v>0</v>
      </c>
      <c r="AP55">
        <f t="shared" si="26"/>
        <v>-2.0012521714510248E-2</v>
      </c>
      <c r="AQ55">
        <f t="shared" si="26"/>
        <v>-31.401368376613128</v>
      </c>
      <c r="AR55">
        <f t="shared" si="26"/>
        <v>-31.421380898327641</v>
      </c>
      <c r="AS55">
        <f t="shared" si="26"/>
        <v>0.10898098746608446</v>
      </c>
      <c r="AT55">
        <f t="shared" si="26"/>
        <v>0.10366934031282776</v>
      </c>
      <c r="AU55">
        <f t="shared" si="23"/>
        <v>-31.208730570548727</v>
      </c>
      <c r="AW55">
        <v>52</v>
      </c>
      <c r="AX55">
        <f>IF(Z55&gt;0, (R55*SUMPRODUCT(K55:$K$98, X55:$X$98)-K55*$AZ$3)/Z55, 0)</f>
        <v>856.9694564257909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5.0548205999999998E-2</v>
      </c>
      <c r="Q56" s="4">
        <f t="shared" si="21"/>
        <v>12.5</v>
      </c>
      <c r="R56">
        <f t="shared" si="0"/>
        <v>500000</v>
      </c>
      <c r="S56">
        <f t="shared" si="1"/>
        <v>842.9373749260676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316.96979810419407</v>
      </c>
      <c r="AC56">
        <f t="shared" si="2"/>
        <v>292.90200892442272</v>
      </c>
      <c r="AE56">
        <f t="shared" si="3"/>
        <v>0</v>
      </c>
      <c r="AF56">
        <f t="shared" si="24"/>
        <v>0</v>
      </c>
      <c r="AG56">
        <f t="shared" si="24"/>
        <v>-4.3434722678851525</v>
      </c>
      <c r="AH56">
        <f t="shared" si="5"/>
        <v>-9348.2063626713716</v>
      </c>
      <c r="AI56">
        <f t="shared" si="25"/>
        <v>-9352.5498349392565</v>
      </c>
      <c r="AJ56">
        <f t="shared" si="7"/>
        <v>24.067789179771353</v>
      </c>
      <c r="AK56">
        <f t="shared" si="22"/>
        <v>22.187885867293588</v>
      </c>
      <c r="AL56">
        <f t="shared" si="8"/>
        <v>-9306.2941598921916</v>
      </c>
      <c r="AN56">
        <f t="shared" si="26"/>
        <v>0</v>
      </c>
      <c r="AO56">
        <f t="shared" si="26"/>
        <v>0</v>
      </c>
      <c r="AP56">
        <f t="shared" si="26"/>
        <v>-1.6786428059964827E-2</v>
      </c>
      <c r="AQ56">
        <f t="shared" si="26"/>
        <v>-36.128466793019186</v>
      </c>
      <c r="AR56">
        <f t="shared" si="26"/>
        <v>-36.145253221079145</v>
      </c>
      <c r="AS56">
        <f t="shared" si="26"/>
        <v>9.3015952839350408E-2</v>
      </c>
      <c r="AT56">
        <f t="shared" si="26"/>
        <v>8.5750599276965933E-2</v>
      </c>
      <c r="AU56">
        <f t="shared" si="23"/>
        <v>-35.96648666896283</v>
      </c>
      <c r="AW56">
        <v>53</v>
      </c>
      <c r="AX56">
        <f>IF(Z56&gt;0, (R56*SUMPRODUCT(K56:$K$98, X56:$X$98)-K56*$AZ$3)/Z56, 0)</f>
        <v>842.9373749260676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6.4784177999999998E-2</v>
      </c>
      <c r="Q57" s="4">
        <f t="shared" si="21"/>
        <v>12.5</v>
      </c>
      <c r="R57">
        <f t="shared" si="0"/>
        <v>500000</v>
      </c>
      <c r="S57">
        <f t="shared" si="1"/>
        <v>819.06059523312831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292.90200892442272</v>
      </c>
      <c r="AC57">
        <f t="shared" si="2"/>
        <v>263.32138070001213</v>
      </c>
      <c r="AE57">
        <f t="shared" si="3"/>
        <v>0</v>
      </c>
      <c r="AF57">
        <f t="shared" si="24"/>
        <v>0</v>
      </c>
      <c r="AG57">
        <f t="shared" si="24"/>
        <v>-4.0186492646655658</v>
      </c>
      <c r="AH57">
        <f t="shared" si="5"/>
        <v>-11255.531221629415</v>
      </c>
      <c r="AI57">
        <f t="shared" si="25"/>
        <v>-11259.549870894081</v>
      </c>
      <c r="AJ57">
        <f t="shared" si="7"/>
        <v>29.580628224410589</v>
      </c>
      <c r="AK57">
        <f t="shared" si="22"/>
        <v>20.503140624709591</v>
      </c>
      <c r="AL57">
        <f t="shared" si="8"/>
        <v>-11209.466102044962</v>
      </c>
      <c r="AN57">
        <f t="shared" si="26"/>
        <v>0</v>
      </c>
      <c r="AO57">
        <f t="shared" si="26"/>
        <v>0</v>
      </c>
      <c r="AP57">
        <f t="shared" si="26"/>
        <v>-1.3867025746378771E-2</v>
      </c>
      <c r="AQ57">
        <f t="shared" si="26"/>
        <v>-38.839105122176996</v>
      </c>
      <c r="AR57">
        <f t="shared" si="26"/>
        <v>-38.852972147923381</v>
      </c>
      <c r="AS57">
        <f t="shared" si="26"/>
        <v>0.1020729369912049</v>
      </c>
      <c r="AT57">
        <f t="shared" si="26"/>
        <v>7.0749538016260161E-2</v>
      </c>
      <c r="AU57">
        <f t="shared" si="23"/>
        <v>-38.680149672915917</v>
      </c>
      <c r="AW57">
        <v>54</v>
      </c>
      <c r="AX57">
        <f>IF(Z57&gt;0, (R57*SUMPRODUCT(K57:$K$98, X57:$X$98)-K57*$AZ$3)/Z57, 0)</f>
        <v>819.06059523312831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8.0470763000000001E-2</v>
      </c>
      <c r="Q58" s="4">
        <f t="shared" si="21"/>
        <v>12.5</v>
      </c>
      <c r="R58">
        <f t="shared" si="0"/>
        <v>500000</v>
      </c>
      <c r="S58">
        <f t="shared" si="1"/>
        <v>787.70034809098127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263.32138070001213</v>
      </c>
      <c r="AC58">
        <f t="shared" si="2"/>
        <v>230.32856001409289</v>
      </c>
      <c r="AE58">
        <f t="shared" si="3"/>
        <v>0</v>
      </c>
      <c r="AF58">
        <f t="shared" si="24"/>
        <v>0</v>
      </c>
      <c r="AG58">
        <f t="shared" si="24"/>
        <v>-3.6550789994618831</v>
      </c>
      <c r="AH58">
        <f t="shared" si="5"/>
        <v>-12935.350902281079</v>
      </c>
      <c r="AI58">
        <f t="shared" si="25"/>
        <v>-12939.005981280541</v>
      </c>
      <c r="AJ58">
        <f t="shared" si="7"/>
        <v>32.992820685919241</v>
      </c>
      <c r="AK58">
        <f t="shared" si="22"/>
        <v>18.43249664900085</v>
      </c>
      <c r="AL58">
        <f t="shared" si="8"/>
        <v>-12887.580663945622</v>
      </c>
      <c r="AN58">
        <f t="shared" si="26"/>
        <v>0</v>
      </c>
      <c r="AO58">
        <f t="shared" si="26"/>
        <v>0</v>
      </c>
      <c r="AP58">
        <f t="shared" si="26"/>
        <v>-1.1261129773717177E-2</v>
      </c>
      <c r="AQ58">
        <f t="shared" si="26"/>
        <v>-39.853219369705144</v>
      </c>
      <c r="AR58">
        <f t="shared" si="26"/>
        <v>-39.864480499478859</v>
      </c>
      <c r="AS58">
        <f t="shared" si="26"/>
        <v>0.10164935844062915</v>
      </c>
      <c r="AT58">
        <f t="shared" si="26"/>
        <v>5.6789671809710555E-2</v>
      </c>
      <c r="AU58">
        <f t="shared" si="23"/>
        <v>-39.706041469228524</v>
      </c>
      <c r="AW58">
        <v>55</v>
      </c>
      <c r="AX58">
        <f>IF(Z58&gt;0, (R58*SUMPRODUCT(K58:$K$98, X58:$X$98)-K58*$AZ$3)/Z58, 0)</f>
        <v>787.70034809098127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9.7818447000000003E-2</v>
      </c>
      <c r="Q59" s="4">
        <f t="shared" si="21"/>
        <v>12.5</v>
      </c>
      <c r="R59">
        <f t="shared" si="0"/>
        <v>500000</v>
      </c>
      <c r="S59">
        <f t="shared" si="1"/>
        <v>750.13643837272309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230.32856001409289</v>
      </c>
      <c r="AC59">
        <f t="shared" si="2"/>
        <v>195.69523746247484</v>
      </c>
      <c r="AE59">
        <f t="shared" si="3"/>
        <v>0</v>
      </c>
      <c r="AF59">
        <f t="shared" si="24"/>
        <v>0</v>
      </c>
      <c r="AG59">
        <f t="shared" si="24"/>
        <v>-3.2609940580775891</v>
      </c>
      <c r="AH59">
        <f t="shared" si="5"/>
        <v>-14301.36605558701</v>
      </c>
      <c r="AI59">
        <f t="shared" si="25"/>
        <v>-14304.627049645087</v>
      </c>
      <c r="AJ59">
        <f t="shared" si="7"/>
        <v>34.633322551618051</v>
      </c>
      <c r="AK59">
        <f t="shared" si="22"/>
        <v>16.122999200986502</v>
      </c>
      <c r="AL59">
        <f t="shared" si="8"/>
        <v>-14253.870727892483</v>
      </c>
      <c r="AN59">
        <f t="shared" si="26"/>
        <v>0</v>
      </c>
      <c r="AO59">
        <f t="shared" si="26"/>
        <v>0</v>
      </c>
      <c r="AP59">
        <f t="shared" si="26"/>
        <v>-8.9705109375442221E-3</v>
      </c>
      <c r="AQ59">
        <f t="shared" si="26"/>
        <v>-39.340936640374125</v>
      </c>
      <c r="AR59">
        <f t="shared" si="26"/>
        <v>-39.349907151311669</v>
      </c>
      <c r="AS59">
        <f t="shared" si="26"/>
        <v>9.527113304092831E-2</v>
      </c>
      <c r="AT59">
        <f t="shared" si="26"/>
        <v>4.4351979213273662E-2</v>
      </c>
      <c r="AU59">
        <f t="shared" si="23"/>
        <v>-39.21028403905747</v>
      </c>
      <c r="AW59">
        <v>56</v>
      </c>
      <c r="AX59">
        <f>IF(Z59&gt;0, (R59*SUMPRODUCT(K59:$K$98, X59:$X$98)-K59*$AZ$3)/Z59, 0)</f>
        <v>750.13643837272309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0.115047869</v>
      </c>
      <c r="Q60" s="4">
        <f t="shared" si="21"/>
        <v>12.5</v>
      </c>
      <c r="R60">
        <f t="shared" si="0"/>
        <v>500000</v>
      </c>
      <c r="S60">
        <f t="shared" si="1"/>
        <v>705.41037184033064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195.69523746247484</v>
      </c>
      <c r="AC60">
        <f t="shared" si="2"/>
        <v>161.01492298110716</v>
      </c>
      <c r="AE60">
        <f t="shared" si="3"/>
        <v>0</v>
      </c>
      <c r="AF60">
        <f t="shared" si="24"/>
        <v>0</v>
      </c>
      <c r="AG60">
        <f t="shared" si="24"/>
        <v>-2.8532137002933244</v>
      </c>
      <c r="AH60">
        <f t="shared" si="5"/>
        <v>-15006.816688139554</v>
      </c>
      <c r="AI60">
        <f t="shared" si="25"/>
        <v>-15009.669901839847</v>
      </c>
      <c r="AJ60">
        <f t="shared" si="7"/>
        <v>34.680314481367674</v>
      </c>
      <c r="AK60">
        <f t="shared" si="22"/>
        <v>13.69866662237324</v>
      </c>
      <c r="AL60">
        <f t="shared" si="8"/>
        <v>-14961.290920736106</v>
      </c>
      <c r="AN60">
        <f t="shared" si="26"/>
        <v>0</v>
      </c>
      <c r="AO60">
        <f t="shared" si="26"/>
        <v>0</v>
      </c>
      <c r="AP60">
        <f t="shared" si="26"/>
        <v>-7.0078282687170753E-3</v>
      </c>
      <c r="AQ60">
        <f t="shared" si="26"/>
        <v>-36.858505971630521</v>
      </c>
      <c r="AR60">
        <f t="shared" si="26"/>
        <v>-36.86551379989924</v>
      </c>
      <c r="AS60">
        <f t="shared" si="26"/>
        <v>8.5178929347472815E-2</v>
      </c>
      <c r="AT60">
        <f t="shared" si="26"/>
        <v>3.3645535625364896E-2</v>
      </c>
      <c r="AU60">
        <f t="shared" si="23"/>
        <v>-36.746689334926401</v>
      </c>
      <c r="AW60">
        <v>57</v>
      </c>
      <c r="AX60">
        <f>IF(Z60&gt;0, (R60*SUMPRODUCT(K60:$K$98, X60:$X$98)-K60*$AZ$3)/Z60, 0)</f>
        <v>705.41037184033064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0.13365521</v>
      </c>
      <c r="Q61" s="4">
        <f t="shared" si="21"/>
        <v>12.5</v>
      </c>
      <c r="R61">
        <f t="shared" si="0"/>
        <v>500000</v>
      </c>
      <c r="S61">
        <f t="shared" si="1"/>
        <v>656.4680203088991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161.01492298110716</v>
      </c>
      <c r="AC61">
        <f t="shared" si="2"/>
        <v>128.31768679430385</v>
      </c>
      <c r="AE61">
        <f t="shared" si="3"/>
        <v>0</v>
      </c>
      <c r="AF61">
        <f t="shared" si="24"/>
        <v>0</v>
      </c>
      <c r="AG61">
        <f t="shared" si="24"/>
        <v>-2.4433346870028099</v>
      </c>
      <c r="AH61">
        <f t="shared" si="5"/>
        <v>-15253.875051503253</v>
      </c>
      <c r="AI61">
        <f t="shared" si="25"/>
        <v>-15256.318386190256</v>
      </c>
      <c r="AJ61">
        <f t="shared" si="7"/>
        <v>32.697236186803309</v>
      </c>
      <c r="AK61">
        <f t="shared" si="22"/>
        <v>11.271044608677503</v>
      </c>
      <c r="AL61">
        <f t="shared" si="8"/>
        <v>-15212.350105394777</v>
      </c>
      <c r="AN61">
        <f t="shared" si="26"/>
        <v>0</v>
      </c>
      <c r="AO61">
        <f t="shared" si="26"/>
        <v>0</v>
      </c>
      <c r="AP61">
        <f t="shared" si="26"/>
        <v>-5.3581403813665962E-3</v>
      </c>
      <c r="AQ61">
        <f t="shared" si="26"/>
        <v>-33.451169960689896</v>
      </c>
      <c r="AR61">
        <f t="shared" si="26"/>
        <v>-33.456528101071264</v>
      </c>
      <c r="AS61">
        <f t="shared" si="26"/>
        <v>7.1703799935203261E-2</v>
      </c>
      <c r="AT61">
        <f t="shared" si="26"/>
        <v>2.4716973724144466E-2</v>
      </c>
      <c r="AU61">
        <f t="shared" si="23"/>
        <v>-33.360107327411917</v>
      </c>
      <c r="AW61">
        <v>58</v>
      </c>
      <c r="AX61">
        <f>IF(Z61&gt;0, (R61*SUMPRODUCT(K61:$K$98, X61:$X$98)-K61*$AZ$3)/Z61, 0)</f>
        <v>656.4680203088991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0.153152232</v>
      </c>
      <c r="Q62" s="4">
        <f t="shared" si="21"/>
        <v>12.5</v>
      </c>
      <c r="R62">
        <f t="shared" si="0"/>
        <v>500000</v>
      </c>
      <c r="S62">
        <f t="shared" si="1"/>
        <v>602.66772542018543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128.31768679430385</v>
      </c>
      <c r="AC62">
        <f t="shared" si="2"/>
        <v>98.581936284352508</v>
      </c>
      <c r="AE62">
        <f t="shared" si="3"/>
        <v>0</v>
      </c>
      <c r="AF62">
        <f t="shared" si="24"/>
        <v>0</v>
      </c>
      <c r="AG62">
        <f t="shared" si="24"/>
        <v>-2.04469917929528</v>
      </c>
      <c r="AH62">
        <f t="shared" si="5"/>
        <v>-14968.08643350007</v>
      </c>
      <c r="AI62">
        <f t="shared" si="25"/>
        <v>-14970.131132679366</v>
      </c>
      <c r="AJ62">
        <f t="shared" si="7"/>
        <v>29.735750509951345</v>
      </c>
      <c r="AK62">
        <f t="shared" si="22"/>
        <v>8.9822380756012699</v>
      </c>
      <c r="AL62">
        <f t="shared" si="8"/>
        <v>-14931.413144093813</v>
      </c>
      <c r="AN62">
        <f t="shared" si="26"/>
        <v>0</v>
      </c>
      <c r="AO62">
        <f t="shared" si="26"/>
        <v>0</v>
      </c>
      <c r="AP62">
        <f t="shared" si="26"/>
        <v>-4.0035248381940216E-3</v>
      </c>
      <c r="AQ62">
        <f t="shared" si="26"/>
        <v>-29.307541384843766</v>
      </c>
      <c r="AR62">
        <f t="shared" si="26"/>
        <v>-29.31154490968196</v>
      </c>
      <c r="AS62">
        <f t="shared" si="26"/>
        <v>5.8222655417684191E-2</v>
      </c>
      <c r="AT62">
        <f t="shared" si="26"/>
        <v>1.7587239043464493E-2</v>
      </c>
      <c r="AU62">
        <f t="shared" si="23"/>
        <v>-29.235735015220811</v>
      </c>
      <c r="AW62">
        <v>59</v>
      </c>
      <c r="AX62">
        <f>IF(Z62&gt;0, (R62*SUMPRODUCT(K62:$K$98, X62:$X$98)-K62*$AZ$3)/Z62, 0)</f>
        <v>602.66772542018543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0.17329698399999999</v>
      </c>
      <c r="Q63" s="4">
        <f t="shared" si="21"/>
        <v>12.5</v>
      </c>
      <c r="R63">
        <f t="shared" si="0"/>
        <v>500000</v>
      </c>
      <c r="S63">
        <f t="shared" si="1"/>
        <v>543.3799376837253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98.581936284352508</v>
      </c>
      <c r="AC63">
        <f t="shared" si="2"/>
        <v>72.59173369481114</v>
      </c>
      <c r="AE63">
        <f t="shared" si="3"/>
        <v>0</v>
      </c>
      <c r="AF63">
        <f t="shared" si="24"/>
        <v>0</v>
      </c>
      <c r="AG63">
        <f t="shared" si="24"/>
        <v>-1.6699119865431804</v>
      </c>
      <c r="AH63">
        <f t="shared" si="5"/>
        <v>-14173.608038365892</v>
      </c>
      <c r="AI63">
        <f t="shared" si="25"/>
        <v>-14175.277950352434</v>
      </c>
      <c r="AJ63">
        <f t="shared" si="7"/>
        <v>25.990202589541369</v>
      </c>
      <c r="AK63">
        <f t="shared" si="22"/>
        <v>6.9007355399046766</v>
      </c>
      <c r="AL63">
        <f t="shared" si="8"/>
        <v>-14142.387012222989</v>
      </c>
      <c r="AN63">
        <f t="shared" si="26"/>
        <v>0</v>
      </c>
      <c r="AO63">
        <f t="shared" si="26"/>
        <v>0</v>
      </c>
      <c r="AP63">
        <f t="shared" si="26"/>
        <v>-2.9193667946285449E-3</v>
      </c>
      <c r="AQ63">
        <f t="shared" si="26"/>
        <v>-24.778527851004</v>
      </c>
      <c r="AR63">
        <f t="shared" si="26"/>
        <v>-24.781447217798629</v>
      </c>
      <c r="AS63">
        <f t="shared" si="26"/>
        <v>4.5436487094533427E-2</v>
      </c>
      <c r="AT63">
        <f t="shared" si="26"/>
        <v>1.2063976039488037E-2</v>
      </c>
      <c r="AU63">
        <f t="shared" si="23"/>
        <v>-24.723946754664606</v>
      </c>
      <c r="AW63">
        <v>60</v>
      </c>
      <c r="AX63">
        <f>IF(Z63&gt;0, (R63*SUMPRODUCT(K63:$K$98, X63:$X$98)-K63*$AZ$3)/Z63, 0)</f>
        <v>543.3799376837253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0.19491187900000001</v>
      </c>
      <c r="Q64" s="4">
        <f t="shared" si="21"/>
        <v>12.5</v>
      </c>
      <c r="R64">
        <f t="shared" si="0"/>
        <v>500000</v>
      </c>
      <c r="S64">
        <f t="shared" si="1"/>
        <v>478.02662426653967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72.59173369481114</v>
      </c>
      <c r="AC64">
        <f t="shared" si="2"/>
        <v>50.775115482469914</v>
      </c>
      <c r="AE64">
        <f t="shared" si="3"/>
        <v>0</v>
      </c>
      <c r="AF64">
        <f t="shared" si="24"/>
        <v>0</v>
      </c>
      <c r="AG64">
        <f t="shared" si="24"/>
        <v>-1.3277271836159945</v>
      </c>
      <c r="AH64">
        <f t="shared" si="5"/>
        <v>-13019.427322470161</v>
      </c>
      <c r="AI64">
        <f t="shared" si="25"/>
        <v>-13020.755049653777</v>
      </c>
      <c r="AJ64">
        <f t="shared" si="7"/>
        <v>21.816618212341226</v>
      </c>
      <c r="AK64">
        <f t="shared" si="22"/>
        <v>5.0814213586367805</v>
      </c>
      <c r="AL64">
        <f t="shared" si="8"/>
        <v>-12993.8570100828</v>
      </c>
      <c r="AN64">
        <f t="shared" si="26"/>
        <v>0</v>
      </c>
      <c r="AO64">
        <f t="shared" si="26"/>
        <v>0</v>
      </c>
      <c r="AP64">
        <f t="shared" si="26"/>
        <v>-2.0724588029026807E-3</v>
      </c>
      <c r="AQ64">
        <f t="shared" si="26"/>
        <v>-20.322116693973459</v>
      </c>
      <c r="AR64">
        <f t="shared" si="26"/>
        <v>-20.324189152776359</v>
      </c>
      <c r="AS64">
        <f t="shared" si="26"/>
        <v>3.4053714514299144E-2</v>
      </c>
      <c r="AT64">
        <f t="shared" si="26"/>
        <v>7.931626734705979E-3</v>
      </c>
      <c r="AU64">
        <f t="shared" si="23"/>
        <v>-20.282203811527356</v>
      </c>
      <c r="AW64">
        <v>61</v>
      </c>
      <c r="AX64">
        <f>IF(Z64&gt;0, (R64*SUMPRODUCT(K64:$K$98, X64:$X$98)-K64*$AZ$3)/Z64, 0)</f>
        <v>478.02662426653967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0.21714087100000001</v>
      </c>
      <c r="Q65" s="4">
        <f t="shared" si="21"/>
        <v>12.5</v>
      </c>
      <c r="R65">
        <f t="shared" si="0"/>
        <v>500000</v>
      </c>
      <c r="S65">
        <f t="shared" si="1"/>
        <v>403.17799023186018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50.775115482469914</v>
      </c>
      <c r="AC65">
        <f t="shared" si="2"/>
        <v>33.097560965873924</v>
      </c>
      <c r="AE65">
        <f t="shared" si="3"/>
        <v>0</v>
      </c>
      <c r="AF65">
        <f t="shared" si="24"/>
        <v>0</v>
      </c>
      <c r="AG65">
        <f t="shared" si="24"/>
        <v>-1.0261460746790807</v>
      </c>
      <c r="AH65">
        <f t="shared" si="5"/>
        <v>-11532.153484030159</v>
      </c>
      <c r="AI65">
        <f t="shared" si="25"/>
        <v>-11533.179630104838</v>
      </c>
      <c r="AJ65">
        <f t="shared" si="7"/>
        <v>17.67755451659599</v>
      </c>
      <c r="AK65">
        <f t="shared" si="22"/>
        <v>3.5542580837728943</v>
      </c>
      <c r="AL65">
        <f t="shared" si="8"/>
        <v>-11511.947817504468</v>
      </c>
      <c r="AN65">
        <f t="shared" si="26"/>
        <v>0</v>
      </c>
      <c r="AO65">
        <f t="shared" si="26"/>
        <v>0</v>
      </c>
      <c r="AP65">
        <f t="shared" si="26"/>
        <v>-1.4301059868747756E-3</v>
      </c>
      <c r="AQ65">
        <f t="shared" si="26"/>
        <v>-16.071982484782335</v>
      </c>
      <c r="AR65">
        <f t="shared" si="26"/>
        <v>-16.073412590769212</v>
      </c>
      <c r="AS65">
        <f t="shared" si="26"/>
        <v>2.4636625497393753E-2</v>
      </c>
      <c r="AT65">
        <f t="shared" si="26"/>
        <v>4.9534524274152123E-3</v>
      </c>
      <c r="AU65">
        <f t="shared" si="23"/>
        <v>-16.0438225128444</v>
      </c>
      <c r="AW65">
        <v>62</v>
      </c>
      <c r="AX65">
        <f>IF(Z65&gt;0, (R65*SUMPRODUCT(K65:$K$98, X65:$X$98)-K65*$AZ$3)/Z65, 0)</f>
        <v>403.17799023186018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0.240684854</v>
      </c>
      <c r="Q66" s="4">
        <f t="shared" si="21"/>
        <v>12.5</v>
      </c>
      <c r="R66">
        <f t="shared" si="0"/>
        <v>500000</v>
      </c>
      <c r="S66">
        <f t="shared" si="1"/>
        <v>315.16815200586916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33.097560965873924</v>
      </c>
      <c r="AC66">
        <f t="shared" si="2"/>
        <v>19.386794710892904</v>
      </c>
      <c r="AE66">
        <f t="shared" si="3"/>
        <v>0</v>
      </c>
      <c r="AF66">
        <f t="shared" si="24"/>
        <v>0</v>
      </c>
      <c r="AG66">
        <f t="shared" si="24"/>
        <v>-0.76890679576548215</v>
      </c>
      <c r="AH66">
        <f t="shared" si="5"/>
        <v>-9879.1127266723051</v>
      </c>
      <c r="AI66">
        <f t="shared" si="25"/>
        <v>-9879.8816334680705</v>
      </c>
      <c r="AJ66">
        <f t="shared" si="7"/>
        <v>13.710766254981021</v>
      </c>
      <c r="AK66">
        <f t="shared" si="22"/>
        <v>2.3168292676111748</v>
      </c>
      <c r="AL66">
        <f t="shared" si="8"/>
        <v>-9863.8540379454789</v>
      </c>
      <c r="AN66">
        <f t="shared" si="26"/>
        <v>0</v>
      </c>
      <c r="AO66">
        <f t="shared" si="26"/>
        <v>0</v>
      </c>
      <c r="AP66">
        <f t="shared" si="26"/>
        <v>-9.5678578245584494E-4</v>
      </c>
      <c r="AQ66">
        <f t="shared" si="26"/>
        <v>-12.293030380552901</v>
      </c>
      <c r="AR66">
        <f t="shared" si="26"/>
        <v>-12.293987166335357</v>
      </c>
      <c r="AS66">
        <f t="shared" si="26"/>
        <v>1.7060931560998069E-2</v>
      </c>
      <c r="AT66">
        <f t="shared" si="26"/>
        <v>2.8829362880336152E-3</v>
      </c>
      <c r="AU66">
        <f t="shared" si="23"/>
        <v>-12.274043298486326</v>
      </c>
      <c r="AW66">
        <v>63</v>
      </c>
      <c r="AX66">
        <f>IF(Z66&gt;0, (R66*SUMPRODUCT(K66:$K$98, X66:$X$98)-K66*$AZ$3)/Z66, 0)</f>
        <v>315.16815200586916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0.26560892699999999</v>
      </c>
      <c r="Q67" s="4">
        <f t="shared" si="21"/>
        <v>12.5</v>
      </c>
      <c r="R67">
        <f t="shared" ref="R67:R89" si="27">$C$6</f>
        <v>500000</v>
      </c>
      <c r="S67">
        <f t="shared" ref="S67:S89" si="28">AX67</f>
        <v>206.51192150580249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19.386794710892904</v>
      </c>
      <c r="AC67">
        <f t="shared" ref="AC67:AC89" si="29">S67*Z67</f>
        <v>9.2019931069483256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-0.55698921882154939</v>
      </c>
      <c r="AH67">
        <f t="shared" ref="AH67:AH89" si="32">-X67*R67</f>
        <v>-8169.1403594511148</v>
      </c>
      <c r="AI67">
        <f t="shared" ref="AI67:AI89" si="33">SUM(AE67:AH67)</f>
        <v>-8169.6973486699362</v>
      </c>
      <c r="AJ67">
        <f t="shared" ref="AJ67:AJ89" si="34">AB67-AC67</f>
        <v>10.184801603944578</v>
      </c>
      <c r="AK67">
        <f t="shared" si="22"/>
        <v>1.3570756297625033</v>
      </c>
      <c r="AL67">
        <f t="shared" ref="AL67:AL89" si="35">SUM(AI67:AK67)</f>
        <v>-8158.1554714362292</v>
      </c>
      <c r="AN67">
        <f t="shared" ref="AN67:AT89" si="36">AE67*$K67</f>
        <v>0</v>
      </c>
      <c r="AO67">
        <f t="shared" si="36"/>
        <v>0</v>
      </c>
      <c r="AP67">
        <f t="shared" si="36"/>
        <v>-6.1882774962886957E-4</v>
      </c>
      <c r="AQ67">
        <f t="shared" si="36"/>
        <v>-9.0761016088197284</v>
      </c>
      <c r="AR67">
        <f t="shared" si="36"/>
        <v>-9.0767204365693583</v>
      </c>
      <c r="AS67">
        <f t="shared" si="36"/>
        <v>1.1315547310449453E-2</v>
      </c>
      <c r="AT67">
        <f t="shared" si="36"/>
        <v>1.5077420346104912E-3</v>
      </c>
      <c r="AU67">
        <f t="shared" si="23"/>
        <v>-9.0638971472242975</v>
      </c>
      <c r="AW67">
        <v>64</v>
      </c>
      <c r="AX67">
        <f>IF(Z67&gt;0, (R67*SUMPRODUCT(K67:$K$98, X67:$X$98)-K67*$AZ$3)/Z67, 0)</f>
        <v>206.51192150580249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0.29099302900000001</v>
      </c>
      <c r="Q68" s="4">
        <f t="shared" si="21"/>
        <v>12.5</v>
      </c>
      <c r="R68">
        <f t="shared" si="27"/>
        <v>500000</v>
      </c>
      <c r="S68">
        <f t="shared" si="28"/>
        <v>64.475843405532856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9.2019931069483256</v>
      </c>
      <c r="AC68">
        <f t="shared" si="29"/>
        <v>2.0082386201003128</v>
      </c>
      <c r="AE68">
        <f t="shared" si="30"/>
        <v>0</v>
      </c>
      <c r="AF68">
        <f t="shared" si="31"/>
        <v>0</v>
      </c>
      <c r="AG68">
        <f t="shared" si="31"/>
        <v>-0.38933934672810738</v>
      </c>
      <c r="AH68">
        <f t="shared" si="32"/>
        <v>-6483.1991962090597</v>
      </c>
      <c r="AI68">
        <f t="shared" si="33"/>
        <v>-6483.5885355557875</v>
      </c>
      <c r="AJ68">
        <f t="shared" si="34"/>
        <v>7.1937544868480128</v>
      </c>
      <c r="AK68">
        <f t="shared" si="22"/>
        <v>0.64413951748638287</v>
      </c>
      <c r="AL68">
        <f t="shared" si="35"/>
        <v>-6475.7506415514536</v>
      </c>
      <c r="AN68">
        <f t="shared" si="36"/>
        <v>0</v>
      </c>
      <c r="AO68">
        <f t="shared" si="36"/>
        <v>0</v>
      </c>
      <c r="AP68">
        <f t="shared" si="36"/>
        <v>-3.8621867039180573E-4</v>
      </c>
      <c r="AQ68">
        <f t="shared" si="36"/>
        <v>-6.431234331919943</v>
      </c>
      <c r="AR68">
        <f t="shared" si="36"/>
        <v>-6.4316205505903339</v>
      </c>
      <c r="AS68">
        <f t="shared" si="36"/>
        <v>7.1360943002140948E-3</v>
      </c>
      <c r="AT68">
        <f t="shared" si="36"/>
        <v>6.3897653828484766E-4</v>
      </c>
      <c r="AU68">
        <f t="shared" si="23"/>
        <v>-6.4238454797518356</v>
      </c>
      <c r="AW68">
        <v>65</v>
      </c>
      <c r="AX68">
        <f>IF(Z68&gt;0, (R68*SUMPRODUCT(K68:$K$98, X68:$X$98)-K68*$AZ$3)/Z68, 0)</f>
        <v>64.475843405532856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0.31752069599999999</v>
      </c>
      <c r="Q69" s="4">
        <f t="shared" ref="Q69:Q89" si="48">$C$8</f>
        <v>12.5</v>
      </c>
      <c r="R69">
        <f t="shared" si="27"/>
        <v>500000</v>
      </c>
      <c r="S69">
        <f t="shared" si="28"/>
        <v>-130.92491273086586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2.0082386201003128</v>
      </c>
      <c r="AC69">
        <f t="shared" si="29"/>
        <v>-2.7423286386305965</v>
      </c>
      <c r="AE69">
        <f t="shared" si="30"/>
        <v>0</v>
      </c>
      <c r="AF69">
        <f t="shared" si="31"/>
        <v>0</v>
      </c>
      <c r="AG69">
        <f t="shared" si="31"/>
        <v>-0.26182265290753237</v>
      </c>
      <c r="AH69">
        <f t="shared" si="32"/>
        <v>-4944.9320141317594</v>
      </c>
      <c r="AI69">
        <f t="shared" si="33"/>
        <v>-4945.1938367846669</v>
      </c>
      <c r="AJ69">
        <f t="shared" si="34"/>
        <v>4.7505672587309089</v>
      </c>
      <c r="AK69">
        <f t="shared" si="22"/>
        <v>0.14057670340702191</v>
      </c>
      <c r="AL69">
        <f t="shared" si="35"/>
        <v>-4940.302692822529</v>
      </c>
      <c r="AN69">
        <f t="shared" si="36"/>
        <v>0</v>
      </c>
      <c r="AO69">
        <f t="shared" si="36"/>
        <v>0</v>
      </c>
      <c r="AP69">
        <f t="shared" si="36"/>
        <v>-2.3189648451507763E-4</v>
      </c>
      <c r="AQ69">
        <f t="shared" si="36"/>
        <v>-4.3797293225357405</v>
      </c>
      <c r="AR69">
        <f t="shared" si="36"/>
        <v>-4.3799612190202559</v>
      </c>
      <c r="AS69">
        <f t="shared" si="36"/>
        <v>4.2075803392810016E-3</v>
      </c>
      <c r="AT69">
        <f t="shared" si="36"/>
        <v>1.2450887256237588E-4</v>
      </c>
      <c r="AU69">
        <f t="shared" si="23"/>
        <v>-4.3756291298084129</v>
      </c>
      <c r="AW69">
        <v>66</v>
      </c>
      <c r="AX69">
        <f>IF(Z69&gt;0, (R69*SUMPRODUCT(K69:$K$98, X69:$X$98)-K69*$AZ$3)/Z69, 0)</f>
        <v>-130.92491273086586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0.344227385</v>
      </c>
      <c r="Q70" s="4">
        <f t="shared" si="48"/>
        <v>12.5</v>
      </c>
      <c r="R70">
        <f t="shared" si="27"/>
        <v>500000</v>
      </c>
      <c r="S70">
        <f t="shared" si="28"/>
        <v>-415.59706986848778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-2.7423286386305965</v>
      </c>
      <c r="AC70">
        <f t="shared" si="29"/>
        <v>-5.6214623601047089</v>
      </c>
      <c r="AE70">
        <f t="shared" si="30"/>
        <v>0</v>
      </c>
      <c r="AF70">
        <f t="shared" si="31"/>
        <v>0</v>
      </c>
      <c r="AG70">
        <f t="shared" si="31"/>
        <v>-0.16907789923433453</v>
      </c>
      <c r="AH70">
        <f t="shared" si="32"/>
        <v>-3605.0610857648999</v>
      </c>
      <c r="AI70">
        <f t="shared" si="33"/>
        <v>-3605.2301636641341</v>
      </c>
      <c r="AJ70">
        <f t="shared" si="34"/>
        <v>2.8791337214741124</v>
      </c>
      <c r="AK70">
        <f t="shared" si="22"/>
        <v>-0.19196300470414177</v>
      </c>
      <c r="AL70">
        <f t="shared" si="35"/>
        <v>-3602.5429929473639</v>
      </c>
      <c r="AN70">
        <f t="shared" si="36"/>
        <v>0</v>
      </c>
      <c r="AO70">
        <f t="shared" si="36"/>
        <v>0</v>
      </c>
      <c r="AP70">
        <f t="shared" si="36"/>
        <v>-1.3370749929875775E-4</v>
      </c>
      <c r="AQ70">
        <f t="shared" si="36"/>
        <v>-2.8508971591185048</v>
      </c>
      <c r="AR70">
        <f t="shared" si="36"/>
        <v>-2.8510308666178035</v>
      </c>
      <c r="AS70">
        <f t="shared" si="36"/>
        <v>2.2768308086883052E-3</v>
      </c>
      <c r="AT70">
        <f t="shared" si="36"/>
        <v>-1.5180513498865562E-4</v>
      </c>
      <c r="AU70">
        <f t="shared" si="23"/>
        <v>-2.8489058409441039</v>
      </c>
      <c r="AW70">
        <v>67</v>
      </c>
      <c r="AX70">
        <f>IF(Z70&gt;0, (R70*SUMPRODUCT(K70:$K$98, X70:$X$98)-K70*$AZ$3)/Z70, 0)</f>
        <v>-415.59706986848778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0.370496828</v>
      </c>
      <c r="Q71" s="4">
        <f t="shared" si="48"/>
        <v>12.5</v>
      </c>
      <c r="R71">
        <f t="shared" si="27"/>
        <v>500000</v>
      </c>
      <c r="S71">
        <f t="shared" si="28"/>
        <v>-851.1850246490219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-5.6214623601047089</v>
      </c>
      <c r="AC71">
        <f t="shared" si="29"/>
        <v>-7.132542018275327</v>
      </c>
      <c r="AE71">
        <f t="shared" si="30"/>
        <v>0</v>
      </c>
      <c r="AF71">
        <f t="shared" si="31"/>
        <v>0</v>
      </c>
      <c r="AG71">
        <f t="shared" si="31"/>
        <v>-0.1047442948907666</v>
      </c>
      <c r="AH71">
        <f t="shared" si="32"/>
        <v>-2505.713014048983</v>
      </c>
      <c r="AI71">
        <f t="shared" si="33"/>
        <v>-2505.8177583438737</v>
      </c>
      <c r="AJ71">
        <f t="shared" si="34"/>
        <v>1.5110796581706181</v>
      </c>
      <c r="AK71">
        <f t="shared" si="22"/>
        <v>-0.39350236520732967</v>
      </c>
      <c r="AL71">
        <f t="shared" si="35"/>
        <v>-2504.7001810509105</v>
      </c>
      <c r="AN71">
        <f t="shared" si="36"/>
        <v>0</v>
      </c>
      <c r="AO71">
        <f t="shared" si="36"/>
        <v>0</v>
      </c>
      <c r="AP71">
        <f t="shared" si="36"/>
        <v>-7.3957339228364444E-5</v>
      </c>
      <c r="AQ71">
        <f t="shared" si="36"/>
        <v>-1.7692215846429273</v>
      </c>
      <c r="AR71">
        <f t="shared" si="36"/>
        <v>-1.7692955419821557</v>
      </c>
      <c r="AS71">
        <f t="shared" si="36"/>
        <v>1.0669357314109604E-3</v>
      </c>
      <c r="AT71">
        <f t="shared" si="36"/>
        <v>-2.7784222464003302E-4</v>
      </c>
      <c r="AU71">
        <f t="shared" si="23"/>
        <v>-1.7685064484753847</v>
      </c>
      <c r="AW71">
        <v>68</v>
      </c>
      <c r="AX71">
        <f>IF(Z71&gt;0, (R71*SUMPRODUCT(K71:$K$98, X71:$X$98)-K71*$AZ$3)/Z71, 0)</f>
        <v>-851.1850246490219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0.397394472</v>
      </c>
      <c r="Q72" s="4">
        <f t="shared" si="48"/>
        <v>12.5</v>
      </c>
      <c r="R72">
        <f t="shared" si="27"/>
        <v>500000</v>
      </c>
      <c r="S72">
        <f t="shared" si="28"/>
        <v>-1551.7246093774559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-7.132542018275327</v>
      </c>
      <c r="AC72">
        <f t="shared" si="29"/>
        <v>-7.7054979770719285</v>
      </c>
      <c r="AE72">
        <f t="shared" si="30"/>
        <v>0</v>
      </c>
      <c r="AF72">
        <f t="shared" si="31"/>
        <v>0</v>
      </c>
      <c r="AG72">
        <f t="shared" si="31"/>
        <v>-6.2072048178730431E-2</v>
      </c>
      <c r="AH72">
        <f t="shared" si="32"/>
        <v>-1664.9921505251396</v>
      </c>
      <c r="AI72">
        <f t="shared" si="33"/>
        <v>-1665.0542225733184</v>
      </c>
      <c r="AJ72">
        <f t="shared" si="34"/>
        <v>0.57295595879660155</v>
      </c>
      <c r="AK72">
        <f t="shared" ref="AK72:AK89" si="49">G72*SUM(AB72:AB72, AE72:AF72)</f>
        <v>-0.49927794127927294</v>
      </c>
      <c r="AL72">
        <f t="shared" si="35"/>
        <v>-1664.9805445558009</v>
      </c>
      <c r="AN72">
        <f t="shared" si="36"/>
        <v>0</v>
      </c>
      <c r="AO72">
        <f t="shared" si="36"/>
        <v>0</v>
      </c>
      <c r="AP72">
        <f t="shared" si="36"/>
        <v>-3.9131721484732155E-5</v>
      </c>
      <c r="AQ72">
        <f t="shared" si="36"/>
        <v>-1.0496513490421706</v>
      </c>
      <c r="AR72">
        <f t="shared" si="36"/>
        <v>-1.0496904807636553</v>
      </c>
      <c r="AS72">
        <f t="shared" si="36"/>
        <v>3.6120530352225379E-4</v>
      </c>
      <c r="AT72">
        <f t="shared" si="36"/>
        <v>-3.1475689807035736E-4</v>
      </c>
      <c r="AU72">
        <f t="shared" si="23"/>
        <v>-1.0496440323582032</v>
      </c>
      <c r="AW72">
        <v>69</v>
      </c>
      <c r="AX72">
        <f>IF(Z72&gt;0, (R72*SUMPRODUCT(K72:$K$98, X72:$X$98)-K72*$AZ$3)/Z72, 0)</f>
        <v>-1551.7246093774559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0.424762996</v>
      </c>
      <c r="Q73" s="4">
        <f t="shared" si="48"/>
        <v>12.5</v>
      </c>
      <c r="R73">
        <f t="shared" si="27"/>
        <v>500000</v>
      </c>
      <c r="S73">
        <f t="shared" si="28"/>
        <v>-2738.692930059935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-7.7054979770719285</v>
      </c>
      <c r="AC73">
        <f t="shared" si="29"/>
        <v>-7.6870550173227343</v>
      </c>
      <c r="AE73">
        <f t="shared" si="30"/>
        <v>0</v>
      </c>
      <c r="AF73">
        <f t="shared" si="31"/>
        <v>0</v>
      </c>
      <c r="AG73">
        <f t="shared" si="31"/>
        <v>-3.5085418544689245E-2</v>
      </c>
      <c r="AH73">
        <f t="shared" si="32"/>
        <v>-1054.6363660901552</v>
      </c>
      <c r="AI73">
        <f t="shared" si="33"/>
        <v>-1054.6714515086999</v>
      </c>
      <c r="AJ73">
        <f t="shared" si="34"/>
        <v>-1.8442959749194188E-2</v>
      </c>
      <c r="AK73">
        <f t="shared" si="49"/>
        <v>-0.53938485839503503</v>
      </c>
      <c r="AL73">
        <f t="shared" si="35"/>
        <v>-1055.2292793268441</v>
      </c>
      <c r="AN73">
        <f t="shared" si="36"/>
        <v>0</v>
      </c>
      <c r="AO73">
        <f t="shared" si="36"/>
        <v>0</v>
      </c>
      <c r="AP73">
        <f t="shared" si="36"/>
        <v>-1.9748836619100387E-5</v>
      </c>
      <c r="AQ73">
        <f t="shared" si="36"/>
        <v>-0.5936324020175856</v>
      </c>
      <c r="AR73">
        <f t="shared" si="36"/>
        <v>-0.59365215085420475</v>
      </c>
      <c r="AS73">
        <f t="shared" si="36"/>
        <v>-1.0381150174838442E-5</v>
      </c>
      <c r="AT73">
        <f t="shared" si="36"/>
        <v>-3.0360827617581705E-4</v>
      </c>
      <c r="AU73">
        <f t="shared" si="23"/>
        <v>-0.59396614028055539</v>
      </c>
      <c r="AW73">
        <v>70</v>
      </c>
      <c r="AX73">
        <f>IF(Z73&gt;0, (R73*SUMPRODUCT(K73:$K$98, X73:$X$98)-K73*$AZ$3)/Z73, 0)</f>
        <v>-2738.692930059935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0.45242554800000001</v>
      </c>
      <c r="Q74" s="4">
        <f t="shared" si="48"/>
        <v>12.5</v>
      </c>
      <c r="R74">
        <f t="shared" si="27"/>
        <v>500000</v>
      </c>
      <c r="S74">
        <f t="shared" si="28"/>
        <v>-4855.9343431002208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-7.6870550173227343</v>
      </c>
      <c r="AC74">
        <f t="shared" si="29"/>
        <v>-7.3270317864908892</v>
      </c>
      <c r="AE74">
        <f t="shared" si="30"/>
        <v>0</v>
      </c>
      <c r="AF74">
        <f t="shared" si="31"/>
        <v>0</v>
      </c>
      <c r="AG74">
        <f t="shared" si="31"/>
        <v>-1.8861024647351961E-2</v>
      </c>
      <c r="AH74">
        <f t="shared" si="32"/>
        <v>-634.94158847561584</v>
      </c>
      <c r="AI74">
        <f t="shared" si="33"/>
        <v>-634.96044950026317</v>
      </c>
      <c r="AJ74">
        <f t="shared" si="34"/>
        <v>-0.36002323083184518</v>
      </c>
      <c r="AK74">
        <f t="shared" si="49"/>
        <v>-0.53809385121259146</v>
      </c>
      <c r="AL74">
        <f t="shared" si="35"/>
        <v>-635.85856658230762</v>
      </c>
      <c r="AN74">
        <f t="shared" si="36"/>
        <v>0</v>
      </c>
      <c r="AO74">
        <f t="shared" si="36"/>
        <v>0</v>
      </c>
      <c r="AP74">
        <f t="shared" si="36"/>
        <v>-9.4789910920985926E-6</v>
      </c>
      <c r="AQ74">
        <f t="shared" si="36"/>
        <v>-0.31910279391996288</v>
      </c>
      <c r="AR74">
        <f t="shared" si="36"/>
        <v>-0.31911227291105498</v>
      </c>
      <c r="AS74">
        <f t="shared" si="36"/>
        <v>-1.8093698840920312E-4</v>
      </c>
      <c r="AT74">
        <f t="shared" si="36"/>
        <v>-2.7042999612819494E-4</v>
      </c>
      <c r="AU74">
        <f t="shared" si="23"/>
        <v>-0.31956363989559239</v>
      </c>
      <c r="AW74">
        <v>71</v>
      </c>
      <c r="AX74">
        <f>IF(Z74&gt;0, (R74*SUMPRODUCT(K74:$K$98, X74:$X$98)-K74*$AZ$3)/Z74, 0)</f>
        <v>-4855.9343431002208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0.48020744799999998</v>
      </c>
      <c r="Q75" s="4">
        <f t="shared" si="48"/>
        <v>12.5</v>
      </c>
      <c r="R75">
        <f t="shared" si="27"/>
        <v>500000</v>
      </c>
      <c r="S75">
        <f t="shared" si="28"/>
        <v>-8833.2137516015136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-7.3270317864908892</v>
      </c>
      <c r="AC75">
        <f t="shared" si="29"/>
        <v>-6.7946563367952884</v>
      </c>
      <c r="AE75">
        <f t="shared" si="30"/>
        <v>0</v>
      </c>
      <c r="AF75">
        <f t="shared" si="31"/>
        <v>0</v>
      </c>
      <c r="AG75">
        <f t="shared" si="31"/>
        <v>-9.6152098883084559E-3</v>
      </c>
      <c r="AH75">
        <f t="shared" si="32"/>
        <v>-362.28818050279938</v>
      </c>
      <c r="AI75">
        <f t="shared" si="33"/>
        <v>-362.29779571268767</v>
      </c>
      <c r="AJ75">
        <f t="shared" si="34"/>
        <v>-0.5323754496956008</v>
      </c>
      <c r="AK75">
        <f t="shared" si="49"/>
        <v>-0.51289222505436227</v>
      </c>
      <c r="AL75">
        <f t="shared" si="35"/>
        <v>-363.34306338743767</v>
      </c>
      <c r="AN75">
        <f t="shared" si="36"/>
        <v>0</v>
      </c>
      <c r="AO75">
        <f t="shared" si="36"/>
        <v>0</v>
      </c>
      <c r="AP75">
        <f t="shared" si="36"/>
        <v>-4.3145705885948287E-6</v>
      </c>
      <c r="AQ75">
        <f t="shared" si="36"/>
        <v>-0.16256721864112134</v>
      </c>
      <c r="AR75">
        <f t="shared" si="36"/>
        <v>-0.16257153321170995</v>
      </c>
      <c r="AS75">
        <f t="shared" si="36"/>
        <v>-2.3888937256997069E-4</v>
      </c>
      <c r="AT75">
        <f t="shared" si="36"/>
        <v>-2.3014679191031312E-4</v>
      </c>
      <c r="AU75">
        <f t="shared" si="23"/>
        <v>-0.16304056937619024</v>
      </c>
      <c r="AW75">
        <v>72</v>
      </c>
      <c r="AX75">
        <f>IF(Z75&gt;0, (R75*SUMPRODUCT(K75:$K$98, X75:$X$98)-K75*$AZ$3)/Z75, 0)</f>
        <v>-8833.2137516015136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0.508136904</v>
      </c>
      <c r="Q76" s="4">
        <f t="shared" si="48"/>
        <v>12.5</v>
      </c>
      <c r="R76">
        <f t="shared" si="27"/>
        <v>500000</v>
      </c>
      <c r="S76">
        <f t="shared" si="28"/>
        <v>-16718.885762431211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-6.7946563367952884</v>
      </c>
      <c r="AC76">
        <f t="shared" si="29"/>
        <v>-6.1969751236367996</v>
      </c>
      <c r="AE76">
        <f t="shared" si="30"/>
        <v>0</v>
      </c>
      <c r="AF76">
        <f t="shared" si="31"/>
        <v>0</v>
      </c>
      <c r="AG76">
        <f t="shared" si="31"/>
        <v>-4.6332148054701264E-3</v>
      </c>
      <c r="AH76">
        <f t="shared" si="32"/>
        <v>-195.43371935820974</v>
      </c>
      <c r="AI76">
        <f t="shared" si="33"/>
        <v>-195.43835257301521</v>
      </c>
      <c r="AJ76">
        <f t="shared" si="34"/>
        <v>-0.59768121315848877</v>
      </c>
      <c r="AK76">
        <f t="shared" si="49"/>
        <v>-0.47562594357567023</v>
      </c>
      <c r="AL76">
        <f t="shared" si="35"/>
        <v>-196.51165972974937</v>
      </c>
      <c r="AN76">
        <f t="shared" si="36"/>
        <v>0</v>
      </c>
      <c r="AO76">
        <f t="shared" si="36"/>
        <v>0</v>
      </c>
      <c r="AP76">
        <f t="shared" si="36"/>
        <v>-1.8562788765453985E-6</v>
      </c>
      <c r="AQ76">
        <f t="shared" si="36"/>
        <v>-7.8299733606358335E-2</v>
      </c>
      <c r="AR76">
        <f t="shared" si="36"/>
        <v>-7.8301589885234876E-2</v>
      </c>
      <c r="AS76">
        <f t="shared" si="36"/>
        <v>-2.3945857411667202E-4</v>
      </c>
      <c r="AT76">
        <f t="shared" si="36"/>
        <v>-1.905576212771564E-4</v>
      </c>
      <c r="AU76">
        <f t="shared" si="23"/>
        <v>-7.8731606080628708E-2</v>
      </c>
      <c r="AW76">
        <v>73</v>
      </c>
      <c r="AX76">
        <f>IF(Z76&gt;0, (R76*SUMPRODUCT(K76:$K$98, X76:$X$98)-K76*$AZ$3)/Z76, 0)</f>
        <v>-16718.885762431211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0.53626491099999996</v>
      </c>
      <c r="Q77" s="4">
        <f t="shared" si="48"/>
        <v>12.5</v>
      </c>
      <c r="R77">
        <f t="shared" si="27"/>
        <v>500000</v>
      </c>
      <c r="S77">
        <f t="shared" si="28"/>
        <v>-33276.703166734173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-6.1969751236367996</v>
      </c>
      <c r="AC77">
        <f t="shared" si="29"/>
        <v>-5.5964816145649348</v>
      </c>
      <c r="AE77">
        <f t="shared" si="30"/>
        <v>0</v>
      </c>
      <c r="AF77">
        <f t="shared" si="31"/>
        <v>0</v>
      </c>
      <c r="AG77">
        <f t="shared" si="31"/>
        <v>-2.1022521321161056E-3</v>
      </c>
      <c r="AH77">
        <f t="shared" si="32"/>
        <v>-99.385221011972789</v>
      </c>
      <c r="AI77">
        <f t="shared" si="33"/>
        <v>-99.387323264104907</v>
      </c>
      <c r="AJ77">
        <f t="shared" si="34"/>
        <v>-0.60049350907186483</v>
      </c>
      <c r="AK77">
        <f t="shared" si="49"/>
        <v>-0.43378825865457599</v>
      </c>
      <c r="AL77">
        <f t="shared" si="35"/>
        <v>-100.42160503183135</v>
      </c>
      <c r="AN77">
        <f t="shared" si="36"/>
        <v>0</v>
      </c>
      <c r="AO77">
        <f t="shared" si="36"/>
        <v>0</v>
      </c>
      <c r="AP77">
        <f t="shared" si="36"/>
        <v>-7.5201684040905927E-7</v>
      </c>
      <c r="AQ77">
        <f t="shared" si="36"/>
        <v>-3.5552043804349932E-2</v>
      </c>
      <c r="AR77">
        <f t="shared" si="36"/>
        <v>-3.5552795821190343E-2</v>
      </c>
      <c r="AS77">
        <f t="shared" si="36"/>
        <v>-2.1480831175269899E-4</v>
      </c>
      <c r="AT77">
        <f t="shared" si="36"/>
        <v>-1.5517457240088334E-4</v>
      </c>
      <c r="AU77">
        <f t="shared" si="23"/>
        <v>-3.5922778705343925E-2</v>
      </c>
      <c r="AW77">
        <v>74</v>
      </c>
      <c r="AX77">
        <f>IF(Z77&gt;0, (R77*SUMPRODUCT(K77:$K$98, X77:$X$98)-K77*$AZ$3)/Z77, 0)</f>
        <v>-33276.703166734173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0.564431978</v>
      </c>
      <c r="Q78" s="4">
        <f t="shared" si="48"/>
        <v>12.5</v>
      </c>
      <c r="R78">
        <f t="shared" si="27"/>
        <v>500000</v>
      </c>
      <c r="S78">
        <f t="shared" si="28"/>
        <v>-70222.448210164512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-5.5964816145649348</v>
      </c>
      <c r="AC78">
        <f t="shared" si="29"/>
        <v>-5.0259682631208715</v>
      </c>
      <c r="AE78">
        <f t="shared" si="30"/>
        <v>0</v>
      </c>
      <c r="AF78">
        <f t="shared" si="31"/>
        <v>0</v>
      </c>
      <c r="AG78">
        <f t="shared" si="31"/>
        <v>-8.9465128160993394E-4</v>
      </c>
      <c r="AH78">
        <f t="shared" si="32"/>
        <v>-47.463133167400436</v>
      </c>
      <c r="AI78">
        <f t="shared" si="33"/>
        <v>-47.464027818682048</v>
      </c>
      <c r="AJ78">
        <f t="shared" si="34"/>
        <v>-0.57051335144406323</v>
      </c>
      <c r="AK78">
        <f t="shared" si="49"/>
        <v>-0.39175371301954548</v>
      </c>
      <c r="AL78">
        <f t="shared" si="35"/>
        <v>-48.426294883145658</v>
      </c>
      <c r="AN78">
        <f t="shared" si="36"/>
        <v>0</v>
      </c>
      <c r="AO78">
        <f t="shared" si="36"/>
        <v>0</v>
      </c>
      <c r="AP78">
        <f t="shared" si="36"/>
        <v>-2.857449279317617E-7</v>
      </c>
      <c r="AQ78">
        <f t="shared" si="36"/>
        <v>-1.5159369740049845E-2</v>
      </c>
      <c r="AR78">
        <f t="shared" si="36"/>
        <v>-1.5159655484977778E-2</v>
      </c>
      <c r="AS78">
        <f t="shared" si="36"/>
        <v>-1.8221769737940041E-4</v>
      </c>
      <c r="AT78">
        <f t="shared" si="36"/>
        <v>-1.2512320587338788E-4</v>
      </c>
      <c r="AU78">
        <f t="shared" si="23"/>
        <v>-1.5466996388230566E-2</v>
      </c>
      <c r="AW78">
        <v>75</v>
      </c>
      <c r="AX78">
        <f>IF(Z78&gt;0, (R78*SUMPRODUCT(K78:$K$98, X78:$X$98)-K78*$AZ$3)/Z78, 0)</f>
        <v>-70222.448210164512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0.59247427200000002</v>
      </c>
      <c r="Q79" s="4">
        <f t="shared" si="48"/>
        <v>12.5</v>
      </c>
      <c r="R79">
        <f t="shared" si="27"/>
        <v>500000</v>
      </c>
      <c r="S79">
        <f t="shared" si="28"/>
        <v>-158162.41439237286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-5.0259682631208715</v>
      </c>
      <c r="AC79">
        <f t="shared" si="29"/>
        <v>-4.4999978156748366</v>
      </c>
      <c r="AE79">
        <f t="shared" si="30"/>
        <v>0</v>
      </c>
      <c r="AF79">
        <f t="shared" si="31"/>
        <v>0</v>
      </c>
      <c r="AG79">
        <f t="shared" si="31"/>
        <v>-3.5564690202812194E-4</v>
      </c>
      <c r="AH79">
        <f t="shared" si="32"/>
        <v>-21.202314670628503</v>
      </c>
      <c r="AI79">
        <f t="shared" si="33"/>
        <v>-21.202670317530533</v>
      </c>
      <c r="AJ79">
        <f t="shared" si="34"/>
        <v>-0.52597044744603494</v>
      </c>
      <c r="AK79">
        <f t="shared" si="49"/>
        <v>-0.35181777841846101</v>
      </c>
      <c r="AL79">
        <f t="shared" si="35"/>
        <v>-22.080458543395029</v>
      </c>
      <c r="AN79">
        <f t="shared" si="36"/>
        <v>0</v>
      </c>
      <c r="AO79">
        <f t="shared" si="36"/>
        <v>0</v>
      </c>
      <c r="AP79">
        <f t="shared" si="36"/>
        <v>-1.0142050044498311E-7</v>
      </c>
      <c r="AQ79">
        <f t="shared" si="36"/>
        <v>-6.0463042197879627E-3</v>
      </c>
      <c r="AR79">
        <f t="shared" si="36"/>
        <v>-6.0464056402884086E-3</v>
      </c>
      <c r="AS79">
        <f t="shared" si="36"/>
        <v>-1.4999198838805148E-4</v>
      </c>
      <c r="AT79">
        <f t="shared" si="36"/>
        <v>-1.0032854201502663E-4</v>
      </c>
      <c r="AU79">
        <f t="shared" si="23"/>
        <v>-6.2967261706914869E-3</v>
      </c>
      <c r="AW79">
        <v>76</v>
      </c>
      <c r="AX79">
        <f>IF(Z79&gt;0, (R79*SUMPRODUCT(K79:$K$98, X79:$X$98)-K79*$AZ$3)/Z79, 0)</f>
        <v>-158162.41439237286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0.62503115200000003</v>
      </c>
      <c r="Q80" s="4">
        <f t="shared" si="48"/>
        <v>12.5</v>
      </c>
      <c r="R80">
        <f t="shared" si="27"/>
        <v>500000</v>
      </c>
      <c r="S80">
        <f t="shared" si="28"/>
        <v>-387412.48591302417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-4.4999978156748366</v>
      </c>
      <c r="AC80">
        <f t="shared" si="29"/>
        <v>-4.0228924974070495</v>
      </c>
      <c r="AE80">
        <f t="shared" si="30"/>
        <v>0</v>
      </c>
      <c r="AF80">
        <f t="shared" si="31"/>
        <v>0</v>
      </c>
      <c r="AG80">
        <f t="shared" si="31"/>
        <v>-1.2980004012797249E-4</v>
      </c>
      <c r="AH80">
        <f t="shared" si="32"/>
        <v>-8.8916157151947299</v>
      </c>
      <c r="AI80">
        <f t="shared" si="33"/>
        <v>-8.8917455152348577</v>
      </c>
      <c r="AJ80">
        <f t="shared" si="34"/>
        <v>-0.47710531826778713</v>
      </c>
      <c r="AK80">
        <f t="shared" si="49"/>
        <v>-0.31499984709723861</v>
      </c>
      <c r="AL80">
        <f t="shared" si="35"/>
        <v>-9.6838506805998836</v>
      </c>
      <c r="AN80">
        <f t="shared" si="36"/>
        <v>0</v>
      </c>
      <c r="AO80">
        <f t="shared" si="36"/>
        <v>0</v>
      </c>
      <c r="AP80">
        <f t="shared" si="36"/>
        <v>-3.3049395724097282E-8</v>
      </c>
      <c r="AQ80">
        <f t="shared" si="36"/>
        <v>-2.2639632939122968E-3</v>
      </c>
      <c r="AR80">
        <f t="shared" si="36"/>
        <v>-2.2639963433080208E-3</v>
      </c>
      <c r="AS80">
        <f t="shared" si="36"/>
        <v>-1.2147948837271116E-4</v>
      </c>
      <c r="AT80">
        <f t="shared" si="36"/>
        <v>-8.0204556096306271E-5</v>
      </c>
      <c r="AU80">
        <f t="shared" si="23"/>
        <v>-2.4656803877770384E-3</v>
      </c>
      <c r="AW80">
        <v>77</v>
      </c>
      <c r="AX80">
        <f>IF(Z80&gt;0, (R80*SUMPRODUCT(K80:$K$98, X80:$X$98)-K80*$AZ$3)/Z80, 0)</f>
        <v>-387412.48591302417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0.65741117999999998</v>
      </c>
      <c r="Q81" s="4">
        <f t="shared" si="48"/>
        <v>12.5</v>
      </c>
      <c r="R81">
        <f t="shared" si="27"/>
        <v>500000</v>
      </c>
      <c r="S81">
        <f t="shared" si="28"/>
        <v>-1040585.9311879425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-4.0228924974070495</v>
      </c>
      <c r="AC81">
        <f t="shared" si="29"/>
        <v>-3.593771083479913</v>
      </c>
      <c r="AE81">
        <f t="shared" si="30"/>
        <v>0</v>
      </c>
      <c r="AF81">
        <f t="shared" si="31"/>
        <v>0</v>
      </c>
      <c r="AG81">
        <f t="shared" si="31"/>
        <v>-4.3170042182115021E-5</v>
      </c>
      <c r="AH81">
        <f t="shared" si="32"/>
        <v>-3.4132799017831101</v>
      </c>
      <c r="AI81">
        <f t="shared" si="33"/>
        <v>-3.413323071825292</v>
      </c>
      <c r="AJ81">
        <f t="shared" si="34"/>
        <v>-0.42912141392713643</v>
      </c>
      <c r="AK81">
        <f t="shared" si="49"/>
        <v>-0.28160247481849349</v>
      </c>
      <c r="AL81">
        <f t="shared" si="35"/>
        <v>-4.1240469605709222</v>
      </c>
      <c r="AN81">
        <f t="shared" si="36"/>
        <v>0</v>
      </c>
      <c r="AO81">
        <f t="shared" si="36"/>
        <v>0</v>
      </c>
      <c r="AP81">
        <f t="shared" si="36"/>
        <v>-9.8141602907058574E-9</v>
      </c>
      <c r="AQ81">
        <f t="shared" si="36"/>
        <v>-7.759657943309196E-4</v>
      </c>
      <c r="AR81">
        <f t="shared" si="36"/>
        <v>-7.7597560849121026E-4</v>
      </c>
      <c r="AS81">
        <f t="shared" si="36"/>
        <v>-9.7555298248006529E-5</v>
      </c>
      <c r="AT81">
        <f t="shared" si="36"/>
        <v>-6.4018742776978998E-5</v>
      </c>
      <c r="AU81">
        <f t="shared" si="23"/>
        <v>-9.375496495161958E-4</v>
      </c>
      <c r="AW81">
        <v>78</v>
      </c>
      <c r="AX81">
        <f>IF(Z81&gt;0, (R81*SUMPRODUCT(K81:$K$98, X81:$X$98)-K81*$AZ$3)/Z81, 0)</f>
        <v>-1040585.9311879425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0.68957421399999996</v>
      </c>
      <c r="Q82" s="4">
        <f t="shared" si="48"/>
        <v>12.5</v>
      </c>
      <c r="R82">
        <f t="shared" si="27"/>
        <v>500000</v>
      </c>
      <c r="S82">
        <f t="shared" si="28"/>
        <v>-3093226.2235748749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-3.593771083479913</v>
      </c>
      <c r="AC82">
        <f t="shared" si="29"/>
        <v>-3.2093815338983074</v>
      </c>
      <c r="AE82">
        <f t="shared" si="30"/>
        <v>0</v>
      </c>
      <c r="AF82">
        <f t="shared" si="31"/>
        <v>0</v>
      </c>
      <c r="AG82">
        <f t="shared" si="31"/>
        <v>-1.2969393854215059E-5</v>
      </c>
      <c r="AH82">
        <f t="shared" si="32"/>
        <v>-1.1907579162431523</v>
      </c>
      <c r="AI82">
        <f t="shared" si="33"/>
        <v>-1.1907708856370065</v>
      </c>
      <c r="AJ82">
        <f t="shared" si="34"/>
        <v>-0.38438954958160565</v>
      </c>
      <c r="AK82">
        <f t="shared" si="49"/>
        <v>-0.25156397584359391</v>
      </c>
      <c r="AL82">
        <f t="shared" si="35"/>
        <v>-1.8267244110622061</v>
      </c>
      <c r="AN82">
        <f t="shared" si="36"/>
        <v>0</v>
      </c>
      <c r="AO82">
        <f t="shared" si="36"/>
        <v>0</v>
      </c>
      <c r="AP82">
        <f t="shared" si="36"/>
        <v>-2.6325239457725851E-9</v>
      </c>
      <c r="AQ82">
        <f t="shared" si="36"/>
        <v>-2.4169970959048222E-4</v>
      </c>
      <c r="AR82">
        <f t="shared" si="36"/>
        <v>-2.4170234211442798E-4</v>
      </c>
      <c r="AS82">
        <f t="shared" si="36"/>
        <v>-7.8023283520643671E-5</v>
      </c>
      <c r="AT82">
        <f t="shared" si="36"/>
        <v>-5.1062385624659409E-5</v>
      </c>
      <c r="AU82">
        <f t="shared" si="23"/>
        <v>-3.7078801125973104E-4</v>
      </c>
      <c r="AW82">
        <v>79</v>
      </c>
      <c r="AX82">
        <f>IF(Z82&gt;0, (R82*SUMPRODUCT(K82:$K$98, X82:$X$98)-K82*$AZ$3)/Z82, 0)</f>
        <v>-3093226.2235748749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0.72148010799999995</v>
      </c>
      <c r="Q83" s="4">
        <f t="shared" si="48"/>
        <v>12.5</v>
      </c>
      <c r="R83">
        <f t="shared" si="27"/>
        <v>500000</v>
      </c>
      <c r="S83">
        <f t="shared" si="28"/>
        <v>-10286045.734458471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-3.2093815338983074</v>
      </c>
      <c r="AC83">
        <f t="shared" si="29"/>
        <v>-2.8657254520222404</v>
      </c>
      <c r="AE83">
        <f t="shared" si="30"/>
        <v>0</v>
      </c>
      <c r="AF83">
        <f t="shared" si="31"/>
        <v>0</v>
      </c>
      <c r="AG83">
        <f t="shared" si="31"/>
        <v>-3.482540237039292E-6</v>
      </c>
      <c r="AH83">
        <f t="shared" si="32"/>
        <v>-0.37428638714534468</v>
      </c>
      <c r="AI83">
        <f t="shared" si="33"/>
        <v>-0.3742898696855817</v>
      </c>
      <c r="AJ83">
        <f t="shared" si="34"/>
        <v>-0.343656081876067</v>
      </c>
      <c r="AK83">
        <f t="shared" si="49"/>
        <v>-0.22465670737288154</v>
      </c>
      <c r="AL83">
        <f t="shared" si="35"/>
        <v>-0.94260265893453021</v>
      </c>
      <c r="AN83">
        <f t="shared" si="36"/>
        <v>0</v>
      </c>
      <c r="AO83">
        <f t="shared" si="36"/>
        <v>0</v>
      </c>
      <c r="AP83">
        <f t="shared" si="36"/>
        <v>-6.3114736214845395E-10</v>
      </c>
      <c r="AQ83">
        <f t="shared" si="36"/>
        <v>-6.7832630739592524E-5</v>
      </c>
      <c r="AR83">
        <f t="shared" si="36"/>
        <v>-6.7833261886954667E-5</v>
      </c>
      <c r="AS83">
        <f t="shared" si="36"/>
        <v>-6.2281442510123009E-5</v>
      </c>
      <c r="AT83">
        <f t="shared" si="36"/>
        <v>-4.071496051626281E-5</v>
      </c>
      <c r="AU83">
        <f t="shared" si="23"/>
        <v>-1.7082966491334048E-4</v>
      </c>
      <c r="AW83">
        <v>80</v>
      </c>
      <c r="AX83">
        <f>IF(Z83&gt;0, (R83*SUMPRODUCT(K83:$K$98, X83:$X$98)-K83*$AZ$3)/Z83, 0)</f>
        <v>-10286045.734458471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0.75308980400000003</v>
      </c>
      <c r="Q84" s="4">
        <f t="shared" si="48"/>
        <v>12.5</v>
      </c>
      <c r="R84">
        <f t="shared" si="27"/>
        <v>500000</v>
      </c>
      <c r="S84">
        <f t="shared" si="28"/>
        <v>-38766497.416373156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-2.8657254520222404</v>
      </c>
      <c r="AC84">
        <f t="shared" si="29"/>
        <v>-2.5587416939515002</v>
      </c>
      <c r="AE84">
        <f t="shared" si="30"/>
        <v>0</v>
      </c>
      <c r="AF84">
        <f t="shared" si="31"/>
        <v>0</v>
      </c>
      <c r="AG84">
        <f t="shared" si="31"/>
        <v>-8.2504929013486513E-7</v>
      </c>
      <c r="AH84">
        <f t="shared" si="32"/>
        <v>-0.10490662178136136</v>
      </c>
      <c r="AI84">
        <f t="shared" si="33"/>
        <v>-0.10490744683065149</v>
      </c>
      <c r="AJ84">
        <f t="shared" si="34"/>
        <v>-0.30698375807074019</v>
      </c>
      <c r="AK84">
        <f t="shared" si="49"/>
        <v>-0.20060078164155684</v>
      </c>
      <c r="AL84">
        <f t="shared" si="35"/>
        <v>-0.61249198654294856</v>
      </c>
      <c r="AN84">
        <f t="shared" si="36"/>
        <v>0</v>
      </c>
      <c r="AO84">
        <f t="shared" si="36"/>
        <v>0</v>
      </c>
      <c r="AP84">
        <f t="shared" si="36"/>
        <v>-1.3350468327810107E-10</v>
      </c>
      <c r="AQ84">
        <f t="shared" si="36"/>
        <v>-1.6975380116267722E-5</v>
      </c>
      <c r="AR84">
        <f t="shared" si="36"/>
        <v>-1.6975513620951E-5</v>
      </c>
      <c r="AS84">
        <f t="shared" si="36"/>
        <v>-4.9674328410192364E-5</v>
      </c>
      <c r="AT84">
        <f t="shared" si="36"/>
        <v>-3.2460053161209109E-5</v>
      </c>
      <c r="AU84">
        <f t="shared" si="23"/>
        <v>-9.9109895192352472E-5</v>
      </c>
      <c r="AW84">
        <v>81</v>
      </c>
      <c r="AX84">
        <f>IF(Z84&gt;0, (R84*SUMPRODUCT(K84:$K$98, X84:$X$98)-K84*$AZ$3)/Z84, 0)</f>
        <v>-38766497.416373156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0.78453892300000005</v>
      </c>
      <c r="Q85" s="4">
        <f t="shared" si="48"/>
        <v>12.5</v>
      </c>
      <c r="R85">
        <f t="shared" si="27"/>
        <v>500000</v>
      </c>
      <c r="S85">
        <f t="shared" si="28"/>
        <v>-168465807.79940709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-2.5587416939515002</v>
      </c>
      <c r="AC85">
        <f t="shared" si="29"/>
        <v>-2.2846054633481523</v>
      </c>
      <c r="AE85">
        <f t="shared" si="30"/>
        <v>0</v>
      </c>
      <c r="AF85">
        <f t="shared" si="31"/>
        <v>0</v>
      </c>
      <c r="AG85">
        <f t="shared" si="31"/>
        <v>-1.6951551572919482E-7</v>
      </c>
      <c r="AH85">
        <f t="shared" si="32"/>
        <v>-2.5891331260172866E-2</v>
      </c>
      <c r="AI85">
        <f t="shared" si="33"/>
        <v>-2.5891500775688595E-2</v>
      </c>
      <c r="AJ85">
        <f t="shared" si="34"/>
        <v>-0.27413623060334791</v>
      </c>
      <c r="AK85">
        <f t="shared" si="49"/>
        <v>-0.17911191857660502</v>
      </c>
      <c r="AL85">
        <f t="shared" si="35"/>
        <v>-0.47913964995564151</v>
      </c>
      <c r="AN85">
        <f t="shared" si="36"/>
        <v>0</v>
      </c>
      <c r="AO85">
        <f t="shared" si="36"/>
        <v>0</v>
      </c>
      <c r="AP85">
        <f t="shared" si="36"/>
        <v>-2.44910857239844E-11</v>
      </c>
      <c r="AQ85">
        <f t="shared" si="36"/>
        <v>-3.7407007298020547E-6</v>
      </c>
      <c r="AR85">
        <f t="shared" si="36"/>
        <v>-3.7407252208877787E-6</v>
      </c>
      <c r="AS85">
        <f t="shared" si="36"/>
        <v>-3.960636815382823E-5</v>
      </c>
      <c r="AT85">
        <f t="shared" si="36"/>
        <v>-2.5877544796871108E-5</v>
      </c>
      <c r="AU85">
        <f t="shared" si="23"/>
        <v>-6.9224638171587108E-5</v>
      </c>
      <c r="AW85">
        <v>82</v>
      </c>
      <c r="AX85">
        <f>IF(Z85&gt;0, (R85*SUMPRODUCT(K85:$K$98, X85:$X$98)-K85*$AZ$3)/Z85, 0)</f>
        <v>-168465807.79940709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0.81598695700000001</v>
      </c>
      <c r="Q86" s="4">
        <f t="shared" si="48"/>
        <v>12.5</v>
      </c>
      <c r="R86">
        <f t="shared" si="27"/>
        <v>500000</v>
      </c>
      <c r="S86">
        <f t="shared" si="28"/>
        <v>-864395776.48218584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-2.2846054633481523</v>
      </c>
      <c r="AC86">
        <f t="shared" si="29"/>
        <v>-2.0398295558493609</v>
      </c>
      <c r="AE86">
        <f t="shared" si="30"/>
        <v>0</v>
      </c>
      <c r="AF86">
        <f t="shared" si="31"/>
        <v>0</v>
      </c>
      <c r="AG86">
        <f t="shared" si="31"/>
        <v>-2.9497910727751562E-8</v>
      </c>
      <c r="AH86">
        <f t="shared" si="32"/>
        <v>-5.5328979937660522E-3</v>
      </c>
      <c r="AI86">
        <f t="shared" si="33"/>
        <v>-5.53292749167678E-3</v>
      </c>
      <c r="AJ86">
        <f t="shared" si="34"/>
        <v>-0.24477590749879141</v>
      </c>
      <c r="AK86">
        <f t="shared" si="49"/>
        <v>-0.15992238243437068</v>
      </c>
      <c r="AL86">
        <f t="shared" si="35"/>
        <v>-0.41023121742483887</v>
      </c>
      <c r="AN86">
        <f t="shared" si="36"/>
        <v>0</v>
      </c>
      <c r="AO86">
        <f t="shared" si="36"/>
        <v>0</v>
      </c>
      <c r="AP86">
        <f t="shared" si="36"/>
        <v>-3.8051503153610578E-12</v>
      </c>
      <c r="AQ86">
        <f t="shared" si="36"/>
        <v>-7.1372880405500614E-7</v>
      </c>
      <c r="AR86">
        <f t="shared" si="36"/>
        <v>-7.1373260920532149E-7</v>
      </c>
      <c r="AS86">
        <f t="shared" si="36"/>
        <v>-3.1575426822874877E-5</v>
      </c>
      <c r="AT86">
        <f t="shared" si="36"/>
        <v>-2.0629552701877797E-5</v>
      </c>
      <c r="AU86">
        <f t="shared" si="23"/>
        <v>-5.2918712133957995E-5</v>
      </c>
      <c r="AW86">
        <v>83</v>
      </c>
      <c r="AX86">
        <f>IF(Z86&gt;0, (R86*SUMPRODUCT(K86:$K$98, X86:$X$98)-K86*$AZ$3)/Z86, 0)</f>
        <v>-864395776.48218584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0.84743607600000004</v>
      </c>
      <c r="Q87" s="4">
        <f t="shared" si="48"/>
        <v>12.5</v>
      </c>
      <c r="R87">
        <f t="shared" si="27"/>
        <v>500000</v>
      </c>
      <c r="S87">
        <f t="shared" si="28"/>
        <v>-5413587011.9169226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-2.0398295558493609</v>
      </c>
      <c r="AC87">
        <f t="shared" si="29"/>
        <v>-1.8212770122571631</v>
      </c>
      <c r="AE87">
        <f t="shared" si="30"/>
        <v>0</v>
      </c>
      <c r="AF87">
        <f t="shared" si="31"/>
        <v>0</v>
      </c>
      <c r="AG87">
        <f t="shared" si="31"/>
        <v>-4.2053379031499547E-9</v>
      </c>
      <c r="AH87">
        <f t="shared" si="32"/>
        <v>-9.9990374869296365E-4</v>
      </c>
      <c r="AI87">
        <f t="shared" si="33"/>
        <v>-9.9990795403086686E-4</v>
      </c>
      <c r="AJ87">
        <f t="shared" si="34"/>
        <v>-0.21855254359219778</v>
      </c>
      <c r="AK87">
        <f t="shared" si="49"/>
        <v>-0.14278806890945528</v>
      </c>
      <c r="AL87">
        <f t="shared" si="35"/>
        <v>-0.36234052045568393</v>
      </c>
      <c r="AN87">
        <f t="shared" si="36"/>
        <v>0</v>
      </c>
      <c r="AO87">
        <f t="shared" si="36"/>
        <v>0</v>
      </c>
      <c r="AP87">
        <f t="shared" si="36"/>
        <v>-4.8435460747116909E-13</v>
      </c>
      <c r="AQ87">
        <f t="shared" si="36"/>
        <v>-1.1516505899427634E-7</v>
      </c>
      <c r="AR87">
        <f t="shared" si="36"/>
        <v>-1.1516554334888382E-7</v>
      </c>
      <c r="AS87">
        <f t="shared" si="36"/>
        <v>-2.5172039417839346E-5</v>
      </c>
      <c r="AT87">
        <f t="shared" si="36"/>
        <v>-1.6445779307389781E-5</v>
      </c>
      <c r="AU87">
        <f t="shared" si="23"/>
        <v>-4.1732984268578011E-5</v>
      </c>
      <c r="AW87">
        <v>84</v>
      </c>
      <c r="AX87">
        <f>IF(Z87&gt;0, (R87*SUMPRODUCT(K87:$K$98, X87:$X$98)-K87*$AZ$3)/Z87, 0)</f>
        <v>-5413587011.9169226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0.87888519499999995</v>
      </c>
      <c r="Q88" s="4">
        <f t="shared" si="48"/>
        <v>12.5</v>
      </c>
      <c r="R88">
        <f t="shared" si="27"/>
        <v>500000</v>
      </c>
      <c r="S88">
        <f t="shared" si="28"/>
        <v>-43500595013.611771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-1.8212770122571631</v>
      </c>
      <c r="AC88">
        <f t="shared" si="29"/>
        <v>-1.6261402905284714</v>
      </c>
      <c r="AE88">
        <f t="shared" si="30"/>
        <v>0</v>
      </c>
      <c r="AF88">
        <f t="shared" si="31"/>
        <v>0</v>
      </c>
      <c r="AG88">
        <f t="shared" si="31"/>
        <v>-4.6727530106761639E-10</v>
      </c>
      <c r="AH88">
        <f t="shared" si="32"/>
        <v>-1.4784036892203354E-4</v>
      </c>
      <c r="AI88">
        <f t="shared" si="33"/>
        <v>-1.4784083619733462E-4</v>
      </c>
      <c r="AJ88">
        <f t="shared" si="34"/>
        <v>-0.19513672172869168</v>
      </c>
      <c r="AK88">
        <f t="shared" si="49"/>
        <v>-0.12748939085800143</v>
      </c>
      <c r="AL88">
        <f t="shared" si="35"/>
        <v>-0.32277395342289045</v>
      </c>
      <c r="AN88">
        <f t="shared" si="36"/>
        <v>0</v>
      </c>
      <c r="AO88">
        <f t="shared" si="36"/>
        <v>0</v>
      </c>
      <c r="AP88">
        <f t="shared" si="36"/>
        <v>-4.8052649785723685E-14</v>
      </c>
      <c r="AQ88">
        <f t="shared" si="36"/>
        <v>-1.5203289058444529E-8</v>
      </c>
      <c r="AR88">
        <f t="shared" si="36"/>
        <v>-1.5203337111094316E-8</v>
      </c>
      <c r="AS88">
        <f t="shared" si="36"/>
        <v>-2.0067049399228095E-5</v>
      </c>
      <c r="AT88">
        <f t="shared" si="36"/>
        <v>-1.3110479060840202E-5</v>
      </c>
      <c r="AU88">
        <f t="shared" si="23"/>
        <v>-3.319273179717939E-5</v>
      </c>
      <c r="AW88">
        <v>85</v>
      </c>
      <c r="AX88">
        <f>IF(Z88&gt;0, (R88*SUMPRODUCT(K88:$K$98, X88:$X$98)-K88*$AZ$3)/Z88, 0)</f>
        <v>-43500595013.611771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12.5</v>
      </c>
      <c r="R89">
        <f t="shared" si="27"/>
        <v>500000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-1.6261402905284714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-1.8691012042704654E-5</v>
      </c>
      <c r="AI89">
        <f t="shared" si="33"/>
        <v>-1.8691012042704654E-5</v>
      </c>
      <c r="AJ89">
        <f t="shared" si="34"/>
        <v>-1.6261402905284714</v>
      </c>
      <c r="AK89">
        <f t="shared" si="49"/>
        <v>-0.11382982033699302</v>
      </c>
      <c r="AL89">
        <f t="shared" si="35"/>
        <v>-1.7399888018775072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-1.7161660637758457E-9</v>
      </c>
      <c r="AR89">
        <f t="shared" si="36"/>
        <v>-1.7161660637758457E-9</v>
      </c>
      <c r="AS89">
        <f t="shared" si="36"/>
        <v>-1.493084898328346E-4</v>
      </c>
      <c r="AT89">
        <f t="shared" si="36"/>
        <v>-1.0451594288298425E-5</v>
      </c>
      <c r="AU89">
        <f t="shared" si="23"/>
        <v>-1.597618002871968E-4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18152.378872776728</v>
      </c>
      <c r="AO91" s="8">
        <f t="shared" si="50"/>
        <v>-1815.2378872776728</v>
      </c>
      <c r="AP91" s="8">
        <f t="shared" si="50"/>
        <v>-208.19182841373947</v>
      </c>
      <c r="AQ91" s="8">
        <f t="shared" si="50"/>
        <v>-15812.971919951573</v>
      </c>
      <c r="AR91" s="8">
        <f t="shared" si="50"/>
        <v>315.97723713373455</v>
      </c>
      <c r="AS91" s="8">
        <f t="shared" si="50"/>
        <v>-565.84477042343588</v>
      </c>
      <c r="AT91" s="8">
        <f t="shared" si="50"/>
        <v>249.86753328970178</v>
      </c>
      <c r="AU91" s="8">
        <f t="shared" si="50"/>
        <v>-1.2620740498688054E-12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8" priority="1" operator="lessThan">
      <formula>0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5AD61-90E7-4909-B923-5A39240D4F06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24840.348663420042</v>
      </c>
      <c r="K3">
        <v>1</v>
      </c>
      <c r="L3" s="2">
        <v>0</v>
      </c>
      <c r="O3">
        <f>$C$3</f>
        <v>24840.348663420042</v>
      </c>
      <c r="P3">
        <f>O3*C5</f>
        <v>2484.0348663420045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24840.348663420042</v>
      </c>
      <c r="AF3">
        <f t="shared" ref="AF3:AG34" si="4">-$Z3*P3</f>
        <v>-2484.0348663420045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22256.313797078037</v>
      </c>
      <c r="AJ3">
        <f t="shared" ref="AJ3:AJ66" si="7">AB3-AC3</f>
        <v>0</v>
      </c>
      <c r="AL3">
        <f t="shared" ref="AL3:AL66" si="8">SUM(AI3:AK3)</f>
        <v>22256.313797078037</v>
      </c>
      <c r="AN3">
        <f t="shared" ref="AN3:AU34" si="9">AE3*$K3</f>
        <v>24840.348663420042</v>
      </c>
      <c r="AO3">
        <f t="shared" si="9"/>
        <v>-2484.0348663420045</v>
      </c>
      <c r="AP3">
        <f t="shared" si="9"/>
        <v>-100</v>
      </c>
      <c r="AQ3">
        <f t="shared" si="9"/>
        <v>0</v>
      </c>
      <c r="AR3">
        <f t="shared" si="9"/>
        <v>22256.313797078037</v>
      </c>
      <c r="AS3">
        <f t="shared" si="9"/>
        <v>0</v>
      </c>
      <c r="AT3">
        <f t="shared" si="9"/>
        <v>0</v>
      </c>
      <c r="AU3">
        <f t="shared" si="9"/>
        <v>22256.313797078037</v>
      </c>
      <c r="AW3">
        <v>0</v>
      </c>
      <c r="AX3">
        <f>IF(Z3&gt;0, (R3*SUMPRODUCT(K3:$K$98, X3:$X$98)-K3*$AZ$3)/Z3, 0)</f>
        <v>0</v>
      </c>
      <c r="AZ3">
        <f>C6*ABS(SUMPRODUCT(X4:X79, K4:K79))/1</f>
        <v>21222.61483120338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500000</v>
      </c>
      <c r="S4">
        <f t="shared" si="1"/>
        <v>1442.2995861600298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1423.5525761391218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-1499</v>
      </c>
      <c r="AI4">
        <f t="shared" si="6"/>
        <v>-1499</v>
      </c>
      <c r="AJ4">
        <f t="shared" si="7"/>
        <v>-1423.5525761391218</v>
      </c>
      <c r="AK4">
        <f>G4*SUM(AB4, AE4:AF4)</f>
        <v>0</v>
      </c>
      <c r="AL4">
        <f t="shared" si="8"/>
        <v>-2922.5525761391218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-1398.4513480735143</v>
      </c>
      <c r="AR4">
        <f t="shared" si="9"/>
        <v>-1398.4513480735143</v>
      </c>
      <c r="AS4">
        <f t="shared" si="9"/>
        <v>-1328.0647225852429</v>
      </c>
      <c r="AT4">
        <f t="shared" si="9"/>
        <v>0</v>
      </c>
      <c r="AU4">
        <f t="shared" si="9"/>
        <v>-2726.5160706587571</v>
      </c>
      <c r="AW4">
        <v>1</v>
      </c>
      <c r="AX4">
        <f>IF(Z4&gt;0, (R4*SUMPRODUCT(K4:$K$98, X4:$X$98)-K4*$AZ$3)/Z4, 0)</f>
        <v>1442.2995861600298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3.0469999999999998E-3</v>
      </c>
      <c r="Q5" s="4">
        <f t="shared" ref="Q5:Q68" si="21">$C$8</f>
        <v>12.5</v>
      </c>
      <c r="R5">
        <f t="shared" si="0"/>
        <v>500000</v>
      </c>
      <c r="S5">
        <f t="shared" si="1"/>
        <v>1721.0687533952191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1423.5525761391218</v>
      </c>
      <c r="AC5">
        <f t="shared" si="2"/>
        <v>1676.5353849958046</v>
      </c>
      <c r="AE5">
        <f t="shared" si="3"/>
        <v>0</v>
      </c>
      <c r="AF5">
        <f t="shared" si="4"/>
        <v>0</v>
      </c>
      <c r="AG5">
        <f t="shared" si="4"/>
        <v>-12.176557311325</v>
      </c>
      <c r="AH5">
        <f t="shared" si="5"/>
        <v>-1503.697547</v>
      </c>
      <c r="AI5">
        <f t="shared" si="6"/>
        <v>-1515.874104311325</v>
      </c>
      <c r="AJ5">
        <f t="shared" si="7"/>
        <v>-252.98280885668282</v>
      </c>
      <c r="AK5">
        <f>G5*SUM(AB5, AE5:AF5)</f>
        <v>58.365655621703993</v>
      </c>
      <c r="AL5">
        <f t="shared" si="8"/>
        <v>-1710.4912575463038</v>
      </c>
      <c r="AN5">
        <f t="shared" si="9"/>
        <v>0</v>
      </c>
      <c r="AO5">
        <f t="shared" si="9"/>
        <v>0</v>
      </c>
      <c r="AP5">
        <f t="shared" si="9"/>
        <v>-10.412271784560838</v>
      </c>
      <c r="AQ5">
        <f t="shared" si="9"/>
        <v>-1285.8238285939401</v>
      </c>
      <c r="AR5">
        <f t="shared" si="9"/>
        <v>-1296.2361003785009</v>
      </c>
      <c r="AS5">
        <f t="shared" si="9"/>
        <v>-216.32762818662019</v>
      </c>
      <c r="AT5">
        <f t="shared" si="9"/>
        <v>49.908940078822148</v>
      </c>
      <c r="AU5">
        <f t="shared" si="9"/>
        <v>-1462.6547884862989</v>
      </c>
      <c r="AW5">
        <v>2</v>
      </c>
      <c r="AX5">
        <f>IF(Z5&gt;0, (R5*SUMPRODUCT(K5:$K$98, X5:$X$98)-K5*$AZ$3)/Z5, 0)</f>
        <v>1721.0687533952191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3.104E-3</v>
      </c>
      <c r="Q6" s="4">
        <f t="shared" si="21"/>
        <v>12.5</v>
      </c>
      <c r="R6">
        <f t="shared" si="0"/>
        <v>500000</v>
      </c>
      <c r="S6">
        <f t="shared" si="1"/>
        <v>2254.100957712164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1676.5353849958046</v>
      </c>
      <c r="AC6">
        <f t="shared" si="2"/>
        <v>2167.0017220739846</v>
      </c>
      <c r="AE6">
        <f t="shared" si="3"/>
        <v>0</v>
      </c>
      <c r="AF6">
        <f t="shared" si="4"/>
        <v>0</v>
      </c>
      <c r="AG6">
        <f t="shared" si="4"/>
        <v>-12.016995704317397</v>
      </c>
      <c r="AH6">
        <f t="shared" si="5"/>
        <v>-1511.8413557741119</v>
      </c>
      <c r="AI6">
        <f t="shared" si="6"/>
        <v>-1523.8583514784293</v>
      </c>
      <c r="AJ6">
        <f t="shared" si="7"/>
        <v>-490.46633707818</v>
      </c>
      <c r="AK6">
        <f>G6*SUM(AB6, AE6:AF6)</f>
        <v>98.077320022254582</v>
      </c>
      <c r="AL6">
        <f t="shared" si="8"/>
        <v>-1916.2473685343548</v>
      </c>
      <c r="AN6">
        <f t="shared" si="9"/>
        <v>0</v>
      </c>
      <c r="AO6">
        <f t="shared" si="9"/>
        <v>0</v>
      </c>
      <c r="AP6">
        <f t="shared" si="9"/>
        <v>-9.27003101046094</v>
      </c>
      <c r="AQ6">
        <f t="shared" si="9"/>
        <v>-1166.2495848182891</v>
      </c>
      <c r="AR6">
        <f t="shared" si="9"/>
        <v>-1175.5196158287499</v>
      </c>
      <c r="AS6">
        <f t="shared" si="9"/>
        <v>-378.35065154166836</v>
      </c>
      <c r="AT6">
        <f t="shared" si="9"/>
        <v>75.65782832913527</v>
      </c>
      <c r="AU6">
        <f t="shared" si="9"/>
        <v>-1478.212439041283</v>
      </c>
      <c r="AW6">
        <v>3</v>
      </c>
      <c r="AX6">
        <f>IF(Z6&gt;0, (R6*SUMPRODUCT(K6:$K$98, X6:$X$98)-K6*$AZ$3)/Z6, 0)</f>
        <v>2254.100957712164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3.1700000000000001E-3</v>
      </c>
      <c r="Q7" s="4">
        <f t="shared" si="21"/>
        <v>12.5</v>
      </c>
      <c r="R7">
        <f t="shared" si="0"/>
        <v>500000</v>
      </c>
      <c r="S7">
        <f t="shared" si="1"/>
        <v>2610.8067595590687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2167.0017220739846</v>
      </c>
      <c r="AC7">
        <f t="shared" si="2"/>
        <v>2476.8685862657749</v>
      </c>
      <c r="AE7">
        <f t="shared" si="3"/>
        <v>0</v>
      </c>
      <c r="AF7">
        <f t="shared" si="4"/>
        <v>0</v>
      </c>
      <c r="AG7">
        <f t="shared" si="4"/>
        <v>-11.858731870891537</v>
      </c>
      <c r="AH7">
        <f t="shared" si="5"/>
        <v>-1523.7550553074461</v>
      </c>
      <c r="AI7">
        <f t="shared" si="6"/>
        <v>-1535.6137871783376</v>
      </c>
      <c r="AJ7">
        <f t="shared" si="7"/>
        <v>-309.86686419179023</v>
      </c>
      <c r="AK7">
        <f>G7*SUM(AB7, AE7:AF7)</f>
        <v>106.39978455383265</v>
      </c>
      <c r="AL7">
        <f t="shared" si="8"/>
        <v>-1739.0808668162952</v>
      </c>
      <c r="AN7">
        <f t="shared" si="9"/>
        <v>0</v>
      </c>
      <c r="AO7">
        <f t="shared" si="9"/>
        <v>0</v>
      </c>
      <c r="AP7">
        <f t="shared" si="9"/>
        <v>-8.323123193570348</v>
      </c>
      <c r="AQ7">
        <f t="shared" si="9"/>
        <v>-1069.4567665603197</v>
      </c>
      <c r="AR7">
        <f t="shared" si="9"/>
        <v>-1077.7798897538901</v>
      </c>
      <c r="AS7">
        <f t="shared" si="9"/>
        <v>-217.48194599155815</v>
      </c>
      <c r="AT7">
        <f t="shared" si="9"/>
        <v>74.67733685628184</v>
      </c>
      <c r="AU7">
        <f t="shared" si="9"/>
        <v>-1220.5844988891663</v>
      </c>
      <c r="AW7">
        <v>4</v>
      </c>
      <c r="AX7">
        <f>IF(Z7&gt;0, (R7*SUMPRODUCT(K7:$K$98, X7:$X$98)-K7*$AZ$3)/Z7, 0)</f>
        <v>2610.8067595590687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3.2390000000000001E-3</v>
      </c>
      <c r="Q8" s="4">
        <f t="shared" si="21"/>
        <v>12.5</v>
      </c>
      <c r="R8">
        <f t="shared" si="0"/>
        <v>500000</v>
      </c>
      <c r="S8">
        <f t="shared" si="1"/>
        <v>2562.3959830644808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2476.8685862657749</v>
      </c>
      <c r="AC8">
        <f t="shared" si="2"/>
        <v>2398.7581202469537</v>
      </c>
      <c r="AE8">
        <f t="shared" si="3"/>
        <v>0</v>
      </c>
      <c r="AF8">
        <f t="shared" si="4"/>
        <v>0</v>
      </c>
      <c r="AG8">
        <f t="shared" si="4"/>
        <v>-11.701734119652803</v>
      </c>
      <c r="AH8">
        <f t="shared" si="5"/>
        <v>-1536.4173011927076</v>
      </c>
      <c r="AI8">
        <f t="shared" si="6"/>
        <v>-1548.1190353123604</v>
      </c>
      <c r="AJ8">
        <f t="shared" si="7"/>
        <v>78.110466018821171</v>
      </c>
      <c r="AK8">
        <f t="shared" ref="AK8:AK71" si="22">G8*SUM(AB8:AB8, AE8:AF8)</f>
        <v>52.757300887461007</v>
      </c>
      <c r="AL8">
        <f t="shared" si="8"/>
        <v>-1417.2512684060782</v>
      </c>
      <c r="AN8">
        <f t="shared" si="9"/>
        <v>0</v>
      </c>
      <c r="AO8">
        <f t="shared" si="9"/>
        <v>0</v>
      </c>
      <c r="AP8">
        <f t="shared" si="9"/>
        <v>-7.6663244335019796</v>
      </c>
      <c r="AQ8">
        <f t="shared" si="9"/>
        <v>-1006.5750405665774</v>
      </c>
      <c r="AR8">
        <f t="shared" si="9"/>
        <v>-1014.2413650000794</v>
      </c>
      <c r="AS8">
        <f t="shared" si="9"/>
        <v>51.173626748757655</v>
      </c>
      <c r="AT8">
        <f t="shared" si="9"/>
        <v>34.563645072048381</v>
      </c>
      <c r="AU8">
        <f t="shared" si="9"/>
        <v>-928.50409317927347</v>
      </c>
      <c r="AW8">
        <v>5</v>
      </c>
      <c r="AX8">
        <f>IF(Z8&gt;0, (R8*SUMPRODUCT(K8:$K$98, X8:$X$98)-K8*$AZ$3)/Z8, 0)</f>
        <v>2562.3959830644808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3.3149999999999998E-3</v>
      </c>
      <c r="Q9" s="4">
        <f t="shared" si="21"/>
        <v>12.5</v>
      </c>
      <c r="R9">
        <f t="shared" si="0"/>
        <v>500000</v>
      </c>
      <c r="S9">
        <f t="shared" si="1"/>
        <v>2304.1275882341074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2398.7581202469537</v>
      </c>
      <c r="AC9">
        <f t="shared" si="2"/>
        <v>2128.2628436018422</v>
      </c>
      <c r="AE9">
        <f t="shared" si="3"/>
        <v>0</v>
      </c>
      <c r="AF9">
        <f t="shared" si="4"/>
        <v>0</v>
      </c>
      <c r="AG9">
        <f t="shared" si="4"/>
        <v>-11.545925529849626</v>
      </c>
      <c r="AH9">
        <f t="shared" si="5"/>
        <v>-1551.6499442659617</v>
      </c>
      <c r="AI9">
        <f t="shared" si="6"/>
        <v>-1563.1958697958114</v>
      </c>
      <c r="AJ9">
        <f t="shared" si="7"/>
        <v>270.49527664511152</v>
      </c>
      <c r="AK9">
        <f t="shared" si="22"/>
        <v>14.152672909457026</v>
      </c>
      <c r="AL9">
        <f t="shared" si="8"/>
        <v>-1278.5479202412428</v>
      </c>
      <c r="AN9">
        <f t="shared" si="9"/>
        <v>0</v>
      </c>
      <c r="AO9">
        <f t="shared" si="9"/>
        <v>0</v>
      </c>
      <c r="AP9">
        <f t="shared" si="9"/>
        <v>-7.1637913852352497</v>
      </c>
      <c r="AQ9">
        <f t="shared" si="9"/>
        <v>-962.7375886754071</v>
      </c>
      <c r="AR9">
        <f t="shared" si="9"/>
        <v>-969.9013800606424</v>
      </c>
      <c r="AS9">
        <f t="shared" si="9"/>
        <v>167.83165001085132</v>
      </c>
      <c r="AT9">
        <f t="shared" si="9"/>
        <v>8.7811753163231252</v>
      </c>
      <c r="AU9">
        <f t="shared" si="9"/>
        <v>-793.28855473346789</v>
      </c>
      <c r="AW9">
        <v>6</v>
      </c>
      <c r="AX9">
        <f>IF(Z9&gt;0, (R9*SUMPRODUCT(K9:$K$98, X9:$X$98)-K9*$AZ$3)/Z9, 0)</f>
        <v>2304.1275882341074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3.3969999999999998E-3</v>
      </c>
      <c r="Q10" s="4">
        <f t="shared" si="21"/>
        <v>12.5</v>
      </c>
      <c r="R10">
        <f t="shared" si="0"/>
        <v>500000</v>
      </c>
      <c r="S10">
        <f t="shared" si="1"/>
        <v>2020.5664250839043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2128.2628436018422</v>
      </c>
      <c r="AC10">
        <f t="shared" si="2"/>
        <v>1841.341337050806</v>
      </c>
      <c r="AE10">
        <f t="shared" si="3"/>
        <v>0</v>
      </c>
      <c r="AF10">
        <f t="shared" si="4"/>
        <v>0</v>
      </c>
      <c r="AG10">
        <f t="shared" si="4"/>
        <v>-11.391244765526231</v>
      </c>
      <c r="AH10">
        <f t="shared" si="5"/>
        <v>-1568.8603609959671</v>
      </c>
      <c r="AI10">
        <f t="shared" si="6"/>
        <v>-1580.2516057614932</v>
      </c>
      <c r="AJ10">
        <f t="shared" si="7"/>
        <v>286.92150655103615</v>
      </c>
      <c r="AK10">
        <f t="shared" si="22"/>
        <v>8.7258776587675531</v>
      </c>
      <c r="AL10">
        <f t="shared" si="8"/>
        <v>-1284.6042215516895</v>
      </c>
      <c r="AN10">
        <f t="shared" si="9"/>
        <v>0</v>
      </c>
      <c r="AO10">
        <f t="shared" si="9"/>
        <v>0</v>
      </c>
      <c r="AP10">
        <f t="shared" si="9"/>
        <v>-6.7050735907857444</v>
      </c>
      <c r="AQ10">
        <f t="shared" si="9"/>
        <v>-923.45695230601041</v>
      </c>
      <c r="AR10">
        <f t="shared" si="9"/>
        <v>-930.16202589679619</v>
      </c>
      <c r="AS10">
        <f t="shared" si="9"/>
        <v>168.88670692301974</v>
      </c>
      <c r="AT10">
        <f t="shared" si="9"/>
        <v>5.1361947750691526</v>
      </c>
      <c r="AU10">
        <f t="shared" si="9"/>
        <v>-756.13912419870724</v>
      </c>
      <c r="AW10">
        <v>7</v>
      </c>
      <c r="AX10">
        <f>IF(Z10&gt;0, (R10*SUMPRODUCT(K10:$K$98, X10:$X$98)-K10*$AZ$3)/Z10, 0)</f>
        <v>2020.5664250839043</v>
      </c>
    </row>
    <row r="11" spans="1:52" x14ac:dyDescent="0.25">
      <c r="A11" t="s">
        <v>33</v>
      </c>
      <c r="C11" s="12">
        <f>AU81</f>
        <v>-1.9669860358562108E-12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3.4910000000000002E-3</v>
      </c>
      <c r="Q11" s="4">
        <f t="shared" si="21"/>
        <v>12.5</v>
      </c>
      <c r="R11">
        <f t="shared" si="0"/>
        <v>500000</v>
      </c>
      <c r="S11">
        <f t="shared" si="1"/>
        <v>1712.8620471794741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1841.341337050806</v>
      </c>
      <c r="AC11">
        <f t="shared" si="2"/>
        <v>1539.8719533990134</v>
      </c>
      <c r="AE11">
        <f t="shared" si="3"/>
        <v>0</v>
      </c>
      <c r="AF11">
        <f t="shared" si="4"/>
        <v>0</v>
      </c>
      <c r="AG11">
        <f t="shared" si="4"/>
        <v>-11.237565482394517</v>
      </c>
      <c r="AH11">
        <f t="shared" si="5"/>
        <v>-1590.673419058083</v>
      </c>
      <c r="AI11">
        <f t="shared" si="6"/>
        <v>-1601.9109845404776</v>
      </c>
      <c r="AJ11">
        <f t="shared" si="7"/>
        <v>301.46938365179267</v>
      </c>
      <c r="AK11">
        <f t="shared" si="22"/>
        <v>4.419219208921934</v>
      </c>
      <c r="AL11">
        <f t="shared" si="8"/>
        <v>-1296.0223816797629</v>
      </c>
      <c r="AN11">
        <f t="shared" si="9"/>
        <v>0</v>
      </c>
      <c r="AO11">
        <f t="shared" si="9"/>
        <v>0</v>
      </c>
      <c r="AP11">
        <f t="shared" si="9"/>
        <v>-6.2852674296583571</v>
      </c>
      <c r="AQ11">
        <f t="shared" si="9"/>
        <v>-889.67738143037002</v>
      </c>
      <c r="AR11">
        <f t="shared" si="9"/>
        <v>-895.96264886002848</v>
      </c>
      <c r="AS11">
        <f t="shared" si="9"/>
        <v>168.61442997367448</v>
      </c>
      <c r="AT11">
        <f t="shared" si="9"/>
        <v>2.4717074709707547</v>
      </c>
      <c r="AU11">
        <f t="shared" si="9"/>
        <v>-724.87651141538322</v>
      </c>
      <c r="AW11">
        <v>8</v>
      </c>
      <c r="AX11">
        <f>IF(Z11&gt;0, (R11*SUMPRODUCT(K11:$K$98, X11:$X$98)-K11*$AZ$3)/Z11, 0)</f>
        <v>1712.8620471794741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3.5990000000000002E-3</v>
      </c>
      <c r="Q12" s="4">
        <f t="shared" si="21"/>
        <v>12.5</v>
      </c>
      <c r="R12">
        <f t="shared" si="0"/>
        <v>500000</v>
      </c>
      <c r="S12">
        <f t="shared" si="1"/>
        <v>1398.4769758893146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1539.8719533990134</v>
      </c>
      <c r="AC12">
        <f t="shared" si="2"/>
        <v>1240.1409460800169</v>
      </c>
      <c r="AE12">
        <f t="shared" si="3"/>
        <v>0</v>
      </c>
      <c r="AF12">
        <f t="shared" si="4"/>
        <v>0</v>
      </c>
      <c r="AG12">
        <f t="shared" si="4"/>
        <v>-11.084745829399433</v>
      </c>
      <c r="AH12">
        <f t="shared" si="5"/>
        <v>-1617.7599268455147</v>
      </c>
      <c r="AI12">
        <f t="shared" si="6"/>
        <v>-1628.8446726749141</v>
      </c>
      <c r="AJ12">
        <f t="shared" si="7"/>
        <v>299.73100731899649</v>
      </c>
      <c r="AK12">
        <f t="shared" si="22"/>
        <v>3.5417054928177305</v>
      </c>
      <c r="AL12">
        <f t="shared" si="8"/>
        <v>-1325.5719598630999</v>
      </c>
      <c r="AN12">
        <f t="shared" si="9"/>
        <v>0</v>
      </c>
      <c r="AO12">
        <f t="shared" si="9"/>
        <v>0</v>
      </c>
      <c r="AP12">
        <f t="shared" si="9"/>
        <v>-5.8916602469661044</v>
      </c>
      <c r="AQ12">
        <f t="shared" si="9"/>
        <v>-859.85659904363479</v>
      </c>
      <c r="AR12">
        <f t="shared" si="9"/>
        <v>-865.74825929060091</v>
      </c>
      <c r="AS12">
        <f t="shared" si="9"/>
        <v>159.31021674135351</v>
      </c>
      <c r="AT12">
        <f t="shared" si="9"/>
        <v>1.8824541202516918</v>
      </c>
      <c r="AU12">
        <f t="shared" si="9"/>
        <v>-704.55558842899575</v>
      </c>
      <c r="AW12">
        <v>9</v>
      </c>
      <c r="AX12">
        <f>IF(Z12&gt;0, (R12*SUMPRODUCT(K12:$K$98, X12:$X$98)-K12*$AZ$3)/Z12, 0)</f>
        <v>1398.4769758893146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3.7169999999999998E-3</v>
      </c>
      <c r="Q13" s="4">
        <f t="shared" si="21"/>
        <v>12.5</v>
      </c>
      <c r="R13">
        <f t="shared" si="0"/>
        <v>500000</v>
      </c>
      <c r="S13">
        <f t="shared" si="1"/>
        <v>1072.3030931269998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1240.1409460800169</v>
      </c>
      <c r="AC13">
        <f t="shared" si="2"/>
        <v>937.85313077511091</v>
      </c>
      <c r="AE13">
        <f t="shared" si="3"/>
        <v>0</v>
      </c>
      <c r="AF13">
        <f t="shared" si="4"/>
        <v>0</v>
      </c>
      <c r="AG13">
        <f t="shared" si="4"/>
        <v>-10.93269637085756</v>
      </c>
      <c r="AH13">
        <f t="shared" si="5"/>
        <v>-1648.0800099151074</v>
      </c>
      <c r="AI13">
        <f t="shared" si="6"/>
        <v>-1659.0127062859649</v>
      </c>
      <c r="AJ13">
        <f t="shared" si="7"/>
        <v>302.28781530490596</v>
      </c>
      <c r="AK13">
        <f t="shared" si="22"/>
        <v>2.4802818921600336</v>
      </c>
      <c r="AL13">
        <f t="shared" si="8"/>
        <v>-1354.2446090888989</v>
      </c>
      <c r="AN13">
        <f t="shared" si="9"/>
        <v>0</v>
      </c>
      <c r="AO13">
        <f t="shared" si="9"/>
        <v>0</v>
      </c>
      <c r="AP13">
        <f t="shared" si="9"/>
        <v>-5.5236162959681261</v>
      </c>
      <c r="AQ13">
        <f t="shared" si="9"/>
        <v>-832.67304707121684</v>
      </c>
      <c r="AR13">
        <f t="shared" si="9"/>
        <v>-838.1966633671849</v>
      </c>
      <c r="AS13">
        <f t="shared" si="9"/>
        <v>152.72736441685419</v>
      </c>
      <c r="AT13">
        <f t="shared" si="9"/>
        <v>1.25313326313984</v>
      </c>
      <c r="AU13">
        <f t="shared" si="9"/>
        <v>-684.21616568719094</v>
      </c>
      <c r="AW13">
        <v>10</v>
      </c>
      <c r="AX13">
        <f>IF(Z13&gt;0, (R13*SUMPRODUCT(K13:$K$98, X13:$X$98)-K13*$AZ$3)/Z13, 0)</f>
        <v>1072.3030931269998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3.852E-3</v>
      </c>
      <c r="Q14" s="4">
        <f t="shared" si="21"/>
        <v>12.5</v>
      </c>
      <c r="R14">
        <f t="shared" si="0"/>
        <v>500000</v>
      </c>
      <c r="S14">
        <f t="shared" si="1"/>
        <v>1453.9316969806471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937.85313077511091</v>
      </c>
      <c r="AC14">
        <f t="shared" si="2"/>
        <v>1254.0168633853445</v>
      </c>
      <c r="AE14">
        <f t="shared" si="3"/>
        <v>0</v>
      </c>
      <c r="AF14">
        <f t="shared" si="4"/>
        <v>0</v>
      </c>
      <c r="AG14">
        <f t="shared" si="4"/>
        <v>-10.781256660728442</v>
      </c>
      <c r="AH14">
        <f t="shared" si="5"/>
        <v>-1684.5098568217327</v>
      </c>
      <c r="AI14">
        <f t="shared" si="6"/>
        <v>-1695.291113482461</v>
      </c>
      <c r="AJ14">
        <f t="shared" si="7"/>
        <v>-316.16373261023364</v>
      </c>
      <c r="AK14">
        <f t="shared" si="22"/>
        <v>65.649719154257767</v>
      </c>
      <c r="AL14">
        <f t="shared" si="8"/>
        <v>-1945.8051269384368</v>
      </c>
      <c r="AN14">
        <f t="shared" si="9"/>
        <v>0</v>
      </c>
      <c r="AO14">
        <f t="shared" si="9"/>
        <v>0</v>
      </c>
      <c r="AP14">
        <f t="shared" si="9"/>
        <v>-4.8634849669967641</v>
      </c>
      <c r="AQ14">
        <f t="shared" si="9"/>
        <v>-759.8917847167578</v>
      </c>
      <c r="AR14">
        <f t="shared" si="9"/>
        <v>-764.75526968375459</v>
      </c>
      <c r="AS14">
        <f t="shared" si="9"/>
        <v>-142.62322186062892</v>
      </c>
      <c r="AT14">
        <f t="shared" si="9"/>
        <v>29.614954197066616</v>
      </c>
      <c r="AU14">
        <f t="shared" si="9"/>
        <v>-877.76353734731686</v>
      </c>
      <c r="AW14">
        <v>11</v>
      </c>
      <c r="AX14">
        <f>IF(Z14&gt;0, (R14*SUMPRODUCT(K14:$K$98, X14:$X$98)-K14*$AZ$3)/Z14, 0)</f>
        <v>1453.9316969806471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4.0049999999999999E-3</v>
      </c>
      <c r="Q15" s="4">
        <f t="shared" si="21"/>
        <v>12.5</v>
      </c>
      <c r="R15">
        <f t="shared" si="0"/>
        <v>500000</v>
      </c>
      <c r="S15">
        <f t="shared" si="1"/>
        <v>1787.1993082218146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1254.0168633853445</v>
      </c>
      <c r="AC15">
        <f t="shared" si="2"/>
        <v>1519.8722033841641</v>
      </c>
      <c r="AE15">
        <f t="shared" si="3"/>
        <v>0</v>
      </c>
      <c r="AF15">
        <f t="shared" si="4"/>
        <v>0</v>
      </c>
      <c r="AG15">
        <f t="shared" si="4"/>
        <v>-10.63026516119494</v>
      </c>
      <c r="AH15">
        <f t="shared" si="5"/>
        <v>-1727.1573170486963</v>
      </c>
      <c r="AI15">
        <f t="shared" si="6"/>
        <v>-1737.7875822098913</v>
      </c>
      <c r="AJ15">
        <f t="shared" si="7"/>
        <v>-265.85533999881955</v>
      </c>
      <c r="AK15">
        <f t="shared" si="22"/>
        <v>87.781180436974125</v>
      </c>
      <c r="AL15">
        <f t="shared" si="8"/>
        <v>-1915.8617417717367</v>
      </c>
      <c r="AN15">
        <f t="shared" si="9"/>
        <v>0</v>
      </c>
      <c r="AO15">
        <f t="shared" si="9"/>
        <v>0</v>
      </c>
      <c r="AP15">
        <f t="shared" si="9"/>
        <v>-4.2815820178874775</v>
      </c>
      <c r="AQ15">
        <f t="shared" si="9"/>
        <v>-695.65204617221571</v>
      </c>
      <c r="AR15">
        <f t="shared" si="9"/>
        <v>-699.93362819010315</v>
      </c>
      <c r="AS15">
        <f t="shared" si="9"/>
        <v>-107.07930854382882</v>
      </c>
      <c r="AT15">
        <f t="shared" si="9"/>
        <v>35.355874756527356</v>
      </c>
      <c r="AU15">
        <f t="shared" si="9"/>
        <v>-771.65706197740462</v>
      </c>
      <c r="AW15">
        <v>12</v>
      </c>
      <c r="AX15">
        <f>IF(Z15&gt;0, (R15*SUMPRODUCT(K15:$K$98, X15:$X$98)-K15*$AZ$3)/Z15, 0)</f>
        <v>1787.1993082218146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4.1640000000000002E-3</v>
      </c>
      <c r="Q16" s="4">
        <f t="shared" si="21"/>
        <v>12.5</v>
      </c>
      <c r="R16">
        <f t="shared" si="0"/>
        <v>500000</v>
      </c>
      <c r="S16">
        <f t="shared" si="1"/>
        <v>2075.5199602255748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1519.8722033841641</v>
      </c>
      <c r="AC16">
        <f t="shared" si="2"/>
        <v>1740.0658042794319</v>
      </c>
      <c r="AE16">
        <f t="shared" si="3"/>
        <v>0</v>
      </c>
      <c r="AF16">
        <f t="shared" si="4"/>
        <v>0</v>
      </c>
      <c r="AG16">
        <f t="shared" si="4"/>
        <v>-10.479698085451775</v>
      </c>
      <c r="AH16">
        <f t="shared" si="5"/>
        <v>-1770.5769652486292</v>
      </c>
      <c r="AI16">
        <f t="shared" si="6"/>
        <v>-1781.0566633340809</v>
      </c>
      <c r="AJ16">
        <f t="shared" si="7"/>
        <v>-220.19360089526776</v>
      </c>
      <c r="AK16">
        <f t="shared" si="22"/>
        <v>106.39105423689149</v>
      </c>
      <c r="AL16">
        <f t="shared" si="8"/>
        <v>-1894.8592099924572</v>
      </c>
      <c r="AN16">
        <f t="shared" si="9"/>
        <v>0</v>
      </c>
      <c r="AO16">
        <f t="shared" si="9"/>
        <v>0</v>
      </c>
      <c r="AP16">
        <f t="shared" si="9"/>
        <v>-3.7686943662376056</v>
      </c>
      <c r="AQ16">
        <f t="shared" si="9"/>
        <v>-636.7324115172662</v>
      </c>
      <c r="AR16">
        <f t="shared" si="9"/>
        <v>-640.50110588350378</v>
      </c>
      <c r="AS16">
        <f t="shared" si="9"/>
        <v>-79.185714741875927</v>
      </c>
      <c r="AT16">
        <f t="shared" si="9"/>
        <v>38.260202102317294</v>
      </c>
      <c r="AU16">
        <f t="shared" si="9"/>
        <v>-681.42661852306242</v>
      </c>
      <c r="AW16">
        <v>13</v>
      </c>
      <c r="AX16">
        <f>IF(Z16&gt;0, (R16*SUMPRODUCT(K16:$K$98, X16:$X$98)-K16*$AZ$3)/Z16, 0)</f>
        <v>2075.5199602255748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4.3350000000000003E-3</v>
      </c>
      <c r="Q17" s="4">
        <f t="shared" si="21"/>
        <v>12.5</v>
      </c>
      <c r="R17">
        <f t="shared" si="0"/>
        <v>500000</v>
      </c>
      <c r="S17">
        <f t="shared" si="1"/>
        <v>2324.7228808023892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1740.0658042794319</v>
      </c>
      <c r="AC17">
        <f t="shared" si="2"/>
        <v>1921.0527205009894</v>
      </c>
      <c r="AE17">
        <f t="shared" si="3"/>
        <v>0</v>
      </c>
      <c r="AF17">
        <f t="shared" si="4"/>
        <v>0</v>
      </c>
      <c r="AG17">
        <f t="shared" si="4"/>
        <v>-10.329471613396823</v>
      </c>
      <c r="AH17">
        <f t="shared" si="5"/>
        <v>-1817.1796480173377</v>
      </c>
      <c r="AI17">
        <f t="shared" si="6"/>
        <v>-1827.5091196307346</v>
      </c>
      <c r="AJ17">
        <f t="shared" si="7"/>
        <v>-180.98691622155752</v>
      </c>
      <c r="AK17">
        <f t="shared" si="22"/>
        <v>121.80460629956025</v>
      </c>
      <c r="AL17">
        <f t="shared" si="8"/>
        <v>-1886.691429552732</v>
      </c>
      <c r="AN17">
        <f t="shared" si="9"/>
        <v>0</v>
      </c>
      <c r="AO17">
        <f t="shared" si="9"/>
        <v>0</v>
      </c>
      <c r="AP17">
        <f t="shared" si="9"/>
        <v>-3.316669761158562</v>
      </c>
      <c r="AQ17">
        <f t="shared" si="9"/>
        <v>-583.47464563000074</v>
      </c>
      <c r="AR17">
        <f t="shared" si="9"/>
        <v>-586.79131539115929</v>
      </c>
      <c r="AS17">
        <f t="shared" si="9"/>
        <v>-58.112733609611922</v>
      </c>
      <c r="AT17">
        <f t="shared" si="9"/>
        <v>39.110001905579118</v>
      </c>
      <c r="AU17">
        <f t="shared" si="9"/>
        <v>-605.79404709519213</v>
      </c>
      <c r="AW17">
        <v>14</v>
      </c>
      <c r="AX17">
        <f>IF(Z17&gt;0, (R17*SUMPRODUCT(K17:$K$98, X17:$X$98)-K17*$AZ$3)/Z17, 0)</f>
        <v>2324.7228808023892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4.522E-3</v>
      </c>
      <c r="Q18" s="4">
        <f t="shared" si="21"/>
        <v>12.5</v>
      </c>
      <c r="R18">
        <f t="shared" si="0"/>
        <v>500000</v>
      </c>
      <c r="S18">
        <f t="shared" si="1"/>
        <v>2539.0384045726169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1921.0527205009894</v>
      </c>
      <c r="AC18">
        <f t="shared" si="2"/>
        <v>2067.6846174949414</v>
      </c>
      <c r="AE18">
        <f t="shared" si="3"/>
        <v>0</v>
      </c>
      <c r="AF18">
        <f t="shared" si="4"/>
        <v>0</v>
      </c>
      <c r="AG18">
        <f t="shared" si="4"/>
        <v>-10.179467026627075</v>
      </c>
      <c r="AH18">
        <f t="shared" si="5"/>
        <v>-1868.3948254312172</v>
      </c>
      <c r="AI18">
        <f t="shared" si="6"/>
        <v>-1878.5742924578442</v>
      </c>
      <c r="AJ18">
        <f t="shared" si="7"/>
        <v>-146.63189699395207</v>
      </c>
      <c r="AK18">
        <f t="shared" si="22"/>
        <v>134.47369043506927</v>
      </c>
      <c r="AL18">
        <f t="shared" si="8"/>
        <v>-1890.7324990167269</v>
      </c>
      <c r="AN18">
        <f t="shared" si="9"/>
        <v>0</v>
      </c>
      <c r="AO18">
        <f t="shared" si="9"/>
        <v>0</v>
      </c>
      <c r="AP18">
        <f t="shared" si="9"/>
        <v>-2.918308109720551</v>
      </c>
      <c r="AQ18">
        <f t="shared" si="9"/>
        <v>-535.64216642710767</v>
      </c>
      <c r="AR18">
        <f t="shared" si="9"/>
        <v>-538.56047453682822</v>
      </c>
      <c r="AS18">
        <f t="shared" si="9"/>
        <v>-42.037274940016914</v>
      </c>
      <c r="AT18">
        <f t="shared" si="9"/>
        <v>38.551690409153522</v>
      </c>
      <c r="AU18">
        <f t="shared" si="9"/>
        <v>-542.04605906769154</v>
      </c>
      <c r="AW18">
        <v>15</v>
      </c>
      <c r="AX18">
        <f>IF(Z18&gt;0, (R18*SUMPRODUCT(K18:$K$98, X18:$X$98)-K18*$AZ$3)/Z18, 0)</f>
        <v>2539.0384045726169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4.7470000000000004E-3</v>
      </c>
      <c r="Q19" s="4">
        <f t="shared" si="21"/>
        <v>12.5</v>
      </c>
      <c r="R19">
        <f t="shared" si="0"/>
        <v>500000</v>
      </c>
      <c r="S19">
        <f t="shared" si="1"/>
        <v>2721.9151787622895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2067.6846174949414</v>
      </c>
      <c r="AC19">
        <f t="shared" si="2"/>
        <v>2183.9232926963577</v>
      </c>
      <c r="AE19">
        <f t="shared" si="3"/>
        <v>0</v>
      </c>
      <c r="AF19">
        <f t="shared" si="4"/>
        <v>0</v>
      </c>
      <c r="AG19">
        <f t="shared" si="4"/>
        <v>-10.029350426385404</v>
      </c>
      <c r="AH19">
        <f t="shared" si="5"/>
        <v>-1932.8771990159491</v>
      </c>
      <c r="AI19">
        <f t="shared" si="6"/>
        <v>-1942.9065494423346</v>
      </c>
      <c r="AJ19">
        <f t="shared" si="7"/>
        <v>-116.2386752014163</v>
      </c>
      <c r="AK19">
        <f t="shared" si="22"/>
        <v>144.73792322464593</v>
      </c>
      <c r="AL19">
        <f t="shared" si="8"/>
        <v>-1914.4073014191051</v>
      </c>
      <c r="AN19">
        <f t="shared" si="9"/>
        <v>0</v>
      </c>
      <c r="AO19">
        <f t="shared" si="9"/>
        <v>0</v>
      </c>
      <c r="AP19">
        <f t="shared" si="9"/>
        <v>-2.5672069821665193</v>
      </c>
      <c r="AQ19">
        <f t="shared" si="9"/>
        <v>-494.75744988726626</v>
      </c>
      <c r="AR19">
        <f t="shared" si="9"/>
        <v>-497.32465686943283</v>
      </c>
      <c r="AS19">
        <f t="shared" si="9"/>
        <v>-29.753545931529406</v>
      </c>
      <c r="AT19">
        <f t="shared" si="9"/>
        <v>37.048481834780986</v>
      </c>
      <c r="AU19">
        <f t="shared" si="9"/>
        <v>-490.02972096618129</v>
      </c>
      <c r="AW19">
        <v>16</v>
      </c>
      <c r="AX19">
        <f>IF(Z19&gt;0, (R19*SUMPRODUCT(K19:$K$98, X19:$X$98)-K19*$AZ$3)/Z19, 0)</f>
        <v>2721.9151787622895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4.9870000000000001E-3</v>
      </c>
      <c r="Q20" s="4">
        <f t="shared" si="21"/>
        <v>12.5</v>
      </c>
      <c r="R20">
        <f t="shared" si="0"/>
        <v>500000</v>
      </c>
      <c r="S20">
        <f t="shared" si="1"/>
        <v>2873.7637737928012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2183.9232926963577</v>
      </c>
      <c r="AC20">
        <f t="shared" si="2"/>
        <v>2271.2023085488445</v>
      </c>
      <c r="AE20">
        <f t="shared" si="3"/>
        <v>0</v>
      </c>
      <c r="AF20">
        <f t="shared" si="4"/>
        <v>0</v>
      </c>
      <c r="AG20">
        <f t="shared" si="4"/>
        <v>-9.8790405515451667</v>
      </c>
      <c r="AH20">
        <f t="shared" si="5"/>
        <v>-2000.6548230553606</v>
      </c>
      <c r="AI20">
        <f t="shared" si="6"/>
        <v>-2010.5338636069057</v>
      </c>
      <c r="AJ20">
        <f t="shared" si="7"/>
        <v>-87.279015852486737</v>
      </c>
      <c r="AK20">
        <f t="shared" si="22"/>
        <v>152.87463048874505</v>
      </c>
      <c r="AL20">
        <f t="shared" si="8"/>
        <v>-1944.9382489706472</v>
      </c>
      <c r="AN20">
        <f t="shared" si="9"/>
        <v>0</v>
      </c>
      <c r="AO20">
        <f t="shared" si="9"/>
        <v>0</v>
      </c>
      <c r="AP20">
        <f t="shared" si="9"/>
        <v>-2.2577966527899909</v>
      </c>
      <c r="AQ20">
        <f t="shared" si="9"/>
        <v>-457.23790071658686</v>
      </c>
      <c r="AR20">
        <f t="shared" si="9"/>
        <v>-459.49569736937684</v>
      </c>
      <c r="AS20">
        <f t="shared" si="9"/>
        <v>-19.947106080025907</v>
      </c>
      <c r="AT20">
        <f t="shared" si="9"/>
        <v>34.938598258917899</v>
      </c>
      <c r="AU20">
        <f t="shared" si="9"/>
        <v>-444.50420519048481</v>
      </c>
      <c r="AW20">
        <v>17</v>
      </c>
      <c r="AX20">
        <f>IF(Z20&gt;0, (R20*SUMPRODUCT(K20:$K$98, X20:$X$98)-K20*$AZ$3)/Z20, 0)</f>
        <v>2873.7637737928012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5.2249999999999996E-3</v>
      </c>
      <c r="Q21" s="4">
        <f t="shared" si="21"/>
        <v>12.5</v>
      </c>
      <c r="R21">
        <f t="shared" si="0"/>
        <v>500000</v>
      </c>
      <c r="S21">
        <f t="shared" si="1"/>
        <v>2998.4171791778958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2271.2023085488445</v>
      </c>
      <c r="AC21">
        <f t="shared" si="2"/>
        <v>2333.6398236713267</v>
      </c>
      <c r="AE21">
        <f t="shared" si="3"/>
        <v>0</v>
      </c>
      <c r="AF21">
        <f t="shared" si="4"/>
        <v>0</v>
      </c>
      <c r="AG21">
        <f t="shared" si="4"/>
        <v>-9.7286321591478924</v>
      </c>
      <c r="AH21">
        <f t="shared" si="5"/>
        <v>-2064.7194752729397</v>
      </c>
      <c r="AI21">
        <f t="shared" si="6"/>
        <v>-2074.4481074320875</v>
      </c>
      <c r="AJ21">
        <f t="shared" si="7"/>
        <v>-62.437515122482182</v>
      </c>
      <c r="AK21">
        <f t="shared" si="22"/>
        <v>158.98416159841912</v>
      </c>
      <c r="AL21">
        <f t="shared" si="8"/>
        <v>-1977.9014609561505</v>
      </c>
      <c r="AN21">
        <f t="shared" si="9"/>
        <v>0</v>
      </c>
      <c r="AO21">
        <f t="shared" si="9"/>
        <v>0</v>
      </c>
      <c r="AP21">
        <f t="shared" si="9"/>
        <v>-1.9851979453136277</v>
      </c>
      <c r="AQ21">
        <f t="shared" si="9"/>
        <v>-421.32098252956069</v>
      </c>
      <c r="AR21">
        <f t="shared" si="9"/>
        <v>-423.30618047487428</v>
      </c>
      <c r="AS21">
        <f t="shared" si="9"/>
        <v>-12.740827765297762</v>
      </c>
      <c r="AT21">
        <f t="shared" si="9"/>
        <v>32.441871146892595</v>
      </c>
      <c r="AU21">
        <f t="shared" si="9"/>
        <v>-403.60513709327944</v>
      </c>
      <c r="AW21">
        <v>18</v>
      </c>
      <c r="AX21">
        <f>IF(Z21&gt;0, (R21*SUMPRODUCT(K21:$K$98, X21:$X$98)-K21*$AZ$3)/Z21, 0)</f>
        <v>2998.4171791778958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5.4879999999999998E-3</v>
      </c>
      <c r="Q22" s="4">
        <f t="shared" si="21"/>
        <v>12.5</v>
      </c>
      <c r="R22">
        <f t="shared" si="0"/>
        <v>500000</v>
      </c>
      <c r="S22">
        <f t="shared" si="1"/>
        <v>3101.2814351706929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2333.6398236713267</v>
      </c>
      <c r="AC22">
        <f t="shared" si="2"/>
        <v>2376.3147481409324</v>
      </c>
      <c r="AE22">
        <f t="shared" si="3"/>
        <v>0</v>
      </c>
      <c r="AF22">
        <f t="shared" si="4"/>
        <v>0</v>
      </c>
      <c r="AG22">
        <f t="shared" si="4"/>
        <v>-9.5779551042670086</v>
      </c>
      <c r="AH22">
        <f t="shared" si="5"/>
        <v>-2135.629331576145</v>
      </c>
      <c r="AI22">
        <f t="shared" si="6"/>
        <v>-2145.2072866804119</v>
      </c>
      <c r="AJ22">
        <f t="shared" si="7"/>
        <v>-42.674924469605685</v>
      </c>
      <c r="AK22">
        <f t="shared" si="22"/>
        <v>163.35478765699287</v>
      </c>
      <c r="AL22">
        <f t="shared" si="8"/>
        <v>-2024.5274234930248</v>
      </c>
      <c r="AN22">
        <f t="shared" si="9"/>
        <v>0</v>
      </c>
      <c r="AO22">
        <f t="shared" si="9"/>
        <v>0</v>
      </c>
      <c r="AP22">
        <f t="shared" si="9"/>
        <v>-1.7450457138719733</v>
      </c>
      <c r="AQ22">
        <f t="shared" si="9"/>
        <v>-389.09879728147098</v>
      </c>
      <c r="AR22">
        <f t="shared" si="9"/>
        <v>-390.84384299534292</v>
      </c>
      <c r="AS22">
        <f t="shared" si="9"/>
        <v>-7.775114126638484</v>
      </c>
      <c r="AT22">
        <f t="shared" si="9"/>
        <v>29.76225811648521</v>
      </c>
      <c r="AU22">
        <f t="shared" si="9"/>
        <v>-368.85669900549618</v>
      </c>
      <c r="AW22">
        <v>19</v>
      </c>
      <c r="AX22">
        <f>IF(Z22&gt;0, (R22*SUMPRODUCT(K22:$K$98, X22:$X$98)-K22*$AZ$3)/Z22, 0)</f>
        <v>3101.2814351706929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5.7670000000000004E-3</v>
      </c>
      <c r="Q23" s="4">
        <f t="shared" si="21"/>
        <v>12.5</v>
      </c>
      <c r="R23">
        <f t="shared" si="0"/>
        <v>500000</v>
      </c>
      <c r="S23">
        <f t="shared" si="1"/>
        <v>3184.3553443451351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2376.3147481409324</v>
      </c>
      <c r="AC23">
        <f t="shared" si="2"/>
        <v>2401.4980106801459</v>
      </c>
      <c r="AE23">
        <f t="shared" si="3"/>
        <v>0</v>
      </c>
      <c r="AF23">
        <f t="shared" si="4"/>
        <v>0</v>
      </c>
      <c r="AG23">
        <f t="shared" si="4"/>
        <v>-9.426939486138032</v>
      </c>
      <c r="AH23">
        <f t="shared" si="5"/>
        <v>-2209.4426834523142</v>
      </c>
      <c r="AI23">
        <f t="shared" si="6"/>
        <v>-2218.8696229384523</v>
      </c>
      <c r="AJ23">
        <f t="shared" si="7"/>
        <v>-25.183262539213501</v>
      </c>
      <c r="AK23">
        <f t="shared" si="22"/>
        <v>166.34203236986528</v>
      </c>
      <c r="AL23">
        <f t="shared" si="8"/>
        <v>-2077.7108531078006</v>
      </c>
      <c r="AN23">
        <f t="shared" si="9"/>
        <v>0</v>
      </c>
      <c r="AO23">
        <f t="shared" si="9"/>
        <v>0</v>
      </c>
      <c r="AP23">
        <f t="shared" si="9"/>
        <v>-1.5335103375904946</v>
      </c>
      <c r="AQ23">
        <f t="shared" si="9"/>
        <v>-359.41709399641684</v>
      </c>
      <c r="AR23">
        <f t="shared" si="9"/>
        <v>-360.95060433400732</v>
      </c>
      <c r="AS23">
        <f t="shared" si="9"/>
        <v>-4.0966417038029013</v>
      </c>
      <c r="AT23">
        <f t="shared" si="9"/>
        <v>27.0593893797767</v>
      </c>
      <c r="AU23">
        <f t="shared" si="9"/>
        <v>-337.98785665803359</v>
      </c>
      <c r="AW23">
        <v>20</v>
      </c>
      <c r="AX23">
        <f>IF(Z23&gt;0, (R23*SUMPRODUCT(K23:$K$98, X23:$X$98)-K23*$AZ$3)/Z23, 0)</f>
        <v>3184.3553443451351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6.0780000000000001E-3</v>
      </c>
      <c r="Q24" s="4">
        <f t="shared" si="21"/>
        <v>12.5</v>
      </c>
      <c r="R24">
        <f t="shared" si="0"/>
        <v>500000</v>
      </c>
      <c r="S24">
        <f t="shared" si="1"/>
        <v>3250.5102128307581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2401.4980106801459</v>
      </c>
      <c r="AC24">
        <f t="shared" si="2"/>
        <v>2411.975612952197</v>
      </c>
      <c r="AE24">
        <f t="shared" si="3"/>
        <v>0</v>
      </c>
      <c r="AF24">
        <f t="shared" si="4"/>
        <v>0</v>
      </c>
      <c r="AG24">
        <f t="shared" si="4"/>
        <v>-9.2753731530799044</v>
      </c>
      <c r="AH24">
        <f t="shared" si="5"/>
        <v>-2291.8775278698781</v>
      </c>
      <c r="AI24">
        <f t="shared" si="6"/>
        <v>-2301.1529010229578</v>
      </c>
      <c r="AJ24">
        <f t="shared" si="7"/>
        <v>-10.477602272051172</v>
      </c>
      <c r="AK24">
        <f t="shared" si="22"/>
        <v>168.10486074761022</v>
      </c>
      <c r="AL24">
        <f t="shared" si="8"/>
        <v>-2143.525642547399</v>
      </c>
      <c r="AN24">
        <f t="shared" si="9"/>
        <v>0</v>
      </c>
      <c r="AO24">
        <f t="shared" si="9"/>
        <v>0</v>
      </c>
      <c r="AP24">
        <f t="shared" si="9"/>
        <v>-1.3471915699845662</v>
      </c>
      <c r="AQ24">
        <f t="shared" si="9"/>
        <v>-332.88127970982225</v>
      </c>
      <c r="AR24">
        <f t="shared" si="9"/>
        <v>-334.2284712798068</v>
      </c>
      <c r="AS24">
        <f t="shared" si="9"/>
        <v>-1.5218080417467037</v>
      </c>
      <c r="AT24">
        <f t="shared" si="9"/>
        <v>24.416209195574016</v>
      </c>
      <c r="AU24">
        <f t="shared" si="9"/>
        <v>-311.33407012597951</v>
      </c>
      <c r="AW24">
        <v>21</v>
      </c>
      <c r="AX24">
        <f>IF(Z24&gt;0, (R24*SUMPRODUCT(K24:$K$98, X24:$X$98)-K24*$AZ$3)/Z24, 0)</f>
        <v>3250.5102128307581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6.4359999999999999E-3</v>
      </c>
      <c r="Q25" s="4">
        <f t="shared" si="21"/>
        <v>12.5</v>
      </c>
      <c r="R25">
        <f t="shared" si="0"/>
        <v>500000</v>
      </c>
      <c r="S25">
        <f t="shared" si="1"/>
        <v>3301.2410375979121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2411.975612952197</v>
      </c>
      <c r="AC25">
        <f t="shared" si="2"/>
        <v>2409.3574549106493</v>
      </c>
      <c r="AE25">
        <f t="shared" si="3"/>
        <v>0</v>
      </c>
      <c r="AF25">
        <f t="shared" si="4"/>
        <v>0</v>
      </c>
      <c r="AG25">
        <f t="shared" si="4"/>
        <v>-9.1229231199358836</v>
      </c>
      <c r="AH25">
        <f t="shared" si="5"/>
        <v>-2387.8520645288909</v>
      </c>
      <c r="AI25">
        <f t="shared" si="6"/>
        <v>-2396.9749876488268</v>
      </c>
      <c r="AJ25">
        <f t="shared" si="7"/>
        <v>2.6181580415477583</v>
      </c>
      <c r="AK25">
        <f t="shared" si="22"/>
        <v>168.83829290665381</v>
      </c>
      <c r="AL25">
        <f t="shared" si="8"/>
        <v>-2225.5185367006252</v>
      </c>
      <c r="AN25">
        <f t="shared" si="9"/>
        <v>0</v>
      </c>
      <c r="AO25">
        <f t="shared" si="9"/>
        <v>0</v>
      </c>
      <c r="AP25">
        <f t="shared" si="9"/>
        <v>-1.1830795797681251</v>
      </c>
      <c r="AQ25">
        <f t="shared" si="9"/>
        <v>-309.66160515788107</v>
      </c>
      <c r="AR25">
        <f t="shared" si="9"/>
        <v>-310.84468473764917</v>
      </c>
      <c r="AS25">
        <f t="shared" si="9"/>
        <v>0.33952816162530902</v>
      </c>
      <c r="AT25">
        <f t="shared" si="9"/>
        <v>21.895299784371684</v>
      </c>
      <c r="AU25">
        <f t="shared" si="9"/>
        <v>-288.60985679165219</v>
      </c>
      <c r="AW25">
        <v>22</v>
      </c>
      <c r="AX25">
        <f>IF(Z25&gt;0, (R25*SUMPRODUCT(K25:$K$98, X25:$X$98)-K25*$AZ$3)/Z25, 0)</f>
        <v>3301.2410375979121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6.8199999999999997E-3</v>
      </c>
      <c r="Q26" s="4">
        <f t="shared" si="21"/>
        <v>12.5</v>
      </c>
      <c r="R26">
        <f t="shared" si="0"/>
        <v>500000</v>
      </c>
      <c r="S26">
        <f t="shared" si="1"/>
        <v>3337.1148942761247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2409.3574549106493</v>
      </c>
      <c r="AC26">
        <f t="shared" si="2"/>
        <v>2394.5736369565843</v>
      </c>
      <c r="AE26">
        <f t="shared" si="3"/>
        <v>0</v>
      </c>
      <c r="AF26">
        <f t="shared" si="4"/>
        <v>0</v>
      </c>
      <c r="AG26">
        <f t="shared" si="4"/>
        <v>-8.9694755530585599</v>
      </c>
      <c r="AH26">
        <f t="shared" si="5"/>
        <v>-2488.7334271185091</v>
      </c>
      <c r="AI26">
        <f t="shared" si="6"/>
        <v>-2497.7029026715677</v>
      </c>
      <c r="AJ26">
        <f t="shared" si="7"/>
        <v>14.783817954064943</v>
      </c>
      <c r="AK26">
        <f t="shared" si="22"/>
        <v>168.65502184374546</v>
      </c>
      <c r="AL26">
        <f t="shared" si="8"/>
        <v>-2314.2640628737572</v>
      </c>
      <c r="AN26">
        <f t="shared" si="9"/>
        <v>0</v>
      </c>
      <c r="AO26">
        <f t="shared" si="9"/>
        <v>0</v>
      </c>
      <c r="AP26">
        <f t="shared" si="9"/>
        <v>-1.038553733246808</v>
      </c>
      <c r="AQ26">
        <f t="shared" si="9"/>
        <v>-288.16438335780759</v>
      </c>
      <c r="AR26">
        <f t="shared" si="9"/>
        <v>-289.20293709105442</v>
      </c>
      <c r="AS26">
        <f t="shared" si="9"/>
        <v>1.7117822816964749</v>
      </c>
      <c r="AT26">
        <f t="shared" si="9"/>
        <v>19.528154297373135</v>
      </c>
      <c r="AU26">
        <f t="shared" si="9"/>
        <v>-267.96300051198477</v>
      </c>
      <c r="AW26">
        <v>23</v>
      </c>
      <c r="AX26">
        <f>IF(Z26&gt;0, (R26*SUMPRODUCT(K26:$K$98, X26:$X$98)-K26*$AZ$3)/Z26, 0)</f>
        <v>3337.1148942761247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7.2269999999999999E-3</v>
      </c>
      <c r="Q27" s="4">
        <f t="shared" si="21"/>
        <v>12.5</v>
      </c>
      <c r="R27">
        <f t="shared" si="0"/>
        <v>500000</v>
      </c>
      <c r="S27">
        <f t="shared" si="1"/>
        <v>3360.3292342115533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2394.5736369565843</v>
      </c>
      <c r="AC27">
        <f t="shared" si="2"/>
        <v>2369.6929921736141</v>
      </c>
      <c r="AE27">
        <f t="shared" si="3"/>
        <v>0</v>
      </c>
      <c r="AF27">
        <f t="shared" si="4"/>
        <v>0</v>
      </c>
      <c r="AG27">
        <f t="shared" si="4"/>
        <v>-8.8149583977060217</v>
      </c>
      <c r="AH27">
        <f t="shared" si="5"/>
        <v>-2592.8959928781687</v>
      </c>
      <c r="AI27">
        <f t="shared" si="6"/>
        <v>-2601.7109512758748</v>
      </c>
      <c r="AJ27">
        <f t="shared" si="7"/>
        <v>24.880644782970194</v>
      </c>
      <c r="AK27">
        <f t="shared" si="22"/>
        <v>167.62015458696092</v>
      </c>
      <c r="AL27">
        <f t="shared" si="8"/>
        <v>-2409.2101519059438</v>
      </c>
      <c r="AN27">
        <f t="shared" si="9"/>
        <v>0</v>
      </c>
      <c r="AO27">
        <f t="shared" si="9"/>
        <v>0</v>
      </c>
      <c r="AP27">
        <f t="shared" si="9"/>
        <v>-0.91130586436086181</v>
      </c>
      <c r="AQ27">
        <f t="shared" si="9"/>
        <v>-268.0581367919529</v>
      </c>
      <c r="AR27">
        <f t="shared" si="9"/>
        <v>-268.96944265631373</v>
      </c>
      <c r="AS27">
        <f t="shared" si="9"/>
        <v>2.5722047089525462</v>
      </c>
      <c r="AT27">
        <f t="shared" si="9"/>
        <v>17.328865658619982</v>
      </c>
      <c r="AU27">
        <f t="shared" si="9"/>
        <v>-249.06837228874124</v>
      </c>
      <c r="AW27">
        <v>24</v>
      </c>
      <c r="AX27">
        <f>IF(Z27&gt;0, (R27*SUMPRODUCT(K27:$K$98, X27:$X$98)-K27*$AZ$3)/Z27, 0)</f>
        <v>3360.3292342115533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7.6860000000000001E-3</v>
      </c>
      <c r="Q28" s="4">
        <f t="shared" si="21"/>
        <v>12.5</v>
      </c>
      <c r="R28">
        <f t="shared" si="0"/>
        <v>500000</v>
      </c>
      <c r="S28">
        <f t="shared" si="1"/>
        <v>3373.2160589655005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2369.6929921736141</v>
      </c>
      <c r="AC28">
        <f t="shared" si="2"/>
        <v>2336.7096219663367</v>
      </c>
      <c r="AE28">
        <f t="shared" si="3"/>
        <v>0</v>
      </c>
      <c r="AF28">
        <f t="shared" si="4"/>
        <v>0</v>
      </c>
      <c r="AG28">
        <f t="shared" si="4"/>
        <v>-8.6590570434841929</v>
      </c>
      <c r="AH28">
        <f t="shared" si="5"/>
        <v>-2710.0708097907395</v>
      </c>
      <c r="AI28">
        <f t="shared" si="6"/>
        <v>-2718.7298668342237</v>
      </c>
      <c r="AJ28">
        <f t="shared" si="7"/>
        <v>32.983370207277403</v>
      </c>
      <c r="AK28">
        <f t="shared" si="22"/>
        <v>165.878509452153</v>
      </c>
      <c r="AL28">
        <f t="shared" si="8"/>
        <v>-2519.8679871747931</v>
      </c>
      <c r="AN28">
        <f t="shared" si="9"/>
        <v>0</v>
      </c>
      <c r="AO28">
        <f t="shared" si="9"/>
        <v>0</v>
      </c>
      <c r="AP28">
        <f t="shared" si="9"/>
        <v>-0.79927545432479963</v>
      </c>
      <c r="AQ28">
        <f t="shared" si="9"/>
        <v>-250.15345976705657</v>
      </c>
      <c r="AR28">
        <f t="shared" si="9"/>
        <v>-250.95273522138137</v>
      </c>
      <c r="AS28">
        <f t="shared" si="9"/>
        <v>3.0445345347877462</v>
      </c>
      <c r="AT28">
        <f t="shared" si="9"/>
        <v>15.311438686601162</v>
      </c>
      <c r="AU28">
        <f t="shared" si="9"/>
        <v>-232.59676199999245</v>
      </c>
      <c r="AW28">
        <v>25</v>
      </c>
      <c r="AX28">
        <f>IF(Z28&gt;0, (R28*SUMPRODUCT(K28:$K$98, X28:$X$98)-K28*$AZ$3)/Z28, 0)</f>
        <v>3373.2160589655005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8.2030000000000002E-3</v>
      </c>
      <c r="Q29" s="4">
        <f t="shared" si="21"/>
        <v>12.5</v>
      </c>
      <c r="R29">
        <f t="shared" si="0"/>
        <v>500000</v>
      </c>
      <c r="S29">
        <f t="shared" si="1"/>
        <v>3376.5535096492627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2336.7096219663367</v>
      </c>
      <c r="AC29">
        <f t="shared" si="2"/>
        <v>2296.4443466498838</v>
      </c>
      <c r="AE29">
        <f t="shared" si="3"/>
        <v>0</v>
      </c>
      <c r="AF29">
        <f t="shared" si="4"/>
        <v>0</v>
      </c>
      <c r="AG29">
        <f t="shared" si="4"/>
        <v>-8.5014362281216513</v>
      </c>
      <c r="AH29">
        <f t="shared" si="5"/>
        <v>-2841.2097971080334</v>
      </c>
      <c r="AI29">
        <f t="shared" si="6"/>
        <v>-2849.7112333361551</v>
      </c>
      <c r="AJ29">
        <f t="shared" si="7"/>
        <v>40.265275316452971</v>
      </c>
      <c r="AK29">
        <f t="shared" si="22"/>
        <v>163.56967353764358</v>
      </c>
      <c r="AL29">
        <f t="shared" si="8"/>
        <v>-2645.8762844820585</v>
      </c>
      <c r="AN29">
        <f t="shared" si="9"/>
        <v>0</v>
      </c>
      <c r="AO29">
        <f t="shared" si="9"/>
        <v>0</v>
      </c>
      <c r="AP29">
        <f t="shared" si="9"/>
        <v>-0.70064843145511191</v>
      </c>
      <c r="AQ29">
        <f t="shared" si="9"/>
        <v>-234.1591625652261</v>
      </c>
      <c r="AR29">
        <f t="shared" si="9"/>
        <v>-234.85981099668123</v>
      </c>
      <c r="AS29">
        <f t="shared" si="9"/>
        <v>3.3184748124393404</v>
      </c>
      <c r="AT29">
        <f t="shared" si="9"/>
        <v>13.480643990326802</v>
      </c>
      <c r="AU29">
        <f t="shared" si="9"/>
        <v>-218.06069219391509</v>
      </c>
      <c r="AW29">
        <v>26</v>
      </c>
      <c r="AX29">
        <f>IF(Z29&gt;0, (R29*SUMPRODUCT(K29:$K$98, X29:$X$98)-K29*$AZ$3)/Z29, 0)</f>
        <v>3376.5535096492627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8.7950000000000007E-3</v>
      </c>
      <c r="Q30" s="4">
        <f t="shared" si="21"/>
        <v>12.5</v>
      </c>
      <c r="R30">
        <f t="shared" si="0"/>
        <v>500000</v>
      </c>
      <c r="S30">
        <f t="shared" si="1"/>
        <v>3371.1629010256283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2296.4443466498838</v>
      </c>
      <c r="AC30">
        <f t="shared" si="2"/>
        <v>2249.6853487726949</v>
      </c>
      <c r="AE30">
        <f t="shared" si="3"/>
        <v>0</v>
      </c>
      <c r="AF30">
        <f t="shared" si="4"/>
        <v>0</v>
      </c>
      <c r="AG30">
        <f t="shared" si="4"/>
        <v>-8.3416517342141052</v>
      </c>
      <c r="AH30">
        <f t="shared" si="5"/>
        <v>-2990.8052650531968</v>
      </c>
      <c r="AI30">
        <f t="shared" si="6"/>
        <v>-2999.1469167874106</v>
      </c>
      <c r="AJ30">
        <f t="shared" si="7"/>
        <v>46.758997877188904</v>
      </c>
      <c r="AK30">
        <f t="shared" si="22"/>
        <v>160.75110426549188</v>
      </c>
      <c r="AL30">
        <f t="shared" si="8"/>
        <v>-2791.6368146447298</v>
      </c>
      <c r="AN30">
        <f t="shared" si="9"/>
        <v>0</v>
      </c>
      <c r="AO30">
        <f t="shared" si="9"/>
        <v>0</v>
      </c>
      <c r="AP30">
        <f t="shared" si="9"/>
        <v>-0.61382120016599384</v>
      </c>
      <c r="AQ30">
        <f t="shared" si="9"/>
        <v>-220.07867695170387</v>
      </c>
      <c r="AR30">
        <f t="shared" si="9"/>
        <v>-220.69249815186984</v>
      </c>
      <c r="AS30">
        <f t="shared" si="9"/>
        <v>3.4407651038477849</v>
      </c>
      <c r="AT30">
        <f t="shared" si="9"/>
        <v>11.828884601300043</v>
      </c>
      <c r="AU30">
        <f t="shared" si="9"/>
        <v>-205.42284844672201</v>
      </c>
      <c r="AW30">
        <v>27</v>
      </c>
      <c r="AX30">
        <f>IF(Z30&gt;0, (R30*SUMPRODUCT(K30:$K$98, X30:$X$98)-K30*$AZ$3)/Z30, 0)</f>
        <v>3371.1629010256283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9.4780000000000003E-3</v>
      </c>
      <c r="Q31" s="4">
        <f t="shared" si="21"/>
        <v>12.5</v>
      </c>
      <c r="R31">
        <f t="shared" si="0"/>
        <v>500000</v>
      </c>
      <c r="S31">
        <f t="shared" si="1"/>
        <v>3357.5036195976909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2249.6853487726949</v>
      </c>
      <c r="AC31">
        <f t="shared" si="2"/>
        <v>2196.9282474353113</v>
      </c>
      <c r="AE31">
        <f t="shared" si="3"/>
        <v>0</v>
      </c>
      <c r="AF31">
        <f t="shared" si="4"/>
        <v>0</v>
      </c>
      <c r="AG31">
        <f t="shared" si="4"/>
        <v>-8.1791730417350816</v>
      </c>
      <c r="AH31">
        <f t="shared" si="5"/>
        <v>-3162.4870054752514</v>
      </c>
      <c r="AI31">
        <f t="shared" si="6"/>
        <v>-3170.6661785169863</v>
      </c>
      <c r="AJ31">
        <f t="shared" si="7"/>
        <v>52.757101337383574</v>
      </c>
      <c r="AK31">
        <f t="shared" si="22"/>
        <v>157.47797441408866</v>
      </c>
      <c r="AL31">
        <f t="shared" si="8"/>
        <v>-2960.431102765514</v>
      </c>
      <c r="AN31">
        <f t="shared" si="9"/>
        <v>0</v>
      </c>
      <c r="AO31">
        <f t="shared" si="9"/>
        <v>0</v>
      </c>
      <c r="AP31">
        <f t="shared" si="9"/>
        <v>-0.53737963466889327</v>
      </c>
      <c r="AQ31">
        <f t="shared" si="9"/>
        <v>-207.7784762561889</v>
      </c>
      <c r="AR31">
        <f t="shared" si="9"/>
        <v>-208.31585589085776</v>
      </c>
      <c r="AS31">
        <f t="shared" si="9"/>
        <v>3.4661929388473776</v>
      </c>
      <c r="AT31">
        <f t="shared" si="9"/>
        <v>10.346456289313124</v>
      </c>
      <c r="AU31">
        <f t="shared" si="9"/>
        <v>-194.50320666269727</v>
      </c>
      <c r="AW31">
        <v>28</v>
      </c>
      <c r="AX31">
        <f>IF(Z31&gt;0, (R31*SUMPRODUCT(K31:$K$98, X31:$X$98)-K31*$AZ$3)/Z31, 0)</f>
        <v>3357.5036195976909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1.0265E-2</v>
      </c>
      <c r="Q32" s="4">
        <f t="shared" si="21"/>
        <v>12.5</v>
      </c>
      <c r="R32">
        <f t="shared" si="0"/>
        <v>500000</v>
      </c>
      <c r="S32">
        <f t="shared" si="1"/>
        <v>3335.8782434358659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2196.9282474353113</v>
      </c>
      <c r="AC32">
        <f t="shared" si="2"/>
        <v>2138.5440351204797</v>
      </c>
      <c r="AE32">
        <f t="shared" si="3"/>
        <v>0</v>
      </c>
      <c r="AF32">
        <f t="shared" si="4"/>
        <v>0</v>
      </c>
      <c r="AG32">
        <f t="shared" si="4"/>
        <v>-8.0134221000443198</v>
      </c>
      <c r="AH32">
        <f t="shared" si="5"/>
        <v>-3358.3684509364243</v>
      </c>
      <c r="AI32">
        <f t="shared" si="6"/>
        <v>-3366.3818730364687</v>
      </c>
      <c r="AJ32">
        <f t="shared" si="7"/>
        <v>58.38421231483153</v>
      </c>
      <c r="AK32">
        <f t="shared" si="22"/>
        <v>153.7849773204718</v>
      </c>
      <c r="AL32">
        <f t="shared" si="8"/>
        <v>-3154.2126834011656</v>
      </c>
      <c r="AN32">
        <f t="shared" si="9"/>
        <v>0</v>
      </c>
      <c r="AO32">
        <f t="shared" si="9"/>
        <v>0</v>
      </c>
      <c r="AP32">
        <f t="shared" si="9"/>
        <v>-0.47008003247529295</v>
      </c>
      <c r="AQ32">
        <f t="shared" si="9"/>
        <v>-197.00721249557819</v>
      </c>
      <c r="AR32">
        <f t="shared" si="9"/>
        <v>-197.47729252805348</v>
      </c>
      <c r="AS32">
        <f t="shared" si="9"/>
        <v>3.4249103664274232</v>
      </c>
      <c r="AT32">
        <f t="shared" si="9"/>
        <v>9.0212703424944696</v>
      </c>
      <c r="AU32">
        <f t="shared" si="9"/>
        <v>-185.03111181913158</v>
      </c>
      <c r="AW32">
        <v>29</v>
      </c>
      <c r="AX32">
        <f>IF(Z32&gt;0, (R32*SUMPRODUCT(K32:$K$98, X32:$X$98)-K32*$AZ$3)/Z32, 0)</f>
        <v>3335.8782434358659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1.1204E-2</v>
      </c>
      <c r="Q33" s="4">
        <f t="shared" si="21"/>
        <v>12.5</v>
      </c>
      <c r="R33">
        <f t="shared" si="0"/>
        <v>500000</v>
      </c>
      <c r="S33">
        <f t="shared" si="1"/>
        <v>3306.7557593660817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2138.5440351204797</v>
      </c>
      <c r="AC33">
        <f t="shared" si="2"/>
        <v>2074.924558286828</v>
      </c>
      <c r="AE33">
        <f t="shared" si="3"/>
        <v>0</v>
      </c>
      <c r="AF33">
        <f t="shared" si="4"/>
        <v>0</v>
      </c>
      <c r="AG33">
        <f t="shared" si="4"/>
        <v>-7.8435054978349807</v>
      </c>
      <c r="AH33">
        <f t="shared" si="5"/>
        <v>-3591.2952483558629</v>
      </c>
      <c r="AI33">
        <f t="shared" si="6"/>
        <v>-3599.1387538536978</v>
      </c>
      <c r="AJ33">
        <f t="shared" si="7"/>
        <v>63.619476833651788</v>
      </c>
      <c r="AK33">
        <f t="shared" si="22"/>
        <v>149.69808245843359</v>
      </c>
      <c r="AL33">
        <f t="shared" si="8"/>
        <v>-3385.8211945616126</v>
      </c>
      <c r="AN33">
        <f t="shared" si="9"/>
        <v>0</v>
      </c>
      <c r="AO33">
        <f t="shared" si="9"/>
        <v>0</v>
      </c>
      <c r="AP33">
        <f t="shared" si="9"/>
        <v>-0.4108146923809704</v>
      </c>
      <c r="AQ33">
        <f t="shared" si="9"/>
        <v>-188.09916728047079</v>
      </c>
      <c r="AR33">
        <f t="shared" si="9"/>
        <v>-188.50998197285176</v>
      </c>
      <c r="AS33">
        <f t="shared" si="9"/>
        <v>3.3321600669584694</v>
      </c>
      <c r="AT33">
        <f t="shared" si="9"/>
        <v>7.8406487650397763</v>
      </c>
      <c r="AU33">
        <f t="shared" si="9"/>
        <v>-177.33717314085354</v>
      </c>
      <c r="AW33">
        <v>30</v>
      </c>
      <c r="AX33">
        <f>IF(Z33&gt;0, (R33*SUMPRODUCT(K33:$K$98, X33:$X$98)-K33*$AZ$3)/Z33, 0)</f>
        <v>3306.7557593660817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1.2285000000000001E-2</v>
      </c>
      <c r="Q34" s="4">
        <f t="shared" si="21"/>
        <v>12.5</v>
      </c>
      <c r="R34">
        <f t="shared" si="0"/>
        <v>500000</v>
      </c>
      <c r="S34">
        <f t="shared" si="1"/>
        <v>3269.6516178210663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2074.924558286828</v>
      </c>
      <c r="AC34">
        <f t="shared" si="2"/>
        <v>2005.9215835616483</v>
      </c>
      <c r="AE34">
        <f t="shared" si="3"/>
        <v>0</v>
      </c>
      <c r="AF34">
        <f t="shared" si="4"/>
        <v>0</v>
      </c>
      <c r="AG34">
        <f t="shared" si="4"/>
        <v>-7.6687129778157281</v>
      </c>
      <c r="AH34">
        <f t="shared" si="5"/>
        <v>-3854.2986016361097</v>
      </c>
      <c r="AI34">
        <f t="shared" si="6"/>
        <v>-3861.9673146139253</v>
      </c>
      <c r="AJ34">
        <f t="shared" si="7"/>
        <v>69.002974725179683</v>
      </c>
      <c r="AK34">
        <f t="shared" si="22"/>
        <v>145.24471908007797</v>
      </c>
      <c r="AL34">
        <f t="shared" si="8"/>
        <v>-3647.7196208086675</v>
      </c>
      <c r="AN34">
        <f t="shared" si="9"/>
        <v>0</v>
      </c>
      <c r="AO34">
        <f t="shared" si="9"/>
        <v>0</v>
      </c>
      <c r="AP34">
        <f t="shared" si="9"/>
        <v>-0.35862472050112543</v>
      </c>
      <c r="AQ34">
        <f t="shared" si="9"/>
        <v>-180.24494628215075</v>
      </c>
      <c r="AR34">
        <f t="shared" si="9"/>
        <v>-180.60357100265188</v>
      </c>
      <c r="AS34">
        <f t="shared" si="9"/>
        <v>3.2269003411850488</v>
      </c>
      <c r="AT34">
        <f t="shared" si="9"/>
        <v>6.7923192503148959</v>
      </c>
      <c r="AU34">
        <f t="shared" ref="AU34:AU79" si="23">AL34*$K34</f>
        <v>-170.58435141115194</v>
      </c>
      <c r="AW34">
        <v>31</v>
      </c>
      <c r="AX34">
        <f>IF(Z34&gt;0, (R34*SUMPRODUCT(K34:$K$98, X34:$X$98)-K34*$AZ$3)/Z34, 0)</f>
        <v>3269.6516178210663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1.3528E-2</v>
      </c>
      <c r="Q35" s="4">
        <f t="shared" si="21"/>
        <v>12.5</v>
      </c>
      <c r="R35">
        <f t="shared" si="0"/>
        <v>500000</v>
      </c>
      <c r="S35">
        <f t="shared" si="1"/>
        <v>3225.0590602308507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2005.9215835616483</v>
      </c>
      <c r="AC35">
        <f t="shared" si="2"/>
        <v>1932.0125234895788</v>
      </c>
      <c r="AE35">
        <f t="shared" si="3"/>
        <v>0</v>
      </c>
      <c r="AF35">
        <f t="shared" ref="AF35:AG66" si="24">-$Z35*P35</f>
        <v>0</v>
      </c>
      <c r="AG35">
        <f t="shared" si="24"/>
        <v>-7.4882834988736793</v>
      </c>
      <c r="AH35">
        <f t="shared" si="5"/>
        <v>-4149.6939665556465</v>
      </c>
      <c r="AI35">
        <f t="shared" ref="AI35:AI66" si="25">SUM(AE35:AH35)</f>
        <v>-4157.1822500545204</v>
      </c>
      <c r="AJ35">
        <f t="shared" si="7"/>
        <v>73.909060072069451</v>
      </c>
      <c r="AK35">
        <f t="shared" si="22"/>
        <v>140.41451084931541</v>
      </c>
      <c r="AL35">
        <f t="shared" si="8"/>
        <v>-3942.8586791331359</v>
      </c>
      <c r="AN35">
        <f t="shared" ref="AN35:AT66" si="26">AE35*$K35</f>
        <v>0</v>
      </c>
      <c r="AO35">
        <f t="shared" si="26"/>
        <v>0</v>
      </c>
      <c r="AP35">
        <f t="shared" si="26"/>
        <v>-0.31266696256890619</v>
      </c>
      <c r="AQ35">
        <f t="shared" si="26"/>
        <v>-173.2669721049723</v>
      </c>
      <c r="AR35">
        <f t="shared" si="26"/>
        <v>-173.57963906754122</v>
      </c>
      <c r="AS35">
        <f t="shared" si="26"/>
        <v>3.0860104752354278</v>
      </c>
      <c r="AT35">
        <f t="shared" si="26"/>
        <v>5.8628894878856634</v>
      </c>
      <c r="AU35">
        <f t="shared" si="23"/>
        <v>-164.63073910442014</v>
      </c>
      <c r="AW35">
        <v>32</v>
      </c>
      <c r="AX35">
        <f>IF(Z35&gt;0, (R35*SUMPRODUCT(K35:$K$98, X35:$X$98)-K35*$AZ$3)/Z35, 0)</f>
        <v>3225.0590602308507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1.4963000000000001E-2</v>
      </c>
      <c r="Q36" s="4">
        <f t="shared" si="21"/>
        <v>12.5</v>
      </c>
      <c r="R36">
        <f t="shared" si="0"/>
        <v>500000</v>
      </c>
      <c r="S36">
        <f t="shared" si="1"/>
        <v>3173.5354146021405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1932.0125234895788</v>
      </c>
      <c r="AC36">
        <f t="shared" si="2"/>
        <v>1853.6883069293228</v>
      </c>
      <c r="AE36">
        <f t="shared" si="3"/>
        <v>0</v>
      </c>
      <c r="AF36">
        <f t="shared" si="24"/>
        <v>0</v>
      </c>
      <c r="AG36">
        <f t="shared" si="24"/>
        <v>-7.301353477891297</v>
      </c>
      <c r="AH36">
        <f t="shared" si="5"/>
        <v>-4481.8874397458749</v>
      </c>
      <c r="AI36">
        <f t="shared" si="25"/>
        <v>-4489.188793223766</v>
      </c>
      <c r="AJ36">
        <f t="shared" si="7"/>
        <v>78.324216560255991</v>
      </c>
      <c r="AK36">
        <f t="shared" si="22"/>
        <v>135.24087664427054</v>
      </c>
      <c r="AL36">
        <f t="shared" si="8"/>
        <v>-4275.6237000192395</v>
      </c>
      <c r="AN36">
        <f t="shared" si="26"/>
        <v>0</v>
      </c>
      <c r="AO36">
        <f t="shared" si="26"/>
        <v>0</v>
      </c>
      <c r="AP36">
        <f t="shared" si="26"/>
        <v>-0.27219808676990948</v>
      </c>
      <c r="AQ36">
        <f t="shared" si="26"/>
        <v>-167.08699146137656</v>
      </c>
      <c r="AR36">
        <f t="shared" si="26"/>
        <v>-167.35918954814645</v>
      </c>
      <c r="AS36">
        <f t="shared" si="26"/>
        <v>2.9199657241647587</v>
      </c>
      <c r="AT36">
        <f t="shared" si="26"/>
        <v>5.0418471023385569</v>
      </c>
      <c r="AU36">
        <f t="shared" si="23"/>
        <v>-159.39737672164313</v>
      </c>
      <c r="AW36">
        <v>33</v>
      </c>
      <c r="AX36">
        <f>IF(Z36&gt;0, (R36*SUMPRODUCT(K36:$K$98, X36:$X$98)-K36*$AZ$3)/Z36, 0)</f>
        <v>3173.5354146021405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1.6567999999999999E-2</v>
      </c>
      <c r="Q37" s="4">
        <f t="shared" si="21"/>
        <v>12.5</v>
      </c>
      <c r="R37">
        <f t="shared" si="0"/>
        <v>500000</v>
      </c>
      <c r="S37">
        <f t="shared" si="1"/>
        <v>3115.3776891224643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1853.6883069293228</v>
      </c>
      <c r="AC37">
        <f t="shared" si="2"/>
        <v>1771.3716329185854</v>
      </c>
      <c r="AE37">
        <f t="shared" si="3"/>
        <v>0</v>
      </c>
      <c r="AF37">
        <f t="shared" si="24"/>
        <v>0</v>
      </c>
      <c r="AG37">
        <f t="shared" si="24"/>
        <v>-7.1073711186906809</v>
      </c>
      <c r="AH37">
        <f t="shared" si="5"/>
        <v>-4838.7529768681206</v>
      </c>
      <c r="AI37">
        <f t="shared" si="25"/>
        <v>-4845.8603479868116</v>
      </c>
      <c r="AJ37">
        <f t="shared" si="7"/>
        <v>82.316674010737415</v>
      </c>
      <c r="AK37">
        <f t="shared" si="22"/>
        <v>129.7581814850526</v>
      </c>
      <c r="AL37">
        <f t="shared" si="8"/>
        <v>-4633.7854924910216</v>
      </c>
      <c r="AN37">
        <f t="shared" si="26"/>
        <v>0</v>
      </c>
      <c r="AO37">
        <f t="shared" si="26"/>
        <v>0</v>
      </c>
      <c r="AP37">
        <f t="shared" si="26"/>
        <v>-0.23657707857197011</v>
      </c>
      <c r="AQ37">
        <f t="shared" si="26"/>
        <v>-161.06349648585217</v>
      </c>
      <c r="AR37">
        <f t="shared" si="26"/>
        <v>-161.30007356442414</v>
      </c>
      <c r="AS37">
        <f t="shared" si="26"/>
        <v>2.7400058235328251</v>
      </c>
      <c r="AT37">
        <f t="shared" si="26"/>
        <v>4.3191513407562701</v>
      </c>
      <c r="AU37">
        <f t="shared" si="23"/>
        <v>-154.24091640013506</v>
      </c>
      <c r="AW37">
        <v>34</v>
      </c>
      <c r="AX37">
        <f>IF(Z37&gt;0, (R37*SUMPRODUCT(K37:$K$98, X37:$X$98)-K37*$AZ$3)/Z37, 0)</f>
        <v>3115.3776891224643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1.8353999999999999E-2</v>
      </c>
      <c r="Q38" s="4">
        <f t="shared" si="21"/>
        <v>12.5</v>
      </c>
      <c r="R38">
        <f t="shared" si="0"/>
        <v>500000</v>
      </c>
      <c r="S38">
        <f t="shared" si="1"/>
        <v>3051.7536452080021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1771.3716329185854</v>
      </c>
      <c r="AC38">
        <f t="shared" si="2"/>
        <v>1685.9959198708027</v>
      </c>
      <c r="AE38">
        <f t="shared" si="3"/>
        <v>0</v>
      </c>
      <c r="AF38">
        <f t="shared" si="24"/>
        <v>0</v>
      </c>
      <c r="AG38">
        <f t="shared" si="24"/>
        <v>-6.9058487179913257</v>
      </c>
      <c r="AH38">
        <f t="shared" si="5"/>
        <v>-5217.9475804979502</v>
      </c>
      <c r="AI38">
        <f t="shared" si="25"/>
        <v>-5224.8534292159411</v>
      </c>
      <c r="AJ38">
        <f t="shared" si="7"/>
        <v>85.37571304778271</v>
      </c>
      <c r="AK38">
        <f t="shared" si="22"/>
        <v>123.99601430430099</v>
      </c>
      <c r="AL38">
        <f t="shared" si="8"/>
        <v>-5015.4817018638578</v>
      </c>
      <c r="AN38">
        <f t="shared" si="26"/>
        <v>0</v>
      </c>
      <c r="AO38">
        <f t="shared" si="26"/>
        <v>0</v>
      </c>
      <c r="AP38">
        <f t="shared" si="26"/>
        <v>-0.20524033221976828</v>
      </c>
      <c r="AQ38">
        <f t="shared" si="26"/>
        <v>-155.07627500392641</v>
      </c>
      <c r="AR38">
        <f t="shared" si="26"/>
        <v>-155.28151533614616</v>
      </c>
      <c r="AS38">
        <f t="shared" si="26"/>
        <v>2.5373477504330899</v>
      </c>
      <c r="AT38">
        <f t="shared" si="26"/>
        <v>3.6851347617044397</v>
      </c>
      <c r="AU38">
        <f t="shared" si="23"/>
        <v>-149.05903282400865</v>
      </c>
      <c r="AW38">
        <v>35</v>
      </c>
      <c r="AX38">
        <f>IF(Z38&gt;0, (R38*SUMPRODUCT(K38:$K$98, X38:$X$98)-K38*$AZ$3)/Z38, 0)</f>
        <v>3051.7536452080021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2.0303000000000002E-2</v>
      </c>
      <c r="Q39" s="4">
        <f t="shared" si="21"/>
        <v>12.5</v>
      </c>
      <c r="R39">
        <f t="shared" si="0"/>
        <v>500000</v>
      </c>
      <c r="S39">
        <f t="shared" si="1"/>
        <v>2983.7951531298781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1685.9959198708027</v>
      </c>
      <c r="AC39">
        <f t="shared" si="2"/>
        <v>1598.4980229365826</v>
      </c>
      <c r="AE39">
        <f t="shared" si="3"/>
        <v>0</v>
      </c>
      <c r="AF39">
        <f t="shared" si="24"/>
        <v>0</v>
      </c>
      <c r="AG39">
        <f t="shared" si="24"/>
        <v>-6.6965807842900347</v>
      </c>
      <c r="AH39">
        <f t="shared" si="5"/>
        <v>-5608.3778608551156</v>
      </c>
      <c r="AI39">
        <f t="shared" si="25"/>
        <v>-5615.0744416394054</v>
      </c>
      <c r="AJ39">
        <f t="shared" si="7"/>
        <v>87.49789693422008</v>
      </c>
      <c r="AK39">
        <f t="shared" si="22"/>
        <v>118.0197143909562</v>
      </c>
      <c r="AL39">
        <f t="shared" si="8"/>
        <v>-5409.556830314229</v>
      </c>
      <c r="AN39">
        <f t="shared" si="26"/>
        <v>0</v>
      </c>
      <c r="AO39">
        <f t="shared" si="26"/>
        <v>0</v>
      </c>
      <c r="AP39">
        <f t="shared" si="26"/>
        <v>-0.17769726288617199</v>
      </c>
      <c r="AQ39">
        <f t="shared" si="26"/>
        <v>-148.82123089492697</v>
      </c>
      <c r="AR39">
        <f t="shared" si="26"/>
        <v>-148.99892815781314</v>
      </c>
      <c r="AS39">
        <f t="shared" si="26"/>
        <v>2.3218023188763319</v>
      </c>
      <c r="AT39">
        <f t="shared" si="26"/>
        <v>3.1317146599768955</v>
      </c>
      <c r="AU39">
        <f t="shared" si="23"/>
        <v>-143.54541117895991</v>
      </c>
      <c r="AW39">
        <v>36</v>
      </c>
      <c r="AX39">
        <f>IF(Z39&gt;0, (R39*SUMPRODUCT(K39:$K$98, X39:$X$98)-K39*$AZ$3)/Z39, 0)</f>
        <v>2983.7951531298781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2.2446000000000001E-2</v>
      </c>
      <c r="Q40" s="4">
        <f t="shared" si="21"/>
        <v>12.5</v>
      </c>
      <c r="R40">
        <f t="shared" si="0"/>
        <v>500000</v>
      </c>
      <c r="S40">
        <f t="shared" si="1"/>
        <v>2913.1499704649336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1598.4980229365826</v>
      </c>
      <c r="AC40">
        <f t="shared" si="2"/>
        <v>1510.0146296038936</v>
      </c>
      <c r="AE40">
        <f t="shared" si="3"/>
        <v>0</v>
      </c>
      <c r="AF40">
        <f t="shared" si="24"/>
        <v>0</v>
      </c>
      <c r="AG40">
        <f t="shared" si="24"/>
        <v>-6.47930352416296</v>
      </c>
      <c r="AH40">
        <f t="shared" si="5"/>
        <v>-6012.4580913669652</v>
      </c>
      <c r="AI40">
        <f t="shared" si="25"/>
        <v>-6018.937394891128</v>
      </c>
      <c r="AJ40">
        <f t="shared" si="7"/>
        <v>88.483393332689047</v>
      </c>
      <c r="AK40">
        <f t="shared" si="22"/>
        <v>111.89486160556079</v>
      </c>
      <c r="AL40">
        <f t="shared" si="8"/>
        <v>-5818.5591399528785</v>
      </c>
      <c r="AN40">
        <f t="shared" si="26"/>
        <v>0</v>
      </c>
      <c r="AO40">
        <f t="shared" si="26"/>
        <v>0</v>
      </c>
      <c r="AP40">
        <f t="shared" si="26"/>
        <v>-0.15351044419157789</v>
      </c>
      <c r="AQ40">
        <f t="shared" si="26"/>
        <v>-142.44974152653629</v>
      </c>
      <c r="AR40">
        <f t="shared" si="26"/>
        <v>-142.60325197072785</v>
      </c>
      <c r="AS40">
        <f t="shared" si="26"/>
        <v>2.0963865889943714</v>
      </c>
      <c r="AT40">
        <f t="shared" si="26"/>
        <v>2.6510611586210286</v>
      </c>
      <c r="AU40">
        <f t="shared" si="23"/>
        <v>-137.85580422311247</v>
      </c>
      <c r="AW40">
        <v>37</v>
      </c>
      <c r="AX40">
        <f>IF(Z40&gt;0, (R40*SUMPRODUCT(K40:$K$98, X40:$X$98)-K40*$AZ$3)/Z40, 0)</f>
        <v>2913.1499704649336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2.4856E-2</v>
      </c>
      <c r="Q41" s="4">
        <f t="shared" si="21"/>
        <v>12.5</v>
      </c>
      <c r="R41">
        <f t="shared" si="0"/>
        <v>500000</v>
      </c>
      <c r="S41">
        <f t="shared" si="1"/>
        <v>2841.3025510881444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1510.0146296038936</v>
      </c>
      <c r="AC41">
        <f t="shared" si="2"/>
        <v>1421.4379573293559</v>
      </c>
      <c r="AE41">
        <f t="shared" si="3"/>
        <v>0</v>
      </c>
      <c r="AF41">
        <f t="shared" si="24"/>
        <v>0</v>
      </c>
      <c r="AG41">
        <f t="shared" si="24"/>
        <v>-6.2534609205247369</v>
      </c>
      <c r="AH41">
        <f t="shared" si="5"/>
        <v>-6441.9827358637822</v>
      </c>
      <c r="AI41">
        <f t="shared" si="25"/>
        <v>-6448.2361967843071</v>
      </c>
      <c r="AJ41">
        <f t="shared" si="7"/>
        <v>88.576672274537714</v>
      </c>
      <c r="AK41">
        <f t="shared" si="22"/>
        <v>105.70102407227256</v>
      </c>
      <c r="AL41">
        <f t="shared" si="8"/>
        <v>-6253.9585004374967</v>
      </c>
      <c r="AN41">
        <f t="shared" si="26"/>
        <v>0</v>
      </c>
      <c r="AO41">
        <f t="shared" si="26"/>
        <v>0</v>
      </c>
      <c r="AP41">
        <f t="shared" si="26"/>
        <v>-0.13228543227574666</v>
      </c>
      <c r="AQ41">
        <f t="shared" si="26"/>
        <v>-136.27341431520929</v>
      </c>
      <c r="AR41">
        <f t="shared" si="26"/>
        <v>-136.40569974748504</v>
      </c>
      <c r="AS41">
        <f t="shared" si="26"/>
        <v>1.8737469587322761</v>
      </c>
      <c r="AT41">
        <f t="shared" si="26"/>
        <v>2.2359947298137701</v>
      </c>
      <c r="AU41">
        <f t="shared" si="23"/>
        <v>-132.29595805893899</v>
      </c>
      <c r="AW41">
        <v>38</v>
      </c>
      <c r="AX41">
        <f>IF(Z41&gt;0, (R41*SUMPRODUCT(K41:$K$98, X41:$X$98)-K41*$AZ$3)/Z41, 0)</f>
        <v>2841.3025510881444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2.7564999999999999E-2</v>
      </c>
      <c r="Q42" s="4">
        <f t="shared" si="21"/>
        <v>12.5</v>
      </c>
      <c r="R42">
        <f t="shared" si="0"/>
        <v>500000</v>
      </c>
      <c r="S42">
        <f t="shared" si="1"/>
        <v>2769.075551400962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1421.4379573293559</v>
      </c>
      <c r="AC42">
        <f t="shared" si="2"/>
        <v>1333.2654977034304</v>
      </c>
      <c r="AE42">
        <f t="shared" si="3"/>
        <v>0</v>
      </c>
      <c r="AF42">
        <f t="shared" si="24"/>
        <v>0</v>
      </c>
      <c r="AG42">
        <f t="shared" si="24"/>
        <v>-6.0185496610452249</v>
      </c>
      <c r="AH42">
        <f t="shared" si="5"/>
        <v>-6895.0660109705741</v>
      </c>
      <c r="AI42">
        <f t="shared" si="25"/>
        <v>-6901.0845606316198</v>
      </c>
      <c r="AJ42">
        <f t="shared" si="7"/>
        <v>88.172459625925512</v>
      </c>
      <c r="AK42">
        <f t="shared" si="22"/>
        <v>99.500657013054919</v>
      </c>
      <c r="AL42">
        <f t="shared" si="8"/>
        <v>-6713.4114439926398</v>
      </c>
      <c r="AN42">
        <f t="shared" si="26"/>
        <v>0</v>
      </c>
      <c r="AO42">
        <f t="shared" si="26"/>
        <v>0</v>
      </c>
      <c r="AP42">
        <f t="shared" si="26"/>
        <v>-0.11367511608241805</v>
      </c>
      <c r="AQ42">
        <f t="shared" si="26"/>
        <v>-130.23028359574843</v>
      </c>
      <c r="AR42">
        <f t="shared" si="26"/>
        <v>-130.34395871183085</v>
      </c>
      <c r="AS42">
        <f t="shared" si="26"/>
        <v>1.6653538057719925</v>
      </c>
      <c r="AT42">
        <f t="shared" si="26"/>
        <v>1.8793146809843844</v>
      </c>
      <c r="AU42">
        <f t="shared" si="23"/>
        <v>-126.79929022507447</v>
      </c>
      <c r="AW42">
        <v>39</v>
      </c>
      <c r="AX42">
        <f>IF(Z42&gt;0, (R42*SUMPRODUCT(K42:$K$98, X42:$X$98)-K42*$AZ$3)/Z42, 0)</f>
        <v>2769.075551400962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3.0620999999999999E-2</v>
      </c>
      <c r="Q43" s="4">
        <f t="shared" si="21"/>
        <v>12.5</v>
      </c>
      <c r="R43">
        <f t="shared" si="0"/>
        <v>500000</v>
      </c>
      <c r="S43">
        <f t="shared" si="1"/>
        <v>2697.3661160497882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1333.2654977034304</v>
      </c>
      <c r="AC43">
        <f t="shared" si="2"/>
        <v>1245.9824950802563</v>
      </c>
      <c r="AE43">
        <f t="shared" si="3"/>
        <v>0</v>
      </c>
      <c r="AF43">
        <f t="shared" si="24"/>
        <v>0</v>
      </c>
      <c r="AG43">
        <f t="shared" si="24"/>
        <v>-5.7740701552639075</v>
      </c>
      <c r="AH43">
        <f t="shared" si="5"/>
        <v>-7371.7603668346328</v>
      </c>
      <c r="AI43">
        <f t="shared" si="25"/>
        <v>-7377.5344369898967</v>
      </c>
      <c r="AJ43">
        <f t="shared" si="7"/>
        <v>87.28300262317407</v>
      </c>
      <c r="AK43">
        <f t="shared" si="22"/>
        <v>93.328584839240136</v>
      </c>
      <c r="AL43">
        <f t="shared" si="8"/>
        <v>-7196.9228495274829</v>
      </c>
      <c r="AN43">
        <f t="shared" si="26"/>
        <v>0</v>
      </c>
      <c r="AO43">
        <f t="shared" si="26"/>
        <v>0</v>
      </c>
      <c r="AP43">
        <f t="shared" si="26"/>
        <v>-9.7372784992887637E-2</v>
      </c>
      <c r="AQ43">
        <f t="shared" si="26"/>
        <v>-124.31591891284724</v>
      </c>
      <c r="AR43">
        <f t="shared" si="26"/>
        <v>-124.41329169784012</v>
      </c>
      <c r="AS43">
        <f t="shared" si="26"/>
        <v>1.4719234126748368</v>
      </c>
      <c r="AT43">
        <f t="shared" si="26"/>
        <v>1.5738749237324507</v>
      </c>
      <c r="AU43">
        <f t="shared" si="23"/>
        <v>-121.36749336143284</v>
      </c>
      <c r="AW43">
        <v>40</v>
      </c>
      <c r="AX43">
        <f>IF(Z43&gt;0, (R43*SUMPRODUCT(K43:$K$98, X43:$X$98)-K43*$AZ$3)/Z43, 0)</f>
        <v>2697.3661160497882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3.3921E-2</v>
      </c>
      <c r="Q44" s="4">
        <f t="shared" si="21"/>
        <v>12.5</v>
      </c>
      <c r="R44">
        <f t="shared" si="0"/>
        <v>500000</v>
      </c>
      <c r="S44">
        <f t="shared" si="1"/>
        <v>2626.6172692612463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1245.9824950802563</v>
      </c>
      <c r="AC44">
        <f t="shared" si="2"/>
        <v>1160.0123627500645</v>
      </c>
      <c r="AE44">
        <f t="shared" si="3"/>
        <v>0</v>
      </c>
      <c r="AF44">
        <f t="shared" si="24"/>
        <v>0</v>
      </c>
      <c r="AG44">
        <f t="shared" si="24"/>
        <v>-5.5204672199745612</v>
      </c>
      <c r="AH44">
        <f t="shared" si="5"/>
        <v>-7834.4893494682792</v>
      </c>
      <c r="AI44">
        <f t="shared" si="25"/>
        <v>-7840.0098166882535</v>
      </c>
      <c r="AJ44">
        <f t="shared" si="7"/>
        <v>85.970132330191745</v>
      </c>
      <c r="AK44">
        <f t="shared" si="22"/>
        <v>87.218774655617949</v>
      </c>
      <c r="AL44">
        <f t="shared" si="8"/>
        <v>-7666.8209097024437</v>
      </c>
      <c r="AN44">
        <f t="shared" si="26"/>
        <v>0</v>
      </c>
      <c r="AO44">
        <f t="shared" si="26"/>
        <v>0</v>
      </c>
      <c r="AP44">
        <f t="shared" si="26"/>
        <v>-8.3121495449299101E-2</v>
      </c>
      <c r="AQ44">
        <f t="shared" si="26"/>
        <v>-117.96365141941931</v>
      </c>
      <c r="AR44">
        <f t="shared" si="26"/>
        <v>-118.0467729148686</v>
      </c>
      <c r="AS44">
        <f t="shared" si="26"/>
        <v>1.2944494874280956</v>
      </c>
      <c r="AT44">
        <f t="shared" si="26"/>
        <v>1.313250254326082</v>
      </c>
      <c r="AU44">
        <f t="shared" si="23"/>
        <v>-115.43907317311442</v>
      </c>
      <c r="AW44">
        <v>41</v>
      </c>
      <c r="AX44">
        <f>IF(Z44&gt;0, (R44*SUMPRODUCT(K44:$K$98, X44:$X$98)-K44*$AZ$3)/Z44, 0)</f>
        <v>2626.6172692612463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3.7368999999999999E-2</v>
      </c>
      <c r="Q45" s="4">
        <f t="shared" si="21"/>
        <v>12.5</v>
      </c>
      <c r="R45">
        <f t="shared" si="0"/>
        <v>500000</v>
      </c>
      <c r="S45">
        <f t="shared" si="1"/>
        <v>2558.2157425262412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1160.0123627500645</v>
      </c>
      <c r="AC45">
        <f t="shared" si="2"/>
        <v>1076.2860207794452</v>
      </c>
      <c r="AE45">
        <f t="shared" si="3"/>
        <v>0</v>
      </c>
      <c r="AF45">
        <f t="shared" si="24"/>
        <v>0</v>
      </c>
      <c r="AG45">
        <f t="shared" si="24"/>
        <v>-5.2589682082315861</v>
      </c>
      <c r="AH45">
        <f t="shared" si="5"/>
        <v>-8251.7735817291759</v>
      </c>
      <c r="AI45">
        <f t="shared" si="25"/>
        <v>-8257.0325499374067</v>
      </c>
      <c r="AJ45">
        <f t="shared" si="7"/>
        <v>83.726341970619387</v>
      </c>
      <c r="AK45">
        <f t="shared" si="22"/>
        <v>81.200865392504525</v>
      </c>
      <c r="AL45">
        <f t="shared" si="8"/>
        <v>-8092.1053425742821</v>
      </c>
      <c r="AN45">
        <f t="shared" si="26"/>
        <v>0</v>
      </c>
      <c r="AO45">
        <f t="shared" si="26"/>
        <v>0</v>
      </c>
      <c r="AP45">
        <f t="shared" si="26"/>
        <v>-7.0700101188715392E-2</v>
      </c>
      <c r="AQ45">
        <f t="shared" si="26"/>
        <v>-110.93454155160208</v>
      </c>
      <c r="AR45">
        <f t="shared" si="26"/>
        <v>-111.00524165279079</v>
      </c>
      <c r="AS45">
        <f t="shared" si="26"/>
        <v>1.1255935794056255</v>
      </c>
      <c r="AT45">
        <f t="shared" si="26"/>
        <v>1.0916417769697457</v>
      </c>
      <c r="AU45">
        <f t="shared" si="23"/>
        <v>-108.7880062964154</v>
      </c>
      <c r="AW45">
        <v>42</v>
      </c>
      <c r="AX45">
        <f>IF(Z45&gt;0, (R45*SUMPRODUCT(K45:$K$98, X45:$X$98)-K45*$AZ$3)/Z45, 0)</f>
        <v>2558.2157425262412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5.0548205999999998E-2</v>
      </c>
      <c r="Q46" s="4">
        <f t="shared" si="21"/>
        <v>12.5</v>
      </c>
      <c r="R46">
        <f t="shared" si="0"/>
        <v>500000</v>
      </c>
      <c r="S46">
        <f t="shared" si="1"/>
        <v>2519.762694729769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1076.2860207794452</v>
      </c>
      <c r="AC46">
        <f t="shared" si="2"/>
        <v>995.92050552141484</v>
      </c>
      <c r="AE46">
        <f t="shared" si="3"/>
        <v>0</v>
      </c>
      <c r="AF46">
        <f t="shared" si="24"/>
        <v>0</v>
      </c>
      <c r="AG46">
        <f t="shared" si="24"/>
        <v>-4.9405471178121294</v>
      </c>
      <c r="AH46">
        <f t="shared" si="5"/>
        <v>-10633.256333485644</v>
      </c>
      <c r="AI46">
        <f t="shared" si="25"/>
        <v>-10638.196880603457</v>
      </c>
      <c r="AJ46">
        <f t="shared" si="7"/>
        <v>80.365515258030314</v>
      </c>
      <c r="AK46">
        <f t="shared" si="22"/>
        <v>75.340021454561168</v>
      </c>
      <c r="AL46">
        <f t="shared" si="8"/>
        <v>-10482.491343890864</v>
      </c>
      <c r="AN46">
        <f t="shared" si="26"/>
        <v>0</v>
      </c>
      <c r="AO46">
        <f t="shared" si="26"/>
        <v>0</v>
      </c>
      <c r="AP46">
        <f t="shared" si="26"/>
        <v>-5.9302979372964477E-2</v>
      </c>
      <c r="AQ46">
        <f t="shared" si="26"/>
        <v>-127.6344028252868</v>
      </c>
      <c r="AR46">
        <f t="shared" si="26"/>
        <v>-127.69370580465977</v>
      </c>
      <c r="AS46">
        <f t="shared" si="26"/>
        <v>0.96465318111472032</v>
      </c>
      <c r="AT46">
        <f t="shared" si="26"/>
        <v>0.90433055929584982</v>
      </c>
      <c r="AU46">
        <f t="shared" si="23"/>
        <v>-125.82472206424919</v>
      </c>
      <c r="AW46">
        <v>43</v>
      </c>
      <c r="AX46">
        <f>IF(Z46&gt;0, (R46*SUMPRODUCT(K46:$K$98, X46:$X$98)-K46*$AZ$3)/Z46, 0)</f>
        <v>2519.762694729769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6.4784177999999998E-2</v>
      </c>
      <c r="Q47" s="4">
        <f t="shared" si="21"/>
        <v>12.5</v>
      </c>
      <c r="R47">
        <f t="shared" si="0"/>
        <v>500000</v>
      </c>
      <c r="S47">
        <f t="shared" si="1"/>
        <v>2449.0420548615798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995.92050552141484</v>
      </c>
      <c r="AC47">
        <f t="shared" si="2"/>
        <v>895.57987617253093</v>
      </c>
      <c r="AE47">
        <f t="shared" si="3"/>
        <v>0</v>
      </c>
      <c r="AF47">
        <f t="shared" si="24"/>
        <v>0</v>
      </c>
      <c r="AG47">
        <f t="shared" si="24"/>
        <v>-4.5710723627362801</v>
      </c>
      <c r="AH47">
        <f t="shared" si="5"/>
        <v>-12802.771355909119</v>
      </c>
      <c r="AI47">
        <f t="shared" si="25"/>
        <v>-12807.342428271855</v>
      </c>
      <c r="AJ47">
        <f t="shared" si="7"/>
        <v>100.34062934888391</v>
      </c>
      <c r="AK47">
        <f t="shared" si="22"/>
        <v>69.714435386499048</v>
      </c>
      <c r="AL47">
        <f t="shared" si="8"/>
        <v>-12637.287363536472</v>
      </c>
      <c r="AN47">
        <f t="shared" si="26"/>
        <v>0</v>
      </c>
      <c r="AO47">
        <f t="shared" si="26"/>
        <v>0</v>
      </c>
      <c r="AP47">
        <f t="shared" si="26"/>
        <v>-4.8989334649648546E-2</v>
      </c>
      <c r="AQ47">
        <f t="shared" si="26"/>
        <v>-137.21052755815924</v>
      </c>
      <c r="AR47">
        <f t="shared" si="26"/>
        <v>-137.2595168928089</v>
      </c>
      <c r="AS47">
        <f t="shared" si="26"/>
        <v>1.0753758155747704</v>
      </c>
      <c r="AT47">
        <f t="shared" si="26"/>
        <v>0.74714717555162447</v>
      </c>
      <c r="AU47">
        <f t="shared" si="23"/>
        <v>-135.43699390168251</v>
      </c>
      <c r="AW47">
        <v>44</v>
      </c>
      <c r="AX47">
        <f>IF(Z47&gt;0, (R47*SUMPRODUCT(K47:$K$98, X47:$X$98)-K47*$AZ$3)/Z47, 0)</f>
        <v>2449.0420548615798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8.0470763000000001E-2</v>
      </c>
      <c r="Q48" s="4">
        <f t="shared" si="21"/>
        <v>12.5</v>
      </c>
      <c r="R48">
        <f t="shared" si="0"/>
        <v>500000</v>
      </c>
      <c r="S48">
        <f t="shared" si="1"/>
        <v>2353.3802723072604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895.57987617253093</v>
      </c>
      <c r="AC48">
        <f t="shared" si="2"/>
        <v>782.73878921830237</v>
      </c>
      <c r="AE48">
        <f t="shared" si="3"/>
        <v>0</v>
      </c>
      <c r="AF48">
        <f t="shared" si="24"/>
        <v>0</v>
      </c>
      <c r="AG48">
        <f t="shared" si="24"/>
        <v>-4.1575239583513159</v>
      </c>
      <c r="AH48">
        <f t="shared" si="5"/>
        <v>-14713.507230304049</v>
      </c>
      <c r="AI48">
        <f t="shared" si="25"/>
        <v>-14717.6647542624</v>
      </c>
      <c r="AJ48">
        <f t="shared" si="7"/>
        <v>112.84108695422856</v>
      </c>
      <c r="AK48">
        <f t="shared" si="22"/>
        <v>62.690591332077169</v>
      </c>
      <c r="AL48">
        <f t="shared" si="8"/>
        <v>-14542.133075976093</v>
      </c>
      <c r="AN48">
        <f t="shared" si="26"/>
        <v>0</v>
      </c>
      <c r="AO48">
        <f t="shared" si="26"/>
        <v>0</v>
      </c>
      <c r="AP48">
        <f t="shared" si="26"/>
        <v>-3.9783243004493304E-2</v>
      </c>
      <c r="AQ48">
        <f t="shared" si="26"/>
        <v>-140.79318350426985</v>
      </c>
      <c r="AR48">
        <f t="shared" si="26"/>
        <v>-140.83296674727433</v>
      </c>
      <c r="AS48">
        <f t="shared" si="26"/>
        <v>1.0797735450624895</v>
      </c>
      <c r="AT48">
        <f t="shared" si="26"/>
        <v>0.59988470398338434</v>
      </c>
      <c r="AU48">
        <f t="shared" si="23"/>
        <v>-139.15330849822845</v>
      </c>
      <c r="AW48">
        <v>45</v>
      </c>
      <c r="AX48">
        <f>IF(Z48&gt;0, (R48*SUMPRODUCT(K48:$K$98, X48:$X$98)-K48*$AZ$3)/Z48, 0)</f>
        <v>2353.3802723072604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9.7818447000000003E-2</v>
      </c>
      <c r="Q49" s="4">
        <f t="shared" si="21"/>
        <v>12.5</v>
      </c>
      <c r="R49">
        <f t="shared" si="0"/>
        <v>500000</v>
      </c>
      <c r="S49">
        <f t="shared" si="1"/>
        <v>2236.6419740980264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782.73878921830237</v>
      </c>
      <c r="AC49">
        <f t="shared" si="2"/>
        <v>663.70403482468498</v>
      </c>
      <c r="AE49">
        <f t="shared" si="3"/>
        <v>0</v>
      </c>
      <c r="AF49">
        <f t="shared" si="24"/>
        <v>0</v>
      </c>
      <c r="AG49">
        <f t="shared" si="24"/>
        <v>-3.7092661817965848</v>
      </c>
      <c r="AH49">
        <f t="shared" si="5"/>
        <v>-16267.301478848736</v>
      </c>
      <c r="AI49">
        <f t="shared" si="25"/>
        <v>-16271.010745030533</v>
      </c>
      <c r="AJ49">
        <f t="shared" si="7"/>
        <v>119.03475439361739</v>
      </c>
      <c r="AK49">
        <f t="shared" si="22"/>
        <v>54.791715245281168</v>
      </c>
      <c r="AL49">
        <f t="shared" si="8"/>
        <v>-16097.184275391635</v>
      </c>
      <c r="AN49">
        <f t="shared" si="26"/>
        <v>0</v>
      </c>
      <c r="AO49">
        <f t="shared" si="26"/>
        <v>0</v>
      </c>
      <c r="AP49">
        <f t="shared" si="26"/>
        <v>-3.1690960292076097E-2</v>
      </c>
      <c r="AQ49">
        <f t="shared" si="26"/>
        <v>-138.98339454725533</v>
      </c>
      <c r="AR49">
        <f t="shared" si="26"/>
        <v>-139.01508550754741</v>
      </c>
      <c r="AS49">
        <f t="shared" si="26"/>
        <v>1.0170005305572412</v>
      </c>
      <c r="AT49">
        <f t="shared" si="26"/>
        <v>0.46812549627590183</v>
      </c>
      <c r="AU49">
        <f t="shared" si="23"/>
        <v>-137.52995948071427</v>
      </c>
      <c r="AW49">
        <v>46</v>
      </c>
      <c r="AX49">
        <f>IF(Z49&gt;0, (R49*SUMPRODUCT(K49:$K$98, X49:$X$98)-K49*$AZ$3)/Z49, 0)</f>
        <v>2236.6419740980264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0.115047869</v>
      </c>
      <c r="Q50" s="4">
        <f t="shared" si="21"/>
        <v>12.5</v>
      </c>
      <c r="R50">
        <f t="shared" si="0"/>
        <v>500000</v>
      </c>
      <c r="S50">
        <f t="shared" si="1"/>
        <v>2095.8230126982958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663.70403482468498</v>
      </c>
      <c r="AC50">
        <f t="shared" si="2"/>
        <v>544.14780912622689</v>
      </c>
      <c r="AE50">
        <f t="shared" si="3"/>
        <v>0</v>
      </c>
      <c r="AF50">
        <f t="shared" si="24"/>
        <v>0</v>
      </c>
      <c r="AG50">
        <f t="shared" si="24"/>
        <v>-3.2454303502091544</v>
      </c>
      <c r="AH50">
        <f t="shared" si="5"/>
        <v>-17069.726790778546</v>
      </c>
      <c r="AI50">
        <f t="shared" si="25"/>
        <v>-17072.972221128755</v>
      </c>
      <c r="AJ50">
        <f t="shared" si="7"/>
        <v>119.55622569845809</v>
      </c>
      <c r="AK50">
        <f t="shared" si="22"/>
        <v>46.45928243772795</v>
      </c>
      <c r="AL50">
        <f t="shared" si="8"/>
        <v>-16906.956712992567</v>
      </c>
      <c r="AN50">
        <f t="shared" si="26"/>
        <v>0</v>
      </c>
      <c r="AO50">
        <f t="shared" si="26"/>
        <v>0</v>
      </c>
      <c r="AP50">
        <f t="shared" si="26"/>
        <v>-2.4757208250882456E-2</v>
      </c>
      <c r="AQ50">
        <f t="shared" si="26"/>
        <v>-130.21348029167757</v>
      </c>
      <c r="AR50">
        <f t="shared" si="26"/>
        <v>-130.23823749992843</v>
      </c>
      <c r="AS50">
        <f t="shared" si="26"/>
        <v>0.91201414232028732</v>
      </c>
      <c r="AT50">
        <f t="shared" si="26"/>
        <v>0.35440665994365617</v>
      </c>
      <c r="AU50">
        <f t="shared" si="23"/>
        <v>-128.97181669766448</v>
      </c>
      <c r="AW50">
        <v>47</v>
      </c>
      <c r="AX50">
        <f>IF(Z50&gt;0, (R50*SUMPRODUCT(K50:$K$98, X50:$X$98)-K50*$AZ$3)/Z50, 0)</f>
        <v>2095.8230126982958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0.13365521</v>
      </c>
      <c r="Q51" s="4">
        <f t="shared" si="21"/>
        <v>12.5</v>
      </c>
      <c r="R51">
        <f t="shared" si="0"/>
        <v>500000</v>
      </c>
      <c r="S51">
        <f t="shared" si="1"/>
        <v>1939.7617630877344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544.14780912622689</v>
      </c>
      <c r="AC51">
        <f t="shared" si="2"/>
        <v>431.28001530668951</v>
      </c>
      <c r="AE51">
        <f t="shared" si="3"/>
        <v>0</v>
      </c>
      <c r="AF51">
        <f t="shared" si="24"/>
        <v>0</v>
      </c>
      <c r="AG51">
        <f t="shared" si="24"/>
        <v>-2.779207371709485</v>
      </c>
      <c r="AH51">
        <f t="shared" si="5"/>
        <v>-17350.746999903124</v>
      </c>
      <c r="AI51">
        <f t="shared" si="25"/>
        <v>-17353.526207274834</v>
      </c>
      <c r="AJ51">
        <f t="shared" si="7"/>
        <v>112.86779381953738</v>
      </c>
      <c r="AK51">
        <f t="shared" si="22"/>
        <v>38.090346638835889</v>
      </c>
      <c r="AL51">
        <f t="shared" si="8"/>
        <v>-17202.56806681646</v>
      </c>
      <c r="AN51">
        <f t="shared" si="26"/>
        <v>0</v>
      </c>
      <c r="AO51">
        <f t="shared" si="26"/>
        <v>0</v>
      </c>
      <c r="AP51">
        <f t="shared" si="26"/>
        <v>-1.8929202054096608E-2</v>
      </c>
      <c r="AQ51">
        <f t="shared" si="26"/>
        <v>-118.17606670662239</v>
      </c>
      <c r="AR51">
        <f t="shared" si="26"/>
        <v>-118.19499590867649</v>
      </c>
      <c r="AS51">
        <f t="shared" si="26"/>
        <v>0.76874338214495463</v>
      </c>
      <c r="AT51">
        <f t="shared" si="26"/>
        <v>0.25943363391181795</v>
      </c>
      <c r="AU51">
        <f t="shared" si="23"/>
        <v>-117.16681889261973</v>
      </c>
      <c r="AW51">
        <v>48</v>
      </c>
      <c r="AX51">
        <f>IF(Z51&gt;0, (R51*SUMPRODUCT(K51:$K$98, X51:$X$98)-K51*$AZ$3)/Z51, 0)</f>
        <v>1939.7617630877344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0.153152232</v>
      </c>
      <c r="Q52" s="4">
        <f t="shared" si="21"/>
        <v>12.5</v>
      </c>
      <c r="R52">
        <f t="shared" si="0"/>
        <v>500000</v>
      </c>
      <c r="S52">
        <f t="shared" si="1"/>
        <v>1766.0316592913457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431.28001530668951</v>
      </c>
      <c r="AC52">
        <f t="shared" si="2"/>
        <v>328.59116866447835</v>
      </c>
      <c r="AE52">
        <f t="shared" si="3"/>
        <v>0</v>
      </c>
      <c r="AF52">
        <f t="shared" si="24"/>
        <v>0</v>
      </c>
      <c r="AG52">
        <f t="shared" si="24"/>
        <v>-2.3257734858242287</v>
      </c>
      <c r="AH52">
        <f t="shared" si="5"/>
        <v>-17025.672486726449</v>
      </c>
      <c r="AI52">
        <f t="shared" si="25"/>
        <v>-17027.998260212273</v>
      </c>
      <c r="AJ52">
        <f t="shared" si="7"/>
        <v>102.68884664221116</v>
      </c>
      <c r="AK52">
        <f t="shared" si="22"/>
        <v>30.189601071468267</v>
      </c>
      <c r="AL52">
        <f t="shared" si="8"/>
        <v>-16895.119812498593</v>
      </c>
      <c r="AN52">
        <f t="shared" si="26"/>
        <v>0</v>
      </c>
      <c r="AO52">
        <f t="shared" si="26"/>
        <v>0</v>
      </c>
      <c r="AP52">
        <f t="shared" si="26"/>
        <v>-1.4143625436599788E-2</v>
      </c>
      <c r="AQ52">
        <f t="shared" si="26"/>
        <v>-103.53748373442428</v>
      </c>
      <c r="AR52">
        <f t="shared" si="26"/>
        <v>-103.55162735986089</v>
      </c>
      <c r="AS52">
        <f t="shared" si="26"/>
        <v>0.62447722973725461</v>
      </c>
      <c r="AT52">
        <f t="shared" si="26"/>
        <v>0.18359071175149203</v>
      </c>
      <c r="AU52">
        <f t="shared" si="23"/>
        <v>-102.74355941837213</v>
      </c>
      <c r="AW52">
        <v>49</v>
      </c>
      <c r="AX52">
        <f>IF(Z52&gt;0, (R52*SUMPRODUCT(K52:$K$98, X52:$X$98)-K52*$AZ$3)/Z52, 0)</f>
        <v>1766.0316592913457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0.17329698399999999</v>
      </c>
      <c r="Q53" s="4">
        <f t="shared" si="21"/>
        <v>12.5</v>
      </c>
      <c r="R53">
        <f t="shared" si="0"/>
        <v>500000</v>
      </c>
      <c r="S53">
        <f t="shared" si="1"/>
        <v>1572.0308514921214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328.59116866447835</v>
      </c>
      <c r="AC53">
        <f t="shared" si="2"/>
        <v>238.88155998756392</v>
      </c>
      <c r="AE53">
        <f t="shared" si="3"/>
        <v>0</v>
      </c>
      <c r="AF53">
        <f t="shared" si="24"/>
        <v>0</v>
      </c>
      <c r="AG53">
        <f t="shared" si="24"/>
        <v>-1.8994662204054804</v>
      </c>
      <c r="AH53">
        <f t="shared" si="5"/>
        <v>-16121.981222420221</v>
      </c>
      <c r="AI53">
        <f t="shared" si="25"/>
        <v>-16123.880688640627</v>
      </c>
      <c r="AJ53">
        <f t="shared" si="7"/>
        <v>89.709608676914428</v>
      </c>
      <c r="AK53">
        <f t="shared" si="22"/>
        <v>23.001381806513486</v>
      </c>
      <c r="AL53">
        <f t="shared" si="8"/>
        <v>-16011.1696981572</v>
      </c>
      <c r="AN53">
        <f t="shared" si="26"/>
        <v>0</v>
      </c>
      <c r="AO53">
        <f t="shared" si="26"/>
        <v>0</v>
      </c>
      <c r="AP53">
        <f t="shared" si="26"/>
        <v>-1.0313519242183357E-2</v>
      </c>
      <c r="AQ53">
        <f t="shared" si="26"/>
        <v>-87.537415392443791</v>
      </c>
      <c r="AR53">
        <f t="shared" si="26"/>
        <v>-87.547728911685965</v>
      </c>
      <c r="AS53">
        <f t="shared" si="26"/>
        <v>0.48709567212023819</v>
      </c>
      <c r="AT53">
        <f t="shared" si="26"/>
        <v>0.12489045149096802</v>
      </c>
      <c r="AU53">
        <f t="shared" si="23"/>
        <v>-86.935742788074762</v>
      </c>
      <c r="AW53">
        <v>50</v>
      </c>
      <c r="AX53">
        <f>IF(Z53&gt;0, (R53*SUMPRODUCT(K53:$K$98, X53:$X$98)-K53*$AZ$3)/Z53, 0)</f>
        <v>1572.0308514921214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0.19491187900000001</v>
      </c>
      <c r="Q54" s="4">
        <f t="shared" si="21"/>
        <v>12.5</v>
      </c>
      <c r="R54">
        <f t="shared" si="0"/>
        <v>500000</v>
      </c>
      <c r="S54">
        <f t="shared" si="1"/>
        <v>1354.8354351476198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238.88155998756392</v>
      </c>
      <c r="AC54">
        <f t="shared" si="2"/>
        <v>163.69046161075391</v>
      </c>
      <c r="AE54">
        <f t="shared" si="3"/>
        <v>0</v>
      </c>
      <c r="AF54">
        <f t="shared" si="24"/>
        <v>0</v>
      </c>
      <c r="AG54">
        <f t="shared" si="24"/>
        <v>-1.5102430280851653</v>
      </c>
      <c r="AH54">
        <f t="shared" si="5"/>
        <v>-14809.141204650412</v>
      </c>
      <c r="AI54">
        <f t="shared" si="25"/>
        <v>-14810.651447678498</v>
      </c>
      <c r="AJ54">
        <f t="shared" si="7"/>
        <v>75.191098376810004</v>
      </c>
      <c r="AK54">
        <f t="shared" si="22"/>
        <v>16.721709199129474</v>
      </c>
      <c r="AL54">
        <f t="shared" si="8"/>
        <v>-14718.738640102558</v>
      </c>
      <c r="AN54">
        <f t="shared" si="26"/>
        <v>0</v>
      </c>
      <c r="AO54">
        <f t="shared" si="26"/>
        <v>0</v>
      </c>
      <c r="AP54">
        <f t="shared" si="26"/>
        <v>-7.321568424254383E-3</v>
      </c>
      <c r="AQ54">
        <f t="shared" si="26"/>
        <v>-71.793836235593361</v>
      </c>
      <c r="AR54">
        <f t="shared" si="26"/>
        <v>-71.80115780401762</v>
      </c>
      <c r="AS54">
        <f t="shared" si="26"/>
        <v>0.36452197522054214</v>
      </c>
      <c r="AT54">
        <f t="shared" si="26"/>
        <v>8.1065852180849413E-2</v>
      </c>
      <c r="AU54">
        <f t="shared" si="23"/>
        <v>-71.355569976616223</v>
      </c>
      <c r="AW54">
        <v>51</v>
      </c>
      <c r="AX54">
        <f>IF(Z54&gt;0, (R54*SUMPRODUCT(K54:$K$98, X54:$X$98)-K54*$AZ$3)/Z54, 0)</f>
        <v>1354.8354351476198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0.21714087100000001</v>
      </c>
      <c r="Q55" s="4">
        <f t="shared" si="21"/>
        <v>12.5</v>
      </c>
      <c r="R55">
        <f t="shared" si="0"/>
        <v>500000</v>
      </c>
      <c r="S55">
        <f t="shared" si="1"/>
        <v>1102.2069055955492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163.69046161075391</v>
      </c>
      <c r="AC55">
        <f t="shared" si="2"/>
        <v>102.92012271054786</v>
      </c>
      <c r="AE55">
        <f t="shared" si="3"/>
        <v>0</v>
      </c>
      <c r="AF55">
        <f t="shared" si="24"/>
        <v>0</v>
      </c>
      <c r="AG55">
        <f t="shared" si="24"/>
        <v>-1.1672051112642234</v>
      </c>
      <c r="AH55">
        <f t="shared" si="5"/>
        <v>-13117.419461603611</v>
      </c>
      <c r="AI55">
        <f t="shared" si="25"/>
        <v>-13118.586666714875</v>
      </c>
      <c r="AJ55">
        <f t="shared" si="7"/>
        <v>60.770338900206056</v>
      </c>
      <c r="AK55">
        <f t="shared" si="22"/>
        <v>11.458332312752775</v>
      </c>
      <c r="AL55">
        <f t="shared" si="8"/>
        <v>-13046.357995501916</v>
      </c>
      <c r="AN55">
        <f t="shared" si="26"/>
        <v>0</v>
      </c>
      <c r="AO55">
        <f t="shared" si="26"/>
        <v>0</v>
      </c>
      <c r="AP55">
        <f t="shared" si="26"/>
        <v>-5.0522687457885216E-3</v>
      </c>
      <c r="AQ55">
        <f t="shared" si="26"/>
        <v>-56.778990883167651</v>
      </c>
      <c r="AR55">
        <f t="shared" si="26"/>
        <v>-56.784043151913437</v>
      </c>
      <c r="AS55">
        <f t="shared" si="26"/>
        <v>0.26304552724579761</v>
      </c>
      <c r="AT55">
        <f t="shared" si="26"/>
        <v>4.9597601710188802E-2</v>
      </c>
      <c r="AU55">
        <f t="shared" si="23"/>
        <v>-56.471400022957447</v>
      </c>
      <c r="AW55">
        <v>52</v>
      </c>
      <c r="AX55">
        <f>IF(Z55&gt;0, (R55*SUMPRODUCT(K55:$K$98, X55:$X$98)-K55*$AZ$3)/Z55, 0)</f>
        <v>1102.2069055955492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0.240684854</v>
      </c>
      <c r="Q56" s="4">
        <f t="shared" si="21"/>
        <v>12.5</v>
      </c>
      <c r="R56">
        <f t="shared" si="0"/>
        <v>500000</v>
      </c>
      <c r="S56">
        <f t="shared" si="1"/>
        <v>800.12654559715804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102.92012271054786</v>
      </c>
      <c r="AC56">
        <f t="shared" si="2"/>
        <v>55.983540162547499</v>
      </c>
      <c r="AE56">
        <f t="shared" si="3"/>
        <v>0</v>
      </c>
      <c r="AF56">
        <f t="shared" si="24"/>
        <v>0</v>
      </c>
      <c r="AG56">
        <f t="shared" si="24"/>
        <v>-0.87460446835889771</v>
      </c>
      <c r="AH56">
        <f t="shared" si="5"/>
        <v>-11237.143671707334</v>
      </c>
      <c r="AI56">
        <f t="shared" si="25"/>
        <v>-11238.018276175693</v>
      </c>
      <c r="AJ56">
        <f t="shared" si="7"/>
        <v>46.936582548000359</v>
      </c>
      <c r="AK56">
        <f t="shared" si="22"/>
        <v>7.2044085897383505</v>
      </c>
      <c r="AL56">
        <f t="shared" si="8"/>
        <v>-11183.877285037956</v>
      </c>
      <c r="AN56">
        <f t="shared" si="26"/>
        <v>0</v>
      </c>
      <c r="AO56">
        <f t="shared" si="26"/>
        <v>0</v>
      </c>
      <c r="AP56">
        <f t="shared" si="26"/>
        <v>-3.380126332930145E-3</v>
      </c>
      <c r="AQ56">
        <f t="shared" si="26"/>
        <v>-43.428734480316905</v>
      </c>
      <c r="AR56">
        <f t="shared" si="26"/>
        <v>-43.43211460664984</v>
      </c>
      <c r="AS56">
        <f t="shared" si="26"/>
        <v>0.18139808837923996</v>
      </c>
      <c r="AT56">
        <f t="shared" si="26"/>
        <v>2.7843227502663364E-2</v>
      </c>
      <c r="AU56">
        <f t="shared" si="23"/>
        <v>-43.222873290767936</v>
      </c>
      <c r="AW56">
        <v>53</v>
      </c>
      <c r="AX56">
        <f>IF(Z56&gt;0, (R56*SUMPRODUCT(K56:$K$98, X56:$X$98)-K56*$AZ$3)/Z56, 0)</f>
        <v>800.12654559715804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0.26560892699999999</v>
      </c>
      <c r="Q57" s="4">
        <f t="shared" si="21"/>
        <v>12.5</v>
      </c>
      <c r="R57">
        <f t="shared" si="0"/>
        <v>500000</v>
      </c>
      <c r="S57">
        <f t="shared" si="1"/>
        <v>421.08908699539302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55.983540162547499</v>
      </c>
      <c r="AC57">
        <f t="shared" si="2"/>
        <v>21.342670267201314</v>
      </c>
      <c r="AE57">
        <f t="shared" si="3"/>
        <v>0</v>
      </c>
      <c r="AF57">
        <f t="shared" si="24"/>
        <v>0</v>
      </c>
      <c r="AG57">
        <f t="shared" si="24"/>
        <v>-0.63355566928509643</v>
      </c>
      <c r="AH57">
        <f t="shared" si="5"/>
        <v>-9292.11017560849</v>
      </c>
      <c r="AI57">
        <f t="shared" si="25"/>
        <v>-9292.7437312777747</v>
      </c>
      <c r="AJ57">
        <f t="shared" si="7"/>
        <v>34.640869895346185</v>
      </c>
      <c r="AK57">
        <f t="shared" si="22"/>
        <v>3.9188478113783254</v>
      </c>
      <c r="AL57">
        <f t="shared" si="8"/>
        <v>-9254.1840135710518</v>
      </c>
      <c r="AN57">
        <f t="shared" si="26"/>
        <v>0</v>
      </c>
      <c r="AO57">
        <f t="shared" si="26"/>
        <v>0</v>
      </c>
      <c r="AP57">
        <f t="shared" si="26"/>
        <v>-2.1861904832025203E-3</v>
      </c>
      <c r="AQ57">
        <f t="shared" si="26"/>
        <v>-32.063990300500727</v>
      </c>
      <c r="AR57">
        <f t="shared" si="26"/>
        <v>-32.066176490983935</v>
      </c>
      <c r="AS57">
        <f t="shared" si="26"/>
        <v>0.11953415266651769</v>
      </c>
      <c r="AT57">
        <f t="shared" si="26"/>
        <v>1.3522644032246933E-2</v>
      </c>
      <c r="AU57">
        <f t="shared" si="23"/>
        <v>-31.933119694285171</v>
      </c>
      <c r="AW57">
        <v>54</v>
      </c>
      <c r="AX57">
        <f>IF(Z57&gt;0, (R57*SUMPRODUCT(K57:$K$98, X57:$X$98)-K57*$AZ$3)/Z57, 0)</f>
        <v>421.08908699539302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0.29099302900000001</v>
      </c>
      <c r="Q58" s="4">
        <f t="shared" si="21"/>
        <v>12.5</v>
      </c>
      <c r="R58">
        <f t="shared" si="0"/>
        <v>500000</v>
      </c>
      <c r="S58">
        <f t="shared" si="1"/>
        <v>-81.149050377496536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21.342670267201314</v>
      </c>
      <c r="AC58">
        <f t="shared" si="2"/>
        <v>-2.875012368146983</v>
      </c>
      <c r="AE58">
        <f t="shared" si="3"/>
        <v>0</v>
      </c>
      <c r="AF58">
        <f t="shared" si="24"/>
        <v>0</v>
      </c>
      <c r="AG58">
        <f t="shared" si="24"/>
        <v>-0.44285982934685297</v>
      </c>
      <c r="AH58">
        <f t="shared" si="5"/>
        <v>-7374.411329815699</v>
      </c>
      <c r="AI58">
        <f t="shared" si="25"/>
        <v>-7374.8541896450461</v>
      </c>
      <c r="AJ58">
        <f t="shared" si="7"/>
        <v>24.217682635348297</v>
      </c>
      <c r="AK58">
        <f t="shared" si="22"/>
        <v>1.4939869187040922</v>
      </c>
      <c r="AL58">
        <f t="shared" si="8"/>
        <v>-7349.1425200909944</v>
      </c>
      <c r="AN58">
        <f t="shared" si="26"/>
        <v>0</v>
      </c>
      <c r="AO58">
        <f t="shared" si="26"/>
        <v>0</v>
      </c>
      <c r="AP58">
        <f t="shared" si="26"/>
        <v>-1.3644307032968034E-3</v>
      </c>
      <c r="AQ58">
        <f t="shared" si="26"/>
        <v>-22.720221095645535</v>
      </c>
      <c r="AR58">
        <f t="shared" si="26"/>
        <v>-22.721585526348832</v>
      </c>
      <c r="AS58">
        <f t="shared" si="26"/>
        <v>7.461356293954384E-2</v>
      </c>
      <c r="AT58">
        <f t="shared" si="26"/>
        <v>4.6029047728488324E-3</v>
      </c>
      <c r="AU58">
        <f t="shared" si="23"/>
        <v>-22.64236905863644</v>
      </c>
      <c r="AW58">
        <v>55</v>
      </c>
      <c r="AX58">
        <f>IF(Z58&gt;0, (R58*SUMPRODUCT(K58:$K$98, X58:$X$98)-K58*$AZ$3)/Z58, 0)</f>
        <v>-81.149050377496536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0.31752069599999999</v>
      </c>
      <c r="Q59" s="4">
        <f t="shared" si="21"/>
        <v>12.5</v>
      </c>
      <c r="R59">
        <f t="shared" si="0"/>
        <v>500000</v>
      </c>
      <c r="S59">
        <f t="shared" si="1"/>
        <v>-780.25198875952503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-2.875012368146983</v>
      </c>
      <c r="AC59">
        <f t="shared" si="2"/>
        <v>-18.589601619906396</v>
      </c>
      <c r="AE59">
        <f t="shared" si="3"/>
        <v>0</v>
      </c>
      <c r="AF59">
        <f t="shared" si="24"/>
        <v>0</v>
      </c>
      <c r="AG59">
        <f t="shared" si="24"/>
        <v>-0.29781406980873043</v>
      </c>
      <c r="AH59">
        <f t="shared" si="5"/>
        <v>-5624.6864497861588</v>
      </c>
      <c r="AI59">
        <f t="shared" si="25"/>
        <v>-5624.9842638559676</v>
      </c>
      <c r="AJ59">
        <f t="shared" si="7"/>
        <v>15.714589251759413</v>
      </c>
      <c r="AK59">
        <f t="shared" si="22"/>
        <v>-0.20125086577028883</v>
      </c>
      <c r="AL59">
        <f t="shared" si="8"/>
        <v>-5609.4709254699783</v>
      </c>
      <c r="AN59">
        <f t="shared" si="26"/>
        <v>0</v>
      </c>
      <c r="AO59">
        <f t="shared" si="26"/>
        <v>0</v>
      </c>
      <c r="AP59">
        <f t="shared" si="26"/>
        <v>-8.1924233009755777E-4</v>
      </c>
      <c r="AQ59">
        <f t="shared" si="26"/>
        <v>-15.472678091234659</v>
      </c>
      <c r="AR59">
        <f t="shared" si="26"/>
        <v>-15.473497333564756</v>
      </c>
      <c r="AS59">
        <f t="shared" si="26"/>
        <v>4.3228504024023166E-2</v>
      </c>
      <c r="AT59">
        <f t="shared" si="26"/>
        <v>-5.5361127939217657E-4</v>
      </c>
      <c r="AU59">
        <f t="shared" si="23"/>
        <v>-15.430822440820124</v>
      </c>
      <c r="AW59">
        <v>56</v>
      </c>
      <c r="AX59">
        <f>IF(Z59&gt;0, (R59*SUMPRODUCT(K59:$K$98, X59:$X$98)-K59*$AZ$3)/Z59, 0)</f>
        <v>-780.25198875952503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0.344227385</v>
      </c>
      <c r="Q60" s="4">
        <f t="shared" si="21"/>
        <v>12.5</v>
      </c>
      <c r="R60">
        <f t="shared" si="0"/>
        <v>500000</v>
      </c>
      <c r="S60">
        <f t="shared" si="1"/>
        <v>-1807.3540587266189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-18.589601619906396</v>
      </c>
      <c r="AC60">
        <f t="shared" si="2"/>
        <v>-27.807251279099852</v>
      </c>
      <c r="AE60">
        <f t="shared" si="3"/>
        <v>0</v>
      </c>
      <c r="AF60">
        <f t="shared" si="24"/>
        <v>0</v>
      </c>
      <c r="AG60">
        <f t="shared" si="24"/>
        <v>-0.19232017064417642</v>
      </c>
      <c r="AH60">
        <f t="shared" si="5"/>
        <v>-4100.6303386586687</v>
      </c>
      <c r="AI60">
        <f t="shared" si="25"/>
        <v>-4100.8226588293128</v>
      </c>
      <c r="AJ60">
        <f t="shared" si="7"/>
        <v>9.2176496591934551</v>
      </c>
      <c r="AK60">
        <f t="shared" si="22"/>
        <v>-1.3012721133934479</v>
      </c>
      <c r="AL60">
        <f t="shared" si="8"/>
        <v>-4092.9062812835127</v>
      </c>
      <c r="AN60">
        <f t="shared" si="26"/>
        <v>0</v>
      </c>
      <c r="AO60">
        <f t="shared" si="26"/>
        <v>0</v>
      </c>
      <c r="AP60">
        <f t="shared" si="26"/>
        <v>-4.7236094805874383E-4</v>
      </c>
      <c r="AQ60">
        <f t="shared" si="26"/>
        <v>-10.071630177528181</v>
      </c>
      <c r="AR60">
        <f t="shared" si="26"/>
        <v>-10.072102538476239</v>
      </c>
      <c r="AS60">
        <f t="shared" si="26"/>
        <v>2.2639631180162025E-2</v>
      </c>
      <c r="AT60">
        <f t="shared" si="26"/>
        <v>-3.1960772866730341E-3</v>
      </c>
      <c r="AU60">
        <f t="shared" si="23"/>
        <v>-10.052658984582751</v>
      </c>
      <c r="AW60">
        <v>57</v>
      </c>
      <c r="AX60">
        <f>IF(Z60&gt;0, (R60*SUMPRODUCT(K60:$K$98, X60:$X$98)-K60*$AZ$3)/Z60, 0)</f>
        <v>-1807.3540587266189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0.370496828</v>
      </c>
      <c r="Q61" s="4">
        <f t="shared" si="21"/>
        <v>12.5</v>
      </c>
      <c r="R61">
        <f t="shared" si="0"/>
        <v>500000</v>
      </c>
      <c r="S61">
        <f t="shared" si="1"/>
        <v>-3388.160302682918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-27.807251279099852</v>
      </c>
      <c r="AC61">
        <f t="shared" si="2"/>
        <v>-32.294034642305554</v>
      </c>
      <c r="AE61">
        <f t="shared" si="3"/>
        <v>0</v>
      </c>
      <c r="AF61">
        <f t="shared" si="24"/>
        <v>0</v>
      </c>
      <c r="AG61">
        <f t="shared" si="24"/>
        <v>-0.11914295575364857</v>
      </c>
      <c r="AH61">
        <f t="shared" si="5"/>
        <v>-2850.1605273634427</v>
      </c>
      <c r="AI61">
        <f t="shared" si="25"/>
        <v>-2850.2796703191962</v>
      </c>
      <c r="AJ61">
        <f t="shared" si="7"/>
        <v>4.4867833632057028</v>
      </c>
      <c r="AK61">
        <f t="shared" si="22"/>
        <v>-1.9465075895369899</v>
      </c>
      <c r="AL61">
        <f t="shared" si="8"/>
        <v>-2847.7393945455274</v>
      </c>
      <c r="AN61">
        <f t="shared" si="26"/>
        <v>0</v>
      </c>
      <c r="AO61">
        <f t="shared" si="26"/>
        <v>0</v>
      </c>
      <c r="AP61">
        <f t="shared" si="26"/>
        <v>-2.6127598718867769E-4</v>
      </c>
      <c r="AQ61">
        <f t="shared" si="26"/>
        <v>-6.2502940331013326</v>
      </c>
      <c r="AR61">
        <f t="shared" si="26"/>
        <v>-6.2505553090885213</v>
      </c>
      <c r="AS61">
        <f t="shared" si="26"/>
        <v>9.8393458942486068E-3</v>
      </c>
      <c r="AT61">
        <f t="shared" si="26"/>
        <v>-4.2686173832896211E-3</v>
      </c>
      <c r="AU61">
        <f t="shared" si="23"/>
        <v>-6.2449845805775617</v>
      </c>
      <c r="AW61">
        <v>58</v>
      </c>
      <c r="AX61">
        <f>IF(Z61&gt;0, (R61*SUMPRODUCT(K61:$K$98, X61:$X$98)-K61*$AZ$3)/Z61, 0)</f>
        <v>-3388.160302682918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0.397394472</v>
      </c>
      <c r="Q62" s="4">
        <f t="shared" si="21"/>
        <v>12.5</v>
      </c>
      <c r="R62">
        <f t="shared" si="0"/>
        <v>500000</v>
      </c>
      <c r="S62">
        <f t="shared" si="1"/>
        <v>-5941.14539080747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-32.294034642305554</v>
      </c>
      <c r="AC62">
        <f t="shared" si="2"/>
        <v>-33.557858305476103</v>
      </c>
      <c r="AE62">
        <f t="shared" si="3"/>
        <v>0</v>
      </c>
      <c r="AF62">
        <f t="shared" si="24"/>
        <v>0</v>
      </c>
      <c r="AG62">
        <f t="shared" si="24"/>
        <v>-7.0604774201871542E-2</v>
      </c>
      <c r="AH62">
        <f t="shared" si="5"/>
        <v>-1893.8700797696215</v>
      </c>
      <c r="AI62">
        <f t="shared" si="25"/>
        <v>-1893.9406845438234</v>
      </c>
      <c r="AJ62">
        <f t="shared" si="7"/>
        <v>1.2638236631705482</v>
      </c>
      <c r="AK62">
        <f t="shared" si="22"/>
        <v>-2.2605824249613891</v>
      </c>
      <c r="AL62">
        <f t="shared" si="8"/>
        <v>-1894.9374433056141</v>
      </c>
      <c r="AN62">
        <f t="shared" si="26"/>
        <v>0</v>
      </c>
      <c r="AO62">
        <f t="shared" si="26"/>
        <v>0</v>
      </c>
      <c r="AP62">
        <f t="shared" si="26"/>
        <v>-1.3824428066220318E-4</v>
      </c>
      <c r="AQ62">
        <f t="shared" si="26"/>
        <v>-3.7082011776829766</v>
      </c>
      <c r="AR62">
        <f t="shared" si="26"/>
        <v>-3.7083394219636387</v>
      </c>
      <c r="AS62">
        <f t="shared" si="26"/>
        <v>2.4745691091559606E-3</v>
      </c>
      <c r="AT62">
        <f t="shared" si="26"/>
        <v>-4.4262246391848425E-3</v>
      </c>
      <c r="AU62">
        <f t="shared" si="23"/>
        <v>-3.7102910774936677</v>
      </c>
      <c r="AW62">
        <v>59</v>
      </c>
      <c r="AX62">
        <f>IF(Z62&gt;0, (R62*SUMPRODUCT(K62:$K$98, X62:$X$98)-K62*$AZ$3)/Z62, 0)</f>
        <v>-5941.14539080747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0.424762996</v>
      </c>
      <c r="Q63" s="4">
        <f t="shared" si="21"/>
        <v>12.5</v>
      </c>
      <c r="R63">
        <f t="shared" si="0"/>
        <v>500000</v>
      </c>
      <c r="S63">
        <f t="shared" si="1"/>
        <v>-10277.85763004161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-33.557858305476103</v>
      </c>
      <c r="AC63">
        <f t="shared" si="2"/>
        <v>-32.813853795720874</v>
      </c>
      <c r="AE63">
        <f t="shared" si="3"/>
        <v>0</v>
      </c>
      <c r="AF63">
        <f t="shared" si="24"/>
        <v>0</v>
      </c>
      <c r="AG63">
        <f t="shared" si="24"/>
        <v>-3.9908431037962364E-2</v>
      </c>
      <c r="AH63">
        <f t="shared" si="5"/>
        <v>-1199.6118168756188</v>
      </c>
      <c r="AI63">
        <f t="shared" si="25"/>
        <v>-1199.6517253066568</v>
      </c>
      <c r="AJ63">
        <f t="shared" si="7"/>
        <v>-0.74400450975522858</v>
      </c>
      <c r="AK63">
        <f t="shared" si="22"/>
        <v>-2.3490500813833273</v>
      </c>
      <c r="AL63">
        <f t="shared" si="8"/>
        <v>-1202.7447798977955</v>
      </c>
      <c r="AN63">
        <f t="shared" si="26"/>
        <v>0</v>
      </c>
      <c r="AO63">
        <f t="shared" si="26"/>
        <v>0</v>
      </c>
      <c r="AP63">
        <f t="shared" si="26"/>
        <v>-6.9768556269320415E-5</v>
      </c>
      <c r="AQ63">
        <f t="shared" si="26"/>
        <v>-2.0971805297836537</v>
      </c>
      <c r="AR63">
        <f t="shared" si="26"/>
        <v>-2.0972502983399228</v>
      </c>
      <c r="AS63">
        <f t="shared" si="26"/>
        <v>-1.3006805618118364E-3</v>
      </c>
      <c r="AT63">
        <f t="shared" si="26"/>
        <v>-4.1066468543087134E-3</v>
      </c>
      <c r="AU63">
        <f t="shared" si="23"/>
        <v>-2.1026576257560436</v>
      </c>
      <c r="AW63">
        <v>60</v>
      </c>
      <c r="AX63">
        <f>IF(Z63&gt;0, (R63*SUMPRODUCT(K63:$K$98, X63:$X$98)-K63*$AZ$3)/Z63, 0)</f>
        <v>-10277.85763004161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0.45242554800000001</v>
      </c>
      <c r="Q64" s="4">
        <f t="shared" si="21"/>
        <v>12.5</v>
      </c>
      <c r="R64">
        <f t="shared" si="0"/>
        <v>500000</v>
      </c>
      <c r="S64">
        <f t="shared" si="1"/>
        <v>-18024.7313574461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-32.813853795720874</v>
      </c>
      <c r="AC64">
        <f t="shared" si="2"/>
        <v>-30.935850676006137</v>
      </c>
      <c r="AE64">
        <f t="shared" si="3"/>
        <v>0</v>
      </c>
      <c r="AF64">
        <f t="shared" si="24"/>
        <v>0</v>
      </c>
      <c r="AG64">
        <f t="shared" si="24"/>
        <v>-2.1453752945412408E-2</v>
      </c>
      <c r="AH64">
        <f t="shared" si="5"/>
        <v>-722.22375128681324</v>
      </c>
      <c r="AI64">
        <f t="shared" si="25"/>
        <v>-722.24520503975862</v>
      </c>
      <c r="AJ64">
        <f t="shared" si="7"/>
        <v>-1.8780031197147373</v>
      </c>
      <c r="AK64">
        <f t="shared" si="22"/>
        <v>-2.2969697657004615</v>
      </c>
      <c r="AL64">
        <f t="shared" si="8"/>
        <v>-726.4201779251739</v>
      </c>
      <c r="AN64">
        <f t="shared" si="26"/>
        <v>0</v>
      </c>
      <c r="AO64">
        <f t="shared" si="26"/>
        <v>0</v>
      </c>
      <c r="AP64">
        <f t="shared" si="26"/>
        <v>-3.3487315538670611E-5</v>
      </c>
      <c r="AQ64">
        <f t="shared" si="26"/>
        <v>-1.1273241894041472</v>
      </c>
      <c r="AR64">
        <f t="shared" si="26"/>
        <v>-1.127357676719686</v>
      </c>
      <c r="AS64">
        <f t="shared" si="26"/>
        <v>-2.9313884247904151E-3</v>
      </c>
      <c r="AT64">
        <f t="shared" si="26"/>
        <v>-3.5853564419481123E-3</v>
      </c>
      <c r="AU64">
        <f t="shared" si="23"/>
        <v>-1.1338744215864245</v>
      </c>
      <c r="AW64">
        <v>61</v>
      </c>
      <c r="AX64">
        <f>IF(Z64&gt;0, (R64*SUMPRODUCT(K64:$K$98, X64:$X$98)-K64*$AZ$3)/Z64, 0)</f>
        <v>-18024.7313574461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0.48020744799999998</v>
      </c>
      <c r="Q65" s="4">
        <f t="shared" si="21"/>
        <v>12.5</v>
      </c>
      <c r="R65">
        <f t="shared" si="0"/>
        <v>500000</v>
      </c>
      <c r="S65">
        <f t="shared" si="1"/>
        <v>-32588.917211336189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-30.935850676006137</v>
      </c>
      <c r="AC65">
        <f t="shared" si="2"/>
        <v>-28.513903749786714</v>
      </c>
      <c r="AE65">
        <f t="shared" si="3"/>
        <v>0</v>
      </c>
      <c r="AF65">
        <f t="shared" si="24"/>
        <v>0</v>
      </c>
      <c r="AG65">
        <f t="shared" si="24"/>
        <v>-1.0936963464019308E-2</v>
      </c>
      <c r="AH65">
        <f t="shared" si="5"/>
        <v>-412.09007807755904</v>
      </c>
      <c r="AI65">
        <f t="shared" si="25"/>
        <v>-412.10101504102306</v>
      </c>
      <c r="AJ65">
        <f t="shared" si="7"/>
        <v>-2.4219469262194231</v>
      </c>
      <c r="AK65">
        <f t="shared" si="22"/>
        <v>-2.16550954732043</v>
      </c>
      <c r="AL65">
        <f t="shared" si="8"/>
        <v>-416.68847151456293</v>
      </c>
      <c r="AN65">
        <f t="shared" si="26"/>
        <v>0</v>
      </c>
      <c r="AO65">
        <f t="shared" si="26"/>
        <v>0</v>
      </c>
      <c r="AP65">
        <f t="shared" si="26"/>
        <v>-1.5242485757221558E-5</v>
      </c>
      <c r="AQ65">
        <f t="shared" si="26"/>
        <v>-0.57431636911413431</v>
      </c>
      <c r="AR65">
        <f t="shared" si="26"/>
        <v>-0.57433161159989154</v>
      </c>
      <c r="AS65">
        <f t="shared" si="26"/>
        <v>-3.3753876612182964E-3</v>
      </c>
      <c r="AT65">
        <f t="shared" si="26"/>
        <v>-3.0179993323328417E-3</v>
      </c>
      <c r="AU65">
        <f t="shared" si="23"/>
        <v>-0.58072499859344262</v>
      </c>
      <c r="AW65">
        <v>62</v>
      </c>
      <c r="AX65">
        <f>IF(Z65&gt;0, (R65*SUMPRODUCT(K65:$K$98, X65:$X$98)-K65*$AZ$3)/Z65, 0)</f>
        <v>-32588.917211336189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0.508136904</v>
      </c>
      <c r="Q66" s="4">
        <f t="shared" si="21"/>
        <v>12.5</v>
      </c>
      <c r="R66">
        <f t="shared" si="0"/>
        <v>500000</v>
      </c>
      <c r="S66">
        <f t="shared" si="1"/>
        <v>-61476.855834547001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-28.513903749786714</v>
      </c>
      <c r="AC66">
        <f t="shared" si="2"/>
        <v>-25.919228051379807</v>
      </c>
      <c r="AE66">
        <f t="shared" si="3"/>
        <v>0</v>
      </c>
      <c r="AF66">
        <f t="shared" si="24"/>
        <v>0</v>
      </c>
      <c r="AG66">
        <f t="shared" si="24"/>
        <v>-5.2701190756112284E-3</v>
      </c>
      <c r="AH66">
        <f t="shared" si="5"/>
        <v>-222.2989901507155</v>
      </c>
      <c r="AI66">
        <f t="shared" si="25"/>
        <v>-222.30426026979111</v>
      </c>
      <c r="AJ66">
        <f t="shared" si="7"/>
        <v>-2.5946756984069062</v>
      </c>
      <c r="AK66">
        <f t="shared" si="22"/>
        <v>-1.9959732624850701</v>
      </c>
      <c r="AL66">
        <f t="shared" si="8"/>
        <v>-226.89490923068311</v>
      </c>
      <c r="AN66">
        <f t="shared" si="26"/>
        <v>0</v>
      </c>
      <c r="AO66">
        <f t="shared" si="26"/>
        <v>0</v>
      </c>
      <c r="AP66">
        <f t="shared" si="26"/>
        <v>-6.5578494443845389E-6</v>
      </c>
      <c r="AQ66">
        <f t="shared" si="26"/>
        <v>-0.27661676864066637</v>
      </c>
      <c r="AR66">
        <f t="shared" si="26"/>
        <v>-0.27662332649011079</v>
      </c>
      <c r="AS66">
        <f t="shared" si="26"/>
        <v>-3.2286732696229143E-3</v>
      </c>
      <c r="AT66">
        <f t="shared" si="26"/>
        <v>-2.4836805321853221E-3</v>
      </c>
      <c r="AU66">
        <f t="shared" si="23"/>
        <v>-0.28233568029191902</v>
      </c>
      <c r="AW66">
        <v>63</v>
      </c>
      <c r="AX66">
        <f>IF(Z66&gt;0, (R66*SUMPRODUCT(K66:$K$98, X66:$X$98)-K66*$AZ$3)/Z66, 0)</f>
        <v>-61476.855834547001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0.53626491099999996</v>
      </c>
      <c r="Q67" s="4">
        <f t="shared" si="21"/>
        <v>12.5</v>
      </c>
      <c r="R67">
        <f t="shared" ref="R67:R79" si="27">$C$6</f>
        <v>500000</v>
      </c>
      <c r="S67">
        <f t="shared" ref="S67:S79" si="28">AX67</f>
        <v>-122145.87238299912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-25.919228051379807</v>
      </c>
      <c r="AC67">
        <f t="shared" ref="AC67:AC79" si="29">S67*Z67</f>
        <v>-23.366387616876686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-2.3912379478130586E-3</v>
      </c>
      <c r="AH67">
        <f t="shared" ref="AH67:AH79" si="32">-X67*R67</f>
        <v>-113.0471974816823</v>
      </c>
      <c r="AI67">
        <f t="shared" ref="AI67:AI79" si="33">SUM(AE67:AH67)</f>
        <v>-113.04958871963012</v>
      </c>
      <c r="AJ67">
        <f t="shared" ref="AJ67:AJ79" si="34">AB67-AC67</f>
        <v>-2.5528404345031213</v>
      </c>
      <c r="AK67">
        <f t="shared" si="22"/>
        <v>-1.8143459635965866</v>
      </c>
      <c r="AL67">
        <f t="shared" ref="AL67:AL79" si="35">SUM(AI67:AK67)</f>
        <v>-117.41677511772983</v>
      </c>
      <c r="AN67">
        <f t="shared" ref="AN67:AT79" si="36">AE67*$K67</f>
        <v>0</v>
      </c>
      <c r="AO67">
        <f t="shared" si="36"/>
        <v>0</v>
      </c>
      <c r="AP67">
        <f t="shared" si="36"/>
        <v>-2.6567200011575176E-6</v>
      </c>
      <c r="AQ67">
        <f t="shared" si="36"/>
        <v>-0.12559801959443836</v>
      </c>
      <c r="AR67">
        <f t="shared" si="36"/>
        <v>-0.12560067631443952</v>
      </c>
      <c r="AS67">
        <f t="shared" si="36"/>
        <v>-2.8362640565782393E-3</v>
      </c>
      <c r="AT67">
        <f t="shared" si="36"/>
        <v>-2.0157798243854623E-3</v>
      </c>
      <c r="AU67">
        <f t="shared" si="23"/>
        <v>-0.13045272019540322</v>
      </c>
      <c r="AW67">
        <v>64</v>
      </c>
      <c r="AX67">
        <f>IF(Z67&gt;0, (R67*SUMPRODUCT(K67:$K$98, X67:$X$98)-K67*$AZ$3)/Z67, 0)</f>
        <v>-122145.87238299912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0.564431978</v>
      </c>
      <c r="Q68" s="4">
        <f t="shared" si="21"/>
        <v>12.5</v>
      </c>
      <c r="R68">
        <f t="shared" si="27"/>
        <v>500000</v>
      </c>
      <c r="S68">
        <f t="shared" si="28"/>
        <v>-257529.67480800272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-23.366387616876686</v>
      </c>
      <c r="AC68">
        <f t="shared" si="29"/>
        <v>-20.965684562235598</v>
      </c>
      <c r="AE68">
        <f t="shared" si="30"/>
        <v>0</v>
      </c>
      <c r="AF68">
        <f t="shared" si="31"/>
        <v>0</v>
      </c>
      <c r="AG68">
        <f t="shared" si="31"/>
        <v>-1.0176344035821426E-3</v>
      </c>
      <c r="AH68">
        <f t="shared" si="32"/>
        <v>-53.987646590111417</v>
      </c>
      <c r="AI68">
        <f t="shared" si="33"/>
        <v>-53.988664224514999</v>
      </c>
      <c r="AJ68">
        <f t="shared" si="34"/>
        <v>-2.4007030546410881</v>
      </c>
      <c r="AK68">
        <f t="shared" si="22"/>
        <v>-1.6356471331813682</v>
      </c>
      <c r="AL68">
        <f t="shared" si="35"/>
        <v>-58.025014412337455</v>
      </c>
      <c r="AN68">
        <f t="shared" si="36"/>
        <v>0</v>
      </c>
      <c r="AO68">
        <f t="shared" si="36"/>
        <v>0</v>
      </c>
      <c r="AP68">
        <f t="shared" si="36"/>
        <v>-1.0094777463396805E-6</v>
      </c>
      <c r="AQ68">
        <f t="shared" si="36"/>
        <v>-5.355491875876784E-2</v>
      </c>
      <c r="AR68">
        <f t="shared" si="36"/>
        <v>-5.3555928236514179E-2</v>
      </c>
      <c r="AS68">
        <f t="shared" si="36"/>
        <v>-2.3814606706486544E-3</v>
      </c>
      <c r="AT68">
        <f t="shared" si="36"/>
        <v>-1.6225369110937371E-3</v>
      </c>
      <c r="AU68">
        <f t="shared" si="23"/>
        <v>-5.7559925818256572E-2</v>
      </c>
      <c r="AW68">
        <v>65</v>
      </c>
      <c r="AX68">
        <f>IF(Z68&gt;0, (R68*SUMPRODUCT(K68:$K$98, X68:$X$98)-K68*$AZ$3)/Z68, 0)</f>
        <v>-257529.67480800272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0.59247427200000002</v>
      </c>
      <c r="Q69" s="4">
        <f t="shared" ref="Q69:Q79" si="48">$C$8</f>
        <v>12.5</v>
      </c>
      <c r="R69">
        <f t="shared" si="27"/>
        <v>500000</v>
      </c>
      <c r="S69">
        <f t="shared" si="28"/>
        <v>-579788.32999358606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-20.965684562235598</v>
      </c>
      <c r="AC69">
        <f t="shared" si="29"/>
        <v>-18.763613521855504</v>
      </c>
      <c r="AE69">
        <f t="shared" si="30"/>
        <v>0</v>
      </c>
      <c r="AF69">
        <f t="shared" si="31"/>
        <v>0</v>
      </c>
      <c r="AG69">
        <f t="shared" si="31"/>
        <v>-4.0453585712183702E-4</v>
      </c>
      <c r="AH69">
        <f t="shared" si="32"/>
        <v>-24.116888096979366</v>
      </c>
      <c r="AI69">
        <f t="shared" si="33"/>
        <v>-24.117292632836488</v>
      </c>
      <c r="AJ69">
        <f t="shared" si="34"/>
        <v>-2.202071040380094</v>
      </c>
      <c r="AK69">
        <f t="shared" si="22"/>
        <v>-1.4675979193564921</v>
      </c>
      <c r="AL69">
        <f t="shared" si="35"/>
        <v>-27.786961592573075</v>
      </c>
      <c r="AN69">
        <f t="shared" si="36"/>
        <v>0</v>
      </c>
      <c r="AO69">
        <f t="shared" si="36"/>
        <v>0</v>
      </c>
      <c r="AP69">
        <f t="shared" si="36"/>
        <v>-3.5829765715489358E-7</v>
      </c>
      <c r="AQ69">
        <f t="shared" si="36"/>
        <v>-2.1360342602242961E-2</v>
      </c>
      <c r="AR69">
        <f t="shared" si="36"/>
        <v>-2.1360700899900116E-2</v>
      </c>
      <c r="AS69">
        <f t="shared" si="36"/>
        <v>-1.9503756731735124E-3</v>
      </c>
      <c r="AT69">
        <f t="shared" si="36"/>
        <v>-1.2998523787038671E-3</v>
      </c>
      <c r="AU69">
        <f t="shared" si="23"/>
        <v>-2.4610928951777494E-2</v>
      </c>
      <c r="AW69">
        <v>66</v>
      </c>
      <c r="AX69">
        <f>IF(Z69&gt;0, (R69*SUMPRODUCT(K69:$K$98, X69:$X$98)-K69*$AZ$3)/Z69, 0)</f>
        <v>-579788.32999358606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0.62503115200000003</v>
      </c>
      <c r="Q70" s="4">
        <f t="shared" si="48"/>
        <v>12.5</v>
      </c>
      <c r="R70">
        <f t="shared" si="27"/>
        <v>500000</v>
      </c>
      <c r="S70">
        <f t="shared" si="28"/>
        <v>-1419896.6200636756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-18.763613521855504</v>
      </c>
      <c r="AC70">
        <f t="shared" si="29"/>
        <v>-16.771022115226621</v>
      </c>
      <c r="AE70">
        <f t="shared" si="30"/>
        <v>0</v>
      </c>
      <c r="AF70">
        <f t="shared" si="31"/>
        <v>0</v>
      </c>
      <c r="AG70">
        <f t="shared" si="31"/>
        <v>-1.4764298574844944E-4</v>
      </c>
      <c r="AH70">
        <f t="shared" si="32"/>
        <v>-10.113900512086769</v>
      </c>
      <c r="AI70">
        <f t="shared" si="33"/>
        <v>-10.114048155072517</v>
      </c>
      <c r="AJ70">
        <f t="shared" si="34"/>
        <v>-1.9925914066288826</v>
      </c>
      <c r="AK70">
        <f t="shared" si="22"/>
        <v>-1.3134529465298854</v>
      </c>
      <c r="AL70">
        <f t="shared" si="35"/>
        <v>-13.420092508231285</v>
      </c>
      <c r="AN70">
        <f t="shared" si="36"/>
        <v>0</v>
      </c>
      <c r="AO70">
        <f t="shared" si="36"/>
        <v>0</v>
      </c>
      <c r="AP70">
        <f t="shared" si="36"/>
        <v>-1.1675668140439325E-7</v>
      </c>
      <c r="AQ70">
        <f t="shared" si="36"/>
        <v>-7.9981141932294348E-3</v>
      </c>
      <c r="AR70">
        <f t="shared" si="36"/>
        <v>-7.9982309499108395E-3</v>
      </c>
      <c r="AS70">
        <f t="shared" si="36"/>
        <v>-1.5757494936419188E-3</v>
      </c>
      <c r="AT70">
        <f t="shared" si="36"/>
        <v>-1.038684001412251E-3</v>
      </c>
      <c r="AU70">
        <f t="shared" si="23"/>
        <v>-1.0612664444965008E-2</v>
      </c>
      <c r="AW70">
        <v>67</v>
      </c>
      <c r="AX70">
        <f>IF(Z70&gt;0, (R70*SUMPRODUCT(K70:$K$98, X70:$X$98)-K70*$AZ$3)/Z70, 0)</f>
        <v>-1419896.6200636756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0.65741117999999998</v>
      </c>
      <c r="Q71" s="4">
        <f t="shared" si="48"/>
        <v>12.5</v>
      </c>
      <c r="R71">
        <f t="shared" si="27"/>
        <v>500000</v>
      </c>
      <c r="S71">
        <f t="shared" si="28"/>
        <v>-3813519.5289942012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-16.771022115226621</v>
      </c>
      <c r="AC71">
        <f t="shared" si="29"/>
        <v>-14.980849024749205</v>
      </c>
      <c r="AE71">
        <f t="shared" si="30"/>
        <v>0</v>
      </c>
      <c r="AF71">
        <f t="shared" si="31"/>
        <v>0</v>
      </c>
      <c r="AG71">
        <f t="shared" si="31"/>
        <v>-4.9104406411353609E-5</v>
      </c>
      <c r="AH71">
        <f t="shared" si="32"/>
        <v>-3.882485979184453</v>
      </c>
      <c r="AI71">
        <f t="shared" si="33"/>
        <v>-3.8825350835908643</v>
      </c>
      <c r="AJ71">
        <f t="shared" si="34"/>
        <v>-1.7901730904774169</v>
      </c>
      <c r="AK71">
        <f t="shared" si="22"/>
        <v>-1.1739715480658637</v>
      </c>
      <c r="AL71">
        <f t="shared" si="35"/>
        <v>-6.8466797221341453</v>
      </c>
      <c r="AN71">
        <f t="shared" si="36"/>
        <v>0</v>
      </c>
      <c r="AO71">
        <f t="shared" si="36"/>
        <v>0</v>
      </c>
      <c r="AP71">
        <f t="shared" si="36"/>
        <v>-3.4671399013752756E-8</v>
      </c>
      <c r="AQ71">
        <f t="shared" si="36"/>
        <v>-2.7413267033909363E-3</v>
      </c>
      <c r="AR71">
        <f t="shared" si="36"/>
        <v>-2.7413613747899498E-3</v>
      </c>
      <c r="AS71">
        <f t="shared" si="36"/>
        <v>-1.26399665650524E-3</v>
      </c>
      <c r="AT71">
        <f t="shared" si="36"/>
        <v>-8.2891208647974687E-4</v>
      </c>
      <c r="AU71">
        <f t="shared" si="23"/>
        <v>-4.8342701177749373E-3</v>
      </c>
      <c r="AW71">
        <v>68</v>
      </c>
      <c r="AX71">
        <f>IF(Z71&gt;0, (R71*SUMPRODUCT(K71:$K$98, X71:$X$98)-K71*$AZ$3)/Z71, 0)</f>
        <v>-3813519.5289942012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0.68957421399999996</v>
      </c>
      <c r="Q72" s="4">
        <f t="shared" si="48"/>
        <v>12.5</v>
      </c>
      <c r="R72">
        <f t="shared" si="27"/>
        <v>500000</v>
      </c>
      <c r="S72">
        <f t="shared" si="28"/>
        <v>-11335642.513916608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-14.980849024749205</v>
      </c>
      <c r="AC72">
        <f t="shared" si="29"/>
        <v>-13.378080347282374</v>
      </c>
      <c r="AE72">
        <f t="shared" si="30"/>
        <v>0</v>
      </c>
      <c r="AF72">
        <f t="shared" si="31"/>
        <v>0</v>
      </c>
      <c r="AG72">
        <f t="shared" si="31"/>
        <v>-1.4752229892194349E-5</v>
      </c>
      <c r="AH72">
        <f t="shared" si="32"/>
        <v>-1.3544452982018289</v>
      </c>
      <c r="AI72">
        <f t="shared" si="33"/>
        <v>-1.354460050431721</v>
      </c>
      <c r="AJ72">
        <f t="shared" si="34"/>
        <v>-1.6027686774668304</v>
      </c>
      <c r="AK72">
        <f t="shared" ref="AK72:AK79" si="49">G72*SUM(AB72:AB72, AE72:AF72)</f>
        <v>-1.0486594317324445</v>
      </c>
      <c r="AL72">
        <f t="shared" si="35"/>
        <v>-4.0058881596309961</v>
      </c>
      <c r="AN72">
        <f t="shared" si="36"/>
        <v>0</v>
      </c>
      <c r="AO72">
        <f t="shared" si="36"/>
        <v>0</v>
      </c>
      <c r="AP72">
        <f t="shared" si="36"/>
        <v>-9.3001627682377645E-9</v>
      </c>
      <c r="AQ72">
        <f t="shared" si="36"/>
        <v>-8.538750972567475E-4</v>
      </c>
      <c r="AR72">
        <f t="shared" si="36"/>
        <v>-8.5388439741951566E-4</v>
      </c>
      <c r="AS72">
        <f t="shared" si="36"/>
        <v>-1.0104241656484568E-3</v>
      </c>
      <c r="AT72">
        <f t="shared" si="36"/>
        <v>-6.6110028618248219E-4</v>
      </c>
      <c r="AU72">
        <f t="shared" si="23"/>
        <v>-2.5254088492504549E-3</v>
      </c>
      <c r="AW72">
        <v>69</v>
      </c>
      <c r="AX72">
        <f>IF(Z72&gt;0, (R72*SUMPRODUCT(K72:$K$98, X72:$X$98)-K72*$AZ$3)/Z72, 0)</f>
        <v>-11335642.513916608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0.72148010799999995</v>
      </c>
      <c r="Q73" s="4">
        <f t="shared" si="48"/>
        <v>12.5</v>
      </c>
      <c r="R73">
        <f t="shared" si="27"/>
        <v>500000</v>
      </c>
      <c r="S73">
        <f t="shared" si="28"/>
        <v>-37694513.56167528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-13.378080347282374</v>
      </c>
      <c r="AC73">
        <f t="shared" si="29"/>
        <v>-11.94544314722765</v>
      </c>
      <c r="AE73">
        <f t="shared" si="30"/>
        <v>0</v>
      </c>
      <c r="AF73">
        <f t="shared" si="31"/>
        <v>0</v>
      </c>
      <c r="AG73">
        <f t="shared" si="31"/>
        <v>-3.9612671774111993E-6</v>
      </c>
      <c r="AH73">
        <f t="shared" si="32"/>
        <v>-0.42573761663444826</v>
      </c>
      <c r="AI73">
        <f t="shared" si="33"/>
        <v>-0.42574157790162565</v>
      </c>
      <c r="AJ73">
        <f t="shared" si="34"/>
        <v>-1.4326372000547245</v>
      </c>
      <c r="AK73">
        <f t="shared" si="49"/>
        <v>-0.93646562430976632</v>
      </c>
      <c r="AL73">
        <f t="shared" si="35"/>
        <v>-2.7948444022661163</v>
      </c>
      <c r="AN73">
        <f t="shared" si="36"/>
        <v>0</v>
      </c>
      <c r="AO73">
        <f t="shared" si="36"/>
        <v>0</v>
      </c>
      <c r="AP73">
        <f t="shared" si="36"/>
        <v>-2.2297131268835948E-9</v>
      </c>
      <c r="AQ73">
        <f t="shared" si="36"/>
        <v>-2.3963865851592004E-4</v>
      </c>
      <c r="AR73">
        <f t="shared" si="36"/>
        <v>-2.396408882290469E-4</v>
      </c>
      <c r="AS73">
        <f t="shared" si="36"/>
        <v>-8.0640103985901539E-4</v>
      </c>
      <c r="AT73">
        <f t="shared" si="36"/>
        <v>-5.2711660230990193E-4</v>
      </c>
      <c r="AU73">
        <f t="shared" si="23"/>
        <v>-1.5731585303979641E-3</v>
      </c>
      <c r="AW73">
        <v>70</v>
      </c>
      <c r="AX73">
        <f>IF(Z73&gt;0, (R73*SUMPRODUCT(K73:$K$98, X73:$X$98)-K73*$AZ$3)/Z73, 0)</f>
        <v>-37694513.56167528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0.75308980400000003</v>
      </c>
      <c r="Q74" s="4">
        <f t="shared" si="48"/>
        <v>12.5</v>
      </c>
      <c r="R74">
        <f t="shared" si="27"/>
        <v>500000</v>
      </c>
      <c r="S74">
        <f t="shared" si="28"/>
        <v>-142064232.21471843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-11.94544314722765</v>
      </c>
      <c r="AC74">
        <f t="shared" si="29"/>
        <v>-10.66578004021475</v>
      </c>
      <c r="AE74">
        <f t="shared" si="30"/>
        <v>0</v>
      </c>
      <c r="AF74">
        <f t="shared" si="31"/>
        <v>0</v>
      </c>
      <c r="AG74">
        <f t="shared" si="31"/>
        <v>-9.3846458340885375E-7</v>
      </c>
      <c r="AH74">
        <f t="shared" si="32"/>
        <v>-0.11932759688912936</v>
      </c>
      <c r="AI74">
        <f t="shared" si="33"/>
        <v>-0.11932853535371277</v>
      </c>
      <c r="AJ74">
        <f t="shared" si="34"/>
        <v>-1.2796631070128992</v>
      </c>
      <c r="AK74">
        <f t="shared" si="49"/>
        <v>-0.83618102030593555</v>
      </c>
      <c r="AL74">
        <f t="shared" si="35"/>
        <v>-2.2351726626725474</v>
      </c>
      <c r="AN74">
        <f t="shared" si="36"/>
        <v>0</v>
      </c>
      <c r="AO74">
        <f t="shared" si="36"/>
        <v>0</v>
      </c>
      <c r="AP74">
        <f t="shared" si="36"/>
        <v>-4.7164444099443319E-10</v>
      </c>
      <c r="AQ74">
        <f t="shared" si="36"/>
        <v>-5.9970507917892644E-5</v>
      </c>
      <c r="AR74">
        <f t="shared" si="36"/>
        <v>-5.9970979562333635E-5</v>
      </c>
      <c r="AS74">
        <f t="shared" si="36"/>
        <v>-6.4312069036851025E-4</v>
      </c>
      <c r="AT74">
        <f t="shared" si="36"/>
        <v>-4.2023975849979535E-4</v>
      </c>
      <c r="AU74">
        <f t="shared" si="23"/>
        <v>-1.1233314284306393E-3</v>
      </c>
      <c r="AW74">
        <v>71</v>
      </c>
      <c r="AX74">
        <f>IF(Z74&gt;0, (R74*SUMPRODUCT(K74:$K$98, X74:$X$98)-K74*$AZ$3)/Z74, 0)</f>
        <v>-142064232.21471843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0.78453892300000005</v>
      </c>
      <c r="Q75" s="4">
        <f t="shared" si="48"/>
        <v>12.5</v>
      </c>
      <c r="R75">
        <f t="shared" si="27"/>
        <v>500000</v>
      </c>
      <c r="S75">
        <f t="shared" si="28"/>
        <v>-617361479.88066685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-10.66578004021475</v>
      </c>
      <c r="AC75">
        <f t="shared" si="29"/>
        <v>-9.5230697020874775</v>
      </c>
      <c r="AE75">
        <f t="shared" si="30"/>
        <v>0</v>
      </c>
      <c r="AF75">
        <f t="shared" si="31"/>
        <v>0</v>
      </c>
      <c r="AG75">
        <f t="shared" si="31"/>
        <v>-1.9281794403353939E-7</v>
      </c>
      <c r="AH75">
        <f t="shared" si="32"/>
        <v>-2.9450479741649032E-2</v>
      </c>
      <c r="AI75">
        <f t="shared" si="33"/>
        <v>-2.9450672559593067E-2</v>
      </c>
      <c r="AJ75">
        <f t="shared" si="34"/>
        <v>-1.142710338127273</v>
      </c>
      <c r="AK75">
        <f t="shared" si="49"/>
        <v>-0.7466046028150326</v>
      </c>
      <c r="AL75">
        <f t="shared" si="35"/>
        <v>-1.9187656135018987</v>
      </c>
      <c r="AN75">
        <f t="shared" si="36"/>
        <v>0</v>
      </c>
      <c r="AO75">
        <f t="shared" si="36"/>
        <v>0</v>
      </c>
      <c r="AP75">
        <f t="shared" si="36"/>
        <v>-8.6521941792659979E-11</v>
      </c>
      <c r="AQ75">
        <f t="shared" si="36"/>
        <v>-1.3215122206311058E-5</v>
      </c>
      <c r="AR75">
        <f t="shared" si="36"/>
        <v>-1.3215208728252852E-5</v>
      </c>
      <c r="AS75">
        <f t="shared" si="36"/>
        <v>-5.1276097697691985E-4</v>
      </c>
      <c r="AT75">
        <f t="shared" si="36"/>
        <v>-3.350190269410711E-4</v>
      </c>
      <c r="AU75">
        <f t="shared" si="23"/>
        <v>-8.6099521264624375E-4</v>
      </c>
      <c r="AW75">
        <v>72</v>
      </c>
      <c r="AX75">
        <f>IF(Z75&gt;0, (R75*SUMPRODUCT(K75:$K$98, X75:$X$98)-K75*$AZ$3)/Z75, 0)</f>
        <v>-617361479.88066685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0.81598695700000001</v>
      </c>
      <c r="Q76" s="4">
        <f t="shared" si="48"/>
        <v>12.5</v>
      </c>
      <c r="R76">
        <f t="shared" si="27"/>
        <v>500000</v>
      </c>
      <c r="S76">
        <f t="shared" si="28"/>
        <v>-3167672616.3624411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-9.5230697020874775</v>
      </c>
      <c r="AC76">
        <f t="shared" si="29"/>
        <v>-8.5027522844996941</v>
      </c>
      <c r="AE76">
        <f t="shared" si="30"/>
        <v>0</v>
      </c>
      <c r="AF76">
        <f t="shared" si="31"/>
        <v>0</v>
      </c>
      <c r="AG76">
        <f t="shared" si="31"/>
        <v>-3.3552837186279877E-8</v>
      </c>
      <c r="AH76">
        <f t="shared" si="32"/>
        <v>-6.2934770962769643E-3</v>
      </c>
      <c r="AI76">
        <f t="shared" si="33"/>
        <v>-6.2935106491141509E-3</v>
      </c>
      <c r="AJ76">
        <f t="shared" si="34"/>
        <v>-1.0203174175877834</v>
      </c>
      <c r="AK76">
        <f t="shared" si="49"/>
        <v>-0.6666148791461235</v>
      </c>
      <c r="AL76">
        <f t="shared" si="35"/>
        <v>-1.6932258073830211</v>
      </c>
      <c r="AN76">
        <f t="shared" si="36"/>
        <v>0</v>
      </c>
      <c r="AO76">
        <f t="shared" si="36"/>
        <v>0</v>
      </c>
      <c r="AP76">
        <f t="shared" si="36"/>
        <v>-1.3442809265722886E-11</v>
      </c>
      <c r="AQ76">
        <f t="shared" si="36"/>
        <v>-2.5214562856115617E-6</v>
      </c>
      <c r="AR76">
        <f t="shared" si="36"/>
        <v>-2.5214697284208278E-6</v>
      </c>
      <c r="AS76">
        <f t="shared" si="36"/>
        <v>-4.0878606953501079E-4</v>
      </c>
      <c r="AT76">
        <f t="shared" si="36"/>
        <v>-2.6707657013632741E-4</v>
      </c>
      <c r="AU76">
        <f t="shared" si="23"/>
        <v>-6.7838410939975908E-4</v>
      </c>
      <c r="AW76">
        <v>73</v>
      </c>
      <c r="AX76">
        <f>IF(Z76&gt;0, (R76*SUMPRODUCT(K76:$K$98, X76:$X$98)-K76*$AZ$3)/Z76, 0)</f>
        <v>-3167672616.3624411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0.84743607600000004</v>
      </c>
      <c r="Q77" s="4">
        <f t="shared" si="48"/>
        <v>12.5</v>
      </c>
      <c r="R77">
        <f t="shared" si="27"/>
        <v>500000</v>
      </c>
      <c r="S77">
        <f t="shared" si="28"/>
        <v>-19838679116.611435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-8.5027522844996941</v>
      </c>
      <c r="AC77">
        <f t="shared" si="29"/>
        <v>-7.5917453124649157</v>
      </c>
      <c r="AE77">
        <f t="shared" si="30"/>
        <v>0</v>
      </c>
      <c r="AF77">
        <f t="shared" si="31"/>
        <v>0</v>
      </c>
      <c r="AG77">
        <f t="shared" si="31"/>
        <v>-4.7834241306091743E-9</v>
      </c>
      <c r="AH77">
        <f t="shared" si="32"/>
        <v>-1.1373553873523161E-3</v>
      </c>
      <c r="AI77">
        <f t="shared" si="33"/>
        <v>-1.1373601707764466E-3</v>
      </c>
      <c r="AJ77">
        <f t="shared" si="34"/>
        <v>-0.91100697203477843</v>
      </c>
      <c r="AK77">
        <f t="shared" si="49"/>
        <v>-0.59519265991497861</v>
      </c>
      <c r="AL77">
        <f t="shared" si="35"/>
        <v>-1.5073369921205335</v>
      </c>
      <c r="AN77">
        <f t="shared" si="36"/>
        <v>0</v>
      </c>
      <c r="AO77">
        <f t="shared" si="36"/>
        <v>0</v>
      </c>
      <c r="AP77">
        <f t="shared" si="36"/>
        <v>-1.7111246772366176E-12</v>
      </c>
      <c r="AQ77">
        <f t="shared" si="36"/>
        <v>-4.06854340520023E-7</v>
      </c>
      <c r="AR77">
        <f t="shared" si="36"/>
        <v>-4.0685605164470023E-7</v>
      </c>
      <c r="AS77">
        <f t="shared" si="36"/>
        <v>-3.2588507069825686E-4</v>
      </c>
      <c r="AT77">
        <f t="shared" si="36"/>
        <v>-2.1291209399006838E-4</v>
      </c>
      <c r="AU77">
        <f t="shared" si="23"/>
        <v>-5.392040207399699E-4</v>
      </c>
      <c r="AW77">
        <v>74</v>
      </c>
      <c r="AX77">
        <f>IF(Z77&gt;0, (R77*SUMPRODUCT(K77:$K$98, X77:$X$98)-K77*$AZ$3)/Z77, 0)</f>
        <v>-19838679116.611435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0.87888519499999995</v>
      </c>
      <c r="Q78" s="4">
        <f t="shared" si="48"/>
        <v>12.5</v>
      </c>
      <c r="R78">
        <f t="shared" si="27"/>
        <v>500000</v>
      </c>
      <c r="S78">
        <f t="shared" si="28"/>
        <v>-159412665905.83377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-7.5917453124649157</v>
      </c>
      <c r="AC78">
        <f t="shared" si="29"/>
        <v>-6.7783443858450916</v>
      </c>
      <c r="AE78">
        <f t="shared" si="30"/>
        <v>0</v>
      </c>
      <c r="AF78">
        <f t="shared" si="31"/>
        <v>0</v>
      </c>
      <c r="AG78">
        <f t="shared" si="31"/>
        <v>-5.315092395049329E-10</v>
      </c>
      <c r="AH78">
        <f t="shared" si="32"/>
        <v>-1.68163225991926E-4</v>
      </c>
      <c r="AI78">
        <f t="shared" si="33"/>
        <v>-1.6816375750116551E-4</v>
      </c>
      <c r="AJ78">
        <f t="shared" si="34"/>
        <v>-0.81340092661982411</v>
      </c>
      <c r="AK78">
        <f t="shared" si="49"/>
        <v>-0.53142217187254415</v>
      </c>
      <c r="AL78">
        <f t="shared" si="35"/>
        <v>-1.3449912622498694</v>
      </c>
      <c r="AN78">
        <f t="shared" si="36"/>
        <v>0</v>
      </c>
      <c r="AO78">
        <f t="shared" si="36"/>
        <v>0</v>
      </c>
      <c r="AP78">
        <f t="shared" si="36"/>
        <v>-1.6976007575163812E-13</v>
      </c>
      <c r="AQ78">
        <f t="shared" si="36"/>
        <v>-5.3710076629372029E-8</v>
      </c>
      <c r="AR78">
        <f t="shared" si="36"/>
        <v>-5.3710246389447784E-8</v>
      </c>
      <c r="AS78">
        <f t="shared" si="36"/>
        <v>-2.5979417224816174E-4</v>
      </c>
      <c r="AT78">
        <f t="shared" si="36"/>
        <v>-1.6973226700106288E-4</v>
      </c>
      <c r="AU78">
        <f t="shared" si="23"/>
        <v>-4.2958014949561401E-4</v>
      </c>
      <c r="AW78">
        <v>75</v>
      </c>
      <c r="AX78">
        <f>IF(Z78&gt;0, (R78*SUMPRODUCT(K78:$K$98, X78:$X$98)-K78*$AZ$3)/Z78, 0)</f>
        <v>-159412665905.83377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12.5</v>
      </c>
      <c r="R79">
        <f t="shared" si="27"/>
        <v>500000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-6.7783443858450916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-2.1260369580197314E-5</v>
      </c>
      <c r="AI79">
        <f t="shared" si="33"/>
        <v>-2.1260369580197314E-5</v>
      </c>
      <c r="AJ79">
        <f t="shared" si="34"/>
        <v>-6.7783443858450916</v>
      </c>
      <c r="AK79">
        <f t="shared" si="49"/>
        <v>-0.47448410700915644</v>
      </c>
      <c r="AL79">
        <f t="shared" si="35"/>
        <v>-7.2528497532238285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-6.0628598482727892E-9</v>
      </c>
      <c r="AR79">
        <f t="shared" si="36"/>
        <v>-6.0628598482727892E-9</v>
      </c>
      <c r="AS79">
        <f t="shared" si="36"/>
        <v>-1.9329933028532085E-3</v>
      </c>
      <c r="AT79">
        <f t="shared" si="36"/>
        <v>-1.353095311997246E-4</v>
      </c>
      <c r="AU79">
        <f t="shared" si="23"/>
        <v>-2.0683088969127815E-3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24840.348663420042</v>
      </c>
      <c r="AO81" s="8">
        <f t="shared" si="50"/>
        <v>-2484.0348663420045</v>
      </c>
      <c r="AP81" s="8">
        <f t="shared" si="50"/>
        <v>-206.97351125974345</v>
      </c>
      <c r="AQ81" s="8">
        <f t="shared" si="50"/>
        <v>-21222.614831203355</v>
      </c>
      <c r="AR81" s="8">
        <f t="shared" si="50"/>
        <v>926.72545461493439</v>
      </c>
      <c r="AS81" s="8">
        <f t="shared" si="50"/>
        <v>-1717.5605268802306</v>
      </c>
      <c r="AT81" s="8">
        <f t="shared" si="50"/>
        <v>790.83507226529389</v>
      </c>
      <c r="AU81" s="8">
        <f t="shared" si="50"/>
        <v>-1.9669860358562108E-12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7" priority="1" operator="lessThan">
      <formula>0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04C8D-475F-45F3-A6A4-394DBCED19BB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40455.65372252548</v>
      </c>
      <c r="K3">
        <v>1</v>
      </c>
      <c r="L3" s="2">
        <v>0</v>
      </c>
      <c r="O3">
        <f>$C$3</f>
        <v>40455.65372252548</v>
      </c>
      <c r="P3" s="2">
        <f>O3*C5</f>
        <v>4045.5653722525481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40455.65372252548</v>
      </c>
      <c r="AF3">
        <f t="shared" ref="AF3:AG34" si="4">-$Z3*P3</f>
        <v>-4045.5653722525481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36310.088350272934</v>
      </c>
      <c r="AJ3">
        <f t="shared" ref="AJ3:AJ66" si="7">AB3-AC3</f>
        <v>0</v>
      </c>
      <c r="AL3">
        <f t="shared" ref="AL3:AL66" si="8">SUM(AI3:AK3)</f>
        <v>36310.088350272934</v>
      </c>
      <c r="AN3">
        <f t="shared" ref="AN3:AU34" si="9">AE3*$K3</f>
        <v>40455.65372252548</v>
      </c>
      <c r="AO3">
        <f t="shared" si="9"/>
        <v>-4045.5653722525481</v>
      </c>
      <c r="AP3">
        <f t="shared" si="9"/>
        <v>-100</v>
      </c>
      <c r="AQ3">
        <f t="shared" si="9"/>
        <v>0</v>
      </c>
      <c r="AR3">
        <f t="shared" si="9"/>
        <v>36310.088350272934</v>
      </c>
      <c r="AS3">
        <f t="shared" si="9"/>
        <v>0</v>
      </c>
      <c r="AT3">
        <f t="shared" si="9"/>
        <v>0</v>
      </c>
      <c r="AU3">
        <f t="shared" si="9"/>
        <v>36310.088350272934</v>
      </c>
      <c r="AW3">
        <v>0</v>
      </c>
      <c r="AX3">
        <f>IF(Z3&gt;0, (R3*SUMPRODUCT(K3:$K$98, X3:$X$98)-K3*$AZ$3)/Z3, 0)</f>
        <v>0</v>
      </c>
      <c r="AZ3">
        <f>C6*ABS(SUMPRODUCT(X4:X69, K4:K69))/1</f>
        <v>34028.332081397239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500000</v>
      </c>
      <c r="S4">
        <f t="shared" si="1"/>
        <v>2314.5852628740581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2282.5236278127268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-1926</v>
      </c>
      <c r="AI4">
        <f t="shared" si="6"/>
        <v>-1926</v>
      </c>
      <c r="AJ4">
        <f t="shared" si="7"/>
        <v>-2282.5236278127268</v>
      </c>
      <c r="AK4">
        <f>G4*SUM(AB4, AE4:AF4)</f>
        <v>0</v>
      </c>
      <c r="AL4">
        <f t="shared" si="8"/>
        <v>-4208.5236278127268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-1796.8094038623005</v>
      </c>
      <c r="AR4">
        <f t="shared" si="9"/>
        <v>-1796.8094038623005</v>
      </c>
      <c r="AS4">
        <f t="shared" si="9"/>
        <v>-2129.4184418441337</v>
      </c>
      <c r="AT4">
        <f t="shared" si="9"/>
        <v>0</v>
      </c>
      <c r="AU4">
        <f t="shared" si="9"/>
        <v>-3926.227845706434</v>
      </c>
      <c r="AW4">
        <v>1</v>
      </c>
      <c r="AX4">
        <f>IF(Z4&gt;0, (R4*SUMPRODUCT(K4:$K$98, X4:$X$98)-K4*$AZ$3)/Z4, 0)</f>
        <v>2314.5852628740581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12.5</v>
      </c>
      <c r="R5">
        <f t="shared" si="0"/>
        <v>500000</v>
      </c>
      <c r="S5">
        <f t="shared" si="1"/>
        <v>3222.7747124149641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2282.5236278127268</v>
      </c>
      <c r="AC5">
        <f t="shared" si="2"/>
        <v>3133.6230867150261</v>
      </c>
      <c r="AE5">
        <f t="shared" si="3"/>
        <v>0</v>
      </c>
      <c r="AF5">
        <f t="shared" si="4"/>
        <v>0</v>
      </c>
      <c r="AG5">
        <f t="shared" si="4"/>
        <v>-12.15421246575</v>
      </c>
      <c r="AH5">
        <f t="shared" si="5"/>
        <v>-1974.7613699999999</v>
      </c>
      <c r="AI5">
        <f t="shared" si="6"/>
        <v>-1986.91558246575</v>
      </c>
      <c r="AJ5">
        <f t="shared" si="7"/>
        <v>-851.09945890229938</v>
      </c>
      <c r="AK5">
        <f>G5*SUM(AB5, AE5:AF5)</f>
        <v>93.583468740321806</v>
      </c>
      <c r="AL5">
        <f t="shared" si="8"/>
        <v>-2744.4315726277277</v>
      </c>
      <c r="AN5">
        <f t="shared" si="9"/>
        <v>0</v>
      </c>
      <c r="AO5">
        <f t="shared" si="9"/>
        <v>0</v>
      </c>
      <c r="AP5">
        <f t="shared" si="9"/>
        <v>-10.393164527956005</v>
      </c>
      <c r="AQ5">
        <f t="shared" si="9"/>
        <v>-1688.6342804766271</v>
      </c>
      <c r="AR5">
        <f t="shared" si="9"/>
        <v>-1699.0274450045831</v>
      </c>
      <c r="AS5">
        <f t="shared" si="9"/>
        <v>-727.78197114395186</v>
      </c>
      <c r="AT5">
        <f t="shared" si="9"/>
        <v>80.023974441438583</v>
      </c>
      <c r="AU5">
        <f t="shared" si="9"/>
        <v>-2346.7854417070967</v>
      </c>
      <c r="AW5">
        <v>2</v>
      </c>
      <c r="AX5">
        <f>IF(Z5&gt;0, (R5*SUMPRODUCT(K5:$K$98, X5:$X$98)-K5*$AZ$3)/Z5, 0)</f>
        <v>3222.7747124149641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12.5</v>
      </c>
      <c r="R6">
        <f t="shared" si="0"/>
        <v>500000</v>
      </c>
      <c r="S6">
        <f t="shared" si="1"/>
        <v>4478.666096843046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3133.6230867150261</v>
      </c>
      <c r="AC6">
        <f t="shared" si="2"/>
        <v>4293.091743183777</v>
      </c>
      <c r="AE6">
        <f t="shared" si="3"/>
        <v>0</v>
      </c>
      <c r="AF6">
        <f t="shared" si="4"/>
        <v>0</v>
      </c>
      <c r="AG6">
        <f t="shared" si="4"/>
        <v>-11.982060200385117</v>
      </c>
      <c r="AH6">
        <f t="shared" si="5"/>
        <v>-2024.4056282953202</v>
      </c>
      <c r="AI6">
        <f t="shared" si="6"/>
        <v>-2036.3876884957053</v>
      </c>
      <c r="AJ6">
        <f t="shared" si="7"/>
        <v>-1159.4686564687509</v>
      </c>
      <c r="AK6">
        <f>G6*SUM(AB6, AE6:AF6)</f>
        <v>183.31695057282903</v>
      </c>
      <c r="AL6">
        <f t="shared" si="8"/>
        <v>-3012.539394391627</v>
      </c>
      <c r="AN6">
        <f t="shared" si="9"/>
        <v>0</v>
      </c>
      <c r="AO6">
        <f t="shared" si="9"/>
        <v>0</v>
      </c>
      <c r="AP6">
        <f t="shared" si="9"/>
        <v>-9.2430814123428373</v>
      </c>
      <c r="AQ6">
        <f t="shared" si="9"/>
        <v>-1561.6468053913866</v>
      </c>
      <c r="AR6">
        <f t="shared" si="9"/>
        <v>-1570.8898868037295</v>
      </c>
      <c r="AS6">
        <f t="shared" si="9"/>
        <v>-894.42575046117486</v>
      </c>
      <c r="AT6">
        <f t="shared" si="9"/>
        <v>141.41253424453888</v>
      </c>
      <c r="AU6">
        <f t="shared" si="9"/>
        <v>-2323.9031030203655</v>
      </c>
      <c r="AW6">
        <v>3</v>
      </c>
      <c r="AX6">
        <f>IF(Z6&gt;0, (R6*SUMPRODUCT(K6:$K$98, X6:$X$98)-K6*$AZ$3)/Z6, 0)</f>
        <v>4478.666096843046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12.5</v>
      </c>
      <c r="R7">
        <f t="shared" si="0"/>
        <v>500000</v>
      </c>
      <c r="S7">
        <f t="shared" si="1"/>
        <v>5395.9791396579558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4293.091743183777</v>
      </c>
      <c r="AC7">
        <f t="shared" si="2"/>
        <v>5098.2494582172512</v>
      </c>
      <c r="AE7">
        <f t="shared" si="3"/>
        <v>0</v>
      </c>
      <c r="AF7">
        <f t="shared" si="4"/>
        <v>0</v>
      </c>
      <c r="AG7">
        <f t="shared" si="4"/>
        <v>-11.810297367412597</v>
      </c>
      <c r="AH7">
        <f t="shared" si="5"/>
        <v>-2077.6892387467797</v>
      </c>
      <c r="AI7">
        <f t="shared" si="6"/>
        <v>-2089.4995361141923</v>
      </c>
      <c r="AJ7">
        <f t="shared" si="7"/>
        <v>-805.15771503347423</v>
      </c>
      <c r="AK7">
        <f>G7*SUM(AB7, AE7:AF7)</f>
        <v>210.79080459032343</v>
      </c>
      <c r="AL7">
        <f t="shared" si="8"/>
        <v>-2683.8664465573429</v>
      </c>
      <c r="AN7">
        <f t="shared" si="9"/>
        <v>0</v>
      </c>
      <c r="AO7">
        <f t="shared" si="9"/>
        <v>0</v>
      </c>
      <c r="AP7">
        <f t="shared" si="9"/>
        <v>-8.2891291422954261</v>
      </c>
      <c r="AQ7">
        <f t="shared" si="9"/>
        <v>-1458.2388471478923</v>
      </c>
      <c r="AR7">
        <f t="shared" si="9"/>
        <v>-1466.5279762901878</v>
      </c>
      <c r="AS7">
        <f t="shared" si="9"/>
        <v>-565.10484640660002</v>
      </c>
      <c r="AT7">
        <f t="shared" si="9"/>
        <v>147.94481010094529</v>
      </c>
      <c r="AU7">
        <f t="shared" si="9"/>
        <v>-1883.6880125958423</v>
      </c>
      <c r="AW7">
        <v>4</v>
      </c>
      <c r="AX7">
        <f>IF(Z7&gt;0, (R7*SUMPRODUCT(K7:$K$98, X7:$X$98)-K7*$AZ$3)/Z7, 0)</f>
        <v>5395.9791396579558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12.5</v>
      </c>
      <c r="R8">
        <f t="shared" si="0"/>
        <v>500000</v>
      </c>
      <c r="S8">
        <f t="shared" si="1"/>
        <v>5616.4941396542754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5098.2494582172512</v>
      </c>
      <c r="AC8">
        <f t="shared" si="2"/>
        <v>5229.534870487787</v>
      </c>
      <c r="AE8">
        <f t="shared" si="3"/>
        <v>0</v>
      </c>
      <c r="AF8">
        <f t="shared" si="4"/>
        <v>0</v>
      </c>
      <c r="AG8">
        <f t="shared" si="4"/>
        <v>-11.63878822904303</v>
      </c>
      <c r="AH8">
        <f t="shared" si="5"/>
        <v>-2136.2465878175904</v>
      </c>
      <c r="AI8">
        <f t="shared" si="6"/>
        <v>-2147.8853760466336</v>
      </c>
      <c r="AJ8">
        <f t="shared" si="7"/>
        <v>-131.28541227053574</v>
      </c>
      <c r="AK8">
        <f t="shared" ref="AK8:AK69" si="22">G8*SUM(AB8:AB8, AE8:AF8)</f>
        <v>108.59271346002745</v>
      </c>
      <c r="AL8">
        <f t="shared" si="8"/>
        <v>-2170.5780748571419</v>
      </c>
      <c r="AN8">
        <f t="shared" si="9"/>
        <v>0</v>
      </c>
      <c r="AO8">
        <f t="shared" si="9"/>
        <v>0</v>
      </c>
      <c r="AP8">
        <f t="shared" si="9"/>
        <v>-7.6250857919266428</v>
      </c>
      <c r="AQ8">
        <f t="shared" si="9"/>
        <v>-1399.5497799480975</v>
      </c>
      <c r="AR8">
        <f t="shared" si="9"/>
        <v>-1407.1748657400242</v>
      </c>
      <c r="AS8">
        <f t="shared" si="9"/>
        <v>-86.010889801506735</v>
      </c>
      <c r="AT8">
        <f t="shared" si="9"/>
        <v>71.143897475905788</v>
      </c>
      <c r="AU8">
        <f t="shared" si="9"/>
        <v>-1422.0418580656253</v>
      </c>
      <c r="AW8">
        <v>5</v>
      </c>
      <c r="AX8">
        <f>IF(Z8&gt;0, (R8*SUMPRODUCT(K8:$K$98, X8:$X$98)-K8*$AZ$3)/Z8, 0)</f>
        <v>5616.4941396542754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12.5</v>
      </c>
      <c r="R9">
        <f t="shared" si="0"/>
        <v>500000</v>
      </c>
      <c r="S9">
        <f t="shared" si="1"/>
        <v>5461.4863355490397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5229.534870487787</v>
      </c>
      <c r="AC9">
        <f t="shared" si="2"/>
        <v>5010.2150878484754</v>
      </c>
      <c r="AE9">
        <f t="shared" si="3"/>
        <v>0</v>
      </c>
      <c r="AF9">
        <f t="shared" si="4"/>
        <v>0</v>
      </c>
      <c r="AG9">
        <f t="shared" si="4"/>
        <v>-11.467151019029332</v>
      </c>
      <c r="AH9">
        <f t="shared" si="5"/>
        <v>-2209.9731089306911</v>
      </c>
      <c r="AI9">
        <f t="shared" si="6"/>
        <v>-2221.4402599497203</v>
      </c>
      <c r="AJ9">
        <f t="shared" si="7"/>
        <v>219.3197826393116</v>
      </c>
      <c r="AK9">
        <f t="shared" si="22"/>
        <v>30.854255735877942</v>
      </c>
      <c r="AL9">
        <f t="shared" si="8"/>
        <v>-1971.2662215745306</v>
      </c>
      <c r="AN9">
        <f t="shared" si="9"/>
        <v>0</v>
      </c>
      <c r="AO9">
        <f t="shared" si="9"/>
        <v>0</v>
      </c>
      <c r="AP9">
        <f t="shared" si="9"/>
        <v>-7.1149149083749403</v>
      </c>
      <c r="AQ9">
        <f t="shared" si="9"/>
        <v>-1371.2011461038273</v>
      </c>
      <c r="AR9">
        <f t="shared" si="9"/>
        <v>-1378.316061012202</v>
      </c>
      <c r="AS9">
        <f t="shared" si="9"/>
        <v>136.07927449568703</v>
      </c>
      <c r="AT9">
        <f t="shared" si="9"/>
        <v>19.143848699447346</v>
      </c>
      <c r="AU9">
        <f t="shared" si="9"/>
        <v>-1223.0929378170677</v>
      </c>
      <c r="AW9">
        <v>6</v>
      </c>
      <c r="AX9">
        <f>IF(Z9&gt;0, (R9*SUMPRODUCT(K9:$K$98, X9:$X$98)-K9*$AZ$3)/Z9, 0)</f>
        <v>5461.4863355490397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12.5</v>
      </c>
      <c r="R10">
        <f t="shared" si="0"/>
        <v>500000</v>
      </c>
      <c r="S10">
        <f t="shared" si="1"/>
        <v>5226.3111372606008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5010.2150878484754</v>
      </c>
      <c r="AC10">
        <f t="shared" si="2"/>
        <v>4722.617175907144</v>
      </c>
      <c r="AE10">
        <f t="shared" si="3"/>
        <v>0</v>
      </c>
      <c r="AF10">
        <f t="shared" si="4"/>
        <v>0</v>
      </c>
      <c r="AG10">
        <f t="shared" si="4"/>
        <v>-11.29529282670714</v>
      </c>
      <c r="AH10">
        <f t="shared" si="5"/>
        <v>-2287.4672852759713</v>
      </c>
      <c r="AI10">
        <f t="shared" si="6"/>
        <v>-2298.7625781026786</v>
      </c>
      <c r="AJ10">
        <f t="shared" si="7"/>
        <v>287.5979119413314</v>
      </c>
      <c r="AK10">
        <f t="shared" si="22"/>
        <v>20.541881860178751</v>
      </c>
      <c r="AL10">
        <f t="shared" si="8"/>
        <v>-1990.6227843011684</v>
      </c>
      <c r="AN10">
        <f t="shared" si="9"/>
        <v>0</v>
      </c>
      <c r="AO10">
        <f t="shared" si="9"/>
        <v>0</v>
      </c>
      <c r="AP10">
        <f t="shared" si="9"/>
        <v>-6.6485947050973584</v>
      </c>
      <c r="AQ10">
        <f t="shared" si="9"/>
        <v>-1346.440779738766</v>
      </c>
      <c r="AR10">
        <f t="shared" si="9"/>
        <v>-1353.0893744438636</v>
      </c>
      <c r="AS10">
        <f t="shared" si="9"/>
        <v>169.28485023505351</v>
      </c>
      <c r="AT10">
        <f t="shared" si="9"/>
        <v>12.091288739801078</v>
      </c>
      <c r="AU10">
        <f t="shared" si="9"/>
        <v>-1171.7132354690089</v>
      </c>
      <c r="AW10">
        <v>7</v>
      </c>
      <c r="AX10">
        <f>IF(Z10&gt;0, (R10*SUMPRODUCT(K10:$K$98, X10:$X$98)-K10*$AZ$3)/Z10, 0)</f>
        <v>5226.3111372606008</v>
      </c>
    </row>
    <row r="11" spans="1:52" x14ac:dyDescent="0.25">
      <c r="A11" t="s">
        <v>33</v>
      </c>
      <c r="C11" s="12">
        <f>AU71</f>
        <v>-8.4184048620983276E-13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12.5</v>
      </c>
      <c r="R11">
        <f t="shared" si="0"/>
        <v>500000</v>
      </c>
      <c r="S11">
        <f t="shared" si="1"/>
        <v>4914.7536770914039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4722.617175907144</v>
      </c>
      <c r="AC11">
        <f t="shared" si="2"/>
        <v>4373.4710134908164</v>
      </c>
      <c r="AE11">
        <f t="shared" si="3"/>
        <v>0</v>
      </c>
      <c r="AF11">
        <f t="shared" si="4"/>
        <v>0</v>
      </c>
      <c r="AG11">
        <f t="shared" si="4"/>
        <v>-11.123321993420525</v>
      </c>
      <c r="AH11">
        <f t="shared" si="5"/>
        <v>-2360.7162007817919</v>
      </c>
      <c r="AI11">
        <f t="shared" si="6"/>
        <v>-2371.8395227752126</v>
      </c>
      <c r="AJ11">
        <f t="shared" si="7"/>
        <v>349.14616241632757</v>
      </c>
      <c r="AK11">
        <f t="shared" si="22"/>
        <v>11.334281222177145</v>
      </c>
      <c r="AL11">
        <f t="shared" si="8"/>
        <v>-2011.3590791367078</v>
      </c>
      <c r="AN11">
        <f t="shared" si="9"/>
        <v>0</v>
      </c>
      <c r="AO11">
        <f t="shared" si="9"/>
        <v>0</v>
      </c>
      <c r="AP11">
        <f t="shared" si="9"/>
        <v>-6.2213700595897494</v>
      </c>
      <c r="AQ11">
        <f t="shared" si="9"/>
        <v>-1320.3689598682515</v>
      </c>
      <c r="AR11">
        <f t="shared" si="9"/>
        <v>-1326.5903299278414</v>
      </c>
      <c r="AS11">
        <f t="shared" si="9"/>
        <v>195.28046410617648</v>
      </c>
      <c r="AT11">
        <f t="shared" si="9"/>
        <v>6.3393613782225193</v>
      </c>
      <c r="AU11">
        <f t="shared" si="9"/>
        <v>-1124.9705044434422</v>
      </c>
      <c r="AW11">
        <v>8</v>
      </c>
      <c r="AX11">
        <f>IF(Z11&gt;0, (R11*SUMPRODUCT(K11:$K$98, X11:$X$98)-K11*$AZ$3)/Z11, 0)</f>
        <v>4914.7536770914039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12.5</v>
      </c>
      <c r="R12">
        <f t="shared" si="0"/>
        <v>500000</v>
      </c>
      <c r="S12">
        <f t="shared" si="1"/>
        <v>4564.6582176763695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4373.4710134908164</v>
      </c>
      <c r="AC12">
        <f t="shared" si="2"/>
        <v>3999.0218325068454</v>
      </c>
      <c r="AE12">
        <f t="shared" si="3"/>
        <v>0</v>
      </c>
      <c r="AF12">
        <f t="shared" si="4"/>
        <v>0</v>
      </c>
      <c r="AG12">
        <f t="shared" si="4"/>
        <v>-10.951043982386429</v>
      </c>
      <c r="AH12">
        <f t="shared" si="5"/>
        <v>-2441.7916439956734</v>
      </c>
      <c r="AI12">
        <f t="shared" si="6"/>
        <v>-2452.7426879780601</v>
      </c>
      <c r="AJ12">
        <f t="shared" si="7"/>
        <v>374.44918098397102</v>
      </c>
      <c r="AK12">
        <f t="shared" si="22"/>
        <v>10.058983331028877</v>
      </c>
      <c r="AL12">
        <f t="shared" si="8"/>
        <v>-2068.2345236630604</v>
      </c>
      <c r="AN12">
        <f t="shared" si="9"/>
        <v>0</v>
      </c>
      <c r="AO12">
        <f t="shared" si="9"/>
        <v>0</v>
      </c>
      <c r="AP12">
        <f t="shared" si="9"/>
        <v>-5.8205962939340719</v>
      </c>
      <c r="AQ12">
        <f t="shared" si="9"/>
        <v>-1297.8382167453594</v>
      </c>
      <c r="AR12">
        <f t="shared" si="9"/>
        <v>-1303.6588130392936</v>
      </c>
      <c r="AS12">
        <f t="shared" si="9"/>
        <v>199.02372035099745</v>
      </c>
      <c r="AT12">
        <f t="shared" si="9"/>
        <v>5.3464565745057255</v>
      </c>
      <c r="AU12">
        <f t="shared" si="9"/>
        <v>-1099.2886361137905</v>
      </c>
      <c r="AW12">
        <v>9</v>
      </c>
      <c r="AX12">
        <f>IF(Z12&gt;0, (R12*SUMPRODUCT(K12:$K$98, X12:$X$98)-K12*$AZ$3)/Z12, 0)</f>
        <v>4564.6582176763695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12.5</v>
      </c>
      <c r="R13">
        <f t="shared" si="0"/>
        <v>500000</v>
      </c>
      <c r="S13">
        <f t="shared" si="1"/>
        <v>4169.4456350910177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3999.0218325068454</v>
      </c>
      <c r="AC13">
        <f t="shared" si="2"/>
        <v>3595.1891792694405</v>
      </c>
      <c r="AE13">
        <f t="shared" si="3"/>
        <v>0</v>
      </c>
      <c r="AF13">
        <f t="shared" si="4"/>
        <v>0</v>
      </c>
      <c r="AG13">
        <f t="shared" si="4"/>
        <v>-10.778378871916141</v>
      </c>
      <c r="AH13">
        <f t="shared" si="5"/>
        <v>-2526.1868258569016</v>
      </c>
      <c r="AI13">
        <f t="shared" si="6"/>
        <v>-2536.9652047288178</v>
      </c>
      <c r="AJ13">
        <f t="shared" si="7"/>
        <v>403.83265323740488</v>
      </c>
      <c r="AK13">
        <f t="shared" si="22"/>
        <v>7.9980436650136912</v>
      </c>
      <c r="AL13">
        <f t="shared" si="8"/>
        <v>-2125.1345078263994</v>
      </c>
      <c r="AN13">
        <f t="shared" si="9"/>
        <v>0</v>
      </c>
      <c r="AO13">
        <f t="shared" si="9"/>
        <v>0</v>
      </c>
      <c r="AP13">
        <f t="shared" si="9"/>
        <v>-5.4456491940756768</v>
      </c>
      <c r="AQ13">
        <f t="shared" si="9"/>
        <v>-1276.3261911451632</v>
      </c>
      <c r="AR13">
        <f t="shared" si="9"/>
        <v>-1281.7718403392389</v>
      </c>
      <c r="AS13">
        <f t="shared" si="9"/>
        <v>204.03169982952758</v>
      </c>
      <c r="AT13">
        <f t="shared" si="9"/>
        <v>4.0409175216551754</v>
      </c>
      <c r="AU13">
        <f t="shared" si="9"/>
        <v>-1073.6992229880561</v>
      </c>
      <c r="AW13">
        <v>10</v>
      </c>
      <c r="AX13">
        <f>IF(Z13&gt;0, (R13*SUMPRODUCT(K13:$K$98, X13:$X$98)-K13*$AZ$3)/Z13, 0)</f>
        <v>4169.4456350910177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6.0780000000000001E-3</v>
      </c>
      <c r="Q14" s="4">
        <f t="shared" si="21"/>
        <v>12.5</v>
      </c>
      <c r="R14">
        <f t="shared" si="0"/>
        <v>500000</v>
      </c>
      <c r="S14">
        <f t="shared" si="1"/>
        <v>4904.37815084878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3595.1891792694405</v>
      </c>
      <c r="AC14">
        <f t="shared" si="2"/>
        <v>4160.9074184291294</v>
      </c>
      <c r="AE14">
        <f t="shared" si="3"/>
        <v>0</v>
      </c>
      <c r="AF14">
        <f t="shared" si="4"/>
        <v>0</v>
      </c>
      <c r="AG14">
        <f t="shared" si="4"/>
        <v>-10.605084096413474</v>
      </c>
      <c r="AH14">
        <f t="shared" si="5"/>
        <v>-2620.4394713402526</v>
      </c>
      <c r="AI14">
        <f t="shared" si="6"/>
        <v>-2631.0445554366661</v>
      </c>
      <c r="AJ14">
        <f t="shared" si="7"/>
        <v>-565.71823915968889</v>
      </c>
      <c r="AK14">
        <f t="shared" si="22"/>
        <v>251.66324254886086</v>
      </c>
      <c r="AL14">
        <f t="shared" si="8"/>
        <v>-2945.0995520474939</v>
      </c>
      <c r="AN14">
        <f t="shared" si="9"/>
        <v>0</v>
      </c>
      <c r="AO14">
        <f t="shared" si="9"/>
        <v>0</v>
      </c>
      <c r="AP14">
        <f t="shared" si="9"/>
        <v>-4.7840125413690426</v>
      </c>
      <c r="AQ14">
        <f t="shared" si="9"/>
        <v>-1182.0948500568559</v>
      </c>
      <c r="AR14">
        <f t="shared" si="9"/>
        <v>-1186.8788625982249</v>
      </c>
      <c r="AS14">
        <f t="shared" si="9"/>
        <v>-255.1986506110253</v>
      </c>
      <c r="AT14">
        <f t="shared" si="9"/>
        <v>113.52669131237876</v>
      </c>
      <c r="AU14">
        <f t="shared" si="9"/>
        <v>-1328.5508218968714</v>
      </c>
      <c r="AW14">
        <v>11</v>
      </c>
      <c r="AX14">
        <f>IF(Z14&gt;0, (R14*SUMPRODUCT(K14:$K$98, X14:$X$98)-K14*$AZ$3)/Z14, 0)</f>
        <v>4904.37815084878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6.4359999999999999E-3</v>
      </c>
      <c r="Q15" s="4">
        <f t="shared" si="21"/>
        <v>12.5</v>
      </c>
      <c r="R15">
        <f t="shared" si="0"/>
        <v>500000</v>
      </c>
      <c r="S15">
        <f t="shared" si="1"/>
        <v>5540.6877144485361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4160.9074184291294</v>
      </c>
      <c r="AC15">
        <f t="shared" si="2"/>
        <v>4623.4950954301803</v>
      </c>
      <c r="AE15">
        <f t="shared" si="3"/>
        <v>0</v>
      </c>
      <c r="AF15">
        <f t="shared" si="4"/>
        <v>0</v>
      </c>
      <c r="AG15">
        <f t="shared" si="4"/>
        <v>-10.430778934204822</v>
      </c>
      <c r="AH15">
        <f t="shared" si="5"/>
        <v>-2730.1728497806844</v>
      </c>
      <c r="AI15">
        <f t="shared" si="6"/>
        <v>-2740.6036287148891</v>
      </c>
      <c r="AJ15">
        <f t="shared" si="7"/>
        <v>-462.58767700105091</v>
      </c>
      <c r="AK15">
        <f t="shared" si="22"/>
        <v>291.26351929003908</v>
      </c>
      <c r="AL15">
        <f t="shared" si="8"/>
        <v>-2911.9277864259011</v>
      </c>
      <c r="AN15">
        <f t="shared" si="9"/>
        <v>0</v>
      </c>
      <c r="AO15">
        <f t="shared" si="9"/>
        <v>0</v>
      </c>
      <c r="AP15">
        <f t="shared" si="9"/>
        <v>-4.2012343850349119</v>
      </c>
      <c r="AQ15">
        <f t="shared" si="9"/>
        <v>-1099.6394541518271</v>
      </c>
      <c r="AR15">
        <f t="shared" si="9"/>
        <v>-1103.8406885368618</v>
      </c>
      <c r="AS15">
        <f t="shared" si="9"/>
        <v>-186.31774932332934</v>
      </c>
      <c r="AT15">
        <f t="shared" si="9"/>
        <v>117.31303290638441</v>
      </c>
      <c r="AU15">
        <f t="shared" si="9"/>
        <v>-1172.8454049538068</v>
      </c>
      <c r="AW15">
        <v>12</v>
      </c>
      <c r="AX15">
        <f>IF(Z15&gt;0, (R15*SUMPRODUCT(K15:$K$98, X15:$X$98)-K15*$AZ$3)/Z15, 0)</f>
        <v>5540.6877144485361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6.8199999999999997E-3</v>
      </c>
      <c r="Q16" s="4">
        <f t="shared" si="21"/>
        <v>12.5</v>
      </c>
      <c r="R16">
        <f t="shared" si="0"/>
        <v>500000</v>
      </c>
      <c r="S16">
        <f t="shared" si="1"/>
        <v>6085.0316490178975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4623.4950954301803</v>
      </c>
      <c r="AC16">
        <f t="shared" si="2"/>
        <v>4992.3221832943345</v>
      </c>
      <c r="AE16">
        <f t="shared" si="3"/>
        <v>0</v>
      </c>
      <c r="AF16">
        <f t="shared" si="4"/>
        <v>0</v>
      </c>
      <c r="AG16">
        <f t="shared" si="4"/>
        <v>-10.255333232531497</v>
      </c>
      <c r="AH16">
        <f t="shared" si="5"/>
        <v>-2845.5164932510752</v>
      </c>
      <c r="AI16">
        <f t="shared" si="6"/>
        <v>-2855.7718264836067</v>
      </c>
      <c r="AJ16">
        <f t="shared" si="7"/>
        <v>-368.82708786415424</v>
      </c>
      <c r="AK16">
        <f t="shared" si="22"/>
        <v>323.64465668011263</v>
      </c>
      <c r="AL16">
        <f t="shared" si="8"/>
        <v>-2900.9542576676481</v>
      </c>
      <c r="AN16">
        <f t="shared" si="9"/>
        <v>0</v>
      </c>
      <c r="AO16">
        <f t="shared" si="9"/>
        <v>0</v>
      </c>
      <c r="AP16">
        <f t="shared" si="9"/>
        <v>-3.6880085916773426</v>
      </c>
      <c r="AQ16">
        <f t="shared" si="9"/>
        <v>-1023.3006609263605</v>
      </c>
      <c r="AR16">
        <f t="shared" si="9"/>
        <v>-1026.9886695180378</v>
      </c>
      <c r="AS16">
        <f t="shared" si="9"/>
        <v>-132.63708141354707</v>
      </c>
      <c r="AT16">
        <f t="shared" si="9"/>
        <v>116.38863871340843</v>
      </c>
      <c r="AU16">
        <f t="shared" si="9"/>
        <v>-1043.2371122181764</v>
      </c>
      <c r="AW16">
        <v>13</v>
      </c>
      <c r="AX16">
        <f>IF(Z16&gt;0, (R16*SUMPRODUCT(K16:$K$98, X16:$X$98)-K16*$AZ$3)/Z16, 0)</f>
        <v>6085.0316490178975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7.2269999999999999E-3</v>
      </c>
      <c r="Q17" s="4">
        <f t="shared" si="21"/>
        <v>12.5</v>
      </c>
      <c r="R17">
        <f t="shared" si="0"/>
        <v>500000</v>
      </c>
      <c r="S17">
        <f t="shared" si="1"/>
        <v>6548.6755554657466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4992.3221832943345</v>
      </c>
      <c r="AC17">
        <f t="shared" si="2"/>
        <v>5280.1523634536716</v>
      </c>
      <c r="AE17">
        <f t="shared" si="3"/>
        <v>0</v>
      </c>
      <c r="AF17">
        <f t="shared" si="4"/>
        <v>0</v>
      </c>
      <c r="AG17">
        <f t="shared" si="4"/>
        <v>-10.078664606934677</v>
      </c>
      <c r="AH17">
        <f t="shared" si="5"/>
        <v>-2964.6117308602052</v>
      </c>
      <c r="AI17">
        <f t="shared" si="6"/>
        <v>-2974.6903954671398</v>
      </c>
      <c r="AJ17">
        <f t="shared" si="7"/>
        <v>-287.83018015933703</v>
      </c>
      <c r="AK17">
        <f t="shared" si="22"/>
        <v>349.46255283060344</v>
      </c>
      <c r="AL17">
        <f t="shared" si="8"/>
        <v>-2913.0580227958735</v>
      </c>
      <c r="AN17">
        <f t="shared" si="9"/>
        <v>0</v>
      </c>
      <c r="AO17">
        <f t="shared" si="9"/>
        <v>0</v>
      </c>
      <c r="AP17">
        <f t="shared" si="9"/>
        <v>-3.2361386318468903</v>
      </c>
      <c r="AQ17">
        <f t="shared" si="9"/>
        <v>-951.90136043043424</v>
      </c>
      <c r="AR17">
        <f t="shared" si="9"/>
        <v>-955.13749906228111</v>
      </c>
      <c r="AS17">
        <f t="shared" si="9"/>
        <v>-92.418827468887713</v>
      </c>
      <c r="AT17">
        <f t="shared" si="9"/>
        <v>112.20824501103279</v>
      </c>
      <c r="AU17">
        <f t="shared" si="9"/>
        <v>-935.34808152013602</v>
      </c>
      <c r="AW17">
        <v>14</v>
      </c>
      <c r="AX17">
        <f>IF(Z17&gt;0, (R17*SUMPRODUCT(K17:$K$98, X17:$X$98)-K17*$AZ$3)/Z17, 0)</f>
        <v>6548.6755554657466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7.6860000000000001E-3</v>
      </c>
      <c r="Q18" s="4">
        <f t="shared" si="21"/>
        <v>12.5</v>
      </c>
      <c r="R18">
        <f t="shared" si="0"/>
        <v>500000</v>
      </c>
      <c r="S18">
        <f t="shared" si="1"/>
        <v>6942.7701504157694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5280.1523634536716</v>
      </c>
      <c r="AC18">
        <f t="shared" si="2"/>
        <v>5498.9035397069056</v>
      </c>
      <c r="AE18">
        <f t="shared" si="3"/>
        <v>0</v>
      </c>
      <c r="AF18">
        <f t="shared" si="4"/>
        <v>0</v>
      </c>
      <c r="AG18">
        <f t="shared" si="4"/>
        <v>-9.90041334469643</v>
      </c>
      <c r="AH18">
        <f t="shared" si="5"/>
        <v>-3098.5846467559968</v>
      </c>
      <c r="AI18">
        <f t="shared" si="6"/>
        <v>-3108.4850601006933</v>
      </c>
      <c r="AJ18">
        <f t="shared" si="7"/>
        <v>-218.75117625323401</v>
      </c>
      <c r="AK18">
        <f t="shared" si="22"/>
        <v>369.61066544175702</v>
      </c>
      <c r="AL18">
        <f t="shared" si="8"/>
        <v>-2957.6255709121701</v>
      </c>
      <c r="AN18">
        <f t="shared" si="9"/>
        <v>0</v>
      </c>
      <c r="AO18">
        <f t="shared" si="9"/>
        <v>0</v>
      </c>
      <c r="AP18">
        <f t="shared" si="9"/>
        <v>-2.8383073964321839</v>
      </c>
      <c r="AQ18">
        <f t="shared" si="9"/>
        <v>-888.32005444197125</v>
      </c>
      <c r="AR18">
        <f t="shared" si="9"/>
        <v>-891.15836183840349</v>
      </c>
      <c r="AS18">
        <f t="shared" si="9"/>
        <v>-62.712844395572269</v>
      </c>
      <c r="AT18">
        <f t="shared" si="9"/>
        <v>105.96210976237046</v>
      </c>
      <c r="AU18">
        <f t="shared" si="9"/>
        <v>-847.90909647160527</v>
      </c>
      <c r="AW18">
        <v>15</v>
      </c>
      <c r="AX18">
        <f>IF(Z18&gt;0, (R18*SUMPRODUCT(K18:$K$98, X18:$X$98)-K18*$AZ$3)/Z18, 0)</f>
        <v>6942.7701504157694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8.2030000000000002E-3</v>
      </c>
      <c r="Q19" s="4">
        <f t="shared" si="21"/>
        <v>12.5</v>
      </c>
      <c r="R19">
        <f t="shared" si="0"/>
        <v>500000</v>
      </c>
      <c r="S19">
        <f t="shared" si="1"/>
        <v>7273.27012526831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5498.9035397069056</v>
      </c>
      <c r="AC19">
        <f t="shared" si="2"/>
        <v>5655.8089644467746</v>
      </c>
      <c r="AE19">
        <f t="shared" si="3"/>
        <v>0</v>
      </c>
      <c r="AF19">
        <f t="shared" si="4"/>
        <v>0</v>
      </c>
      <c r="AG19">
        <f t="shared" si="4"/>
        <v>-9.720196120582921</v>
      </c>
      <c r="AH19">
        <f t="shared" si="5"/>
        <v>-3248.5236266617926</v>
      </c>
      <c r="AI19">
        <f t="shared" si="6"/>
        <v>-3258.2438227823754</v>
      </c>
      <c r="AJ19">
        <f t="shared" si="7"/>
        <v>-156.90542473986898</v>
      </c>
      <c r="AK19">
        <f t="shared" si="22"/>
        <v>384.9232477794834</v>
      </c>
      <c r="AL19">
        <f t="shared" si="8"/>
        <v>-3030.2259997427609</v>
      </c>
      <c r="AN19">
        <f t="shared" si="9"/>
        <v>0</v>
      </c>
      <c r="AO19">
        <f t="shared" si="9"/>
        <v>0</v>
      </c>
      <c r="AP19">
        <f t="shared" si="9"/>
        <v>-2.4880729347276147</v>
      </c>
      <c r="AQ19">
        <f t="shared" si="9"/>
        <v>-831.52269903332865</v>
      </c>
      <c r="AR19">
        <f t="shared" si="9"/>
        <v>-834.01077196805625</v>
      </c>
      <c r="AS19">
        <f t="shared" si="9"/>
        <v>-40.162990104750776</v>
      </c>
      <c r="AT19">
        <f t="shared" si="9"/>
        <v>98.528579348268309</v>
      </c>
      <c r="AU19">
        <f t="shared" si="9"/>
        <v>-775.6451827245387</v>
      </c>
      <c r="AW19">
        <v>16</v>
      </c>
      <c r="AX19">
        <f>IF(Z19&gt;0, (R19*SUMPRODUCT(K19:$K$98, X19:$X$98)-K19*$AZ$3)/Z19, 0)</f>
        <v>7273.27012526831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8.7950000000000007E-3</v>
      </c>
      <c r="Q20" s="4">
        <f t="shared" si="21"/>
        <v>12.5</v>
      </c>
      <c r="R20">
        <f t="shared" si="0"/>
        <v>500000</v>
      </c>
      <c r="S20">
        <f t="shared" si="1"/>
        <v>7545.8981143032534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5655.8089644467746</v>
      </c>
      <c r="AC20">
        <f t="shared" si="2"/>
        <v>5757.5233003972326</v>
      </c>
      <c r="AE20">
        <f t="shared" si="3"/>
        <v>0</v>
      </c>
      <c r="AF20">
        <f t="shared" si="4"/>
        <v>0</v>
      </c>
      <c r="AG20">
        <f t="shared" si="4"/>
        <v>-9.5375050344965651</v>
      </c>
      <c r="AH20">
        <f t="shared" si="5"/>
        <v>-3419.5649952210715</v>
      </c>
      <c r="AI20">
        <f t="shared" si="6"/>
        <v>-3429.102500255568</v>
      </c>
      <c r="AJ20">
        <f t="shared" si="7"/>
        <v>-101.71433595045801</v>
      </c>
      <c r="AK20">
        <f t="shared" si="22"/>
        <v>395.90662751127428</v>
      </c>
      <c r="AL20">
        <f t="shared" si="8"/>
        <v>-3134.9102086947519</v>
      </c>
      <c r="AN20">
        <f t="shared" si="9"/>
        <v>0</v>
      </c>
      <c r="AO20">
        <f t="shared" si="9"/>
        <v>0</v>
      </c>
      <c r="AP20">
        <f t="shared" si="9"/>
        <v>-2.1797407177851871</v>
      </c>
      <c r="AQ20">
        <f t="shared" si="9"/>
        <v>-781.52148074747754</v>
      </c>
      <c r="AR20">
        <f t="shared" si="9"/>
        <v>-783.70122146526273</v>
      </c>
      <c r="AS20">
        <f t="shared" si="9"/>
        <v>-23.24621364306288</v>
      </c>
      <c r="AT20">
        <f t="shared" si="9"/>
        <v>90.482132728215063</v>
      </c>
      <c r="AU20">
        <f t="shared" si="9"/>
        <v>-716.46530238011053</v>
      </c>
      <c r="AW20">
        <v>17</v>
      </c>
      <c r="AX20">
        <f>IF(Z20&gt;0, (R20*SUMPRODUCT(K20:$K$98, X20:$X$98)-K20*$AZ$3)/Z20, 0)</f>
        <v>7545.8981143032534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9.4780000000000003E-3</v>
      </c>
      <c r="Q21" s="4">
        <f t="shared" si="21"/>
        <v>12.5</v>
      </c>
      <c r="R21">
        <f t="shared" si="0"/>
        <v>500000</v>
      </c>
      <c r="S21">
        <f t="shared" si="1"/>
        <v>7764.9362618314417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5757.5233003972326</v>
      </c>
      <c r="AC21">
        <f t="shared" si="2"/>
        <v>5809.2491723138492</v>
      </c>
      <c r="AE21">
        <f t="shared" si="3"/>
        <v>0</v>
      </c>
      <c r="AF21">
        <f t="shared" si="4"/>
        <v>0</v>
      </c>
      <c r="AG21">
        <f t="shared" si="4"/>
        <v>-9.3517335114346398</v>
      </c>
      <c r="AH21">
        <f t="shared" si="5"/>
        <v>-3615.8589086783372</v>
      </c>
      <c r="AI21">
        <f t="shared" si="6"/>
        <v>-3625.210642189772</v>
      </c>
      <c r="AJ21">
        <f t="shared" si="7"/>
        <v>-51.725871916616597</v>
      </c>
      <c r="AK21">
        <f t="shared" si="22"/>
        <v>403.02663102780633</v>
      </c>
      <c r="AL21">
        <f t="shared" si="8"/>
        <v>-3273.9098830785824</v>
      </c>
      <c r="AN21">
        <f t="shared" si="9"/>
        <v>0</v>
      </c>
      <c r="AO21">
        <f t="shared" si="9"/>
        <v>0</v>
      </c>
      <c r="AP21">
        <f t="shared" si="9"/>
        <v>-1.9082890429322914</v>
      </c>
      <c r="AQ21">
        <f t="shared" si="9"/>
        <v>-737.84223297028552</v>
      </c>
      <c r="AR21">
        <f t="shared" si="9"/>
        <v>-739.75052201321785</v>
      </c>
      <c r="AS21">
        <f t="shared" si="9"/>
        <v>-10.555039286984119</v>
      </c>
      <c r="AT21">
        <f t="shared" si="9"/>
        <v>82.240506860026301</v>
      </c>
      <c r="AU21">
        <f t="shared" si="9"/>
        <v>-668.06505444017569</v>
      </c>
      <c r="AW21">
        <v>18</v>
      </c>
      <c r="AX21">
        <f>IF(Z21&gt;0, (R21*SUMPRODUCT(K21:$K$98, X21:$X$98)-K21*$AZ$3)/Z21, 0)</f>
        <v>7764.9362618314417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1.0265E-2</v>
      </c>
      <c r="Q22" s="4">
        <f t="shared" si="21"/>
        <v>12.5</v>
      </c>
      <c r="R22">
        <f t="shared" si="0"/>
        <v>500000</v>
      </c>
      <c r="S22">
        <f t="shared" si="1"/>
        <v>7933.9087427895338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5809.2491723138492</v>
      </c>
      <c r="AC22">
        <f t="shared" si="2"/>
        <v>5815.3777899365059</v>
      </c>
      <c r="AE22">
        <f t="shared" si="3"/>
        <v>0</v>
      </c>
      <c r="AF22">
        <f t="shared" si="4"/>
        <v>0</v>
      </c>
      <c r="AG22">
        <f t="shared" si="4"/>
        <v>-9.1622206318254165</v>
      </c>
      <c r="AH22">
        <f t="shared" si="5"/>
        <v>-3839.8217797950629</v>
      </c>
      <c r="AI22">
        <f t="shared" si="6"/>
        <v>-3848.9840004268881</v>
      </c>
      <c r="AJ22">
        <f t="shared" si="7"/>
        <v>-6.1286176226567477</v>
      </c>
      <c r="AK22">
        <f t="shared" si="22"/>
        <v>406.64744206196946</v>
      </c>
      <c r="AL22">
        <f t="shared" si="8"/>
        <v>-3448.4651759875755</v>
      </c>
      <c r="AN22">
        <f t="shared" si="9"/>
        <v>0</v>
      </c>
      <c r="AO22">
        <f t="shared" si="9"/>
        <v>0</v>
      </c>
      <c r="AP22">
        <f t="shared" si="9"/>
        <v>-1.669301397747561</v>
      </c>
      <c r="AQ22">
        <f t="shared" si="9"/>
        <v>-699.59239377499898</v>
      </c>
      <c r="AR22">
        <f t="shared" si="9"/>
        <v>-701.2616951727465</v>
      </c>
      <c r="AS22">
        <f t="shared" si="9"/>
        <v>-1.1165972066013203</v>
      </c>
      <c r="AT22">
        <f t="shared" si="9"/>
        <v>74.088713937602833</v>
      </c>
      <c r="AU22">
        <f t="shared" si="9"/>
        <v>-628.28957844174499</v>
      </c>
      <c r="AW22">
        <v>19</v>
      </c>
      <c r="AX22">
        <f>IF(Z22&gt;0, (R22*SUMPRODUCT(K22:$K$98, X22:$X$98)-K22*$AZ$3)/Z22, 0)</f>
        <v>7933.9087427895338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1.1204E-2</v>
      </c>
      <c r="Q23" s="4">
        <f t="shared" si="21"/>
        <v>12.5</v>
      </c>
      <c r="R23">
        <f t="shared" si="0"/>
        <v>500000</v>
      </c>
      <c r="S23">
        <f t="shared" si="1"/>
        <v>8056.5351720311392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5815.3777899365059</v>
      </c>
      <c r="AC23">
        <f t="shared" si="2"/>
        <v>5780.0450841909187</v>
      </c>
      <c r="AE23">
        <f t="shared" si="3"/>
        <v>0</v>
      </c>
      <c r="AF23">
        <f t="shared" si="4"/>
        <v>0</v>
      </c>
      <c r="AG23">
        <f t="shared" si="4"/>
        <v>-8.9679449055481921</v>
      </c>
      <c r="AH23">
        <f t="shared" si="5"/>
        <v>-4106.1407983588797</v>
      </c>
      <c r="AI23">
        <f t="shared" si="6"/>
        <v>-4115.1087432644281</v>
      </c>
      <c r="AJ23">
        <f t="shared" si="7"/>
        <v>35.332705745587191</v>
      </c>
      <c r="AK23">
        <f t="shared" si="22"/>
        <v>407.07644529555546</v>
      </c>
      <c r="AL23">
        <f t="shared" si="8"/>
        <v>-3672.6995922232854</v>
      </c>
      <c r="AN23">
        <f t="shared" si="9"/>
        <v>0</v>
      </c>
      <c r="AO23">
        <f t="shared" si="9"/>
        <v>0</v>
      </c>
      <c r="AP23">
        <f t="shared" si="9"/>
        <v>-1.4588442240265376</v>
      </c>
      <c r="AQ23">
        <f t="shared" si="9"/>
        <v>-667.95903072727424</v>
      </c>
      <c r="AR23">
        <f t="shared" si="9"/>
        <v>-669.41787495130086</v>
      </c>
      <c r="AS23">
        <f t="shared" si="9"/>
        <v>5.747684027841192</v>
      </c>
      <c r="AT23">
        <f t="shared" si="9"/>
        <v>66.220424769700827</v>
      </c>
      <c r="AU23">
        <f t="shared" si="9"/>
        <v>-597.44976615375879</v>
      </c>
      <c r="AW23">
        <v>20</v>
      </c>
      <c r="AX23">
        <f>IF(Z23&gt;0, (R23*SUMPRODUCT(K23:$K$98, X23:$X$98)-K23*$AZ$3)/Z23, 0)</f>
        <v>8056.5351720311392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1.2285000000000001E-2</v>
      </c>
      <c r="Q24" s="4">
        <f t="shared" si="21"/>
        <v>12.5</v>
      </c>
      <c r="R24">
        <f t="shared" si="0"/>
        <v>500000</v>
      </c>
      <c r="S24">
        <f t="shared" si="1"/>
        <v>8133.4308456870285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5780.0450841909187</v>
      </c>
      <c r="AC24">
        <f t="shared" si="2"/>
        <v>5705.1750606327632</v>
      </c>
      <c r="AE24">
        <f t="shared" si="3"/>
        <v>0</v>
      </c>
      <c r="AF24">
        <f t="shared" si="4"/>
        <v>0</v>
      </c>
      <c r="AG24">
        <f t="shared" si="4"/>
        <v>-8.7680942533280497</v>
      </c>
      <c r="AH24">
        <f t="shared" si="5"/>
        <v>-4406.848126586382</v>
      </c>
      <c r="AI24">
        <f t="shared" si="6"/>
        <v>-4415.61622083971</v>
      </c>
      <c r="AJ24">
        <f t="shared" si="7"/>
        <v>74.870023558155481</v>
      </c>
      <c r="AK24">
        <f t="shared" si="22"/>
        <v>404.60315589336437</v>
      </c>
      <c r="AL24">
        <f t="shared" si="8"/>
        <v>-3936.1430413881899</v>
      </c>
      <c r="AN24">
        <f t="shared" si="9"/>
        <v>0</v>
      </c>
      <c r="AO24">
        <f t="shared" si="9"/>
        <v>0</v>
      </c>
      <c r="AP24">
        <f t="shared" si="9"/>
        <v>-1.2735123932983088</v>
      </c>
      <c r="AQ24">
        <f t="shared" si="9"/>
        <v>-640.06790329164335</v>
      </c>
      <c r="AR24">
        <f t="shared" si="9"/>
        <v>-641.34141568494158</v>
      </c>
      <c r="AS24">
        <f t="shared" si="9"/>
        <v>10.874415823216857</v>
      </c>
      <c r="AT24">
        <f t="shared" si="9"/>
        <v>58.766149006921374</v>
      </c>
      <c r="AU24">
        <f t="shared" si="9"/>
        <v>-571.70085085480332</v>
      </c>
      <c r="AW24">
        <v>21</v>
      </c>
      <c r="AX24">
        <f>IF(Z24&gt;0, (R24*SUMPRODUCT(K24:$K$98, X24:$X$98)-K24*$AZ$3)/Z24, 0)</f>
        <v>8133.4308456870285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1.3528E-2</v>
      </c>
      <c r="Q25" s="4">
        <f t="shared" si="21"/>
        <v>12.5</v>
      </c>
      <c r="R25">
        <f t="shared" si="0"/>
        <v>500000</v>
      </c>
      <c r="S25">
        <f t="shared" si="1"/>
        <v>8168.0427497280516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5705.1750606327632</v>
      </c>
      <c r="AC25">
        <f t="shared" si="2"/>
        <v>5594.6509137421162</v>
      </c>
      <c r="AE25">
        <f t="shared" si="3"/>
        <v>0</v>
      </c>
      <c r="AF25">
        <f t="shared" si="4"/>
        <v>0</v>
      </c>
      <c r="AG25">
        <f t="shared" si="4"/>
        <v>-8.5617985317357483</v>
      </c>
      <c r="AH25">
        <f t="shared" si="5"/>
        <v>-4744.5911623608745</v>
      </c>
      <c r="AI25">
        <f t="shared" si="6"/>
        <v>-4753.1529608926103</v>
      </c>
      <c r="AJ25">
        <f t="shared" si="7"/>
        <v>110.52414689064699</v>
      </c>
      <c r="AK25">
        <f t="shared" si="22"/>
        <v>399.36225424429347</v>
      </c>
      <c r="AL25">
        <f t="shared" si="8"/>
        <v>-4243.2665597576697</v>
      </c>
      <c r="AN25">
        <f t="shared" si="9"/>
        <v>0</v>
      </c>
      <c r="AO25">
        <f t="shared" si="9"/>
        <v>0</v>
      </c>
      <c r="AP25">
        <f t="shared" si="9"/>
        <v>-1.1103117800971305</v>
      </c>
      <c r="AQ25">
        <f t="shared" si="9"/>
        <v>-615.28841630498289</v>
      </c>
      <c r="AR25">
        <f t="shared" si="9"/>
        <v>-616.39872808508005</v>
      </c>
      <c r="AS25">
        <f t="shared" si="9"/>
        <v>14.333000458140017</v>
      </c>
      <c r="AT25">
        <f t="shared" si="9"/>
        <v>51.790124910085886</v>
      </c>
      <c r="AU25">
        <f t="shared" si="9"/>
        <v>-550.27560271685411</v>
      </c>
      <c r="AW25">
        <v>22</v>
      </c>
      <c r="AX25">
        <f>IF(Z25&gt;0, (R25*SUMPRODUCT(K25:$K$98, X25:$X$98)-K25*$AZ$3)/Z25, 0)</f>
        <v>8168.0427497280516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1.4963000000000001E-2</v>
      </c>
      <c r="Q26" s="4">
        <f t="shared" si="21"/>
        <v>12.5</v>
      </c>
      <c r="R26">
        <f t="shared" si="0"/>
        <v>500000</v>
      </c>
      <c r="S26">
        <f t="shared" si="1"/>
        <v>8163.816892632949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5594.6509137421162</v>
      </c>
      <c r="AC26">
        <f t="shared" si="2"/>
        <v>5452.1694227951684</v>
      </c>
      <c r="AE26">
        <f t="shared" si="3"/>
        <v>0</v>
      </c>
      <c r="AF26">
        <f t="shared" si="4"/>
        <v>0</v>
      </c>
      <c r="AG26">
        <f t="shared" si="4"/>
        <v>-8.3480703549880282</v>
      </c>
      <c r="AH26">
        <f t="shared" si="5"/>
        <v>-5124.4076572144804</v>
      </c>
      <c r="AI26">
        <f t="shared" si="6"/>
        <v>-5132.755727569468</v>
      </c>
      <c r="AJ26">
        <f t="shared" si="7"/>
        <v>142.48149094694782</v>
      </c>
      <c r="AK26">
        <f t="shared" si="22"/>
        <v>391.62556396194816</v>
      </c>
      <c r="AL26">
        <f t="shared" si="8"/>
        <v>-4598.6486726605717</v>
      </c>
      <c r="AN26">
        <f t="shared" si="9"/>
        <v>0</v>
      </c>
      <c r="AO26">
        <f t="shared" si="9"/>
        <v>0</v>
      </c>
      <c r="AP26">
        <f t="shared" si="9"/>
        <v>-0.96660273850943379</v>
      </c>
      <c r="AQ26">
        <f t="shared" si="9"/>
        <v>-593.34268448547732</v>
      </c>
      <c r="AR26">
        <f t="shared" si="9"/>
        <v>-594.30928722398676</v>
      </c>
      <c r="AS26">
        <f t="shared" si="9"/>
        <v>16.497584888457059</v>
      </c>
      <c r="AT26">
        <f t="shared" si="9"/>
        <v>45.345370426800073</v>
      </c>
      <c r="AU26">
        <f t="shared" si="9"/>
        <v>-532.46633190872956</v>
      </c>
      <c r="AW26">
        <v>23</v>
      </c>
      <c r="AX26">
        <f>IF(Z26&gt;0, (R26*SUMPRODUCT(K26:$K$98, X26:$X$98)-K26*$AZ$3)/Z26, 0)</f>
        <v>8163.816892632949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1.6567999999999999E-2</v>
      </c>
      <c r="Q27" s="4">
        <f t="shared" si="21"/>
        <v>12.5</v>
      </c>
      <c r="R27">
        <f t="shared" si="0"/>
        <v>500000</v>
      </c>
      <c r="S27">
        <f t="shared" si="1"/>
        <v>8123.2995670832761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5452.1694227951684</v>
      </c>
      <c r="AC27">
        <f t="shared" si="2"/>
        <v>5280.9757788079341</v>
      </c>
      <c r="AE27">
        <f t="shared" si="3"/>
        <v>0</v>
      </c>
      <c r="AF27">
        <f t="shared" si="4"/>
        <v>0</v>
      </c>
      <c r="AG27">
        <f t="shared" si="4"/>
        <v>-8.1262788217967064</v>
      </c>
      <c r="AH27">
        <f t="shared" si="5"/>
        <v>-5532.4331856576664</v>
      </c>
      <c r="AI27">
        <f t="shared" si="6"/>
        <v>-5540.5594644794628</v>
      </c>
      <c r="AJ27">
        <f t="shared" si="7"/>
        <v>171.19364398723428</v>
      </c>
      <c r="AK27">
        <f t="shared" si="22"/>
        <v>381.65185959566185</v>
      </c>
      <c r="AL27">
        <f t="shared" si="8"/>
        <v>-4987.7139608965663</v>
      </c>
      <c r="AN27">
        <f t="shared" si="9"/>
        <v>0</v>
      </c>
      <c r="AO27">
        <f t="shared" si="9"/>
        <v>0</v>
      </c>
      <c r="AP27">
        <f t="shared" si="9"/>
        <v>-0.84010896156492409</v>
      </c>
      <c r="AQ27">
        <f t="shared" si="9"/>
        <v>-571.95264898658206</v>
      </c>
      <c r="AR27">
        <f t="shared" si="9"/>
        <v>-572.79275794814691</v>
      </c>
      <c r="AS27">
        <f t="shared" si="9"/>
        <v>17.698299262248558</v>
      </c>
      <c r="AT27">
        <f t="shared" si="9"/>
        <v>39.455838825542926</v>
      </c>
      <c r="AU27">
        <f t="shared" si="9"/>
        <v>-515.63861986035545</v>
      </c>
      <c r="AW27">
        <v>24</v>
      </c>
      <c r="AX27">
        <f>IF(Z27&gt;0, (R27*SUMPRODUCT(K27:$K$98, X27:$X$98)-K27*$AZ$3)/Z27, 0)</f>
        <v>8123.2995670832761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1.8353999999999999E-2</v>
      </c>
      <c r="Q28" s="4">
        <f t="shared" si="21"/>
        <v>12.5</v>
      </c>
      <c r="R28">
        <f t="shared" si="0"/>
        <v>500000</v>
      </c>
      <c r="S28">
        <f t="shared" si="1"/>
        <v>8051.5894566838097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5280.9757788079341</v>
      </c>
      <c r="AC28">
        <f t="shared" si="2"/>
        <v>5085.9419159804993</v>
      </c>
      <c r="AE28">
        <f t="shared" si="3"/>
        <v>0</v>
      </c>
      <c r="AF28">
        <f t="shared" si="4"/>
        <v>0</v>
      </c>
      <c r="AG28">
        <f t="shared" si="4"/>
        <v>-7.8958663120834824</v>
      </c>
      <c r="AH28">
        <f t="shared" si="5"/>
        <v>-5965.9888598102689</v>
      </c>
      <c r="AI28">
        <f t="shared" si="6"/>
        <v>-5973.8847261223527</v>
      </c>
      <c r="AJ28">
        <f t="shared" si="7"/>
        <v>195.03386282743486</v>
      </c>
      <c r="AK28">
        <f t="shared" si="22"/>
        <v>369.66830451655545</v>
      </c>
      <c r="AL28">
        <f t="shared" si="8"/>
        <v>-5409.1825587783624</v>
      </c>
      <c r="AN28">
        <f t="shared" si="9"/>
        <v>0</v>
      </c>
      <c r="AO28">
        <f t="shared" si="9"/>
        <v>0</v>
      </c>
      <c r="AP28">
        <f t="shared" si="9"/>
        <v>-0.72882902863277876</v>
      </c>
      <c r="AQ28">
        <f t="shared" si="9"/>
        <v>-550.69142430580757</v>
      </c>
      <c r="AR28">
        <f t="shared" si="9"/>
        <v>-551.42025333444042</v>
      </c>
      <c r="AS28">
        <f t="shared" si="9"/>
        <v>18.002627599897878</v>
      </c>
      <c r="AT28">
        <f t="shared" si="9"/>
        <v>34.122283818915648</v>
      </c>
      <c r="AU28">
        <f t="shared" si="9"/>
        <v>-499.29534191562692</v>
      </c>
      <c r="AW28">
        <v>25</v>
      </c>
      <c r="AX28">
        <f>IF(Z28&gt;0, (R28*SUMPRODUCT(K28:$K$98, X28:$X$98)-K28*$AZ$3)/Z28, 0)</f>
        <v>8051.5894566838097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2.0303000000000002E-2</v>
      </c>
      <c r="Q29" s="4">
        <f t="shared" si="21"/>
        <v>12.5</v>
      </c>
      <c r="R29">
        <f t="shared" si="0"/>
        <v>500000</v>
      </c>
      <c r="S29">
        <f t="shared" si="1"/>
        <v>7953.5735086985287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5085.9419159804993</v>
      </c>
      <c r="AC29">
        <f t="shared" si="2"/>
        <v>4871.7851221739347</v>
      </c>
      <c r="AE29">
        <f t="shared" si="3"/>
        <v>0</v>
      </c>
      <c r="AF29">
        <f t="shared" si="4"/>
        <v>0</v>
      </c>
      <c r="AG29">
        <f t="shared" si="4"/>
        <v>-7.6565978752284174</v>
      </c>
      <c r="AH29">
        <f t="shared" si="5"/>
        <v>-6412.3909493692381</v>
      </c>
      <c r="AI29">
        <f t="shared" si="6"/>
        <v>-6420.0475472444668</v>
      </c>
      <c r="AJ29">
        <f t="shared" si="7"/>
        <v>214.15679380656456</v>
      </c>
      <c r="AK29">
        <f t="shared" si="22"/>
        <v>356.01593411863496</v>
      </c>
      <c r="AL29">
        <f t="shared" si="8"/>
        <v>-5849.8748193192678</v>
      </c>
      <c r="AN29">
        <f t="shared" si="9"/>
        <v>0</v>
      </c>
      <c r="AO29">
        <f t="shared" si="9"/>
        <v>0</v>
      </c>
      <c r="AP29">
        <f t="shared" si="9"/>
        <v>-0.63102082373046398</v>
      </c>
      <c r="AQ29">
        <f t="shared" si="9"/>
        <v>-528.47913458326093</v>
      </c>
      <c r="AR29">
        <f t="shared" si="9"/>
        <v>-529.11015540699145</v>
      </c>
      <c r="AS29">
        <f t="shared" si="9"/>
        <v>17.649796768419417</v>
      </c>
      <c r="AT29">
        <f t="shared" si="9"/>
        <v>29.341160613323918</v>
      </c>
      <c r="AU29">
        <f t="shared" si="9"/>
        <v>-482.11919802524818</v>
      </c>
      <c r="AW29">
        <v>26</v>
      </c>
      <c r="AX29">
        <f>IF(Z29&gt;0, (R29*SUMPRODUCT(K29:$K$98, X29:$X$98)-K29*$AZ$3)/Z29, 0)</f>
        <v>7953.5735086985287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2.2446000000000001E-2</v>
      </c>
      <c r="Q30" s="4">
        <f t="shared" si="21"/>
        <v>12.5</v>
      </c>
      <c r="R30">
        <f t="shared" si="0"/>
        <v>500000</v>
      </c>
      <c r="S30">
        <f t="shared" si="1"/>
        <v>7835.5756969782678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4871.7851221739347</v>
      </c>
      <c r="AC30">
        <f t="shared" si="2"/>
        <v>4643.7833362507081</v>
      </c>
      <c r="AE30">
        <f t="shared" si="3"/>
        <v>0</v>
      </c>
      <c r="AF30">
        <f t="shared" si="4"/>
        <v>0</v>
      </c>
      <c r="AG30">
        <f t="shared" si="4"/>
        <v>-7.4081719005687567</v>
      </c>
      <c r="AH30">
        <f t="shared" si="5"/>
        <v>-6874.3998362950824</v>
      </c>
      <c r="AI30">
        <f t="shared" si="6"/>
        <v>-6881.8080081956514</v>
      </c>
      <c r="AJ30">
        <f t="shared" si="7"/>
        <v>228.00178592322663</v>
      </c>
      <c r="AK30">
        <f t="shared" si="22"/>
        <v>341.02495855217546</v>
      </c>
      <c r="AL30">
        <f t="shared" si="8"/>
        <v>-6312.7812637202496</v>
      </c>
      <c r="AN30">
        <f t="shared" si="9"/>
        <v>0</v>
      </c>
      <c r="AO30">
        <f t="shared" si="9"/>
        <v>0</v>
      </c>
      <c r="AP30">
        <f t="shared" si="9"/>
        <v>-0.54513100186045127</v>
      </c>
      <c r="AQ30">
        <f t="shared" si="9"/>
        <v>-505.85333605192835</v>
      </c>
      <c r="AR30">
        <f t="shared" si="9"/>
        <v>-506.39846705378886</v>
      </c>
      <c r="AS30">
        <f t="shared" si="9"/>
        <v>16.777532116493994</v>
      </c>
      <c r="AT30">
        <f t="shared" si="9"/>
        <v>25.094352535298714</v>
      </c>
      <c r="AU30">
        <f t="shared" si="9"/>
        <v>-464.52658240199617</v>
      </c>
      <c r="AW30">
        <v>27</v>
      </c>
      <c r="AX30">
        <f>IF(Z30&gt;0, (R30*SUMPRODUCT(K30:$K$98, X30:$X$98)-K30*$AZ$3)/Z30, 0)</f>
        <v>7835.5756969782678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2.4856E-2</v>
      </c>
      <c r="Q31" s="4">
        <f t="shared" si="21"/>
        <v>12.5</v>
      </c>
      <c r="R31">
        <f t="shared" si="0"/>
        <v>500000</v>
      </c>
      <c r="S31">
        <f t="shared" si="1"/>
        <v>7703.2211894429884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4643.7833362507081</v>
      </c>
      <c r="AC31">
        <f t="shared" si="2"/>
        <v>4406.213347216667</v>
      </c>
      <c r="AE31">
        <f t="shared" si="3"/>
        <v>0</v>
      </c>
      <c r="AF31">
        <f t="shared" si="4"/>
        <v>0</v>
      </c>
      <c r="AG31">
        <f t="shared" si="4"/>
        <v>-7.1499526608025317</v>
      </c>
      <c r="AH31">
        <f t="shared" si="5"/>
        <v>-7365.5008304214807</v>
      </c>
      <c r="AI31">
        <f t="shared" si="6"/>
        <v>-7372.6507830822829</v>
      </c>
      <c r="AJ31">
        <f t="shared" si="7"/>
        <v>237.5699890340411</v>
      </c>
      <c r="AK31">
        <f t="shared" si="22"/>
        <v>325.06483353754959</v>
      </c>
      <c r="AL31">
        <f t="shared" si="8"/>
        <v>-6810.0159605106919</v>
      </c>
      <c r="AN31">
        <f t="shared" si="9"/>
        <v>0</v>
      </c>
      <c r="AO31">
        <f t="shared" si="9"/>
        <v>0</v>
      </c>
      <c r="AP31">
        <f t="shared" si="9"/>
        <v>-0.46975885326750294</v>
      </c>
      <c r="AQ31">
        <f t="shared" si="9"/>
        <v>-483.92057793726343</v>
      </c>
      <c r="AR31">
        <f t="shared" si="9"/>
        <v>-484.39033679053091</v>
      </c>
      <c r="AS31">
        <f t="shared" si="9"/>
        <v>15.608579652732695</v>
      </c>
      <c r="AT31">
        <f t="shared" si="9"/>
        <v>21.357076149235834</v>
      </c>
      <c r="AU31">
        <f t="shared" si="9"/>
        <v>-447.42468098856233</v>
      </c>
      <c r="AW31">
        <v>28</v>
      </c>
      <c r="AX31">
        <f>IF(Z31&gt;0, (R31*SUMPRODUCT(K31:$K$98, X31:$X$98)-K31*$AZ$3)/Z31, 0)</f>
        <v>7703.2211894429884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2.7564999999999999E-2</v>
      </c>
      <c r="Q32" s="4">
        <f t="shared" si="21"/>
        <v>12.5</v>
      </c>
      <c r="R32">
        <f t="shared" si="0"/>
        <v>500000</v>
      </c>
      <c r="S32">
        <f t="shared" si="1"/>
        <v>7559.967499191237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4406.213347216667</v>
      </c>
      <c r="AC32">
        <f t="shared" si="2"/>
        <v>4161.8314719739456</v>
      </c>
      <c r="AE32">
        <f t="shared" si="3"/>
        <v>0</v>
      </c>
      <c r="AF32">
        <f t="shared" si="4"/>
        <v>0</v>
      </c>
      <c r="AG32">
        <f t="shared" si="4"/>
        <v>-6.8813646890994855</v>
      </c>
      <c r="AH32">
        <f t="shared" si="5"/>
        <v>-7883.5378038008712</v>
      </c>
      <c r="AI32">
        <f t="shared" si="6"/>
        <v>-7890.4191684899706</v>
      </c>
      <c r="AJ32">
        <f t="shared" si="7"/>
        <v>244.38187524272143</v>
      </c>
      <c r="AK32">
        <f t="shared" si="22"/>
        <v>308.43493430516673</v>
      </c>
      <c r="AL32">
        <f t="shared" si="8"/>
        <v>-7337.602358942082</v>
      </c>
      <c r="AN32">
        <f t="shared" si="9"/>
        <v>0</v>
      </c>
      <c r="AO32">
        <f t="shared" si="9"/>
        <v>0</v>
      </c>
      <c r="AP32">
        <f t="shared" si="9"/>
        <v>-0.40367175173616893</v>
      </c>
      <c r="AQ32">
        <f t="shared" si="9"/>
        <v>-462.46081393995416</v>
      </c>
      <c r="AR32">
        <f t="shared" si="9"/>
        <v>-462.86448569169033</v>
      </c>
      <c r="AS32">
        <f t="shared" si="9"/>
        <v>14.335827866828096</v>
      </c>
      <c r="AT32">
        <f t="shared" si="9"/>
        <v>18.093281762093344</v>
      </c>
      <c r="AU32">
        <f t="shared" si="9"/>
        <v>-430.43537606276891</v>
      </c>
      <c r="AW32">
        <v>29</v>
      </c>
      <c r="AX32">
        <f>IF(Z32&gt;0, (R32*SUMPRODUCT(K32:$K$98, X32:$X$98)-K32*$AZ$3)/Z32, 0)</f>
        <v>7559.967499191237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3.0620999999999999E-2</v>
      </c>
      <c r="Q33" s="4">
        <f t="shared" si="21"/>
        <v>12.5</v>
      </c>
      <c r="R33">
        <f t="shared" si="0"/>
        <v>500000</v>
      </c>
      <c r="S33">
        <f t="shared" si="1"/>
        <v>7409.3858907179174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4161.8314719739456</v>
      </c>
      <c r="AC33">
        <f t="shared" si="2"/>
        <v>3913.2444997255479</v>
      </c>
      <c r="AE33">
        <f t="shared" si="3"/>
        <v>0</v>
      </c>
      <c r="AF33">
        <f t="shared" si="4"/>
        <v>0</v>
      </c>
      <c r="AG33">
        <f t="shared" si="4"/>
        <v>-6.6018367740635755</v>
      </c>
      <c r="AH33">
        <f t="shared" si="5"/>
        <v>-8428.5707257966133</v>
      </c>
      <c r="AI33">
        <f t="shared" si="6"/>
        <v>-8435.1725625706767</v>
      </c>
      <c r="AJ33">
        <f t="shared" si="7"/>
        <v>248.58697224839761</v>
      </c>
      <c r="AK33">
        <f t="shared" si="22"/>
        <v>291.32820303817624</v>
      </c>
      <c r="AL33">
        <f t="shared" si="8"/>
        <v>-7895.2573872841031</v>
      </c>
      <c r="AN33">
        <f t="shared" si="9"/>
        <v>0</v>
      </c>
      <c r="AO33">
        <f t="shared" si="9"/>
        <v>0</v>
      </c>
      <c r="AP33">
        <f t="shared" si="9"/>
        <v>-0.34578053706151252</v>
      </c>
      <c r="AQ33">
        <f t="shared" si="9"/>
        <v>-441.45831106832958</v>
      </c>
      <c r="AR33">
        <f t="shared" si="9"/>
        <v>-441.80409160539108</v>
      </c>
      <c r="AS33">
        <f t="shared" si="9"/>
        <v>13.020094211998837</v>
      </c>
      <c r="AT33">
        <f t="shared" si="9"/>
        <v>15.258726617335157</v>
      </c>
      <c r="AU33">
        <f t="shared" si="9"/>
        <v>-413.52527077605708</v>
      </c>
      <c r="AW33">
        <v>30</v>
      </c>
      <c r="AX33">
        <f>IF(Z33&gt;0, (R33*SUMPRODUCT(K33:$K$98, X33:$X$98)-K33*$AZ$3)/Z33, 0)</f>
        <v>7409.3858907179174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3.3921E-2</v>
      </c>
      <c r="Q34" s="4">
        <f t="shared" si="21"/>
        <v>12.5</v>
      </c>
      <c r="R34">
        <f t="shared" si="0"/>
        <v>500000</v>
      </c>
      <c r="S34">
        <f t="shared" si="1"/>
        <v>7253.6756599714909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3913.2444997255479</v>
      </c>
      <c r="AC34">
        <f t="shared" si="2"/>
        <v>3662.7449758818216</v>
      </c>
      <c r="AE34">
        <f t="shared" si="3"/>
        <v>0</v>
      </c>
      <c r="AF34">
        <f t="shared" si="4"/>
        <v>0</v>
      </c>
      <c r="AG34">
        <f t="shared" si="4"/>
        <v>-6.3118775011099286</v>
      </c>
      <c r="AH34">
        <f t="shared" si="5"/>
        <v>-8957.6362085204219</v>
      </c>
      <c r="AI34">
        <f t="shared" si="6"/>
        <v>-8963.9480860215317</v>
      </c>
      <c r="AJ34">
        <f t="shared" si="7"/>
        <v>250.49952384372637</v>
      </c>
      <c r="AK34">
        <f t="shared" si="22"/>
        <v>273.92711498078836</v>
      </c>
      <c r="AL34">
        <f t="shared" si="8"/>
        <v>-8439.5214471970176</v>
      </c>
      <c r="AN34">
        <f t="shared" si="9"/>
        <v>0</v>
      </c>
      <c r="AO34">
        <f t="shared" si="9"/>
        <v>0</v>
      </c>
      <c r="AP34">
        <f t="shared" si="9"/>
        <v>-0.29517277686895876</v>
      </c>
      <c r="AQ34">
        <f t="shared" si="9"/>
        <v>-418.90077134512734</v>
      </c>
      <c r="AR34">
        <f t="shared" si="9"/>
        <v>-419.19594412199632</v>
      </c>
      <c r="AS34">
        <f t="shared" si="9"/>
        <v>11.714523934328948</v>
      </c>
      <c r="AT34">
        <f t="shared" si="9"/>
        <v>12.810107162942174</v>
      </c>
      <c r="AU34">
        <f t="shared" ref="AU34:AU69" si="23">AL34*$K34</f>
        <v>-394.67131302472524</v>
      </c>
      <c r="AW34">
        <v>31</v>
      </c>
      <c r="AX34">
        <f>IF(Z34&gt;0, (R34*SUMPRODUCT(K34:$K$98, X34:$X$98)-K34*$AZ$3)/Z34, 0)</f>
        <v>7253.6756599714909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3.7368999999999999E-2</v>
      </c>
      <c r="Q35" s="4">
        <f t="shared" si="21"/>
        <v>12.5</v>
      </c>
      <c r="R35">
        <f t="shared" si="0"/>
        <v>500000</v>
      </c>
      <c r="S35">
        <f t="shared" si="1"/>
        <v>7097.965832358741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3662.7449758818216</v>
      </c>
      <c r="AC35">
        <f t="shared" si="2"/>
        <v>3414.3431217015186</v>
      </c>
      <c r="AE35">
        <f t="shared" si="3"/>
        <v>0</v>
      </c>
      <c r="AF35">
        <f t="shared" ref="AF35:AG69" si="24">-$Z35*P35</f>
        <v>0</v>
      </c>
      <c r="AG35">
        <f t="shared" si="24"/>
        <v>-6.0128901757598534</v>
      </c>
      <c r="AH35">
        <f t="shared" si="5"/>
        <v>-9434.7420135590764</v>
      </c>
      <c r="AI35">
        <f t="shared" ref="AI35:AI66" si="25">SUM(AE35:AH35)</f>
        <v>-9440.7549037348363</v>
      </c>
      <c r="AJ35">
        <f t="shared" si="7"/>
        <v>248.40185418030296</v>
      </c>
      <c r="AK35">
        <f t="shared" si="22"/>
        <v>256.39214831172751</v>
      </c>
      <c r="AL35">
        <f t="shared" si="8"/>
        <v>-8935.9609012428045</v>
      </c>
      <c r="AN35">
        <f t="shared" ref="AN35:AT69" si="26">AE35*$K35</f>
        <v>0</v>
      </c>
      <c r="AO35">
        <f t="shared" si="26"/>
        <v>0</v>
      </c>
      <c r="AP35">
        <f t="shared" si="26"/>
        <v>-0.25106315857272599</v>
      </c>
      <c r="AQ35">
        <f t="shared" si="26"/>
        <v>-393.93969638628994</v>
      </c>
      <c r="AR35">
        <f t="shared" si="26"/>
        <v>-394.19075954486266</v>
      </c>
      <c r="AS35">
        <f t="shared" si="26"/>
        <v>10.371809942121136</v>
      </c>
      <c r="AT35">
        <f t="shared" si="26"/>
        <v>10.705437935302811</v>
      </c>
      <c r="AU35">
        <f t="shared" si="23"/>
        <v>-373.11351166743867</v>
      </c>
      <c r="AW35">
        <v>32</v>
      </c>
      <c r="AX35">
        <f>IF(Z35&gt;0, (R35*SUMPRODUCT(K35:$K$98, X35:$X$98)-K35*$AZ$3)/Z35, 0)</f>
        <v>7097.965832358741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5.0548205999999998E-2</v>
      </c>
      <c r="Q36" s="4">
        <f t="shared" si="21"/>
        <v>12.5</v>
      </c>
      <c r="R36">
        <f t="shared" si="0"/>
        <v>500000</v>
      </c>
      <c r="S36">
        <f t="shared" si="1"/>
        <v>7020.5687680302426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3414.3431217015186</v>
      </c>
      <c r="AC36">
        <f t="shared" si="2"/>
        <v>3172.6346013552502</v>
      </c>
      <c r="AE36">
        <f t="shared" si="3"/>
        <v>0</v>
      </c>
      <c r="AF36">
        <f t="shared" si="24"/>
        <v>0</v>
      </c>
      <c r="AG36">
        <f t="shared" si="24"/>
        <v>-5.6488204627425693</v>
      </c>
      <c r="AH36">
        <f t="shared" si="5"/>
        <v>-12157.632450387409</v>
      </c>
      <c r="AI36">
        <f t="shared" si="25"/>
        <v>-12163.281270850151</v>
      </c>
      <c r="AJ36">
        <f t="shared" si="7"/>
        <v>241.70852034626841</v>
      </c>
      <c r="AK36">
        <f t="shared" si="22"/>
        <v>239.00401851910632</v>
      </c>
      <c r="AL36">
        <f t="shared" si="8"/>
        <v>-11682.568731984777</v>
      </c>
      <c r="AN36">
        <f t="shared" si="26"/>
        <v>0</v>
      </c>
      <c r="AO36">
        <f t="shared" si="26"/>
        <v>0</v>
      </c>
      <c r="AP36">
        <f t="shared" si="26"/>
        <v>-0.21059083457897668</v>
      </c>
      <c r="AQ36">
        <f t="shared" si="26"/>
        <v>-453.24258066231488</v>
      </c>
      <c r="AR36">
        <f t="shared" si="26"/>
        <v>-453.45317149689384</v>
      </c>
      <c r="AS36">
        <f t="shared" si="26"/>
        <v>9.0110137789468521</v>
      </c>
      <c r="AT36">
        <f t="shared" si="26"/>
        <v>8.9101886065663667</v>
      </c>
      <c r="AU36">
        <f t="shared" si="23"/>
        <v>-435.53196911138059</v>
      </c>
      <c r="AW36">
        <v>33</v>
      </c>
      <c r="AX36">
        <f>IF(Z36&gt;0, (R36*SUMPRODUCT(K36:$K$98, X36:$X$98)-K36*$AZ$3)/Z36, 0)</f>
        <v>7020.5687680302426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6.4784177999999998E-2</v>
      </c>
      <c r="Q37" s="4">
        <f t="shared" si="21"/>
        <v>12.5</v>
      </c>
      <c r="R37">
        <f t="shared" si="0"/>
        <v>500000</v>
      </c>
      <c r="S37">
        <f t="shared" si="1"/>
        <v>6829.0905206315192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3172.6346013552502</v>
      </c>
      <c r="AC37">
        <f t="shared" si="2"/>
        <v>2855.3127135858113</v>
      </c>
      <c r="AE37">
        <f t="shared" si="3"/>
        <v>0</v>
      </c>
      <c r="AF37">
        <f t="shared" si="24"/>
        <v>0</v>
      </c>
      <c r="AG37">
        <f t="shared" si="24"/>
        <v>-5.2263780677667873</v>
      </c>
      <c r="AH37">
        <f t="shared" si="5"/>
        <v>-14638.167613934278</v>
      </c>
      <c r="AI37">
        <f t="shared" si="25"/>
        <v>-14643.393992002046</v>
      </c>
      <c r="AJ37">
        <f t="shared" si="7"/>
        <v>317.32188776943894</v>
      </c>
      <c r="AK37">
        <f t="shared" si="22"/>
        <v>222.08442209486753</v>
      </c>
      <c r="AL37">
        <f t="shared" si="8"/>
        <v>-14103.98768213774</v>
      </c>
      <c r="AN37">
        <f t="shared" si="26"/>
        <v>0</v>
      </c>
      <c r="AO37">
        <f t="shared" si="26"/>
        <v>0</v>
      </c>
      <c r="AP37">
        <f t="shared" si="26"/>
        <v>-0.17396604653629816</v>
      </c>
      <c r="AQ37">
        <f t="shared" si="26"/>
        <v>-487.24836116189209</v>
      </c>
      <c r="AR37">
        <f t="shared" si="26"/>
        <v>-487.42232720842844</v>
      </c>
      <c r="AS37">
        <f t="shared" si="26"/>
        <v>10.562426517734172</v>
      </c>
      <c r="AT37">
        <f t="shared" si="26"/>
        <v>7.3923371803929356</v>
      </c>
      <c r="AU37">
        <f t="shared" si="23"/>
        <v>-469.46756351030137</v>
      </c>
      <c r="AW37">
        <v>34</v>
      </c>
      <c r="AX37">
        <f>IF(Z37&gt;0, (R37*SUMPRODUCT(K37:$K$98, X37:$X$98)-K37*$AZ$3)/Z37, 0)</f>
        <v>6829.0905206315192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8.0470763000000001E-2</v>
      </c>
      <c r="Q38" s="4">
        <f t="shared" si="21"/>
        <v>12.5</v>
      </c>
      <c r="R38">
        <f t="shared" si="0"/>
        <v>500000</v>
      </c>
      <c r="S38">
        <f t="shared" si="1"/>
        <v>6546.2271253746203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2855.3127135858113</v>
      </c>
      <c r="AC38">
        <f t="shared" si="2"/>
        <v>2489.4221139354131</v>
      </c>
      <c r="AE38">
        <f t="shared" si="3"/>
        <v>0</v>
      </c>
      <c r="AF38">
        <f t="shared" si="24"/>
        <v>0</v>
      </c>
      <c r="AG38">
        <f t="shared" si="24"/>
        <v>-4.7535436562494597</v>
      </c>
      <c r="AH38">
        <f t="shared" si="5"/>
        <v>-16822.825233586362</v>
      </c>
      <c r="AI38">
        <f t="shared" si="25"/>
        <v>-16827.578777242612</v>
      </c>
      <c r="AJ38">
        <f t="shared" si="7"/>
        <v>365.89059965039814</v>
      </c>
      <c r="AK38">
        <f t="shared" si="22"/>
        <v>199.87188995100681</v>
      </c>
      <c r="AL38">
        <f t="shared" si="8"/>
        <v>-16261.816287641208</v>
      </c>
      <c r="AN38">
        <f t="shared" si="26"/>
        <v>0</v>
      </c>
      <c r="AO38">
        <f t="shared" si="26"/>
        <v>0</v>
      </c>
      <c r="AP38">
        <f t="shared" si="26"/>
        <v>-0.1412742906875587</v>
      </c>
      <c r="AQ38">
        <f t="shared" si="26"/>
        <v>-499.97073217390783</v>
      </c>
      <c r="AR38">
        <f t="shared" si="26"/>
        <v>-500.11200646459542</v>
      </c>
      <c r="AS38">
        <f t="shared" si="26"/>
        <v>10.874189588413204</v>
      </c>
      <c r="AT38">
        <f t="shared" si="26"/>
        <v>5.9401493965638776</v>
      </c>
      <c r="AU38">
        <f t="shared" si="23"/>
        <v>-483.29766747961838</v>
      </c>
      <c r="AW38">
        <v>35</v>
      </c>
      <c r="AX38">
        <f>IF(Z38&gt;0, (R38*SUMPRODUCT(K38:$K$98, X38:$X$98)-K38*$AZ$3)/Z38, 0)</f>
        <v>6546.2271253746203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9.7818447000000003E-2</v>
      </c>
      <c r="Q39" s="4">
        <f t="shared" si="21"/>
        <v>12.5</v>
      </c>
      <c r="R39">
        <f t="shared" si="0"/>
        <v>500000</v>
      </c>
      <c r="S39">
        <f t="shared" si="1"/>
        <v>6183.0779106031741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2489.4221139354131</v>
      </c>
      <c r="AC39">
        <f t="shared" si="2"/>
        <v>2097.8065259681994</v>
      </c>
      <c r="AE39">
        <f t="shared" si="3"/>
        <v>0</v>
      </c>
      <c r="AF39">
        <f t="shared" si="24"/>
        <v>0</v>
      </c>
      <c r="AG39">
        <f t="shared" si="24"/>
        <v>-4.2410239614859417</v>
      </c>
      <c r="AH39">
        <f t="shared" si="5"/>
        <v>-18599.370328040965</v>
      </c>
      <c r="AI39">
        <f t="shared" si="25"/>
        <v>-18603.611352002452</v>
      </c>
      <c r="AJ39">
        <f t="shared" si="7"/>
        <v>391.61558796721374</v>
      </c>
      <c r="AK39">
        <f t="shared" si="22"/>
        <v>174.25954797547894</v>
      </c>
      <c r="AL39">
        <f t="shared" si="8"/>
        <v>-18037.736216059759</v>
      </c>
      <c r="AN39">
        <f t="shared" si="26"/>
        <v>0</v>
      </c>
      <c r="AO39">
        <f t="shared" si="26"/>
        <v>0</v>
      </c>
      <c r="AP39">
        <f t="shared" si="26"/>
        <v>-0.11253778220053533</v>
      </c>
      <c r="AQ39">
        <f t="shared" si="26"/>
        <v>-493.543989860127</v>
      </c>
      <c r="AR39">
        <f t="shared" si="26"/>
        <v>-493.65652764232755</v>
      </c>
      <c r="AS39">
        <f t="shared" si="26"/>
        <v>10.391723825476191</v>
      </c>
      <c r="AT39">
        <f t="shared" si="26"/>
        <v>4.6240679690847797</v>
      </c>
      <c r="AU39">
        <f t="shared" si="23"/>
        <v>-478.64073584776656</v>
      </c>
      <c r="AW39">
        <v>36</v>
      </c>
      <c r="AX39">
        <f>IF(Z39&gt;0, (R39*SUMPRODUCT(K39:$K$98, X39:$X$98)-K39*$AZ$3)/Z39, 0)</f>
        <v>6183.0779106031741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0.115047869</v>
      </c>
      <c r="Q40" s="4">
        <f t="shared" si="21"/>
        <v>12.5</v>
      </c>
      <c r="R40">
        <f t="shared" si="0"/>
        <v>500000</v>
      </c>
      <c r="S40">
        <f t="shared" si="1"/>
        <v>5730.0894410084102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2097.8065259681994</v>
      </c>
      <c r="AC40">
        <f t="shared" si="2"/>
        <v>1701.0082005783345</v>
      </c>
      <c r="AE40">
        <f t="shared" si="3"/>
        <v>0</v>
      </c>
      <c r="AF40">
        <f t="shared" si="24"/>
        <v>0</v>
      </c>
      <c r="AG40">
        <f t="shared" si="24"/>
        <v>-3.7106929527241865</v>
      </c>
      <c r="AH40">
        <f t="shared" si="5"/>
        <v>-19516.830765875828</v>
      </c>
      <c r="AI40">
        <f t="shared" si="25"/>
        <v>-19520.541458828553</v>
      </c>
      <c r="AJ40">
        <f t="shared" si="7"/>
        <v>396.79832538986489</v>
      </c>
      <c r="AK40">
        <f t="shared" si="22"/>
        <v>146.84645681777397</v>
      </c>
      <c r="AL40">
        <f t="shared" si="8"/>
        <v>-18976.896676620916</v>
      </c>
      <c r="AN40">
        <f t="shared" si="26"/>
        <v>0</v>
      </c>
      <c r="AO40">
        <f t="shared" si="26"/>
        <v>0</v>
      </c>
      <c r="AP40">
        <f t="shared" si="26"/>
        <v>-8.791533245926092E-2</v>
      </c>
      <c r="AQ40">
        <f t="shared" si="26"/>
        <v>-462.40114371991848</v>
      </c>
      <c r="AR40">
        <f t="shared" si="26"/>
        <v>-462.4890590523778</v>
      </c>
      <c r="AS40">
        <f t="shared" si="26"/>
        <v>9.401116486967096</v>
      </c>
      <c r="AT40">
        <f t="shared" si="26"/>
        <v>3.4791493761620047</v>
      </c>
      <c r="AU40">
        <f t="shared" si="23"/>
        <v>-449.60879318924873</v>
      </c>
      <c r="AW40">
        <v>37</v>
      </c>
      <c r="AX40">
        <f>IF(Z40&gt;0, (R40*SUMPRODUCT(K40:$K$98, X40:$X$98)-K40*$AZ$3)/Z40, 0)</f>
        <v>5730.0894410084102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0.13365521</v>
      </c>
      <c r="Q41" s="4">
        <f t="shared" si="21"/>
        <v>12.5</v>
      </c>
      <c r="R41">
        <f t="shared" si="0"/>
        <v>500000</v>
      </c>
      <c r="S41">
        <f t="shared" si="1"/>
        <v>5212.162994643696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1701.0082005783345</v>
      </c>
      <c r="AC41">
        <f t="shared" si="2"/>
        <v>1324.9871144211506</v>
      </c>
      <c r="AE41">
        <f t="shared" si="3"/>
        <v>0</v>
      </c>
      <c r="AF41">
        <f t="shared" si="24"/>
        <v>0</v>
      </c>
      <c r="AG41">
        <f t="shared" si="24"/>
        <v>-3.1776325773550731</v>
      </c>
      <c r="AH41">
        <f t="shared" si="5"/>
        <v>-19838.137833674846</v>
      </c>
      <c r="AI41">
        <f t="shared" si="25"/>
        <v>-19841.315466252199</v>
      </c>
      <c r="AJ41">
        <f t="shared" si="7"/>
        <v>376.02108615718384</v>
      </c>
      <c r="AK41">
        <f t="shared" si="22"/>
        <v>119.07057404048342</v>
      </c>
      <c r="AL41">
        <f t="shared" si="8"/>
        <v>-19346.223806054531</v>
      </c>
      <c r="AN41">
        <f t="shared" si="26"/>
        <v>0</v>
      </c>
      <c r="AO41">
        <f t="shared" si="26"/>
        <v>0</v>
      </c>
      <c r="AP41">
        <f t="shared" si="26"/>
        <v>-6.721949724339818E-2</v>
      </c>
      <c r="AQ41">
        <f t="shared" si="26"/>
        <v>-419.65507935936904</v>
      </c>
      <c r="AR41">
        <f t="shared" si="26"/>
        <v>-419.72229885661238</v>
      </c>
      <c r="AS41">
        <f t="shared" si="26"/>
        <v>7.9543332179206949</v>
      </c>
      <c r="AT41">
        <f t="shared" si="26"/>
        <v>2.5188135911377749</v>
      </c>
      <c r="AU41">
        <f t="shared" si="23"/>
        <v>-409.24915204755388</v>
      </c>
      <c r="AW41">
        <v>38</v>
      </c>
      <c r="AX41">
        <f>IF(Z41&gt;0, (R41*SUMPRODUCT(K41:$K$98, X41:$X$98)-K41*$AZ$3)/Z41, 0)</f>
        <v>5212.162994643696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0.153152232</v>
      </c>
      <c r="Q42" s="4">
        <f t="shared" si="21"/>
        <v>12.5</v>
      </c>
      <c r="R42">
        <f t="shared" si="0"/>
        <v>500000</v>
      </c>
      <c r="S42">
        <f t="shared" si="1"/>
        <v>4618.2077012655236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1324.9871144211506</v>
      </c>
      <c r="AC42">
        <f t="shared" si="2"/>
        <v>982.45708645708055</v>
      </c>
      <c r="AE42">
        <f t="shared" si="3"/>
        <v>0</v>
      </c>
      <c r="AF42">
        <f t="shared" si="24"/>
        <v>0</v>
      </c>
      <c r="AG42">
        <f t="shared" si="24"/>
        <v>-2.6591947298836804</v>
      </c>
      <c r="AH42">
        <f t="shared" si="5"/>
        <v>-19466.460867913684</v>
      </c>
      <c r="AI42">
        <f t="shared" si="25"/>
        <v>-19469.120062643568</v>
      </c>
      <c r="AJ42">
        <f t="shared" si="7"/>
        <v>342.53002796407009</v>
      </c>
      <c r="AK42">
        <f t="shared" si="22"/>
        <v>92.749098009480548</v>
      </c>
      <c r="AL42">
        <f t="shared" si="8"/>
        <v>-19033.840936670018</v>
      </c>
      <c r="AN42">
        <f t="shared" si="26"/>
        <v>0</v>
      </c>
      <c r="AO42">
        <f t="shared" si="26"/>
        <v>0</v>
      </c>
      <c r="AP42">
        <f t="shared" si="26"/>
        <v>-5.0225434137696361E-2</v>
      </c>
      <c r="AQ42">
        <f t="shared" si="26"/>
        <v>-367.67200131229566</v>
      </c>
      <c r="AR42">
        <f t="shared" si="26"/>
        <v>-367.72222674643336</v>
      </c>
      <c r="AS42">
        <f t="shared" si="26"/>
        <v>6.4695222077418997</v>
      </c>
      <c r="AT42">
        <f t="shared" si="26"/>
        <v>1.7517948802529695</v>
      </c>
      <c r="AU42">
        <f t="shared" si="23"/>
        <v>-359.5009096584385</v>
      </c>
      <c r="AW42">
        <v>39</v>
      </c>
      <c r="AX42">
        <f>IF(Z42&gt;0, (R42*SUMPRODUCT(K42:$K$98, X42:$X$98)-K42*$AZ$3)/Z42, 0)</f>
        <v>4618.2077012655236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0.17329698399999999</v>
      </c>
      <c r="Q43" s="4">
        <f t="shared" si="21"/>
        <v>12.5</v>
      </c>
      <c r="R43">
        <f t="shared" si="0"/>
        <v>500000</v>
      </c>
      <c r="S43">
        <f t="shared" si="1"/>
        <v>3934.843448710109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982.45708645708055</v>
      </c>
      <c r="AC43">
        <f t="shared" si="2"/>
        <v>683.64673817630148</v>
      </c>
      <c r="AE43">
        <f t="shared" si="3"/>
        <v>0</v>
      </c>
      <c r="AF43">
        <f t="shared" si="24"/>
        <v>0</v>
      </c>
      <c r="AG43">
        <f t="shared" si="24"/>
        <v>-2.171772356027307</v>
      </c>
      <c r="AH43">
        <f t="shared" si="5"/>
        <v>-18433.217062301457</v>
      </c>
      <c r="AI43">
        <f t="shared" si="25"/>
        <v>-18435.388834657486</v>
      </c>
      <c r="AJ43">
        <f t="shared" si="7"/>
        <v>298.81034828077907</v>
      </c>
      <c r="AK43">
        <f t="shared" si="22"/>
        <v>68.771996051995643</v>
      </c>
      <c r="AL43">
        <f t="shared" si="8"/>
        <v>-18067.80649032471</v>
      </c>
      <c r="AN43">
        <f t="shared" si="26"/>
        <v>0</v>
      </c>
      <c r="AO43">
        <f t="shared" si="26"/>
        <v>0</v>
      </c>
      <c r="AP43">
        <f t="shared" si="26"/>
        <v>-3.6624342446576759E-2</v>
      </c>
      <c r="AQ43">
        <f t="shared" si="26"/>
        <v>-310.85415200547919</v>
      </c>
      <c r="AR43">
        <f t="shared" si="26"/>
        <v>-310.89077634792579</v>
      </c>
      <c r="AS43">
        <f t="shared" si="26"/>
        <v>5.0390790230127225</v>
      </c>
      <c r="AT43">
        <f t="shared" si="26"/>
        <v>1.1597574336705683</v>
      </c>
      <c r="AU43">
        <f t="shared" si="23"/>
        <v>-304.6919398912425</v>
      </c>
      <c r="AW43">
        <v>40</v>
      </c>
      <c r="AX43">
        <f>IF(Z43&gt;0, (R43*SUMPRODUCT(K43:$K$98, X43:$X$98)-K43*$AZ$3)/Z43, 0)</f>
        <v>3934.843448710109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0.19491187900000001</v>
      </c>
      <c r="Q44" s="4">
        <f t="shared" si="21"/>
        <v>12.5</v>
      </c>
      <c r="R44">
        <f t="shared" si="0"/>
        <v>500000</v>
      </c>
      <c r="S44">
        <f t="shared" si="1"/>
        <v>3143.7389886944584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683.64673817630148</v>
      </c>
      <c r="AC44">
        <f t="shared" si="2"/>
        <v>434.27620494896246</v>
      </c>
      <c r="AE44">
        <f t="shared" si="3"/>
        <v>0</v>
      </c>
      <c r="AF44">
        <f t="shared" si="24"/>
        <v>0</v>
      </c>
      <c r="AG44">
        <f t="shared" si="24"/>
        <v>-1.7267504017934949</v>
      </c>
      <c r="AH44">
        <f t="shared" si="5"/>
        <v>-16932.169226941576</v>
      </c>
      <c r="AI44">
        <f t="shared" si="25"/>
        <v>-16933.895977343371</v>
      </c>
      <c r="AJ44">
        <f t="shared" si="7"/>
        <v>249.37053322733902</v>
      </c>
      <c r="AK44">
        <f t="shared" si="22"/>
        <v>47.855271672341111</v>
      </c>
      <c r="AL44">
        <f t="shared" si="8"/>
        <v>-16636.67017244369</v>
      </c>
      <c r="AN44">
        <f t="shared" si="26"/>
        <v>0</v>
      </c>
      <c r="AO44">
        <f t="shared" si="26"/>
        <v>0</v>
      </c>
      <c r="AP44">
        <f t="shared" si="26"/>
        <v>-2.5999624659561838E-2</v>
      </c>
      <c r="AQ44">
        <f t="shared" si="26"/>
        <v>-254.94712155006187</v>
      </c>
      <c r="AR44">
        <f t="shared" si="26"/>
        <v>-254.97312117472146</v>
      </c>
      <c r="AS44">
        <f t="shared" si="26"/>
        <v>3.7547640112499514</v>
      </c>
      <c r="AT44">
        <f t="shared" si="26"/>
        <v>0.7205552696961407</v>
      </c>
      <c r="AU44">
        <f t="shared" si="23"/>
        <v>-250.49780189377535</v>
      </c>
      <c r="AW44">
        <v>41</v>
      </c>
      <c r="AX44">
        <f>IF(Z44&gt;0, (R44*SUMPRODUCT(K44:$K$98, X44:$X$98)-K44*$AZ$3)/Z44, 0)</f>
        <v>3143.7389886944584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0.21714087100000001</v>
      </c>
      <c r="Q45" s="4">
        <f t="shared" si="21"/>
        <v>12.5</v>
      </c>
      <c r="R45">
        <f t="shared" si="0"/>
        <v>500000</v>
      </c>
      <c r="S45">
        <f t="shared" si="1"/>
        <v>2193.8840557954932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434.27620494896246</v>
      </c>
      <c r="AC45">
        <f t="shared" si="2"/>
        <v>234.22517159366816</v>
      </c>
      <c r="AE45">
        <f t="shared" si="3"/>
        <v>0</v>
      </c>
      <c r="AF45">
        <f t="shared" si="24"/>
        <v>0</v>
      </c>
      <c r="AG45">
        <f t="shared" si="24"/>
        <v>-1.3345348115305202</v>
      </c>
      <c r="AH45">
        <f t="shared" si="5"/>
        <v>-14997.923449801578</v>
      </c>
      <c r="AI45">
        <f t="shared" si="25"/>
        <v>-14999.257984613108</v>
      </c>
      <c r="AJ45">
        <f t="shared" si="7"/>
        <v>200.05103335529429</v>
      </c>
      <c r="AK45">
        <f t="shared" si="22"/>
        <v>30.399334346427374</v>
      </c>
      <c r="AL45">
        <f t="shared" si="8"/>
        <v>-14768.807616911387</v>
      </c>
      <c r="AN45">
        <f t="shared" si="26"/>
        <v>0</v>
      </c>
      <c r="AO45">
        <f t="shared" si="26"/>
        <v>0</v>
      </c>
      <c r="AP45">
        <f t="shared" si="26"/>
        <v>-1.7941113632782033E-2</v>
      </c>
      <c r="AQ45">
        <f t="shared" si="26"/>
        <v>-201.62789800894055</v>
      </c>
      <c r="AR45">
        <f t="shared" si="26"/>
        <v>-201.64583912257334</v>
      </c>
      <c r="AS45">
        <f t="shared" si="26"/>
        <v>2.6894302724606907</v>
      </c>
      <c r="AT45">
        <f t="shared" si="26"/>
        <v>0.4086801686684321</v>
      </c>
      <c r="AU45">
        <f t="shared" si="23"/>
        <v>-198.5477286814442</v>
      </c>
      <c r="AW45">
        <v>42</v>
      </c>
      <c r="AX45">
        <f>IF(Z45&gt;0, (R45*SUMPRODUCT(K45:$K$98, X45:$X$98)-K45*$AZ$3)/Z45, 0)</f>
        <v>2193.8840557954932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0.240684854</v>
      </c>
      <c r="Q46" s="4">
        <f t="shared" si="21"/>
        <v>12.5</v>
      </c>
      <c r="R46">
        <f t="shared" si="0"/>
        <v>500000</v>
      </c>
      <c r="S46">
        <f t="shared" si="1"/>
        <v>1020.1585875056151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234.22517159366816</v>
      </c>
      <c r="AC46">
        <f t="shared" si="2"/>
        <v>81.611638044341476</v>
      </c>
      <c r="AE46">
        <f t="shared" si="3"/>
        <v>0</v>
      </c>
      <c r="AF46">
        <f t="shared" si="24"/>
        <v>0</v>
      </c>
      <c r="AG46">
        <f t="shared" si="24"/>
        <v>-0.99998714714407433</v>
      </c>
      <c r="AH46">
        <f t="shared" si="5"/>
        <v>-12848.09265084563</v>
      </c>
      <c r="AI46">
        <f t="shared" si="25"/>
        <v>-12849.092637992775</v>
      </c>
      <c r="AJ46">
        <f t="shared" si="7"/>
        <v>152.61353354932669</v>
      </c>
      <c r="AK46">
        <f t="shared" si="22"/>
        <v>16.395762011556773</v>
      </c>
      <c r="AL46">
        <f t="shared" si="8"/>
        <v>-12680.083342431892</v>
      </c>
      <c r="AN46">
        <f t="shared" si="26"/>
        <v>0</v>
      </c>
      <c r="AO46">
        <f t="shared" si="26"/>
        <v>0</v>
      </c>
      <c r="AP46">
        <f t="shared" si="26"/>
        <v>-1.2003168018884517E-2</v>
      </c>
      <c r="AQ46">
        <f t="shared" si="26"/>
        <v>-154.21979697512688</v>
      </c>
      <c r="AR46">
        <f t="shared" si="26"/>
        <v>-154.23180014314576</v>
      </c>
      <c r="AS46">
        <f t="shared" si="26"/>
        <v>1.8318694299020946</v>
      </c>
      <c r="AT46">
        <f t="shared" si="26"/>
        <v>0.19680361571087832</v>
      </c>
      <c r="AU46">
        <f t="shared" si="23"/>
        <v>-152.20312709753281</v>
      </c>
      <c r="AW46">
        <v>43</v>
      </c>
      <c r="AX46">
        <f>IF(Z46&gt;0, (R46*SUMPRODUCT(K46:$K$98, X46:$X$98)-K46*$AZ$3)/Z46, 0)</f>
        <v>1020.1585875056151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0.26560892699999999</v>
      </c>
      <c r="Q47" s="4">
        <f t="shared" si="21"/>
        <v>12.5</v>
      </c>
      <c r="R47">
        <f t="shared" si="0"/>
        <v>500000</v>
      </c>
      <c r="S47">
        <f t="shared" si="1"/>
        <v>-497.7577952237076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81.611638044341476</v>
      </c>
      <c r="AC47">
        <f t="shared" si="2"/>
        <v>-28.845333520416204</v>
      </c>
      <c r="AE47">
        <f t="shared" si="3"/>
        <v>0</v>
      </c>
      <c r="AF47">
        <f t="shared" si="24"/>
        <v>0</v>
      </c>
      <c r="AG47">
        <f t="shared" si="24"/>
        <v>-0.7243817625059048</v>
      </c>
      <c r="AH47">
        <f t="shared" si="5"/>
        <v>-10624.220526669147</v>
      </c>
      <c r="AI47">
        <f t="shared" si="25"/>
        <v>-10624.944908431653</v>
      </c>
      <c r="AJ47">
        <f t="shared" si="7"/>
        <v>110.45697156475768</v>
      </c>
      <c r="AK47">
        <f t="shared" si="22"/>
        <v>5.7128146631039041</v>
      </c>
      <c r="AL47">
        <f t="shared" si="8"/>
        <v>-10508.775122203791</v>
      </c>
      <c r="AN47">
        <f t="shared" si="26"/>
        <v>0</v>
      </c>
      <c r="AO47">
        <f t="shared" si="26"/>
        <v>0</v>
      </c>
      <c r="AP47">
        <f t="shared" si="26"/>
        <v>-7.7633819291062847E-3</v>
      </c>
      <c r="AQ47">
        <f t="shared" si="26"/>
        <v>-113.86244921773687</v>
      </c>
      <c r="AR47">
        <f t="shared" si="26"/>
        <v>-113.87021259966598</v>
      </c>
      <c r="AS47">
        <f t="shared" si="26"/>
        <v>1.18379520492505</v>
      </c>
      <c r="AT47">
        <f t="shared" si="26"/>
        <v>6.1225674658689007E-2</v>
      </c>
      <c r="AU47">
        <f t="shared" si="23"/>
        <v>-112.62519172008223</v>
      </c>
      <c r="AW47">
        <v>44</v>
      </c>
      <c r="AX47">
        <f>IF(Z47&gt;0, (R47*SUMPRODUCT(K47:$K$98, X47:$X$98)-K47*$AZ$3)/Z47, 0)</f>
        <v>-497.7577952237076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0.29099302900000001</v>
      </c>
      <c r="Q48" s="4">
        <f t="shared" si="21"/>
        <v>12.5</v>
      </c>
      <c r="R48">
        <f t="shared" si="0"/>
        <v>500000</v>
      </c>
      <c r="S48">
        <f t="shared" si="1"/>
        <v>-2558.3652845153374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-28.845333520416204</v>
      </c>
      <c r="AC48">
        <f t="shared" si="2"/>
        <v>-103.63383147889468</v>
      </c>
      <c r="AE48">
        <f t="shared" si="3"/>
        <v>0</v>
      </c>
      <c r="AF48">
        <f t="shared" si="24"/>
        <v>0</v>
      </c>
      <c r="AG48">
        <f t="shared" si="24"/>
        <v>-0.50634790165689392</v>
      </c>
      <c r="AH48">
        <f t="shared" si="5"/>
        <v>-8431.6017289580741</v>
      </c>
      <c r="AI48">
        <f t="shared" si="25"/>
        <v>-8432.1080768597312</v>
      </c>
      <c r="AJ48">
        <f t="shared" si="7"/>
        <v>74.788497958478473</v>
      </c>
      <c r="AK48">
        <f t="shared" si="22"/>
        <v>-2.0191733464291346</v>
      </c>
      <c r="AL48">
        <f t="shared" si="8"/>
        <v>-8359.3387522476824</v>
      </c>
      <c r="AN48">
        <f t="shared" si="26"/>
        <v>0</v>
      </c>
      <c r="AO48">
        <f t="shared" si="26"/>
        <v>0</v>
      </c>
      <c r="AP48">
        <f t="shared" si="26"/>
        <v>-4.8452304348042151E-3</v>
      </c>
      <c r="AQ48">
        <f t="shared" si="26"/>
        <v>-80.681786529803603</v>
      </c>
      <c r="AR48">
        <f t="shared" si="26"/>
        <v>-80.686631760238399</v>
      </c>
      <c r="AS48">
        <f t="shared" si="26"/>
        <v>0.71564927058245498</v>
      </c>
      <c r="AT48">
        <f t="shared" si="26"/>
        <v>-1.9321419362557591E-2</v>
      </c>
      <c r="AU48">
        <f t="shared" si="23"/>
        <v>-79.990303909018508</v>
      </c>
      <c r="AW48">
        <v>45</v>
      </c>
      <c r="AX48">
        <f>IF(Z48&gt;0, (R48*SUMPRODUCT(K48:$K$98, X48:$X$98)-K48*$AZ$3)/Z48, 0)</f>
        <v>-2558.3652845153374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0.31752069599999999</v>
      </c>
      <c r="Q49" s="4">
        <f t="shared" si="21"/>
        <v>12.5</v>
      </c>
      <c r="R49">
        <f t="shared" si="0"/>
        <v>500000</v>
      </c>
      <c r="S49">
        <f t="shared" si="1"/>
        <v>-5485.478642032368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-103.63383147889468</v>
      </c>
      <c r="AC49">
        <f t="shared" si="2"/>
        <v>-149.42816152721753</v>
      </c>
      <c r="AE49">
        <f t="shared" si="3"/>
        <v>0</v>
      </c>
      <c r="AF49">
        <f t="shared" si="24"/>
        <v>0</v>
      </c>
      <c r="AG49">
        <f t="shared" si="24"/>
        <v>-0.34050848448808846</v>
      </c>
      <c r="AH49">
        <f t="shared" si="5"/>
        <v>-6431.0375260894598</v>
      </c>
      <c r="AI49">
        <f t="shared" si="25"/>
        <v>-6431.3780345739478</v>
      </c>
      <c r="AJ49">
        <f t="shared" si="7"/>
        <v>45.794330048322848</v>
      </c>
      <c r="AK49">
        <f t="shared" si="22"/>
        <v>-7.2543682035226285</v>
      </c>
      <c r="AL49">
        <f t="shared" si="8"/>
        <v>-6392.8380727291478</v>
      </c>
      <c r="AN49">
        <f t="shared" si="26"/>
        <v>0</v>
      </c>
      <c r="AO49">
        <f t="shared" si="26"/>
        <v>0</v>
      </c>
      <c r="AP49">
        <f t="shared" si="26"/>
        <v>-2.9092117772471036E-3</v>
      </c>
      <c r="AQ49">
        <f t="shared" si="26"/>
        <v>-54.945033569264886</v>
      </c>
      <c r="AR49">
        <f t="shared" si="26"/>
        <v>-54.947942781042137</v>
      </c>
      <c r="AS49">
        <f t="shared" si="26"/>
        <v>0.39125428697616543</v>
      </c>
      <c r="AT49">
        <f t="shared" si="26"/>
        <v>-6.1979346699401298E-2</v>
      </c>
      <c r="AU49">
        <f t="shared" si="23"/>
        <v>-54.618667840765369</v>
      </c>
      <c r="AW49">
        <v>46</v>
      </c>
      <c r="AX49">
        <f>IF(Z49&gt;0, (R49*SUMPRODUCT(K49:$K$98, X49:$X$98)-K49*$AZ$3)/Z49, 0)</f>
        <v>-5485.478642032368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0.344227385</v>
      </c>
      <c r="Q50" s="4">
        <f t="shared" si="21"/>
        <v>12.5</v>
      </c>
      <c r="R50">
        <f t="shared" si="0"/>
        <v>500000</v>
      </c>
      <c r="S50">
        <f t="shared" si="1"/>
        <v>-9847.1309353734796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-149.42816152721753</v>
      </c>
      <c r="AC50">
        <f t="shared" si="2"/>
        <v>-173.2236803808745</v>
      </c>
      <c r="AE50">
        <f t="shared" si="3"/>
        <v>0</v>
      </c>
      <c r="AF50">
        <f t="shared" si="24"/>
        <v>0</v>
      </c>
      <c r="AG50">
        <f t="shared" si="24"/>
        <v>-0.21989105445755977</v>
      </c>
      <c r="AH50">
        <f t="shared" si="5"/>
        <v>-4688.4938074259098</v>
      </c>
      <c r="AI50">
        <f t="shared" si="25"/>
        <v>-4688.7136984803674</v>
      </c>
      <c r="AJ50">
        <f t="shared" si="7"/>
        <v>23.795518853656972</v>
      </c>
      <c r="AK50">
        <f t="shared" si="22"/>
        <v>-10.459971306905228</v>
      </c>
      <c r="AL50">
        <f t="shared" si="8"/>
        <v>-4675.3781509336159</v>
      </c>
      <c r="AN50">
        <f t="shared" si="26"/>
        <v>0</v>
      </c>
      <c r="AO50">
        <f t="shared" si="26"/>
        <v>0</v>
      </c>
      <c r="AP50">
        <f t="shared" si="26"/>
        <v>-1.6774011580193383E-3</v>
      </c>
      <c r="AQ50">
        <f t="shared" si="26"/>
        <v>-35.765370089034739</v>
      </c>
      <c r="AR50">
        <f t="shared" si="26"/>
        <v>-35.767047490192759</v>
      </c>
      <c r="AS50">
        <f t="shared" si="26"/>
        <v>0.18152003035893829</v>
      </c>
      <c r="AT50">
        <f t="shared" si="26"/>
        <v>-7.9792095346190056E-2</v>
      </c>
      <c r="AU50">
        <f t="shared" si="23"/>
        <v>-35.665319555180012</v>
      </c>
      <c r="AW50">
        <v>47</v>
      </c>
      <c r="AX50">
        <f>IF(Z50&gt;0, (R50*SUMPRODUCT(K50:$K$98, X50:$X$98)-K50*$AZ$3)/Z50, 0)</f>
        <v>-9847.1309353734796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0.370496828</v>
      </c>
      <c r="Q51" s="4">
        <f t="shared" si="21"/>
        <v>12.5</v>
      </c>
      <c r="R51">
        <f t="shared" si="0"/>
        <v>500000</v>
      </c>
      <c r="S51">
        <f t="shared" si="1"/>
        <v>-16625.011023954215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-173.2236803808745</v>
      </c>
      <c r="AC51">
        <f t="shared" si="2"/>
        <v>-181.17698375954507</v>
      </c>
      <c r="AE51">
        <f t="shared" si="3"/>
        <v>0</v>
      </c>
      <c r="AF51">
        <f t="shared" si="24"/>
        <v>0</v>
      </c>
      <c r="AG51">
        <f t="shared" si="24"/>
        <v>-0.13622320573088303</v>
      </c>
      <c r="AH51">
        <f t="shared" si="5"/>
        <v>-3258.7575272840463</v>
      </c>
      <c r="AI51">
        <f t="shared" si="25"/>
        <v>-3258.8937504897772</v>
      </c>
      <c r="AJ51">
        <f t="shared" si="7"/>
        <v>7.9533033786705687</v>
      </c>
      <c r="AK51">
        <f t="shared" si="22"/>
        <v>-12.125657626661216</v>
      </c>
      <c r="AL51">
        <f t="shared" si="8"/>
        <v>-3263.0661047377675</v>
      </c>
      <c r="AN51">
        <f t="shared" si="26"/>
        <v>0</v>
      </c>
      <c r="AO51">
        <f t="shared" si="26"/>
        <v>0</v>
      </c>
      <c r="AP51">
        <f t="shared" si="26"/>
        <v>-9.2781726616915469E-4</v>
      </c>
      <c r="AQ51">
        <f t="shared" si="26"/>
        <v>-22.195421726060413</v>
      </c>
      <c r="AR51">
        <f t="shared" si="26"/>
        <v>-22.19634954332658</v>
      </c>
      <c r="AS51">
        <f t="shared" si="26"/>
        <v>5.4170008393357713E-2</v>
      </c>
      <c r="AT51">
        <f t="shared" si="26"/>
        <v>-8.258794417081762E-2</v>
      </c>
      <c r="AU51">
        <f t="shared" si="23"/>
        <v>-22.224767479104038</v>
      </c>
      <c r="AW51">
        <v>48</v>
      </c>
      <c r="AX51">
        <f>IF(Z51&gt;0, (R51*SUMPRODUCT(K51:$K$98, X51:$X$98)-K51*$AZ$3)/Z51, 0)</f>
        <v>-16625.011023954215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0.397394472</v>
      </c>
      <c r="Q52" s="4">
        <f t="shared" si="21"/>
        <v>12.5</v>
      </c>
      <c r="R52">
        <f t="shared" si="0"/>
        <v>500000</v>
      </c>
      <c r="S52">
        <f t="shared" si="1"/>
        <v>-27645.805148062158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-181.17698375954507</v>
      </c>
      <c r="AC52">
        <f t="shared" si="2"/>
        <v>-178.54020306563754</v>
      </c>
      <c r="AE52">
        <f t="shared" si="3"/>
        <v>0</v>
      </c>
      <c r="AF52">
        <f t="shared" si="24"/>
        <v>0</v>
      </c>
      <c r="AG52">
        <f t="shared" si="24"/>
        <v>-8.072662475800256E-2</v>
      </c>
      <c r="AH52">
        <f t="shared" si="5"/>
        <v>-2165.3739566228655</v>
      </c>
      <c r="AI52">
        <f t="shared" si="25"/>
        <v>-2165.4546832476235</v>
      </c>
      <c r="AJ52">
        <f t="shared" si="7"/>
        <v>-2.6367806939075251</v>
      </c>
      <c r="AK52">
        <f t="shared" si="22"/>
        <v>-12.682388863168155</v>
      </c>
      <c r="AL52">
        <f t="shared" si="8"/>
        <v>-2180.7738528046989</v>
      </c>
      <c r="AN52">
        <f t="shared" si="26"/>
        <v>0</v>
      </c>
      <c r="AO52">
        <f t="shared" si="26"/>
        <v>0</v>
      </c>
      <c r="AP52">
        <f t="shared" si="26"/>
        <v>-4.9091932223722175E-4</v>
      </c>
      <c r="AQ52">
        <f t="shared" si="26"/>
        <v>-13.168194735777668</v>
      </c>
      <c r="AR52">
        <f t="shared" si="26"/>
        <v>-13.168685655099905</v>
      </c>
      <c r="AS52">
        <f t="shared" si="26"/>
        <v>-1.6034940083543541E-2</v>
      </c>
      <c r="AT52">
        <f t="shared" si="26"/>
        <v>-7.7124861391386287E-2</v>
      </c>
      <c r="AU52">
        <f t="shared" si="23"/>
        <v>-13.261845456574832</v>
      </c>
      <c r="AW52">
        <v>49</v>
      </c>
      <c r="AX52">
        <f>IF(Z52&gt;0, (R52*SUMPRODUCT(K52:$K$98, X52:$X$98)-K52*$AZ$3)/Z52, 0)</f>
        <v>-27645.805148062158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0.424762996</v>
      </c>
      <c r="Q53" s="4">
        <f t="shared" si="21"/>
        <v>12.5</v>
      </c>
      <c r="R53">
        <f t="shared" si="0"/>
        <v>500000</v>
      </c>
      <c r="S53">
        <f t="shared" si="1"/>
        <v>-46443.675788066495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-178.54020306563754</v>
      </c>
      <c r="AC53">
        <f t="shared" si="2"/>
        <v>-169.53678849787235</v>
      </c>
      <c r="AE53">
        <f t="shared" si="3"/>
        <v>0</v>
      </c>
      <c r="AF53">
        <f t="shared" si="24"/>
        <v>0</v>
      </c>
      <c r="AG53">
        <f t="shared" si="24"/>
        <v>-4.5629675521245597E-2</v>
      </c>
      <c r="AH53">
        <f t="shared" si="5"/>
        <v>-1371.5873195670777</v>
      </c>
      <c r="AI53">
        <f t="shared" si="25"/>
        <v>-1371.6329492425989</v>
      </c>
      <c r="AJ53">
        <f t="shared" si="7"/>
        <v>-9.0034145677651907</v>
      </c>
      <c r="AK53">
        <f t="shared" si="22"/>
        <v>-12.497814214594628</v>
      </c>
      <c r="AL53">
        <f t="shared" si="8"/>
        <v>-1393.1341780249588</v>
      </c>
      <c r="AN53">
        <f t="shared" si="26"/>
        <v>0</v>
      </c>
      <c r="AO53">
        <f t="shared" si="26"/>
        <v>0</v>
      </c>
      <c r="AP53">
        <f t="shared" si="26"/>
        <v>-2.4775514902417663E-4</v>
      </c>
      <c r="AQ53">
        <f t="shared" si="26"/>
        <v>-7.447298646706134</v>
      </c>
      <c r="AR53">
        <f t="shared" si="26"/>
        <v>-7.447546401855158</v>
      </c>
      <c r="AS53">
        <f t="shared" si="26"/>
        <v>-4.8885780853832723E-2</v>
      </c>
      <c r="AT53">
        <f t="shared" si="26"/>
        <v>-6.7859299629944858E-2</v>
      </c>
      <c r="AU53">
        <f t="shared" si="23"/>
        <v>-7.5642914823389358</v>
      </c>
      <c r="AW53">
        <v>50</v>
      </c>
      <c r="AX53">
        <f>IF(Z53&gt;0, (R53*SUMPRODUCT(K53:$K$98, X53:$X$98)-K53*$AZ$3)/Z53, 0)</f>
        <v>-46443.675788066495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0.45242554800000001</v>
      </c>
      <c r="Q54" s="4">
        <f t="shared" si="21"/>
        <v>12.5</v>
      </c>
      <c r="R54">
        <f t="shared" si="0"/>
        <v>500000</v>
      </c>
      <c r="S54">
        <f t="shared" si="1"/>
        <v>-80102.01117344173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-169.53678849787235</v>
      </c>
      <c r="AC54">
        <f t="shared" si="2"/>
        <v>-157.18800740927242</v>
      </c>
      <c r="AE54">
        <f t="shared" si="3"/>
        <v>0</v>
      </c>
      <c r="AF54">
        <f t="shared" si="24"/>
        <v>0</v>
      </c>
      <c r="AG54">
        <f t="shared" si="24"/>
        <v>-2.4529347813271415E-2</v>
      </c>
      <c r="AH54">
        <f t="shared" si="5"/>
        <v>-825.76123811046898</v>
      </c>
      <c r="AI54">
        <f t="shared" si="25"/>
        <v>-825.78576745828229</v>
      </c>
      <c r="AJ54">
        <f t="shared" si="7"/>
        <v>-12.348781088599935</v>
      </c>
      <c r="AK54">
        <f t="shared" si="22"/>
        <v>-11.867575194851065</v>
      </c>
      <c r="AL54">
        <f t="shared" si="8"/>
        <v>-850.00212374173327</v>
      </c>
      <c r="AN54">
        <f t="shared" si="26"/>
        <v>0</v>
      </c>
      <c r="AO54">
        <f t="shared" si="26"/>
        <v>0</v>
      </c>
      <c r="AP54">
        <f t="shared" si="26"/>
        <v>-1.1891682005968758E-4</v>
      </c>
      <c r="AQ54">
        <f t="shared" si="26"/>
        <v>-4.0032413952530277</v>
      </c>
      <c r="AR54">
        <f t="shared" si="26"/>
        <v>-4.0033603120730881</v>
      </c>
      <c r="AS54">
        <f t="shared" si="26"/>
        <v>-5.9866156648282459E-2</v>
      </c>
      <c r="AT54">
        <f t="shared" si="26"/>
        <v>-5.7533299080514799E-2</v>
      </c>
      <c r="AU54">
        <f t="shared" si="23"/>
        <v>-4.1207597678018848</v>
      </c>
      <c r="AW54">
        <v>51</v>
      </c>
      <c r="AX54">
        <f>IF(Z54&gt;0, (R54*SUMPRODUCT(K54:$K$98, X54:$X$98)-K54*$AZ$3)/Z54, 0)</f>
        <v>-80102.01117344173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0.48020744799999998</v>
      </c>
      <c r="Q55" s="4">
        <f t="shared" si="21"/>
        <v>12.5</v>
      </c>
      <c r="R55">
        <f t="shared" si="0"/>
        <v>500000</v>
      </c>
      <c r="S55">
        <f t="shared" si="1"/>
        <v>-143460.18429182871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-157.18800740927242</v>
      </c>
      <c r="AC55">
        <f t="shared" si="2"/>
        <v>-143.51617761228783</v>
      </c>
      <c r="AE55">
        <f t="shared" si="3"/>
        <v>0</v>
      </c>
      <c r="AF55">
        <f t="shared" si="24"/>
        <v>0</v>
      </c>
      <c r="AG55">
        <f t="shared" si="24"/>
        <v>-1.2504878820623254E-2</v>
      </c>
      <c r="AH55">
        <f t="shared" si="5"/>
        <v>-471.16702058061782</v>
      </c>
      <c r="AI55">
        <f t="shared" si="25"/>
        <v>-471.17952545943842</v>
      </c>
      <c r="AJ55">
        <f t="shared" si="7"/>
        <v>-13.671829796984582</v>
      </c>
      <c r="AK55">
        <f t="shared" si="22"/>
        <v>-11.00316051864907</v>
      </c>
      <c r="AL55">
        <f t="shared" si="8"/>
        <v>-495.85451577507206</v>
      </c>
      <c r="AN55">
        <f t="shared" si="26"/>
        <v>0</v>
      </c>
      <c r="AO55">
        <f t="shared" si="26"/>
        <v>0</v>
      </c>
      <c r="AP55">
        <f t="shared" si="26"/>
        <v>-5.412759747674367E-5</v>
      </c>
      <c r="AQ55">
        <f t="shared" si="26"/>
        <v>-2.0394550958977775</v>
      </c>
      <c r="AR55">
        <f t="shared" si="26"/>
        <v>-2.0395092234952541</v>
      </c>
      <c r="AS55">
        <f t="shared" si="26"/>
        <v>-5.9178766194940884E-2</v>
      </c>
      <c r="AT55">
        <f t="shared" si="26"/>
        <v>-4.7627382245656262E-2</v>
      </c>
      <c r="AU55">
        <f t="shared" si="23"/>
        <v>-2.146315371935851</v>
      </c>
      <c r="AW55">
        <v>52</v>
      </c>
      <c r="AX55">
        <f>IF(Z55&gt;0, (R55*SUMPRODUCT(K55:$K$98, X55:$X$98)-K55*$AZ$3)/Z55, 0)</f>
        <v>-143460.18429182871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0.508136904</v>
      </c>
      <c r="Q56" s="4">
        <f t="shared" si="21"/>
        <v>12.5</v>
      </c>
      <c r="R56">
        <f t="shared" si="0"/>
        <v>500000</v>
      </c>
      <c r="S56">
        <f t="shared" si="1"/>
        <v>-269212.74596972077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-143.51617761228783</v>
      </c>
      <c r="AC56">
        <f t="shared" si="2"/>
        <v>-129.77431914368776</v>
      </c>
      <c r="AE56">
        <f t="shared" si="3"/>
        <v>0</v>
      </c>
      <c r="AF56">
        <f t="shared" si="24"/>
        <v>0</v>
      </c>
      <c r="AG56">
        <f t="shared" si="24"/>
        <v>-6.0256396236103502E-3</v>
      </c>
      <c r="AH56">
        <f t="shared" si="5"/>
        <v>-254.16761635226689</v>
      </c>
      <c r="AI56">
        <f t="shared" si="25"/>
        <v>-254.17364199189049</v>
      </c>
      <c r="AJ56">
        <f t="shared" si="7"/>
        <v>-13.741858468600071</v>
      </c>
      <c r="AK56">
        <f t="shared" si="22"/>
        <v>-10.04613243286015</v>
      </c>
      <c r="AL56">
        <f t="shared" si="8"/>
        <v>-277.96163289335067</v>
      </c>
      <c r="AN56">
        <f t="shared" si="26"/>
        <v>0</v>
      </c>
      <c r="AO56">
        <f t="shared" si="26"/>
        <v>0</v>
      </c>
      <c r="AP56">
        <f t="shared" si="26"/>
        <v>-2.3287581874272763E-5</v>
      </c>
      <c r="AQ56">
        <f t="shared" si="26"/>
        <v>-0.9822939215282408</v>
      </c>
      <c r="AR56">
        <f t="shared" si="26"/>
        <v>-0.98231720911011511</v>
      </c>
      <c r="AS56">
        <f t="shared" si="26"/>
        <v>-5.3108827308270261E-2</v>
      </c>
      <c r="AT56">
        <f t="shared" si="26"/>
        <v>-3.882577554643786E-2</v>
      </c>
      <c r="AU56">
        <f t="shared" si="23"/>
        <v>-1.074251811964823</v>
      </c>
      <c r="AW56">
        <v>53</v>
      </c>
      <c r="AX56">
        <f>IF(Z56&gt;0, (R56*SUMPRODUCT(K56:$K$98, X56:$X$98)-K56*$AZ$3)/Z56, 0)</f>
        <v>-269212.74596972077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0.53626491099999996</v>
      </c>
      <c r="Q57" s="4">
        <f t="shared" si="21"/>
        <v>12.5</v>
      </c>
      <c r="R57">
        <f t="shared" si="0"/>
        <v>500000</v>
      </c>
      <c r="S57">
        <f t="shared" si="1"/>
        <v>-533395.53487313539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-129.77431914368776</v>
      </c>
      <c r="AC57">
        <f t="shared" si="2"/>
        <v>-116.66615452548577</v>
      </c>
      <c r="AE57">
        <f t="shared" si="3"/>
        <v>0</v>
      </c>
      <c r="AF57">
        <f t="shared" si="24"/>
        <v>0</v>
      </c>
      <c r="AG57">
        <f t="shared" si="24"/>
        <v>-2.7340441309007687E-3</v>
      </c>
      <c r="AH57">
        <f t="shared" si="5"/>
        <v>-129.25356385893912</v>
      </c>
      <c r="AI57">
        <f t="shared" si="25"/>
        <v>-129.25629790307002</v>
      </c>
      <c r="AJ57">
        <f t="shared" si="7"/>
        <v>-13.108164618201997</v>
      </c>
      <c r="AK57">
        <f t="shared" si="22"/>
        <v>-9.0842023400581446</v>
      </c>
      <c r="AL57">
        <f t="shared" si="8"/>
        <v>-151.44866486133014</v>
      </c>
      <c r="AN57">
        <f t="shared" si="26"/>
        <v>0</v>
      </c>
      <c r="AO57">
        <f t="shared" si="26"/>
        <v>0</v>
      </c>
      <c r="AP57">
        <f t="shared" si="26"/>
        <v>-9.4342794949267294E-6</v>
      </c>
      <c r="AQ57">
        <f t="shared" si="26"/>
        <v>-0.44601117932900342</v>
      </c>
      <c r="AR57">
        <f t="shared" si="26"/>
        <v>-0.44602061360849832</v>
      </c>
      <c r="AS57">
        <f t="shared" si="26"/>
        <v>-4.5231928510562729E-2</v>
      </c>
      <c r="AT57">
        <f t="shared" si="26"/>
        <v>-3.1346569316838338E-2</v>
      </c>
      <c r="AU57">
        <f t="shared" si="23"/>
        <v>-0.52259911143589932</v>
      </c>
      <c r="AW57">
        <v>54</v>
      </c>
      <c r="AX57">
        <f>IF(Z57&gt;0, (R57*SUMPRODUCT(K57:$K$98, X57:$X$98)-K57*$AZ$3)/Z57, 0)</f>
        <v>-533395.53487313539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0.564431978</v>
      </c>
      <c r="Q58" s="4">
        <f t="shared" si="21"/>
        <v>12.5</v>
      </c>
      <c r="R58">
        <f t="shared" si="0"/>
        <v>500000</v>
      </c>
      <c r="S58">
        <f t="shared" si="1"/>
        <v>-1123006.4983272231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-116.66615452548577</v>
      </c>
      <c r="AC58">
        <f t="shared" si="2"/>
        <v>-104.53139915148422</v>
      </c>
      <c r="AE58">
        <f t="shared" si="3"/>
        <v>0</v>
      </c>
      <c r="AF58">
        <f t="shared" si="24"/>
        <v>0</v>
      </c>
      <c r="AG58">
        <f t="shared" si="24"/>
        <v>-1.1635217528481493E-3</v>
      </c>
      <c r="AH58">
        <f t="shared" si="5"/>
        <v>-61.727277469744472</v>
      </c>
      <c r="AI58">
        <f t="shared" si="25"/>
        <v>-61.728440991497322</v>
      </c>
      <c r="AJ58">
        <f t="shared" si="7"/>
        <v>-12.134755374001543</v>
      </c>
      <c r="AK58">
        <f t="shared" si="22"/>
        <v>-8.1666308167840036</v>
      </c>
      <c r="AL58">
        <f t="shared" si="8"/>
        <v>-82.029827182282872</v>
      </c>
      <c r="AN58">
        <f t="shared" si="26"/>
        <v>0</v>
      </c>
      <c r="AO58">
        <f t="shared" si="26"/>
        <v>0</v>
      </c>
      <c r="AP58">
        <f t="shared" si="26"/>
        <v>-3.5847568425456496E-6</v>
      </c>
      <c r="AQ58">
        <f t="shared" si="26"/>
        <v>-0.19017889415451195</v>
      </c>
      <c r="AR58">
        <f t="shared" si="26"/>
        <v>-0.19018247891135451</v>
      </c>
      <c r="AS58">
        <f t="shared" si="26"/>
        <v>-3.7386621481796056E-2</v>
      </c>
      <c r="AT58">
        <f t="shared" si="26"/>
        <v>-2.5161012786695483E-2</v>
      </c>
      <c r="AU58">
        <f t="shared" si="23"/>
        <v>-0.25273011317984606</v>
      </c>
      <c r="AW58">
        <v>55</v>
      </c>
      <c r="AX58">
        <f>IF(Z58&gt;0, (R58*SUMPRODUCT(K58:$K$98, X58:$X$98)-K58*$AZ$3)/Z58, 0)</f>
        <v>-1123006.4983272231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0.59247427200000002</v>
      </c>
      <c r="Q59" s="4">
        <f t="shared" si="21"/>
        <v>12.5</v>
      </c>
      <c r="R59">
        <f t="shared" si="0"/>
        <v>500000</v>
      </c>
      <c r="S59">
        <f t="shared" si="1"/>
        <v>-2526560.0273013785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-104.53139915148422</v>
      </c>
      <c r="AC59">
        <f t="shared" si="2"/>
        <v>-93.488750765879303</v>
      </c>
      <c r="AE59">
        <f t="shared" si="3"/>
        <v>0</v>
      </c>
      <c r="AF59">
        <f t="shared" si="24"/>
        <v>0</v>
      </c>
      <c r="AG59">
        <f t="shared" si="24"/>
        <v>-4.6252983184479659E-4</v>
      </c>
      <c r="AH59">
        <f t="shared" si="5"/>
        <v>-27.574268138994849</v>
      </c>
      <c r="AI59">
        <f t="shared" si="25"/>
        <v>-27.574730668826692</v>
      </c>
      <c r="AJ59">
        <f t="shared" si="7"/>
        <v>-11.04264838560492</v>
      </c>
      <c r="AK59">
        <f t="shared" si="22"/>
        <v>-7.3171979406038963</v>
      </c>
      <c r="AL59">
        <f t="shared" si="8"/>
        <v>-45.934576995035506</v>
      </c>
      <c r="AN59">
        <f t="shared" si="26"/>
        <v>0</v>
      </c>
      <c r="AO59">
        <f t="shared" si="26"/>
        <v>0</v>
      </c>
      <c r="AP59">
        <f t="shared" si="26"/>
        <v>-1.2723509585142325E-6</v>
      </c>
      <c r="AQ59">
        <f t="shared" si="26"/>
        <v>-7.5852721449437582E-2</v>
      </c>
      <c r="AR59">
        <f t="shared" si="26"/>
        <v>-7.5853993800396091E-2</v>
      </c>
      <c r="AS59">
        <f t="shared" si="26"/>
        <v>-3.0376687708814916E-2</v>
      </c>
      <c r="AT59">
        <f t="shared" si="26"/>
        <v>-2.012852614550871E-2</v>
      </c>
      <c r="AU59">
        <f t="shared" si="23"/>
        <v>-0.12635920765471972</v>
      </c>
      <c r="AW59">
        <v>56</v>
      </c>
      <c r="AX59">
        <f>IF(Z59&gt;0, (R59*SUMPRODUCT(K59:$K$98, X59:$X$98)-K59*$AZ$3)/Z59, 0)</f>
        <v>-2526560.0273013785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0.62503115200000003</v>
      </c>
      <c r="Q60" s="4">
        <f t="shared" si="21"/>
        <v>12.5</v>
      </c>
      <c r="R60">
        <f t="shared" si="0"/>
        <v>500000</v>
      </c>
      <c r="S60">
        <f t="shared" si="1"/>
        <v>-6185637.5671302248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-93.488750765879303</v>
      </c>
      <c r="AC60">
        <f t="shared" si="2"/>
        <v>-83.535293416114968</v>
      </c>
      <c r="AE60">
        <f t="shared" si="3"/>
        <v>0</v>
      </c>
      <c r="AF60">
        <f t="shared" si="24"/>
        <v>0</v>
      </c>
      <c r="AG60">
        <f t="shared" si="24"/>
        <v>-1.6880897989402909E-4</v>
      </c>
      <c r="AH60">
        <f t="shared" si="5"/>
        <v>-11.563822145292781</v>
      </c>
      <c r="AI60">
        <f t="shared" si="25"/>
        <v>-11.563990954272674</v>
      </c>
      <c r="AJ60">
        <f t="shared" si="7"/>
        <v>-9.953457349764335</v>
      </c>
      <c r="AK60">
        <f t="shared" si="22"/>
        <v>-6.5442125536115521</v>
      </c>
      <c r="AL60">
        <f t="shared" si="8"/>
        <v>-28.061660857648562</v>
      </c>
      <c r="AN60">
        <f t="shared" si="26"/>
        <v>0</v>
      </c>
      <c r="AO60">
        <f t="shared" si="26"/>
        <v>0</v>
      </c>
      <c r="AP60">
        <f t="shared" si="26"/>
        <v>-4.1461469962556706E-7</v>
      </c>
      <c r="AQ60">
        <f t="shared" si="26"/>
        <v>-2.8402106619587676E-2</v>
      </c>
      <c r="AR60">
        <f t="shared" si="26"/>
        <v>-2.8402521234287301E-2</v>
      </c>
      <c r="AS60">
        <f t="shared" si="26"/>
        <v>-2.4446861368981016E-2</v>
      </c>
      <c r="AT60">
        <f t="shared" si="26"/>
        <v>-1.6073355362403275E-2</v>
      </c>
      <c r="AU60">
        <f t="shared" si="23"/>
        <v>-6.8922737965671596E-2</v>
      </c>
      <c r="AW60">
        <v>57</v>
      </c>
      <c r="AX60">
        <f>IF(Z60&gt;0, (R60*SUMPRODUCT(K60:$K$98, X60:$X$98)-K60*$AZ$3)/Z60, 0)</f>
        <v>-6185637.5671302248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0.65741117999999998</v>
      </c>
      <c r="Q61" s="4">
        <f t="shared" si="21"/>
        <v>12.5</v>
      </c>
      <c r="R61">
        <f t="shared" si="0"/>
        <v>500000</v>
      </c>
      <c r="S61">
        <f t="shared" si="1"/>
        <v>-16611076.367263298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-83.535293416114968</v>
      </c>
      <c r="AC61">
        <f t="shared" si="2"/>
        <v>-74.608954387722278</v>
      </c>
      <c r="AE61">
        <f t="shared" si="3"/>
        <v>0</v>
      </c>
      <c r="AF61">
        <f t="shared" si="24"/>
        <v>0</v>
      </c>
      <c r="AG61">
        <f t="shared" si="24"/>
        <v>-5.6143979428358852E-5</v>
      </c>
      <c r="AH61">
        <f t="shared" si="5"/>
        <v>-4.4390764266691978</v>
      </c>
      <c r="AI61">
        <f t="shared" si="25"/>
        <v>-4.439132570648626</v>
      </c>
      <c r="AJ61">
        <f t="shared" si="7"/>
        <v>-8.9263390283926896</v>
      </c>
      <c r="AK61">
        <f t="shared" si="22"/>
        <v>-5.8474705391280484</v>
      </c>
      <c r="AL61">
        <f t="shared" si="8"/>
        <v>-19.212942138169364</v>
      </c>
      <c r="AN61">
        <f t="shared" si="26"/>
        <v>0</v>
      </c>
      <c r="AO61">
        <f t="shared" si="26"/>
        <v>0</v>
      </c>
      <c r="AP61">
        <f t="shared" si="26"/>
        <v>-1.2312161937778731E-7</v>
      </c>
      <c r="AQ61">
        <f t="shared" si="26"/>
        <v>-9.7347263902210577E-3</v>
      </c>
      <c r="AR61">
        <f t="shared" si="26"/>
        <v>-9.7348495118404349E-3</v>
      </c>
      <c r="AS61">
        <f t="shared" si="26"/>
        <v>-1.957512323637901E-2</v>
      </c>
      <c r="AT61">
        <f t="shared" si="26"/>
        <v>-1.282328130944161E-2</v>
      </c>
      <c r="AU61">
        <f t="shared" si="23"/>
        <v>-4.2133254057661051E-2</v>
      </c>
      <c r="AW61">
        <v>58</v>
      </c>
      <c r="AX61">
        <f>IF(Z61&gt;0, (R61*SUMPRODUCT(K61:$K$98, X61:$X$98)-K61*$AZ$3)/Z61, 0)</f>
        <v>-16611076.367263298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0.68957421399999996</v>
      </c>
      <c r="Q62" s="4">
        <f t="shared" si="21"/>
        <v>12.5</v>
      </c>
      <c r="R62">
        <f t="shared" si="0"/>
        <v>500000</v>
      </c>
      <c r="S62">
        <f t="shared" si="1"/>
        <v>-49373771.936871894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-74.608954387722278</v>
      </c>
      <c r="AC62">
        <f t="shared" si="2"/>
        <v>-66.623384529280102</v>
      </c>
      <c r="AE62">
        <f t="shared" si="3"/>
        <v>0</v>
      </c>
      <c r="AF62">
        <f t="shared" si="24"/>
        <v>0</v>
      </c>
      <c r="AG62">
        <f t="shared" si="24"/>
        <v>-1.686709914893254E-5</v>
      </c>
      <c r="AH62">
        <f t="shared" si="5"/>
        <v>-1.5486176194057089</v>
      </c>
      <c r="AI62">
        <f t="shared" si="25"/>
        <v>-1.5486344865048578</v>
      </c>
      <c r="AJ62">
        <f t="shared" si="7"/>
        <v>-7.9855698584421759</v>
      </c>
      <c r="AK62">
        <f t="shared" si="22"/>
        <v>-5.2226268071405597</v>
      </c>
      <c r="AL62">
        <f t="shared" si="8"/>
        <v>-14.756831152087592</v>
      </c>
      <c r="AN62">
        <f t="shared" si="26"/>
        <v>0</v>
      </c>
      <c r="AO62">
        <f t="shared" si="26"/>
        <v>0</v>
      </c>
      <c r="AP62">
        <f t="shared" si="26"/>
        <v>-3.3025811852825518E-8</v>
      </c>
      <c r="AQ62">
        <f t="shared" si="26"/>
        <v>-3.0321962110301725E-3</v>
      </c>
      <c r="AR62">
        <f t="shared" si="26"/>
        <v>-3.0322292368420256E-3</v>
      </c>
      <c r="AS62">
        <f t="shared" si="26"/>
        <v>-1.5635760799994843E-2</v>
      </c>
      <c r="AT62">
        <f t="shared" si="26"/>
        <v>-1.0225913109727747E-2</v>
      </c>
      <c r="AU62">
        <f t="shared" si="23"/>
        <v>-2.8893903146564617E-2</v>
      </c>
      <c r="AW62">
        <v>59</v>
      </c>
      <c r="AX62">
        <f>IF(Z62&gt;0, (R62*SUMPRODUCT(K62:$K$98, X62:$X$98)-K62*$AZ$3)/Z62, 0)</f>
        <v>-49373771.936871894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0.72148010799999995</v>
      </c>
      <c r="Q63" s="4">
        <f t="shared" si="21"/>
        <v>12.5</v>
      </c>
      <c r="R63">
        <f t="shared" si="0"/>
        <v>500000</v>
      </c>
      <c r="S63">
        <f t="shared" si="1"/>
        <v>-164180172.75095922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-66.623384529280102</v>
      </c>
      <c r="AC63">
        <f t="shared" si="2"/>
        <v>-59.487751917605046</v>
      </c>
      <c r="AE63">
        <f t="shared" si="3"/>
        <v>0</v>
      </c>
      <c r="AF63">
        <f t="shared" si="24"/>
        <v>0</v>
      </c>
      <c r="AG63">
        <f t="shared" si="24"/>
        <v>-4.5291516418246586E-6</v>
      </c>
      <c r="AH63">
        <f t="shared" si="5"/>
        <v>-0.48677106062474229</v>
      </c>
      <c r="AI63">
        <f t="shared" si="25"/>
        <v>-0.48677558977638413</v>
      </c>
      <c r="AJ63">
        <f t="shared" si="7"/>
        <v>-7.1356326116750566</v>
      </c>
      <c r="AK63">
        <f t="shared" si="22"/>
        <v>-4.6636369170496073</v>
      </c>
      <c r="AL63">
        <f t="shared" si="8"/>
        <v>-12.286045118501047</v>
      </c>
      <c r="AN63">
        <f t="shared" si="26"/>
        <v>0</v>
      </c>
      <c r="AO63">
        <f t="shared" si="26"/>
        <v>0</v>
      </c>
      <c r="AP63">
        <f t="shared" si="26"/>
        <v>-7.9179352070830626E-9</v>
      </c>
      <c r="AQ63">
        <f t="shared" si="26"/>
        <v>-8.5098093937015121E-4</v>
      </c>
      <c r="AR63">
        <f t="shared" si="26"/>
        <v>-8.5098885730535833E-4</v>
      </c>
      <c r="AS63">
        <f t="shared" si="26"/>
        <v>-1.247462685043375E-2</v>
      </c>
      <c r="AT63">
        <f t="shared" si="26"/>
        <v>-8.1530445122572383E-3</v>
      </c>
      <c r="AU63">
        <f t="shared" si="23"/>
        <v>-2.1478660219996348E-2</v>
      </c>
      <c r="AW63">
        <v>60</v>
      </c>
      <c r="AX63">
        <f>IF(Z63&gt;0, (R63*SUMPRODUCT(K63:$K$98, X63:$X$98)-K63*$AZ$3)/Z63, 0)</f>
        <v>-164180172.75095922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0.75308980400000003</v>
      </c>
      <c r="Q64" s="4">
        <f t="shared" si="21"/>
        <v>12.5</v>
      </c>
      <c r="R64">
        <f t="shared" si="0"/>
        <v>500000</v>
      </c>
      <c r="S64">
        <f t="shared" si="1"/>
        <v>-618763816.10664487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-59.487751917605046</v>
      </c>
      <c r="AC64">
        <f t="shared" si="2"/>
        <v>-53.114795034360434</v>
      </c>
      <c r="AE64">
        <f t="shared" si="3"/>
        <v>0</v>
      </c>
      <c r="AF64">
        <f t="shared" si="24"/>
        <v>0</v>
      </c>
      <c r="AG64">
        <f t="shared" si="24"/>
        <v>-1.0730022031784019E-6</v>
      </c>
      <c r="AH64">
        <f t="shared" si="5"/>
        <v>-0.13643431688912042</v>
      </c>
      <c r="AI64">
        <f t="shared" si="25"/>
        <v>-0.13643538989132359</v>
      </c>
      <c r="AJ64">
        <f t="shared" si="7"/>
        <v>-6.372956883244612</v>
      </c>
      <c r="AK64">
        <f t="shared" si="22"/>
        <v>-4.1641426342323538</v>
      </c>
      <c r="AL64">
        <f t="shared" si="8"/>
        <v>-10.673534907368289</v>
      </c>
      <c r="AN64">
        <f t="shared" si="26"/>
        <v>0</v>
      </c>
      <c r="AO64">
        <f t="shared" si="26"/>
        <v>0</v>
      </c>
      <c r="AP64">
        <f t="shared" si="26"/>
        <v>-1.6748567694869189E-9</v>
      </c>
      <c r="AQ64">
        <f t="shared" si="26"/>
        <v>-2.129612954709601E-4</v>
      </c>
      <c r="AR64">
        <f t="shared" si="26"/>
        <v>-2.129629703277296E-4</v>
      </c>
      <c r="AS64">
        <f t="shared" si="26"/>
        <v>-9.9475937196895261E-3</v>
      </c>
      <c r="AT64">
        <f t="shared" si="26"/>
        <v>-6.4998398506489977E-3</v>
      </c>
      <c r="AU64">
        <f t="shared" si="23"/>
        <v>-1.6660396540666252E-2</v>
      </c>
      <c r="AW64">
        <v>61</v>
      </c>
      <c r="AX64">
        <f>IF(Z64&gt;0, (R64*SUMPRODUCT(K64:$K$98, X64:$X$98)-K64*$AZ$3)/Z64, 0)</f>
        <v>-618763816.10664487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0.78453892300000005</v>
      </c>
      <c r="Q65" s="4">
        <f t="shared" si="21"/>
        <v>12.5</v>
      </c>
      <c r="R65">
        <f t="shared" si="0"/>
        <v>500000</v>
      </c>
      <c r="S65">
        <f t="shared" si="1"/>
        <v>-2688926994.3197026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-53.114795034360434</v>
      </c>
      <c r="AC65">
        <f t="shared" si="2"/>
        <v>-47.424108116920188</v>
      </c>
      <c r="AE65">
        <f t="shared" si="3"/>
        <v>0</v>
      </c>
      <c r="AF65">
        <f t="shared" si="24"/>
        <v>0</v>
      </c>
      <c r="AG65">
        <f t="shared" si="24"/>
        <v>-2.2046018828840717E-7</v>
      </c>
      <c r="AH65">
        <f t="shared" si="5"/>
        <v>-3.3672479714328421E-2</v>
      </c>
      <c r="AI65">
        <f t="shared" si="25"/>
        <v>-3.3672700174516706E-2</v>
      </c>
      <c r="AJ65">
        <f t="shared" si="7"/>
        <v>-5.6906869174402459</v>
      </c>
      <c r="AK65">
        <f t="shared" si="22"/>
        <v>-3.7180356524052307</v>
      </c>
      <c r="AL65">
        <f t="shared" si="8"/>
        <v>-9.4423952700199933</v>
      </c>
      <c r="AN65">
        <f t="shared" si="26"/>
        <v>0</v>
      </c>
      <c r="AO65">
        <f t="shared" si="26"/>
        <v>0</v>
      </c>
      <c r="AP65">
        <f t="shared" si="26"/>
        <v>-3.0724810328528833E-10</v>
      </c>
      <c r="AQ65">
        <f t="shared" si="26"/>
        <v>-4.6928225932590232E-5</v>
      </c>
      <c r="AR65">
        <f t="shared" si="26"/>
        <v>-4.6928533180693514E-5</v>
      </c>
      <c r="AS65">
        <f t="shared" si="26"/>
        <v>-7.9309229269394644E-3</v>
      </c>
      <c r="AT65">
        <f t="shared" si="26"/>
        <v>-5.1817038305988659E-3</v>
      </c>
      <c r="AU65">
        <f t="shared" si="23"/>
        <v>-1.3159555290719025E-2</v>
      </c>
      <c r="AW65">
        <v>62</v>
      </c>
      <c r="AX65">
        <f>IF(Z65&gt;0, (R65*SUMPRODUCT(K65:$K$98, X65:$X$98)-K65*$AZ$3)/Z65, 0)</f>
        <v>-2688926994.3197026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0.81598695700000001</v>
      </c>
      <c r="Q66" s="4">
        <f t="shared" si="21"/>
        <v>12.5</v>
      </c>
      <c r="R66">
        <f t="shared" si="0"/>
        <v>500000</v>
      </c>
      <c r="S66">
        <f t="shared" si="1"/>
        <v>-13796839267.745602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-47.424108116920188</v>
      </c>
      <c r="AC66">
        <f t="shared" si="2"/>
        <v>-42.342994439132092</v>
      </c>
      <c r="AE66">
        <f t="shared" si="3"/>
        <v>0</v>
      </c>
      <c r="AF66">
        <f t="shared" si="24"/>
        <v>0</v>
      </c>
      <c r="AG66">
        <f t="shared" si="24"/>
        <v>-3.8362948224418687E-8</v>
      </c>
      <c r="AH66">
        <f t="shared" si="5"/>
        <v>-7.1957055272441764E-3</v>
      </c>
      <c r="AI66">
        <f t="shared" si="25"/>
        <v>-7.1957438901924008E-3</v>
      </c>
      <c r="AJ66">
        <f t="shared" si="7"/>
        <v>-5.0811136777880961</v>
      </c>
      <c r="AK66">
        <f t="shared" si="22"/>
        <v>-3.3196875681844134</v>
      </c>
      <c r="AL66">
        <f t="shared" si="8"/>
        <v>-8.4079969898627027</v>
      </c>
      <c r="AN66">
        <f t="shared" si="26"/>
        <v>0</v>
      </c>
      <c r="AO66">
        <f t="shared" si="26"/>
        <v>0</v>
      </c>
      <c r="AP66">
        <f t="shared" si="26"/>
        <v>-4.7736765543438665E-11</v>
      </c>
      <c r="AQ66">
        <f t="shared" si="26"/>
        <v>-8.9539444587065755E-6</v>
      </c>
      <c r="AR66">
        <f t="shared" si="26"/>
        <v>-8.9539921954721183E-6</v>
      </c>
      <c r="AS66">
        <f t="shared" si="26"/>
        <v>-6.3226614106195993E-3</v>
      </c>
      <c r="AT66">
        <f t="shared" si="26"/>
        <v>-4.1308385943866991E-3</v>
      </c>
      <c r="AU66">
        <f t="shared" si="23"/>
        <v>-1.0462453997201771E-2</v>
      </c>
      <c r="AW66">
        <v>63</v>
      </c>
      <c r="AX66">
        <f>IF(Z66&gt;0, (R66*SUMPRODUCT(K66:$K$98, X66:$X$98)-K66*$AZ$3)/Z66, 0)</f>
        <v>-13796839267.745602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0.84743607600000004</v>
      </c>
      <c r="Q67" s="4">
        <f t="shared" si="21"/>
        <v>12.5</v>
      </c>
      <c r="R67">
        <f t="shared" ref="R67:R69" si="27">$C$6</f>
        <v>500000</v>
      </c>
      <c r="S67">
        <f t="shared" ref="S67:S69" si="28">AX67</f>
        <v>-86407617653.186264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-42.342994439132092</v>
      </c>
      <c r="AC67">
        <f t="shared" ref="AC67:AC69" si="29">S67*Z67</f>
        <v>-37.806252851992596</v>
      </c>
      <c r="AE67">
        <f t="shared" ref="AE67:AE69" si="30">$Z67*O67</f>
        <v>0</v>
      </c>
      <c r="AF67">
        <f t="shared" si="24"/>
        <v>0</v>
      </c>
      <c r="AG67">
        <f t="shared" si="24"/>
        <v>-5.4691724350819569E-9</v>
      </c>
      <c r="AH67">
        <f t="shared" ref="AH67:AH69" si="31">-X67*R67</f>
        <v>-1.3004058522837016E-3</v>
      </c>
      <c r="AI67">
        <f t="shared" ref="AI67:AI69" si="32">SUM(AE67:AH67)</f>
        <v>-1.3004113214561367E-3</v>
      </c>
      <c r="AJ67">
        <f t="shared" ref="AJ67:AJ69" si="33">AB67-AC67</f>
        <v>-4.5367415871394954</v>
      </c>
      <c r="AK67">
        <f t="shared" si="22"/>
        <v>-2.9640096107392466</v>
      </c>
      <c r="AL67">
        <f t="shared" ref="AL67:AL69" si="34">SUM(AI67:AK67)</f>
        <v>-7.5020516092001985</v>
      </c>
      <c r="AN67">
        <f t="shared" si="26"/>
        <v>0</v>
      </c>
      <c r="AO67">
        <f t="shared" si="26"/>
        <v>0</v>
      </c>
      <c r="AP67">
        <f t="shared" si="26"/>
        <v>-6.0763755490541108E-12</v>
      </c>
      <c r="AQ67">
        <f t="shared" si="26"/>
        <v>-1.4447806168951312E-6</v>
      </c>
      <c r="AR67">
        <f t="shared" si="26"/>
        <v>-1.4447866932706802E-6</v>
      </c>
      <c r="AS67">
        <f t="shared" si="26"/>
        <v>-5.0404235704187067E-3</v>
      </c>
      <c r="AT67">
        <f t="shared" si="26"/>
        <v>-3.2930824068243994E-3</v>
      </c>
      <c r="AU67">
        <f t="shared" si="23"/>
        <v>-8.3349507639363767E-3</v>
      </c>
      <c r="AW67">
        <v>64</v>
      </c>
      <c r="AX67">
        <f>IF(Z67&gt;0, (R67*SUMPRODUCT(K67:$K$98, X67:$X$98)-K67*$AZ$3)/Z67, 0)</f>
        <v>-86407617653.186264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0.87888519499999995</v>
      </c>
      <c r="Q68" s="4">
        <f t="shared" si="21"/>
        <v>12.5</v>
      </c>
      <c r="R68">
        <f t="shared" si="27"/>
        <v>500000</v>
      </c>
      <c r="S68">
        <f t="shared" si="28"/>
        <v>-694323870840.09607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-37.806252851992596</v>
      </c>
      <c r="AC68">
        <f t="shared" si="29"/>
        <v>-33.755584170805399</v>
      </c>
      <c r="AE68">
        <f t="shared" si="30"/>
        <v>0</v>
      </c>
      <c r="AF68">
        <f t="shared" si="24"/>
        <v>0</v>
      </c>
      <c r="AG68">
        <f t="shared" si="24"/>
        <v>-6.0770602863550701E-10</v>
      </c>
      <c r="AH68">
        <f t="shared" si="31"/>
        <v>-1.9227098728382522E-4</v>
      </c>
      <c r="AI68">
        <f t="shared" si="32"/>
        <v>-1.9227159498985387E-4</v>
      </c>
      <c r="AJ68">
        <f t="shared" si="33"/>
        <v>-4.0506686811871973</v>
      </c>
      <c r="AK68">
        <f t="shared" si="22"/>
        <v>-2.6464376996394821</v>
      </c>
      <c r="AL68">
        <f t="shared" si="34"/>
        <v>-6.6972986524216696</v>
      </c>
      <c r="AN68">
        <f t="shared" si="26"/>
        <v>0</v>
      </c>
      <c r="AO68">
        <f t="shared" si="26"/>
        <v>0</v>
      </c>
      <c r="AP68">
        <f t="shared" si="26"/>
        <v>-6.0283507521421036E-13</v>
      </c>
      <c r="AQ68">
        <f t="shared" si="26"/>
        <v>-1.9072987533298761E-7</v>
      </c>
      <c r="AR68">
        <f t="shared" si="26"/>
        <v>-1.9073047816806285E-7</v>
      </c>
      <c r="AS68">
        <f t="shared" si="26"/>
        <v>-4.0182013079155029E-3</v>
      </c>
      <c r="AT68">
        <f t="shared" si="26"/>
        <v>-2.6252256757991871E-3</v>
      </c>
      <c r="AU68">
        <f t="shared" si="23"/>
        <v>-6.6436177141928577E-3</v>
      </c>
      <c r="AW68">
        <v>65</v>
      </c>
      <c r="AX68">
        <f>IF(Z68&gt;0, (R68*SUMPRODUCT(K68:$K$98, X68:$X$98)-K68*$AZ$3)/Z68, 0)</f>
        <v>-694323870840.09607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500000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-33.755584170805399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-2.4308241145420281E-5</v>
      </c>
      <c r="AI69">
        <f t="shared" si="32"/>
        <v>-2.4308241145420281E-5</v>
      </c>
      <c r="AJ69">
        <f t="shared" si="33"/>
        <v>-33.755584170805399</v>
      </c>
      <c r="AK69">
        <f t="shared" si="22"/>
        <v>-2.3628908919563782</v>
      </c>
      <c r="AL69">
        <f t="shared" si="34"/>
        <v>-36.118499371002919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-2.1529824114793225E-8</v>
      </c>
      <c r="AR69">
        <f t="shared" si="26"/>
        <v>-2.1529824114793225E-8</v>
      </c>
      <c r="AS69">
        <f t="shared" si="26"/>
        <v>-2.9897341635779354E-2</v>
      </c>
      <c r="AT69">
        <f t="shared" si="26"/>
        <v>-2.0928139145045548E-3</v>
      </c>
      <c r="AU69">
        <f t="shared" si="23"/>
        <v>-3.1990177080108019E-2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40455.65372252548</v>
      </c>
      <c r="AO71" s="8">
        <f t="shared" si="47"/>
        <v>-4045.5653722525481</v>
      </c>
      <c r="AP71" s="8">
        <f t="shared" si="47"/>
        <v>-204.06987009211417</v>
      </c>
      <c r="AQ71" s="8">
        <f t="shared" si="47"/>
        <v>-34028.332081397231</v>
      </c>
      <c r="AR71" s="8">
        <f t="shared" si="47"/>
        <v>2177.68639878359</v>
      </c>
      <c r="AS71" s="8">
        <f t="shared" si="47"/>
        <v>-4040.7556096055168</v>
      </c>
      <c r="AT71" s="8">
        <f t="shared" si="47"/>
        <v>1863.0692108219232</v>
      </c>
      <c r="AU71" s="8">
        <f t="shared" si="47"/>
        <v>-8.4184048620983276E-13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6" priority="1" operator="lessThan">
      <formula>0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85FE8-612D-40BB-B975-F51202B0097E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30978.227941699926</v>
      </c>
      <c r="K3">
        <v>1</v>
      </c>
      <c r="L3" s="2">
        <v>0</v>
      </c>
      <c r="O3">
        <f>$C$3</f>
        <v>30978.227941699926</v>
      </c>
      <c r="P3">
        <f>O3*C5</f>
        <v>3097.8227941699929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30978.227941699926</v>
      </c>
      <c r="AF3">
        <f t="shared" ref="AF3:AG34" si="4">-$Z3*P3</f>
        <v>-3097.8227941699929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27780.405147529935</v>
      </c>
      <c r="AJ3">
        <f t="shared" ref="AJ3:AJ66" si="7">AB3-AC3</f>
        <v>0</v>
      </c>
      <c r="AL3">
        <f t="shared" ref="AL3:AL66" si="8">SUM(AI3:AK3)</f>
        <v>27780.405147529935</v>
      </c>
      <c r="AN3">
        <f t="shared" ref="AN3:AU34" si="9">AE3*$K3</f>
        <v>30978.227941699926</v>
      </c>
      <c r="AO3">
        <f t="shared" si="9"/>
        <v>-3097.8227941699929</v>
      </c>
      <c r="AP3">
        <f t="shared" si="9"/>
        <v>-100</v>
      </c>
      <c r="AQ3">
        <f t="shared" si="9"/>
        <v>0</v>
      </c>
      <c r="AR3">
        <f t="shared" si="9"/>
        <v>27780.405147529935</v>
      </c>
      <c r="AS3">
        <f t="shared" si="9"/>
        <v>0</v>
      </c>
      <c r="AT3">
        <f t="shared" si="9"/>
        <v>0</v>
      </c>
      <c r="AU3">
        <f t="shared" si="9"/>
        <v>27780.405147529935</v>
      </c>
      <c r="AW3">
        <v>0</v>
      </c>
      <c r="AX3">
        <f>IF(Z3&gt;0, (R3*SUMPRODUCT(K3:$K$98, X3:$X$98)-K3*$AZ$3)/Z3, 0)</f>
        <v>0</v>
      </c>
      <c r="AZ3">
        <f>C6*SUMPRODUCT(X4:X98, K4:K98)/1</f>
        <v>27561.611388045454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1000000</v>
      </c>
      <c r="S4">
        <f t="shared" si="1"/>
        <v>1872.3364944178031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1848.7544162706108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-2595</v>
      </c>
      <c r="AI4">
        <f t="shared" si="6"/>
        <v>-2595</v>
      </c>
      <c r="AJ4">
        <f t="shared" si="7"/>
        <v>-1848.7544162706108</v>
      </c>
      <c r="AK4">
        <f>G4*SUM(AB4, AE4:AF4)</f>
        <v>0</v>
      </c>
      <c r="AL4">
        <f t="shared" si="8"/>
        <v>-4443.7544162706108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-2420.934788692975</v>
      </c>
      <c r="AR4">
        <f t="shared" si="9"/>
        <v>-2420.934788692975</v>
      </c>
      <c r="AS4">
        <f t="shared" si="9"/>
        <v>-1724.7452339496322</v>
      </c>
      <c r="AT4">
        <f t="shared" si="9"/>
        <v>0</v>
      </c>
      <c r="AU4">
        <f t="shared" si="9"/>
        <v>-4145.6800226426076</v>
      </c>
      <c r="AW4">
        <v>1</v>
      </c>
      <c r="AX4">
        <f>IF(Z4&gt;0, (R4*SUMPRODUCT(K4:$K$98, X4:$X$98)-K4*$AZ$3)/Z4, 0)</f>
        <v>1872.3364944178031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2.5990000000000002E-3</v>
      </c>
      <c r="Q5" s="4">
        <f t="shared" ref="Q5:Q68" si="21">$C$8</f>
        <v>12.5</v>
      </c>
      <c r="R5">
        <f t="shared" si="0"/>
        <v>1000000</v>
      </c>
      <c r="S5">
        <f t="shared" si="1"/>
        <v>1612.9012123398427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1848.7544162706108</v>
      </c>
      <c r="AC5">
        <f t="shared" si="2"/>
        <v>1572.5217214653567</v>
      </c>
      <c r="AE5">
        <f t="shared" si="3"/>
        <v>0</v>
      </c>
      <c r="AF5">
        <f t="shared" si="4"/>
        <v>0</v>
      </c>
      <c r="AG5">
        <f t="shared" si="4"/>
        <v>-12.187058555062501</v>
      </c>
      <c r="AH5">
        <f t="shared" si="5"/>
        <v>-2566.2655950000003</v>
      </c>
      <c r="AI5">
        <f t="shared" si="6"/>
        <v>-2578.4526535550626</v>
      </c>
      <c r="AJ5">
        <f t="shared" si="7"/>
        <v>276.23269480525414</v>
      </c>
      <c r="AK5">
        <f>G5*SUM(AB5, AE5:AF5)</f>
        <v>75.79893106709504</v>
      </c>
      <c r="AL5">
        <f t="shared" si="8"/>
        <v>-2226.4210276827134</v>
      </c>
      <c r="AN5">
        <f t="shared" si="9"/>
        <v>0</v>
      </c>
      <c r="AO5">
        <f t="shared" si="9"/>
        <v>0</v>
      </c>
      <c r="AP5">
        <f t="shared" si="9"/>
        <v>-10.421251482276306</v>
      </c>
      <c r="AQ5">
        <f t="shared" si="9"/>
        <v>-2194.434285761195</v>
      </c>
      <c r="AR5">
        <f t="shared" si="9"/>
        <v>-2204.8555372434712</v>
      </c>
      <c r="AS5">
        <f t="shared" si="9"/>
        <v>236.20879207121115</v>
      </c>
      <c r="AT5">
        <f t="shared" si="9"/>
        <v>64.816273686466474</v>
      </c>
      <c r="AU5">
        <f t="shared" si="9"/>
        <v>-1903.8304714857934</v>
      </c>
      <c r="AW5">
        <v>2</v>
      </c>
      <c r="AX5">
        <f>IF(Z5&gt;0, (R5*SUMPRODUCT(K5:$K$98, X5:$X$98)-K5*$AZ$3)/Z5, 0)</f>
        <v>1612.9012123398427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2.6029999999999998E-3</v>
      </c>
      <c r="Q6" s="4">
        <f t="shared" si="21"/>
        <v>12.5</v>
      </c>
      <c r="R6">
        <f t="shared" si="0"/>
        <v>1000000</v>
      </c>
      <c r="S6">
        <f t="shared" si="1"/>
        <v>1750.2635904575511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1572.5217214653567</v>
      </c>
      <c r="AC6">
        <f t="shared" si="2"/>
        <v>1684.9388603778316</v>
      </c>
      <c r="AE6">
        <f t="shared" si="3"/>
        <v>0</v>
      </c>
      <c r="AF6">
        <f t="shared" si="4"/>
        <v>0</v>
      </c>
      <c r="AG6">
        <f t="shared" si="4"/>
        <v>-12.033465056093048</v>
      </c>
      <c r="AH6">
        <f t="shared" si="5"/>
        <v>-2537.833073506215</v>
      </c>
      <c r="AI6">
        <f t="shared" si="6"/>
        <v>-2549.8665385623081</v>
      </c>
      <c r="AJ6">
        <f t="shared" si="7"/>
        <v>-112.41713891247491</v>
      </c>
      <c r="AK6">
        <f>G6*SUM(AB6, AE6:AF6)</f>
        <v>91.992520705723365</v>
      </c>
      <c r="AL6">
        <f t="shared" si="8"/>
        <v>-2570.2911567690594</v>
      </c>
      <c r="AN6">
        <f t="shared" si="9"/>
        <v>0</v>
      </c>
      <c r="AO6">
        <f t="shared" si="9"/>
        <v>0</v>
      </c>
      <c r="AP6">
        <f t="shared" si="9"/>
        <v>-9.2827356335996178</v>
      </c>
      <c r="AQ6">
        <f t="shared" si="9"/>
        <v>-1957.709886034477</v>
      </c>
      <c r="AR6">
        <f t="shared" si="9"/>
        <v>-1966.9926216680765</v>
      </c>
      <c r="AS6">
        <f t="shared" si="9"/>
        <v>-86.719708441897353</v>
      </c>
      <c r="AT6">
        <f t="shared" si="9"/>
        <v>70.96395310902426</v>
      </c>
      <c r="AU6">
        <f t="shared" si="9"/>
        <v>-1982.7483770009494</v>
      </c>
      <c r="AW6">
        <v>3</v>
      </c>
      <c r="AX6">
        <f>IF(Z6&gt;0, (R6*SUMPRODUCT(K6:$K$98, X6:$X$98)-K6*$AZ$3)/Z6, 0)</f>
        <v>1750.2635904575511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2.6080000000000001E-3</v>
      </c>
      <c r="Q7" s="4">
        <f t="shared" si="21"/>
        <v>12.5</v>
      </c>
      <c r="R7">
        <f t="shared" si="0"/>
        <v>1000000</v>
      </c>
      <c r="S7">
        <f t="shared" si="1"/>
        <v>1729.8041092788089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1684.9388603778316</v>
      </c>
      <c r="AC7">
        <f t="shared" si="2"/>
        <v>1644.2476006862271</v>
      </c>
      <c r="AE7">
        <f t="shared" si="3"/>
        <v>0</v>
      </c>
      <c r="AF7">
        <f t="shared" si="4"/>
        <v>0</v>
      </c>
      <c r="AG7">
        <f t="shared" si="4"/>
        <v>-11.881747128665827</v>
      </c>
      <c r="AH7">
        <f t="shared" si="5"/>
        <v>-2510.6621493032535</v>
      </c>
      <c r="AI7">
        <f t="shared" si="6"/>
        <v>-2522.5438964319192</v>
      </c>
      <c r="AJ7">
        <f t="shared" si="7"/>
        <v>40.6912596916045</v>
      </c>
      <c r="AK7">
        <f>G7*SUM(AB7, AE7:AF7)</f>
        <v>82.730498044551524</v>
      </c>
      <c r="AL7">
        <f t="shared" si="8"/>
        <v>-2399.1221386957632</v>
      </c>
      <c r="AN7">
        <f t="shared" si="9"/>
        <v>0</v>
      </c>
      <c r="AO7">
        <f t="shared" si="9"/>
        <v>0</v>
      </c>
      <c r="AP7">
        <f t="shared" si="9"/>
        <v>-8.3392765924221592</v>
      </c>
      <c r="AQ7">
        <f t="shared" si="9"/>
        <v>-1762.1235216033342</v>
      </c>
      <c r="AR7">
        <f t="shared" si="9"/>
        <v>-1770.4627981957562</v>
      </c>
      <c r="AS7">
        <f t="shared" si="9"/>
        <v>28.559408459694424</v>
      </c>
      <c r="AT7">
        <f t="shared" si="9"/>
        <v>58.064903953213857</v>
      </c>
      <c r="AU7">
        <f t="shared" si="9"/>
        <v>-1683.838485782848</v>
      </c>
      <c r="AW7">
        <v>4</v>
      </c>
      <c r="AX7">
        <f>IF(Z7&gt;0, (R7*SUMPRODUCT(K7:$K$98, X7:$X$98)-K7*$AZ$3)/Z7, 0)</f>
        <v>1729.8041092788089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2.614E-3</v>
      </c>
      <c r="Q8" s="4">
        <f t="shared" si="21"/>
        <v>12.5</v>
      </c>
      <c r="R8">
        <f t="shared" si="0"/>
        <v>1000000</v>
      </c>
      <c r="S8">
        <f t="shared" si="1"/>
        <v>1246.1527561468813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1644.2476006862271</v>
      </c>
      <c r="AC8">
        <f t="shared" si="2"/>
        <v>1169.5762476219279</v>
      </c>
      <c r="AE8">
        <f t="shared" si="3"/>
        <v>0</v>
      </c>
      <c r="AF8">
        <f t="shared" si="4"/>
        <v>0</v>
      </c>
      <c r="AG8">
        <f t="shared" si="4"/>
        <v>-11.731870770384836</v>
      </c>
      <c r="AH8">
        <f t="shared" si="5"/>
        <v>-2484.7109595465977</v>
      </c>
      <c r="AI8">
        <f t="shared" si="6"/>
        <v>-2496.4428303169825</v>
      </c>
      <c r="AJ8">
        <f t="shared" si="7"/>
        <v>474.67135306429918</v>
      </c>
      <c r="AK8">
        <f>G8*SUM(AB8, AE8:AF8)</f>
        <v>35.022473894616638</v>
      </c>
      <c r="AL8">
        <f t="shared" si="8"/>
        <v>-1986.7490033580666</v>
      </c>
      <c r="AN8">
        <f t="shared" si="9"/>
        <v>0</v>
      </c>
      <c r="AO8">
        <f t="shared" si="9"/>
        <v>0</v>
      </c>
      <c r="AP8">
        <f t="shared" si="9"/>
        <v>-7.6860682885142779</v>
      </c>
      <c r="AQ8">
        <f t="shared" si="9"/>
        <v>-1627.8442275808102</v>
      </c>
      <c r="AR8">
        <f t="shared" si="9"/>
        <v>-1635.5302958693246</v>
      </c>
      <c r="AS8">
        <f t="shared" si="9"/>
        <v>310.97823234324625</v>
      </c>
      <c r="AT8">
        <f t="shared" si="9"/>
        <v>22.944774218468666</v>
      </c>
      <c r="AU8">
        <f t="shared" si="9"/>
        <v>-1301.6072893076096</v>
      </c>
      <c r="AW8">
        <v>5</v>
      </c>
      <c r="AX8">
        <f>IF(Z8&gt;0, (R8*SUMPRODUCT(K8:$K$98, X8:$X$98)-K8*$AZ$3)/Z8, 0)</f>
        <v>1246.1527561468813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2.624E-3</v>
      </c>
      <c r="Q9" s="4">
        <f t="shared" si="21"/>
        <v>12.5</v>
      </c>
      <c r="R9">
        <f t="shared" si="0"/>
        <v>1000000</v>
      </c>
      <c r="S9">
        <f t="shared" si="1"/>
        <v>537.03589873663827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1169.5762476219279</v>
      </c>
      <c r="AC9">
        <f t="shared" si="2"/>
        <v>497.6719249570524</v>
      </c>
      <c r="AE9">
        <f t="shared" si="3"/>
        <v>0</v>
      </c>
      <c r="AF9">
        <f t="shared" si="4"/>
        <v>0</v>
      </c>
      <c r="AG9">
        <f t="shared" si="4"/>
        <v>-11.583767633779498</v>
      </c>
      <c r="AH9">
        <f t="shared" si="5"/>
        <v>-2462.7543121191848</v>
      </c>
      <c r="AI9">
        <f t="shared" si="6"/>
        <v>-2474.3380797529644</v>
      </c>
      <c r="AJ9">
        <f t="shared" si="7"/>
        <v>671.90432266487551</v>
      </c>
      <c r="AK9">
        <f t="shared" ref="AK9:AK72" si="22">G9*SUM(AB9:AB9, AE9:AF9)</f>
        <v>6.9004998609693748</v>
      </c>
      <c r="AL9">
        <f t="shared" si="8"/>
        <v>-1795.5332572271195</v>
      </c>
      <c r="AN9">
        <f t="shared" si="9"/>
        <v>0</v>
      </c>
      <c r="AO9">
        <f t="shared" si="9"/>
        <v>0</v>
      </c>
      <c r="AP9">
        <f t="shared" si="9"/>
        <v>-7.1872709181173162</v>
      </c>
      <c r="AQ9">
        <f t="shared" si="9"/>
        <v>-1528.0419122311935</v>
      </c>
      <c r="AR9">
        <f t="shared" si="9"/>
        <v>-1535.229183149311</v>
      </c>
      <c r="AS9">
        <f t="shared" si="9"/>
        <v>416.89013028578313</v>
      </c>
      <c r="AT9">
        <f t="shared" si="9"/>
        <v>4.2814879872582434</v>
      </c>
      <c r="AU9">
        <f t="shared" si="9"/>
        <v>-1114.0575648762695</v>
      </c>
      <c r="AW9">
        <v>6</v>
      </c>
      <c r="AX9">
        <f>IF(Z9&gt;0, (R9*SUMPRODUCT(K9:$K$98, X9:$X$98)-K9*$AZ$3)/Z9, 0)</f>
        <v>537.03589873663827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2.6350000000000002E-3</v>
      </c>
      <c r="Q10" s="4">
        <f t="shared" si="21"/>
        <v>12.5</v>
      </c>
      <c r="R10">
        <f t="shared" si="0"/>
        <v>1000000</v>
      </c>
      <c r="S10">
        <f t="shared" si="1"/>
        <v>-166.88000815600114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497.6719249570524</v>
      </c>
      <c r="AC10">
        <f t="shared" si="2"/>
        <v>-152.69396226722347</v>
      </c>
      <c r="AE10">
        <f t="shared" si="3"/>
        <v>0</v>
      </c>
      <c r="AF10">
        <f t="shared" si="4"/>
        <v>0</v>
      </c>
      <c r="AG10">
        <f t="shared" si="4"/>
        <v>-11.437406729726696</v>
      </c>
      <c r="AH10">
        <f t="shared" si="5"/>
        <v>-2441.8582172007186</v>
      </c>
      <c r="AI10">
        <f t="shared" si="6"/>
        <v>-2453.2956239304453</v>
      </c>
      <c r="AJ10">
        <f t="shared" si="7"/>
        <v>650.36588722427587</v>
      </c>
      <c r="AK10">
        <f t="shared" si="22"/>
        <v>2.0404548923239152</v>
      </c>
      <c r="AL10">
        <f t="shared" si="8"/>
        <v>-1800.8892818138456</v>
      </c>
      <c r="AN10">
        <f t="shared" si="9"/>
        <v>0</v>
      </c>
      <c r="AO10">
        <f t="shared" si="9"/>
        <v>0</v>
      </c>
      <c r="AP10">
        <f t="shared" si="9"/>
        <v>-6.7322452803974056</v>
      </c>
      <c r="AQ10">
        <f t="shared" si="9"/>
        <v>-1437.3178157092595</v>
      </c>
      <c r="AR10">
        <f t="shared" si="9"/>
        <v>-1444.0500609896569</v>
      </c>
      <c r="AS10">
        <f t="shared" si="9"/>
        <v>382.81603323743366</v>
      </c>
      <c r="AT10">
        <f t="shared" si="9"/>
        <v>1.2010452319587768</v>
      </c>
      <c r="AU10">
        <f t="shared" si="9"/>
        <v>-1060.0329825202646</v>
      </c>
      <c r="AW10">
        <v>7</v>
      </c>
      <c r="AX10">
        <f>IF(Z10&gt;0, (R10*SUMPRODUCT(K10:$K$98, X10:$X$98)-K10*$AZ$3)/Z10, 0)</f>
        <v>-166.88000815600114</v>
      </c>
    </row>
    <row r="11" spans="1:52" x14ac:dyDescent="0.25">
      <c r="A11" t="s">
        <v>33</v>
      </c>
      <c r="C11" s="12">
        <f>AU100</f>
        <v>7.23836619711659E-13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2.647E-3</v>
      </c>
      <c r="Q11" s="4">
        <f t="shared" si="21"/>
        <v>12.5</v>
      </c>
      <c r="R11">
        <f t="shared" si="0"/>
        <v>1000000</v>
      </c>
      <c r="S11">
        <f t="shared" si="1"/>
        <v>-865.86725600038415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-152.69396226722347</v>
      </c>
      <c r="AC11">
        <f t="shared" si="2"/>
        <v>-782.24233995993927</v>
      </c>
      <c r="AE11">
        <f t="shared" si="3"/>
        <v>0</v>
      </c>
      <c r="AF11">
        <f t="shared" si="4"/>
        <v>0</v>
      </c>
      <c r="AG11">
        <f t="shared" si="4"/>
        <v>-11.292757846815842</v>
      </c>
      <c r="AH11">
        <f t="shared" si="5"/>
        <v>-2421.9852490869253</v>
      </c>
      <c r="AI11">
        <f t="shared" si="6"/>
        <v>-2433.2780069337409</v>
      </c>
      <c r="AJ11">
        <f t="shared" si="7"/>
        <v>629.5483776927158</v>
      </c>
      <c r="AK11">
        <f t="shared" si="22"/>
        <v>-0.36646550944133627</v>
      </c>
      <c r="AL11">
        <f t="shared" si="8"/>
        <v>-1804.0960947504664</v>
      </c>
      <c r="AN11">
        <f t="shared" si="9"/>
        <v>0</v>
      </c>
      <c r="AO11">
        <f t="shared" si="9"/>
        <v>0</v>
      </c>
      <c r="AP11">
        <f t="shared" si="9"/>
        <v>-6.316136995758475</v>
      </c>
      <c r="AQ11">
        <f t="shared" si="9"/>
        <v>-1354.6372677470113</v>
      </c>
      <c r="AR11">
        <f t="shared" si="9"/>
        <v>-1360.9534047427696</v>
      </c>
      <c r="AS11">
        <f t="shared" si="9"/>
        <v>352.11184485691166</v>
      </c>
      <c r="AT11">
        <f t="shared" si="9"/>
        <v>-0.20496732447907304</v>
      </c>
      <c r="AU11">
        <f t="shared" si="9"/>
        <v>-1009.046527210337</v>
      </c>
      <c r="AW11">
        <v>8</v>
      </c>
      <c r="AX11">
        <f>IF(Z11&gt;0, (R11*SUMPRODUCT(K11:$K$98, X11:$X$98)-K11*$AZ$3)/Z11, 0)</f>
        <v>-865.86725600038415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2.6610000000000002E-3</v>
      </c>
      <c r="Q12" s="4">
        <f t="shared" si="21"/>
        <v>12.5</v>
      </c>
      <c r="R12">
        <f t="shared" si="0"/>
        <v>1000000</v>
      </c>
      <c r="S12">
        <f t="shared" si="1"/>
        <v>-1536.7138857163379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-782.24233995993927</v>
      </c>
      <c r="AC12">
        <f t="shared" si="2"/>
        <v>-1370.7217693647381</v>
      </c>
      <c r="AE12">
        <f t="shared" si="3"/>
        <v>0</v>
      </c>
      <c r="AF12">
        <f t="shared" si="4"/>
        <v>0</v>
      </c>
      <c r="AG12">
        <f t="shared" si="4"/>
        <v>-11.149780239717307</v>
      </c>
      <c r="AH12">
        <f t="shared" si="5"/>
        <v>-2404.0022904301568</v>
      </c>
      <c r="AI12">
        <f t="shared" si="6"/>
        <v>-2415.1520706698743</v>
      </c>
      <c r="AJ12">
        <f t="shared" si="7"/>
        <v>588.47942940479879</v>
      </c>
      <c r="AK12">
        <f t="shared" si="22"/>
        <v>-1.7991573819078603</v>
      </c>
      <c r="AL12">
        <f t="shared" si="8"/>
        <v>-1828.4717986469834</v>
      </c>
      <c r="AN12">
        <f t="shared" si="9"/>
        <v>0</v>
      </c>
      <c r="AO12">
        <f t="shared" si="9"/>
        <v>0</v>
      </c>
      <c r="AP12">
        <f t="shared" si="9"/>
        <v>-5.926226727411553</v>
      </c>
      <c r="AQ12">
        <f t="shared" si="9"/>
        <v>-1277.7527735978945</v>
      </c>
      <c r="AR12">
        <f t="shared" si="9"/>
        <v>-1283.6790003253061</v>
      </c>
      <c r="AS12">
        <f t="shared" si="9"/>
        <v>312.78307267866296</v>
      </c>
      <c r="AT12">
        <f t="shared" si="9"/>
        <v>-0.95627127479173413</v>
      </c>
      <c r="AU12">
        <f t="shared" si="9"/>
        <v>-971.85219892143482</v>
      </c>
      <c r="AW12">
        <v>9</v>
      </c>
      <c r="AX12">
        <f>IF(Z12&gt;0, (R12*SUMPRODUCT(K12:$K$98, X12:$X$98)-K12*$AZ$3)/Z12, 0)</f>
        <v>-1536.7138857163379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2.676E-3</v>
      </c>
      <c r="Q13" s="4">
        <f t="shared" si="21"/>
        <v>12.5</v>
      </c>
      <c r="R13">
        <f t="shared" si="0"/>
        <v>1000000</v>
      </c>
      <c r="S13">
        <f t="shared" si="1"/>
        <v>-2185.1009260253154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-1370.7217693647381</v>
      </c>
      <c r="AC13">
        <f t="shared" si="2"/>
        <v>-1924.3651784126339</v>
      </c>
      <c r="AE13">
        <f t="shared" si="3"/>
        <v>0</v>
      </c>
      <c r="AF13">
        <f t="shared" si="4"/>
        <v>0</v>
      </c>
      <c r="AG13">
        <f t="shared" si="4"/>
        <v>-11.00844562539865</v>
      </c>
      <c r="AH13">
        <f t="shared" si="5"/>
        <v>-2386.9449537186811</v>
      </c>
      <c r="AI13">
        <f t="shared" si="6"/>
        <v>-2397.9533993440796</v>
      </c>
      <c r="AJ13">
        <f t="shared" si="7"/>
        <v>553.64340904789583</v>
      </c>
      <c r="AK13">
        <f t="shared" si="22"/>
        <v>-2.741443538729476</v>
      </c>
      <c r="AL13">
        <f t="shared" si="8"/>
        <v>-1847.0514338349133</v>
      </c>
      <c r="AN13">
        <f t="shared" si="9"/>
        <v>0</v>
      </c>
      <c r="AO13">
        <f t="shared" si="9"/>
        <v>0</v>
      </c>
      <c r="AP13">
        <f t="shared" si="9"/>
        <v>-5.5618877161738434</v>
      </c>
      <c r="AQ13">
        <f t="shared" si="9"/>
        <v>-1205.9758724375142</v>
      </c>
      <c r="AR13">
        <f t="shared" si="9"/>
        <v>-1211.5377601536882</v>
      </c>
      <c r="AS13">
        <f t="shared" si="9"/>
        <v>279.72182274485198</v>
      </c>
      <c r="AT13">
        <f t="shared" si="9"/>
        <v>-1.3850821143599428</v>
      </c>
      <c r="AU13">
        <f t="shared" si="9"/>
        <v>-933.20101952319612</v>
      </c>
      <c r="AW13">
        <v>10</v>
      </c>
      <c r="AX13">
        <f>IF(Z13&gt;0, (R13*SUMPRODUCT(K13:$K$98, X13:$X$98)-K13*$AZ$3)/Z13, 0)</f>
        <v>-2185.1009260253154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2.6930000000000001E-3</v>
      </c>
      <c r="Q14" s="4">
        <f t="shared" si="21"/>
        <v>12.5</v>
      </c>
      <c r="R14">
        <f t="shared" si="0"/>
        <v>1000000</v>
      </c>
      <c r="S14">
        <f t="shared" si="1"/>
        <v>-1884.2584035583093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-1924.3651784126339</v>
      </c>
      <c r="AC14">
        <f t="shared" si="2"/>
        <v>-1638.3574700465815</v>
      </c>
      <c r="AE14">
        <f t="shared" si="3"/>
        <v>0</v>
      </c>
      <c r="AF14">
        <f t="shared" si="4"/>
        <v>0</v>
      </c>
      <c r="AG14">
        <f t="shared" si="4"/>
        <v>-10.868715425075466</v>
      </c>
      <c r="AH14">
        <f t="shared" si="5"/>
        <v>-2371.6595255358857</v>
      </c>
      <c r="AI14">
        <f t="shared" si="6"/>
        <v>-2382.5282409609613</v>
      </c>
      <c r="AJ14">
        <f t="shared" si="7"/>
        <v>-286.00770836605238</v>
      </c>
      <c r="AK14">
        <f t="shared" si="22"/>
        <v>-134.7055624888844</v>
      </c>
      <c r="AL14">
        <f t="shared" si="8"/>
        <v>-2803.2415118158979</v>
      </c>
      <c r="AN14">
        <f t="shared" si="9"/>
        <v>0</v>
      </c>
      <c r="AO14">
        <f t="shared" si="9"/>
        <v>0</v>
      </c>
      <c r="AP14">
        <f t="shared" si="9"/>
        <v>-4.9029381030289718</v>
      </c>
      <c r="AQ14">
        <f t="shared" si="9"/>
        <v>-1069.8688299754401</v>
      </c>
      <c r="AR14">
        <f t="shared" si="9"/>
        <v>-1074.7717680784692</v>
      </c>
      <c r="AS14">
        <f t="shared" si="9"/>
        <v>-129.01967125504896</v>
      </c>
      <c r="AT14">
        <f t="shared" si="9"/>
        <v>-60.766429995301465</v>
      </c>
      <c r="AU14">
        <f t="shared" si="9"/>
        <v>-1264.5578693288194</v>
      </c>
      <c r="AW14">
        <v>11</v>
      </c>
      <c r="AX14">
        <f>IF(Z14&gt;0, (R14*SUMPRODUCT(K14:$K$98, X14:$X$98)-K14*$AZ$3)/Z14, 0)</f>
        <v>-1884.2584035583093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2.7169999999999998E-3</v>
      </c>
      <c r="Q15" s="4">
        <f t="shared" si="21"/>
        <v>12.5</v>
      </c>
      <c r="R15">
        <f t="shared" si="0"/>
        <v>1000000</v>
      </c>
      <c r="S15">
        <f t="shared" si="1"/>
        <v>-1603.0221833519442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-1638.3574700465815</v>
      </c>
      <c r="AC15">
        <f t="shared" si="2"/>
        <v>-1376.0981028759779</v>
      </c>
      <c r="AE15">
        <f t="shared" si="3"/>
        <v>0</v>
      </c>
      <c r="AF15">
        <f t="shared" si="4"/>
        <v>0</v>
      </c>
      <c r="AG15">
        <f t="shared" si="4"/>
        <v>-10.730497971014783</v>
      </c>
      <c r="AH15">
        <f t="shared" si="5"/>
        <v>-2362.4239847944027</v>
      </c>
      <c r="AI15">
        <f t="shared" si="6"/>
        <v>-2373.1544827654175</v>
      </c>
      <c r="AJ15">
        <f t="shared" si="7"/>
        <v>-262.25936717060358</v>
      </c>
      <c r="AK15">
        <f t="shared" si="22"/>
        <v>-114.68502290326072</v>
      </c>
      <c r="AL15">
        <f t="shared" si="8"/>
        <v>-2750.0988728392817</v>
      </c>
      <c r="AN15">
        <f t="shared" si="9"/>
        <v>0</v>
      </c>
      <c r="AO15">
        <f t="shared" si="9"/>
        <v>0</v>
      </c>
      <c r="AP15">
        <f t="shared" si="9"/>
        <v>-4.3219530706899585</v>
      </c>
      <c r="AQ15">
        <f t="shared" si="9"/>
        <v>-951.52020185212234</v>
      </c>
      <c r="AR15">
        <f t="shared" si="9"/>
        <v>-955.84215492281237</v>
      </c>
      <c r="AS15">
        <f t="shared" si="9"/>
        <v>-105.63094837927665</v>
      </c>
      <c r="AT15">
        <f t="shared" si="9"/>
        <v>-46.192011613792886</v>
      </c>
      <c r="AU15">
        <f t="shared" si="9"/>
        <v>-1107.6651149158818</v>
      </c>
      <c r="AW15">
        <v>12</v>
      </c>
      <c r="AX15">
        <f>IF(Z15&gt;0, (R15*SUMPRODUCT(K15:$K$98, X15:$X$98)-K15*$AZ$3)/Z15, 0)</f>
        <v>-1603.0221833519442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2.745E-3</v>
      </c>
      <c r="Q16" s="4">
        <f t="shared" si="21"/>
        <v>12.5</v>
      </c>
      <c r="R16">
        <f t="shared" si="0"/>
        <v>1000000</v>
      </c>
      <c r="S16">
        <f t="shared" si="1"/>
        <v>-1343.0317902739587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-1376.0981028759779</v>
      </c>
      <c r="AC16">
        <f t="shared" si="2"/>
        <v>-1138.2181287048516</v>
      </c>
      <c r="AE16">
        <f t="shared" si="3"/>
        <v>0</v>
      </c>
      <c r="AF16">
        <f t="shared" si="4"/>
        <v>0</v>
      </c>
      <c r="AG16">
        <f t="shared" si="4"/>
        <v>-10.593737774374199</v>
      </c>
      <c r="AH16">
        <f t="shared" si="5"/>
        <v>-2356.4173544348464</v>
      </c>
      <c r="AI16">
        <f t="shared" si="6"/>
        <v>-2367.0110922092208</v>
      </c>
      <c r="AJ16">
        <f t="shared" si="7"/>
        <v>-237.87997417112638</v>
      </c>
      <c r="AK16">
        <f t="shared" si="22"/>
        <v>-96.326867201318464</v>
      </c>
      <c r="AL16">
        <f t="shared" si="8"/>
        <v>-2701.2179335816654</v>
      </c>
      <c r="AN16">
        <f t="shared" si="9"/>
        <v>0</v>
      </c>
      <c r="AO16">
        <f t="shared" si="9"/>
        <v>0</v>
      </c>
      <c r="AP16">
        <f t="shared" si="9"/>
        <v>-3.8097051596464411</v>
      </c>
      <c r="AQ16">
        <f t="shared" si="9"/>
        <v>-847.41151278885241</v>
      </c>
      <c r="AR16">
        <f t="shared" si="9"/>
        <v>-851.22121794849897</v>
      </c>
      <c r="AS16">
        <f t="shared" si="9"/>
        <v>-85.546063559217856</v>
      </c>
      <c r="AT16">
        <f t="shared" si="9"/>
        <v>-34.64093323861028</v>
      </c>
      <c r="AU16">
        <f t="shared" si="9"/>
        <v>-971.40821474632696</v>
      </c>
      <c r="AW16">
        <v>13</v>
      </c>
      <c r="AX16">
        <f>IF(Z16&gt;0, (R16*SUMPRODUCT(K16:$K$98, X16:$X$98)-K16*$AZ$3)/Z16, 0)</f>
        <v>-1343.0317902739587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2.7729999999999999E-3</v>
      </c>
      <c r="Q17" s="4">
        <f t="shared" si="21"/>
        <v>12.5</v>
      </c>
      <c r="R17">
        <f t="shared" si="0"/>
        <v>1000000</v>
      </c>
      <c r="S17">
        <f t="shared" si="1"/>
        <v>-1103.9727424408309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-1138.2181287048516</v>
      </c>
      <c r="AC17">
        <f t="shared" si="2"/>
        <v>-923.66519861580036</v>
      </c>
      <c r="AE17">
        <f t="shared" si="3"/>
        <v>0</v>
      </c>
      <c r="AF17">
        <f t="shared" si="4"/>
        <v>0</v>
      </c>
      <c r="AG17">
        <f t="shared" si="4"/>
        <v>-10.458423961782119</v>
      </c>
      <c r="AH17">
        <f t="shared" si="5"/>
        <v>-2350.1147878671723</v>
      </c>
      <c r="AI17">
        <f t="shared" si="6"/>
        <v>-2360.5732118289543</v>
      </c>
      <c r="AJ17">
        <f t="shared" si="7"/>
        <v>-214.55293008905119</v>
      </c>
      <c r="AK17">
        <f t="shared" si="22"/>
        <v>-79.675269009339615</v>
      </c>
      <c r="AL17">
        <f t="shared" si="8"/>
        <v>-2654.8014109273449</v>
      </c>
      <c r="AN17">
        <f t="shared" si="9"/>
        <v>0</v>
      </c>
      <c r="AO17">
        <f t="shared" si="9"/>
        <v>0</v>
      </c>
      <c r="AP17">
        <f t="shared" si="9"/>
        <v>-3.3580748175377479</v>
      </c>
      <c r="AQ17">
        <f t="shared" si="9"/>
        <v>-754.59374340711292</v>
      </c>
      <c r="AR17">
        <f t="shared" si="9"/>
        <v>-757.95181822465065</v>
      </c>
      <c r="AS17">
        <f t="shared" si="9"/>
        <v>-68.890379104330066</v>
      </c>
      <c r="AT17">
        <f t="shared" si="9"/>
        <v>-25.582775704879491</v>
      </c>
      <c r="AU17">
        <f t="shared" si="9"/>
        <v>-852.42497303386017</v>
      </c>
      <c r="AW17">
        <v>14</v>
      </c>
      <c r="AX17">
        <f>IF(Z17&gt;0, (R17*SUMPRODUCT(K17:$K$98, X17:$X$98)-K17*$AZ$3)/Z17, 0)</f>
        <v>-1103.9727424408309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2.8019999999999998E-3</v>
      </c>
      <c r="Q18" s="4">
        <f t="shared" si="21"/>
        <v>12.5</v>
      </c>
      <c r="R18">
        <f t="shared" si="0"/>
        <v>1000000</v>
      </c>
      <c r="S18">
        <f t="shared" si="1"/>
        <v>-883.90952753307454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-923.66519861580036</v>
      </c>
      <c r="AC18">
        <f t="shared" si="2"/>
        <v>-730.07640373907361</v>
      </c>
      <c r="AE18">
        <f t="shared" si="3"/>
        <v>0</v>
      </c>
      <c r="AF18">
        <f t="shared" si="4"/>
        <v>0</v>
      </c>
      <c r="AG18">
        <f t="shared" si="4"/>
        <v>-10.324535218223383</v>
      </c>
      <c r="AH18">
        <f t="shared" si="5"/>
        <v>-2344.3603152730793</v>
      </c>
      <c r="AI18">
        <f t="shared" si="6"/>
        <v>-2354.6848504913028</v>
      </c>
      <c r="AJ18">
        <f t="shared" si="7"/>
        <v>-193.58879487672675</v>
      </c>
      <c r="AK18">
        <f t="shared" si="22"/>
        <v>-64.656563903106033</v>
      </c>
      <c r="AL18">
        <f t="shared" si="8"/>
        <v>-2612.9302092711355</v>
      </c>
      <c r="AN18">
        <f t="shared" si="9"/>
        <v>0</v>
      </c>
      <c r="AO18">
        <f t="shared" si="9"/>
        <v>0</v>
      </c>
      <c r="AP18">
        <f t="shared" si="9"/>
        <v>-2.9598970926103831</v>
      </c>
      <c r="AQ18">
        <f t="shared" si="9"/>
        <v>-672.09468848148333</v>
      </c>
      <c r="AR18">
        <f t="shared" si="9"/>
        <v>-675.05458557409372</v>
      </c>
      <c r="AS18">
        <f t="shared" si="9"/>
        <v>-55.499148291555926</v>
      </c>
      <c r="AT18">
        <f t="shared" si="9"/>
        <v>-18.536115328193201</v>
      </c>
      <c r="AU18">
        <f t="shared" si="9"/>
        <v>-749.08984919384284</v>
      </c>
      <c r="AW18">
        <v>15</v>
      </c>
      <c r="AX18">
        <f>IF(Z18&gt;0, (R18*SUMPRODUCT(K18:$K$98, X18:$X$98)-K18*$AZ$3)/Z18, 0)</f>
        <v>-883.90952753307454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2.8370000000000001E-3</v>
      </c>
      <c r="Q19" s="4">
        <f t="shared" si="21"/>
        <v>12.5</v>
      </c>
      <c r="R19">
        <f t="shared" si="0"/>
        <v>1000000</v>
      </c>
      <c r="S19">
        <f t="shared" si="1"/>
        <v>-681.39176068395466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-730.07640373907361</v>
      </c>
      <c r="AC19">
        <f t="shared" si="2"/>
        <v>-555.57954018141299</v>
      </c>
      <c r="AE19">
        <f t="shared" si="3"/>
        <v>0</v>
      </c>
      <c r="AF19">
        <f t="shared" si="4"/>
        <v>0</v>
      </c>
      <c r="AG19">
        <f t="shared" si="4"/>
        <v>-10.19199915962705</v>
      </c>
      <c r="AH19">
        <f t="shared" si="5"/>
        <v>-2343.2565131279789</v>
      </c>
      <c r="AI19">
        <f t="shared" si="6"/>
        <v>-2353.4485122876058</v>
      </c>
      <c r="AJ19">
        <f t="shared" si="7"/>
        <v>-174.49686355766062</v>
      </c>
      <c r="AK19">
        <f t="shared" si="22"/>
        <v>-51.105348261735159</v>
      </c>
      <c r="AL19">
        <f t="shared" si="8"/>
        <v>-2579.0507241070018</v>
      </c>
      <c r="AN19">
        <f t="shared" si="9"/>
        <v>0</v>
      </c>
      <c r="AO19">
        <f t="shared" si="9"/>
        <v>0</v>
      </c>
      <c r="AP19">
        <f t="shared" si="9"/>
        <v>-2.608840083600485</v>
      </c>
      <c r="AQ19">
        <f t="shared" si="9"/>
        <v>-599.80200369540398</v>
      </c>
      <c r="AR19">
        <f t="shared" si="9"/>
        <v>-602.41084377900438</v>
      </c>
      <c r="AS19">
        <f t="shared" si="9"/>
        <v>-44.665860444247514</v>
      </c>
      <c r="AT19">
        <f t="shared" si="9"/>
        <v>-13.081406203378824</v>
      </c>
      <c r="AU19">
        <f t="shared" si="9"/>
        <v>-660.15811042663074</v>
      </c>
      <c r="AW19">
        <v>16</v>
      </c>
      <c r="AX19">
        <f>IF(Z19&gt;0, (R19*SUMPRODUCT(K19:$K$98, X19:$X$98)-K19*$AZ$3)/Z19, 0)</f>
        <v>-681.39176068395466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2.8709999999999999E-3</v>
      </c>
      <c r="Q20" s="4">
        <f t="shared" si="21"/>
        <v>12.5</v>
      </c>
      <c r="R20">
        <f t="shared" si="0"/>
        <v>1000000</v>
      </c>
      <c r="S20">
        <f t="shared" si="1"/>
        <v>-496.35157896759506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-555.57954018141299</v>
      </c>
      <c r="AC20">
        <f t="shared" si="2"/>
        <v>-399.4962295561545</v>
      </c>
      <c r="AE20">
        <f t="shared" si="3"/>
        <v>0</v>
      </c>
      <c r="AF20">
        <f t="shared" si="4"/>
        <v>0</v>
      </c>
      <c r="AG20">
        <f t="shared" si="4"/>
        <v>-10.06081793844349</v>
      </c>
      <c r="AH20">
        <f t="shared" si="5"/>
        <v>-2340.8983669831409</v>
      </c>
      <c r="AI20">
        <f t="shared" si="6"/>
        <v>-2350.9591849215844</v>
      </c>
      <c r="AJ20">
        <f t="shared" si="7"/>
        <v>-156.08331062525849</v>
      </c>
      <c r="AK20">
        <f t="shared" si="22"/>
        <v>-38.890567812698912</v>
      </c>
      <c r="AL20">
        <f t="shared" si="8"/>
        <v>-2545.9330633595418</v>
      </c>
      <c r="AN20">
        <f t="shared" si="9"/>
        <v>0</v>
      </c>
      <c r="AO20">
        <f t="shared" si="9"/>
        <v>0</v>
      </c>
      <c r="AP20">
        <f t="shared" si="9"/>
        <v>-2.2993408061468421</v>
      </c>
      <c r="AQ20">
        <f t="shared" si="9"/>
        <v>-534.99856285835665</v>
      </c>
      <c r="AR20">
        <f t="shared" si="9"/>
        <v>-537.29790366450345</v>
      </c>
      <c r="AS20">
        <f t="shared" si="9"/>
        <v>-35.67192324470922</v>
      </c>
      <c r="AT20">
        <f t="shared" si="9"/>
        <v>-8.8882106895370505</v>
      </c>
      <c r="AU20">
        <f t="shared" si="9"/>
        <v>-581.85803759874977</v>
      </c>
      <c r="AW20">
        <v>17</v>
      </c>
      <c r="AX20">
        <f>IF(Z20&gt;0, (R20*SUMPRODUCT(K20:$K$98, X20:$X$98)-K20*$AZ$3)/Z20, 0)</f>
        <v>-496.35157896759506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2.9099999999999998E-3</v>
      </c>
      <c r="Q21" s="4">
        <f t="shared" si="21"/>
        <v>12.5</v>
      </c>
      <c r="R21">
        <f t="shared" si="0"/>
        <v>1000000</v>
      </c>
      <c r="S21">
        <f t="shared" si="1"/>
        <v>-326.75328204710831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-399.4962295561545</v>
      </c>
      <c r="AC21">
        <f t="shared" si="2"/>
        <v>-259.59719034248974</v>
      </c>
      <c r="AE21">
        <f t="shared" si="3"/>
        <v>0</v>
      </c>
      <c r="AF21">
        <f t="shared" si="4"/>
        <v>0</v>
      </c>
      <c r="AG21">
        <f t="shared" si="4"/>
        <v>-9.9309327788581854</v>
      </c>
      <c r="AH21">
        <f t="shared" si="5"/>
        <v>-2342.1584160696443</v>
      </c>
      <c r="AI21">
        <f t="shared" si="6"/>
        <v>-2352.0893488485026</v>
      </c>
      <c r="AJ21">
        <f t="shared" si="7"/>
        <v>-139.89903921366476</v>
      </c>
      <c r="AK21">
        <f t="shared" si="22"/>
        <v>-27.964736068930819</v>
      </c>
      <c r="AL21">
        <f t="shared" si="8"/>
        <v>-2519.9531241310983</v>
      </c>
      <c r="AN21">
        <f t="shared" si="9"/>
        <v>0</v>
      </c>
      <c r="AO21">
        <f t="shared" si="9"/>
        <v>0</v>
      </c>
      <c r="AP21">
        <f t="shared" si="9"/>
        <v>-2.0264788538745413</v>
      </c>
      <c r="AQ21">
        <f t="shared" si="9"/>
        <v>-477.93441042052206</v>
      </c>
      <c r="AR21">
        <f t="shared" si="9"/>
        <v>-479.96088927439666</v>
      </c>
      <c r="AS21">
        <f t="shared" si="9"/>
        <v>-28.547413516623635</v>
      </c>
      <c r="AT21">
        <f t="shared" si="9"/>
        <v>-5.7064071985780407</v>
      </c>
      <c r="AU21">
        <f t="shared" si="9"/>
        <v>-514.2147099895983</v>
      </c>
      <c r="AW21">
        <v>18</v>
      </c>
      <c r="AX21">
        <f>IF(Z21&gt;0, (R21*SUMPRODUCT(K21:$K$98, X21:$X$98)-K21*$AZ$3)/Z21, 0)</f>
        <v>-326.75328204710831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2.9520000000000002E-3</v>
      </c>
      <c r="Q22" s="4">
        <f t="shared" si="21"/>
        <v>12.5</v>
      </c>
      <c r="R22">
        <f t="shared" si="0"/>
        <v>1000000</v>
      </c>
      <c r="S22">
        <f t="shared" si="1"/>
        <v>-172.0825151282402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-259.59719034248974</v>
      </c>
      <c r="AC22">
        <f t="shared" si="2"/>
        <v>-134.9444560558486</v>
      </c>
      <c r="AE22">
        <f t="shared" si="3"/>
        <v>0</v>
      </c>
      <c r="AF22">
        <f t="shared" si="4"/>
        <v>0</v>
      </c>
      <c r="AG22">
        <f t="shared" si="4"/>
        <v>-9.8023073375064147</v>
      </c>
      <c r="AH22">
        <f t="shared" si="5"/>
        <v>-2345.2890850551489</v>
      </c>
      <c r="AI22">
        <f t="shared" si="6"/>
        <v>-2355.0913923926555</v>
      </c>
      <c r="AJ22">
        <f t="shared" si="7"/>
        <v>-124.65273428664113</v>
      </c>
      <c r="AK22">
        <f t="shared" si="22"/>
        <v>-18.171803323974284</v>
      </c>
      <c r="AL22">
        <f t="shared" si="8"/>
        <v>-2497.9159300032711</v>
      </c>
      <c r="AN22">
        <f t="shared" si="9"/>
        <v>0</v>
      </c>
      <c r="AO22">
        <f t="shared" si="9"/>
        <v>0</v>
      </c>
      <c r="AP22">
        <f t="shared" si="9"/>
        <v>-1.785921339070677</v>
      </c>
      <c r="AQ22">
        <f t="shared" si="9"/>
        <v>-427.29754118840322</v>
      </c>
      <c r="AR22">
        <f t="shared" si="9"/>
        <v>-429.08346252747396</v>
      </c>
      <c r="AS22">
        <f t="shared" si="9"/>
        <v>-22.710977168019625</v>
      </c>
      <c r="AT22">
        <f t="shared" si="9"/>
        <v>-3.3107930825128444</v>
      </c>
      <c r="AU22">
        <f t="shared" si="9"/>
        <v>-455.10523277800644</v>
      </c>
      <c r="AW22">
        <v>19</v>
      </c>
      <c r="AX22">
        <f>IF(Z22&gt;0, (R22*SUMPRODUCT(K22:$K$98, X22:$X$98)-K22*$AZ$3)/Z22, 0)</f>
        <v>-172.0825151282402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2.9979999999999998E-3</v>
      </c>
      <c r="Q23" s="4">
        <f t="shared" si="21"/>
        <v>12.5</v>
      </c>
      <c r="R23">
        <f t="shared" si="0"/>
        <v>1000000</v>
      </c>
      <c r="S23">
        <f t="shared" si="1"/>
        <v>-31.289430047558106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-134.9444560558486</v>
      </c>
      <c r="AC23">
        <f t="shared" si="2"/>
        <v>-24.217760898572124</v>
      </c>
      <c r="AE23">
        <f t="shared" si="3"/>
        <v>0</v>
      </c>
      <c r="AF23">
        <f t="shared" si="4"/>
        <v>0</v>
      </c>
      <c r="AG23">
        <f t="shared" si="4"/>
        <v>-9.6748969467335062</v>
      </c>
      <c r="AH23">
        <f t="shared" si="5"/>
        <v>-2350.985391827538</v>
      </c>
      <c r="AI23">
        <f t="shared" si="6"/>
        <v>-2360.6602887742715</v>
      </c>
      <c r="AJ23">
        <f t="shared" si="7"/>
        <v>-110.72669515727648</v>
      </c>
      <c r="AK23">
        <f t="shared" si="22"/>
        <v>-9.4461119239094025</v>
      </c>
      <c r="AL23">
        <f t="shared" si="8"/>
        <v>-2480.8330958554575</v>
      </c>
      <c r="AN23">
        <f t="shared" si="9"/>
        <v>0</v>
      </c>
      <c r="AO23">
        <f t="shared" si="9"/>
        <v>0</v>
      </c>
      <c r="AP23">
        <f t="shared" si="9"/>
        <v>-1.5738463692012823</v>
      </c>
      <c r="AQ23">
        <f t="shared" si="9"/>
        <v>-382.44229818099205</v>
      </c>
      <c r="AR23">
        <f t="shared" si="9"/>
        <v>-384.0161445501933</v>
      </c>
      <c r="AS23">
        <f t="shared" si="9"/>
        <v>-18.012264947770195</v>
      </c>
      <c r="AT23">
        <f t="shared" si="9"/>
        <v>-1.5366291792423838</v>
      </c>
      <c r="AU23">
        <f t="shared" si="9"/>
        <v>-403.56503867720591</v>
      </c>
      <c r="AW23">
        <v>20</v>
      </c>
      <c r="AX23">
        <f>IF(Z23&gt;0, (R23*SUMPRODUCT(K23:$K$98, X23:$X$98)-K23*$AZ$3)/Z23, 0)</f>
        <v>-31.289430047558106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3.0469999999999998E-3</v>
      </c>
      <c r="Q24" s="4">
        <f t="shared" si="21"/>
        <v>12.5</v>
      </c>
      <c r="R24">
        <f t="shared" si="0"/>
        <v>1000000</v>
      </c>
      <c r="S24">
        <f t="shared" si="1"/>
        <v>96.503929920067691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-24.217760898572124</v>
      </c>
      <c r="AC24">
        <f t="shared" si="2"/>
        <v>73.718723371937813</v>
      </c>
      <c r="AE24">
        <f t="shared" si="3"/>
        <v>0</v>
      </c>
      <c r="AF24">
        <f t="shared" si="4"/>
        <v>0</v>
      </c>
      <c r="AG24">
        <f t="shared" si="4"/>
        <v>-9.548668566269475</v>
      </c>
      <c r="AH24">
        <f t="shared" si="5"/>
        <v>-2358.3528797357594</v>
      </c>
      <c r="AI24">
        <f t="shared" si="6"/>
        <v>-2367.9015483020289</v>
      </c>
      <c r="AJ24">
        <f t="shared" si="7"/>
        <v>-97.936484270509936</v>
      </c>
      <c r="AK24">
        <f t="shared" si="22"/>
        <v>-1.6952432629000489</v>
      </c>
      <c r="AL24">
        <f t="shared" si="8"/>
        <v>-2467.5332758354389</v>
      </c>
      <c r="AN24">
        <f t="shared" si="9"/>
        <v>0</v>
      </c>
      <c r="AO24">
        <f t="shared" si="9"/>
        <v>0</v>
      </c>
      <c r="AP24">
        <f t="shared" si="9"/>
        <v>-1.3868860675199224</v>
      </c>
      <c r="AQ24">
        <f t="shared" si="9"/>
        <v>-342.53642049687903</v>
      </c>
      <c r="AR24">
        <f t="shared" si="9"/>
        <v>-343.92330656439896</v>
      </c>
      <c r="AS24">
        <f t="shared" si="9"/>
        <v>-14.224679031845357</v>
      </c>
      <c r="AT24">
        <f t="shared" si="9"/>
        <v>-0.24622377937363416</v>
      </c>
      <c r="AU24">
        <f t="shared" si="9"/>
        <v>-358.39420937561795</v>
      </c>
      <c r="AW24">
        <v>21</v>
      </c>
      <c r="AX24">
        <f>IF(Z24&gt;0, (R24*SUMPRODUCT(K24:$K$98, X24:$X$98)-K24*$AZ$3)/Z24, 0)</f>
        <v>96.503929920067691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3.104E-3</v>
      </c>
      <c r="Q25" s="4">
        <f t="shared" si="21"/>
        <v>12.5</v>
      </c>
      <c r="R25">
        <f t="shared" si="0"/>
        <v>1000000</v>
      </c>
      <c r="S25">
        <f t="shared" si="1"/>
        <v>212.3563468038823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73.718723371937813</v>
      </c>
      <c r="AC25">
        <f t="shared" si="2"/>
        <v>160.09193006389887</v>
      </c>
      <c r="AE25">
        <f t="shared" si="3"/>
        <v>0</v>
      </c>
      <c r="AF25">
        <f t="shared" si="4"/>
        <v>0</v>
      </c>
      <c r="AG25">
        <f t="shared" si="4"/>
        <v>-9.4235428133770789</v>
      </c>
      <c r="AH25">
        <f t="shared" si="5"/>
        <v>-2371.1253783760358</v>
      </c>
      <c r="AI25">
        <f t="shared" si="6"/>
        <v>-2380.5489211894128</v>
      </c>
      <c r="AJ25">
        <f t="shared" si="7"/>
        <v>-86.373206691961059</v>
      </c>
      <c r="AK25">
        <f t="shared" si="22"/>
        <v>5.1603106360356472</v>
      </c>
      <c r="AL25">
        <f t="shared" si="8"/>
        <v>-2461.7618172453381</v>
      </c>
      <c r="AN25">
        <f t="shared" si="9"/>
        <v>0</v>
      </c>
      <c r="AO25">
        <f t="shared" si="9"/>
        <v>0</v>
      </c>
      <c r="AP25">
        <f t="shared" si="9"/>
        <v>-1.2220645647242332</v>
      </c>
      <c r="AQ25">
        <f t="shared" si="9"/>
        <v>-307.49245382727418</v>
      </c>
      <c r="AR25">
        <f t="shared" si="9"/>
        <v>-308.71451839199841</v>
      </c>
      <c r="AS25">
        <f t="shared" si="9"/>
        <v>-11.201056474217976</v>
      </c>
      <c r="AT25">
        <f t="shared" si="9"/>
        <v>0.66919977933530439</v>
      </c>
      <c r="AU25">
        <f t="shared" si="9"/>
        <v>-319.24637508688107</v>
      </c>
      <c r="AW25">
        <v>22</v>
      </c>
      <c r="AX25">
        <f>IF(Z25&gt;0, (R25*SUMPRODUCT(K25:$K$98, X25:$X$98)-K25*$AZ$3)/Z25, 0)</f>
        <v>212.3563468038823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3.1700000000000001E-3</v>
      </c>
      <c r="Q26" s="4">
        <f t="shared" si="21"/>
        <v>12.5</v>
      </c>
      <c r="R26">
        <f t="shared" si="0"/>
        <v>1000000</v>
      </c>
      <c r="S26">
        <f t="shared" si="1"/>
        <v>316.62475560377123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160.09193006389887</v>
      </c>
      <c r="AC26">
        <f t="shared" si="2"/>
        <v>235.5545005123731</v>
      </c>
      <c r="AE26">
        <f t="shared" si="3"/>
        <v>0</v>
      </c>
      <c r="AF26">
        <f t="shared" si="4"/>
        <v>0</v>
      </c>
      <c r="AG26">
        <f t="shared" si="4"/>
        <v>-9.2994347545249028</v>
      </c>
      <c r="AH26">
        <f t="shared" si="5"/>
        <v>-2389.8104574724275</v>
      </c>
      <c r="AI26">
        <f t="shared" si="6"/>
        <v>-2399.1098922269525</v>
      </c>
      <c r="AJ26">
        <f t="shared" si="7"/>
        <v>-75.462570448474224</v>
      </c>
      <c r="AK26">
        <f t="shared" si="22"/>
        <v>11.206435104472922</v>
      </c>
      <c r="AL26">
        <f t="shared" si="8"/>
        <v>-2463.366027570954</v>
      </c>
      <c r="AN26">
        <f t="shared" si="9"/>
        <v>0</v>
      </c>
      <c r="AO26">
        <f t="shared" si="9"/>
        <v>0</v>
      </c>
      <c r="AP26">
        <f t="shared" si="9"/>
        <v>-1.0767589057203706</v>
      </c>
      <c r="AQ26">
        <f t="shared" si="9"/>
        <v>-276.71033358398711</v>
      </c>
      <c r="AR26">
        <f t="shared" si="9"/>
        <v>-277.7870924897075</v>
      </c>
      <c r="AS26">
        <f t="shared" si="9"/>
        <v>-8.7376272777663786</v>
      </c>
      <c r="AT26">
        <f t="shared" si="9"/>
        <v>1.297565832616574</v>
      </c>
      <c r="AU26">
        <f t="shared" si="9"/>
        <v>-285.22715393485731</v>
      </c>
      <c r="AW26">
        <v>23</v>
      </c>
      <c r="AX26">
        <f>IF(Z26&gt;0, (R26*SUMPRODUCT(K26:$K$98, X26:$X$98)-K26*$AZ$3)/Z26, 0)</f>
        <v>316.62475560377123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3.2390000000000001E-3</v>
      </c>
      <c r="Q27" s="4">
        <f t="shared" si="21"/>
        <v>12.5</v>
      </c>
      <c r="R27">
        <f t="shared" si="0"/>
        <v>1000000</v>
      </c>
      <c r="S27">
        <f t="shared" si="1"/>
        <v>409.70714689416781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235.5545005123731</v>
      </c>
      <c r="AC27">
        <f t="shared" si="2"/>
        <v>300.76829574601925</v>
      </c>
      <c r="AE27">
        <f t="shared" si="3"/>
        <v>0</v>
      </c>
      <c r="AF27">
        <f t="shared" si="4"/>
        <v>0</v>
      </c>
      <c r="AG27">
        <f t="shared" si="4"/>
        <v>-9.1763195378097482</v>
      </c>
      <c r="AH27">
        <f t="shared" si="5"/>
        <v>-2409.6695335924928</v>
      </c>
      <c r="AI27">
        <f t="shared" si="6"/>
        <v>-2418.8458531303027</v>
      </c>
      <c r="AJ27">
        <f t="shared" si="7"/>
        <v>-65.213795233646152</v>
      </c>
      <c r="AK27">
        <f t="shared" si="22"/>
        <v>16.488815035866118</v>
      </c>
      <c r="AL27">
        <f t="shared" si="8"/>
        <v>-2467.5708333280827</v>
      </c>
      <c r="AN27">
        <f t="shared" si="9"/>
        <v>0</v>
      </c>
      <c r="AO27">
        <f t="shared" si="9"/>
        <v>0</v>
      </c>
      <c r="AP27">
        <f t="shared" si="9"/>
        <v>-0.94866401300673087</v>
      </c>
      <c r="AQ27">
        <f t="shared" si="9"/>
        <v>-249.11586397344857</v>
      </c>
      <c r="AR27">
        <f t="shared" si="9"/>
        <v>-250.06452798645532</v>
      </c>
      <c r="AS27">
        <f t="shared" si="9"/>
        <v>-6.7419165641344341</v>
      </c>
      <c r="AT27">
        <f t="shared" si="9"/>
        <v>1.7046426268394823</v>
      </c>
      <c r="AU27">
        <f t="shared" si="9"/>
        <v>-255.10180192375026</v>
      </c>
      <c r="AW27">
        <v>24</v>
      </c>
      <c r="AX27">
        <f>IF(Z27&gt;0, (R27*SUMPRODUCT(K27:$K$98, X27:$X$98)-K27*$AZ$3)/Z27, 0)</f>
        <v>409.70714689416781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3.3149999999999998E-3</v>
      </c>
      <c r="Q28" s="4">
        <f t="shared" si="21"/>
        <v>12.5</v>
      </c>
      <c r="R28">
        <f t="shared" si="0"/>
        <v>1000000</v>
      </c>
      <c r="S28">
        <f t="shared" si="1"/>
        <v>492.78832246182628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300.76829574601925</v>
      </c>
      <c r="AC28">
        <f t="shared" si="2"/>
        <v>356.94183250260085</v>
      </c>
      <c r="AE28">
        <f t="shared" si="3"/>
        <v>0</v>
      </c>
      <c r="AF28">
        <f t="shared" si="4"/>
        <v>0</v>
      </c>
      <c r="AG28">
        <f t="shared" si="4"/>
        <v>-9.0541368431638123</v>
      </c>
      <c r="AH28">
        <f t="shared" si="5"/>
        <v>-2433.5599414271451</v>
      </c>
      <c r="AI28">
        <f t="shared" si="6"/>
        <v>-2442.6140782703087</v>
      </c>
      <c r="AJ28">
        <f t="shared" si="7"/>
        <v>-56.173536756581598</v>
      </c>
      <c r="AK28">
        <f t="shared" si="22"/>
        <v>21.053780702221349</v>
      </c>
      <c r="AL28">
        <f t="shared" si="8"/>
        <v>-2477.7338343246688</v>
      </c>
      <c r="AN28">
        <f t="shared" si="9"/>
        <v>0</v>
      </c>
      <c r="AO28">
        <f t="shared" si="9"/>
        <v>0</v>
      </c>
      <c r="AP28">
        <f t="shared" si="9"/>
        <v>-0.83574334970852338</v>
      </c>
      <c r="AQ28">
        <f t="shared" si="9"/>
        <v>-224.63008593695088</v>
      </c>
      <c r="AR28">
        <f t="shared" si="9"/>
        <v>-225.46582928665939</v>
      </c>
      <c r="AS28">
        <f t="shared" si="9"/>
        <v>-5.1851060556221578</v>
      </c>
      <c r="AT28">
        <f t="shared" si="9"/>
        <v>1.9433721306507969</v>
      </c>
      <c r="AU28">
        <f t="shared" si="9"/>
        <v>-228.70756321163074</v>
      </c>
      <c r="AW28">
        <v>25</v>
      </c>
      <c r="AX28">
        <f>IF(Z28&gt;0, (R28*SUMPRODUCT(K28:$K$98, X28:$X$98)-K28*$AZ$3)/Z28, 0)</f>
        <v>492.78832246182628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3.3969999999999998E-3</v>
      </c>
      <c r="Q29" s="4">
        <f t="shared" si="21"/>
        <v>12.5</v>
      </c>
      <c r="R29">
        <f t="shared" si="0"/>
        <v>1000000</v>
      </c>
      <c r="S29">
        <f t="shared" si="1"/>
        <v>566.57741739673588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356.94183250260085</v>
      </c>
      <c r="AC29">
        <f t="shared" si="2"/>
        <v>404.8915686460337</v>
      </c>
      <c r="AE29">
        <f t="shared" si="3"/>
        <v>0</v>
      </c>
      <c r="AF29">
        <f t="shared" si="4"/>
        <v>0</v>
      </c>
      <c r="AG29">
        <f t="shared" si="4"/>
        <v>-8.9328385718759478</v>
      </c>
      <c r="AH29">
        <f t="shared" si="5"/>
        <v>-2460.5522284981976</v>
      </c>
      <c r="AI29">
        <f t="shared" si="6"/>
        <v>-2469.4850670700735</v>
      </c>
      <c r="AJ29">
        <f t="shared" si="7"/>
        <v>-47.949736143432858</v>
      </c>
      <c r="AK29">
        <f t="shared" si="22"/>
        <v>24.985928275182061</v>
      </c>
      <c r="AL29">
        <f t="shared" si="8"/>
        <v>-2492.448874938324</v>
      </c>
      <c r="AN29">
        <f t="shared" si="9"/>
        <v>0</v>
      </c>
      <c r="AO29">
        <f t="shared" si="9"/>
        <v>0</v>
      </c>
      <c r="AP29">
        <f t="shared" si="9"/>
        <v>-0.7362025857611415</v>
      </c>
      <c r="AQ29">
        <f t="shared" si="9"/>
        <v>-202.78715421141814</v>
      </c>
      <c r="AR29">
        <f t="shared" si="9"/>
        <v>-203.52335679717928</v>
      </c>
      <c r="AS29">
        <f t="shared" si="9"/>
        <v>-3.9517919697441011</v>
      </c>
      <c r="AT29">
        <f t="shared" si="9"/>
        <v>2.0592228165574538</v>
      </c>
      <c r="AU29">
        <f t="shared" si="9"/>
        <v>-205.4159259503659</v>
      </c>
      <c r="AW29">
        <v>26</v>
      </c>
      <c r="AX29">
        <f>IF(Z29&gt;0, (R29*SUMPRODUCT(K29:$K$98, X29:$X$98)-K29*$AZ$3)/Z29, 0)</f>
        <v>566.57741739673588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3.4910000000000002E-3</v>
      </c>
      <c r="Q30" s="4">
        <f t="shared" si="21"/>
        <v>12.5</v>
      </c>
      <c r="R30">
        <f t="shared" si="0"/>
        <v>1000000</v>
      </c>
      <c r="S30">
        <f t="shared" si="1"/>
        <v>631.89797086155215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404.8915686460337</v>
      </c>
      <c r="AC30">
        <f t="shared" si="2"/>
        <v>445.47925557781559</v>
      </c>
      <c r="AE30">
        <f t="shared" si="3"/>
        <v>0</v>
      </c>
      <c r="AF30">
        <f t="shared" si="4"/>
        <v>0</v>
      </c>
      <c r="AG30">
        <f t="shared" si="4"/>
        <v>-8.8123256467027691</v>
      </c>
      <c r="AH30">
        <f t="shared" si="5"/>
        <v>-2494.7631563535147</v>
      </c>
      <c r="AI30">
        <f t="shared" si="6"/>
        <v>-2503.5754820002176</v>
      </c>
      <c r="AJ30">
        <f t="shared" si="7"/>
        <v>-40.587686931781889</v>
      </c>
      <c r="AK30">
        <f t="shared" si="22"/>
        <v>28.342409805222363</v>
      </c>
      <c r="AL30">
        <f t="shared" si="8"/>
        <v>-2515.8207591267769</v>
      </c>
      <c r="AN30">
        <f t="shared" si="9"/>
        <v>0</v>
      </c>
      <c r="AO30">
        <f t="shared" si="9"/>
        <v>0</v>
      </c>
      <c r="AP30">
        <f t="shared" si="9"/>
        <v>-0.648455782746998</v>
      </c>
      <c r="AQ30">
        <f t="shared" si="9"/>
        <v>-183.57737334943889</v>
      </c>
      <c r="AR30">
        <f t="shared" si="9"/>
        <v>-184.22582913218591</v>
      </c>
      <c r="AS30">
        <f t="shared" si="9"/>
        <v>-2.9866486276623694</v>
      </c>
      <c r="AT30">
        <f t="shared" si="9"/>
        <v>2.0855787986067327</v>
      </c>
      <c r="AU30">
        <f t="shared" si="9"/>
        <v>-185.12689896124152</v>
      </c>
      <c r="AW30">
        <v>27</v>
      </c>
      <c r="AX30">
        <f>IF(Z30&gt;0, (R30*SUMPRODUCT(K30:$K$98, X30:$X$98)-K30*$AZ$3)/Z30, 0)</f>
        <v>631.89797086155215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3.5990000000000002E-3</v>
      </c>
      <c r="Q31" s="4">
        <f t="shared" si="21"/>
        <v>12.5</v>
      </c>
      <c r="R31">
        <f t="shared" si="0"/>
        <v>1000000</v>
      </c>
      <c r="S31">
        <f t="shared" si="1"/>
        <v>689.10206148961413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445.47925557781559</v>
      </c>
      <c r="AC31">
        <f t="shared" si="2"/>
        <v>479.20084753480478</v>
      </c>
      <c r="AE31">
        <f t="shared" si="3"/>
        <v>0</v>
      </c>
      <c r="AF31">
        <f t="shared" si="4"/>
        <v>0</v>
      </c>
      <c r="AG31">
        <f t="shared" si="4"/>
        <v>-8.692486830233257</v>
      </c>
      <c r="AH31">
        <f t="shared" si="5"/>
        <v>-2537.2448001986613</v>
      </c>
      <c r="AI31">
        <f t="shared" si="6"/>
        <v>-2545.9372870288944</v>
      </c>
      <c r="AJ31">
        <f t="shared" si="7"/>
        <v>-33.721591956989187</v>
      </c>
      <c r="AK31">
        <f t="shared" si="22"/>
        <v>31.183547890447095</v>
      </c>
      <c r="AL31">
        <f t="shared" si="8"/>
        <v>-2548.4753310954361</v>
      </c>
      <c r="AN31">
        <f t="shared" si="9"/>
        <v>0</v>
      </c>
      <c r="AO31">
        <f t="shared" si="9"/>
        <v>0</v>
      </c>
      <c r="AP31">
        <f t="shared" si="9"/>
        <v>-0.57110485049769777</v>
      </c>
      <c r="AQ31">
        <f t="shared" si="9"/>
        <v>-166.6994544361747</v>
      </c>
      <c r="AR31">
        <f t="shared" si="9"/>
        <v>-167.27055928667238</v>
      </c>
      <c r="AS31">
        <f t="shared" si="9"/>
        <v>-2.2155414335696944</v>
      </c>
      <c r="AT31">
        <f t="shared" si="9"/>
        <v>2.0487894665563378</v>
      </c>
      <c r="AU31">
        <f t="shared" si="9"/>
        <v>-167.43731125368572</v>
      </c>
      <c r="AW31">
        <v>28</v>
      </c>
      <c r="AX31">
        <f>IF(Z31&gt;0, (R31*SUMPRODUCT(K31:$K$98, X31:$X$98)-K31*$AZ$3)/Z31, 0)</f>
        <v>689.10206148961413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3.7169999999999998E-3</v>
      </c>
      <c r="Q32" s="4">
        <f t="shared" si="21"/>
        <v>12.5</v>
      </c>
      <c r="R32">
        <f t="shared" si="0"/>
        <v>1000000</v>
      </c>
      <c r="S32">
        <f t="shared" si="1"/>
        <v>738.51545349170158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479.20084753480478</v>
      </c>
      <c r="AC32">
        <f t="shared" si="2"/>
        <v>506.51832640794129</v>
      </c>
      <c r="AE32">
        <f t="shared" si="3"/>
        <v>0</v>
      </c>
      <c r="AF32">
        <f t="shared" si="4"/>
        <v>0</v>
      </c>
      <c r="AG32">
        <f t="shared" si="4"/>
        <v>-8.5732519883829497</v>
      </c>
      <c r="AH32">
        <f t="shared" si="5"/>
        <v>-2584.7978838381614</v>
      </c>
      <c r="AI32">
        <f t="shared" si="6"/>
        <v>-2593.3711358265446</v>
      </c>
      <c r="AJ32">
        <f t="shared" si="7"/>
        <v>-27.317478873136508</v>
      </c>
      <c r="AK32">
        <f t="shared" si="22"/>
        <v>33.544059327436337</v>
      </c>
      <c r="AL32">
        <f t="shared" si="8"/>
        <v>-2587.1445553722451</v>
      </c>
      <c r="AN32">
        <f t="shared" si="9"/>
        <v>0</v>
      </c>
      <c r="AO32">
        <f t="shared" si="9"/>
        <v>0</v>
      </c>
      <c r="AP32">
        <f t="shared" si="9"/>
        <v>-0.50292054041376877</v>
      </c>
      <c r="AQ32">
        <f t="shared" si="9"/>
        <v>-151.62833780713876</v>
      </c>
      <c r="AR32">
        <f t="shared" si="9"/>
        <v>-152.13125834755255</v>
      </c>
      <c r="AS32">
        <f t="shared" si="9"/>
        <v>-1.6024865775828927</v>
      </c>
      <c r="AT32">
        <f t="shared" si="9"/>
        <v>1.9677476490234074</v>
      </c>
      <c r="AU32">
        <f t="shared" si="9"/>
        <v>-151.76599727611205</v>
      </c>
      <c r="AW32">
        <v>29</v>
      </c>
      <c r="AX32">
        <f>IF(Z32&gt;0, (R32*SUMPRODUCT(K32:$K$98, X32:$X$98)-K32*$AZ$3)/Z32, 0)</f>
        <v>738.51545349170158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3.852E-3</v>
      </c>
      <c r="Q33" s="4">
        <f t="shared" si="21"/>
        <v>12.5</v>
      </c>
      <c r="R33">
        <f t="shared" si="0"/>
        <v>1000000</v>
      </c>
      <c r="S33">
        <f t="shared" si="1"/>
        <v>780.82631559675883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506.51832640794129</v>
      </c>
      <c r="AC33">
        <f t="shared" si="2"/>
        <v>528.1193933412585</v>
      </c>
      <c r="AE33">
        <f t="shared" si="3"/>
        <v>0</v>
      </c>
      <c r="AF33">
        <f t="shared" si="4"/>
        <v>0</v>
      </c>
      <c r="AG33">
        <f t="shared" si="4"/>
        <v>-8.4544953018398683</v>
      </c>
      <c r="AH33">
        <f t="shared" si="5"/>
        <v>-2641.9333327400896</v>
      </c>
      <c r="AI33">
        <f t="shared" si="6"/>
        <v>-2650.3878280419294</v>
      </c>
      <c r="AJ33">
        <f t="shared" si="7"/>
        <v>-21.601066933317213</v>
      </c>
      <c r="AK33">
        <f t="shared" si="22"/>
        <v>35.456282848555894</v>
      </c>
      <c r="AL33">
        <f t="shared" si="8"/>
        <v>-2636.5326121266908</v>
      </c>
      <c r="AN33">
        <f t="shared" si="9"/>
        <v>0</v>
      </c>
      <c r="AO33">
        <f t="shared" si="9"/>
        <v>0</v>
      </c>
      <c r="AP33">
        <f t="shared" si="9"/>
        <v>-0.44281614739996172</v>
      </c>
      <c r="AQ33">
        <f t="shared" si="9"/>
        <v>-138.37499440527407</v>
      </c>
      <c r="AR33">
        <f t="shared" si="9"/>
        <v>-138.81781055267402</v>
      </c>
      <c r="AS33">
        <f t="shared" si="9"/>
        <v>-1.131386427887497</v>
      </c>
      <c r="AT33">
        <f t="shared" si="9"/>
        <v>1.8570729548698302</v>
      </c>
      <c r="AU33">
        <f t="shared" si="9"/>
        <v>-138.0921240256917</v>
      </c>
      <c r="AW33">
        <v>30</v>
      </c>
      <c r="AX33">
        <f>IF(Z33&gt;0, (R33*SUMPRODUCT(K33:$K$98, X33:$X$98)-K33*$AZ$3)/Z33, 0)</f>
        <v>780.82631559675883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4.0049999999999999E-3</v>
      </c>
      <c r="Q34" s="4">
        <f t="shared" si="21"/>
        <v>12.5</v>
      </c>
      <c r="R34">
        <f t="shared" si="0"/>
        <v>1000000</v>
      </c>
      <c r="S34">
        <f t="shared" si="1"/>
        <v>816.35020749857654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528.1193933412585</v>
      </c>
      <c r="AC34">
        <f t="shared" si="2"/>
        <v>544.41351031139266</v>
      </c>
      <c r="AE34">
        <f t="shared" si="3"/>
        <v>0</v>
      </c>
      <c r="AF34">
        <f t="shared" si="4"/>
        <v>0</v>
      </c>
      <c r="AG34">
        <f t="shared" si="4"/>
        <v>-8.3360900951375996</v>
      </c>
      <c r="AH34">
        <f t="shared" si="5"/>
        <v>-2708.8202947094937</v>
      </c>
      <c r="AI34">
        <f t="shared" si="6"/>
        <v>-2717.1563848046312</v>
      </c>
      <c r="AJ34">
        <f t="shared" si="7"/>
        <v>-16.294116970134155</v>
      </c>
      <c r="AK34">
        <f t="shared" si="22"/>
        <v>36.968357533888096</v>
      </c>
      <c r="AL34">
        <f t="shared" si="8"/>
        <v>-2696.482144240877</v>
      </c>
      <c r="AN34">
        <f t="shared" si="9"/>
        <v>0</v>
      </c>
      <c r="AO34">
        <f t="shared" si="9"/>
        <v>0</v>
      </c>
      <c r="AP34">
        <f t="shared" si="9"/>
        <v>-0.38983438147823674</v>
      </c>
      <c r="AQ34">
        <f t="shared" si="9"/>
        <v>-126.67704788120332</v>
      </c>
      <c r="AR34">
        <f t="shared" si="9"/>
        <v>-127.06688226268156</v>
      </c>
      <c r="AS34">
        <f t="shared" si="9"/>
        <v>-0.76198876671107285</v>
      </c>
      <c r="AT34">
        <f t="shared" si="9"/>
        <v>1.7288125043053169</v>
      </c>
      <c r="AU34">
        <f t="shared" ref="AU34:AU97" si="23">AL34*$K34</f>
        <v>-126.10005852508731</v>
      </c>
      <c r="AW34">
        <v>31</v>
      </c>
      <c r="AX34">
        <f>IF(Z34&gt;0, (R34*SUMPRODUCT(K34:$K$98, X34:$X$98)-K34*$AZ$3)/Z34, 0)</f>
        <v>816.35020749857654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4.1640000000000002E-3</v>
      </c>
      <c r="Q35" s="4">
        <f t="shared" si="21"/>
        <v>12.5</v>
      </c>
      <c r="R35">
        <f t="shared" si="0"/>
        <v>1000000</v>
      </c>
      <c r="S35">
        <f t="shared" si="1"/>
        <v>845.45005647243045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544.41351031139266</v>
      </c>
      <c r="AC35">
        <f t="shared" si="2"/>
        <v>555.83388330108846</v>
      </c>
      <c r="AE35">
        <f t="shared" si="3"/>
        <v>0</v>
      </c>
      <c r="AF35">
        <f t="shared" ref="AF35:AG66" si="24">-$Z35*P35</f>
        <v>0</v>
      </c>
      <c r="AG35">
        <f t="shared" si="24"/>
        <v>-8.2180177150300704</v>
      </c>
      <c r="AH35">
        <f t="shared" si="5"/>
        <v>-2776.9183324922369</v>
      </c>
      <c r="AI35">
        <f t="shared" ref="AI35:AI66" si="25">SUM(AE35:AH35)</f>
        <v>-2785.1363502072668</v>
      </c>
      <c r="AJ35">
        <f t="shared" si="7"/>
        <v>-11.420372989695807</v>
      </c>
      <c r="AK35">
        <f t="shared" si="22"/>
        <v>38.10894572179749</v>
      </c>
      <c r="AL35">
        <f t="shared" si="8"/>
        <v>-2758.4477774751649</v>
      </c>
      <c r="AN35">
        <f t="shared" ref="AN35:AT66" si="26">AE35*$K35</f>
        <v>0</v>
      </c>
      <c r="AO35">
        <f t="shared" si="26"/>
        <v>0</v>
      </c>
      <c r="AP35">
        <f t="shared" si="26"/>
        <v>-0.34313639937408841</v>
      </c>
      <c r="AQ35">
        <f t="shared" si="26"/>
        <v>-115.9478831768127</v>
      </c>
      <c r="AR35">
        <f t="shared" si="26"/>
        <v>-116.29101957618677</v>
      </c>
      <c r="AS35">
        <f t="shared" si="26"/>
        <v>-0.47684804329713876</v>
      </c>
      <c r="AT35">
        <f t="shared" si="26"/>
        <v>1.5912068910491892</v>
      </c>
      <c r="AU35">
        <f t="shared" si="23"/>
        <v>-115.17666072843471</v>
      </c>
      <c r="AW35">
        <v>32</v>
      </c>
      <c r="AX35">
        <f>IF(Z35&gt;0, (R35*SUMPRODUCT(K35:$K$98, X35:$X$98)-K35*$AZ$3)/Z35, 0)</f>
        <v>845.45005647243045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4.3350000000000003E-3</v>
      </c>
      <c r="Q36" s="4">
        <f t="shared" si="21"/>
        <v>12.5</v>
      </c>
      <c r="R36">
        <f t="shared" si="0"/>
        <v>1000000</v>
      </c>
      <c r="S36">
        <f t="shared" si="1"/>
        <v>869.09336259771703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555.83388330108846</v>
      </c>
      <c r="AC36">
        <f t="shared" si="2"/>
        <v>563.18726875900711</v>
      </c>
      <c r="AE36">
        <f t="shared" si="3"/>
        <v>0</v>
      </c>
      <c r="AF36">
        <f t="shared" si="24"/>
        <v>0</v>
      </c>
      <c r="AG36">
        <f t="shared" si="24"/>
        <v>-8.1002124310851134</v>
      </c>
      <c r="AH36">
        <f t="shared" si="5"/>
        <v>-2850.0085435724282</v>
      </c>
      <c r="AI36">
        <f t="shared" si="25"/>
        <v>-2858.1087560035135</v>
      </c>
      <c r="AJ36">
        <f t="shared" si="7"/>
        <v>-7.3533854579186482</v>
      </c>
      <c r="AK36">
        <f t="shared" si="22"/>
        <v>38.908371831076195</v>
      </c>
      <c r="AL36">
        <f t="shared" si="8"/>
        <v>-2826.5537696303559</v>
      </c>
      <c r="AN36">
        <f t="shared" si="26"/>
        <v>0</v>
      </c>
      <c r="AO36">
        <f t="shared" si="26"/>
        <v>0</v>
      </c>
      <c r="AP36">
        <f t="shared" si="26"/>
        <v>-0.30197994561523284</v>
      </c>
      <c r="AQ36">
        <f t="shared" si="26"/>
        <v>-106.24973509190522</v>
      </c>
      <c r="AR36">
        <f t="shared" si="26"/>
        <v>-106.55171503752045</v>
      </c>
      <c r="AS36">
        <f t="shared" si="26"/>
        <v>-0.27413786484765645</v>
      </c>
      <c r="AT36">
        <f t="shared" si="26"/>
        <v>1.4505234411428474</v>
      </c>
      <c r="AU36">
        <f t="shared" si="23"/>
        <v>-105.37532946122526</v>
      </c>
      <c r="AW36">
        <v>33</v>
      </c>
      <c r="AX36">
        <f>IF(Z36&gt;0, (R36*SUMPRODUCT(K36:$K$98, X36:$X$98)-K36*$AZ$3)/Z36, 0)</f>
        <v>869.09336259771703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4.522E-3</v>
      </c>
      <c r="Q37" s="4">
        <f t="shared" si="21"/>
        <v>12.5</v>
      </c>
      <c r="R37">
        <f t="shared" si="0"/>
        <v>1000000</v>
      </c>
      <c r="S37">
        <f t="shared" si="1"/>
        <v>887.91448171446586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563.18726875900711</v>
      </c>
      <c r="AC37">
        <f t="shared" si="2"/>
        <v>567.02795209096951</v>
      </c>
      <c r="AE37">
        <f t="shared" si="3"/>
        <v>0</v>
      </c>
      <c r="AF37">
        <f t="shared" si="24"/>
        <v>0</v>
      </c>
      <c r="AG37">
        <f t="shared" si="24"/>
        <v>-7.9825811461608955</v>
      </c>
      <c r="AH37">
        <f t="shared" si="5"/>
        <v>-2930.3328490693502</v>
      </c>
      <c r="AI37">
        <f t="shared" si="25"/>
        <v>-2938.3154302155112</v>
      </c>
      <c r="AJ37">
        <f t="shared" si="7"/>
        <v>-3.8406833319623956</v>
      </c>
      <c r="AK37">
        <f t="shared" si="22"/>
        <v>39.423108813130504</v>
      </c>
      <c r="AL37">
        <f t="shared" si="8"/>
        <v>-2902.733004734343</v>
      </c>
      <c r="AN37">
        <f t="shared" si="26"/>
        <v>0</v>
      </c>
      <c r="AO37">
        <f t="shared" si="26"/>
        <v>0</v>
      </c>
      <c r="AP37">
        <f t="shared" si="26"/>
        <v>-0.26570945789732897</v>
      </c>
      <c r="AQ37">
        <f t="shared" si="26"/>
        <v>-97.539522433720208</v>
      </c>
      <c r="AR37">
        <f t="shared" si="26"/>
        <v>-97.805231891617538</v>
      </c>
      <c r="AS37">
        <f t="shared" si="26"/>
        <v>-0.12784159251319763</v>
      </c>
      <c r="AT37">
        <f t="shared" si="26"/>
        <v>1.3122438318590923</v>
      </c>
      <c r="AU37">
        <f t="shared" si="23"/>
        <v>-96.620829652271638</v>
      </c>
      <c r="AW37">
        <v>34</v>
      </c>
      <c r="AX37">
        <f>IF(Z37&gt;0, (R37*SUMPRODUCT(K37:$K$98, X37:$X$98)-K37*$AZ$3)/Z37, 0)</f>
        <v>887.91448171446586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4.7470000000000004E-3</v>
      </c>
      <c r="Q38" s="4">
        <f t="shared" si="21"/>
        <v>12.5</v>
      </c>
      <c r="R38">
        <f t="shared" si="0"/>
        <v>1000000</v>
      </c>
      <c r="S38">
        <f t="shared" si="1"/>
        <v>902.40528778351324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567.02795209096951</v>
      </c>
      <c r="AC38">
        <f t="shared" si="2"/>
        <v>567.78344610713157</v>
      </c>
      <c r="AE38">
        <f t="shared" si="3"/>
        <v>0</v>
      </c>
      <c r="AF38">
        <f t="shared" si="24"/>
        <v>0</v>
      </c>
      <c r="AG38">
        <f t="shared" si="24"/>
        <v>-7.8648620219984604</v>
      </c>
      <c r="AH38">
        <f t="shared" si="5"/>
        <v>-3031.4650160660617</v>
      </c>
      <c r="AI38">
        <f t="shared" si="25"/>
        <v>-3039.32987808806</v>
      </c>
      <c r="AJ38">
        <f t="shared" si="7"/>
        <v>-0.75549401616206069</v>
      </c>
      <c r="AK38">
        <f t="shared" si="22"/>
        <v>39.691956646367871</v>
      </c>
      <c r="AL38">
        <f t="shared" si="8"/>
        <v>-3000.3934154578542</v>
      </c>
      <c r="AN38">
        <f t="shared" si="26"/>
        <v>0</v>
      </c>
      <c r="AO38">
        <f t="shared" si="26"/>
        <v>0</v>
      </c>
      <c r="AP38">
        <f t="shared" si="26"/>
        <v>-0.23374200046581881</v>
      </c>
      <c r="AQ38">
        <f t="shared" si="26"/>
        <v>-90.094485474187195</v>
      </c>
      <c r="AR38">
        <f t="shared" si="26"/>
        <v>-90.328227474653005</v>
      </c>
      <c r="AS38">
        <f t="shared" si="26"/>
        <v>-2.2453118971921142E-2</v>
      </c>
      <c r="AT38">
        <f t="shared" si="26"/>
        <v>1.1796363779776928</v>
      </c>
      <c r="AU38">
        <f t="shared" si="23"/>
        <v>-89.171044215647228</v>
      </c>
      <c r="AW38">
        <v>35</v>
      </c>
      <c r="AX38">
        <f>IF(Z38&gt;0, (R38*SUMPRODUCT(K38:$K$98, X38:$X$98)-K38*$AZ$3)/Z38, 0)</f>
        <v>902.40528778351324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4.9870000000000001E-3</v>
      </c>
      <c r="Q39" s="4">
        <f t="shared" si="21"/>
        <v>12.5</v>
      </c>
      <c r="R39">
        <f t="shared" si="0"/>
        <v>1000000</v>
      </c>
      <c r="S39">
        <f t="shared" si="1"/>
        <v>912.37414586998148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567.78344610713157</v>
      </c>
      <c r="AC39">
        <f t="shared" si="2"/>
        <v>565.45236817748128</v>
      </c>
      <c r="AE39">
        <f t="shared" si="3"/>
        <v>0</v>
      </c>
      <c r="AF39">
        <f t="shared" si="24"/>
        <v>0</v>
      </c>
      <c r="AG39">
        <f t="shared" si="24"/>
        <v>-7.7469913348747701</v>
      </c>
      <c r="AH39">
        <f t="shared" si="5"/>
        <v>-3137.7653522965056</v>
      </c>
      <c r="AI39">
        <f t="shared" si="25"/>
        <v>-3145.5123436313802</v>
      </c>
      <c r="AJ39">
        <f t="shared" si="7"/>
        <v>2.3310779296502915</v>
      </c>
      <c r="AK39">
        <f t="shared" si="22"/>
        <v>39.744841227499215</v>
      </c>
      <c r="AL39">
        <f t="shared" si="8"/>
        <v>-3103.4364244742305</v>
      </c>
      <c r="AN39">
        <f t="shared" si="26"/>
        <v>0</v>
      </c>
      <c r="AO39">
        <f t="shared" si="26"/>
        <v>0</v>
      </c>
      <c r="AP39">
        <f t="shared" si="26"/>
        <v>-0.20557045455789066</v>
      </c>
      <c r="AQ39">
        <f t="shared" si="26"/>
        <v>-83.262239737359863</v>
      </c>
      <c r="AR39">
        <f t="shared" si="26"/>
        <v>-83.467810191917749</v>
      </c>
      <c r="AS39">
        <f t="shared" si="26"/>
        <v>6.1856368349200351E-2</v>
      </c>
      <c r="AT39">
        <f t="shared" si="26"/>
        <v>1.0546500859872565</v>
      </c>
      <c r="AU39">
        <f t="shared" si="23"/>
        <v>-82.35130373758129</v>
      </c>
      <c r="AW39">
        <v>36</v>
      </c>
      <c r="AX39">
        <f>IF(Z39&gt;0, (R39*SUMPRODUCT(K39:$K$98, X39:$X$98)-K39*$AZ$3)/Z39, 0)</f>
        <v>912.37414586998148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5.2249999999999996E-3</v>
      </c>
      <c r="Q40" s="4">
        <f t="shared" si="21"/>
        <v>12.5</v>
      </c>
      <c r="R40">
        <f t="shared" si="0"/>
        <v>1000000</v>
      </c>
      <c r="S40">
        <f t="shared" si="1"/>
        <v>918.44790519567425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565.45236817748128</v>
      </c>
      <c r="AC40">
        <f t="shared" si="2"/>
        <v>560.55031374774455</v>
      </c>
      <c r="AE40">
        <f t="shared" si="3"/>
        <v>0</v>
      </c>
      <c r="AF40">
        <f t="shared" si="24"/>
        <v>0</v>
      </c>
      <c r="AG40">
        <f t="shared" si="24"/>
        <v>-7.6290433918013019</v>
      </c>
      <c r="AH40">
        <f t="shared" si="5"/>
        <v>-3238.2423779776536</v>
      </c>
      <c r="AI40">
        <f t="shared" si="25"/>
        <v>-3245.8714213694548</v>
      </c>
      <c r="AJ40">
        <f t="shared" si="7"/>
        <v>4.9020544297367223</v>
      </c>
      <c r="AK40">
        <f t="shared" si="22"/>
        <v>39.58166577242369</v>
      </c>
      <c r="AL40">
        <f t="shared" si="8"/>
        <v>-3201.3877011672944</v>
      </c>
      <c r="AN40">
        <f t="shared" si="26"/>
        <v>0</v>
      </c>
      <c r="AO40">
        <f t="shared" si="26"/>
        <v>0</v>
      </c>
      <c r="AP40">
        <f t="shared" si="26"/>
        <v>-0.18075057534575603</v>
      </c>
      <c r="AQ40">
        <f t="shared" si="26"/>
        <v>-76.721830361784185</v>
      </c>
      <c r="AR40">
        <f t="shared" si="26"/>
        <v>-76.902580937129926</v>
      </c>
      <c r="AS40">
        <f t="shared" si="26"/>
        <v>0.11614158067357885</v>
      </c>
      <c r="AT40">
        <f t="shared" si="26"/>
        <v>0.93778583946679661</v>
      </c>
      <c r="AU40">
        <f t="shared" si="23"/>
        <v>-75.848653516989557</v>
      </c>
      <c r="AW40">
        <v>37</v>
      </c>
      <c r="AX40">
        <f>IF(Z40&gt;0, (R40*SUMPRODUCT(K40:$K$98, X40:$X$98)-K40*$AZ$3)/Z40, 0)</f>
        <v>918.44790519567425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5.4879999999999998E-3</v>
      </c>
      <c r="Q41" s="4">
        <f t="shared" si="21"/>
        <v>12.5</v>
      </c>
      <c r="R41">
        <f t="shared" si="0"/>
        <v>1000000</v>
      </c>
      <c r="S41">
        <f t="shared" si="1"/>
        <v>921.65063051460754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560.55031374774455</v>
      </c>
      <c r="AC41">
        <f t="shared" si="2"/>
        <v>553.79293455348022</v>
      </c>
      <c r="AE41">
        <f t="shared" si="3"/>
        <v>0</v>
      </c>
      <c r="AF41">
        <f t="shared" si="24"/>
        <v>0</v>
      </c>
      <c r="AG41">
        <f t="shared" si="24"/>
        <v>-7.510884767749082</v>
      </c>
      <c r="AH41">
        <f t="shared" si="5"/>
        <v>-3349.4552107364434</v>
      </c>
      <c r="AI41">
        <f t="shared" si="25"/>
        <v>-3356.9660955041927</v>
      </c>
      <c r="AJ41">
        <f t="shared" si="7"/>
        <v>6.7573791942643311</v>
      </c>
      <c r="AK41">
        <f t="shared" si="22"/>
        <v>39.238521962342119</v>
      </c>
      <c r="AL41">
        <f t="shared" si="8"/>
        <v>-3310.9701943475866</v>
      </c>
      <c r="AN41">
        <f t="shared" si="26"/>
        <v>0</v>
      </c>
      <c r="AO41">
        <f t="shared" si="26"/>
        <v>0</v>
      </c>
      <c r="AP41">
        <f t="shared" si="26"/>
        <v>-0.15888492003107227</v>
      </c>
      <c r="AQ41">
        <f t="shared" si="26"/>
        <v>-70.854225535536358</v>
      </c>
      <c r="AR41">
        <f t="shared" si="26"/>
        <v>-71.013110455567443</v>
      </c>
      <c r="AS41">
        <f t="shared" si="26"/>
        <v>0.14294529687240534</v>
      </c>
      <c r="AT41">
        <f t="shared" si="26"/>
        <v>0.83004993644611258</v>
      </c>
      <c r="AU41">
        <f t="shared" si="23"/>
        <v>-70.040115222248929</v>
      </c>
      <c r="AW41">
        <v>38</v>
      </c>
      <c r="AX41">
        <f>IF(Z41&gt;0, (R41*SUMPRODUCT(K41:$K$98, X41:$X$98)-K41*$AZ$3)/Z41, 0)</f>
        <v>921.65063051460754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5.7670000000000004E-3</v>
      </c>
      <c r="Q42" s="4">
        <f t="shared" si="21"/>
        <v>12.5</v>
      </c>
      <c r="R42">
        <f t="shared" si="0"/>
        <v>1000000</v>
      </c>
      <c r="S42">
        <f t="shared" si="1"/>
        <v>922.2351578645771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553.79293455348022</v>
      </c>
      <c r="AC42">
        <f t="shared" si="2"/>
        <v>545.40696898894396</v>
      </c>
      <c r="AE42">
        <f t="shared" si="3"/>
        <v>0</v>
      </c>
      <c r="AF42">
        <f t="shared" si="24"/>
        <v>0</v>
      </c>
      <c r="AG42">
        <f t="shared" si="24"/>
        <v>-7.392460647615982</v>
      </c>
      <c r="AH42">
        <f t="shared" si="5"/>
        <v>-3465.2217964487168</v>
      </c>
      <c r="AI42">
        <f t="shared" si="25"/>
        <v>-3472.6142570963329</v>
      </c>
      <c r="AJ42">
        <f t="shared" si="7"/>
        <v>8.3859655645362636</v>
      </c>
      <c r="AK42">
        <f t="shared" si="22"/>
        <v>38.765505418743622</v>
      </c>
      <c r="AL42">
        <f t="shared" si="8"/>
        <v>-3425.462786113053</v>
      </c>
      <c r="AN42">
        <f t="shared" si="26"/>
        <v>0</v>
      </c>
      <c r="AO42">
        <f t="shared" si="26"/>
        <v>0</v>
      </c>
      <c r="AP42">
        <f t="shared" si="26"/>
        <v>-0.13962480490798421</v>
      </c>
      <c r="AQ42">
        <f t="shared" si="26"/>
        <v>-65.449238129942401</v>
      </c>
      <c r="AR42">
        <f t="shared" si="26"/>
        <v>-65.588862934850397</v>
      </c>
      <c r="AS42">
        <f t="shared" si="26"/>
        <v>0.15838958930285996</v>
      </c>
      <c r="AT42">
        <f t="shared" si="26"/>
        <v>0.73218193362950379</v>
      </c>
      <c r="AU42">
        <f t="shared" si="23"/>
        <v>-64.698291411918035</v>
      </c>
      <c r="AW42">
        <v>39</v>
      </c>
      <c r="AX42">
        <f>IF(Z42&gt;0, (R42*SUMPRODUCT(K42:$K$98, X42:$X$98)-K42*$AZ$3)/Z42, 0)</f>
        <v>922.2351578645771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6.0780000000000001E-3</v>
      </c>
      <c r="Q43" s="4">
        <f t="shared" si="21"/>
        <v>12.5</v>
      </c>
      <c r="R43">
        <f t="shared" si="0"/>
        <v>1000000</v>
      </c>
      <c r="S43">
        <f t="shared" si="1"/>
        <v>920.679957920373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545.40696898894396</v>
      </c>
      <c r="AC43">
        <f t="shared" si="2"/>
        <v>535.73296297596585</v>
      </c>
      <c r="AE43">
        <f t="shared" si="3"/>
        <v>0</v>
      </c>
      <c r="AF43">
        <f t="shared" si="24"/>
        <v>0</v>
      </c>
      <c r="AG43">
        <f t="shared" si="24"/>
        <v>-7.2736046653236128</v>
      </c>
      <c r="AH43">
        <f t="shared" si="5"/>
        <v>-3594.5100652967953</v>
      </c>
      <c r="AI43">
        <f t="shared" si="25"/>
        <v>-3601.7836699621189</v>
      </c>
      <c r="AJ43">
        <f t="shared" si="7"/>
        <v>9.6740060129781114</v>
      </c>
      <c r="AK43">
        <f t="shared" si="22"/>
        <v>38.178487829226079</v>
      </c>
      <c r="AL43">
        <f t="shared" si="8"/>
        <v>-3553.9311761199147</v>
      </c>
      <c r="AN43">
        <f t="shared" si="26"/>
        <v>0</v>
      </c>
      <c r="AO43">
        <f t="shared" si="26"/>
        <v>0</v>
      </c>
      <c r="AP43">
        <f t="shared" si="26"/>
        <v>-0.12266064044167289</v>
      </c>
      <c r="AQ43">
        <f t="shared" si="26"/>
        <v>-60.61711173076629</v>
      </c>
      <c r="AR43">
        <f t="shared" si="26"/>
        <v>-60.739772371207962</v>
      </c>
      <c r="AS43">
        <f t="shared" si="26"/>
        <v>0.16314053729722405</v>
      </c>
      <c r="AT43">
        <f t="shared" si="26"/>
        <v>0.64383451998062802</v>
      </c>
      <c r="AU43">
        <f t="shared" si="23"/>
        <v>-59.932797313930109</v>
      </c>
      <c r="AW43">
        <v>40</v>
      </c>
      <c r="AX43">
        <f>IF(Z43&gt;0, (R43*SUMPRODUCT(K43:$K$98, X43:$X$98)-K43*$AZ$3)/Z43, 0)</f>
        <v>920.679957920373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6.4359999999999999E-3</v>
      </c>
      <c r="Q44" s="4">
        <f t="shared" si="21"/>
        <v>12.5</v>
      </c>
      <c r="R44">
        <f t="shared" si="0"/>
        <v>1000000</v>
      </c>
      <c r="S44">
        <f t="shared" si="1"/>
        <v>917.16361270688913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535.73296297596585</v>
      </c>
      <c r="AC44">
        <f t="shared" si="2"/>
        <v>524.91516563534628</v>
      </c>
      <c r="AE44">
        <f t="shared" si="3"/>
        <v>0</v>
      </c>
      <c r="AF44">
        <f t="shared" si="24"/>
        <v>0</v>
      </c>
      <c r="AG44">
        <f t="shared" si="24"/>
        <v>-7.1540556990443536</v>
      </c>
      <c r="AH44">
        <f t="shared" si="5"/>
        <v>-3745.0335700818218</v>
      </c>
      <c r="AI44">
        <f t="shared" si="25"/>
        <v>-3752.1876257808663</v>
      </c>
      <c r="AJ44">
        <f t="shared" si="7"/>
        <v>10.817797340619563</v>
      </c>
      <c r="AK44">
        <f t="shared" si="22"/>
        <v>37.501307408317615</v>
      </c>
      <c r="AL44">
        <f t="shared" si="8"/>
        <v>-3703.868521031929</v>
      </c>
      <c r="AN44">
        <f t="shared" si="26"/>
        <v>0</v>
      </c>
      <c r="AO44">
        <f t="shared" si="26"/>
        <v>0</v>
      </c>
      <c r="AP44">
        <f t="shared" si="26"/>
        <v>-0.10771838406729781</v>
      </c>
      <c r="AQ44">
        <f t="shared" si="26"/>
        <v>-56.388848705900479</v>
      </c>
      <c r="AR44">
        <f t="shared" si="26"/>
        <v>-56.496567089967776</v>
      </c>
      <c r="AS44">
        <f t="shared" si="26"/>
        <v>0.16288322284864371</v>
      </c>
      <c r="AT44">
        <f t="shared" si="26"/>
        <v>0.56465596640162707</v>
      </c>
      <c r="AU44">
        <f t="shared" si="23"/>
        <v>-55.769027900717504</v>
      </c>
      <c r="AW44">
        <v>41</v>
      </c>
      <c r="AX44">
        <f>IF(Z44&gt;0, (R44*SUMPRODUCT(K44:$K$98, X44:$X$98)-K44*$AZ$3)/Z44, 0)</f>
        <v>917.16361270688913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6.8199999999999997E-3</v>
      </c>
      <c r="Q45" s="4">
        <f t="shared" si="21"/>
        <v>12.5</v>
      </c>
      <c r="R45">
        <f t="shared" si="0"/>
        <v>1000000</v>
      </c>
      <c r="S45">
        <f t="shared" si="1"/>
        <v>911.66136765676708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524.91516563534628</v>
      </c>
      <c r="AC45">
        <f t="shared" si="2"/>
        <v>512.98999049207714</v>
      </c>
      <c r="AE45">
        <f t="shared" si="3"/>
        <v>0</v>
      </c>
      <c r="AF45">
        <f t="shared" si="24"/>
        <v>0</v>
      </c>
      <c r="AG45">
        <f t="shared" si="24"/>
        <v>-7.033724482186428</v>
      </c>
      <c r="AH45">
        <f t="shared" si="5"/>
        <v>-3903.2527893985994</v>
      </c>
      <c r="AI45">
        <f t="shared" si="25"/>
        <v>-3910.2865138807856</v>
      </c>
      <c r="AJ45">
        <f t="shared" si="7"/>
        <v>11.925175143269144</v>
      </c>
      <c r="AK45">
        <f t="shared" si="22"/>
        <v>36.744061594474246</v>
      </c>
      <c r="AL45">
        <f t="shared" si="8"/>
        <v>-3861.617277143042</v>
      </c>
      <c r="AN45">
        <f t="shared" si="26"/>
        <v>0</v>
      </c>
      <c r="AO45">
        <f t="shared" si="26"/>
        <v>0</v>
      </c>
      <c r="AP45">
        <f t="shared" si="26"/>
        <v>-9.4559429327933792E-2</v>
      </c>
      <c r="AQ45">
        <f t="shared" si="26"/>
        <v>-52.474241381355064</v>
      </c>
      <c r="AR45">
        <f t="shared" si="26"/>
        <v>-52.568800810683001</v>
      </c>
      <c r="AS45">
        <f t="shared" si="26"/>
        <v>0.16031872716070134</v>
      </c>
      <c r="AT45">
        <f t="shared" si="26"/>
        <v>0.49397691143055533</v>
      </c>
      <c r="AU45">
        <f t="shared" si="23"/>
        <v>-51.914505172091737</v>
      </c>
      <c r="AW45">
        <v>42</v>
      </c>
      <c r="AX45">
        <f>IF(Z45&gt;0, (R45*SUMPRODUCT(K45:$K$98, X45:$X$98)-K45*$AZ$3)/Z45, 0)</f>
        <v>911.66136765676708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7.2269999999999999E-3</v>
      </c>
      <c r="Q46" s="4">
        <f t="shared" si="21"/>
        <v>12.5</v>
      </c>
      <c r="R46">
        <f t="shared" si="0"/>
        <v>1000000</v>
      </c>
      <c r="S46">
        <f t="shared" si="1"/>
        <v>904.54161498232861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512.98999049207714</v>
      </c>
      <c r="AC46">
        <f t="shared" si="2"/>
        <v>500.21545764878539</v>
      </c>
      <c r="AE46">
        <f t="shared" si="3"/>
        <v>0</v>
      </c>
      <c r="AF46">
        <f t="shared" si="24"/>
        <v>0</v>
      </c>
      <c r="AG46">
        <f t="shared" si="24"/>
        <v>-6.9125545105318027</v>
      </c>
      <c r="AH46">
        <f t="shared" si="5"/>
        <v>-4066.618146620905</v>
      </c>
      <c r="AI46">
        <f t="shared" si="25"/>
        <v>-4073.5307011314367</v>
      </c>
      <c r="AJ46">
        <f t="shared" si="7"/>
        <v>12.774532843291752</v>
      </c>
      <c r="AK46">
        <f t="shared" si="22"/>
        <v>35.9092993344454</v>
      </c>
      <c r="AL46">
        <f t="shared" si="8"/>
        <v>-4024.8468689536999</v>
      </c>
      <c r="AN46">
        <f t="shared" si="26"/>
        <v>0</v>
      </c>
      <c r="AO46">
        <f t="shared" si="26"/>
        <v>0</v>
      </c>
      <c r="AP46">
        <f t="shared" si="26"/>
        <v>-8.2973619677590607E-2</v>
      </c>
      <c r="AQ46">
        <f t="shared" si="26"/>
        <v>-48.812928268069818</v>
      </c>
      <c r="AR46">
        <f t="shared" si="26"/>
        <v>-48.895901887747407</v>
      </c>
      <c r="AS46">
        <f t="shared" si="26"/>
        <v>0.15333683489703648</v>
      </c>
      <c r="AT46">
        <f t="shared" si="26"/>
        <v>0.4310308933297376</v>
      </c>
      <c r="AU46">
        <f t="shared" si="23"/>
        <v>-48.311534159520633</v>
      </c>
      <c r="AW46">
        <v>43</v>
      </c>
      <c r="AX46">
        <f>IF(Z46&gt;0, (R46*SUMPRODUCT(K46:$K$98, X46:$X$98)-K46*$AZ$3)/Z46, 0)</f>
        <v>904.54161498232861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7.6860000000000001E-3</v>
      </c>
      <c r="Q47" s="4">
        <f t="shared" si="21"/>
        <v>12.5</v>
      </c>
      <c r="R47">
        <f t="shared" si="0"/>
        <v>1000000</v>
      </c>
      <c r="S47">
        <f t="shared" si="1"/>
        <v>896.22101433762475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500.21545764878539</v>
      </c>
      <c r="AC47">
        <f t="shared" si="2"/>
        <v>486.84869771827215</v>
      </c>
      <c r="AE47">
        <f t="shared" si="3"/>
        <v>0</v>
      </c>
      <c r="AF47">
        <f t="shared" si="24"/>
        <v>0</v>
      </c>
      <c r="AG47">
        <f t="shared" si="24"/>
        <v>-6.790299071458537</v>
      </c>
      <c r="AH47">
        <f t="shared" si="5"/>
        <v>-4250.3915174357944</v>
      </c>
      <c r="AI47">
        <f t="shared" si="25"/>
        <v>-4257.1818165072527</v>
      </c>
      <c r="AJ47">
        <f t="shared" si="7"/>
        <v>13.36675993051324</v>
      </c>
      <c r="AK47">
        <f t="shared" si="22"/>
        <v>35.015082035414977</v>
      </c>
      <c r="AL47">
        <f t="shared" si="8"/>
        <v>-4208.7999745413244</v>
      </c>
      <c r="AN47">
        <f t="shared" si="26"/>
        <v>0</v>
      </c>
      <c r="AO47">
        <f t="shared" si="26"/>
        <v>0</v>
      </c>
      <c r="AP47">
        <f t="shared" si="26"/>
        <v>-7.277334664283279E-2</v>
      </c>
      <c r="AQ47">
        <f t="shared" si="26"/>
        <v>-45.552517202997237</v>
      </c>
      <c r="AR47">
        <f t="shared" si="26"/>
        <v>-45.625290549640063</v>
      </c>
      <c r="AS47">
        <f t="shared" si="26"/>
        <v>0.14325493526543964</v>
      </c>
      <c r="AT47">
        <f t="shared" si="26"/>
        <v>0.37526545972048664</v>
      </c>
      <c r="AU47">
        <f t="shared" si="23"/>
        <v>-45.106770154654136</v>
      </c>
      <c r="AW47">
        <v>44</v>
      </c>
      <c r="AX47">
        <f>IF(Z47&gt;0, (R47*SUMPRODUCT(K47:$K$98, X47:$X$98)-K47*$AZ$3)/Z47, 0)</f>
        <v>896.22101433762475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8.2030000000000002E-3</v>
      </c>
      <c r="Q48" s="4">
        <f t="shared" si="21"/>
        <v>12.5</v>
      </c>
      <c r="R48">
        <f t="shared" si="0"/>
        <v>1000000</v>
      </c>
      <c r="S48">
        <f t="shared" si="1"/>
        <v>886.76721906011312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486.84869771827215</v>
      </c>
      <c r="AC48">
        <f t="shared" si="2"/>
        <v>472.9445451023791</v>
      </c>
      <c r="AE48">
        <f t="shared" si="3"/>
        <v>0</v>
      </c>
      <c r="AF48">
        <f t="shared" si="24"/>
        <v>0</v>
      </c>
      <c r="AG48">
        <f t="shared" si="24"/>
        <v>-6.6666952574607778</v>
      </c>
      <c r="AH48">
        <f t="shared" si="5"/>
        <v>-4456.0658626539507</v>
      </c>
      <c r="AI48">
        <f t="shared" si="25"/>
        <v>-4462.7325579114113</v>
      </c>
      <c r="AJ48">
        <f t="shared" si="7"/>
        <v>13.904152615893054</v>
      </c>
      <c r="AK48">
        <f t="shared" si="22"/>
        <v>34.079408840279051</v>
      </c>
      <c r="AL48">
        <f t="shared" si="8"/>
        <v>-4414.7489964552396</v>
      </c>
      <c r="AN48">
        <f t="shared" si="26"/>
        <v>0</v>
      </c>
      <c r="AO48">
        <f t="shared" si="26"/>
        <v>0</v>
      </c>
      <c r="AP48">
        <f t="shared" si="26"/>
        <v>-6.3793440548119029E-2</v>
      </c>
      <c r="AQ48">
        <f t="shared" si="26"/>
        <v>-42.639983036511246</v>
      </c>
      <c r="AR48">
        <f t="shared" si="26"/>
        <v>-42.703776477059364</v>
      </c>
      <c r="AS48">
        <f t="shared" si="26"/>
        <v>0.133048489396797</v>
      </c>
      <c r="AT48">
        <f t="shared" si="26"/>
        <v>0.32610501272491593</v>
      </c>
      <c r="AU48">
        <f t="shared" si="23"/>
        <v>-42.244622974937656</v>
      </c>
      <c r="AW48">
        <v>45</v>
      </c>
      <c r="AX48">
        <f>IF(Z48&gt;0, (R48*SUMPRODUCT(K48:$K$98, X48:$X$98)-K48*$AZ$3)/Z48, 0)</f>
        <v>886.76721906011312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8.7950000000000007E-3</v>
      </c>
      <c r="Q49" s="4">
        <f t="shared" si="21"/>
        <v>12.5</v>
      </c>
      <c r="R49">
        <f t="shared" si="0"/>
        <v>1000000</v>
      </c>
      <c r="S49">
        <f t="shared" si="1"/>
        <v>876.26960699679489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472.9445451023791</v>
      </c>
      <c r="AC49">
        <f t="shared" si="2"/>
        <v>458.5620304472107</v>
      </c>
      <c r="AE49">
        <f t="shared" si="3"/>
        <v>0</v>
      </c>
      <c r="AF49">
        <f t="shared" si="24"/>
        <v>0</v>
      </c>
      <c r="AG49">
        <f t="shared" si="24"/>
        <v>-6.5413947200968021</v>
      </c>
      <c r="AH49">
        <f t="shared" si="5"/>
        <v>-4690.6867831494046</v>
      </c>
      <c r="AI49">
        <f t="shared" si="25"/>
        <v>-4697.2281778695015</v>
      </c>
      <c r="AJ49">
        <f t="shared" si="7"/>
        <v>14.382514655168393</v>
      </c>
      <c r="AK49">
        <f t="shared" si="22"/>
        <v>33.106118157166541</v>
      </c>
      <c r="AL49">
        <f t="shared" si="8"/>
        <v>-4649.7395450571667</v>
      </c>
      <c r="AN49">
        <f t="shared" si="26"/>
        <v>0</v>
      </c>
      <c r="AO49">
        <f t="shared" si="26"/>
        <v>0</v>
      </c>
      <c r="AP49">
        <f t="shared" si="26"/>
        <v>-5.5887895386622435E-2</v>
      </c>
      <c r="AQ49">
        <f t="shared" si="26"/>
        <v>-40.075950687193362</v>
      </c>
      <c r="AR49">
        <f t="shared" si="26"/>
        <v>-40.131838582579981</v>
      </c>
      <c r="AS49">
        <f t="shared" si="26"/>
        <v>0.12288028911863617</v>
      </c>
      <c r="AT49">
        <f t="shared" si="26"/>
        <v>0.28284965934566086</v>
      </c>
      <c r="AU49">
        <f t="shared" si="23"/>
        <v>-39.726108634115683</v>
      </c>
      <c r="AW49">
        <v>46</v>
      </c>
      <c r="AX49">
        <f>IF(Z49&gt;0, (R49*SUMPRODUCT(K49:$K$98, X49:$X$98)-K49*$AZ$3)/Z49, 0)</f>
        <v>876.26960699679489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9.4780000000000003E-3</v>
      </c>
      <c r="Q50" s="4">
        <f t="shared" si="21"/>
        <v>12.5</v>
      </c>
      <c r="R50">
        <f t="shared" si="0"/>
        <v>1000000</v>
      </c>
      <c r="S50">
        <f t="shared" si="1"/>
        <v>864.74362068879987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458.5620304472107</v>
      </c>
      <c r="AC50">
        <f t="shared" si="2"/>
        <v>443.71596224335934</v>
      </c>
      <c r="AE50">
        <f t="shared" si="3"/>
        <v>0</v>
      </c>
      <c r="AF50">
        <f t="shared" si="24"/>
        <v>0</v>
      </c>
      <c r="AG50">
        <f t="shared" si="24"/>
        <v>-6.4139814337387566</v>
      </c>
      <c r="AH50">
        <f t="shared" si="5"/>
        <v>-4959.9471325661998</v>
      </c>
      <c r="AI50">
        <f t="shared" si="25"/>
        <v>-4966.3611139999384</v>
      </c>
      <c r="AJ50">
        <f t="shared" si="7"/>
        <v>14.84606820385136</v>
      </c>
      <c r="AK50">
        <f t="shared" si="22"/>
        <v>32.099342131304752</v>
      </c>
      <c r="AL50">
        <f t="shared" si="8"/>
        <v>-4919.4157036647821</v>
      </c>
      <c r="AN50">
        <f t="shared" si="26"/>
        <v>0</v>
      </c>
      <c r="AO50">
        <f t="shared" si="26"/>
        <v>0</v>
      </c>
      <c r="AP50">
        <f t="shared" si="26"/>
        <v>-4.892795621453732E-2</v>
      </c>
      <c r="AQ50">
        <f t="shared" si="26"/>
        <v>-37.836105176743388</v>
      </c>
      <c r="AR50">
        <f t="shared" si="26"/>
        <v>-37.885033132957929</v>
      </c>
      <c r="AS50">
        <f t="shared" si="26"/>
        <v>0.11325068251915056</v>
      </c>
      <c r="AT50">
        <f t="shared" si="26"/>
        <v>0.24486432063156813</v>
      </c>
      <c r="AU50">
        <f t="shared" si="23"/>
        <v>-37.526918129807207</v>
      </c>
      <c r="AW50">
        <v>47</v>
      </c>
      <c r="AX50">
        <f>IF(Z50&gt;0, (R50*SUMPRODUCT(K50:$K$98, X50:$X$98)-K50*$AZ$3)/Z50, 0)</f>
        <v>864.74362068879987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1.0265E-2</v>
      </c>
      <c r="Q51" s="4">
        <f t="shared" si="21"/>
        <v>12.5</v>
      </c>
      <c r="R51">
        <f t="shared" si="0"/>
        <v>1000000</v>
      </c>
      <c r="S51">
        <f t="shared" si="1"/>
        <v>852.17694679080796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443.71596224335934</v>
      </c>
      <c r="AC51">
        <f t="shared" si="2"/>
        <v>428.40653785531407</v>
      </c>
      <c r="AE51">
        <f t="shared" si="3"/>
        <v>0</v>
      </c>
      <c r="AF51">
        <f t="shared" si="24"/>
        <v>0</v>
      </c>
      <c r="AG51">
        <f t="shared" si="24"/>
        <v>-6.2840020999840416</v>
      </c>
      <c r="AH51">
        <f t="shared" si="5"/>
        <v>-5267.1615533862669</v>
      </c>
      <c r="AI51">
        <f t="shared" si="25"/>
        <v>-5273.4455554862507</v>
      </c>
      <c r="AJ51">
        <f t="shared" si="7"/>
        <v>15.309424388045272</v>
      </c>
      <c r="AK51">
        <f t="shared" si="22"/>
        <v>31.060117357035157</v>
      </c>
      <c r="AL51">
        <f t="shared" si="8"/>
        <v>-5227.0760137411708</v>
      </c>
      <c r="AN51">
        <f t="shared" si="26"/>
        <v>0</v>
      </c>
      <c r="AO51">
        <f t="shared" si="26"/>
        <v>0</v>
      </c>
      <c r="AP51">
        <f t="shared" si="26"/>
        <v>-4.2800384983794397E-2</v>
      </c>
      <c r="AQ51">
        <f t="shared" si="26"/>
        <v>-35.874676467301825</v>
      </c>
      <c r="AR51">
        <f t="shared" si="26"/>
        <v>-35.917476852285617</v>
      </c>
      <c r="AS51">
        <f t="shared" si="26"/>
        <v>0.10427260323326318</v>
      </c>
      <c r="AT51">
        <f t="shared" si="26"/>
        <v>0.21155069004931032</v>
      </c>
      <c r="AU51">
        <f t="shared" si="23"/>
        <v>-35.601653559003047</v>
      </c>
      <c r="AW51">
        <v>48</v>
      </c>
      <c r="AX51">
        <f>IF(Z51&gt;0, (R51*SUMPRODUCT(K51:$K$98, X51:$X$98)-K51*$AZ$3)/Z51, 0)</f>
        <v>852.17694679080796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1.1204E-2</v>
      </c>
      <c r="Q52" s="4">
        <f t="shared" si="21"/>
        <v>12.5</v>
      </c>
      <c r="R52">
        <f t="shared" si="0"/>
        <v>1000000</v>
      </c>
      <c r="S52">
        <f t="shared" si="1"/>
        <v>838.60618357512158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428.40653785531407</v>
      </c>
      <c r="AC52">
        <f t="shared" si="2"/>
        <v>412.64496923506431</v>
      </c>
      <c r="AE52">
        <f t="shared" si="3"/>
        <v>0</v>
      </c>
      <c r="AF52">
        <f t="shared" si="24"/>
        <v>0</v>
      </c>
      <c r="AG52">
        <f t="shared" si="24"/>
        <v>-6.1507561194559806</v>
      </c>
      <c r="AH52">
        <f t="shared" si="5"/>
        <v>-5632.4767622576965</v>
      </c>
      <c r="AI52">
        <f t="shared" si="25"/>
        <v>-5638.6275183771522</v>
      </c>
      <c r="AJ52">
        <f t="shared" si="7"/>
        <v>15.761568620249761</v>
      </c>
      <c r="AK52">
        <f t="shared" si="22"/>
        <v>29.988457649871989</v>
      </c>
      <c r="AL52">
        <f t="shared" si="8"/>
        <v>-5592.8774921070308</v>
      </c>
      <c r="AN52">
        <f t="shared" si="26"/>
        <v>0</v>
      </c>
      <c r="AO52">
        <f t="shared" si="26"/>
        <v>0</v>
      </c>
      <c r="AP52">
        <f t="shared" si="26"/>
        <v>-3.7404326446962517E-2</v>
      </c>
      <c r="AQ52">
        <f t="shared" si="26"/>
        <v>-34.252536668459456</v>
      </c>
      <c r="AR52">
        <f t="shared" si="26"/>
        <v>-34.289940994906416</v>
      </c>
      <c r="AS52">
        <f t="shared" si="26"/>
        <v>9.585014371211438E-2</v>
      </c>
      <c r="AT52">
        <f t="shared" si="26"/>
        <v>0.18236750698480528</v>
      </c>
      <c r="AU52">
        <f t="shared" si="23"/>
        <v>-34.0117233442095</v>
      </c>
      <c r="AW52">
        <v>49</v>
      </c>
      <c r="AX52">
        <f>IF(Z52&gt;0, (R52*SUMPRODUCT(K52:$K$98, X52:$X$98)-K52*$AZ$3)/Z52, 0)</f>
        <v>838.60618357512158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1.2285000000000001E-2</v>
      </c>
      <c r="Q53" s="4">
        <f t="shared" si="21"/>
        <v>12.5</v>
      </c>
      <c r="R53">
        <f t="shared" si="0"/>
        <v>1000000</v>
      </c>
      <c r="S53">
        <f t="shared" si="1"/>
        <v>823.85106726680976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412.64496923506431</v>
      </c>
      <c r="AC53">
        <f t="shared" si="2"/>
        <v>396.35056457290102</v>
      </c>
      <c r="AE53">
        <f t="shared" si="3"/>
        <v>0</v>
      </c>
      <c r="AF53">
        <f t="shared" si="24"/>
        <v>0</v>
      </c>
      <c r="AG53">
        <f t="shared" si="24"/>
        <v>-6.0136865193339037</v>
      </c>
      <c r="AH53">
        <f t="shared" si="5"/>
        <v>-6044.9631142013377</v>
      </c>
      <c r="AI53">
        <f t="shared" si="25"/>
        <v>-6050.9768007206712</v>
      </c>
      <c r="AJ53">
        <f t="shared" si="7"/>
        <v>16.294404662163288</v>
      </c>
      <c r="AK53">
        <f t="shared" si="22"/>
        <v>28.885147846454505</v>
      </c>
      <c r="AL53">
        <f t="shared" si="8"/>
        <v>-6005.7972482120531</v>
      </c>
      <c r="AN53">
        <f t="shared" si="26"/>
        <v>0</v>
      </c>
      <c r="AO53">
        <f t="shared" si="26"/>
        <v>0</v>
      </c>
      <c r="AP53">
        <f t="shared" si="26"/>
        <v>-3.2652474135796389E-2</v>
      </c>
      <c r="AQ53">
        <f t="shared" si="26"/>
        <v>-32.82229645720961</v>
      </c>
      <c r="AR53">
        <f t="shared" si="26"/>
        <v>-32.854948931345405</v>
      </c>
      <c r="AS53">
        <f t="shared" si="26"/>
        <v>8.8473621809009556E-2</v>
      </c>
      <c r="AT53">
        <f t="shared" si="26"/>
        <v>0.15683749725442611</v>
      </c>
      <c r="AU53">
        <f t="shared" si="23"/>
        <v>-32.609637812281967</v>
      </c>
      <c r="AW53">
        <v>50</v>
      </c>
      <c r="AX53">
        <f>IF(Z53&gt;0, (R53*SUMPRODUCT(K53:$K$98, X53:$X$98)-K53*$AZ$3)/Z53, 0)</f>
        <v>823.85106726680976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1.3528E-2</v>
      </c>
      <c r="Q54" s="4">
        <f t="shared" si="21"/>
        <v>12.5</v>
      </c>
      <c r="R54">
        <f t="shared" si="0"/>
        <v>1000000</v>
      </c>
      <c r="S54">
        <f t="shared" si="1"/>
        <v>807.96494625559455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396.35056457290102</v>
      </c>
      <c r="AC54">
        <f t="shared" si="2"/>
        <v>379.5623145498846</v>
      </c>
      <c r="AE54">
        <f t="shared" si="3"/>
        <v>0</v>
      </c>
      <c r="AF54">
        <f t="shared" si="24"/>
        <v>0</v>
      </c>
      <c r="AG54">
        <f t="shared" si="24"/>
        <v>-5.8721965029070153</v>
      </c>
      <c r="AH54">
        <f t="shared" si="5"/>
        <v>-6508.2520986839236</v>
      </c>
      <c r="AI54">
        <f t="shared" si="25"/>
        <v>-6514.1242951868308</v>
      </c>
      <c r="AJ54">
        <f t="shared" si="7"/>
        <v>16.788250023016417</v>
      </c>
      <c r="AK54">
        <f t="shared" si="22"/>
        <v>27.744539520103075</v>
      </c>
      <c r="AL54">
        <f t="shared" si="8"/>
        <v>-6469.5915056437116</v>
      </c>
      <c r="AN54">
        <f t="shared" si="26"/>
        <v>0</v>
      </c>
      <c r="AO54">
        <f t="shared" si="26"/>
        <v>0</v>
      </c>
      <c r="AP54">
        <f t="shared" si="26"/>
        <v>-2.846805957529408E-2</v>
      </c>
      <c r="AQ54">
        <f t="shared" si="26"/>
        <v>-31.551619293503823</v>
      </c>
      <c r="AR54">
        <f t="shared" si="26"/>
        <v>-31.580087353079119</v>
      </c>
      <c r="AS54">
        <f t="shared" si="26"/>
        <v>8.1388438139555805E-2</v>
      </c>
      <c r="AT54">
        <f t="shared" si="26"/>
        <v>0.13450387832838878</v>
      </c>
      <c r="AU54">
        <f t="shared" si="23"/>
        <v>-31.364195036611175</v>
      </c>
      <c r="AW54">
        <v>51</v>
      </c>
      <c r="AX54">
        <f>IF(Z54&gt;0, (R54*SUMPRODUCT(K54:$K$98, X54:$X$98)-K54*$AZ$3)/Z54, 0)</f>
        <v>807.96494625559455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1.4963000000000001E-2</v>
      </c>
      <c r="Q55" s="4">
        <f t="shared" si="21"/>
        <v>12.5</v>
      </c>
      <c r="R55">
        <f t="shared" si="0"/>
        <v>1000000</v>
      </c>
      <c r="S55">
        <f t="shared" si="1"/>
        <v>791.02244167812762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379.5623145498846</v>
      </c>
      <c r="AC55">
        <f t="shared" si="2"/>
        <v>362.32680814405364</v>
      </c>
      <c r="AE55">
        <f t="shared" si="3"/>
        <v>0</v>
      </c>
      <c r="AF55">
        <f t="shared" si="24"/>
        <v>0</v>
      </c>
      <c r="AG55">
        <f t="shared" si="24"/>
        <v>-5.7256088616049476</v>
      </c>
      <c r="AH55">
        <f t="shared" si="5"/>
        <v>-7029.2541018398151</v>
      </c>
      <c r="AI55">
        <f t="shared" si="25"/>
        <v>-7034.9797107014201</v>
      </c>
      <c r="AJ55">
        <f t="shared" si="7"/>
        <v>17.235506405830961</v>
      </c>
      <c r="AK55">
        <f t="shared" si="22"/>
        <v>26.569362018491926</v>
      </c>
      <c r="AL55">
        <f t="shared" si="8"/>
        <v>-6991.174842277097</v>
      </c>
      <c r="AN55">
        <f t="shared" si="26"/>
        <v>0</v>
      </c>
      <c r="AO55">
        <f t="shared" si="26"/>
        <v>0</v>
      </c>
      <c r="AP55">
        <f t="shared" si="26"/>
        <v>-2.4783403039389296E-2</v>
      </c>
      <c r="AQ55">
        <f t="shared" si="26"/>
        <v>-30.426255387508952</v>
      </c>
      <c r="AR55">
        <f t="shared" si="26"/>
        <v>-30.451038790548342</v>
      </c>
      <c r="AS55">
        <f t="shared" si="26"/>
        <v>7.4604205800385195E-2</v>
      </c>
      <c r="AT55">
        <f t="shared" si="26"/>
        <v>0.11500597112376774</v>
      </c>
      <c r="AU55">
        <f t="shared" si="23"/>
        <v>-30.26142861362419</v>
      </c>
      <c r="AW55">
        <v>52</v>
      </c>
      <c r="AX55">
        <f>IF(Z55&gt;0, (R55*SUMPRODUCT(K55:$K$98, X55:$X$98)-K55*$AZ$3)/Z55, 0)</f>
        <v>791.02244167812762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1.6567999999999999E-2</v>
      </c>
      <c r="Q56" s="4">
        <f t="shared" si="21"/>
        <v>12.5</v>
      </c>
      <c r="R56">
        <f t="shared" si="0"/>
        <v>1000000</v>
      </c>
      <c r="S56">
        <f t="shared" si="1"/>
        <v>773.04063892665022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362.32680814405364</v>
      </c>
      <c r="AC56">
        <f t="shared" si="2"/>
        <v>344.68279640625224</v>
      </c>
      <c r="AE56">
        <f t="shared" si="3"/>
        <v>0</v>
      </c>
      <c r="AF56">
        <f t="shared" si="24"/>
        <v>0</v>
      </c>
      <c r="AG56">
        <f t="shared" si="24"/>
        <v>-5.5734908853698277</v>
      </c>
      <c r="AH56">
        <f t="shared" si="5"/>
        <v>-7588.9510095256619</v>
      </c>
      <c r="AI56">
        <f t="shared" si="25"/>
        <v>-7594.524500411032</v>
      </c>
      <c r="AJ56">
        <f t="shared" si="7"/>
        <v>17.644011737801407</v>
      </c>
      <c r="AK56">
        <f t="shared" si="22"/>
        <v>25.362876570083756</v>
      </c>
      <c r="AL56">
        <f t="shared" si="8"/>
        <v>-7551.5176121031463</v>
      </c>
      <c r="AN56">
        <f t="shared" si="26"/>
        <v>0</v>
      </c>
      <c r="AO56">
        <f t="shared" si="26"/>
        <v>0</v>
      </c>
      <c r="AP56">
        <f t="shared" si="26"/>
        <v>-2.1540140703070358E-2</v>
      </c>
      <c r="AQ56">
        <f t="shared" si="26"/>
        <v>-29.329387254042988</v>
      </c>
      <c r="AR56">
        <f t="shared" si="26"/>
        <v>-29.350927394746058</v>
      </c>
      <c r="AS56">
        <f t="shared" si="26"/>
        <v>6.818966841705866E-2</v>
      </c>
      <c r="AT56">
        <f t="shared" si="26"/>
        <v>9.8021139926554257E-2</v>
      </c>
      <c r="AU56">
        <f t="shared" si="23"/>
        <v>-29.184716586402445</v>
      </c>
      <c r="AW56">
        <v>53</v>
      </c>
      <c r="AX56">
        <f>IF(Z56&gt;0, (R56*SUMPRODUCT(K56:$K$98, X56:$X$98)-K56*$AZ$3)/Z56, 0)</f>
        <v>773.04063892665022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1.8353999999999999E-2</v>
      </c>
      <c r="Q57" s="4">
        <f t="shared" si="21"/>
        <v>12.5</v>
      </c>
      <c r="R57">
        <f t="shared" si="0"/>
        <v>1000000</v>
      </c>
      <c r="S57">
        <f t="shared" si="1"/>
        <v>754.2436818983449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344.68279640625224</v>
      </c>
      <c r="AC57">
        <f t="shared" si="2"/>
        <v>326.76612669659096</v>
      </c>
      <c r="AE57">
        <f t="shared" si="3"/>
        <v>0</v>
      </c>
      <c r="AF57">
        <f t="shared" si="24"/>
        <v>0</v>
      </c>
      <c r="AG57">
        <f t="shared" si="24"/>
        <v>-5.4154601248060521</v>
      </c>
      <c r="AH57">
        <f t="shared" si="5"/>
        <v>-8183.6681368062264</v>
      </c>
      <c r="AI57">
        <f t="shared" si="25"/>
        <v>-8189.0835969310328</v>
      </c>
      <c r="AJ57">
        <f t="shared" si="7"/>
        <v>17.916669709661278</v>
      </c>
      <c r="AK57">
        <f t="shared" si="22"/>
        <v>24.127795748437659</v>
      </c>
      <c r="AL57">
        <f t="shared" si="8"/>
        <v>-8147.0391314729331</v>
      </c>
      <c r="AN57">
        <f t="shared" si="26"/>
        <v>0</v>
      </c>
      <c r="AO57">
        <f t="shared" si="26"/>
        <v>0</v>
      </c>
      <c r="AP57">
        <f t="shared" si="26"/>
        <v>-1.8686956744263839E-2</v>
      </c>
      <c r="AQ57">
        <f t="shared" si="26"/>
        <v>-28.23912446172524</v>
      </c>
      <c r="AR57">
        <f t="shared" si="26"/>
        <v>-28.257811418469505</v>
      </c>
      <c r="AS57">
        <f t="shared" si="26"/>
        <v>6.1824484743610443E-2</v>
      </c>
      <c r="AT57">
        <f t="shared" si="26"/>
        <v>8.3257020658357273E-2</v>
      </c>
      <c r="AU57">
        <f t="shared" si="23"/>
        <v>-28.112729913067536</v>
      </c>
      <c r="AW57">
        <v>54</v>
      </c>
      <c r="AX57">
        <f>IF(Z57&gt;0, (R57*SUMPRODUCT(K57:$K$98, X57:$X$98)-K57*$AZ$3)/Z57, 0)</f>
        <v>754.2436818983449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2.0303000000000002E-2</v>
      </c>
      <c r="Q58" s="4">
        <f t="shared" si="21"/>
        <v>12.5</v>
      </c>
      <c r="R58">
        <f t="shared" si="0"/>
        <v>1000000</v>
      </c>
      <c r="S58">
        <f t="shared" si="1"/>
        <v>734.85058366918418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326.76612669659096</v>
      </c>
      <c r="AC58">
        <f t="shared" si="2"/>
        <v>308.71692861377812</v>
      </c>
      <c r="AE58">
        <f t="shared" si="3"/>
        <v>0</v>
      </c>
      <c r="AF58">
        <f t="shared" si="24"/>
        <v>0</v>
      </c>
      <c r="AG58">
        <f t="shared" si="24"/>
        <v>-5.2513554366440545</v>
      </c>
      <c r="AH58">
        <f t="shared" si="5"/>
        <v>-8796.0069531149838</v>
      </c>
      <c r="AI58">
        <f t="shared" si="25"/>
        <v>-8801.2583085516271</v>
      </c>
      <c r="AJ58">
        <f t="shared" si="7"/>
        <v>18.049198082812836</v>
      </c>
      <c r="AK58">
        <f t="shared" si="22"/>
        <v>22.873628868761369</v>
      </c>
      <c r="AL58">
        <f t="shared" si="8"/>
        <v>-8760.3354816000538</v>
      </c>
      <c r="AN58">
        <f t="shared" si="26"/>
        <v>0</v>
      </c>
      <c r="AO58">
        <f t="shared" si="26"/>
        <v>0</v>
      </c>
      <c r="AP58">
        <f t="shared" si="26"/>
        <v>-1.6179183833966441E-2</v>
      </c>
      <c r="AQ58">
        <f t="shared" si="26"/>
        <v>-27.100091627056344</v>
      </c>
      <c r="AR58">
        <f t="shared" si="26"/>
        <v>-27.116270810890306</v>
      </c>
      <c r="AS58">
        <f t="shared" si="26"/>
        <v>5.5608746610403395E-2</v>
      </c>
      <c r="AT58">
        <f t="shared" si="26"/>
        <v>7.0472595291343323E-2</v>
      </c>
      <c r="AU58">
        <f t="shared" si="23"/>
        <v>-26.990189468988561</v>
      </c>
      <c r="AW58">
        <v>55</v>
      </c>
      <c r="AX58">
        <f>IF(Z58&gt;0, (R58*SUMPRODUCT(K58:$K$98, X58:$X$98)-K58*$AZ$3)/Z58, 0)</f>
        <v>734.85058366918418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2.2446000000000001E-2</v>
      </c>
      <c r="Q59" s="4">
        <f t="shared" si="21"/>
        <v>12.5</v>
      </c>
      <c r="R59">
        <f t="shared" si="0"/>
        <v>1000000</v>
      </c>
      <c r="S59">
        <f t="shared" si="1"/>
        <v>715.20543305219917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308.71692861377812</v>
      </c>
      <c r="AC59">
        <f t="shared" si="2"/>
        <v>290.71498553932202</v>
      </c>
      <c r="AE59">
        <f t="shared" si="3"/>
        <v>0</v>
      </c>
      <c r="AF59">
        <f t="shared" si="24"/>
        <v>0</v>
      </c>
      <c r="AG59">
        <f t="shared" si="24"/>
        <v>-5.0809699581467003</v>
      </c>
      <c r="AH59">
        <f t="shared" si="5"/>
        <v>-9429.7539304729962</v>
      </c>
      <c r="AI59">
        <f t="shared" si="25"/>
        <v>-9434.8349004311422</v>
      </c>
      <c r="AJ59">
        <f t="shared" si="7"/>
        <v>18.001943074456108</v>
      </c>
      <c r="AK59">
        <f t="shared" si="22"/>
        <v>21.610185002964471</v>
      </c>
      <c r="AL59">
        <f t="shared" si="8"/>
        <v>-9395.2227723537217</v>
      </c>
      <c r="AN59">
        <f t="shared" si="26"/>
        <v>0</v>
      </c>
      <c r="AO59">
        <f t="shared" si="26"/>
        <v>0</v>
      </c>
      <c r="AP59">
        <f t="shared" si="26"/>
        <v>-1.3976994674365677E-2</v>
      </c>
      <c r="AQ59">
        <f t="shared" si="26"/>
        <v>-25.939854309800761</v>
      </c>
      <c r="AR59">
        <f t="shared" si="26"/>
        <v>-25.953831304475127</v>
      </c>
      <c r="AS59">
        <f t="shared" si="26"/>
        <v>4.9520675097965698E-2</v>
      </c>
      <c r="AT59">
        <f t="shared" si="26"/>
        <v>5.9446413418406327E-2</v>
      </c>
      <c r="AU59">
        <f t="shared" si="23"/>
        <v>-25.844864215958754</v>
      </c>
      <c r="AW59">
        <v>56</v>
      </c>
      <c r="AX59">
        <f>IF(Z59&gt;0, (R59*SUMPRODUCT(K59:$K$98, X59:$X$98)-K59*$AZ$3)/Z59, 0)</f>
        <v>715.20543305219917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2.4856E-2</v>
      </c>
      <c r="Q60" s="4">
        <f t="shared" si="21"/>
        <v>12.5</v>
      </c>
      <c r="R60">
        <f t="shared" si="0"/>
        <v>1000000</v>
      </c>
      <c r="S60">
        <f t="shared" si="1"/>
        <v>695.6205197499886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290.71498553932202</v>
      </c>
      <c r="AC60">
        <f t="shared" si="2"/>
        <v>272.89847815148573</v>
      </c>
      <c r="AE60">
        <f t="shared" si="3"/>
        <v>0</v>
      </c>
      <c r="AF60">
        <f t="shared" si="24"/>
        <v>0</v>
      </c>
      <c r="AG60">
        <f t="shared" si="24"/>
        <v>-4.903867669285539</v>
      </c>
      <c r="AH60">
        <f t="shared" si="5"/>
        <v>-10103.40714237555</v>
      </c>
      <c r="AI60">
        <f t="shared" si="25"/>
        <v>-10108.311010044836</v>
      </c>
      <c r="AJ60">
        <f t="shared" si="7"/>
        <v>17.816507387836282</v>
      </c>
      <c r="AK60">
        <f t="shared" si="22"/>
        <v>20.350048987752544</v>
      </c>
      <c r="AL60">
        <f t="shared" si="8"/>
        <v>-10070.144453669245</v>
      </c>
      <c r="AN60">
        <f t="shared" si="26"/>
        <v>0</v>
      </c>
      <c r="AO60">
        <f t="shared" si="26"/>
        <v>0</v>
      </c>
      <c r="AP60">
        <f t="shared" si="26"/>
        <v>-1.2044475489282131E-2</v>
      </c>
      <c r="AQ60">
        <f t="shared" si="26"/>
        <v>-24.815155687573803</v>
      </c>
      <c r="AR60">
        <f t="shared" si="26"/>
        <v>-24.827200163063086</v>
      </c>
      <c r="AS60">
        <f t="shared" si="26"/>
        <v>4.3759436634364261E-2</v>
      </c>
      <c r="AT60">
        <f t="shared" si="26"/>
        <v>4.9982112644239934E-2</v>
      </c>
      <c r="AU60">
        <f t="shared" si="23"/>
        <v>-24.733458613784478</v>
      </c>
      <c r="AW60">
        <v>57</v>
      </c>
      <c r="AX60">
        <f>IF(Z60&gt;0, (R60*SUMPRODUCT(K60:$K$98, X60:$X$98)-K60*$AZ$3)/Z60, 0)</f>
        <v>695.6205197499886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2.7564999999999999E-2</v>
      </c>
      <c r="Q61" s="4">
        <f t="shared" si="21"/>
        <v>12.5</v>
      </c>
      <c r="R61">
        <f t="shared" si="0"/>
        <v>1000000</v>
      </c>
      <c r="S61">
        <f t="shared" si="1"/>
        <v>676.2580404822736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272.89847815148573</v>
      </c>
      <c r="AC61">
        <f t="shared" si="2"/>
        <v>255.33631078709456</v>
      </c>
      <c r="AE61">
        <f t="shared" si="3"/>
        <v>0</v>
      </c>
      <c r="AF61">
        <f t="shared" si="24"/>
        <v>0</v>
      </c>
      <c r="AG61">
        <f t="shared" si="24"/>
        <v>-4.7196538802888277</v>
      </c>
      <c r="AH61">
        <f t="shared" si="5"/>
        <v>-10814.00898430847</v>
      </c>
      <c r="AI61">
        <f t="shared" si="25"/>
        <v>-10818.728638188759</v>
      </c>
      <c r="AJ61">
        <f t="shared" si="7"/>
        <v>17.562167364391172</v>
      </c>
      <c r="AK61">
        <f t="shared" si="22"/>
        <v>19.102893470604002</v>
      </c>
      <c r="AL61">
        <f t="shared" si="8"/>
        <v>-10782.063577353763</v>
      </c>
      <c r="AN61">
        <f t="shared" si="26"/>
        <v>0</v>
      </c>
      <c r="AO61">
        <f t="shared" si="26"/>
        <v>0</v>
      </c>
      <c r="AP61">
        <f t="shared" si="26"/>
        <v>-1.0350022113863613E-2</v>
      </c>
      <c r="AQ61">
        <f t="shared" si="26"/>
        <v>-23.714711918718709</v>
      </c>
      <c r="AR61">
        <f t="shared" si="26"/>
        <v>-23.725061940832571</v>
      </c>
      <c r="AS61">
        <f t="shared" si="26"/>
        <v>3.8513167532890955E-2</v>
      </c>
      <c r="AT61">
        <f t="shared" si="26"/>
        <v>4.1891921499852172E-2</v>
      </c>
      <c r="AU61">
        <f t="shared" si="23"/>
        <v>-23.64465685179983</v>
      </c>
      <c r="AW61">
        <v>58</v>
      </c>
      <c r="AX61">
        <f>IF(Z61&gt;0, (R61*SUMPRODUCT(K61:$K$98, X61:$X$98)-K61*$AZ$3)/Z61, 0)</f>
        <v>676.2580404822736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3.0620999999999999E-2</v>
      </c>
      <c r="Q62" s="4">
        <f t="shared" si="21"/>
        <v>12.5</v>
      </c>
      <c r="R62">
        <f t="shared" si="0"/>
        <v>1000000</v>
      </c>
      <c r="S62">
        <f t="shared" si="1"/>
        <v>657.30124658315833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255.33631078709456</v>
      </c>
      <c r="AC62">
        <f t="shared" si="2"/>
        <v>238.09748129978883</v>
      </c>
      <c r="AE62">
        <f t="shared" si="3"/>
        <v>0</v>
      </c>
      <c r="AF62">
        <f t="shared" si="24"/>
        <v>0</v>
      </c>
      <c r="AG62">
        <f t="shared" si="24"/>
        <v>-4.5279368200176151</v>
      </c>
      <c r="AH62">
        <f t="shared" si="5"/>
        <v>-11561.641717465936</v>
      </c>
      <c r="AI62">
        <f t="shared" si="25"/>
        <v>-11566.169654285954</v>
      </c>
      <c r="AJ62">
        <f t="shared" si="7"/>
        <v>17.238829487305736</v>
      </c>
      <c r="AK62">
        <f t="shared" si="22"/>
        <v>17.873541755096621</v>
      </c>
      <c r="AL62">
        <f t="shared" si="8"/>
        <v>-11531.057283043552</v>
      </c>
      <c r="AN62">
        <f t="shared" si="26"/>
        <v>0</v>
      </c>
      <c r="AO62">
        <f t="shared" si="26"/>
        <v>0</v>
      </c>
      <c r="AP62">
        <f t="shared" si="26"/>
        <v>-8.8657088085503204E-3</v>
      </c>
      <c r="AQ62">
        <f t="shared" si="26"/>
        <v>-22.637716224901268</v>
      </c>
      <c r="AR62">
        <f t="shared" si="26"/>
        <v>-22.646581933709818</v>
      </c>
      <c r="AS62">
        <f t="shared" si="26"/>
        <v>3.3753660554413145E-2</v>
      </c>
      <c r="AT62">
        <f t="shared" si="26"/>
        <v>3.4996428368348043E-2</v>
      </c>
      <c r="AU62">
        <f t="shared" si="23"/>
        <v>-22.577831844787056</v>
      </c>
      <c r="AW62">
        <v>59</v>
      </c>
      <c r="AX62">
        <f>IF(Z62&gt;0, (R62*SUMPRODUCT(K62:$K$98, X62:$X$98)-K62*$AZ$3)/Z62, 0)</f>
        <v>657.30124658315833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3.3921E-2</v>
      </c>
      <c r="Q63" s="4">
        <f t="shared" si="21"/>
        <v>12.5</v>
      </c>
      <c r="R63">
        <f t="shared" si="0"/>
        <v>1000000</v>
      </c>
      <c r="S63">
        <f t="shared" si="1"/>
        <v>638.82670759526866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238.09748129978883</v>
      </c>
      <c r="AC63">
        <f t="shared" si="2"/>
        <v>221.24180296007782</v>
      </c>
      <c r="AE63">
        <f t="shared" si="3"/>
        <v>0</v>
      </c>
      <c r="AF63">
        <f t="shared" si="24"/>
        <v>0</v>
      </c>
      <c r="AG63">
        <f t="shared" si="24"/>
        <v>-4.3290653069456217</v>
      </c>
      <c r="AH63">
        <f t="shared" si="5"/>
        <v>-12287.371589745402</v>
      </c>
      <c r="AI63">
        <f t="shared" si="25"/>
        <v>-12291.700655052347</v>
      </c>
      <c r="AJ63">
        <f t="shared" si="7"/>
        <v>16.855678339711005</v>
      </c>
      <c r="AK63">
        <f t="shared" si="22"/>
        <v>16.666823690985218</v>
      </c>
      <c r="AL63">
        <f t="shared" si="8"/>
        <v>-12258.178153021652</v>
      </c>
      <c r="AN63">
        <f t="shared" si="26"/>
        <v>0</v>
      </c>
      <c r="AO63">
        <f t="shared" si="26"/>
        <v>0</v>
      </c>
      <c r="AP63">
        <f t="shared" si="26"/>
        <v>-7.5681410821160557E-3</v>
      </c>
      <c r="AQ63">
        <f t="shared" si="26"/>
        <v>-21.480979178202531</v>
      </c>
      <c r="AR63">
        <f t="shared" si="26"/>
        <v>-21.488547319284645</v>
      </c>
      <c r="AS63">
        <f t="shared" si="26"/>
        <v>2.9467365970439724E-2</v>
      </c>
      <c r="AT63">
        <f t="shared" si="26"/>
        <v>2.9137207258517067E-2</v>
      </c>
      <c r="AU63">
        <f t="shared" si="23"/>
        <v>-21.429942746055691</v>
      </c>
      <c r="AW63">
        <v>60</v>
      </c>
      <c r="AX63">
        <f>IF(Z63&gt;0, (R63*SUMPRODUCT(K63:$K$98, X63:$X$98)-K63*$AZ$3)/Z63, 0)</f>
        <v>638.82670759526866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3.7368999999999999E-2</v>
      </c>
      <c r="Q64" s="4">
        <f t="shared" si="21"/>
        <v>12.5</v>
      </c>
      <c r="R64">
        <f t="shared" si="0"/>
        <v>1000000</v>
      </c>
      <c r="S64">
        <f t="shared" si="1"/>
        <v>621.13017564255642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221.24180296007782</v>
      </c>
      <c r="AC64">
        <f t="shared" si="2"/>
        <v>204.9233576079379</v>
      </c>
      <c r="AE64">
        <f t="shared" si="3"/>
        <v>0</v>
      </c>
      <c r="AF64">
        <f t="shared" si="24"/>
        <v>0</v>
      </c>
      <c r="AG64">
        <f t="shared" si="24"/>
        <v>-4.1240018124209143</v>
      </c>
      <c r="AH64">
        <f t="shared" si="5"/>
        <v>-12941.827316420075</v>
      </c>
      <c r="AI64">
        <f t="shared" si="25"/>
        <v>-12945.951318232495</v>
      </c>
      <c r="AJ64">
        <f t="shared" si="7"/>
        <v>16.318445352139918</v>
      </c>
      <c r="AK64">
        <f t="shared" si="22"/>
        <v>15.48692620720545</v>
      </c>
      <c r="AL64">
        <f t="shared" si="8"/>
        <v>-12914.145946673149</v>
      </c>
      <c r="AN64">
        <f t="shared" si="26"/>
        <v>0</v>
      </c>
      <c r="AO64">
        <f t="shared" si="26"/>
        <v>0</v>
      </c>
      <c r="AP64">
        <f t="shared" si="26"/>
        <v>-6.4371837564261604E-3</v>
      </c>
      <c r="AQ64">
        <f t="shared" si="26"/>
        <v>-20.200990292685347</v>
      </c>
      <c r="AR64">
        <f t="shared" si="26"/>
        <v>-20.207427476441776</v>
      </c>
      <c r="AS64">
        <f t="shared" si="26"/>
        <v>2.5471577397115291E-2</v>
      </c>
      <c r="AT64">
        <f t="shared" si="26"/>
        <v>2.4173653250523473E-2</v>
      </c>
      <c r="AU64">
        <f t="shared" si="23"/>
        <v>-20.157782245794134</v>
      </c>
      <c r="AW64">
        <v>61</v>
      </c>
      <c r="AX64">
        <f>IF(Z64&gt;0, (R64*SUMPRODUCT(K64:$K$98, X64:$X$98)-K64*$AZ$3)/Z64, 0)</f>
        <v>621.13017564255642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5.0548205999999998E-2</v>
      </c>
      <c r="Q65" s="4">
        <f t="shared" si="21"/>
        <v>12.5</v>
      </c>
      <c r="R65">
        <f t="shared" si="0"/>
        <v>1000000</v>
      </c>
      <c r="S65">
        <f t="shared" si="1"/>
        <v>610.85785974147529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204.9233576079379</v>
      </c>
      <c r="AC65">
        <f t="shared" si="2"/>
        <v>189.33177251709412</v>
      </c>
      <c r="AE65">
        <f t="shared" si="3"/>
        <v>0</v>
      </c>
      <c r="AF65">
        <f t="shared" si="24"/>
        <v>0</v>
      </c>
      <c r="AG65">
        <f t="shared" si="24"/>
        <v>-3.87430090113808</v>
      </c>
      <c r="AH65">
        <f t="shared" si="5"/>
        <v>-16676.871452690059</v>
      </c>
      <c r="AI65">
        <f t="shared" si="25"/>
        <v>-16680.745753591196</v>
      </c>
      <c r="AJ65">
        <f t="shared" si="7"/>
        <v>15.591585090843779</v>
      </c>
      <c r="AK65">
        <f t="shared" si="22"/>
        <v>14.344635032555654</v>
      </c>
      <c r="AL65">
        <f t="shared" si="8"/>
        <v>-16650.8095334678</v>
      </c>
      <c r="AN65">
        <f t="shared" si="26"/>
        <v>0</v>
      </c>
      <c r="AO65">
        <f t="shared" si="26"/>
        <v>0</v>
      </c>
      <c r="AP65">
        <f t="shared" si="26"/>
        <v>-5.3994855609662646E-3</v>
      </c>
      <c r="AQ65">
        <f t="shared" si="26"/>
        <v>-23.242006469977383</v>
      </c>
      <c r="AR65">
        <f t="shared" si="26"/>
        <v>-23.247405955538348</v>
      </c>
      <c r="AS65">
        <f t="shared" si="26"/>
        <v>2.1729478612737069E-2</v>
      </c>
      <c r="AT65">
        <f t="shared" si="26"/>
        <v>1.9991645386361966E-2</v>
      </c>
      <c r="AU65">
        <f t="shared" si="23"/>
        <v>-23.205684831539255</v>
      </c>
      <c r="AW65">
        <v>62</v>
      </c>
      <c r="AX65">
        <f>IF(Z65&gt;0, (R65*SUMPRODUCT(K65:$K$98, X65:$X$98)-K65*$AZ$3)/Z65, 0)</f>
        <v>610.85785974147529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6.4784177999999998E-2</v>
      </c>
      <c r="Q66" s="4">
        <f t="shared" si="21"/>
        <v>12.5</v>
      </c>
      <c r="R66">
        <f t="shared" si="0"/>
        <v>1000000</v>
      </c>
      <c r="S66">
        <f t="shared" si="1"/>
        <v>593.53551436302996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189.33177251709412</v>
      </c>
      <c r="AC66">
        <f t="shared" si="2"/>
        <v>170.205306405904</v>
      </c>
      <c r="AE66">
        <f t="shared" si="3"/>
        <v>0</v>
      </c>
      <c r="AF66">
        <f t="shared" si="24"/>
        <v>0</v>
      </c>
      <c r="AG66">
        <f t="shared" si="24"/>
        <v>-3.5845644929218095</v>
      </c>
      <c r="AH66">
        <f t="shared" si="5"/>
        <v>-20079.471936391183</v>
      </c>
      <c r="AI66">
        <f t="shared" si="25"/>
        <v>-20083.056500884104</v>
      </c>
      <c r="AJ66">
        <f t="shared" si="7"/>
        <v>19.126466111190126</v>
      </c>
      <c r="AK66">
        <f t="shared" si="22"/>
        <v>13.25322407619659</v>
      </c>
      <c r="AL66">
        <f t="shared" si="8"/>
        <v>-20050.676810696717</v>
      </c>
      <c r="AN66">
        <f t="shared" si="26"/>
        <v>0</v>
      </c>
      <c r="AO66">
        <f t="shared" si="26"/>
        <v>0</v>
      </c>
      <c r="AP66">
        <f t="shared" si="26"/>
        <v>-4.4604370282736901E-3</v>
      </c>
      <c r="AQ66">
        <f t="shared" si="26"/>
        <v>-24.98580240643345</v>
      </c>
      <c r="AR66">
        <f t="shared" si="26"/>
        <v>-24.990262843461725</v>
      </c>
      <c r="AS66">
        <f t="shared" si="26"/>
        <v>2.3799933808091554E-2</v>
      </c>
      <c r="AT66">
        <f t="shared" si="26"/>
        <v>1.6491590967384256E-2</v>
      </c>
      <c r="AU66">
        <f t="shared" si="23"/>
        <v>-24.949971318686249</v>
      </c>
      <c r="AW66">
        <v>63</v>
      </c>
      <c r="AX66">
        <f>IF(Z66&gt;0, (R66*SUMPRODUCT(K66:$K$98, X66:$X$98)-K66*$AZ$3)/Z66, 0)</f>
        <v>593.53551436302996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8.0470763000000001E-2</v>
      </c>
      <c r="Q67" s="4">
        <f t="shared" si="21"/>
        <v>12.5</v>
      </c>
      <c r="R67">
        <f t="shared" ref="R67:R98" si="27">$C$6</f>
        <v>1000000</v>
      </c>
      <c r="S67">
        <f t="shared" ref="S67:S98" si="28">AX67</f>
        <v>570.86631925149595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170.205306405904</v>
      </c>
      <c r="AC67">
        <f t="shared" ref="AC67:AC98" si="29">S67*Z67</f>
        <v>148.89409360553054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-3.2602662082244653</v>
      </c>
      <c r="AH67">
        <f t="shared" ref="AH67:AH98" si="32">-X67*R67</f>
        <v>-23076.211181450086</v>
      </c>
      <c r="AI67">
        <f t="shared" ref="AI67:AI98" si="33">SUM(AE67:AH67)</f>
        <v>-23079.47144765831</v>
      </c>
      <c r="AJ67">
        <f t="shared" ref="AJ67:AJ98" si="34">AB67-AC67</f>
        <v>21.311212800373454</v>
      </c>
      <c r="AK67">
        <f t="shared" si="22"/>
        <v>11.914371448413281</v>
      </c>
      <c r="AL67">
        <f t="shared" ref="AL67:AL98" si="35">SUM(AI67:AK67)</f>
        <v>-23046.245863409524</v>
      </c>
      <c r="AN67">
        <f t="shared" ref="AN67:AU98" si="36">AE67*$K67</f>
        <v>0</v>
      </c>
      <c r="AO67">
        <f t="shared" si="36"/>
        <v>0</v>
      </c>
      <c r="AP67">
        <f t="shared" si="36"/>
        <v>-3.6222302562609974E-3</v>
      </c>
      <c r="AQ67">
        <f t="shared" si="36"/>
        <v>-25.638197927045457</v>
      </c>
      <c r="AR67">
        <f t="shared" si="36"/>
        <v>-25.641820157301716</v>
      </c>
      <c r="AS67">
        <f t="shared" si="36"/>
        <v>2.3677244394459784E-2</v>
      </c>
      <c r="AT67">
        <f t="shared" si="36"/>
        <v>1.3237138929301649E-2</v>
      </c>
      <c r="AU67">
        <f t="shared" si="23"/>
        <v>-25.604905773977954</v>
      </c>
      <c r="AW67">
        <v>64</v>
      </c>
      <c r="AX67">
        <f>IF(Z67&gt;0, (R67*SUMPRODUCT(K67:$K$98, X67:$X$98)-K67*$AZ$3)/Z67, 0)</f>
        <v>570.86631925149595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9.7818447000000003E-2</v>
      </c>
      <c r="Q68" s="4">
        <f t="shared" si="21"/>
        <v>12.5</v>
      </c>
      <c r="R68">
        <f t="shared" si="27"/>
        <v>1000000</v>
      </c>
      <c r="S68">
        <f t="shared" si="28"/>
        <v>543.77656515606259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148.89409360553054</v>
      </c>
      <c r="AC68">
        <f t="shared" si="29"/>
        <v>126.53677925532436</v>
      </c>
      <c r="AE68">
        <f t="shared" si="30"/>
        <v>0</v>
      </c>
      <c r="AF68">
        <f t="shared" si="31"/>
        <v>0</v>
      </c>
      <c r="AG68">
        <f t="shared" si="31"/>
        <v>-2.9087493688471247</v>
      </c>
      <c r="AH68">
        <f t="shared" si="32"/>
        <v>-25513.134183607668</v>
      </c>
      <c r="AI68">
        <f t="shared" si="33"/>
        <v>-25516.042932976514</v>
      </c>
      <c r="AJ68">
        <f t="shared" si="34"/>
        <v>22.357314350206181</v>
      </c>
      <c r="AK68">
        <f t="shared" si="22"/>
        <v>10.422586552387139</v>
      </c>
      <c r="AL68">
        <f t="shared" si="35"/>
        <v>-25483.263032073919</v>
      </c>
      <c r="AN68">
        <f t="shared" si="36"/>
        <v>0</v>
      </c>
      <c r="AO68">
        <f t="shared" si="36"/>
        <v>0</v>
      </c>
      <c r="AP68">
        <f t="shared" si="36"/>
        <v>-2.8854348351379676E-3</v>
      </c>
      <c r="AQ68">
        <f t="shared" si="36"/>
        <v>-25.308638453133053</v>
      </c>
      <c r="AR68">
        <f t="shared" si="36"/>
        <v>-25.311523887968189</v>
      </c>
      <c r="AS68">
        <f t="shared" si="36"/>
        <v>2.2178113500299097E-2</v>
      </c>
      <c r="AT68">
        <f t="shared" si="36"/>
        <v>1.0339046269365592E-2</v>
      </c>
      <c r="AU68">
        <f t="shared" si="23"/>
        <v>-25.279006728198524</v>
      </c>
      <c r="AW68">
        <v>65</v>
      </c>
      <c r="AX68">
        <f>IF(Z68&gt;0, (R68*SUMPRODUCT(K68:$K$98, X68:$X$98)-K68*$AZ$3)/Z68, 0)</f>
        <v>543.77656515606259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0.115047869</v>
      </c>
      <c r="Q69" s="4">
        <f t="shared" ref="Q69:Q98" si="48">$C$8</f>
        <v>12.5</v>
      </c>
      <c r="R69">
        <f t="shared" si="27"/>
        <v>1000000</v>
      </c>
      <c r="S69">
        <f t="shared" si="28"/>
        <v>511.57577379205816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126.53677925532436</v>
      </c>
      <c r="AC69">
        <f t="shared" si="29"/>
        <v>104.15750113865496</v>
      </c>
      <c r="AE69">
        <f t="shared" si="30"/>
        <v>0</v>
      </c>
      <c r="AF69">
        <f t="shared" si="31"/>
        <v>0</v>
      </c>
      <c r="AG69">
        <f t="shared" si="31"/>
        <v>-2.5450164588176971</v>
      </c>
      <c r="AH69">
        <f t="shared" si="32"/>
        <v>-26771.633307276534</v>
      </c>
      <c r="AI69">
        <f t="shared" si="33"/>
        <v>-26774.178323735352</v>
      </c>
      <c r="AJ69">
        <f t="shared" si="34"/>
        <v>22.379278116669397</v>
      </c>
      <c r="AK69">
        <f t="shared" si="22"/>
        <v>8.8575745478727068</v>
      </c>
      <c r="AL69">
        <f t="shared" si="35"/>
        <v>-26742.941471070808</v>
      </c>
      <c r="AN69">
        <f t="shared" si="36"/>
        <v>0</v>
      </c>
      <c r="AO69">
        <f t="shared" si="36"/>
        <v>0</v>
      </c>
      <c r="AP69">
        <f t="shared" si="36"/>
        <v>-2.2541226409514272E-3</v>
      </c>
      <c r="AQ69">
        <f t="shared" si="36"/>
        <v>-23.711652065784961</v>
      </c>
      <c r="AR69">
        <f t="shared" si="36"/>
        <v>-23.713906188425913</v>
      </c>
      <c r="AS69">
        <f t="shared" si="36"/>
        <v>1.9821340375287055E-2</v>
      </c>
      <c r="AT69">
        <f t="shared" si="36"/>
        <v>7.8451592181648707E-3</v>
      </c>
      <c r="AU69">
        <f t="shared" si="23"/>
        <v>-23.686239688832462</v>
      </c>
      <c r="AW69">
        <v>66</v>
      </c>
      <c r="AX69">
        <f>IF(Z69&gt;0, (R69*SUMPRODUCT(K69:$K$98, X69:$X$98)-K69*$AZ$3)/Z69, 0)</f>
        <v>511.57577379205816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0.13365521</v>
      </c>
      <c r="Q70" s="4">
        <f t="shared" si="48"/>
        <v>12.5</v>
      </c>
      <c r="R70">
        <f t="shared" si="27"/>
        <v>1000000</v>
      </c>
      <c r="S70">
        <f t="shared" si="28"/>
        <v>476.39779210360319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104.15750113865496</v>
      </c>
      <c r="AC70">
        <f t="shared" si="29"/>
        <v>83.061349373283917</v>
      </c>
      <c r="AE70">
        <f t="shared" si="30"/>
        <v>0</v>
      </c>
      <c r="AF70">
        <f t="shared" si="31"/>
        <v>0</v>
      </c>
      <c r="AG70">
        <f t="shared" si="31"/>
        <v>-2.1794115849727849</v>
      </c>
      <c r="AH70">
        <f t="shared" si="32"/>
        <v>-27212.37674053885</v>
      </c>
      <c r="AI70">
        <f t="shared" si="33"/>
        <v>-27214.556152123823</v>
      </c>
      <c r="AJ70">
        <f t="shared" si="34"/>
        <v>21.096151765371047</v>
      </c>
      <c r="AK70">
        <f t="shared" si="22"/>
        <v>7.2910250797058485</v>
      </c>
      <c r="AL70">
        <f t="shared" si="35"/>
        <v>-27186.168975278746</v>
      </c>
      <c r="AN70">
        <f t="shared" si="36"/>
        <v>0</v>
      </c>
      <c r="AO70">
        <f t="shared" si="36"/>
        <v>0</v>
      </c>
      <c r="AP70">
        <f t="shared" si="36"/>
        <v>-1.7234876603569604E-3</v>
      </c>
      <c r="AQ70">
        <f t="shared" si="36"/>
        <v>-21.519659638722683</v>
      </c>
      <c r="AR70">
        <f t="shared" si="36"/>
        <v>-21.521383126383039</v>
      </c>
      <c r="AS70">
        <f t="shared" si="36"/>
        <v>1.6682923730117153E-2</v>
      </c>
      <c r="AT70">
        <f t="shared" si="36"/>
        <v>5.7657726713346204E-3</v>
      </c>
      <c r="AU70">
        <f t="shared" si="23"/>
        <v>-21.498934429981588</v>
      </c>
      <c r="AW70">
        <v>67</v>
      </c>
      <c r="AX70">
        <f>IF(Z70&gt;0, (R70*SUMPRODUCT(K70:$K$98, X70:$X$98)-K70*$AZ$3)/Z70, 0)</f>
        <v>476.39779210360319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0.153152232</v>
      </c>
      <c r="Q71" s="4">
        <f t="shared" si="48"/>
        <v>12.5</v>
      </c>
      <c r="R71">
        <f t="shared" si="27"/>
        <v>1000000</v>
      </c>
      <c r="S71">
        <f t="shared" si="28"/>
        <v>437.7927048481443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83.061349373283917</v>
      </c>
      <c r="AC71">
        <f t="shared" si="29"/>
        <v>63.876957859930883</v>
      </c>
      <c r="AE71">
        <f t="shared" si="30"/>
        <v>0</v>
      </c>
      <c r="AF71">
        <f t="shared" si="31"/>
        <v>0</v>
      </c>
      <c r="AG71">
        <f t="shared" si="31"/>
        <v>-1.8238357204378175</v>
      </c>
      <c r="AH71">
        <f t="shared" si="32"/>
        <v>-26702.539894819172</v>
      </c>
      <c r="AI71">
        <f t="shared" si="33"/>
        <v>-26704.363730539611</v>
      </c>
      <c r="AJ71">
        <f t="shared" si="34"/>
        <v>19.184391513353034</v>
      </c>
      <c r="AK71">
        <f t="shared" si="22"/>
        <v>5.8142944561298746</v>
      </c>
      <c r="AL71">
        <f t="shared" si="35"/>
        <v>-26679.365044570128</v>
      </c>
      <c r="AN71">
        <f t="shared" si="36"/>
        <v>0</v>
      </c>
      <c r="AO71">
        <f t="shared" si="36"/>
        <v>0</v>
      </c>
      <c r="AP71">
        <f t="shared" si="36"/>
        <v>-1.2877650015582717E-3</v>
      </c>
      <c r="AQ71">
        <f t="shared" si="36"/>
        <v>-18.853998714866169</v>
      </c>
      <c r="AR71">
        <f t="shared" si="36"/>
        <v>-18.855286479867729</v>
      </c>
      <c r="AS71">
        <f t="shared" si="36"/>
        <v>1.3545621291569537E-2</v>
      </c>
      <c r="AT71">
        <f t="shared" si="36"/>
        <v>4.105328580559303E-3</v>
      </c>
      <c r="AU71">
        <f t="shared" si="23"/>
        <v>-18.837635529995598</v>
      </c>
      <c r="AW71">
        <v>68</v>
      </c>
      <c r="AX71">
        <f>IF(Z71&gt;0, (R71*SUMPRODUCT(K71:$K$98, X71:$X$98)-K71*$AZ$3)/Z71, 0)</f>
        <v>437.7927048481443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0.17329698399999999</v>
      </c>
      <c r="Q72" s="4">
        <f t="shared" si="48"/>
        <v>12.5</v>
      </c>
      <c r="R72">
        <f t="shared" si="27"/>
        <v>1000000</v>
      </c>
      <c r="S72">
        <f t="shared" si="28"/>
        <v>395.32564378436297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63.876957859930883</v>
      </c>
      <c r="AC72">
        <f t="shared" si="29"/>
        <v>47.10801997128759</v>
      </c>
      <c r="AE72">
        <f t="shared" si="30"/>
        <v>0</v>
      </c>
      <c r="AF72">
        <f t="shared" si="31"/>
        <v>0</v>
      </c>
      <c r="AG72">
        <f t="shared" si="31"/>
        <v>-1.4895321335700984</v>
      </c>
      <c r="AH72">
        <f t="shared" si="32"/>
        <v>-25285.218373067273</v>
      </c>
      <c r="AI72">
        <f t="shared" si="33"/>
        <v>-25286.707905200845</v>
      </c>
      <c r="AJ72">
        <f t="shared" si="34"/>
        <v>16.768937888643293</v>
      </c>
      <c r="AK72">
        <f t="shared" si="22"/>
        <v>4.4713870501951618</v>
      </c>
      <c r="AL72">
        <f t="shared" si="35"/>
        <v>-25265.467580262008</v>
      </c>
      <c r="AN72">
        <f t="shared" si="36"/>
        <v>0</v>
      </c>
      <c r="AO72">
        <f t="shared" si="36"/>
        <v>0</v>
      </c>
      <c r="AP72">
        <f t="shared" si="36"/>
        <v>-9.390371077427547E-4</v>
      </c>
      <c r="AQ72">
        <f t="shared" si="36"/>
        <v>-15.940413633628841</v>
      </c>
      <c r="AR72">
        <f t="shared" si="36"/>
        <v>-15.941352670736585</v>
      </c>
      <c r="AS72">
        <f t="shared" si="36"/>
        <v>1.057154429903304E-2</v>
      </c>
      <c r="AT72">
        <f t="shared" si="36"/>
        <v>2.8188706162048526E-3</v>
      </c>
      <c r="AU72">
        <f t="shared" si="23"/>
        <v>-15.927962255821349</v>
      </c>
      <c r="AW72">
        <v>69</v>
      </c>
      <c r="AX72">
        <f>IF(Z72&gt;0, (R72*SUMPRODUCT(K72:$K$98, X72:$X$98)-K72*$AZ$3)/Z72, 0)</f>
        <v>395.32564378436297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0.19491187900000001</v>
      </c>
      <c r="Q73" s="4">
        <f t="shared" si="48"/>
        <v>12.5</v>
      </c>
      <c r="R73">
        <f t="shared" si="27"/>
        <v>1000000</v>
      </c>
      <c r="S73">
        <f t="shared" si="28"/>
        <v>348.61319212856239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47.10801997128759</v>
      </c>
      <c r="AC73">
        <f t="shared" si="29"/>
        <v>33.029267789643448</v>
      </c>
      <c r="AE73">
        <f t="shared" si="30"/>
        <v>0</v>
      </c>
      <c r="AF73">
        <f t="shared" si="31"/>
        <v>0</v>
      </c>
      <c r="AG73">
        <f t="shared" si="31"/>
        <v>-1.1843093052493707</v>
      </c>
      <c r="AH73">
        <f t="shared" si="32"/>
        <v>-23226.200558802149</v>
      </c>
      <c r="AI73">
        <f t="shared" si="33"/>
        <v>-23227.384868107398</v>
      </c>
      <c r="AJ73">
        <f t="shared" si="34"/>
        <v>14.078752181644141</v>
      </c>
      <c r="AK73">
        <f t="shared" ref="AK73:AK98" si="49">G73*SUM(AB73:AB73, AE73:AF73)</f>
        <v>3.2975613979901315</v>
      </c>
      <c r="AL73">
        <f t="shared" si="35"/>
        <v>-23210.008554527762</v>
      </c>
      <c r="AN73">
        <f t="shared" si="36"/>
        <v>0</v>
      </c>
      <c r="AO73">
        <f t="shared" si="36"/>
        <v>0</v>
      </c>
      <c r="AP73">
        <f t="shared" si="36"/>
        <v>-6.6662254423612629E-4</v>
      </c>
      <c r="AQ73">
        <f t="shared" si="36"/>
        <v>-13.073534794347554</v>
      </c>
      <c r="AR73">
        <f t="shared" si="36"/>
        <v>-13.074201416891789</v>
      </c>
      <c r="AS73">
        <f t="shared" si="36"/>
        <v>7.9246304638477538E-3</v>
      </c>
      <c r="AT73">
        <f t="shared" si="36"/>
        <v>1.8561272457790535E-3</v>
      </c>
      <c r="AU73">
        <f t="shared" si="23"/>
        <v>-13.064420659182161</v>
      </c>
      <c r="AW73">
        <v>70</v>
      </c>
      <c r="AX73">
        <f>IF(Z73&gt;0, (R73*SUMPRODUCT(K73:$K$98, X73:$X$98)-K73*$AZ$3)/Z73, 0)</f>
        <v>348.61319212856239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0.21714087100000001</v>
      </c>
      <c r="Q74" s="4">
        <f t="shared" si="48"/>
        <v>12.5</v>
      </c>
      <c r="R74">
        <f t="shared" si="27"/>
        <v>1000000</v>
      </c>
      <c r="S74">
        <f t="shared" si="28"/>
        <v>295.22875219446564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33.029267789643448</v>
      </c>
      <c r="AC74">
        <f t="shared" si="29"/>
        <v>21.617930720282246</v>
      </c>
      <c r="AE74">
        <f t="shared" si="30"/>
        <v>0</v>
      </c>
      <c r="AF74">
        <f t="shared" si="31"/>
        <v>0</v>
      </c>
      <c r="AG74">
        <f t="shared" si="31"/>
        <v>-0.91530425812162364</v>
      </c>
      <c r="AH74">
        <f t="shared" si="32"/>
        <v>-20572.956326020259</v>
      </c>
      <c r="AI74">
        <f t="shared" si="33"/>
        <v>-20573.87163027838</v>
      </c>
      <c r="AJ74">
        <f t="shared" si="34"/>
        <v>11.411337069361203</v>
      </c>
      <c r="AK74">
        <f t="shared" si="49"/>
        <v>2.3120487452750416</v>
      </c>
      <c r="AL74">
        <f t="shared" si="35"/>
        <v>-20560.148244463744</v>
      </c>
      <c r="AN74">
        <f t="shared" si="36"/>
        <v>0</v>
      </c>
      <c r="AO74">
        <f t="shared" si="36"/>
        <v>0</v>
      </c>
      <c r="AP74">
        <f t="shared" si="36"/>
        <v>-4.600047490268718E-4</v>
      </c>
      <c r="AQ74">
        <f t="shared" si="36"/>
        <v>-10.339357134547749</v>
      </c>
      <c r="AR74">
        <f t="shared" si="36"/>
        <v>-10.339817139296775</v>
      </c>
      <c r="AS74">
        <f t="shared" si="36"/>
        <v>5.7349992618028738E-3</v>
      </c>
      <c r="AT74">
        <f t="shared" si="36"/>
        <v>1.1619670654550989E-3</v>
      </c>
      <c r="AU74">
        <f t="shared" si="23"/>
        <v>-10.332920172969517</v>
      </c>
      <c r="AW74">
        <v>71</v>
      </c>
      <c r="AX74">
        <f>IF(Z74&gt;0, (R74*SUMPRODUCT(K74:$K$98, X74:$X$98)-K74*$AZ$3)/Z74, 0)</f>
        <v>295.22875219446564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0.240684854</v>
      </c>
      <c r="Q75" s="4">
        <f t="shared" si="48"/>
        <v>12.5</v>
      </c>
      <c r="R75">
        <f t="shared" si="27"/>
        <v>1000000</v>
      </c>
      <c r="S75">
        <f t="shared" si="28"/>
        <v>232.60650453881266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21.617930720282246</v>
      </c>
      <c r="AC75">
        <f t="shared" si="29"/>
        <v>12.762678697329477</v>
      </c>
      <c r="AE75">
        <f t="shared" si="30"/>
        <v>0</v>
      </c>
      <c r="AF75">
        <f t="shared" si="31"/>
        <v>0</v>
      </c>
      <c r="AG75">
        <f t="shared" si="31"/>
        <v>-0.68585134380882606</v>
      </c>
      <c r="AH75">
        <f t="shared" si="32"/>
        <v>-17623.989738526503</v>
      </c>
      <c r="AI75">
        <f t="shared" si="33"/>
        <v>-17624.675589870312</v>
      </c>
      <c r="AJ75">
        <f t="shared" si="34"/>
        <v>8.8552520229527687</v>
      </c>
      <c r="AK75">
        <f t="shared" si="49"/>
        <v>1.5132551504197573</v>
      </c>
      <c r="AL75">
        <f t="shared" si="35"/>
        <v>-17614.307082696938</v>
      </c>
      <c r="AN75">
        <f t="shared" si="36"/>
        <v>0</v>
      </c>
      <c r="AO75">
        <f t="shared" si="36"/>
        <v>0</v>
      </c>
      <c r="AP75">
        <f t="shared" si="36"/>
        <v>-3.0775761221228908E-4</v>
      </c>
      <c r="AQ75">
        <f t="shared" si="36"/>
        <v>-7.9082982756313758</v>
      </c>
      <c r="AR75">
        <f t="shared" si="36"/>
        <v>-7.908606033243589</v>
      </c>
      <c r="AS75">
        <f t="shared" si="36"/>
        <v>3.9735596390135927E-3</v>
      </c>
      <c r="AT75">
        <f t="shared" si="36"/>
        <v>6.7903314029365853E-4</v>
      </c>
      <c r="AU75">
        <f t="shared" si="23"/>
        <v>-7.9039534404642806</v>
      </c>
      <c r="AW75">
        <v>72</v>
      </c>
      <c r="AX75">
        <f>IF(Z75&gt;0, (R75*SUMPRODUCT(K75:$K$98, X75:$X$98)-K75*$AZ$3)/Z75, 0)</f>
        <v>232.60650453881266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0.26560892699999999</v>
      </c>
      <c r="Q76" s="4">
        <f t="shared" si="48"/>
        <v>12.5</v>
      </c>
      <c r="R76">
        <f t="shared" si="27"/>
        <v>1000000</v>
      </c>
      <c r="S76">
        <f t="shared" si="28"/>
        <v>155.47424546351823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12.762678697329477</v>
      </c>
      <c r="AC76">
        <f t="shared" si="29"/>
        <v>6.1794742713364554</v>
      </c>
      <c r="AE76">
        <f t="shared" si="30"/>
        <v>0</v>
      </c>
      <c r="AF76">
        <f t="shared" si="31"/>
        <v>0</v>
      </c>
      <c r="AG76">
        <f t="shared" si="31"/>
        <v>-0.49682459086016745</v>
      </c>
      <c r="AH76">
        <f t="shared" si="32"/>
        <v>-14573.45916084563</v>
      </c>
      <c r="AI76">
        <f t="shared" si="33"/>
        <v>-14573.955985436491</v>
      </c>
      <c r="AJ76">
        <f t="shared" si="34"/>
        <v>6.5832044259930216</v>
      </c>
      <c r="AK76">
        <f t="shared" si="49"/>
        <v>0.8933875088130635</v>
      </c>
      <c r="AL76">
        <f t="shared" si="35"/>
        <v>-14566.479393501684</v>
      </c>
      <c r="AN76">
        <f t="shared" si="36"/>
        <v>0</v>
      </c>
      <c r="AO76">
        <f t="shared" si="36"/>
        <v>0</v>
      </c>
      <c r="AP76">
        <f t="shared" si="36"/>
        <v>-1.9905077404855178E-4</v>
      </c>
      <c r="AQ76">
        <f t="shared" si="36"/>
        <v>-5.8387977968420133</v>
      </c>
      <c r="AR76">
        <f t="shared" si="36"/>
        <v>-5.8389968476160616</v>
      </c>
      <c r="AS76">
        <f t="shared" si="36"/>
        <v>2.6375343749491984E-3</v>
      </c>
      <c r="AT76">
        <f t="shared" si="36"/>
        <v>3.5793211210955985E-4</v>
      </c>
      <c r="AU76">
        <f t="shared" si="23"/>
        <v>-5.8360013811290035</v>
      </c>
      <c r="AW76">
        <v>73</v>
      </c>
      <c r="AX76">
        <f>IF(Z76&gt;0, (R76*SUMPRODUCT(K76:$K$98, X76:$X$98)-K76*$AZ$3)/Z76, 0)</f>
        <v>155.47424546351823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0.29099302900000001</v>
      </c>
      <c r="Q77" s="4">
        <f t="shared" si="48"/>
        <v>12.5</v>
      </c>
      <c r="R77">
        <f t="shared" si="27"/>
        <v>1000000</v>
      </c>
      <c r="S77">
        <f t="shared" si="28"/>
        <v>54.846920346176859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6.1794742713364554</v>
      </c>
      <c r="AC77">
        <f t="shared" si="29"/>
        <v>1.5237959831001113</v>
      </c>
      <c r="AE77">
        <f t="shared" si="30"/>
        <v>0</v>
      </c>
      <c r="AF77">
        <f t="shared" si="31"/>
        <v>0</v>
      </c>
      <c r="AG77">
        <f t="shared" si="31"/>
        <v>-0.34728385237547993</v>
      </c>
      <c r="AH77">
        <f t="shared" si="32"/>
        <v>-11565.799406086868</v>
      </c>
      <c r="AI77">
        <f t="shared" si="33"/>
        <v>-11566.146689939244</v>
      </c>
      <c r="AJ77">
        <f t="shared" si="34"/>
        <v>4.6556782882363441</v>
      </c>
      <c r="AK77">
        <f t="shared" si="49"/>
        <v>0.43256319899355195</v>
      </c>
      <c r="AL77">
        <f t="shared" si="35"/>
        <v>-11561.058448452013</v>
      </c>
      <c r="AN77">
        <f t="shared" si="36"/>
        <v>0</v>
      </c>
      <c r="AO77">
        <f t="shared" si="36"/>
        <v>0</v>
      </c>
      <c r="AP77">
        <f t="shared" si="36"/>
        <v>-1.242302487882889E-4</v>
      </c>
      <c r="AQ77">
        <f t="shared" si="36"/>
        <v>-4.137313404655905</v>
      </c>
      <c r="AR77">
        <f t="shared" si="36"/>
        <v>-4.1374376349046935</v>
      </c>
      <c r="AS77">
        <f t="shared" si="36"/>
        <v>1.6654274826475416E-3</v>
      </c>
      <c r="AT77">
        <f t="shared" si="36"/>
        <v>1.5473634452063922E-4</v>
      </c>
      <c r="AU77">
        <f t="shared" si="23"/>
        <v>-4.1356174710775253</v>
      </c>
      <c r="AW77">
        <v>74</v>
      </c>
      <c r="AX77">
        <f>IF(Z77&gt;0, (R77*SUMPRODUCT(K77:$K$98, X77:$X$98)-K77*$AZ$3)/Z77, 0)</f>
        <v>54.846920346176859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0.31752069599999999</v>
      </c>
      <c r="Q78" s="4">
        <f t="shared" si="48"/>
        <v>12.5</v>
      </c>
      <c r="R78">
        <f t="shared" si="27"/>
        <v>1000000</v>
      </c>
      <c r="S78">
        <f t="shared" si="28"/>
        <v>-83.3450744023488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1.5237959831001113</v>
      </c>
      <c r="AC78">
        <f t="shared" si="29"/>
        <v>-1.5571607174435824</v>
      </c>
      <c r="AE78">
        <f t="shared" si="30"/>
        <v>0</v>
      </c>
      <c r="AF78">
        <f t="shared" si="31"/>
        <v>0</v>
      </c>
      <c r="AG78">
        <f t="shared" si="31"/>
        <v>-0.2335412033359015</v>
      </c>
      <c r="AH78">
        <f t="shared" si="32"/>
        <v>-8821.5848412658906</v>
      </c>
      <c r="AI78">
        <f t="shared" si="33"/>
        <v>-8821.818382469226</v>
      </c>
      <c r="AJ78">
        <f t="shared" si="34"/>
        <v>3.0809567005436937</v>
      </c>
      <c r="AK78">
        <f t="shared" si="49"/>
        <v>0.1066657188170078</v>
      </c>
      <c r="AL78">
        <f t="shared" si="35"/>
        <v>-8818.6307600498658</v>
      </c>
      <c r="AN78">
        <f t="shared" si="36"/>
        <v>0</v>
      </c>
      <c r="AO78">
        <f t="shared" si="36"/>
        <v>0</v>
      </c>
      <c r="AP78">
        <f t="shared" si="36"/>
        <v>-7.4591313607942286E-5</v>
      </c>
      <c r="AQ78">
        <f t="shared" si="36"/>
        <v>-2.8175482185364746</v>
      </c>
      <c r="AR78">
        <f t="shared" si="36"/>
        <v>-2.8176228098500822</v>
      </c>
      <c r="AS78">
        <f t="shared" si="36"/>
        <v>9.8403452658504592E-4</v>
      </c>
      <c r="AT78">
        <f t="shared" si="36"/>
        <v>3.4068232799385082E-5</v>
      </c>
      <c r="AU78">
        <f t="shared" si="23"/>
        <v>-2.8166047070906979</v>
      </c>
      <c r="AW78">
        <v>75</v>
      </c>
      <c r="AX78">
        <f>IF(Z78&gt;0, (R78*SUMPRODUCT(K78:$K$98, X78:$X$98)-K78*$AZ$3)/Z78, 0)</f>
        <v>-83.3450744023488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0.344227385</v>
      </c>
      <c r="Q79" s="4">
        <f t="shared" si="48"/>
        <v>12.5</v>
      </c>
      <c r="R79">
        <f t="shared" si="27"/>
        <v>1000000</v>
      </c>
      <c r="S79">
        <f t="shared" si="28"/>
        <v>-284.4167004934356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-1.5571607174435824</v>
      </c>
      <c r="AC79">
        <f t="shared" si="29"/>
        <v>-3.4315333073084457</v>
      </c>
      <c r="AE79">
        <f t="shared" si="30"/>
        <v>0</v>
      </c>
      <c r="AF79">
        <f t="shared" si="31"/>
        <v>0</v>
      </c>
      <c r="AG79">
        <f t="shared" si="31"/>
        <v>-0.15081451358847184</v>
      </c>
      <c r="AH79">
        <f t="shared" si="32"/>
        <v>-6431.3022171256525</v>
      </c>
      <c r="AI79">
        <f t="shared" si="33"/>
        <v>-6431.4530316392411</v>
      </c>
      <c r="AJ79">
        <f t="shared" si="34"/>
        <v>1.8743725898648633</v>
      </c>
      <c r="AK79">
        <f t="shared" si="49"/>
        <v>-0.10900125022105078</v>
      </c>
      <c r="AL79">
        <f t="shared" si="35"/>
        <v>-6429.6876602995972</v>
      </c>
      <c r="AN79">
        <f t="shared" si="36"/>
        <v>0</v>
      </c>
      <c r="AO79">
        <f t="shared" si="36"/>
        <v>0</v>
      </c>
      <c r="AP79">
        <f t="shared" si="36"/>
        <v>-4.3008060397219627E-5</v>
      </c>
      <c r="AQ79">
        <f t="shared" si="36"/>
        <v>-1.8340266304983495</v>
      </c>
      <c r="AR79">
        <f t="shared" si="36"/>
        <v>-1.8340696385587467</v>
      </c>
      <c r="AS79">
        <f t="shared" si="36"/>
        <v>5.3451838045090526E-4</v>
      </c>
      <c r="AT79">
        <f t="shared" si="36"/>
        <v>-3.108409291211442E-5</v>
      </c>
      <c r="AU79">
        <f t="shared" si="23"/>
        <v>-1.8335662042712078</v>
      </c>
      <c r="AW79">
        <v>76</v>
      </c>
      <c r="AX79">
        <f>IF(Z79&gt;0, (R79*SUMPRODUCT(K79:$K$98, X79:$X$98)-K79*$AZ$3)/Z79, 0)</f>
        <v>-284.4167004934356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0.370496828</v>
      </c>
      <c r="Q80" s="4">
        <f t="shared" si="48"/>
        <v>12.5</v>
      </c>
      <c r="R80">
        <f t="shared" si="27"/>
        <v>1000000</v>
      </c>
      <c r="S80">
        <f t="shared" si="28"/>
        <v>-591.81145615157857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-3.4315333073084457</v>
      </c>
      <c r="AC80">
        <f t="shared" si="29"/>
        <v>-4.4234388407785694</v>
      </c>
      <c r="AE80">
        <f t="shared" si="30"/>
        <v>0</v>
      </c>
      <c r="AF80">
        <f t="shared" si="31"/>
        <v>0</v>
      </c>
      <c r="AG80">
        <f t="shared" si="31"/>
        <v>-9.3430069551695402E-2</v>
      </c>
      <c r="AH80">
        <f t="shared" si="32"/>
        <v>-4470.1039120713376</v>
      </c>
      <c r="AI80">
        <f t="shared" si="33"/>
        <v>-4470.1973421408893</v>
      </c>
      <c r="AJ80">
        <f t="shared" si="34"/>
        <v>0.99190553347012367</v>
      </c>
      <c r="AK80">
        <f t="shared" si="49"/>
        <v>-0.24020733151159124</v>
      </c>
      <c r="AL80">
        <f t="shared" si="35"/>
        <v>-4469.4456439389305</v>
      </c>
      <c r="AN80">
        <f t="shared" si="36"/>
        <v>0</v>
      </c>
      <c r="AO80">
        <f t="shared" si="36"/>
        <v>0</v>
      </c>
      <c r="AP80">
        <f t="shared" si="36"/>
        <v>-2.3788955212183152E-5</v>
      </c>
      <c r="AQ80">
        <f t="shared" si="36"/>
        <v>-1.138167853971592</v>
      </c>
      <c r="AR80">
        <f t="shared" si="36"/>
        <v>-1.1381916429268044</v>
      </c>
      <c r="AS80">
        <f t="shared" si="36"/>
        <v>2.525567670414864E-4</v>
      </c>
      <c r="AT80">
        <f t="shared" si="36"/>
        <v>-6.1161053163998017E-5</v>
      </c>
      <c r="AU80">
        <f t="shared" si="23"/>
        <v>-1.1380002472129267</v>
      </c>
      <c r="AW80">
        <v>77</v>
      </c>
      <c r="AX80">
        <f>IF(Z80&gt;0, (R80*SUMPRODUCT(K80:$K$98, X80:$X$98)-K80*$AZ$3)/Z80, 0)</f>
        <v>-591.81145615157857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0.397394472</v>
      </c>
      <c r="Q81" s="4">
        <f t="shared" si="48"/>
        <v>12.5</v>
      </c>
      <c r="R81">
        <f t="shared" si="27"/>
        <v>1000000</v>
      </c>
      <c r="S81">
        <f t="shared" si="28"/>
        <v>-1085.8673928875496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-4.4234388407785694</v>
      </c>
      <c r="AC81">
        <f t="shared" si="29"/>
        <v>-4.8097128581178135</v>
      </c>
      <c r="AE81">
        <f t="shared" si="30"/>
        <v>0</v>
      </c>
      <c r="AF81">
        <f t="shared" si="31"/>
        <v>0</v>
      </c>
      <c r="AG81">
        <f t="shared" si="31"/>
        <v>-5.5367175697759188E-2</v>
      </c>
      <c r="AH81">
        <f t="shared" si="32"/>
        <v>-2970.2874526735418</v>
      </c>
      <c r="AI81">
        <f t="shared" si="33"/>
        <v>-2970.3428198492397</v>
      </c>
      <c r="AJ81">
        <f t="shared" si="34"/>
        <v>0.38627401733924405</v>
      </c>
      <c r="AK81">
        <f t="shared" si="49"/>
        <v>-0.3096407188544999</v>
      </c>
      <c r="AL81">
        <f t="shared" si="35"/>
        <v>-2970.2661865507553</v>
      </c>
      <c r="AN81">
        <f t="shared" si="36"/>
        <v>0</v>
      </c>
      <c r="AO81">
        <f t="shared" si="36"/>
        <v>0</v>
      </c>
      <c r="AP81">
        <f t="shared" si="36"/>
        <v>-1.2587023539360849E-5</v>
      </c>
      <c r="AQ81">
        <f t="shared" si="36"/>
        <v>-0.67525709256979793</v>
      </c>
      <c r="AR81">
        <f t="shared" si="36"/>
        <v>-0.67526967959333739</v>
      </c>
      <c r="AS81">
        <f t="shared" si="36"/>
        <v>8.7814487331513302E-5</v>
      </c>
      <c r="AT81">
        <f t="shared" si="36"/>
        <v>-7.0392881122233986E-5</v>
      </c>
      <c r="AU81">
        <f t="shared" si="23"/>
        <v>-0.67525225798712818</v>
      </c>
      <c r="AW81">
        <v>78</v>
      </c>
      <c r="AX81">
        <f>IF(Z81&gt;0, (R81*SUMPRODUCT(K81:$K$98, X81:$X$98)-K81*$AZ$3)/Z81, 0)</f>
        <v>-1085.8673928875496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0.424762996</v>
      </c>
      <c r="Q82" s="4">
        <f t="shared" si="48"/>
        <v>12.5</v>
      </c>
      <c r="R82">
        <f t="shared" si="27"/>
        <v>1000000</v>
      </c>
      <c r="S82">
        <f t="shared" si="28"/>
        <v>-1922.6503808914767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-4.8097128581178135</v>
      </c>
      <c r="AC82">
        <f t="shared" si="29"/>
        <v>-4.8136361679801603</v>
      </c>
      <c r="AE82">
        <f t="shared" si="30"/>
        <v>0</v>
      </c>
      <c r="AF82">
        <f t="shared" si="31"/>
        <v>0</v>
      </c>
      <c r="AG82">
        <f t="shared" si="31"/>
        <v>-3.1295576511343015E-2</v>
      </c>
      <c r="AH82">
        <f t="shared" si="32"/>
        <v>-1881.4341943550867</v>
      </c>
      <c r="AI82">
        <f t="shared" si="33"/>
        <v>-1881.4654899315981</v>
      </c>
      <c r="AJ82">
        <f t="shared" si="34"/>
        <v>3.923309862346791E-3</v>
      </c>
      <c r="AK82">
        <f t="shared" si="49"/>
        <v>-0.336679900068247</v>
      </c>
      <c r="AL82">
        <f t="shared" si="35"/>
        <v>-1881.798246521804</v>
      </c>
      <c r="AN82">
        <f t="shared" si="36"/>
        <v>0</v>
      </c>
      <c r="AO82">
        <f t="shared" si="36"/>
        <v>0</v>
      </c>
      <c r="AP82">
        <f t="shared" si="36"/>
        <v>-6.3523673880944664E-6</v>
      </c>
      <c r="AQ82">
        <f t="shared" si="36"/>
        <v>-0.38189298780724557</v>
      </c>
      <c r="AR82">
        <f t="shared" si="36"/>
        <v>-0.38189934017463367</v>
      </c>
      <c r="AS82">
        <f t="shared" si="36"/>
        <v>7.9635234116643004E-7</v>
      </c>
      <c r="AT82">
        <f t="shared" si="36"/>
        <v>-6.833919217449993E-5</v>
      </c>
      <c r="AU82">
        <f t="shared" si="23"/>
        <v>-0.38196688301446702</v>
      </c>
      <c r="AW82">
        <v>79</v>
      </c>
      <c r="AX82">
        <f>IF(Z82&gt;0, (R82*SUMPRODUCT(K82:$K$98, X82:$X$98)-K82*$AZ$3)/Z82, 0)</f>
        <v>-1922.6503808914767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0.45242554800000001</v>
      </c>
      <c r="Q83" s="4">
        <f t="shared" si="48"/>
        <v>12.5</v>
      </c>
      <c r="R83">
        <f t="shared" si="27"/>
        <v>1000000</v>
      </c>
      <c r="S83">
        <f t="shared" si="28"/>
        <v>-3414.9171547238088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-4.8136361679801603</v>
      </c>
      <c r="AC83">
        <f t="shared" si="29"/>
        <v>-4.5961239926557536</v>
      </c>
      <c r="AE83">
        <f t="shared" si="30"/>
        <v>0</v>
      </c>
      <c r="AF83">
        <f t="shared" si="31"/>
        <v>0</v>
      </c>
      <c r="AG83">
        <f t="shared" si="31"/>
        <v>-1.6823702393109295E-2</v>
      </c>
      <c r="AH83">
        <f t="shared" si="32"/>
        <v>-1132.7134682496232</v>
      </c>
      <c r="AI83">
        <f t="shared" si="33"/>
        <v>-1132.7302919520164</v>
      </c>
      <c r="AJ83">
        <f t="shared" si="34"/>
        <v>-0.2175121753244067</v>
      </c>
      <c r="AK83">
        <f t="shared" si="49"/>
        <v>-0.33695453175861123</v>
      </c>
      <c r="AL83">
        <f t="shared" si="35"/>
        <v>-1133.2847586590995</v>
      </c>
      <c r="AN83">
        <f t="shared" si="36"/>
        <v>0</v>
      </c>
      <c r="AO83">
        <f t="shared" si="36"/>
        <v>0</v>
      </c>
      <c r="AP83">
        <f t="shared" si="36"/>
        <v>-3.0489914442478163E-6</v>
      </c>
      <c r="AQ83">
        <f t="shared" si="36"/>
        <v>-0.20528380690399767</v>
      </c>
      <c r="AR83">
        <f t="shared" si="36"/>
        <v>-0.20528685589544191</v>
      </c>
      <c r="AS83">
        <f t="shared" si="36"/>
        <v>-3.9420143443305301E-5</v>
      </c>
      <c r="AT83">
        <f t="shared" si="36"/>
        <v>-6.1066907891412102E-5</v>
      </c>
      <c r="AU83">
        <f t="shared" si="23"/>
        <v>-0.20538734294677663</v>
      </c>
      <c r="AW83">
        <v>80</v>
      </c>
      <c r="AX83">
        <f>IF(Z83&gt;0, (R83*SUMPRODUCT(K83:$K$98, X83:$X$98)-K83*$AZ$3)/Z83, 0)</f>
        <v>-3414.9171547238088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0.48020744799999998</v>
      </c>
      <c r="Q84" s="4">
        <f t="shared" si="48"/>
        <v>12.5</v>
      </c>
      <c r="R84">
        <f t="shared" si="27"/>
        <v>1000000</v>
      </c>
      <c r="S84">
        <f t="shared" si="28"/>
        <v>-6217.8274680008681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-4.5961239926557536</v>
      </c>
      <c r="AC84">
        <f t="shared" si="29"/>
        <v>-4.2662246181922034</v>
      </c>
      <c r="AE84">
        <f t="shared" si="30"/>
        <v>0</v>
      </c>
      <c r="AF84">
        <f t="shared" si="31"/>
        <v>0</v>
      </c>
      <c r="AG84">
        <f t="shared" si="31"/>
        <v>-8.5765981770716936E-3</v>
      </c>
      <c r="AH84">
        <f t="shared" si="32"/>
        <v>-646.30937536852048</v>
      </c>
      <c r="AI84">
        <f t="shared" si="33"/>
        <v>-646.31795196669759</v>
      </c>
      <c r="AJ84">
        <f t="shared" si="34"/>
        <v>-0.32989937446355011</v>
      </c>
      <c r="AK84">
        <f t="shared" si="49"/>
        <v>-0.32172867948590278</v>
      </c>
      <c r="AL84">
        <f t="shared" si="35"/>
        <v>-646.96958002064707</v>
      </c>
      <c r="AN84">
        <f t="shared" si="36"/>
        <v>0</v>
      </c>
      <c r="AO84">
        <f t="shared" si="36"/>
        <v>0</v>
      </c>
      <c r="AP84">
        <f t="shared" si="36"/>
        <v>-1.3878152940975533E-6</v>
      </c>
      <c r="AQ84">
        <f t="shared" si="36"/>
        <v>-0.10458202860114842</v>
      </c>
      <c r="AR84">
        <f t="shared" si="36"/>
        <v>-0.10458341641644252</v>
      </c>
      <c r="AS84">
        <f t="shared" si="36"/>
        <v>-5.3382400334167304E-5</v>
      </c>
      <c r="AT84">
        <f t="shared" si="36"/>
        <v>-5.2060265937839946E-5</v>
      </c>
      <c r="AU84">
        <f t="shared" si="23"/>
        <v>-0.10468885908271454</v>
      </c>
      <c r="AW84">
        <v>81</v>
      </c>
      <c r="AX84">
        <f>IF(Z84&gt;0, (R84*SUMPRODUCT(K84:$K$98, X84:$X$98)-K84*$AZ$3)/Z84, 0)</f>
        <v>-6217.8274680008681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0.508136904</v>
      </c>
      <c r="Q85" s="4">
        <f t="shared" si="48"/>
        <v>12.5</v>
      </c>
      <c r="R85">
        <f t="shared" si="27"/>
        <v>1000000</v>
      </c>
      <c r="S85">
        <f t="shared" si="28"/>
        <v>-11774.750911885249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-4.2662246181922034</v>
      </c>
      <c r="AC85">
        <f t="shared" si="29"/>
        <v>-3.8929645205723276</v>
      </c>
      <c r="AE85">
        <f t="shared" si="30"/>
        <v>0</v>
      </c>
      <c r="AF85">
        <f t="shared" si="31"/>
        <v>0</v>
      </c>
      <c r="AG85">
        <f t="shared" si="31"/>
        <v>-4.1327461507517224E-3</v>
      </c>
      <c r="AH85">
        <f t="shared" si="32"/>
        <v>-348.64688356394032</v>
      </c>
      <c r="AI85">
        <f t="shared" si="33"/>
        <v>-348.65101631009105</v>
      </c>
      <c r="AJ85">
        <f t="shared" si="34"/>
        <v>-0.37326009761987589</v>
      </c>
      <c r="AK85">
        <f t="shared" si="49"/>
        <v>-0.29863572327345428</v>
      </c>
      <c r="AL85">
        <f t="shared" si="35"/>
        <v>-349.32291213098438</v>
      </c>
      <c r="AN85">
        <f t="shared" si="36"/>
        <v>0</v>
      </c>
      <c r="AO85">
        <f t="shared" si="36"/>
        <v>0</v>
      </c>
      <c r="AP85">
        <f t="shared" si="36"/>
        <v>-5.9708658418749784E-7</v>
      </c>
      <c r="AQ85">
        <f t="shared" si="36"/>
        <v>-5.0371440490470015E-2</v>
      </c>
      <c r="AR85">
        <f t="shared" si="36"/>
        <v>-5.0372037577054198E-2</v>
      </c>
      <c r="AS85">
        <f t="shared" si="36"/>
        <v>-5.3927482737067016E-5</v>
      </c>
      <c r="AT85">
        <f t="shared" si="36"/>
        <v>-4.3145980280757353E-5</v>
      </c>
      <c r="AU85">
        <f t="shared" si="23"/>
        <v>-5.0469111040072019E-2</v>
      </c>
      <c r="AW85">
        <v>82</v>
      </c>
      <c r="AX85">
        <f>IF(Z85&gt;0, (R85*SUMPRODUCT(K85:$K$98, X85:$X$98)-K85*$AZ$3)/Z85, 0)</f>
        <v>-11774.750911885249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0.53626491099999996</v>
      </c>
      <c r="Q86" s="4">
        <f t="shared" si="48"/>
        <v>12.5</v>
      </c>
      <c r="R86">
        <f t="shared" si="27"/>
        <v>1000000</v>
      </c>
      <c r="S86">
        <f t="shared" si="28"/>
        <v>-23442.458300460883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-3.8929645205723276</v>
      </c>
      <c r="AC86">
        <f t="shared" si="29"/>
        <v>-3.5166912055083124</v>
      </c>
      <c r="AE86">
        <f t="shared" si="30"/>
        <v>0</v>
      </c>
      <c r="AF86">
        <f t="shared" si="31"/>
        <v>0</v>
      </c>
      <c r="AG86">
        <f t="shared" si="31"/>
        <v>-1.8751719425257405E-3</v>
      </c>
      <c r="AH86">
        <f t="shared" si="32"/>
        <v>-177.29973973747721</v>
      </c>
      <c r="AI86">
        <f t="shared" si="33"/>
        <v>-177.30161490941973</v>
      </c>
      <c r="AJ86">
        <f t="shared" si="34"/>
        <v>-0.37627331506401518</v>
      </c>
      <c r="AK86">
        <f t="shared" si="49"/>
        <v>-0.27250751644006294</v>
      </c>
      <c r="AL86">
        <f t="shared" si="35"/>
        <v>-177.95039574092382</v>
      </c>
      <c r="AN86">
        <f t="shared" si="36"/>
        <v>0</v>
      </c>
      <c r="AO86">
        <f t="shared" si="36"/>
        <v>0</v>
      </c>
      <c r="AP86">
        <f t="shared" si="36"/>
        <v>-2.4189208430091104E-7</v>
      </c>
      <c r="AQ86">
        <f t="shared" si="36"/>
        <v>-2.2871184566328754E-2</v>
      </c>
      <c r="AR86">
        <f t="shared" si="36"/>
        <v>-2.2871426458413054E-2</v>
      </c>
      <c r="AS86">
        <f t="shared" si="36"/>
        <v>-4.8538235019159382E-5</v>
      </c>
      <c r="AT86">
        <f t="shared" si="36"/>
        <v>-3.5152729008180941E-5</v>
      </c>
      <c r="AU86">
        <f t="shared" si="23"/>
        <v>-2.2955117422440396E-2</v>
      </c>
      <c r="AW86">
        <v>83</v>
      </c>
      <c r="AX86">
        <f>IF(Z86&gt;0, (R86*SUMPRODUCT(K86:$K$98, X86:$X$98)-K86*$AZ$3)/Z86, 0)</f>
        <v>-23442.458300460883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0.564431978</v>
      </c>
      <c r="Q87" s="4">
        <f t="shared" si="48"/>
        <v>12.5</v>
      </c>
      <c r="R87">
        <f t="shared" si="27"/>
        <v>1000000</v>
      </c>
      <c r="S87">
        <f t="shared" si="28"/>
        <v>-49476.460966746548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-3.5166912055083124</v>
      </c>
      <c r="AC87">
        <f t="shared" si="29"/>
        <v>-3.1586295726152782</v>
      </c>
      <c r="AE87">
        <f t="shared" si="30"/>
        <v>0</v>
      </c>
      <c r="AF87">
        <f t="shared" si="31"/>
        <v>0</v>
      </c>
      <c r="AG87">
        <f t="shared" si="31"/>
        <v>-7.9801321449057708E-4</v>
      </c>
      <c r="AH87">
        <f t="shared" si="32"/>
        <v>-84.672560688792473</v>
      </c>
      <c r="AI87">
        <f t="shared" si="33"/>
        <v>-84.673358702006965</v>
      </c>
      <c r="AJ87">
        <f t="shared" si="34"/>
        <v>-0.35806163289303417</v>
      </c>
      <c r="AK87">
        <f t="shared" si="49"/>
        <v>-0.24616838438558189</v>
      </c>
      <c r="AL87">
        <f t="shared" si="35"/>
        <v>-85.277588719285589</v>
      </c>
      <c r="AN87">
        <f t="shared" si="36"/>
        <v>0</v>
      </c>
      <c r="AO87">
        <f t="shared" si="36"/>
        <v>0</v>
      </c>
      <c r="AP87">
        <f t="shared" si="36"/>
        <v>-9.1912085583389244E-8</v>
      </c>
      <c r="AQ87">
        <f t="shared" si="36"/>
        <v>-9.7522591146075675E-3</v>
      </c>
      <c r="AR87">
        <f t="shared" si="36"/>
        <v>-9.7523510266931505E-3</v>
      </c>
      <c r="AS87">
        <f t="shared" si="36"/>
        <v>-4.1240158494870716E-5</v>
      </c>
      <c r="AT87">
        <f t="shared" si="36"/>
        <v>-2.8352725497178381E-5</v>
      </c>
      <c r="AU87">
        <f t="shared" si="23"/>
        <v>-9.8219439106852005E-3</v>
      </c>
      <c r="AW87">
        <v>84</v>
      </c>
      <c r="AX87">
        <f>IF(Z87&gt;0, (R87*SUMPRODUCT(K87:$K$98, X87:$X$98)-K87*$AZ$3)/Z87, 0)</f>
        <v>-49476.460966746548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0.59247427200000002</v>
      </c>
      <c r="Q88" s="4">
        <f t="shared" si="48"/>
        <v>12.5</v>
      </c>
      <c r="R88">
        <f t="shared" si="27"/>
        <v>1000000</v>
      </c>
      <c r="S88">
        <f t="shared" si="28"/>
        <v>-111443.44224173854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-3.1586295726152782</v>
      </c>
      <c r="AC88">
        <f t="shared" si="29"/>
        <v>-2.8282632447125979</v>
      </c>
      <c r="AE88">
        <f t="shared" si="30"/>
        <v>0</v>
      </c>
      <c r="AF88">
        <f t="shared" si="31"/>
        <v>0</v>
      </c>
      <c r="AG88">
        <f t="shared" si="31"/>
        <v>-3.172307840439868E-4</v>
      </c>
      <c r="AH88">
        <f t="shared" si="32"/>
        <v>-37.82418386413476</v>
      </c>
      <c r="AI88">
        <f t="shared" si="33"/>
        <v>-37.824501094918801</v>
      </c>
      <c r="AJ88">
        <f t="shared" si="34"/>
        <v>-0.33036632790268028</v>
      </c>
      <c r="AK88">
        <f t="shared" si="49"/>
        <v>-0.22110407008306951</v>
      </c>
      <c r="AL88">
        <f t="shared" si="35"/>
        <v>-38.375971492904554</v>
      </c>
      <c r="AN88">
        <f t="shared" si="36"/>
        <v>0</v>
      </c>
      <c r="AO88">
        <f t="shared" si="36"/>
        <v>0</v>
      </c>
      <c r="AP88">
        <f t="shared" si="36"/>
        <v>-3.2622695297799207E-8</v>
      </c>
      <c r="AQ88">
        <f t="shared" si="36"/>
        <v>-3.8896818567157312E-3</v>
      </c>
      <c r="AR88">
        <f t="shared" si="36"/>
        <v>-3.8897144794110289E-3</v>
      </c>
      <c r="AS88">
        <f t="shared" si="36"/>
        <v>-3.3973500031849288E-5</v>
      </c>
      <c r="AT88">
        <f t="shared" si="36"/>
        <v>-2.2737423573694134E-5</v>
      </c>
      <c r="AU88">
        <f t="shared" si="23"/>
        <v>-3.9464254030165723E-3</v>
      </c>
      <c r="AW88">
        <v>85</v>
      </c>
      <c r="AX88">
        <f>IF(Z88&gt;0, (R88*SUMPRODUCT(K88:$K$98, X88:$X$98)-K88*$AZ$3)/Z88, 0)</f>
        <v>-111443.44224173854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0.62503115200000003</v>
      </c>
      <c r="Q89" s="4">
        <f t="shared" si="48"/>
        <v>12.5</v>
      </c>
      <c r="R89">
        <f t="shared" si="27"/>
        <v>1000000</v>
      </c>
      <c r="S89">
        <f t="shared" si="28"/>
        <v>-272984.29444530705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-2.8282632447125979</v>
      </c>
      <c r="AC89">
        <f t="shared" si="29"/>
        <v>-2.5284756167324498</v>
      </c>
      <c r="AE89">
        <f t="shared" si="30"/>
        <v>0</v>
      </c>
      <c r="AF89">
        <f t="shared" si="31"/>
        <v>0</v>
      </c>
      <c r="AG89">
        <f t="shared" si="31"/>
        <v>-1.1577935380267064E-4</v>
      </c>
      <c r="AH89">
        <f t="shared" si="32"/>
        <v>-15.862329792070106</v>
      </c>
      <c r="AI89">
        <f t="shared" si="33"/>
        <v>-15.862445571423908</v>
      </c>
      <c r="AJ89">
        <f t="shared" si="34"/>
        <v>-0.29978762798014813</v>
      </c>
      <c r="AK89">
        <f t="shared" si="49"/>
        <v>-0.19797842712988187</v>
      </c>
      <c r="AL89">
        <f t="shared" si="35"/>
        <v>-16.360211626533939</v>
      </c>
      <c r="AN89">
        <f t="shared" si="36"/>
        <v>0</v>
      </c>
      <c r="AO89">
        <f t="shared" si="36"/>
        <v>0</v>
      </c>
      <c r="AP89">
        <f t="shared" si="36"/>
        <v>-1.0630596001332851E-8</v>
      </c>
      <c r="AQ89">
        <f t="shared" si="36"/>
        <v>-1.4564429159520304E-3</v>
      </c>
      <c r="AR89">
        <f t="shared" si="36"/>
        <v>-1.4564535465480318E-3</v>
      </c>
      <c r="AS89">
        <f t="shared" si="36"/>
        <v>-2.7525815739881176E-5</v>
      </c>
      <c r="AT89">
        <f t="shared" si="36"/>
        <v>-1.8177927295950609E-5</v>
      </c>
      <c r="AU89">
        <f t="shared" si="23"/>
        <v>-1.5021572895838637E-3</v>
      </c>
      <c r="AW89">
        <v>86</v>
      </c>
      <c r="AX89">
        <f>IF(Z89&gt;0, (R89*SUMPRODUCT(K89:$K$98, X89:$X$98)-K89*$AZ$3)/Z89, 0)</f>
        <v>-272984.29444530705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0.65741117999999998</v>
      </c>
      <c r="Q90" s="4">
        <f t="shared" si="48"/>
        <v>12.5</v>
      </c>
      <c r="R90">
        <f t="shared" si="27"/>
        <v>1000000</v>
      </c>
      <c r="S90">
        <f t="shared" si="28"/>
        <v>-733242.12990387273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-2.5284756167324498</v>
      </c>
      <c r="AC90">
        <f t="shared" si="29"/>
        <v>-2.2587916044369156</v>
      </c>
      <c r="AE90">
        <f t="shared" si="30"/>
        <v>0</v>
      </c>
      <c r="AF90">
        <f t="shared" si="31"/>
        <v>0</v>
      </c>
      <c r="AG90">
        <f t="shared" si="31"/>
        <v>-3.8506918661592741E-5</v>
      </c>
      <c r="AH90">
        <f t="shared" si="32"/>
        <v>-6.0891713282440945</v>
      </c>
      <c r="AI90">
        <f t="shared" si="33"/>
        <v>-6.0892098351627562</v>
      </c>
      <c r="AJ90">
        <f t="shared" si="34"/>
        <v>-0.26968401229553418</v>
      </c>
      <c r="AK90">
        <f t="shared" si="49"/>
        <v>-0.17699329317127149</v>
      </c>
      <c r="AL90">
        <f t="shared" si="35"/>
        <v>-6.535887140629562</v>
      </c>
      <c r="AN90">
        <f t="shared" si="36"/>
        <v>0</v>
      </c>
      <c r="AO90">
        <f t="shared" si="36"/>
        <v>0</v>
      </c>
      <c r="AP90">
        <f t="shared" si="36"/>
        <v>-3.15680123212501E-9</v>
      </c>
      <c r="AQ90">
        <f t="shared" si="36"/>
        <v>-4.991909043813935E-4</v>
      </c>
      <c r="AR90">
        <f t="shared" si="36"/>
        <v>-4.991940611826257E-4</v>
      </c>
      <c r="AS90">
        <f t="shared" si="36"/>
        <v>-2.2108723623946936E-5</v>
      </c>
      <c r="AT90">
        <f t="shared" si="36"/>
        <v>-1.4509928744784754E-5</v>
      </c>
      <c r="AU90">
        <f t="shared" si="23"/>
        <v>-5.3581271355135742E-4</v>
      </c>
      <c r="AW90">
        <v>87</v>
      </c>
      <c r="AX90">
        <f>IF(Z90&gt;0, (R90*SUMPRODUCT(K90:$K$98, X90:$X$98)-K90*$AZ$3)/Z90, 0)</f>
        <v>-733242.12990387273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0.68957421399999996</v>
      </c>
      <c r="Q91" s="4">
        <f t="shared" si="48"/>
        <v>12.5</v>
      </c>
      <c r="R91">
        <f t="shared" si="27"/>
        <v>1000000</v>
      </c>
      <c r="S91">
        <f t="shared" si="28"/>
        <v>-2179632.3061455553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-2.2587916044369156</v>
      </c>
      <c r="AC91">
        <f t="shared" si="29"/>
        <v>-2.0172011031881847</v>
      </c>
      <c r="AE91">
        <f t="shared" si="30"/>
        <v>0</v>
      </c>
      <c r="AF91">
        <f t="shared" si="31"/>
        <v>0</v>
      </c>
      <c r="AG91">
        <f t="shared" si="31"/>
        <v>-1.1568471305347067E-5</v>
      </c>
      <c r="AH91">
        <f t="shared" si="32"/>
        <v>-2.1242702535703799</v>
      </c>
      <c r="AI91">
        <f t="shared" si="33"/>
        <v>-2.1242818220416853</v>
      </c>
      <c r="AJ91">
        <f t="shared" si="34"/>
        <v>-0.24159050124873094</v>
      </c>
      <c r="AK91">
        <f t="shared" si="49"/>
        <v>-0.1581154123105841</v>
      </c>
      <c r="AL91">
        <f t="shared" si="35"/>
        <v>-2.5239877356010001</v>
      </c>
      <c r="AN91">
        <f t="shared" si="36"/>
        <v>0</v>
      </c>
      <c r="AO91">
        <f t="shared" si="36"/>
        <v>0</v>
      </c>
      <c r="AP91">
        <f t="shared" si="36"/>
        <v>-8.4677186732761107E-10</v>
      </c>
      <c r="AQ91">
        <f t="shared" si="36"/>
        <v>-1.5548919488548823E-4</v>
      </c>
      <c r="AR91">
        <f t="shared" si="36"/>
        <v>-1.5549004165735556E-4</v>
      </c>
      <c r="AS91">
        <f t="shared" si="36"/>
        <v>-1.7683584500611258E-5</v>
      </c>
      <c r="AT91">
        <f t="shared" si="36"/>
        <v>-1.1573498295632559E-5</v>
      </c>
      <c r="AU91">
        <f t="shared" si="23"/>
        <v>-1.8474712445359936E-4</v>
      </c>
      <c r="AW91">
        <v>88</v>
      </c>
      <c r="AX91">
        <f>IF(Z91&gt;0, (R91*SUMPRODUCT(K91:$K$98, X91:$X$98)-K91*$AZ$3)/Z91, 0)</f>
        <v>-2179632.3061455553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0.72148010799999995</v>
      </c>
      <c r="Q92" s="4">
        <f t="shared" si="48"/>
        <v>12.5</v>
      </c>
      <c r="R92">
        <f t="shared" si="27"/>
        <v>1000000</v>
      </c>
      <c r="S92">
        <f t="shared" si="28"/>
        <v>-7248042.6297292057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-2.0172011031881847</v>
      </c>
      <c r="AC92">
        <f t="shared" si="29"/>
        <v>-1.8012050815320766</v>
      </c>
      <c r="AE92">
        <f t="shared" si="30"/>
        <v>0</v>
      </c>
      <c r="AF92">
        <f t="shared" si="31"/>
        <v>0</v>
      </c>
      <c r="AG92">
        <f t="shared" si="31"/>
        <v>-3.1063646655168947E-6</v>
      </c>
      <c r="AH92">
        <f t="shared" si="32"/>
        <v>-0.66771375414213618</v>
      </c>
      <c r="AI92">
        <f t="shared" si="33"/>
        <v>-0.66771686050680168</v>
      </c>
      <c r="AJ92">
        <f t="shared" si="34"/>
        <v>-0.21599602165610809</v>
      </c>
      <c r="AK92">
        <f t="shared" si="49"/>
        <v>-0.14120407722317294</v>
      </c>
      <c r="AL92">
        <f t="shared" si="35"/>
        <v>-1.0249169593860827</v>
      </c>
      <c r="AN92">
        <f t="shared" si="36"/>
        <v>0</v>
      </c>
      <c r="AO92">
        <f t="shared" si="36"/>
        <v>0</v>
      </c>
      <c r="AP92">
        <f t="shared" si="36"/>
        <v>-2.0301347353879333E-10</v>
      </c>
      <c r="AQ92">
        <f t="shared" si="36"/>
        <v>-4.3637789877920458E-5</v>
      </c>
      <c r="AR92">
        <f t="shared" si="36"/>
        <v>-4.3637992891393997E-5</v>
      </c>
      <c r="AS92">
        <f t="shared" si="36"/>
        <v>-1.4116212147832404E-5</v>
      </c>
      <c r="AT92">
        <f t="shared" si="36"/>
        <v>-9.2282565898122946E-6</v>
      </c>
      <c r="AU92">
        <f t="shared" si="23"/>
        <v>-6.6982461629038696E-5</v>
      </c>
      <c r="AW92">
        <v>89</v>
      </c>
      <c r="AX92">
        <f>IF(Z92&gt;0, (R92*SUMPRODUCT(K92:$K$98, X92:$X$98)-K92*$AZ$3)/Z92, 0)</f>
        <v>-7248042.6297292057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0.75308980400000003</v>
      </c>
      <c r="Q93" s="4">
        <f t="shared" si="48"/>
        <v>12.5</v>
      </c>
      <c r="R93">
        <f t="shared" si="27"/>
        <v>1000000</v>
      </c>
      <c r="S93">
        <f t="shared" si="28"/>
        <v>-27316753.549379438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-1.8012050815320766</v>
      </c>
      <c r="AC93">
        <f t="shared" si="29"/>
        <v>-1.6082562989192821</v>
      </c>
      <c r="AE93">
        <f t="shared" si="30"/>
        <v>0</v>
      </c>
      <c r="AF93">
        <f t="shared" si="31"/>
        <v>0</v>
      </c>
      <c r="AG93">
        <f t="shared" si="31"/>
        <v>-7.3592946175508165E-7</v>
      </c>
      <c r="AH93">
        <f t="shared" si="32"/>
        <v>-0.18714972456853152</v>
      </c>
      <c r="AI93">
        <f t="shared" si="33"/>
        <v>-0.18715046049799328</v>
      </c>
      <c r="AJ93">
        <f t="shared" si="34"/>
        <v>-0.19294878261279447</v>
      </c>
      <c r="AK93">
        <f t="shared" si="49"/>
        <v>-0.12608435570724538</v>
      </c>
      <c r="AL93">
        <f t="shared" si="35"/>
        <v>-0.5061835988180331</v>
      </c>
      <c r="AN93">
        <f t="shared" si="36"/>
        <v>0</v>
      </c>
      <c r="AO93">
        <f t="shared" si="36"/>
        <v>0</v>
      </c>
      <c r="AP93">
        <f t="shared" si="36"/>
        <v>-4.2942823041711E-11</v>
      </c>
      <c r="AQ93">
        <f t="shared" si="36"/>
        <v>-1.0920526928334933E-5</v>
      </c>
      <c r="AR93">
        <f t="shared" si="36"/>
        <v>-1.0920569871157974E-5</v>
      </c>
      <c r="AS93">
        <f t="shared" si="36"/>
        <v>-1.1258912516010006E-5</v>
      </c>
      <c r="AT93">
        <f t="shared" si="36"/>
        <v>-7.3572515530928812E-6</v>
      </c>
      <c r="AU93">
        <f t="shared" si="23"/>
        <v>-2.9536733940260861E-5</v>
      </c>
      <c r="AW93">
        <v>90</v>
      </c>
      <c r="AX93">
        <f>IF(Z93&gt;0, (R93*SUMPRODUCT(K93:$K$98, X93:$X$98)-K93*$AZ$3)/Z93, 0)</f>
        <v>-27316753.549379438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0.78453892300000005</v>
      </c>
      <c r="Q94" s="4">
        <f t="shared" si="48"/>
        <v>12.5</v>
      </c>
      <c r="R94">
        <f t="shared" si="27"/>
        <v>1000000</v>
      </c>
      <c r="S94">
        <f t="shared" si="28"/>
        <v>-118709193.62261166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-1.6082562989192821</v>
      </c>
      <c r="AC94">
        <f t="shared" si="29"/>
        <v>-1.4359525583723958</v>
      </c>
      <c r="AE94">
        <f t="shared" si="30"/>
        <v>0</v>
      </c>
      <c r="AF94">
        <f t="shared" si="31"/>
        <v>0</v>
      </c>
      <c r="AG94">
        <f t="shared" si="31"/>
        <v>-1.5120485980822934E-7</v>
      </c>
      <c r="AH94">
        <f t="shared" si="32"/>
        <v>-4.618922458634412E-2</v>
      </c>
      <c r="AI94">
        <f t="shared" si="33"/>
        <v>-4.6189375791203927E-2</v>
      </c>
      <c r="AJ94">
        <f t="shared" si="34"/>
        <v>-0.17230374054688635</v>
      </c>
      <c r="AK94">
        <f t="shared" si="49"/>
        <v>-0.11257794092434976</v>
      </c>
      <c r="AL94">
        <f t="shared" si="35"/>
        <v>-0.33107105726244002</v>
      </c>
      <c r="AN94">
        <f t="shared" si="36"/>
        <v>0</v>
      </c>
      <c r="AO94">
        <f t="shared" si="36"/>
        <v>0</v>
      </c>
      <c r="AP94">
        <f t="shared" si="36"/>
        <v>-7.877748813902102E-12</v>
      </c>
      <c r="AQ94">
        <f t="shared" si="36"/>
        <v>-2.406451152837395E-6</v>
      </c>
      <c r="AR94">
        <f t="shared" si="36"/>
        <v>-2.406459030586209E-6</v>
      </c>
      <c r="AS94">
        <f t="shared" si="36"/>
        <v>-8.9769970981465418E-6</v>
      </c>
      <c r="AT94">
        <f t="shared" si="36"/>
        <v>-5.8652925687251607E-6</v>
      </c>
      <c r="AU94">
        <f t="shared" si="23"/>
        <v>-1.7248748697457911E-5</v>
      </c>
      <c r="AW94">
        <v>91</v>
      </c>
      <c r="AX94">
        <f>IF(Z94&gt;0, (R94*SUMPRODUCT(K94:$K$98, X94:$X$98)-K94*$AZ$3)/Z94, 0)</f>
        <v>-118709193.62261166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0.81598695700000001</v>
      </c>
      <c r="Q95" s="4">
        <f t="shared" si="48"/>
        <v>12.5</v>
      </c>
      <c r="R95">
        <f t="shared" si="27"/>
        <v>1000000</v>
      </c>
      <c r="S95">
        <f t="shared" si="28"/>
        <v>-609095286.34521794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-1.4359525583723958</v>
      </c>
      <c r="AC95">
        <f t="shared" si="29"/>
        <v>-1.2821025888647857</v>
      </c>
      <c r="AE95">
        <f t="shared" si="30"/>
        <v>0</v>
      </c>
      <c r="AF95">
        <f t="shared" si="31"/>
        <v>0</v>
      </c>
      <c r="AG95">
        <f t="shared" si="31"/>
        <v>-2.6311617771618376E-8</v>
      </c>
      <c r="AH95">
        <f t="shared" si="32"/>
        <v>-9.8704954750822929E-3</v>
      </c>
      <c r="AI95">
        <f t="shared" si="33"/>
        <v>-9.8705217867000646E-3</v>
      </c>
      <c r="AJ95">
        <f t="shared" si="34"/>
        <v>-0.1538499695076101</v>
      </c>
      <c r="AK95">
        <f t="shared" si="49"/>
        <v>-0.10051667908606772</v>
      </c>
      <c r="AL95">
        <f t="shared" si="35"/>
        <v>-0.26423717038037786</v>
      </c>
      <c r="AN95">
        <f t="shared" si="36"/>
        <v>0</v>
      </c>
      <c r="AO95">
        <f t="shared" si="36"/>
        <v>0</v>
      </c>
      <c r="AP95">
        <f t="shared" si="36"/>
        <v>-1.2239562884792367E-12</v>
      </c>
      <c r="AQ95">
        <f t="shared" si="36"/>
        <v>-4.5915287733330967E-7</v>
      </c>
      <c r="AR95">
        <f t="shared" si="36"/>
        <v>-4.5915410128959816E-7</v>
      </c>
      <c r="AS95">
        <f t="shared" si="36"/>
        <v>-7.156748752419866E-6</v>
      </c>
      <c r="AT95">
        <f t="shared" si="36"/>
        <v>-4.6758060462990199E-6</v>
      </c>
      <c r="AU95">
        <f t="shared" si="23"/>
        <v>-1.2291708900008483E-5</v>
      </c>
      <c r="AW95">
        <v>92</v>
      </c>
      <c r="AX95">
        <f>IF(Z95&gt;0, (R95*SUMPRODUCT(K95:$K$98, X95:$X$98)-K95*$AZ$3)/Z95, 0)</f>
        <v>-609095286.34521794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0.84743607600000004</v>
      </c>
      <c r="Q96" s="4">
        <f t="shared" si="48"/>
        <v>12.5</v>
      </c>
      <c r="R96">
        <f t="shared" si="27"/>
        <v>1000000</v>
      </c>
      <c r="S96">
        <f t="shared" si="28"/>
        <v>-3814676618.536953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-1.2821025888647857</v>
      </c>
      <c r="AC96">
        <f t="shared" si="29"/>
        <v>-1.1447348551973384</v>
      </c>
      <c r="AE96">
        <f t="shared" si="30"/>
        <v>0</v>
      </c>
      <c r="AF96">
        <f t="shared" si="31"/>
        <v>0</v>
      </c>
      <c r="AG96">
        <f t="shared" si="31"/>
        <v>-3.7510874763100491E-9</v>
      </c>
      <c r="AH96">
        <f t="shared" si="32"/>
        <v>-1.7837931294073714E-3</v>
      </c>
      <c r="AI96">
        <f t="shared" si="33"/>
        <v>-1.7837968804948476E-3</v>
      </c>
      <c r="AJ96">
        <f t="shared" si="34"/>
        <v>-0.13736773366744726</v>
      </c>
      <c r="AK96">
        <f t="shared" si="49"/>
        <v>-8.9747181220535002E-2</v>
      </c>
      <c r="AL96">
        <f t="shared" si="35"/>
        <v>-0.22889871176847709</v>
      </c>
      <c r="AN96">
        <f t="shared" si="36"/>
        <v>0</v>
      </c>
      <c r="AO96">
        <f t="shared" si="36"/>
        <v>0</v>
      </c>
      <c r="AP96">
        <f t="shared" si="36"/>
        <v>-1.5579643865185341E-13</v>
      </c>
      <c r="AQ96">
        <f t="shared" si="36"/>
        <v>-7.4087479593169163E-8</v>
      </c>
      <c r="AR96">
        <f t="shared" si="36"/>
        <v>-7.4087635389607807E-8</v>
      </c>
      <c r="AS96">
        <f t="shared" si="36"/>
        <v>-5.7053864582537493E-6</v>
      </c>
      <c r="AT96">
        <f t="shared" si="36"/>
        <v>-3.7275300300264539E-6</v>
      </c>
      <c r="AU96">
        <f t="shared" si="23"/>
        <v>-9.5070041236698104E-6</v>
      </c>
      <c r="AW96">
        <v>93</v>
      </c>
      <c r="AX96">
        <f>IF(Z96&gt;0, (R96*SUMPRODUCT(K96:$K$98, X96:$X$98)-K96*$AZ$3)/Z96, 0)</f>
        <v>-3814676618.536953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0.87888519499999995</v>
      </c>
      <c r="Q97" s="4">
        <f t="shared" si="48"/>
        <v>12.5</v>
      </c>
      <c r="R97">
        <f t="shared" si="27"/>
        <v>1000000</v>
      </c>
      <c r="S97">
        <f t="shared" si="28"/>
        <v>-30652634301.065128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-1.1447348551973384</v>
      </c>
      <c r="AC97">
        <f t="shared" si="29"/>
        <v>-1.0220847571238143</v>
      </c>
      <c r="AE97">
        <f t="shared" si="30"/>
        <v>0</v>
      </c>
      <c r="AF97">
        <f t="shared" si="31"/>
        <v>0</v>
      </c>
      <c r="AG97">
        <f t="shared" si="31"/>
        <v>-4.1680135346813346E-10</v>
      </c>
      <c r="AH97">
        <f t="shared" si="32"/>
        <v>-2.6374201984630518E-4</v>
      </c>
      <c r="AI97">
        <f t="shared" si="33"/>
        <v>-2.6374243664765865E-4</v>
      </c>
      <c r="AJ97">
        <f t="shared" si="34"/>
        <v>-0.12265009807352412</v>
      </c>
      <c r="AK97">
        <f t="shared" si="49"/>
        <v>-8.01314398638137E-2</v>
      </c>
      <c r="AL97">
        <f t="shared" si="35"/>
        <v>-0.20304528037398548</v>
      </c>
      <c r="AN97">
        <f t="shared" si="36"/>
        <v>0</v>
      </c>
      <c r="AO97">
        <f t="shared" si="36"/>
        <v>0</v>
      </c>
      <c r="AP97">
        <f t="shared" si="36"/>
        <v>-1.5456509732584968E-14</v>
      </c>
      <c r="AQ97">
        <f t="shared" si="36"/>
        <v>-9.7805130974885493E-9</v>
      </c>
      <c r="AR97">
        <f t="shared" si="36"/>
        <v>-9.7805285539982828E-9</v>
      </c>
      <c r="AS97">
        <f t="shared" si="36"/>
        <v>-4.5483116088798054E-6</v>
      </c>
      <c r="AT97">
        <f t="shared" si="36"/>
        <v>-2.9715651588827605E-6</v>
      </c>
      <c r="AU97">
        <f t="shared" si="23"/>
        <v>-7.5296572963165635E-6</v>
      </c>
      <c r="AW97">
        <v>94</v>
      </c>
      <c r="AX97">
        <f>IF(Z97&gt;0, (R97*SUMPRODUCT(K97:$K$98, X97:$X$98)-K97*$AZ$3)/Z97, 0)</f>
        <v>-30652634301.065128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12.5</v>
      </c>
      <c r="R98">
        <f t="shared" si="27"/>
        <v>1000000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-1.0220847571238143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-3.3344108277450677E-5</v>
      </c>
      <c r="AI98">
        <f t="shared" si="33"/>
        <v>-3.3344108277450677E-5</v>
      </c>
      <c r="AJ98">
        <f t="shared" si="34"/>
        <v>-1.0220847571238143</v>
      </c>
      <c r="AK98">
        <f t="shared" si="49"/>
        <v>-7.1545932998667003E-2</v>
      </c>
      <c r="AL98">
        <f t="shared" si="35"/>
        <v>-1.0936640342307586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-1.1040364094703548E-9</v>
      </c>
      <c r="AR98">
        <f t="shared" si="36"/>
        <v>-1.1040364094703548E-9</v>
      </c>
      <c r="AS98">
        <f t="shared" si="36"/>
        <v>-3.3841624314555785E-5</v>
      </c>
      <c r="AT98">
        <f t="shared" si="36"/>
        <v>-2.3689137020189048E-6</v>
      </c>
      <c r="AU98">
        <f t="shared" si="36"/>
        <v>-3.6211642052984153E-5</v>
      </c>
      <c r="AW98">
        <v>95</v>
      </c>
    </row>
    <row r="100" spans="5:50" x14ac:dyDescent="0.25">
      <c r="AN100" s="8">
        <f t="shared" ref="AN100:AU100" si="50">SUM(AN3:AN98)</f>
        <v>30978.227941699926</v>
      </c>
      <c r="AO100" s="8">
        <f t="shared" si="50"/>
        <v>-3097.8227941699929</v>
      </c>
      <c r="AP100" s="8">
        <f t="shared" si="50"/>
        <v>-208.64649265389417</v>
      </c>
      <c r="AQ100" s="8">
        <f t="shared" si="50"/>
        <v>-27561.611388045436</v>
      </c>
      <c r="AR100" s="8">
        <f t="shared" si="50"/>
        <v>110.14726683058313</v>
      </c>
      <c r="AS100" s="8">
        <f t="shared" si="50"/>
        <v>-142.57424243404287</v>
      </c>
      <c r="AT100" s="8">
        <f t="shared" si="50"/>
        <v>32.426975603459276</v>
      </c>
      <c r="AU100" s="8">
        <f t="shared" si="50"/>
        <v>7.23836619711659E-13</v>
      </c>
    </row>
  </sheetData>
  <conditionalFormatting sqref="AN100:AU100">
    <cfRule type="cellIs" dxfId="55" priority="1" operator="lessThan">
      <formula>0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CD9F7-1FA7-4395-86A7-366387C2D147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36073.433491760406</v>
      </c>
      <c r="K3">
        <v>1</v>
      </c>
      <c r="L3" s="2">
        <v>0</v>
      </c>
      <c r="O3">
        <f>$C$3</f>
        <v>36073.433491760406</v>
      </c>
      <c r="P3">
        <f>O3*C5</f>
        <v>3607.3433491760406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36073.433491760406</v>
      </c>
      <c r="AF3">
        <f t="shared" ref="AF3:AG34" si="4">-$Z3*P3</f>
        <v>-3607.3433491760406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32366.090142584366</v>
      </c>
      <c r="AJ3">
        <f t="shared" ref="AJ3:AJ66" si="7">AB3-AC3</f>
        <v>0</v>
      </c>
      <c r="AL3">
        <f t="shared" ref="AL3:AL66" si="8">SUM(AI3:AK3)</f>
        <v>32366.090142584366</v>
      </c>
      <c r="AN3">
        <f t="shared" ref="AN3:AU34" si="9">AE3*$K3</f>
        <v>36073.433491760406</v>
      </c>
      <c r="AO3">
        <f t="shared" si="9"/>
        <v>-3607.3433491760406</v>
      </c>
      <c r="AP3">
        <f t="shared" si="9"/>
        <v>-100</v>
      </c>
      <c r="AQ3">
        <f t="shared" si="9"/>
        <v>0</v>
      </c>
      <c r="AR3">
        <f t="shared" si="9"/>
        <v>32366.090142584366</v>
      </c>
      <c r="AS3">
        <f t="shared" si="9"/>
        <v>0</v>
      </c>
      <c r="AT3">
        <f t="shared" si="9"/>
        <v>0</v>
      </c>
      <c r="AU3">
        <f t="shared" si="9"/>
        <v>32366.090142584366</v>
      </c>
      <c r="AW3">
        <v>0</v>
      </c>
      <c r="AX3">
        <f>IF(Z3&gt;0, (R3*SUMPRODUCT(K3:$K$98, X3:$X$98)-K3*$AZ$3)/Z3, 0)</f>
        <v>0</v>
      </c>
      <c r="AZ3">
        <f>C6*SUMPRODUCT(X4:X89, K4:K89)/1</f>
        <v>31625.943839903164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1000000</v>
      </c>
      <c r="S4">
        <f t="shared" si="1"/>
        <v>2148.6140971419427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2121.3782648465713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-2676</v>
      </c>
      <c r="AI4">
        <f t="shared" si="6"/>
        <v>-2676</v>
      </c>
      <c r="AJ4">
        <f t="shared" si="7"/>
        <v>-2121.3782648465713</v>
      </c>
      <c r="AK4">
        <f>G4*SUM(AB4, AE4:AF4)</f>
        <v>0</v>
      </c>
      <c r="AL4">
        <f t="shared" si="8"/>
        <v>-4797.3782648465713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-2496.5015393226981</v>
      </c>
      <c r="AR4">
        <f t="shared" si="9"/>
        <v>-2496.5015393226981</v>
      </c>
      <c r="AS4">
        <f t="shared" si="9"/>
        <v>-1979.0822509996933</v>
      </c>
      <c r="AT4">
        <f t="shared" si="9"/>
        <v>0</v>
      </c>
      <c r="AU4">
        <f t="shared" si="9"/>
        <v>-4475.583790322391</v>
      </c>
      <c r="AW4">
        <v>1</v>
      </c>
      <c r="AX4">
        <f>IF(Z4&gt;0, (R4*SUMPRODUCT(K4:$K$98, X4:$X$98)-K4*$AZ$3)/Z4, 0)</f>
        <v>2148.6140971419427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2.6930000000000001E-3</v>
      </c>
      <c r="Q5" s="4">
        <f t="shared" ref="Q5:Q68" si="21">$C$8</f>
        <v>12.5</v>
      </c>
      <c r="R5">
        <f t="shared" si="0"/>
        <v>1000000</v>
      </c>
      <c r="S5">
        <f t="shared" si="1"/>
        <v>2139.7840546086018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2121.3782648465713</v>
      </c>
      <c r="AC5">
        <f t="shared" si="2"/>
        <v>2085.8441566239053</v>
      </c>
      <c r="AE5">
        <f t="shared" si="3"/>
        <v>0</v>
      </c>
      <c r="AF5">
        <f t="shared" si="4"/>
        <v>0</v>
      </c>
      <c r="AG5">
        <f t="shared" si="4"/>
        <v>-12.184898705849999</v>
      </c>
      <c r="AH5">
        <f t="shared" si="5"/>
        <v>-2658.8635319999999</v>
      </c>
      <c r="AI5">
        <f t="shared" si="6"/>
        <v>-2671.04843070585</v>
      </c>
      <c r="AJ5">
        <f t="shared" si="7"/>
        <v>35.534108222665964</v>
      </c>
      <c r="AK5">
        <f>G5*SUM(AB5, AE5:AF5)</f>
        <v>86.976508858709423</v>
      </c>
      <c r="AL5">
        <f t="shared" si="8"/>
        <v>-2548.5378136244744</v>
      </c>
      <c r="AN5">
        <f t="shared" si="9"/>
        <v>0</v>
      </c>
      <c r="AO5">
        <f t="shared" si="9"/>
        <v>0</v>
      </c>
      <c r="AP5">
        <f t="shared" si="9"/>
        <v>-10.419404577897733</v>
      </c>
      <c r="AQ5">
        <f t="shared" si="9"/>
        <v>-2273.6155241098136</v>
      </c>
      <c r="AR5">
        <f t="shared" si="9"/>
        <v>-2284.0349286877113</v>
      </c>
      <c r="AS5">
        <f t="shared" si="9"/>
        <v>30.385500842038518</v>
      </c>
      <c r="AT5">
        <f t="shared" si="9"/>
        <v>74.374310074232298</v>
      </c>
      <c r="AU5">
        <f t="shared" si="9"/>
        <v>-2179.2751177714404</v>
      </c>
      <c r="AW5">
        <v>2</v>
      </c>
      <c r="AX5">
        <f>IF(Z5&gt;0, (R5*SUMPRODUCT(K5:$K$98, X5:$X$98)-K5*$AZ$3)/Z5, 0)</f>
        <v>2139.7840546086018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2.7169999999999998E-3</v>
      </c>
      <c r="Q6" s="4">
        <f t="shared" si="21"/>
        <v>12.5</v>
      </c>
      <c r="R6">
        <f t="shared" si="0"/>
        <v>1000000</v>
      </c>
      <c r="S6">
        <f t="shared" si="1"/>
        <v>2555.3492184346201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2085.8441566239053</v>
      </c>
      <c r="AC6">
        <f t="shared" si="2"/>
        <v>2459.2565067759679</v>
      </c>
      <c r="AE6">
        <f t="shared" si="3"/>
        <v>0</v>
      </c>
      <c r="AF6">
        <f t="shared" si="4"/>
        <v>0</v>
      </c>
      <c r="AG6">
        <f t="shared" si="4"/>
        <v>-12.029943349007706</v>
      </c>
      <c r="AH6">
        <f t="shared" si="5"/>
        <v>-2648.5095827035557</v>
      </c>
      <c r="AI6">
        <f t="shared" si="6"/>
        <v>-2660.5395260525634</v>
      </c>
      <c r="AJ6">
        <f t="shared" si="7"/>
        <v>-373.41235015206257</v>
      </c>
      <c r="AK6">
        <f>G6*SUM(AB6, AE6:AF6)</f>
        <v>122.02188316249847</v>
      </c>
      <c r="AL6">
        <f t="shared" si="8"/>
        <v>-2911.9299930421275</v>
      </c>
      <c r="AN6">
        <f t="shared" si="9"/>
        <v>0</v>
      </c>
      <c r="AO6">
        <f t="shared" si="9"/>
        <v>0</v>
      </c>
      <c r="AP6">
        <f t="shared" si="9"/>
        <v>-9.2800189534331139</v>
      </c>
      <c r="AQ6">
        <f t="shared" si="9"/>
        <v>-2043.0868552565187</v>
      </c>
      <c r="AR6">
        <f t="shared" si="9"/>
        <v>-2052.3668742099517</v>
      </c>
      <c r="AS6">
        <f t="shared" si="9"/>
        <v>-288.05403203689878</v>
      </c>
      <c r="AT6">
        <f t="shared" si="9"/>
        <v>94.128904486901874</v>
      </c>
      <c r="AU6">
        <f t="shared" si="9"/>
        <v>-2246.2920017599486</v>
      </c>
      <c r="AW6">
        <v>3</v>
      </c>
      <c r="AX6">
        <f>IF(Z6&gt;0, (R6*SUMPRODUCT(K6:$K$98, X6:$X$98)-K6*$AZ$3)/Z6, 0)</f>
        <v>2555.3492184346201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2.745E-3</v>
      </c>
      <c r="Q7" s="4">
        <f t="shared" si="21"/>
        <v>12.5</v>
      </c>
      <c r="R7">
        <f t="shared" si="0"/>
        <v>1000000</v>
      </c>
      <c r="S7">
        <f t="shared" si="1"/>
        <v>2753.1804383595822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2459.2565067759679</v>
      </c>
      <c r="AC7">
        <f t="shared" si="2"/>
        <v>2615.8786076897159</v>
      </c>
      <c r="AE7">
        <f t="shared" si="3"/>
        <v>0</v>
      </c>
      <c r="AF7">
        <f t="shared" si="4"/>
        <v>0</v>
      </c>
      <c r="AG7">
        <f t="shared" si="4"/>
        <v>-11.876621721024602</v>
      </c>
      <c r="AH7">
        <f t="shared" si="5"/>
        <v>-2641.7755594420923</v>
      </c>
      <c r="AI7">
        <f t="shared" si="6"/>
        <v>-2653.6521811631169</v>
      </c>
      <c r="AJ7">
        <f t="shared" si="7"/>
        <v>-156.622100913748</v>
      </c>
      <c r="AK7">
        <f>G7*SUM(AB7, AE7:AF7)</f>
        <v>120.74949448270002</v>
      </c>
      <c r="AL7">
        <f t="shared" si="8"/>
        <v>-2689.524787594165</v>
      </c>
      <c r="AN7">
        <f t="shared" si="9"/>
        <v>0</v>
      </c>
      <c r="AO7">
        <f t="shared" si="9"/>
        <v>0</v>
      </c>
      <c r="AP7">
        <f t="shared" si="9"/>
        <v>-8.3356792938509781</v>
      </c>
      <c r="AQ7">
        <f t="shared" si="9"/>
        <v>-1854.1462671039144</v>
      </c>
      <c r="AR7">
        <f t="shared" si="9"/>
        <v>-1862.4819463977653</v>
      </c>
      <c r="AS7">
        <f t="shared" si="9"/>
        <v>-109.92617549105007</v>
      </c>
      <c r="AT7">
        <f t="shared" si="9"/>
        <v>84.748768172064146</v>
      </c>
      <c r="AU7">
        <f t="shared" si="9"/>
        <v>-1887.6593537167512</v>
      </c>
      <c r="AW7">
        <v>4</v>
      </c>
      <c r="AX7">
        <f>IF(Z7&gt;0, (R7*SUMPRODUCT(K7:$K$98, X7:$X$98)-K7*$AZ$3)/Z7, 0)</f>
        <v>2753.1804383595822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2.7729999999999999E-3</v>
      </c>
      <c r="Q8" s="4">
        <f t="shared" si="21"/>
        <v>12.5</v>
      </c>
      <c r="R8">
        <f t="shared" si="0"/>
        <v>1000000</v>
      </c>
      <c r="S8">
        <f t="shared" si="1"/>
        <v>2387.0487350666185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2615.8786076897159</v>
      </c>
      <c r="AC8">
        <f t="shared" si="2"/>
        <v>2239.0367479920278</v>
      </c>
      <c r="AE8">
        <f t="shared" si="3"/>
        <v>0</v>
      </c>
      <c r="AF8">
        <f t="shared" si="4"/>
        <v>0</v>
      </c>
      <c r="AG8">
        <f t="shared" si="4"/>
        <v>-11.724921631781955</v>
      </c>
      <c r="AH8">
        <f t="shared" si="5"/>
        <v>-2634.7097625920978</v>
      </c>
      <c r="AI8">
        <f t="shared" si="6"/>
        <v>-2646.4346842238797</v>
      </c>
      <c r="AJ8">
        <f t="shared" si="7"/>
        <v>376.84185969768805</v>
      </c>
      <c r="AK8">
        <f t="shared" ref="AK8:AK71" si="22">G8*SUM(AB8:AB8, AE8:AF8)</f>
        <v>55.718214343790947</v>
      </c>
      <c r="AL8">
        <f t="shared" si="8"/>
        <v>-2213.8746101824008</v>
      </c>
      <c r="AN8">
        <f t="shared" si="9"/>
        <v>0</v>
      </c>
      <c r="AO8">
        <f t="shared" si="9"/>
        <v>0</v>
      </c>
      <c r="AP8">
        <f t="shared" si="9"/>
        <v>-7.6815155999539062</v>
      </c>
      <c r="AQ8">
        <f t="shared" si="9"/>
        <v>-1726.115088722021</v>
      </c>
      <c r="AR8">
        <f t="shared" si="9"/>
        <v>-1733.7966043219749</v>
      </c>
      <c r="AS8">
        <f t="shared" si="9"/>
        <v>246.88579718408681</v>
      </c>
      <c r="AT8">
        <f t="shared" si="9"/>
        <v>36.503470652055704</v>
      </c>
      <c r="AU8">
        <f t="shared" si="9"/>
        <v>-1450.4073364858325</v>
      </c>
      <c r="AW8">
        <v>5</v>
      </c>
      <c r="AX8">
        <f>IF(Z8&gt;0, (R8*SUMPRODUCT(K8:$K$98, X8:$X$98)-K8*$AZ$3)/Z8, 0)</f>
        <v>2387.0487350666185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2.8019999999999998E-3</v>
      </c>
      <c r="Q9" s="4">
        <f t="shared" si="21"/>
        <v>12.5</v>
      </c>
      <c r="R9">
        <f t="shared" si="0"/>
        <v>1000000</v>
      </c>
      <c r="S9">
        <f t="shared" si="1"/>
        <v>1738.5021413255295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2239.0367479920278</v>
      </c>
      <c r="AC9">
        <f t="shared" si="2"/>
        <v>1609.8278350934816</v>
      </c>
      <c r="AE9">
        <f t="shared" si="3"/>
        <v>0</v>
      </c>
      <c r="AF9">
        <f t="shared" si="4"/>
        <v>0</v>
      </c>
      <c r="AG9">
        <f t="shared" si="4"/>
        <v>-11.574819185051883</v>
      </c>
      <c r="AH9">
        <f t="shared" si="5"/>
        <v>-2628.258432980243</v>
      </c>
      <c r="AI9">
        <f t="shared" si="6"/>
        <v>-2639.8332521652951</v>
      </c>
      <c r="AJ9">
        <f t="shared" si="7"/>
        <v>629.20891289854626</v>
      </c>
      <c r="AK9">
        <f t="shared" si="22"/>
        <v>13.210316813152964</v>
      </c>
      <c r="AL9">
        <f t="shared" si="8"/>
        <v>-1997.4140224535959</v>
      </c>
      <c r="AN9">
        <f t="shared" si="9"/>
        <v>0</v>
      </c>
      <c r="AO9">
        <f t="shared" si="9"/>
        <v>0</v>
      </c>
      <c r="AP9">
        <f t="shared" si="9"/>
        <v>-7.1817187586355677</v>
      </c>
      <c r="AQ9">
        <f t="shared" si="9"/>
        <v>-1630.7306912450681</v>
      </c>
      <c r="AR9">
        <f t="shared" si="9"/>
        <v>-1637.9124100037038</v>
      </c>
      <c r="AS9">
        <f t="shared" si="9"/>
        <v>390.3993125611774</v>
      </c>
      <c r="AT9">
        <f t="shared" si="9"/>
        <v>8.1964805279257771</v>
      </c>
      <c r="AU9">
        <f t="shared" si="9"/>
        <v>-1239.3166169146007</v>
      </c>
      <c r="AW9">
        <v>6</v>
      </c>
      <c r="AX9">
        <f>IF(Z9&gt;0, (R9*SUMPRODUCT(K9:$K$98, X9:$X$98)-K9*$AZ$3)/Z9, 0)</f>
        <v>1738.5021413255295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2.8370000000000001E-3</v>
      </c>
      <c r="Q10" s="4">
        <f t="shared" si="21"/>
        <v>12.5</v>
      </c>
      <c r="R10">
        <f t="shared" si="0"/>
        <v>1000000</v>
      </c>
      <c r="S10">
        <f t="shared" si="1"/>
        <v>1078.8751988146248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1609.8278350934816</v>
      </c>
      <c r="AC10">
        <f t="shared" si="2"/>
        <v>986.1983719187557</v>
      </c>
      <c r="AE10">
        <f t="shared" si="3"/>
        <v>0</v>
      </c>
      <c r="AF10">
        <f t="shared" si="4"/>
        <v>0</v>
      </c>
      <c r="AG10">
        <f t="shared" si="4"/>
        <v>-11.426233231173374</v>
      </c>
      <c r="AH10">
        <f t="shared" si="5"/>
        <v>-2627.0209622393759</v>
      </c>
      <c r="AI10">
        <f t="shared" si="6"/>
        <v>-2638.4471954705491</v>
      </c>
      <c r="AJ10">
        <f t="shared" si="7"/>
        <v>623.62946317472586</v>
      </c>
      <c r="AK10">
        <f t="shared" si="22"/>
        <v>6.6002941238832751</v>
      </c>
      <c r="AL10">
        <f t="shared" si="8"/>
        <v>-2008.2174381719399</v>
      </c>
      <c r="AN10">
        <f t="shared" si="9"/>
        <v>0</v>
      </c>
      <c r="AO10">
        <f t="shared" si="9"/>
        <v>0</v>
      </c>
      <c r="AP10">
        <f t="shared" si="9"/>
        <v>-6.7256683758001747</v>
      </c>
      <c r="AQ10">
        <f t="shared" si="9"/>
        <v>-1546.3076458210121</v>
      </c>
      <c r="AR10">
        <f t="shared" si="9"/>
        <v>-1553.0333141968122</v>
      </c>
      <c r="AS10">
        <f t="shared" si="9"/>
        <v>367.07853531716972</v>
      </c>
      <c r="AT10">
        <f t="shared" si="9"/>
        <v>3.885041427202065</v>
      </c>
      <c r="AU10">
        <f t="shared" si="9"/>
        <v>-1182.0697374524404</v>
      </c>
      <c r="AW10">
        <v>7</v>
      </c>
      <c r="AX10">
        <f>IF(Z10&gt;0, (R10*SUMPRODUCT(K10:$K$98, X10:$X$98)-K10*$AZ$3)/Z10, 0)</f>
        <v>1078.8751988146248</v>
      </c>
    </row>
    <row r="11" spans="1:52" x14ac:dyDescent="0.25">
      <c r="A11" t="s">
        <v>33</v>
      </c>
      <c r="C11" s="12">
        <f>AU91</f>
        <v>1.1834277590001829E-12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2.8709999999999999E-3</v>
      </c>
      <c r="Q11" s="4">
        <f t="shared" si="21"/>
        <v>12.5</v>
      </c>
      <c r="R11">
        <f t="shared" si="0"/>
        <v>1000000</v>
      </c>
      <c r="S11">
        <f t="shared" si="1"/>
        <v>406.47585255037245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986.1983719187557</v>
      </c>
      <c r="AC11">
        <f t="shared" si="2"/>
        <v>366.7766952316706</v>
      </c>
      <c r="AE11">
        <f t="shared" si="3"/>
        <v>0</v>
      </c>
      <c r="AF11">
        <f t="shared" si="4"/>
        <v>0</v>
      </c>
      <c r="AG11">
        <f t="shared" si="4"/>
        <v>-11.27916618325494</v>
      </c>
      <c r="AH11">
        <f t="shared" si="5"/>
        <v>-2624.3772485359</v>
      </c>
      <c r="AI11">
        <f t="shared" si="6"/>
        <v>-2635.6564147191548</v>
      </c>
      <c r="AJ11">
        <f t="shared" si="7"/>
        <v>619.4216766870851</v>
      </c>
      <c r="AK11">
        <f t="shared" si="22"/>
        <v>2.3668760926050134</v>
      </c>
      <c r="AL11">
        <f t="shared" si="8"/>
        <v>-2013.8678619394648</v>
      </c>
      <c r="AN11">
        <f t="shared" si="9"/>
        <v>0</v>
      </c>
      <c r="AO11">
        <f t="shared" si="9"/>
        <v>0</v>
      </c>
      <c r="AP11">
        <f t="shared" si="9"/>
        <v>-6.3085350609418951</v>
      </c>
      <c r="AQ11">
        <f t="shared" si="9"/>
        <v>-1467.8368610355226</v>
      </c>
      <c r="AR11">
        <f t="shared" si="9"/>
        <v>-1474.1453960964643</v>
      </c>
      <c r="AS11">
        <f t="shared" si="9"/>
        <v>346.44789352329803</v>
      </c>
      <c r="AT11">
        <f t="shared" si="9"/>
        <v>1.3238142405660476</v>
      </c>
      <c r="AU11">
        <f t="shared" si="9"/>
        <v>-1126.3736883326003</v>
      </c>
      <c r="AW11">
        <v>8</v>
      </c>
      <c r="AX11">
        <f>IF(Z11&gt;0, (R11*SUMPRODUCT(K11:$K$98, X11:$X$98)-K11*$AZ$3)/Z11, 0)</f>
        <v>406.47585255037245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2.9099999999999998E-3</v>
      </c>
      <c r="Q12" s="4">
        <f t="shared" si="21"/>
        <v>12.5</v>
      </c>
      <c r="R12">
        <f t="shared" si="0"/>
        <v>1000000</v>
      </c>
      <c r="S12">
        <f t="shared" si="1"/>
        <v>-249.15901354990788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366.7766952316706</v>
      </c>
      <c r="AC12">
        <f t="shared" si="2"/>
        <v>-221.92198963676492</v>
      </c>
      <c r="AE12">
        <f t="shared" si="3"/>
        <v>0</v>
      </c>
      <c r="AF12">
        <f t="shared" si="4"/>
        <v>0</v>
      </c>
      <c r="AG12">
        <f t="shared" si="4"/>
        <v>-11.13355214782912</v>
      </c>
      <c r="AH12">
        <f t="shared" si="5"/>
        <v>-2625.7898874617499</v>
      </c>
      <c r="AI12">
        <f t="shared" si="6"/>
        <v>-2636.923439609579</v>
      </c>
      <c r="AJ12">
        <f t="shared" si="7"/>
        <v>588.69868486843552</v>
      </c>
      <c r="AK12">
        <f t="shared" si="22"/>
        <v>0.84358639903284238</v>
      </c>
      <c r="AL12">
        <f t="shared" si="8"/>
        <v>-2047.3811683421106</v>
      </c>
      <c r="AN12">
        <f t="shared" si="9"/>
        <v>0</v>
      </c>
      <c r="AO12">
        <f t="shared" si="9"/>
        <v>0</v>
      </c>
      <c r="AP12">
        <f t="shared" si="9"/>
        <v>-5.9176013240569567</v>
      </c>
      <c r="AQ12">
        <f t="shared" si="9"/>
        <v>-1395.6352391782505</v>
      </c>
      <c r="AR12">
        <f t="shared" si="9"/>
        <v>-1401.5528405023074</v>
      </c>
      <c r="AS12">
        <f t="shared" si="9"/>
        <v>312.89960928842561</v>
      </c>
      <c r="AT12">
        <f t="shared" si="9"/>
        <v>0.4483751390023854</v>
      </c>
      <c r="AU12">
        <f t="shared" si="9"/>
        <v>-1088.2048560748794</v>
      </c>
      <c r="AW12">
        <v>9</v>
      </c>
      <c r="AX12">
        <f>IF(Z12&gt;0, (R12*SUMPRODUCT(K12:$K$98, X12:$X$98)-K12*$AZ$3)/Z12, 0)</f>
        <v>-249.15901354990788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2.9520000000000002E-3</v>
      </c>
      <c r="Q13" s="4">
        <f t="shared" si="21"/>
        <v>12.5</v>
      </c>
      <c r="R13">
        <f t="shared" si="0"/>
        <v>1000000</v>
      </c>
      <c r="S13">
        <f t="shared" si="1"/>
        <v>-894.80737657347584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-221.92198963676492</v>
      </c>
      <c r="AC13">
        <f t="shared" si="2"/>
        <v>-786.66814273134332</v>
      </c>
      <c r="AE13">
        <f t="shared" si="3"/>
        <v>0</v>
      </c>
      <c r="AF13">
        <f t="shared" si="4"/>
        <v>0</v>
      </c>
      <c r="AG13">
        <f t="shared" si="4"/>
        <v>-10.989350380410437</v>
      </c>
      <c r="AH13">
        <f t="shared" si="5"/>
        <v>-2629.2996752313252</v>
      </c>
      <c r="AI13">
        <f t="shared" si="6"/>
        <v>-2640.2890256117357</v>
      </c>
      <c r="AJ13">
        <f t="shared" si="7"/>
        <v>564.7461530945784</v>
      </c>
      <c r="AK13">
        <f t="shared" si="22"/>
        <v>-0.44384397927352987</v>
      </c>
      <c r="AL13">
        <f t="shared" si="8"/>
        <v>-2075.9867164964307</v>
      </c>
      <c r="AN13">
        <f t="shared" si="9"/>
        <v>0</v>
      </c>
      <c r="AO13">
        <f t="shared" si="9"/>
        <v>0</v>
      </c>
      <c r="AP13">
        <f t="shared" si="9"/>
        <v>-5.5522400681632798</v>
      </c>
      <c r="AQ13">
        <f t="shared" si="9"/>
        <v>-1328.4227459023678</v>
      </c>
      <c r="AR13">
        <f t="shared" si="9"/>
        <v>-1333.9749859705312</v>
      </c>
      <c r="AS13">
        <f t="shared" si="9"/>
        <v>285.33135362962935</v>
      </c>
      <c r="AT13">
        <f t="shared" si="9"/>
        <v>-0.22424695186063268</v>
      </c>
      <c r="AU13">
        <f t="shared" si="9"/>
        <v>-1048.8678792927624</v>
      </c>
      <c r="AW13">
        <v>10</v>
      </c>
      <c r="AX13">
        <f>IF(Z13&gt;0, (R13*SUMPRODUCT(K13:$K$98, X13:$X$98)-K13*$AZ$3)/Z13, 0)</f>
        <v>-894.80737657347584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2.9979999999999998E-3</v>
      </c>
      <c r="Q14" s="4">
        <f t="shared" si="21"/>
        <v>12.5</v>
      </c>
      <c r="R14">
        <f t="shared" si="0"/>
        <v>1000000</v>
      </c>
      <c r="S14">
        <f t="shared" si="1"/>
        <v>-464.54356682916176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-786.66814273134332</v>
      </c>
      <c r="AC14">
        <f t="shared" si="2"/>
        <v>-403.09414532945993</v>
      </c>
      <c r="AE14">
        <f t="shared" si="3"/>
        <v>0</v>
      </c>
      <c r="AF14">
        <f t="shared" si="4"/>
        <v>0</v>
      </c>
      <c r="AG14">
        <f t="shared" si="4"/>
        <v>-10.846510804165863</v>
      </c>
      <c r="AH14">
        <f t="shared" si="5"/>
        <v>-2635.685795237639</v>
      </c>
      <c r="AI14">
        <f t="shared" si="6"/>
        <v>-2646.532306041805</v>
      </c>
      <c r="AJ14">
        <f t="shared" si="7"/>
        <v>-383.57399740188339</v>
      </c>
      <c r="AK14">
        <f t="shared" si="22"/>
        <v>-55.066769991194036</v>
      </c>
      <c r="AL14">
        <f t="shared" si="8"/>
        <v>-3085.1730734348826</v>
      </c>
      <c r="AN14">
        <f t="shared" si="9"/>
        <v>0</v>
      </c>
      <c r="AO14">
        <f t="shared" si="9"/>
        <v>0</v>
      </c>
      <c r="AP14">
        <f t="shared" si="9"/>
        <v>-4.8929214747832974</v>
      </c>
      <c r="AQ14">
        <f t="shared" si="9"/>
        <v>-1188.9725517395364</v>
      </c>
      <c r="AR14">
        <f t="shared" si="9"/>
        <v>-1193.8654732143198</v>
      </c>
      <c r="AS14">
        <f t="shared" si="9"/>
        <v>-173.03236800679892</v>
      </c>
      <c r="AT14">
        <f t="shared" si="9"/>
        <v>-24.840926847496604</v>
      </c>
      <c r="AU14">
        <f t="shared" si="9"/>
        <v>-1391.7387680686154</v>
      </c>
      <c r="AW14">
        <v>11</v>
      </c>
      <c r="AX14">
        <f>IF(Z14&gt;0, (R14*SUMPRODUCT(K14:$K$98, X14:$X$98)-K14*$AZ$3)/Z14, 0)</f>
        <v>-464.54356682916176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3.0469999999999998E-3</v>
      </c>
      <c r="Q15" s="4">
        <f t="shared" si="21"/>
        <v>12.5</v>
      </c>
      <c r="R15">
        <f t="shared" si="0"/>
        <v>1000000</v>
      </c>
      <c r="S15">
        <f t="shared" si="1"/>
        <v>-74.145490130524919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-403.09414532945993</v>
      </c>
      <c r="AC15">
        <f t="shared" si="2"/>
        <v>-63.498176261628032</v>
      </c>
      <c r="AE15">
        <f t="shared" si="3"/>
        <v>0</v>
      </c>
      <c r="AF15">
        <f t="shared" si="4"/>
        <v>0</v>
      </c>
      <c r="AG15">
        <f t="shared" si="4"/>
        <v>-10.70499637770391</v>
      </c>
      <c r="AH15">
        <f t="shared" si="5"/>
        <v>-2643.9454736234702</v>
      </c>
      <c r="AI15">
        <f t="shared" si="6"/>
        <v>-2654.6504700011742</v>
      </c>
      <c r="AJ15">
        <f t="shared" si="7"/>
        <v>-339.5959690678319</v>
      </c>
      <c r="AK15">
        <f t="shared" si="22"/>
        <v>-28.216590173062198</v>
      </c>
      <c r="AL15">
        <f t="shared" si="8"/>
        <v>-3022.4630292420684</v>
      </c>
      <c r="AN15">
        <f t="shared" si="9"/>
        <v>0</v>
      </c>
      <c r="AO15">
        <f t="shared" si="9"/>
        <v>0</v>
      </c>
      <c r="AP15">
        <f t="shared" si="9"/>
        <v>-4.3116817216980357</v>
      </c>
      <c r="AQ15">
        <f t="shared" si="9"/>
        <v>-1064.9094095474788</v>
      </c>
      <c r="AR15">
        <f t="shared" si="9"/>
        <v>-1069.2210912691769</v>
      </c>
      <c r="AS15">
        <f t="shared" si="9"/>
        <v>-136.78003064454668</v>
      </c>
      <c r="AT15">
        <f t="shared" si="9"/>
        <v>-11.364875970554177</v>
      </c>
      <c r="AU15">
        <f t="shared" si="9"/>
        <v>-1217.3659978842779</v>
      </c>
      <c r="AW15">
        <v>12</v>
      </c>
      <c r="AX15">
        <f>IF(Z15&gt;0, (R15*SUMPRODUCT(K15:$K$98, X15:$X$98)-K15*$AZ$3)/Z15, 0)</f>
        <v>-74.145490130524919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3.104E-3</v>
      </c>
      <c r="Q16" s="4">
        <f t="shared" si="21"/>
        <v>12.5</v>
      </c>
      <c r="R16">
        <f t="shared" si="0"/>
        <v>1000000</v>
      </c>
      <c r="S16">
        <f t="shared" si="1"/>
        <v>279.6876996469976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-63.498176261628032</v>
      </c>
      <c r="AC16">
        <f t="shared" si="2"/>
        <v>236.38573634032949</v>
      </c>
      <c r="AE16">
        <f t="shared" si="3"/>
        <v>0</v>
      </c>
      <c r="AF16">
        <f t="shared" si="4"/>
        <v>0</v>
      </c>
      <c r="AG16">
        <f t="shared" si="4"/>
        <v>-10.564718105170478</v>
      </c>
      <c r="AH16">
        <f t="shared" si="5"/>
        <v>-2658.2647005114354</v>
      </c>
      <c r="AI16">
        <f t="shared" si="6"/>
        <v>-2668.8294186166058</v>
      </c>
      <c r="AJ16">
        <f t="shared" si="7"/>
        <v>-299.88391260195749</v>
      </c>
      <c r="AK16">
        <f t="shared" si="22"/>
        <v>-4.4448723383139628</v>
      </c>
      <c r="AL16">
        <f t="shared" si="8"/>
        <v>-2973.1582035568772</v>
      </c>
      <c r="AN16">
        <f t="shared" si="9"/>
        <v>0</v>
      </c>
      <c r="AO16">
        <f t="shared" si="9"/>
        <v>0</v>
      </c>
      <c r="AP16">
        <f t="shared" si="9"/>
        <v>-3.7992691468008069</v>
      </c>
      <c r="AQ16">
        <f t="shared" si="9"/>
        <v>-955.96143315362156</v>
      </c>
      <c r="AR16">
        <f t="shared" si="9"/>
        <v>-959.76070230042239</v>
      </c>
      <c r="AS16">
        <f t="shared" si="9"/>
        <v>-107.84383316511992</v>
      </c>
      <c r="AT16">
        <f t="shared" si="9"/>
        <v>-1.5984587727106321</v>
      </c>
      <c r="AU16">
        <f t="shared" si="9"/>
        <v>-1069.2029942382528</v>
      </c>
      <c r="AW16">
        <v>13</v>
      </c>
      <c r="AX16">
        <f>IF(Z16&gt;0, (R16*SUMPRODUCT(K16:$K$98, X16:$X$98)-K16*$AZ$3)/Z16, 0)</f>
        <v>279.6876996469976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3.1700000000000001E-3</v>
      </c>
      <c r="Q17" s="4">
        <f t="shared" si="21"/>
        <v>12.5</v>
      </c>
      <c r="R17">
        <f t="shared" si="0"/>
        <v>1000000</v>
      </c>
      <c r="S17">
        <f t="shared" si="1"/>
        <v>598.27574658513549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236.38573634032949</v>
      </c>
      <c r="AC17">
        <f t="shared" si="2"/>
        <v>498.98976939156273</v>
      </c>
      <c r="AE17">
        <f t="shared" si="3"/>
        <v>0</v>
      </c>
      <c r="AF17">
        <f t="shared" si="4"/>
        <v>0</v>
      </c>
      <c r="AG17">
        <f t="shared" si="4"/>
        <v>-10.425580767725384</v>
      </c>
      <c r="AH17">
        <f t="shared" si="5"/>
        <v>-2679.212511471233</v>
      </c>
      <c r="AI17">
        <f t="shared" si="6"/>
        <v>-2689.6380922389585</v>
      </c>
      <c r="AJ17">
        <f t="shared" si="7"/>
        <v>-262.60403305123327</v>
      </c>
      <c r="AK17">
        <f t="shared" si="22"/>
        <v>16.547001543823065</v>
      </c>
      <c r="AL17">
        <f t="shared" si="8"/>
        <v>-2935.6951237463686</v>
      </c>
      <c r="AN17">
        <f t="shared" si="9"/>
        <v>0</v>
      </c>
      <c r="AO17">
        <f t="shared" si="9"/>
        <v>0</v>
      </c>
      <c r="AP17">
        <f t="shared" si="9"/>
        <v>-3.3475292608370006</v>
      </c>
      <c r="AQ17">
        <f t="shared" si="9"/>
        <v>-860.26308538275407</v>
      </c>
      <c r="AR17">
        <f t="shared" si="9"/>
        <v>-863.61061464359113</v>
      </c>
      <c r="AS17">
        <f t="shared" si="9"/>
        <v>-84.319013418818258</v>
      </c>
      <c r="AT17">
        <f t="shared" si="9"/>
        <v>5.3130442400426459</v>
      </c>
      <c r="AU17">
        <f t="shared" si="9"/>
        <v>-942.61658382236669</v>
      </c>
      <c r="AW17">
        <v>14</v>
      </c>
      <c r="AX17">
        <f>IF(Z17&gt;0, (R17*SUMPRODUCT(K17:$K$98, X17:$X$98)-K17*$AZ$3)/Z17, 0)</f>
        <v>598.27574658513549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3.2390000000000001E-3</v>
      </c>
      <c r="Q18" s="4">
        <f t="shared" si="21"/>
        <v>12.5</v>
      </c>
      <c r="R18">
        <f t="shared" si="0"/>
        <v>1000000</v>
      </c>
      <c r="S18">
        <f t="shared" si="1"/>
        <v>883.02256744643626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498.98976939156273</v>
      </c>
      <c r="AC18">
        <f t="shared" si="2"/>
        <v>726.73156454885429</v>
      </c>
      <c r="AE18">
        <f t="shared" si="3"/>
        <v>0</v>
      </c>
      <c r="AF18">
        <f t="shared" si="4"/>
        <v>0</v>
      </c>
      <c r="AG18">
        <f t="shared" si="4"/>
        <v>-10.287556503941468</v>
      </c>
      <c r="AH18">
        <f t="shared" si="5"/>
        <v>-2701.4764885330019</v>
      </c>
      <c r="AI18">
        <f t="shared" si="6"/>
        <v>-2711.7640450369436</v>
      </c>
      <c r="AJ18">
        <f t="shared" si="7"/>
        <v>-227.74179515729156</v>
      </c>
      <c r="AK18">
        <f t="shared" si="22"/>
        <v>34.929283857409395</v>
      </c>
      <c r="AL18">
        <f t="shared" si="8"/>
        <v>-2904.5765563368259</v>
      </c>
      <c r="AN18">
        <f t="shared" si="9"/>
        <v>0</v>
      </c>
      <c r="AO18">
        <f t="shared" si="9"/>
        <v>0</v>
      </c>
      <c r="AP18">
        <f t="shared" si="9"/>
        <v>-2.9492958222792671</v>
      </c>
      <c r="AQ18">
        <f t="shared" si="9"/>
        <v>-774.47480541793175</v>
      </c>
      <c r="AR18">
        <f t="shared" si="9"/>
        <v>-777.42410124021114</v>
      </c>
      <c r="AS18">
        <f t="shared" si="9"/>
        <v>-65.290326693072444</v>
      </c>
      <c r="AT18">
        <f t="shared" si="9"/>
        <v>10.013727838714216</v>
      </c>
      <c r="AU18">
        <f t="shared" si="9"/>
        <v>-832.70070009456936</v>
      </c>
      <c r="AW18">
        <v>15</v>
      </c>
      <c r="AX18">
        <f>IF(Z18&gt;0, (R18*SUMPRODUCT(K18:$K$98, X18:$X$98)-K18*$AZ$3)/Z18, 0)</f>
        <v>883.02256744643626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3.3149999999999998E-3</v>
      </c>
      <c r="Q19" s="4">
        <f t="shared" si="21"/>
        <v>12.5</v>
      </c>
      <c r="R19">
        <f t="shared" si="0"/>
        <v>1000000</v>
      </c>
      <c r="S19">
        <f t="shared" si="1"/>
        <v>1137.4841369585292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726.73156454885429</v>
      </c>
      <c r="AC19">
        <f t="shared" si="2"/>
        <v>923.68968818453857</v>
      </c>
      <c r="AE19">
        <f t="shared" si="3"/>
        <v>0</v>
      </c>
      <c r="AF19">
        <f t="shared" si="4"/>
        <v>0</v>
      </c>
      <c r="AG19">
        <f t="shared" si="4"/>
        <v>-10.150577689091488</v>
      </c>
      <c r="AH19">
        <f t="shared" si="5"/>
        <v>-2728.2599848452774</v>
      </c>
      <c r="AI19">
        <f t="shared" si="6"/>
        <v>-2738.4105625343686</v>
      </c>
      <c r="AJ19">
        <f t="shared" si="7"/>
        <v>-196.95812363568427</v>
      </c>
      <c r="AK19">
        <f t="shared" si="22"/>
        <v>50.871209518419803</v>
      </c>
      <c r="AL19">
        <f t="shared" si="8"/>
        <v>-2884.4974766516334</v>
      </c>
      <c r="AN19">
        <f t="shared" si="9"/>
        <v>0</v>
      </c>
      <c r="AO19">
        <f t="shared" si="9"/>
        <v>0</v>
      </c>
      <c r="AP19">
        <f t="shared" si="9"/>
        <v>-2.5982374539335882</v>
      </c>
      <c r="AQ19">
        <f t="shared" si="9"/>
        <v>-698.35111791826932</v>
      </c>
      <c r="AR19">
        <f t="shared" si="9"/>
        <v>-700.94935537220283</v>
      </c>
      <c r="AS19">
        <f t="shared" si="9"/>
        <v>-50.415256092928836</v>
      </c>
      <c r="AT19">
        <f t="shared" si="9"/>
        <v>13.021473845740434</v>
      </c>
      <c r="AU19">
        <f t="shared" si="9"/>
        <v>-738.34313761939131</v>
      </c>
      <c r="AW19">
        <v>16</v>
      </c>
      <c r="AX19">
        <f>IF(Z19&gt;0, (R19*SUMPRODUCT(K19:$K$98, X19:$X$98)-K19*$AZ$3)/Z19, 0)</f>
        <v>1137.4841369585292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3.3969999999999998E-3</v>
      </c>
      <c r="Q20" s="4">
        <f t="shared" si="21"/>
        <v>12.5</v>
      </c>
      <c r="R20">
        <f t="shared" si="0"/>
        <v>1000000</v>
      </c>
      <c r="S20">
        <f t="shared" si="1"/>
        <v>1363.8718062314099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923.68968818453857</v>
      </c>
      <c r="AC20">
        <f t="shared" si="2"/>
        <v>1092.6893997784255</v>
      </c>
      <c r="AE20">
        <f t="shared" si="3"/>
        <v>0</v>
      </c>
      <c r="AF20">
        <f t="shared" si="4"/>
        <v>0</v>
      </c>
      <c r="AG20">
        <f t="shared" si="4"/>
        <v>-10.014590399790729</v>
      </c>
      <c r="AH20">
        <f t="shared" si="5"/>
        <v>-2758.5209927875026</v>
      </c>
      <c r="AI20">
        <f t="shared" si="6"/>
        <v>-2768.5355831872935</v>
      </c>
      <c r="AJ20">
        <f t="shared" si="7"/>
        <v>-168.9997115938869</v>
      </c>
      <c r="AK20">
        <f t="shared" si="22"/>
        <v>64.658278172917704</v>
      </c>
      <c r="AL20">
        <f t="shared" si="8"/>
        <v>-2872.8770166082627</v>
      </c>
      <c r="AN20">
        <f t="shared" si="9"/>
        <v>0</v>
      </c>
      <c r="AO20">
        <f t="shared" si="9"/>
        <v>0</v>
      </c>
      <c r="AP20">
        <f t="shared" si="9"/>
        <v>-2.2887757738957495</v>
      </c>
      <c r="AQ20">
        <f t="shared" si="9"/>
        <v>-630.44375935802839</v>
      </c>
      <c r="AR20">
        <f t="shared" si="9"/>
        <v>-632.73253513192424</v>
      </c>
      <c r="AS20">
        <f t="shared" si="9"/>
        <v>-38.62389076836731</v>
      </c>
      <c r="AT20">
        <f t="shared" si="9"/>
        <v>14.777269439504868</v>
      </c>
      <c r="AU20">
        <f t="shared" si="9"/>
        <v>-656.57915646078663</v>
      </c>
      <c r="AW20">
        <v>17</v>
      </c>
      <c r="AX20">
        <f>IF(Z20&gt;0, (R20*SUMPRODUCT(K20:$K$98, X20:$X$98)-K20*$AZ$3)/Z20, 0)</f>
        <v>1363.8718062314099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3.4910000000000002E-3</v>
      </c>
      <c r="Q21" s="4">
        <f t="shared" si="21"/>
        <v>12.5</v>
      </c>
      <c r="R21">
        <f t="shared" si="0"/>
        <v>1000000</v>
      </c>
      <c r="S21">
        <f t="shared" si="1"/>
        <v>1564.6896119548749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1092.6893997784255</v>
      </c>
      <c r="AC21">
        <f t="shared" si="2"/>
        <v>1236.6660239133953</v>
      </c>
      <c r="AE21">
        <f t="shared" si="3"/>
        <v>0</v>
      </c>
      <c r="AF21">
        <f t="shared" si="4"/>
        <v>0</v>
      </c>
      <c r="AG21">
        <f t="shared" si="4"/>
        <v>-9.8794835607071523</v>
      </c>
      <c r="AH21">
        <f t="shared" si="5"/>
        <v>-2796.8748068535547</v>
      </c>
      <c r="AI21">
        <f t="shared" si="6"/>
        <v>-2806.754290414262</v>
      </c>
      <c r="AJ21">
        <f t="shared" si="7"/>
        <v>-143.97662413496982</v>
      </c>
      <c r="AK21">
        <f t="shared" si="22"/>
        <v>76.488257984489792</v>
      </c>
      <c r="AL21">
        <f t="shared" si="8"/>
        <v>-2874.242656564742</v>
      </c>
      <c r="AN21">
        <f t="shared" si="9"/>
        <v>0</v>
      </c>
      <c r="AO21">
        <f t="shared" si="9"/>
        <v>0</v>
      </c>
      <c r="AP21">
        <f t="shared" si="9"/>
        <v>-2.0159802677947516</v>
      </c>
      <c r="AQ21">
        <f t="shared" si="9"/>
        <v>-570.72258761929004</v>
      </c>
      <c r="AR21">
        <f t="shared" si="9"/>
        <v>-572.73856788708486</v>
      </c>
      <c r="AS21">
        <f t="shared" si="9"/>
        <v>-29.379474290964357</v>
      </c>
      <c r="AT21">
        <f t="shared" si="9"/>
        <v>15.607983744009445</v>
      </c>
      <c r="AU21">
        <f t="shared" si="9"/>
        <v>-586.51005843403971</v>
      </c>
      <c r="AW21">
        <v>18</v>
      </c>
      <c r="AX21">
        <f>IF(Z21&gt;0, (R21*SUMPRODUCT(K21:$K$98, X21:$X$98)-K21*$AZ$3)/Z21, 0)</f>
        <v>1564.6896119548749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3.5990000000000002E-3</v>
      </c>
      <c r="Q22" s="4">
        <f t="shared" si="21"/>
        <v>12.5</v>
      </c>
      <c r="R22">
        <f t="shared" si="0"/>
        <v>1000000</v>
      </c>
      <c r="S22">
        <f t="shared" si="1"/>
        <v>1741.1130791668545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1236.6660239133953</v>
      </c>
      <c r="AC22">
        <f t="shared" si="2"/>
        <v>1357.3902072699939</v>
      </c>
      <c r="AE22">
        <f t="shared" si="3"/>
        <v>0</v>
      </c>
      <c r="AF22">
        <f t="shared" si="4"/>
        <v>0</v>
      </c>
      <c r="AG22">
        <f t="shared" si="4"/>
        <v>-9.7451324637650973</v>
      </c>
      <c r="AH22">
        <f t="shared" si="5"/>
        <v>-2844.500906798804</v>
      </c>
      <c r="AI22">
        <f t="shared" si="6"/>
        <v>-2854.246039262569</v>
      </c>
      <c r="AJ22">
        <f t="shared" si="7"/>
        <v>-120.72418335659859</v>
      </c>
      <c r="AK22">
        <f t="shared" si="22"/>
        <v>86.566621673937675</v>
      </c>
      <c r="AL22">
        <f t="shared" si="8"/>
        <v>-2888.4036009452298</v>
      </c>
      <c r="AN22">
        <f t="shared" si="9"/>
        <v>0</v>
      </c>
      <c r="AO22">
        <f t="shared" si="9"/>
        <v>0</v>
      </c>
      <c r="AP22">
        <f t="shared" si="9"/>
        <v>-1.7755044215473315</v>
      </c>
      <c r="AQ22">
        <f t="shared" si="9"/>
        <v>-518.25092741380809</v>
      </c>
      <c r="AR22">
        <f t="shared" si="9"/>
        <v>-520.02643183535542</v>
      </c>
      <c r="AS22">
        <f t="shared" si="9"/>
        <v>-21.995218857652901</v>
      </c>
      <c r="AT22">
        <f t="shared" si="9"/>
        <v>15.771916914622276</v>
      </c>
      <c r="AU22">
        <f t="shared" si="9"/>
        <v>-526.24973377838603</v>
      </c>
      <c r="AW22">
        <v>19</v>
      </c>
      <c r="AX22">
        <f>IF(Z22&gt;0, (R22*SUMPRODUCT(K22:$K$98, X22:$X$98)-K22*$AZ$3)/Z22, 0)</f>
        <v>1741.1130791668545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3.7169999999999998E-3</v>
      </c>
      <c r="Q23" s="4">
        <f t="shared" si="21"/>
        <v>12.5</v>
      </c>
      <c r="R23">
        <f t="shared" si="0"/>
        <v>1000000</v>
      </c>
      <c r="S23">
        <f t="shared" si="1"/>
        <v>1894.2266553401155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1357.3902072699939</v>
      </c>
      <c r="AC23">
        <f t="shared" si="2"/>
        <v>1456.5024682275143</v>
      </c>
      <c r="AE23">
        <f t="shared" si="3"/>
        <v>0</v>
      </c>
      <c r="AF23">
        <f t="shared" si="4"/>
        <v>0</v>
      </c>
      <c r="AG23">
        <f t="shared" si="4"/>
        <v>-9.6114584817596302</v>
      </c>
      <c r="AH23">
        <f t="shared" si="5"/>
        <v>-2897.8125894251889</v>
      </c>
      <c r="AI23">
        <f t="shared" si="6"/>
        <v>-2907.4240479069485</v>
      </c>
      <c r="AJ23">
        <f t="shared" si="7"/>
        <v>-99.112260957520448</v>
      </c>
      <c r="AK23">
        <f t="shared" si="22"/>
        <v>95.017314508899574</v>
      </c>
      <c r="AL23">
        <f t="shared" si="8"/>
        <v>-2911.5189943555692</v>
      </c>
      <c r="AN23">
        <f t="shared" si="9"/>
        <v>0</v>
      </c>
      <c r="AO23">
        <f t="shared" si="9"/>
        <v>0</v>
      </c>
      <c r="AP23">
        <f t="shared" si="9"/>
        <v>-1.5635266316044343</v>
      </c>
      <c r="AQ23">
        <f t="shared" si="9"/>
        <v>-471.3964239208164</v>
      </c>
      <c r="AR23">
        <f t="shared" si="9"/>
        <v>-472.95995055242082</v>
      </c>
      <c r="AS23">
        <f t="shared" si="9"/>
        <v>-16.122907862495524</v>
      </c>
      <c r="AT23">
        <f t="shared" si="9"/>
        <v>15.456769852373194</v>
      </c>
      <c r="AU23">
        <f t="shared" si="9"/>
        <v>-473.62608856254315</v>
      </c>
      <c r="AW23">
        <v>20</v>
      </c>
      <c r="AX23">
        <f>IF(Z23&gt;0, (R23*SUMPRODUCT(K23:$K$98, X23:$X$98)-K23*$AZ$3)/Z23, 0)</f>
        <v>1894.2266553401155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3.852E-3</v>
      </c>
      <c r="Q24" s="4">
        <f t="shared" si="21"/>
        <v>12.5</v>
      </c>
      <c r="R24">
        <f t="shared" si="0"/>
        <v>1000000</v>
      </c>
      <c r="S24">
        <f t="shared" si="1"/>
        <v>2026.1015219401536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1456.5024682275143</v>
      </c>
      <c r="AC24">
        <f t="shared" si="2"/>
        <v>1536.3231767811003</v>
      </c>
      <c r="AE24">
        <f t="shared" si="3"/>
        <v>0</v>
      </c>
      <c r="AF24">
        <f t="shared" si="4"/>
        <v>0</v>
      </c>
      <c r="AG24">
        <f t="shared" si="4"/>
        <v>-9.4783205588702959</v>
      </c>
      <c r="AH24">
        <f t="shared" si="5"/>
        <v>-2961.8670457390476</v>
      </c>
      <c r="AI24">
        <f t="shared" si="6"/>
        <v>-2971.3453662979177</v>
      </c>
      <c r="AJ24">
        <f t="shared" si="7"/>
        <v>-79.820708553585973</v>
      </c>
      <c r="AK24">
        <f t="shared" si="22"/>
        <v>101.95517277592602</v>
      </c>
      <c r="AL24">
        <f t="shared" si="8"/>
        <v>-2949.2109020755779</v>
      </c>
      <c r="AN24">
        <f t="shared" si="9"/>
        <v>0</v>
      </c>
      <c r="AO24">
        <f t="shared" si="9"/>
        <v>0</v>
      </c>
      <c r="AP24">
        <f t="shared" si="9"/>
        <v>-1.3766684470566513</v>
      </c>
      <c r="AQ24">
        <f t="shared" si="9"/>
        <v>-430.19318463859139</v>
      </c>
      <c r="AR24">
        <f t="shared" si="9"/>
        <v>-431.56985308564799</v>
      </c>
      <c r="AS24">
        <f t="shared" si="9"/>
        <v>-11.593472725987224</v>
      </c>
      <c r="AT24">
        <f t="shared" si="9"/>
        <v>14.808369109596322</v>
      </c>
      <c r="AU24">
        <f t="shared" si="9"/>
        <v>-428.35495670203898</v>
      </c>
      <c r="AW24">
        <v>21</v>
      </c>
      <c r="AX24">
        <f>IF(Z24&gt;0, (R24*SUMPRODUCT(K24:$K$98, X24:$X$98)-K24*$AZ$3)/Z24, 0)</f>
        <v>2026.1015219401536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4.0049999999999999E-3</v>
      </c>
      <c r="Q25" s="4">
        <f t="shared" si="21"/>
        <v>12.5</v>
      </c>
      <c r="R25">
        <f t="shared" si="0"/>
        <v>1000000</v>
      </c>
      <c r="S25">
        <f t="shared" si="1"/>
        <v>2137.760195223063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1536.3231767811003</v>
      </c>
      <c r="AC25">
        <f t="shared" si="2"/>
        <v>1598.2881461375082</v>
      </c>
      <c r="AE25">
        <f t="shared" si="3"/>
        <v>0</v>
      </c>
      <c r="AF25">
        <f t="shared" si="4"/>
        <v>0</v>
      </c>
      <c r="AG25">
        <f t="shared" si="4"/>
        <v>-9.3455766794433188</v>
      </c>
      <c r="AH25">
        <f t="shared" si="5"/>
        <v>-3036.8539070620427</v>
      </c>
      <c r="AI25">
        <f t="shared" si="6"/>
        <v>-3046.1994837414859</v>
      </c>
      <c r="AJ25">
        <f t="shared" si="7"/>
        <v>-61.964969356407892</v>
      </c>
      <c r="AK25">
        <f t="shared" si="22"/>
        <v>107.54262237467704</v>
      </c>
      <c r="AL25">
        <f t="shared" si="8"/>
        <v>-3000.6218307232166</v>
      </c>
      <c r="AN25">
        <f t="shared" si="9"/>
        <v>0</v>
      </c>
      <c r="AO25">
        <f t="shared" si="9"/>
        <v>0</v>
      </c>
      <c r="AP25">
        <f t="shared" si="9"/>
        <v>-1.2119537548710919</v>
      </c>
      <c r="AQ25">
        <f t="shared" si="9"/>
        <v>-393.82550931870628</v>
      </c>
      <c r="AR25">
        <f t="shared" si="9"/>
        <v>-395.03746307357733</v>
      </c>
      <c r="AS25">
        <f t="shared" si="9"/>
        <v>-8.0357456642733407</v>
      </c>
      <c r="AT25">
        <f t="shared" si="9"/>
        <v>13.946350178942346</v>
      </c>
      <c r="AU25">
        <f t="shared" si="9"/>
        <v>-389.12685855890834</v>
      </c>
      <c r="AW25">
        <v>22</v>
      </c>
      <c r="AX25">
        <f>IF(Z25&gt;0, (R25*SUMPRODUCT(K25:$K$98, X25:$X$98)-K25*$AZ$3)/Z25, 0)</f>
        <v>2137.760195223063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4.1640000000000002E-3</v>
      </c>
      <c r="Q26" s="4">
        <f t="shared" si="21"/>
        <v>12.5</v>
      </c>
      <c r="R26">
        <f t="shared" si="0"/>
        <v>1000000</v>
      </c>
      <c r="S26">
        <f t="shared" si="1"/>
        <v>2230.3441010065608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1598.2881461375082</v>
      </c>
      <c r="AC26">
        <f t="shared" si="2"/>
        <v>1643.8895600286244</v>
      </c>
      <c r="AE26">
        <f t="shared" si="3"/>
        <v>0</v>
      </c>
      <c r="AF26">
        <f t="shared" si="4"/>
        <v>0</v>
      </c>
      <c r="AG26">
        <f t="shared" si="4"/>
        <v>-9.2132059313556844</v>
      </c>
      <c r="AH26">
        <f t="shared" si="5"/>
        <v>-3113.1985034561585</v>
      </c>
      <c r="AI26">
        <f t="shared" si="6"/>
        <v>-3122.4117093875143</v>
      </c>
      <c r="AJ26">
        <f t="shared" si="7"/>
        <v>-45.601413891116181</v>
      </c>
      <c r="AK26">
        <f t="shared" si="22"/>
        <v>111.88017022962559</v>
      </c>
      <c r="AL26">
        <f t="shared" si="8"/>
        <v>-3056.1329530490052</v>
      </c>
      <c r="AN26">
        <f t="shared" si="9"/>
        <v>0</v>
      </c>
      <c r="AO26">
        <f t="shared" si="9"/>
        <v>0</v>
      </c>
      <c r="AP26">
        <f t="shared" si="9"/>
        <v>-1.0667746802563374</v>
      </c>
      <c r="AQ26">
        <f t="shared" si="9"/>
        <v>-360.46967394880193</v>
      </c>
      <c r="AR26">
        <f t="shared" si="9"/>
        <v>-361.53644862905827</v>
      </c>
      <c r="AS26">
        <f t="shared" si="9"/>
        <v>-5.2800766731341531</v>
      </c>
      <c r="AT26">
        <f t="shared" si="9"/>
        <v>12.954332478072748</v>
      </c>
      <c r="AU26">
        <f t="shared" si="9"/>
        <v>-353.86219282411969</v>
      </c>
      <c r="AW26">
        <v>23</v>
      </c>
      <c r="AX26">
        <f>IF(Z26&gt;0, (R26*SUMPRODUCT(K26:$K$98, X26:$X$98)-K26*$AZ$3)/Z26, 0)</f>
        <v>2230.3441010065608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4.3350000000000003E-3</v>
      </c>
      <c r="Q27" s="4">
        <f t="shared" si="21"/>
        <v>12.5</v>
      </c>
      <c r="R27">
        <f t="shared" si="0"/>
        <v>1000000</v>
      </c>
      <c r="S27">
        <f t="shared" si="1"/>
        <v>2306.6574587797463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1643.8895600286244</v>
      </c>
      <c r="AC27">
        <f t="shared" si="2"/>
        <v>1675.7653532314489</v>
      </c>
      <c r="AE27">
        <f t="shared" si="3"/>
        <v>0</v>
      </c>
      <c r="AF27">
        <f t="shared" si="4"/>
        <v>0</v>
      </c>
      <c r="AG27">
        <f t="shared" si="4"/>
        <v>-9.0811346243296995</v>
      </c>
      <c r="AH27">
        <f t="shared" si="5"/>
        <v>-3195.1398169941513</v>
      </c>
      <c r="AI27">
        <f t="shared" si="6"/>
        <v>-3204.2209516184807</v>
      </c>
      <c r="AJ27">
        <f t="shared" si="7"/>
        <v>-31.875793202824525</v>
      </c>
      <c r="AK27">
        <f t="shared" si="22"/>
        <v>115.07226920200371</v>
      </c>
      <c r="AL27">
        <f t="shared" si="8"/>
        <v>-3121.0244756193015</v>
      </c>
      <c r="AN27">
        <f t="shared" si="9"/>
        <v>0</v>
      </c>
      <c r="AO27">
        <f t="shared" si="9"/>
        <v>0</v>
      </c>
      <c r="AP27">
        <f t="shared" si="9"/>
        <v>-0.93882362965612731</v>
      </c>
      <c r="AQ27">
        <f t="shared" si="9"/>
        <v>-330.31915992223014</v>
      </c>
      <c r="AR27">
        <f t="shared" si="9"/>
        <v>-331.25798355188624</v>
      </c>
      <c r="AS27">
        <f t="shared" si="9"/>
        <v>-3.2953754250783089</v>
      </c>
      <c r="AT27">
        <f t="shared" si="9"/>
        <v>11.896373076064409</v>
      </c>
      <c r="AU27">
        <f t="shared" si="9"/>
        <v>-322.65698590090011</v>
      </c>
      <c r="AW27">
        <v>24</v>
      </c>
      <c r="AX27">
        <f>IF(Z27&gt;0, (R27*SUMPRODUCT(K27:$K$98, X27:$X$98)-K27*$AZ$3)/Z27, 0)</f>
        <v>2306.6574587797463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4.522E-3</v>
      </c>
      <c r="Q28" s="4">
        <f t="shared" si="21"/>
        <v>12.5</v>
      </c>
      <c r="R28">
        <f t="shared" si="0"/>
        <v>1000000</v>
      </c>
      <c r="S28">
        <f t="shared" si="1"/>
        <v>2368.5686745378248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1675.7653532314489</v>
      </c>
      <c r="AC28">
        <f t="shared" si="2"/>
        <v>1695.7546461231709</v>
      </c>
      <c r="AE28">
        <f t="shared" si="3"/>
        <v>0</v>
      </c>
      <c r="AF28">
        <f t="shared" si="4"/>
        <v>0</v>
      </c>
      <c r="AG28">
        <f t="shared" si="4"/>
        <v>-8.9492583873151847</v>
      </c>
      <c r="AH28">
        <f t="shared" si="5"/>
        <v>-3285.1912616975119</v>
      </c>
      <c r="AI28">
        <f t="shared" si="6"/>
        <v>-3294.1405200848271</v>
      </c>
      <c r="AJ28">
        <f t="shared" si="7"/>
        <v>-19.989292891722016</v>
      </c>
      <c r="AK28">
        <f t="shared" si="22"/>
        <v>117.30357472620143</v>
      </c>
      <c r="AL28">
        <f t="shared" si="8"/>
        <v>-3196.8262382503476</v>
      </c>
      <c r="AN28">
        <f t="shared" si="9"/>
        <v>0</v>
      </c>
      <c r="AO28">
        <f t="shared" si="9"/>
        <v>0</v>
      </c>
      <c r="AP28">
        <f t="shared" si="9"/>
        <v>-0.82606252938059022</v>
      </c>
      <c r="AQ28">
        <f t="shared" si="9"/>
        <v>-303.24003237892907</v>
      </c>
      <c r="AR28">
        <f t="shared" si="9"/>
        <v>-304.06609490830965</v>
      </c>
      <c r="AS28">
        <f t="shared" si="9"/>
        <v>-1.8451144365292074</v>
      </c>
      <c r="AT28">
        <f t="shared" si="9"/>
        <v>10.8277226391249</v>
      </c>
      <c r="AU28">
        <f t="shared" si="9"/>
        <v>-295.08348670571394</v>
      </c>
      <c r="AW28">
        <v>25</v>
      </c>
      <c r="AX28">
        <f>IF(Z28&gt;0, (R28*SUMPRODUCT(K28:$K$98, X28:$X$98)-K28*$AZ$3)/Z28, 0)</f>
        <v>2368.5686745378248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4.7470000000000004E-3</v>
      </c>
      <c r="Q29" s="4">
        <f t="shared" si="21"/>
        <v>12.5</v>
      </c>
      <c r="R29">
        <f t="shared" si="0"/>
        <v>1000000</v>
      </c>
      <c r="S29">
        <f t="shared" si="1"/>
        <v>2417.538781096775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1695.7546461231709</v>
      </c>
      <c r="AC29">
        <f t="shared" si="2"/>
        <v>1705.2900180424142</v>
      </c>
      <c r="AE29">
        <f t="shared" si="3"/>
        <v>0</v>
      </c>
      <c r="AF29">
        <f t="shared" si="4"/>
        <v>0</v>
      </c>
      <c r="AG29">
        <f t="shared" si="4"/>
        <v>-8.8172836738774478</v>
      </c>
      <c r="AH29">
        <f t="shared" si="5"/>
        <v>-3398.570365166815</v>
      </c>
      <c r="AI29">
        <f t="shared" si="6"/>
        <v>-3407.3876488406922</v>
      </c>
      <c r="AJ29">
        <f t="shared" si="7"/>
        <v>-9.5353719192432891</v>
      </c>
      <c r="AK29">
        <f t="shared" si="22"/>
        <v>118.70282522862198</v>
      </c>
      <c r="AL29">
        <f t="shared" si="8"/>
        <v>-3298.2201955313139</v>
      </c>
      <c r="AN29">
        <f t="shared" si="9"/>
        <v>0</v>
      </c>
      <c r="AO29">
        <f t="shared" si="9"/>
        <v>0</v>
      </c>
      <c r="AP29">
        <f t="shared" si="9"/>
        <v>-0.72667909398197739</v>
      </c>
      <c r="AQ29">
        <f t="shared" si="9"/>
        <v>-280.09420192640442</v>
      </c>
      <c r="AR29">
        <f t="shared" si="9"/>
        <v>-280.82088102038642</v>
      </c>
      <c r="AS29">
        <f t="shared" si="9"/>
        <v>-0.78586055335676508</v>
      </c>
      <c r="AT29">
        <f t="shared" si="9"/>
        <v>9.7829291515017367</v>
      </c>
      <c r="AU29">
        <f t="shared" si="9"/>
        <v>-271.82381242224147</v>
      </c>
      <c r="AW29">
        <v>26</v>
      </c>
      <c r="AX29">
        <f>IF(Z29&gt;0, (R29*SUMPRODUCT(K29:$K$98, X29:$X$98)-K29*$AZ$3)/Z29, 0)</f>
        <v>2417.538781096775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4.9870000000000001E-3</v>
      </c>
      <c r="Q30" s="4">
        <f t="shared" si="21"/>
        <v>12.5</v>
      </c>
      <c r="R30">
        <f t="shared" si="0"/>
        <v>1000000</v>
      </c>
      <c r="S30">
        <f t="shared" si="1"/>
        <v>2453.1264862675389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1705.2900180424142</v>
      </c>
      <c r="AC30">
        <f t="shared" si="2"/>
        <v>1704.4595699536637</v>
      </c>
      <c r="AE30">
        <f t="shared" si="3"/>
        <v>0</v>
      </c>
      <c r="AF30">
        <f t="shared" si="4"/>
        <v>0</v>
      </c>
      <c r="AG30">
        <f t="shared" si="4"/>
        <v>-8.6851390434570455</v>
      </c>
      <c r="AH30">
        <f t="shared" si="5"/>
        <v>-3517.7434945301466</v>
      </c>
      <c r="AI30">
        <f t="shared" si="6"/>
        <v>-3526.4286335736037</v>
      </c>
      <c r="AJ30">
        <f t="shared" si="7"/>
        <v>0.83044808875047238</v>
      </c>
      <c r="AK30">
        <f t="shared" si="22"/>
        <v>119.37030126296901</v>
      </c>
      <c r="AL30">
        <f t="shared" si="8"/>
        <v>-3406.2278842218843</v>
      </c>
      <c r="AN30">
        <f t="shared" si="9"/>
        <v>0</v>
      </c>
      <c r="AO30">
        <f t="shared" si="9"/>
        <v>0</v>
      </c>
      <c r="AP30">
        <f t="shared" si="9"/>
        <v>-0.63909674500041902</v>
      </c>
      <c r="AQ30">
        <f t="shared" si="9"/>
        <v>-258.85347440629431</v>
      </c>
      <c r="AR30">
        <f t="shared" si="9"/>
        <v>-259.49257115129478</v>
      </c>
      <c r="AS30">
        <f t="shared" si="9"/>
        <v>6.1108598003629749E-2</v>
      </c>
      <c r="AT30">
        <f t="shared" si="9"/>
        <v>8.7838744555684904</v>
      </c>
      <c r="AU30">
        <f t="shared" si="9"/>
        <v>-250.64758809772266</v>
      </c>
      <c r="AW30">
        <v>27</v>
      </c>
      <c r="AX30">
        <f>IF(Z30&gt;0, (R30*SUMPRODUCT(K30:$K$98, X30:$X$98)-K30*$AZ$3)/Z30, 0)</f>
        <v>2453.1264862675389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5.2249999999999996E-3</v>
      </c>
      <c r="Q31" s="4">
        <f t="shared" si="21"/>
        <v>12.5</v>
      </c>
      <c r="R31">
        <f t="shared" si="0"/>
        <v>1000000</v>
      </c>
      <c r="S31">
        <f t="shared" si="1"/>
        <v>2477.1527593824749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1704.4595699536637</v>
      </c>
      <c r="AC31">
        <f t="shared" si="2"/>
        <v>1694.9487329024148</v>
      </c>
      <c r="AE31">
        <f t="shared" si="3"/>
        <v>0</v>
      </c>
      <c r="AF31">
        <f t="shared" si="4"/>
        <v>0</v>
      </c>
      <c r="AG31">
        <f t="shared" si="4"/>
        <v>-8.5529078015204121</v>
      </c>
      <c r="AH31">
        <f t="shared" si="5"/>
        <v>-3630.3881201650452</v>
      </c>
      <c r="AI31">
        <f t="shared" si="6"/>
        <v>-3638.9410279665658</v>
      </c>
      <c r="AJ31">
        <f t="shared" si="7"/>
        <v>9.5108370512489273</v>
      </c>
      <c r="AK31">
        <f t="shared" si="22"/>
        <v>119.31216989675647</v>
      </c>
      <c r="AL31">
        <f t="shared" si="8"/>
        <v>-3510.1180210185603</v>
      </c>
      <c r="AN31">
        <f t="shared" si="9"/>
        <v>0</v>
      </c>
      <c r="AO31">
        <f t="shared" si="9"/>
        <v>0</v>
      </c>
      <c r="AP31">
        <f t="shared" si="9"/>
        <v>-0.56193437237302468</v>
      </c>
      <c r="AQ31">
        <f t="shared" si="9"/>
        <v>-238.52003518765639</v>
      </c>
      <c r="AR31">
        <f t="shared" si="9"/>
        <v>-239.08196956002942</v>
      </c>
      <c r="AS31">
        <f t="shared" si="9"/>
        <v>0.62487125702274171</v>
      </c>
      <c r="AT31">
        <f t="shared" si="9"/>
        <v>7.838925762239497</v>
      </c>
      <c r="AU31">
        <f t="shared" si="9"/>
        <v>-230.61817254076718</v>
      </c>
      <c r="AW31">
        <v>28</v>
      </c>
      <c r="AX31">
        <f>IF(Z31&gt;0, (R31*SUMPRODUCT(K31:$K$98, X31:$X$98)-K31*$AZ$3)/Z31, 0)</f>
        <v>2477.1527593824749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5.4879999999999998E-3</v>
      </c>
      <c r="Q32" s="4">
        <f t="shared" si="21"/>
        <v>12.5</v>
      </c>
      <c r="R32">
        <f t="shared" si="0"/>
        <v>1000000</v>
      </c>
      <c r="S32">
        <f t="shared" si="1"/>
        <v>2492.530051304288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1694.9487329024148</v>
      </c>
      <c r="AC32">
        <f t="shared" si="2"/>
        <v>1679.0560524960517</v>
      </c>
      <c r="AE32">
        <f t="shared" si="3"/>
        <v>0</v>
      </c>
      <c r="AF32">
        <f t="shared" si="4"/>
        <v>0</v>
      </c>
      <c r="AG32">
        <f t="shared" si="4"/>
        <v>-8.4204403654904656</v>
      </c>
      <c r="AH32">
        <f t="shared" si="5"/>
        <v>-3755.0686411795218</v>
      </c>
      <c r="AI32">
        <f t="shared" si="6"/>
        <v>-3763.4890815450121</v>
      </c>
      <c r="AJ32">
        <f t="shared" si="7"/>
        <v>15.89268040636307</v>
      </c>
      <c r="AK32">
        <f t="shared" si="22"/>
        <v>118.64641130316905</v>
      </c>
      <c r="AL32">
        <f t="shared" si="8"/>
        <v>-3628.9499898354802</v>
      </c>
      <c r="AN32">
        <f t="shared" si="9"/>
        <v>0</v>
      </c>
      <c r="AO32">
        <f t="shared" si="9"/>
        <v>0</v>
      </c>
      <c r="AP32">
        <f t="shared" si="9"/>
        <v>-0.49395636858367087</v>
      </c>
      <c r="AQ32">
        <f t="shared" si="9"/>
        <v>-220.27827397022565</v>
      </c>
      <c r="AR32">
        <f t="shared" si="9"/>
        <v>-220.77223033880932</v>
      </c>
      <c r="AS32">
        <f t="shared" si="9"/>
        <v>0.93228980431484887</v>
      </c>
      <c r="AT32">
        <f t="shared" si="9"/>
        <v>6.9599864055784861</v>
      </c>
      <c r="AU32">
        <f t="shared" si="9"/>
        <v>-212.87995412891601</v>
      </c>
      <c r="AW32">
        <v>29</v>
      </c>
      <c r="AX32">
        <f>IF(Z32&gt;0, (R32*SUMPRODUCT(K32:$K$98, X32:$X$98)-K32*$AZ$3)/Z32, 0)</f>
        <v>2492.530051304288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5.7670000000000004E-3</v>
      </c>
      <c r="Q33" s="4">
        <f t="shared" si="21"/>
        <v>12.5</v>
      </c>
      <c r="R33">
        <f t="shared" si="0"/>
        <v>1000000</v>
      </c>
      <c r="S33">
        <f t="shared" si="1"/>
        <v>2500.0258606719549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1679.0560524960517</v>
      </c>
      <c r="AC33">
        <f t="shared" si="2"/>
        <v>1657.5522024376951</v>
      </c>
      <c r="AE33">
        <f t="shared" si="3"/>
        <v>0</v>
      </c>
      <c r="AF33">
        <f t="shared" si="4"/>
        <v>0</v>
      </c>
      <c r="AG33">
        <f t="shared" si="4"/>
        <v>-8.2876752822477773</v>
      </c>
      <c r="AH33">
        <f t="shared" si="5"/>
        <v>-3884.8543670226813</v>
      </c>
      <c r="AI33">
        <f t="shared" si="6"/>
        <v>-3893.142042304929</v>
      </c>
      <c r="AJ33">
        <f t="shared" si="7"/>
        <v>21.503850058356647</v>
      </c>
      <c r="AK33">
        <f t="shared" si="22"/>
        <v>117.53392367472364</v>
      </c>
      <c r="AL33">
        <f t="shared" si="8"/>
        <v>-3754.1042685718489</v>
      </c>
      <c r="AN33">
        <f t="shared" si="9"/>
        <v>0</v>
      </c>
      <c r="AO33">
        <f t="shared" si="9"/>
        <v>0</v>
      </c>
      <c r="AP33">
        <f t="shared" si="9"/>
        <v>-0.43407871296447503</v>
      </c>
      <c r="AQ33">
        <f t="shared" si="9"/>
        <v>-203.47474125871639</v>
      </c>
      <c r="AR33">
        <f t="shared" si="9"/>
        <v>-203.90881997168086</v>
      </c>
      <c r="AS33">
        <f t="shared" si="9"/>
        <v>1.1262945565817157</v>
      </c>
      <c r="AT33">
        <f t="shared" si="9"/>
        <v>6.1560054636396844</v>
      </c>
      <c r="AU33">
        <f t="shared" si="9"/>
        <v>-196.62651995145947</v>
      </c>
      <c r="AW33">
        <v>30</v>
      </c>
      <c r="AX33">
        <f>IF(Z33&gt;0, (R33*SUMPRODUCT(K33:$K$98, X33:$X$98)-K33*$AZ$3)/Z33, 0)</f>
        <v>2500.0258606719549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6.0780000000000001E-3</v>
      </c>
      <c r="Q34" s="4">
        <f t="shared" si="21"/>
        <v>12.5</v>
      </c>
      <c r="R34">
        <f t="shared" si="0"/>
        <v>1000000</v>
      </c>
      <c r="S34">
        <f t="shared" si="1"/>
        <v>2501.026156793313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1657.5522024376951</v>
      </c>
      <c r="AC34">
        <f t="shared" si="2"/>
        <v>1631.5546253860036</v>
      </c>
      <c r="AE34">
        <f t="shared" si="3"/>
        <v>0</v>
      </c>
      <c r="AF34">
        <f t="shared" si="4"/>
        <v>0</v>
      </c>
      <c r="AG34">
        <f t="shared" si="4"/>
        <v>-8.154426039059798</v>
      </c>
      <c r="AH34">
        <f t="shared" si="5"/>
        <v>-4029.7992292401595</v>
      </c>
      <c r="AI34">
        <f t="shared" si="6"/>
        <v>-4037.9536552792192</v>
      </c>
      <c r="AJ34">
        <f t="shared" si="7"/>
        <v>25.997577051691451</v>
      </c>
      <c r="AK34">
        <f t="shared" si="22"/>
        <v>116.02865417063866</v>
      </c>
      <c r="AL34">
        <f t="shared" si="8"/>
        <v>-3895.9274240568889</v>
      </c>
      <c r="AN34">
        <f t="shared" si="9"/>
        <v>0</v>
      </c>
      <c r="AO34">
        <f t="shared" si="9"/>
        <v>0</v>
      </c>
      <c r="AP34">
        <f t="shared" si="9"/>
        <v>-0.38133892447985024</v>
      </c>
      <c r="AQ34">
        <f t="shared" si="9"/>
        <v>-188.45217267129141</v>
      </c>
      <c r="AR34">
        <f t="shared" si="9"/>
        <v>-188.83351159577123</v>
      </c>
      <c r="AS34">
        <f t="shared" si="9"/>
        <v>1.2157677345390603</v>
      </c>
      <c r="AT34">
        <f t="shared" si="9"/>
        <v>5.426040039891932</v>
      </c>
      <c r="AU34">
        <f t="shared" ref="AU34:AU89" si="23">AL34*$K34</f>
        <v>-182.19170382134024</v>
      </c>
      <c r="AW34">
        <v>31</v>
      </c>
      <c r="AX34">
        <f>IF(Z34&gt;0, (R34*SUMPRODUCT(K34:$K$98, X34:$X$98)-K34*$AZ$3)/Z34, 0)</f>
        <v>2501.026156793313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6.4359999999999999E-3</v>
      </c>
      <c r="Q35" s="4">
        <f t="shared" si="21"/>
        <v>12.5</v>
      </c>
      <c r="R35">
        <f t="shared" si="0"/>
        <v>1000000</v>
      </c>
      <c r="S35">
        <f t="shared" si="1"/>
        <v>2496.0791043790828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1631.5546253860036</v>
      </c>
      <c r="AC35">
        <f t="shared" si="2"/>
        <v>1601.5642064709843</v>
      </c>
      <c r="AE35">
        <f t="shared" si="3"/>
        <v>0</v>
      </c>
      <c r="AF35">
        <f t="shared" ref="AF35:AG66" si="24">-$Z35*P35</f>
        <v>0</v>
      </c>
      <c r="AG35">
        <f t="shared" si="24"/>
        <v>-8.0203998926818105</v>
      </c>
      <c r="AH35">
        <f t="shared" si="5"/>
        <v>-4198.5508789911091</v>
      </c>
      <c r="AI35">
        <f t="shared" ref="AI35:AI66" si="25">SUM(AE35:AH35)</f>
        <v>-4206.5712788837909</v>
      </c>
      <c r="AJ35">
        <f t="shared" si="7"/>
        <v>29.990418915019291</v>
      </c>
      <c r="AK35">
        <f t="shared" si="22"/>
        <v>114.20882377702027</v>
      </c>
      <c r="AL35">
        <f t="shared" si="8"/>
        <v>-4062.3720361917512</v>
      </c>
      <c r="AN35">
        <f t="shared" ref="AN35:AT66" si="26">AE35*$K35</f>
        <v>0</v>
      </c>
      <c r="AO35">
        <f t="shared" si="26"/>
        <v>0</v>
      </c>
      <c r="AP35">
        <f t="shared" si="26"/>
        <v>-0.33488503385455298</v>
      </c>
      <c r="AQ35">
        <f t="shared" si="26"/>
        <v>-175.30695128230829</v>
      </c>
      <c r="AR35">
        <f t="shared" si="26"/>
        <v>-175.64183631616285</v>
      </c>
      <c r="AS35">
        <f t="shared" si="26"/>
        <v>1.2522246506477164</v>
      </c>
      <c r="AT35">
        <f t="shared" si="26"/>
        <v>4.7686931236376768</v>
      </c>
      <c r="AU35">
        <f t="shared" si="23"/>
        <v>-169.62091854187744</v>
      </c>
      <c r="AW35">
        <v>32</v>
      </c>
      <c r="AX35">
        <f>IF(Z35&gt;0, (R35*SUMPRODUCT(K35:$K$98, X35:$X$98)-K35*$AZ$3)/Z35, 0)</f>
        <v>2496.0791043790828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6.8199999999999997E-3</v>
      </c>
      <c r="Q36" s="4">
        <f t="shared" si="21"/>
        <v>12.5</v>
      </c>
      <c r="R36">
        <f t="shared" si="0"/>
        <v>1000000</v>
      </c>
      <c r="S36">
        <f t="shared" si="1"/>
        <v>2485.1651873133737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1601.5642064709843</v>
      </c>
      <c r="AC36">
        <f t="shared" si="2"/>
        <v>1567.7409638996339</v>
      </c>
      <c r="AE36">
        <f t="shared" si="3"/>
        <v>0</v>
      </c>
      <c r="AF36">
        <f t="shared" si="24"/>
        <v>0</v>
      </c>
      <c r="AG36">
        <f t="shared" si="24"/>
        <v>-7.8854967664869022</v>
      </c>
      <c r="AH36">
        <f t="shared" si="5"/>
        <v>-4375.9301814471955</v>
      </c>
      <c r="AI36">
        <f t="shared" si="25"/>
        <v>-4383.8156782136821</v>
      </c>
      <c r="AJ36">
        <f t="shared" si="7"/>
        <v>33.82324257135042</v>
      </c>
      <c r="AK36">
        <f t="shared" si="22"/>
        <v>112.10949445296892</v>
      </c>
      <c r="AL36">
        <f t="shared" si="8"/>
        <v>-4237.882941189363</v>
      </c>
      <c r="AN36">
        <f t="shared" si="26"/>
        <v>0</v>
      </c>
      <c r="AO36">
        <f t="shared" si="26"/>
        <v>0</v>
      </c>
      <c r="AP36">
        <f t="shared" si="26"/>
        <v>-0.29397523891528521</v>
      </c>
      <c r="AQ36">
        <f t="shared" si="26"/>
        <v>-163.13685220628938</v>
      </c>
      <c r="AR36">
        <f t="shared" si="26"/>
        <v>-163.43082744520464</v>
      </c>
      <c r="AS36">
        <f t="shared" si="26"/>
        <v>1.2609472947932252</v>
      </c>
      <c r="AT36">
        <f t="shared" si="26"/>
        <v>4.1794976768681575</v>
      </c>
      <c r="AU36">
        <f t="shared" si="23"/>
        <v>-157.99038247354329</v>
      </c>
      <c r="AW36">
        <v>33</v>
      </c>
      <c r="AX36">
        <f>IF(Z36&gt;0, (R36*SUMPRODUCT(K36:$K$98, X36:$X$98)-K36*$AZ$3)/Z36, 0)</f>
        <v>2485.1651873133737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7.2269999999999999E-3</v>
      </c>
      <c r="Q37" s="4">
        <f t="shared" si="21"/>
        <v>12.5</v>
      </c>
      <c r="R37">
        <f t="shared" si="0"/>
        <v>1000000</v>
      </c>
      <c r="S37">
        <f t="shared" si="1"/>
        <v>2469.3505464774867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1567.7409638996339</v>
      </c>
      <c r="AC37">
        <f t="shared" si="2"/>
        <v>1530.928851613842</v>
      </c>
      <c r="AE37">
        <f t="shared" si="3"/>
        <v>0</v>
      </c>
      <c r="AF37">
        <f t="shared" si="24"/>
        <v>0</v>
      </c>
      <c r="AG37">
        <f t="shared" si="24"/>
        <v>-7.7496533136906312</v>
      </c>
      <c r="AH37">
        <f t="shared" si="5"/>
        <v>-4559.0788105120673</v>
      </c>
      <c r="AI37">
        <f t="shared" si="25"/>
        <v>-4566.8284638257583</v>
      </c>
      <c r="AJ37">
        <f t="shared" si="7"/>
        <v>36.812112285791954</v>
      </c>
      <c r="AK37">
        <f t="shared" si="22"/>
        <v>109.74186747297439</v>
      </c>
      <c r="AL37">
        <f t="shared" si="8"/>
        <v>-4420.274484066992</v>
      </c>
      <c r="AN37">
        <f t="shared" si="26"/>
        <v>0</v>
      </c>
      <c r="AO37">
        <f t="shared" si="26"/>
        <v>0</v>
      </c>
      <c r="AP37">
        <f t="shared" si="26"/>
        <v>-0.25795618524508174</v>
      </c>
      <c r="AQ37">
        <f t="shared" si="26"/>
        <v>-151.75421797434043</v>
      </c>
      <c r="AR37">
        <f t="shared" si="26"/>
        <v>-152.01217415958553</v>
      </c>
      <c r="AS37">
        <f t="shared" si="26"/>
        <v>1.2253337887103808</v>
      </c>
      <c r="AT37">
        <f t="shared" si="26"/>
        <v>3.6528851484219929</v>
      </c>
      <c r="AU37">
        <f t="shared" si="23"/>
        <v>-147.13395522245315</v>
      </c>
      <c r="AW37">
        <v>34</v>
      </c>
      <c r="AX37">
        <f>IF(Z37&gt;0, (R37*SUMPRODUCT(K37:$K$98, X37:$X$98)-K37*$AZ$3)/Z37, 0)</f>
        <v>2469.3505464774867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7.6860000000000001E-3</v>
      </c>
      <c r="Q38" s="4">
        <f t="shared" si="21"/>
        <v>12.5</v>
      </c>
      <c r="R38">
        <f t="shared" si="0"/>
        <v>1000000</v>
      </c>
      <c r="S38">
        <f t="shared" si="1"/>
        <v>2449.8298259544117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1530.928851613842</v>
      </c>
      <c r="AC38">
        <f t="shared" si="2"/>
        <v>1491.964579997089</v>
      </c>
      <c r="AE38">
        <f t="shared" si="3"/>
        <v>0</v>
      </c>
      <c r="AF38">
        <f t="shared" si="24"/>
        <v>0</v>
      </c>
      <c r="AG38">
        <f t="shared" si="24"/>
        <v>-7.6125929451846988</v>
      </c>
      <c r="AH38">
        <f t="shared" si="5"/>
        <v>-4765.1068295220948</v>
      </c>
      <c r="AI38">
        <f t="shared" si="25"/>
        <v>-4772.7194224672794</v>
      </c>
      <c r="AJ38">
        <f t="shared" si="7"/>
        <v>38.964271616752967</v>
      </c>
      <c r="AK38">
        <f t="shared" si="22"/>
        <v>107.16501961296895</v>
      </c>
      <c r="AL38">
        <f t="shared" si="8"/>
        <v>-4626.5901312375581</v>
      </c>
      <c r="AN38">
        <f t="shared" si="26"/>
        <v>0</v>
      </c>
      <c r="AO38">
        <f t="shared" si="26"/>
        <v>0</v>
      </c>
      <c r="AP38">
        <f t="shared" si="26"/>
        <v>-0.22624461799360465</v>
      </c>
      <c r="AQ38">
        <f t="shared" si="26"/>
        <v>-141.61794569954984</v>
      </c>
      <c r="AR38">
        <f t="shared" si="26"/>
        <v>-141.84419031754345</v>
      </c>
      <c r="AS38">
        <f t="shared" si="26"/>
        <v>1.1580097360791493</v>
      </c>
      <c r="AT38">
        <f t="shared" si="26"/>
        <v>3.1849212350109517</v>
      </c>
      <c r="AU38">
        <f t="shared" si="23"/>
        <v>-137.50125934645337</v>
      </c>
      <c r="AW38">
        <v>35</v>
      </c>
      <c r="AX38">
        <f>IF(Z38&gt;0, (R38*SUMPRODUCT(K38:$K$98, X38:$X$98)-K38*$AZ$3)/Z38, 0)</f>
        <v>2449.8298259544117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8.2030000000000002E-3</v>
      </c>
      <c r="Q39" s="4">
        <f t="shared" si="21"/>
        <v>12.5</v>
      </c>
      <c r="R39">
        <f t="shared" si="0"/>
        <v>1000000</v>
      </c>
      <c r="S39">
        <f t="shared" si="1"/>
        <v>2426.8261353089015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1491.964579997089</v>
      </c>
      <c r="AC39">
        <f t="shared" si="2"/>
        <v>1451.0519435453848</v>
      </c>
      <c r="AE39">
        <f t="shared" si="3"/>
        <v>0</v>
      </c>
      <c r="AF39">
        <f t="shared" si="24"/>
        <v>0</v>
      </c>
      <c r="AG39">
        <f t="shared" si="24"/>
        <v>-7.4740209158035018</v>
      </c>
      <c r="AH39">
        <f t="shared" si="5"/>
        <v>-4995.6879943480071</v>
      </c>
      <c r="AI39">
        <f t="shared" si="25"/>
        <v>-5003.1620152638106</v>
      </c>
      <c r="AJ39">
        <f t="shared" si="7"/>
        <v>40.912636451704202</v>
      </c>
      <c r="AK39">
        <f t="shared" si="22"/>
        <v>104.43752059979624</v>
      </c>
      <c r="AL39">
        <f t="shared" si="8"/>
        <v>-4857.8118582123097</v>
      </c>
      <c r="AN39">
        <f t="shared" si="26"/>
        <v>0</v>
      </c>
      <c r="AO39">
        <f t="shared" si="26"/>
        <v>0</v>
      </c>
      <c r="AP39">
        <f t="shared" si="26"/>
        <v>-0.19832704215380986</v>
      </c>
      <c r="AQ39">
        <f t="shared" si="26"/>
        <v>-132.56318581439564</v>
      </c>
      <c r="AR39">
        <f t="shared" si="26"/>
        <v>-132.76151285654944</v>
      </c>
      <c r="AS39">
        <f t="shared" si="26"/>
        <v>1.0856381411809743</v>
      </c>
      <c r="AT39">
        <f t="shared" si="26"/>
        <v>2.7713040656119743</v>
      </c>
      <c r="AU39">
        <f t="shared" si="23"/>
        <v>-128.90457064975649</v>
      </c>
      <c r="AW39">
        <v>36</v>
      </c>
      <c r="AX39">
        <f>IF(Z39&gt;0, (R39*SUMPRODUCT(K39:$K$98, X39:$X$98)-K39*$AZ$3)/Z39, 0)</f>
        <v>2426.8261353089015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8.7950000000000007E-3</v>
      </c>
      <c r="Q40" s="4">
        <f t="shared" si="21"/>
        <v>12.5</v>
      </c>
      <c r="R40">
        <f t="shared" si="0"/>
        <v>1000000</v>
      </c>
      <c r="S40">
        <f t="shared" si="1"/>
        <v>2400.6191537245218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1451.0519435453848</v>
      </c>
      <c r="AC40">
        <f t="shared" si="2"/>
        <v>1408.4042124165658</v>
      </c>
      <c r="AE40">
        <f t="shared" si="3"/>
        <v>0</v>
      </c>
      <c r="AF40">
        <f t="shared" si="24"/>
        <v>0</v>
      </c>
      <c r="AG40">
        <f t="shared" si="24"/>
        <v>-7.3335466926909749</v>
      </c>
      <c r="AH40">
        <f t="shared" si="5"/>
        <v>-5258.7211163593438</v>
      </c>
      <c r="AI40">
        <f t="shared" si="25"/>
        <v>-5266.0546630520348</v>
      </c>
      <c r="AJ40">
        <f t="shared" si="7"/>
        <v>42.647731128819032</v>
      </c>
      <c r="AK40">
        <f t="shared" si="22"/>
        <v>101.57363604817695</v>
      </c>
      <c r="AL40">
        <f t="shared" si="8"/>
        <v>-5121.8332958750389</v>
      </c>
      <c r="AN40">
        <f t="shared" si="26"/>
        <v>0</v>
      </c>
      <c r="AO40">
        <f t="shared" si="26"/>
        <v>0</v>
      </c>
      <c r="AP40">
        <f t="shared" si="26"/>
        <v>-0.17374954053261515</v>
      </c>
      <c r="AQ40">
        <f t="shared" si="26"/>
        <v>-124.59188112448267</v>
      </c>
      <c r="AR40">
        <f t="shared" si="26"/>
        <v>-124.76563066501529</v>
      </c>
      <c r="AS40">
        <f t="shared" si="26"/>
        <v>1.0104283778237972</v>
      </c>
      <c r="AT40">
        <f t="shared" si="26"/>
        <v>2.4065262461868802</v>
      </c>
      <c r="AU40">
        <f t="shared" si="23"/>
        <v>-121.34867604100461</v>
      </c>
      <c r="AW40">
        <v>37</v>
      </c>
      <c r="AX40">
        <f>IF(Z40&gt;0, (R40*SUMPRODUCT(K40:$K$98, X40:$X$98)-K40*$AZ$3)/Z40, 0)</f>
        <v>2400.6191537245218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9.4780000000000003E-3</v>
      </c>
      <c r="Q41" s="4">
        <f t="shared" si="21"/>
        <v>12.5</v>
      </c>
      <c r="R41">
        <f t="shared" si="0"/>
        <v>1000000</v>
      </c>
      <c r="S41">
        <f t="shared" si="1"/>
        <v>2371.2803570462052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1408.4042124165658</v>
      </c>
      <c r="AC41">
        <f t="shared" si="2"/>
        <v>1364.093987261348</v>
      </c>
      <c r="AE41">
        <f t="shared" si="3"/>
        <v>0</v>
      </c>
      <c r="AF41">
        <f t="shared" si="24"/>
        <v>0</v>
      </c>
      <c r="AG41">
        <f t="shared" si="24"/>
        <v>-7.1907038702107391</v>
      </c>
      <c r="AH41">
        <f t="shared" si="5"/>
        <v>-5560.5884442660054</v>
      </c>
      <c r="AI41">
        <f t="shared" si="25"/>
        <v>-5567.7791481362165</v>
      </c>
      <c r="AJ41">
        <f t="shared" si="7"/>
        <v>44.310225155217722</v>
      </c>
      <c r="AK41">
        <f t="shared" si="22"/>
        <v>98.588294869159611</v>
      </c>
      <c r="AL41">
        <f t="shared" si="8"/>
        <v>-5424.8806281118395</v>
      </c>
      <c r="AN41">
        <f t="shared" si="26"/>
        <v>0</v>
      </c>
      <c r="AO41">
        <f t="shared" si="26"/>
        <v>0</v>
      </c>
      <c r="AP41">
        <f t="shared" si="26"/>
        <v>-0.15211182766260789</v>
      </c>
      <c r="AQ41">
        <f t="shared" si="26"/>
        <v>-117.62843894058047</v>
      </c>
      <c r="AR41">
        <f t="shared" si="26"/>
        <v>-117.78055076824307</v>
      </c>
      <c r="AS41">
        <f t="shared" si="26"/>
        <v>0.93733651867161338</v>
      </c>
      <c r="AT41">
        <f t="shared" si="26"/>
        <v>2.0855323747671553</v>
      </c>
      <c r="AU41">
        <f t="shared" si="23"/>
        <v>-114.75768187480432</v>
      </c>
      <c r="AW41">
        <v>38</v>
      </c>
      <c r="AX41">
        <f>IF(Z41&gt;0, (R41*SUMPRODUCT(K41:$K$98, X41:$X$98)-K41*$AZ$3)/Z41, 0)</f>
        <v>2371.2803570462052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1.0265E-2</v>
      </c>
      <c r="Q42" s="4">
        <f t="shared" si="21"/>
        <v>12.5</v>
      </c>
      <c r="R42">
        <f t="shared" si="0"/>
        <v>1000000</v>
      </c>
      <c r="S42">
        <f t="shared" si="1"/>
        <v>2338.8015330164521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1364.093987261348</v>
      </c>
      <c r="AC42">
        <f t="shared" si="2"/>
        <v>1318.1455982933267</v>
      </c>
      <c r="AE42">
        <f t="shared" si="3"/>
        <v>0</v>
      </c>
      <c r="AF42">
        <f t="shared" si="24"/>
        <v>0</v>
      </c>
      <c r="AG42">
        <f t="shared" si="24"/>
        <v>-7.0449842562809186</v>
      </c>
      <c r="AH42">
        <f t="shared" si="5"/>
        <v>-5905.0060182170591</v>
      </c>
      <c r="AI42">
        <f t="shared" si="25"/>
        <v>-5912.0510024733403</v>
      </c>
      <c r="AJ42">
        <f t="shared" si="7"/>
        <v>45.948388968021391</v>
      </c>
      <c r="AK42">
        <f t="shared" si="22"/>
        <v>95.486579108294379</v>
      </c>
      <c r="AL42">
        <f t="shared" si="8"/>
        <v>-5770.6160343970241</v>
      </c>
      <c r="AN42">
        <f t="shared" si="26"/>
        <v>0</v>
      </c>
      <c r="AO42">
        <f t="shared" si="26"/>
        <v>0</v>
      </c>
      <c r="AP42">
        <f t="shared" si="26"/>
        <v>-0.13306185845984386</v>
      </c>
      <c r="AQ42">
        <f t="shared" si="26"/>
        <v>-111.53056506833357</v>
      </c>
      <c r="AR42">
        <f t="shared" si="26"/>
        <v>-111.66362692679341</v>
      </c>
      <c r="AS42">
        <f t="shared" si="26"/>
        <v>0.86784835947217753</v>
      </c>
      <c r="AT42">
        <f t="shared" si="26"/>
        <v>1.8034989450536985</v>
      </c>
      <c r="AU42">
        <f t="shared" si="23"/>
        <v>-108.99227962226753</v>
      </c>
      <c r="AW42">
        <v>39</v>
      </c>
      <c r="AX42">
        <f>IF(Z42&gt;0, (R42*SUMPRODUCT(K42:$K$98, X42:$X$98)-K42*$AZ$3)/Z42, 0)</f>
        <v>2338.8015330164521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1.1204E-2</v>
      </c>
      <c r="Q43" s="4">
        <f t="shared" si="21"/>
        <v>12.5</v>
      </c>
      <c r="R43">
        <f t="shared" si="0"/>
        <v>1000000</v>
      </c>
      <c r="S43">
        <f t="shared" si="1"/>
        <v>2303.3068800129363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1318.1455982933267</v>
      </c>
      <c r="AC43">
        <f t="shared" si="2"/>
        <v>1270.615077843348</v>
      </c>
      <c r="AE43">
        <f t="shared" si="3"/>
        <v>0</v>
      </c>
      <c r="AF43">
        <f t="shared" si="24"/>
        <v>0</v>
      </c>
      <c r="AG43">
        <f t="shared" si="24"/>
        <v>-6.8956024101107394</v>
      </c>
      <c r="AH43">
        <f t="shared" si="5"/>
        <v>-6314.5602885897133</v>
      </c>
      <c r="AI43">
        <f t="shared" si="25"/>
        <v>-6321.4558909998241</v>
      </c>
      <c r="AJ43">
        <f t="shared" si="7"/>
        <v>47.530520449978667</v>
      </c>
      <c r="AK43">
        <f t="shared" si="22"/>
        <v>92.270191880532877</v>
      </c>
      <c r="AL43">
        <f t="shared" si="8"/>
        <v>-6181.6551786693117</v>
      </c>
      <c r="AN43">
        <f t="shared" si="26"/>
        <v>0</v>
      </c>
      <c r="AO43">
        <f t="shared" si="26"/>
        <v>0</v>
      </c>
      <c r="AP43">
        <f t="shared" si="26"/>
        <v>-0.11628608465451906</v>
      </c>
      <c r="AQ43">
        <f t="shared" si="26"/>
        <v>-106.48750444172076</v>
      </c>
      <c r="AR43">
        <f t="shared" si="26"/>
        <v>-106.60379052637528</v>
      </c>
      <c r="AS43">
        <f t="shared" si="26"/>
        <v>0.80154536123129028</v>
      </c>
      <c r="AT43">
        <f t="shared" si="26"/>
        <v>1.5560263927595051</v>
      </c>
      <c r="AU43">
        <f t="shared" si="23"/>
        <v>-104.24621877238447</v>
      </c>
      <c r="AW43">
        <v>40</v>
      </c>
      <c r="AX43">
        <f>IF(Z43&gt;0, (R43*SUMPRODUCT(K43:$K$98, X43:$X$98)-K43*$AZ$3)/Z43, 0)</f>
        <v>2303.3068800129363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1.2285000000000001E-2</v>
      </c>
      <c r="Q44" s="4">
        <f t="shared" si="21"/>
        <v>12.5</v>
      </c>
      <c r="R44">
        <f t="shared" si="0"/>
        <v>1000000</v>
      </c>
      <c r="S44">
        <f t="shared" si="1"/>
        <v>2264.3177881388983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1270.615077843348</v>
      </c>
      <c r="AC44">
        <f t="shared" si="2"/>
        <v>1221.2704703823024</v>
      </c>
      <c r="AE44">
        <f t="shared" si="3"/>
        <v>0</v>
      </c>
      <c r="AF44">
        <f t="shared" si="24"/>
        <v>0</v>
      </c>
      <c r="AG44">
        <f t="shared" si="24"/>
        <v>-6.7419339104014213</v>
      </c>
      <c r="AH44">
        <f t="shared" si="5"/>
        <v>-6776.9980486568347</v>
      </c>
      <c r="AI44">
        <f t="shared" si="25"/>
        <v>-6783.7399825672364</v>
      </c>
      <c r="AJ44">
        <f t="shared" si="7"/>
        <v>49.344607461045598</v>
      </c>
      <c r="AK44">
        <f t="shared" si="22"/>
        <v>88.943055449034361</v>
      </c>
      <c r="AL44">
        <f t="shared" si="8"/>
        <v>-6645.4523196571563</v>
      </c>
      <c r="AN44">
        <f t="shared" si="26"/>
        <v>0</v>
      </c>
      <c r="AO44">
        <f t="shared" si="26"/>
        <v>0</v>
      </c>
      <c r="AP44">
        <f t="shared" si="26"/>
        <v>-0.10151307969463669</v>
      </c>
      <c r="AQ44">
        <f t="shared" si="26"/>
        <v>-102.04103928434047</v>
      </c>
      <c r="AR44">
        <f t="shared" si="26"/>
        <v>-102.14255236403511</v>
      </c>
      <c r="AS44">
        <f t="shared" si="26"/>
        <v>0.74298015024526365</v>
      </c>
      <c r="AT44">
        <f t="shared" si="26"/>
        <v>1.3392126941726024</v>
      </c>
      <c r="AU44">
        <f t="shared" si="23"/>
        <v>-100.06035951961724</v>
      </c>
      <c r="AW44">
        <v>41</v>
      </c>
      <c r="AX44">
        <f>IF(Z44&gt;0, (R44*SUMPRODUCT(K44:$K$98, X44:$X$98)-K44*$AZ$3)/Z44, 0)</f>
        <v>2264.3177881388983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1.3528E-2</v>
      </c>
      <c r="Q45" s="4">
        <f t="shared" si="21"/>
        <v>12.5</v>
      </c>
      <c r="R45">
        <f t="shared" si="0"/>
        <v>1000000</v>
      </c>
      <c r="S45">
        <f t="shared" si="1"/>
        <v>2222.0014135187189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1221.2704703823024</v>
      </c>
      <c r="AC45">
        <f t="shared" si="2"/>
        <v>1170.2498748307066</v>
      </c>
      <c r="AE45">
        <f t="shared" si="3"/>
        <v>0</v>
      </c>
      <c r="AF45">
        <f t="shared" si="24"/>
        <v>0</v>
      </c>
      <c r="AG45">
        <f t="shared" si="24"/>
        <v>-6.5833096893574954</v>
      </c>
      <c r="AH45">
        <f t="shared" si="5"/>
        <v>-7296.3905551928337</v>
      </c>
      <c r="AI45">
        <f t="shared" si="25"/>
        <v>-7302.9738648821913</v>
      </c>
      <c r="AJ45">
        <f t="shared" si="7"/>
        <v>51.020595551595761</v>
      </c>
      <c r="AK45">
        <f t="shared" si="22"/>
        <v>85.48893292676118</v>
      </c>
      <c r="AL45">
        <f t="shared" si="8"/>
        <v>-7166.4643364038347</v>
      </c>
      <c r="AN45">
        <f t="shared" si="26"/>
        <v>0</v>
      </c>
      <c r="AO45">
        <f t="shared" si="26"/>
        <v>0</v>
      </c>
      <c r="AP45">
        <f t="shared" si="26"/>
        <v>-8.8504178531768965E-2</v>
      </c>
      <c r="AQ45">
        <f t="shared" si="26"/>
        <v>-98.09063872207463</v>
      </c>
      <c r="AR45">
        <f t="shared" si="26"/>
        <v>-98.179142900606408</v>
      </c>
      <c r="AS45">
        <f t="shared" si="26"/>
        <v>0.68590665038823462</v>
      </c>
      <c r="AT45">
        <f t="shared" si="26"/>
        <v>1.1492893604066372</v>
      </c>
      <c r="AU45">
        <f t="shared" si="23"/>
        <v>-96.343946889811534</v>
      </c>
      <c r="AW45">
        <v>42</v>
      </c>
      <c r="AX45">
        <f>IF(Z45&gt;0, (R45*SUMPRODUCT(K45:$K$98, X45:$X$98)-K45*$AZ$3)/Z45, 0)</f>
        <v>2222.0014135187189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1.4963000000000001E-2</v>
      </c>
      <c r="Q46" s="4">
        <f t="shared" si="21"/>
        <v>12.5</v>
      </c>
      <c r="R46">
        <f t="shared" si="0"/>
        <v>1000000</v>
      </c>
      <c r="S46">
        <f t="shared" si="1"/>
        <v>2176.5818961469981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1170.2498748307066</v>
      </c>
      <c r="AC46">
        <f t="shared" si="2"/>
        <v>1117.7132037271545</v>
      </c>
      <c r="AE46">
        <f t="shared" si="3"/>
        <v>0</v>
      </c>
      <c r="AF46">
        <f t="shared" si="24"/>
        <v>0</v>
      </c>
      <c r="AG46">
        <f t="shared" si="24"/>
        <v>-6.4189705295820643</v>
      </c>
      <c r="AH46">
        <f t="shared" si="5"/>
        <v>-7880.485030548497</v>
      </c>
      <c r="AI46">
        <f t="shared" si="25"/>
        <v>-7886.9040010780791</v>
      </c>
      <c r="AJ46">
        <f t="shared" si="7"/>
        <v>52.53667110355218</v>
      </c>
      <c r="AK46">
        <f t="shared" si="22"/>
        <v>81.917491238149466</v>
      </c>
      <c r="AL46">
        <f t="shared" si="8"/>
        <v>-7752.4498387363774</v>
      </c>
      <c r="AN46">
        <f t="shared" si="26"/>
        <v>0</v>
      </c>
      <c r="AO46">
        <f t="shared" si="26"/>
        <v>0</v>
      </c>
      <c r="AP46">
        <f t="shared" si="26"/>
        <v>-7.7048972074178934E-2</v>
      </c>
      <c r="AQ46">
        <f t="shared" si="26"/>
        <v>-94.59200166934707</v>
      </c>
      <c r="AR46">
        <f t="shared" si="26"/>
        <v>-94.669050641421251</v>
      </c>
      <c r="AS46">
        <f t="shared" si="26"/>
        <v>0.63061459560735389</v>
      </c>
      <c r="AT46">
        <f t="shared" si="26"/>
        <v>0.98328204899951843</v>
      </c>
      <c r="AU46">
        <f t="shared" si="23"/>
        <v>-93.055153996814383</v>
      </c>
      <c r="AW46">
        <v>43</v>
      </c>
      <c r="AX46">
        <f>IF(Z46&gt;0, (R46*SUMPRODUCT(K46:$K$98, X46:$X$98)-K46*$AZ$3)/Z46, 0)</f>
        <v>2176.5818961469981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1.6567999999999999E-2</v>
      </c>
      <c r="Q47" s="4">
        <f t="shared" si="21"/>
        <v>12.5</v>
      </c>
      <c r="R47">
        <f t="shared" si="0"/>
        <v>1000000</v>
      </c>
      <c r="S47">
        <f t="shared" si="1"/>
        <v>2128.1229096903321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1117.7132037271545</v>
      </c>
      <c r="AC47">
        <f t="shared" si="2"/>
        <v>1063.7943874314878</v>
      </c>
      <c r="AE47">
        <f t="shared" si="3"/>
        <v>0</v>
      </c>
      <c r="AF47">
        <f t="shared" si="24"/>
        <v>0</v>
      </c>
      <c r="AG47">
        <f t="shared" si="24"/>
        <v>-6.248431320552128</v>
      </c>
      <c r="AH47">
        <f t="shared" si="5"/>
        <v>-8507.960298729251</v>
      </c>
      <c r="AI47">
        <f t="shared" si="25"/>
        <v>-8514.2087300498024</v>
      </c>
      <c r="AJ47">
        <f t="shared" si="7"/>
        <v>53.918816295666602</v>
      </c>
      <c r="AK47">
        <f t="shared" si="22"/>
        <v>78.239924260900821</v>
      </c>
      <c r="AL47">
        <f t="shared" si="8"/>
        <v>-8382.0499894932345</v>
      </c>
      <c r="AN47">
        <f t="shared" si="26"/>
        <v>0</v>
      </c>
      <c r="AO47">
        <f t="shared" si="26"/>
        <v>0</v>
      </c>
      <c r="AP47">
        <f t="shared" si="26"/>
        <v>-6.6966013378671571E-2</v>
      </c>
      <c r="AQ47">
        <f t="shared" si="26"/>
        <v>-91.181954951785471</v>
      </c>
      <c r="AR47">
        <f t="shared" si="26"/>
        <v>-91.248920965164132</v>
      </c>
      <c r="AS47">
        <f t="shared" si="26"/>
        <v>0.57786154447140348</v>
      </c>
      <c r="AT47">
        <f t="shared" si="26"/>
        <v>0.83851698866696767</v>
      </c>
      <c r="AU47">
        <f t="shared" si="23"/>
        <v>-89.832542432025761</v>
      </c>
      <c r="AW47">
        <v>44</v>
      </c>
      <c r="AX47">
        <f>IF(Z47&gt;0, (R47*SUMPRODUCT(K47:$K$98, X47:$X$98)-K47*$AZ$3)/Z47, 0)</f>
        <v>2128.1229096903321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1.8353999999999999E-2</v>
      </c>
      <c r="Q48" s="4">
        <f t="shared" si="21"/>
        <v>12.5</v>
      </c>
      <c r="R48">
        <f t="shared" si="0"/>
        <v>1000000</v>
      </c>
      <c r="S48">
        <f t="shared" si="1"/>
        <v>2077.2607917283472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1063.7943874314878</v>
      </c>
      <c r="AC48">
        <f t="shared" si="2"/>
        <v>1008.9277765633458</v>
      </c>
      <c r="AE48">
        <f t="shared" si="3"/>
        <v>0</v>
      </c>
      <c r="AF48">
        <f t="shared" si="24"/>
        <v>0</v>
      </c>
      <c r="AG48">
        <f t="shared" si="24"/>
        <v>-6.0712632988891926</v>
      </c>
      <c r="AH48">
        <f t="shared" si="5"/>
        <v>-9174.6966765931011</v>
      </c>
      <c r="AI48">
        <f t="shared" si="25"/>
        <v>-9180.76793989199</v>
      </c>
      <c r="AJ48">
        <f t="shared" si="7"/>
        <v>54.866610868142061</v>
      </c>
      <c r="AK48">
        <f t="shared" si="22"/>
        <v>74.465607120204155</v>
      </c>
      <c r="AL48">
        <f t="shared" si="8"/>
        <v>-9051.4357219036428</v>
      </c>
      <c r="AN48">
        <f t="shared" si="26"/>
        <v>0</v>
      </c>
      <c r="AO48">
        <f t="shared" si="26"/>
        <v>0</v>
      </c>
      <c r="AP48">
        <f t="shared" si="26"/>
        <v>-5.809576699583277E-2</v>
      </c>
      <c r="AQ48">
        <f t="shared" si="26"/>
        <v>-87.792443539438423</v>
      </c>
      <c r="AR48">
        <f t="shared" si="26"/>
        <v>-87.850539306434257</v>
      </c>
      <c r="AS48">
        <f t="shared" si="26"/>
        <v>0.52501723017511037</v>
      </c>
      <c r="AT48">
        <f t="shared" si="26"/>
        <v>0.71255953620890111</v>
      </c>
      <c r="AU48">
        <f t="shared" si="23"/>
        <v>-86.612962540050233</v>
      </c>
      <c r="AW48">
        <v>45</v>
      </c>
      <c r="AX48">
        <f>IF(Z48&gt;0, (R48*SUMPRODUCT(K48:$K$98, X48:$X$98)-K48*$AZ$3)/Z48, 0)</f>
        <v>2077.2607917283472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2.0303000000000002E-2</v>
      </c>
      <c r="Q49" s="4">
        <f t="shared" si="21"/>
        <v>12.5</v>
      </c>
      <c r="R49">
        <f t="shared" si="0"/>
        <v>1000000</v>
      </c>
      <c r="S49">
        <f t="shared" si="1"/>
        <v>2024.6166455588148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1008.9277765633458</v>
      </c>
      <c r="AC49">
        <f t="shared" si="2"/>
        <v>953.55974738430291</v>
      </c>
      <c r="AE49">
        <f t="shared" si="3"/>
        <v>0</v>
      </c>
      <c r="AF49">
        <f t="shared" si="24"/>
        <v>0</v>
      </c>
      <c r="AG49">
        <f t="shared" si="24"/>
        <v>-5.8872858071429537</v>
      </c>
      <c r="AH49">
        <f t="shared" si="5"/>
        <v>-9861.1887005877834</v>
      </c>
      <c r="AI49">
        <f t="shared" si="25"/>
        <v>-9867.0759863949261</v>
      </c>
      <c r="AJ49">
        <f t="shared" si="7"/>
        <v>55.368029179042878</v>
      </c>
      <c r="AK49">
        <f t="shared" si="22"/>
        <v>70.62494435943421</v>
      </c>
      <c r="AL49">
        <f t="shared" si="8"/>
        <v>-9741.0830128564503</v>
      </c>
      <c r="AN49">
        <f t="shared" si="26"/>
        <v>0</v>
      </c>
      <c r="AO49">
        <f t="shared" si="26"/>
        <v>0</v>
      </c>
      <c r="AP49">
        <f t="shared" si="26"/>
        <v>-5.029936693621255E-2</v>
      </c>
      <c r="AQ49">
        <f t="shared" si="26"/>
        <v>-84.251311236885215</v>
      </c>
      <c r="AR49">
        <f t="shared" si="26"/>
        <v>-84.301610603821416</v>
      </c>
      <c r="AS49">
        <f t="shared" si="26"/>
        <v>0.47304936560624106</v>
      </c>
      <c r="AT49">
        <f t="shared" si="26"/>
        <v>0.60340029472914591</v>
      </c>
      <c r="AU49">
        <f t="shared" si="23"/>
        <v>-83.225160943486046</v>
      </c>
      <c r="AW49">
        <v>46</v>
      </c>
      <c r="AX49">
        <f>IF(Z49&gt;0, (R49*SUMPRODUCT(K49:$K$98, X49:$X$98)-K49*$AZ$3)/Z49, 0)</f>
        <v>2024.6166455588148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2.2446000000000001E-2</v>
      </c>
      <c r="Q50" s="4">
        <f t="shared" si="21"/>
        <v>12.5</v>
      </c>
      <c r="R50">
        <f t="shared" si="0"/>
        <v>1000000</v>
      </c>
      <c r="S50">
        <f t="shared" si="1"/>
        <v>1971.1567612167923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953.55974738430291</v>
      </c>
      <c r="AC50">
        <f t="shared" si="2"/>
        <v>898.25880611205685</v>
      </c>
      <c r="AE50">
        <f t="shared" si="3"/>
        <v>0</v>
      </c>
      <c r="AF50">
        <f t="shared" si="24"/>
        <v>0</v>
      </c>
      <c r="AG50">
        <f t="shared" si="24"/>
        <v>-5.6962669318443941</v>
      </c>
      <c r="AH50">
        <f t="shared" si="5"/>
        <v>-10571.68137817046</v>
      </c>
      <c r="AI50">
        <f t="shared" si="25"/>
        <v>-10577.377645102304</v>
      </c>
      <c r="AJ50">
        <f t="shared" si="7"/>
        <v>55.300941272246064</v>
      </c>
      <c r="AK50">
        <f t="shared" si="22"/>
        <v>66.749182316901212</v>
      </c>
      <c r="AL50">
        <f t="shared" si="8"/>
        <v>-10455.327521513156</v>
      </c>
      <c r="AN50">
        <f t="shared" si="26"/>
        <v>0</v>
      </c>
      <c r="AO50">
        <f t="shared" si="26"/>
        <v>0</v>
      </c>
      <c r="AP50">
        <f t="shared" si="26"/>
        <v>-4.3452994354107322E-2</v>
      </c>
      <c r="AQ50">
        <f t="shared" si="26"/>
        <v>-80.644256446444771</v>
      </c>
      <c r="AR50">
        <f t="shared" si="26"/>
        <v>-80.687709440798884</v>
      </c>
      <c r="AS50">
        <f t="shared" si="26"/>
        <v>0.42185373642622892</v>
      </c>
      <c r="AT50">
        <f t="shared" si="26"/>
        <v>0.50918467780063303</v>
      </c>
      <c r="AU50">
        <f t="shared" si="23"/>
        <v>-79.756671026572008</v>
      </c>
      <c r="AW50">
        <v>47</v>
      </c>
      <c r="AX50">
        <f>IF(Z50&gt;0, (R50*SUMPRODUCT(K50:$K$98, X50:$X$98)-K50*$AZ$3)/Z50, 0)</f>
        <v>1971.1567612167923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2.4856E-2</v>
      </c>
      <c r="Q51" s="4">
        <f t="shared" si="21"/>
        <v>12.5</v>
      </c>
      <c r="R51">
        <f t="shared" si="0"/>
        <v>1000000</v>
      </c>
      <c r="S51">
        <f t="shared" si="1"/>
        <v>1917.7573245710212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898.25880611205685</v>
      </c>
      <c r="AC51">
        <f t="shared" si="2"/>
        <v>843.46309427689721</v>
      </c>
      <c r="AE51">
        <f t="shared" si="3"/>
        <v>0</v>
      </c>
      <c r="AF51">
        <f t="shared" si="24"/>
        <v>0</v>
      </c>
      <c r="AG51">
        <f t="shared" si="24"/>
        <v>-5.4977178516680256</v>
      </c>
      <c r="AH51">
        <f t="shared" si="5"/>
        <v>-11326.912868633941</v>
      </c>
      <c r="AI51">
        <f t="shared" si="25"/>
        <v>-11332.410586485608</v>
      </c>
      <c r="AJ51">
        <f t="shared" si="7"/>
        <v>54.795711835159636</v>
      </c>
      <c r="AK51">
        <f t="shared" si="22"/>
        <v>62.878116427843985</v>
      </c>
      <c r="AL51">
        <f t="shared" si="8"/>
        <v>-11214.736758222603</v>
      </c>
      <c r="AN51">
        <f t="shared" si="26"/>
        <v>0</v>
      </c>
      <c r="AO51">
        <f t="shared" si="26"/>
        <v>0</v>
      </c>
      <c r="AP51">
        <f t="shared" si="26"/>
        <v>-3.7444997127589773E-2</v>
      </c>
      <c r="AQ51">
        <f t="shared" si="26"/>
        <v>-77.147687690406528</v>
      </c>
      <c r="AR51">
        <f t="shared" si="26"/>
        <v>-77.185132687534121</v>
      </c>
      <c r="AS51">
        <f t="shared" si="26"/>
        <v>0.37321400036003288</v>
      </c>
      <c r="AT51">
        <f t="shared" si="26"/>
        <v>0.42826331808106871</v>
      </c>
      <c r="AU51">
        <f t="shared" si="23"/>
        <v>-76.383655369093006</v>
      </c>
      <c r="AW51">
        <v>48</v>
      </c>
      <c r="AX51">
        <f>IF(Z51&gt;0, (R51*SUMPRODUCT(K51:$K$98, X51:$X$98)-K51*$AZ$3)/Z51, 0)</f>
        <v>1917.7573245710212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2.7564999999999999E-2</v>
      </c>
      <c r="Q52" s="4">
        <f t="shared" si="21"/>
        <v>12.5</v>
      </c>
      <c r="R52">
        <f t="shared" si="0"/>
        <v>1000000</v>
      </c>
      <c r="S52">
        <f t="shared" si="1"/>
        <v>1864.8771758192017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843.46309427689721</v>
      </c>
      <c r="AC52">
        <f t="shared" si="2"/>
        <v>789.39446427513815</v>
      </c>
      <c r="AE52">
        <f t="shared" si="3"/>
        <v>0</v>
      </c>
      <c r="AF52">
        <f t="shared" si="24"/>
        <v>0</v>
      </c>
      <c r="AG52">
        <f t="shared" si="24"/>
        <v>-5.2911960805701161</v>
      </c>
      <c r="AH52">
        <f t="shared" si="5"/>
        <v>-12123.56740649833</v>
      </c>
      <c r="AI52">
        <f t="shared" si="25"/>
        <v>-12128.858602578901</v>
      </c>
      <c r="AJ52">
        <f t="shared" si="7"/>
        <v>54.068630001759061</v>
      </c>
      <c r="AK52">
        <f t="shared" si="22"/>
        <v>59.042416599382811</v>
      </c>
      <c r="AL52">
        <f t="shared" si="8"/>
        <v>-12015.747555977759</v>
      </c>
      <c r="AN52">
        <f t="shared" si="26"/>
        <v>0</v>
      </c>
      <c r="AO52">
        <f t="shared" si="26"/>
        <v>0</v>
      </c>
      <c r="AP52">
        <f t="shared" si="26"/>
        <v>-3.2177121259367732E-2</v>
      </c>
      <c r="AQ52">
        <f t="shared" si="26"/>
        <v>-73.726524701572288</v>
      </c>
      <c r="AR52">
        <f t="shared" si="26"/>
        <v>-73.758701822831668</v>
      </c>
      <c r="AS52">
        <f t="shared" si="26"/>
        <v>0.32880521481393155</v>
      </c>
      <c r="AT52">
        <f t="shared" si="26"/>
        <v>0.35905208754988072</v>
      </c>
      <c r="AU52">
        <f t="shared" si="23"/>
        <v>-73.070844520467858</v>
      </c>
      <c r="AW52">
        <v>49</v>
      </c>
      <c r="AX52">
        <f>IF(Z52&gt;0, (R52*SUMPRODUCT(K52:$K$98, X52:$X$98)-K52*$AZ$3)/Z52, 0)</f>
        <v>1864.8771758192017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3.0620999999999999E-2</v>
      </c>
      <c r="Q53" s="4">
        <f t="shared" si="21"/>
        <v>12.5</v>
      </c>
      <c r="R53">
        <f t="shared" si="0"/>
        <v>1000000</v>
      </c>
      <c r="S53">
        <f t="shared" si="1"/>
        <v>1813.0323612132565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789.39446427513815</v>
      </c>
      <c r="AC53">
        <f t="shared" si="2"/>
        <v>736.27424108128616</v>
      </c>
      <c r="AE53">
        <f t="shared" si="3"/>
        <v>0</v>
      </c>
      <c r="AF53">
        <f t="shared" si="24"/>
        <v>0</v>
      </c>
      <c r="AG53">
        <f t="shared" si="24"/>
        <v>-5.0762624045812776</v>
      </c>
      <c r="AH53">
        <f t="shared" si="5"/>
        <v>-12961.737214651001</v>
      </c>
      <c r="AI53">
        <f t="shared" si="25"/>
        <v>-12966.813477055583</v>
      </c>
      <c r="AJ53">
        <f t="shared" si="7"/>
        <v>53.120223193851984</v>
      </c>
      <c r="AK53">
        <f t="shared" si="22"/>
        <v>55.257612499259679</v>
      </c>
      <c r="AL53">
        <f t="shared" si="8"/>
        <v>-12858.435641362472</v>
      </c>
      <c r="AN53">
        <f t="shared" si="26"/>
        <v>0</v>
      </c>
      <c r="AO53">
        <f t="shared" si="26"/>
        <v>0</v>
      </c>
      <c r="AP53">
        <f t="shared" si="26"/>
        <v>-2.7562548586331212E-2</v>
      </c>
      <c r="AQ53">
        <f t="shared" si="26"/>
        <v>-70.37825929164994</v>
      </c>
      <c r="AR53">
        <f t="shared" si="26"/>
        <v>-70.405821840236285</v>
      </c>
      <c r="AS53">
        <f t="shared" si="26"/>
        <v>0.28842652644905464</v>
      </c>
      <c r="AT53">
        <f t="shared" si="26"/>
        <v>0.30003189510080852</v>
      </c>
      <c r="AU53">
        <f t="shared" si="23"/>
        <v>-69.817363418686426</v>
      </c>
      <c r="AW53">
        <v>50</v>
      </c>
      <c r="AX53">
        <f>IF(Z53&gt;0, (R53*SUMPRODUCT(K53:$K$98, X53:$X$98)-K53*$AZ$3)/Z53, 0)</f>
        <v>1813.0323612132565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3.3921E-2</v>
      </c>
      <c r="Q54" s="4">
        <f t="shared" si="21"/>
        <v>12.5</v>
      </c>
      <c r="R54">
        <f t="shared" si="0"/>
        <v>1000000</v>
      </c>
      <c r="S54">
        <f t="shared" si="1"/>
        <v>1762.443475932507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736.27424108128616</v>
      </c>
      <c r="AC54">
        <f t="shared" si="2"/>
        <v>684.29446527867276</v>
      </c>
      <c r="AE54">
        <f t="shared" si="3"/>
        <v>0</v>
      </c>
      <c r="AF54">
        <f t="shared" si="24"/>
        <v>0</v>
      </c>
      <c r="AG54">
        <f t="shared" si="24"/>
        <v>-4.8533078835096628</v>
      </c>
      <c r="AH54">
        <f t="shared" si="5"/>
        <v>-13775.351762064121</v>
      </c>
      <c r="AI54">
        <f t="shared" si="25"/>
        <v>-13780.205069947631</v>
      </c>
      <c r="AJ54">
        <f t="shared" si="7"/>
        <v>51.979775802613403</v>
      </c>
      <c r="AK54">
        <f t="shared" si="22"/>
        <v>51.539196875690038</v>
      </c>
      <c r="AL54">
        <f t="shared" si="8"/>
        <v>-13676.686097269327</v>
      </c>
      <c r="AN54">
        <f t="shared" si="26"/>
        <v>0</v>
      </c>
      <c r="AO54">
        <f t="shared" si="26"/>
        <v>0</v>
      </c>
      <c r="AP54">
        <f t="shared" si="26"/>
        <v>-2.352854811595621E-2</v>
      </c>
      <c r="AQ54">
        <f t="shared" si="26"/>
        <v>-66.782086471210079</v>
      </c>
      <c r="AR54">
        <f t="shared" si="26"/>
        <v>-66.805615019326027</v>
      </c>
      <c r="AS54">
        <f t="shared" si="26"/>
        <v>0.25199486317031033</v>
      </c>
      <c r="AT54">
        <f t="shared" si="26"/>
        <v>0.24985896272265595</v>
      </c>
      <c r="AU54">
        <f t="shared" si="23"/>
        <v>-66.303761193433061</v>
      </c>
      <c r="AW54">
        <v>51</v>
      </c>
      <c r="AX54">
        <f>IF(Z54&gt;0, (R54*SUMPRODUCT(K54:$K$98, X54:$X$98)-K54*$AZ$3)/Z54, 0)</f>
        <v>1762.443475932507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3.7368999999999999E-2</v>
      </c>
      <c r="Q55" s="4">
        <f t="shared" si="21"/>
        <v>12.5</v>
      </c>
      <c r="R55">
        <f t="shared" si="0"/>
        <v>1000000</v>
      </c>
      <c r="S55">
        <f t="shared" si="1"/>
        <v>1713.9389128515818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684.29446527867276</v>
      </c>
      <c r="AC55">
        <f t="shared" si="2"/>
        <v>633.93959620838814</v>
      </c>
      <c r="AE55">
        <f t="shared" si="3"/>
        <v>0</v>
      </c>
      <c r="AF55">
        <f t="shared" si="24"/>
        <v>0</v>
      </c>
      <c r="AG55">
        <f t="shared" si="24"/>
        <v>-4.6234115423756936</v>
      </c>
      <c r="AH55">
        <f t="shared" si="5"/>
        <v>-14509.060983909809</v>
      </c>
      <c r="AI55">
        <f t="shared" si="25"/>
        <v>-14513.684395452185</v>
      </c>
      <c r="AJ55">
        <f t="shared" si="7"/>
        <v>50.354869070284622</v>
      </c>
      <c r="AK55">
        <f t="shared" si="22"/>
        <v>47.900612569507096</v>
      </c>
      <c r="AL55">
        <f t="shared" si="8"/>
        <v>-14415.428913812393</v>
      </c>
      <c r="AN55">
        <f t="shared" si="26"/>
        <v>0</v>
      </c>
      <c r="AO55">
        <f t="shared" si="26"/>
        <v>0</v>
      </c>
      <c r="AP55">
        <f t="shared" si="26"/>
        <v>-2.0012521714510248E-2</v>
      </c>
      <c r="AQ55">
        <f t="shared" si="26"/>
        <v>-62.802736753226256</v>
      </c>
      <c r="AR55">
        <f t="shared" si="26"/>
        <v>-62.822749274940769</v>
      </c>
      <c r="AS55">
        <f t="shared" si="26"/>
        <v>0.21796197493216893</v>
      </c>
      <c r="AT55">
        <f t="shared" si="26"/>
        <v>0.20733868062565552</v>
      </c>
      <c r="AU55">
        <f t="shared" si="23"/>
        <v>-62.397448619382942</v>
      </c>
      <c r="AW55">
        <v>52</v>
      </c>
      <c r="AX55">
        <f>IF(Z55&gt;0, (R55*SUMPRODUCT(K55:$K$98, X55:$X$98)-K55*$AZ$3)/Z55, 0)</f>
        <v>1713.9389128515818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5.0548205999999998E-2</v>
      </c>
      <c r="Q56" s="4">
        <f t="shared" si="21"/>
        <v>12.5</v>
      </c>
      <c r="R56">
        <f t="shared" si="0"/>
        <v>1000000</v>
      </c>
      <c r="S56">
        <f t="shared" si="1"/>
        <v>1685.8747498521352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633.93959620838814</v>
      </c>
      <c r="AC56">
        <f t="shared" si="2"/>
        <v>585.80401784884543</v>
      </c>
      <c r="AE56">
        <f t="shared" si="3"/>
        <v>0</v>
      </c>
      <c r="AF56">
        <f t="shared" si="24"/>
        <v>0</v>
      </c>
      <c r="AG56">
        <f t="shared" si="24"/>
        <v>-4.3434722678851525</v>
      </c>
      <c r="AH56">
        <f t="shared" si="5"/>
        <v>-18696.412725342743</v>
      </c>
      <c r="AI56">
        <f t="shared" si="25"/>
        <v>-18700.75619761063</v>
      </c>
      <c r="AJ56">
        <f t="shared" si="7"/>
        <v>48.135578359542706</v>
      </c>
      <c r="AK56">
        <f t="shared" si="22"/>
        <v>44.375771734587175</v>
      </c>
      <c r="AL56">
        <f t="shared" si="8"/>
        <v>-18608.2448475165</v>
      </c>
      <c r="AN56">
        <f t="shared" si="26"/>
        <v>0</v>
      </c>
      <c r="AO56">
        <f t="shared" si="26"/>
        <v>0</v>
      </c>
      <c r="AP56">
        <f t="shared" si="26"/>
        <v>-1.6786428059964827E-2</v>
      </c>
      <c r="AQ56">
        <f t="shared" si="26"/>
        <v>-72.256933586038372</v>
      </c>
      <c r="AR56">
        <f t="shared" si="26"/>
        <v>-72.273720014098345</v>
      </c>
      <c r="AS56">
        <f t="shared" si="26"/>
        <v>0.18603190567870082</v>
      </c>
      <c r="AT56">
        <f t="shared" si="26"/>
        <v>0.17150119855393187</v>
      </c>
      <c r="AU56">
        <f t="shared" si="23"/>
        <v>-71.916186909865701</v>
      </c>
      <c r="AW56">
        <v>53</v>
      </c>
      <c r="AX56">
        <f>IF(Z56&gt;0, (R56*SUMPRODUCT(K56:$K$98, X56:$X$98)-K56*$AZ$3)/Z56, 0)</f>
        <v>1685.8747498521352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6.4784177999999998E-2</v>
      </c>
      <c r="Q57" s="4">
        <f t="shared" si="21"/>
        <v>12.5</v>
      </c>
      <c r="R57">
        <f t="shared" si="0"/>
        <v>1000000</v>
      </c>
      <c r="S57">
        <f t="shared" si="1"/>
        <v>1638.1211904662566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585.80401784884543</v>
      </c>
      <c r="AC57">
        <f t="shared" si="2"/>
        <v>526.64276140002426</v>
      </c>
      <c r="AE57">
        <f t="shared" si="3"/>
        <v>0</v>
      </c>
      <c r="AF57">
        <f t="shared" si="24"/>
        <v>0</v>
      </c>
      <c r="AG57">
        <f t="shared" si="24"/>
        <v>-4.0186492646655658</v>
      </c>
      <c r="AH57">
        <f t="shared" si="5"/>
        <v>-22511.06244325883</v>
      </c>
      <c r="AI57">
        <f t="shared" si="25"/>
        <v>-22515.081092523495</v>
      </c>
      <c r="AJ57">
        <f t="shared" si="7"/>
        <v>59.161256448821177</v>
      </c>
      <c r="AK57">
        <f t="shared" si="22"/>
        <v>41.006281249419182</v>
      </c>
      <c r="AL57">
        <f t="shared" si="8"/>
        <v>-22414.913554825256</v>
      </c>
      <c r="AN57">
        <f t="shared" si="26"/>
        <v>0</v>
      </c>
      <c r="AO57">
        <f t="shared" si="26"/>
        <v>0</v>
      </c>
      <c r="AP57">
        <f t="shared" si="26"/>
        <v>-1.3867025746378771E-2</v>
      </c>
      <c r="AQ57">
        <f t="shared" si="26"/>
        <v>-77.678210244353991</v>
      </c>
      <c r="AR57">
        <f t="shared" si="26"/>
        <v>-77.69207727010037</v>
      </c>
      <c r="AS57">
        <f t="shared" si="26"/>
        <v>0.2041458739824098</v>
      </c>
      <c r="AT57">
        <f t="shared" si="26"/>
        <v>0.14149907603252032</v>
      </c>
      <c r="AU57">
        <f t="shared" si="23"/>
        <v>-77.346432320085441</v>
      </c>
      <c r="AW57">
        <v>54</v>
      </c>
      <c r="AX57">
        <f>IF(Z57&gt;0, (R57*SUMPRODUCT(K57:$K$98, X57:$X$98)-K57*$AZ$3)/Z57, 0)</f>
        <v>1638.1211904662566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8.0470763000000001E-2</v>
      </c>
      <c r="Q58" s="4">
        <f t="shared" si="21"/>
        <v>12.5</v>
      </c>
      <c r="R58">
        <f t="shared" si="0"/>
        <v>1000000</v>
      </c>
      <c r="S58">
        <f t="shared" si="1"/>
        <v>1575.4006961819625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526.64276140002426</v>
      </c>
      <c r="AC58">
        <f t="shared" si="2"/>
        <v>460.65712002818577</v>
      </c>
      <c r="AE58">
        <f t="shared" si="3"/>
        <v>0</v>
      </c>
      <c r="AF58">
        <f t="shared" si="24"/>
        <v>0</v>
      </c>
      <c r="AG58">
        <f t="shared" si="24"/>
        <v>-3.6550789994618831</v>
      </c>
      <c r="AH58">
        <f t="shared" si="5"/>
        <v>-25870.701804562159</v>
      </c>
      <c r="AI58">
        <f t="shared" si="25"/>
        <v>-25874.356883561621</v>
      </c>
      <c r="AJ58">
        <f t="shared" si="7"/>
        <v>65.985641371838483</v>
      </c>
      <c r="AK58">
        <f t="shared" si="22"/>
        <v>36.8649932980017</v>
      </c>
      <c r="AL58">
        <f t="shared" si="8"/>
        <v>-25771.506248891783</v>
      </c>
      <c r="AN58">
        <f t="shared" si="26"/>
        <v>0</v>
      </c>
      <c r="AO58">
        <f t="shared" si="26"/>
        <v>0</v>
      </c>
      <c r="AP58">
        <f t="shared" si="26"/>
        <v>-1.1261129773717177E-2</v>
      </c>
      <c r="AQ58">
        <f t="shared" si="26"/>
        <v>-79.706438739410288</v>
      </c>
      <c r="AR58">
        <f t="shared" si="26"/>
        <v>-79.717699869184003</v>
      </c>
      <c r="AS58">
        <f t="shared" si="26"/>
        <v>0.20329871688125831</v>
      </c>
      <c r="AT58">
        <f t="shared" si="26"/>
        <v>0.11357934361942111</v>
      </c>
      <c r="AU58">
        <f t="shared" si="23"/>
        <v>-79.400821808683332</v>
      </c>
      <c r="AW58">
        <v>55</v>
      </c>
      <c r="AX58">
        <f>IF(Z58&gt;0, (R58*SUMPRODUCT(K58:$K$98, X58:$X$98)-K58*$AZ$3)/Z58, 0)</f>
        <v>1575.4006961819625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9.7818447000000003E-2</v>
      </c>
      <c r="Q59" s="4">
        <f t="shared" si="21"/>
        <v>12.5</v>
      </c>
      <c r="R59">
        <f t="shared" si="0"/>
        <v>1000000</v>
      </c>
      <c r="S59">
        <f t="shared" si="1"/>
        <v>1500.2728767454462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460.65712002818577</v>
      </c>
      <c r="AC59">
        <f t="shared" si="2"/>
        <v>391.39047492494967</v>
      </c>
      <c r="AE59">
        <f t="shared" si="3"/>
        <v>0</v>
      </c>
      <c r="AF59">
        <f t="shared" si="24"/>
        <v>0</v>
      </c>
      <c r="AG59">
        <f t="shared" si="24"/>
        <v>-3.2609940580775891</v>
      </c>
      <c r="AH59">
        <f t="shared" si="5"/>
        <v>-28602.73211117402</v>
      </c>
      <c r="AI59">
        <f t="shared" si="25"/>
        <v>-28605.993105232097</v>
      </c>
      <c r="AJ59">
        <f t="shared" si="7"/>
        <v>69.266645103236101</v>
      </c>
      <c r="AK59">
        <f t="shared" si="22"/>
        <v>32.245998401973004</v>
      </c>
      <c r="AL59">
        <f t="shared" si="8"/>
        <v>-28504.480461726889</v>
      </c>
      <c r="AN59">
        <f t="shared" si="26"/>
        <v>0</v>
      </c>
      <c r="AO59">
        <f t="shared" si="26"/>
        <v>0</v>
      </c>
      <c r="AP59">
        <f t="shared" si="26"/>
        <v>-8.9705109375442221E-3</v>
      </c>
      <c r="AQ59">
        <f t="shared" si="26"/>
        <v>-78.681873280748249</v>
      </c>
      <c r="AR59">
        <f t="shared" si="26"/>
        <v>-78.690843791685793</v>
      </c>
      <c r="AS59">
        <f t="shared" si="26"/>
        <v>0.19054226608185662</v>
      </c>
      <c r="AT59">
        <f t="shared" si="26"/>
        <v>8.8703958426547325E-2</v>
      </c>
      <c r="AU59">
        <f t="shared" si="23"/>
        <v>-78.411597567177395</v>
      </c>
      <c r="AW59">
        <v>56</v>
      </c>
      <c r="AX59">
        <f>IF(Z59&gt;0, (R59*SUMPRODUCT(K59:$K$98, X59:$X$98)-K59*$AZ$3)/Z59, 0)</f>
        <v>1500.2728767454462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0.115047869</v>
      </c>
      <c r="Q60" s="4">
        <f t="shared" si="21"/>
        <v>12.5</v>
      </c>
      <c r="R60">
        <f t="shared" si="0"/>
        <v>1000000</v>
      </c>
      <c r="S60">
        <f t="shared" si="1"/>
        <v>1410.8207436806613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391.39047492494967</v>
      </c>
      <c r="AC60">
        <f t="shared" si="2"/>
        <v>322.02984596221432</v>
      </c>
      <c r="AE60">
        <f t="shared" si="3"/>
        <v>0</v>
      </c>
      <c r="AF60">
        <f t="shared" si="24"/>
        <v>0</v>
      </c>
      <c r="AG60">
        <f t="shared" si="24"/>
        <v>-2.8532137002933244</v>
      </c>
      <c r="AH60">
        <f t="shared" si="5"/>
        <v>-30013.633376279107</v>
      </c>
      <c r="AI60">
        <f t="shared" si="25"/>
        <v>-30016.486589979402</v>
      </c>
      <c r="AJ60">
        <f t="shared" si="7"/>
        <v>69.360628962735348</v>
      </c>
      <c r="AK60">
        <f t="shared" si="22"/>
        <v>27.397333244746481</v>
      </c>
      <c r="AL60">
        <f t="shared" si="8"/>
        <v>-29919.728627771921</v>
      </c>
      <c r="AN60">
        <f t="shared" si="26"/>
        <v>0</v>
      </c>
      <c r="AO60">
        <f t="shared" si="26"/>
        <v>0</v>
      </c>
      <c r="AP60">
        <f t="shared" si="26"/>
        <v>-7.0078282687170753E-3</v>
      </c>
      <c r="AQ60">
        <f t="shared" si="26"/>
        <v>-73.717011943261042</v>
      </c>
      <c r="AR60">
        <f t="shared" si="26"/>
        <v>-73.724019771529768</v>
      </c>
      <c r="AS60">
        <f t="shared" si="26"/>
        <v>0.17035785869494563</v>
      </c>
      <c r="AT60">
        <f t="shared" si="26"/>
        <v>6.7291071250729792E-2</v>
      </c>
      <c r="AU60">
        <f t="shared" si="23"/>
        <v>-73.48637084158409</v>
      </c>
      <c r="AW60">
        <v>57</v>
      </c>
      <c r="AX60">
        <f>IF(Z60&gt;0, (R60*SUMPRODUCT(K60:$K$98, X60:$X$98)-K60*$AZ$3)/Z60, 0)</f>
        <v>1410.8207436806613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0.13365521</v>
      </c>
      <c r="Q61" s="4">
        <f t="shared" si="21"/>
        <v>12.5</v>
      </c>
      <c r="R61">
        <f t="shared" si="0"/>
        <v>1000000</v>
      </c>
      <c r="S61">
        <f t="shared" si="1"/>
        <v>1312.9360406177982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322.02984596221432</v>
      </c>
      <c r="AC61">
        <f t="shared" si="2"/>
        <v>256.63537358860771</v>
      </c>
      <c r="AE61">
        <f t="shared" si="3"/>
        <v>0</v>
      </c>
      <c r="AF61">
        <f t="shared" si="24"/>
        <v>0</v>
      </c>
      <c r="AG61">
        <f t="shared" si="24"/>
        <v>-2.4433346870028099</v>
      </c>
      <c r="AH61">
        <f t="shared" si="5"/>
        <v>-30507.750103006507</v>
      </c>
      <c r="AI61">
        <f t="shared" si="25"/>
        <v>-30510.19343769351</v>
      </c>
      <c r="AJ61">
        <f t="shared" si="7"/>
        <v>65.394472373606618</v>
      </c>
      <c r="AK61">
        <f t="shared" si="22"/>
        <v>22.542089217355006</v>
      </c>
      <c r="AL61">
        <f t="shared" si="8"/>
        <v>-30422.25687610255</v>
      </c>
      <c r="AN61">
        <f t="shared" si="26"/>
        <v>0</v>
      </c>
      <c r="AO61">
        <f t="shared" si="26"/>
        <v>0</v>
      </c>
      <c r="AP61">
        <f t="shared" si="26"/>
        <v>-5.3581403813665962E-3</v>
      </c>
      <c r="AQ61">
        <f t="shared" si="26"/>
        <v>-66.902339921379792</v>
      </c>
      <c r="AR61">
        <f t="shared" si="26"/>
        <v>-66.907698061761167</v>
      </c>
      <c r="AS61">
        <f t="shared" si="26"/>
        <v>0.14340759987040652</v>
      </c>
      <c r="AT61">
        <f t="shared" si="26"/>
        <v>4.9433947448288933E-2</v>
      </c>
      <c r="AU61">
        <f t="shared" si="23"/>
        <v>-66.714856514442474</v>
      </c>
      <c r="AW61">
        <v>58</v>
      </c>
      <c r="AX61">
        <f>IF(Z61&gt;0, (R61*SUMPRODUCT(K61:$K$98, X61:$X$98)-K61*$AZ$3)/Z61, 0)</f>
        <v>1312.9360406177982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0.153152232</v>
      </c>
      <c r="Q62" s="4">
        <f t="shared" si="21"/>
        <v>12.5</v>
      </c>
      <c r="R62">
        <f t="shared" si="0"/>
        <v>1000000</v>
      </c>
      <c r="S62">
        <f t="shared" si="1"/>
        <v>1205.3354508403709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256.63537358860771</v>
      </c>
      <c r="AC62">
        <f t="shared" si="2"/>
        <v>197.16387256870502</v>
      </c>
      <c r="AE62">
        <f t="shared" si="3"/>
        <v>0</v>
      </c>
      <c r="AF62">
        <f t="shared" si="24"/>
        <v>0</v>
      </c>
      <c r="AG62">
        <f t="shared" si="24"/>
        <v>-2.04469917929528</v>
      </c>
      <c r="AH62">
        <f t="shared" si="5"/>
        <v>-29936.172867000139</v>
      </c>
      <c r="AI62">
        <f t="shared" si="25"/>
        <v>-29938.217566179435</v>
      </c>
      <c r="AJ62">
        <f t="shared" si="7"/>
        <v>59.471501019902689</v>
      </c>
      <c r="AK62">
        <f t="shared" si="22"/>
        <v>17.96447615120254</v>
      </c>
      <c r="AL62">
        <f t="shared" si="8"/>
        <v>-29860.781589008329</v>
      </c>
      <c r="AN62">
        <f t="shared" si="26"/>
        <v>0</v>
      </c>
      <c r="AO62">
        <f t="shared" si="26"/>
        <v>0</v>
      </c>
      <c r="AP62">
        <f t="shared" si="26"/>
        <v>-4.0035248381940216E-3</v>
      </c>
      <c r="AQ62">
        <f t="shared" si="26"/>
        <v>-58.615082769687533</v>
      </c>
      <c r="AR62">
        <f t="shared" si="26"/>
        <v>-58.619086294525722</v>
      </c>
      <c r="AS62">
        <f t="shared" si="26"/>
        <v>0.11644531083536838</v>
      </c>
      <c r="AT62">
        <f t="shared" si="26"/>
        <v>3.5174478086928987E-2</v>
      </c>
      <c r="AU62">
        <f t="shared" si="23"/>
        <v>-58.467466505603426</v>
      </c>
      <c r="AW62">
        <v>59</v>
      </c>
      <c r="AX62">
        <f>IF(Z62&gt;0, (R62*SUMPRODUCT(K62:$K$98, X62:$X$98)-K62*$AZ$3)/Z62, 0)</f>
        <v>1205.3354508403709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0.17329698399999999</v>
      </c>
      <c r="Q63" s="4">
        <f t="shared" si="21"/>
        <v>12.5</v>
      </c>
      <c r="R63">
        <f t="shared" si="0"/>
        <v>1000000</v>
      </c>
      <c r="S63">
        <f t="shared" si="1"/>
        <v>1086.7598753674506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197.16387256870502</v>
      </c>
      <c r="AC63">
        <f t="shared" si="2"/>
        <v>145.18346738962228</v>
      </c>
      <c r="AE63">
        <f t="shared" si="3"/>
        <v>0</v>
      </c>
      <c r="AF63">
        <f t="shared" si="24"/>
        <v>0</v>
      </c>
      <c r="AG63">
        <f t="shared" si="24"/>
        <v>-1.6699119865431804</v>
      </c>
      <c r="AH63">
        <f t="shared" si="5"/>
        <v>-28347.216076731784</v>
      </c>
      <c r="AI63">
        <f t="shared" si="25"/>
        <v>-28348.885988718328</v>
      </c>
      <c r="AJ63">
        <f t="shared" si="7"/>
        <v>51.980405179082737</v>
      </c>
      <c r="AK63">
        <f t="shared" si="22"/>
        <v>13.801471079809353</v>
      </c>
      <c r="AL63">
        <f t="shared" si="8"/>
        <v>-28283.104112459438</v>
      </c>
      <c r="AN63">
        <f t="shared" si="26"/>
        <v>0</v>
      </c>
      <c r="AO63">
        <f t="shared" si="26"/>
        <v>0</v>
      </c>
      <c r="AP63">
        <f t="shared" si="26"/>
        <v>-2.9193667946285449E-3</v>
      </c>
      <c r="AQ63">
        <f t="shared" si="26"/>
        <v>-49.557055702008</v>
      </c>
      <c r="AR63">
        <f t="shared" si="26"/>
        <v>-49.559975068802629</v>
      </c>
      <c r="AS63">
        <f t="shared" si="26"/>
        <v>9.0872974189066855E-2</v>
      </c>
      <c r="AT63">
        <f t="shared" si="26"/>
        <v>2.4127952078976073E-2</v>
      </c>
      <c r="AU63">
        <f t="shared" si="23"/>
        <v>-49.444974142534591</v>
      </c>
      <c r="AW63">
        <v>60</v>
      </c>
      <c r="AX63">
        <f>IF(Z63&gt;0, (R63*SUMPRODUCT(K63:$K$98, X63:$X$98)-K63*$AZ$3)/Z63, 0)</f>
        <v>1086.7598753674506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0.19491187900000001</v>
      </c>
      <c r="Q64" s="4">
        <f t="shared" si="21"/>
        <v>12.5</v>
      </c>
      <c r="R64">
        <f t="shared" si="0"/>
        <v>1000000</v>
      </c>
      <c r="S64">
        <f t="shared" si="1"/>
        <v>956.05324853307934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145.18346738962228</v>
      </c>
      <c r="AC64">
        <f t="shared" si="2"/>
        <v>101.55023096493983</v>
      </c>
      <c r="AE64">
        <f t="shared" si="3"/>
        <v>0</v>
      </c>
      <c r="AF64">
        <f t="shared" si="24"/>
        <v>0</v>
      </c>
      <c r="AG64">
        <f t="shared" si="24"/>
        <v>-1.3277271836159945</v>
      </c>
      <c r="AH64">
        <f t="shared" si="5"/>
        <v>-26038.854644940322</v>
      </c>
      <c r="AI64">
        <f t="shared" si="25"/>
        <v>-26040.182372123938</v>
      </c>
      <c r="AJ64">
        <f t="shared" si="7"/>
        <v>43.633236424682451</v>
      </c>
      <c r="AK64">
        <f t="shared" si="22"/>
        <v>10.162842717273561</v>
      </c>
      <c r="AL64">
        <f t="shared" si="8"/>
        <v>-25986.386292981984</v>
      </c>
      <c r="AN64">
        <f t="shared" si="26"/>
        <v>0</v>
      </c>
      <c r="AO64">
        <f t="shared" si="26"/>
        <v>0</v>
      </c>
      <c r="AP64">
        <f t="shared" si="26"/>
        <v>-2.0724588029026807E-3</v>
      </c>
      <c r="AQ64">
        <f t="shared" si="26"/>
        <v>-40.644233387946919</v>
      </c>
      <c r="AR64">
        <f t="shared" si="26"/>
        <v>-40.646305846749819</v>
      </c>
      <c r="AS64">
        <f t="shared" si="26"/>
        <v>6.8107429028598288E-2</v>
      </c>
      <c r="AT64">
        <f t="shared" si="26"/>
        <v>1.5863253469411958E-2</v>
      </c>
      <c r="AU64">
        <f t="shared" si="23"/>
        <v>-40.562335164251813</v>
      </c>
      <c r="AW64">
        <v>61</v>
      </c>
      <c r="AX64">
        <f>IF(Z64&gt;0, (R64*SUMPRODUCT(K64:$K$98, X64:$X$98)-K64*$AZ$3)/Z64, 0)</f>
        <v>956.05324853307934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0.21714087100000001</v>
      </c>
      <c r="Q65" s="4">
        <f t="shared" si="21"/>
        <v>12.5</v>
      </c>
      <c r="R65">
        <f t="shared" si="0"/>
        <v>1000000</v>
      </c>
      <c r="S65">
        <f t="shared" si="1"/>
        <v>806.35598046372036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101.55023096493983</v>
      </c>
      <c r="AC65">
        <f t="shared" si="2"/>
        <v>66.195121931747849</v>
      </c>
      <c r="AE65">
        <f t="shared" si="3"/>
        <v>0</v>
      </c>
      <c r="AF65">
        <f t="shared" si="24"/>
        <v>0</v>
      </c>
      <c r="AG65">
        <f t="shared" si="24"/>
        <v>-1.0261460746790807</v>
      </c>
      <c r="AH65">
        <f t="shared" si="5"/>
        <v>-23064.306968060318</v>
      </c>
      <c r="AI65">
        <f t="shared" si="25"/>
        <v>-23065.333114134999</v>
      </c>
      <c r="AJ65">
        <f t="shared" si="7"/>
        <v>35.35510903319198</v>
      </c>
      <c r="AK65">
        <f t="shared" si="22"/>
        <v>7.1085161675457886</v>
      </c>
      <c r="AL65">
        <f t="shared" si="8"/>
        <v>-23022.869488934259</v>
      </c>
      <c r="AN65">
        <f t="shared" si="26"/>
        <v>0</v>
      </c>
      <c r="AO65">
        <f t="shared" si="26"/>
        <v>0</v>
      </c>
      <c r="AP65">
        <f t="shared" si="26"/>
        <v>-1.4301059868747756E-3</v>
      </c>
      <c r="AQ65">
        <f t="shared" si="26"/>
        <v>-32.143964969564671</v>
      </c>
      <c r="AR65">
        <f t="shared" si="26"/>
        <v>-32.145395075551548</v>
      </c>
      <c r="AS65">
        <f t="shared" si="26"/>
        <v>4.9273250994787507E-2</v>
      </c>
      <c r="AT65">
        <f t="shared" si="26"/>
        <v>9.9069048548304246E-3</v>
      </c>
      <c r="AU65">
        <f t="shared" si="23"/>
        <v>-32.086214919701931</v>
      </c>
      <c r="AW65">
        <v>62</v>
      </c>
      <c r="AX65">
        <f>IF(Z65&gt;0, (R65*SUMPRODUCT(K65:$K$98, X65:$X$98)-K65*$AZ$3)/Z65, 0)</f>
        <v>806.35598046372036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0.240684854</v>
      </c>
      <c r="Q66" s="4">
        <f t="shared" si="21"/>
        <v>12.5</v>
      </c>
      <c r="R66">
        <f t="shared" si="0"/>
        <v>1000000</v>
      </c>
      <c r="S66">
        <f t="shared" si="1"/>
        <v>630.33630401173832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66.195121931747849</v>
      </c>
      <c r="AC66">
        <f t="shared" si="2"/>
        <v>38.773589421785807</v>
      </c>
      <c r="AE66">
        <f t="shared" si="3"/>
        <v>0</v>
      </c>
      <c r="AF66">
        <f t="shared" si="24"/>
        <v>0</v>
      </c>
      <c r="AG66">
        <f t="shared" si="24"/>
        <v>-0.76890679576548215</v>
      </c>
      <c r="AH66">
        <f t="shared" si="5"/>
        <v>-19758.22545334461</v>
      </c>
      <c r="AI66">
        <f t="shared" si="25"/>
        <v>-19758.994360140376</v>
      </c>
      <c r="AJ66">
        <f t="shared" si="7"/>
        <v>27.421532509962042</v>
      </c>
      <c r="AK66">
        <f t="shared" si="22"/>
        <v>4.6336585352223496</v>
      </c>
      <c r="AL66">
        <f t="shared" si="8"/>
        <v>-19726.939169095192</v>
      </c>
      <c r="AN66">
        <f t="shared" si="26"/>
        <v>0</v>
      </c>
      <c r="AO66">
        <f t="shared" si="26"/>
        <v>0</v>
      </c>
      <c r="AP66">
        <f t="shared" si="26"/>
        <v>-9.5678578245584494E-4</v>
      </c>
      <c r="AQ66">
        <f t="shared" si="26"/>
        <v>-24.586060761105802</v>
      </c>
      <c r="AR66">
        <f t="shared" si="26"/>
        <v>-24.587017546888259</v>
      </c>
      <c r="AS66">
        <f t="shared" si="26"/>
        <v>3.4121863121996138E-2</v>
      </c>
      <c r="AT66">
        <f t="shared" si="26"/>
        <v>5.7658725760672304E-3</v>
      </c>
      <c r="AU66">
        <f t="shared" si="23"/>
        <v>-24.547129811190196</v>
      </c>
      <c r="AW66">
        <v>63</v>
      </c>
      <c r="AX66">
        <f>IF(Z66&gt;0, (R66*SUMPRODUCT(K66:$K$98, X66:$X$98)-K66*$AZ$3)/Z66, 0)</f>
        <v>630.33630401173832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0.26560892699999999</v>
      </c>
      <c r="Q67" s="4">
        <f t="shared" si="21"/>
        <v>12.5</v>
      </c>
      <c r="R67">
        <f t="shared" ref="R67:R89" si="27">$C$6</f>
        <v>1000000</v>
      </c>
      <c r="S67">
        <f t="shared" ref="S67:S89" si="28">AX67</f>
        <v>413.02384301160498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38.773589421785807</v>
      </c>
      <c r="AC67">
        <f t="shared" ref="AC67:AC89" si="29">S67*Z67</f>
        <v>18.403986213896651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-0.55698921882154939</v>
      </c>
      <c r="AH67">
        <f t="shared" ref="AH67:AH89" si="32">-X67*R67</f>
        <v>-16338.28071890223</v>
      </c>
      <c r="AI67">
        <f t="shared" ref="AI67:AI89" si="33">SUM(AE67:AH67)</f>
        <v>-16338.837708121051</v>
      </c>
      <c r="AJ67">
        <f t="shared" ref="AJ67:AJ89" si="34">AB67-AC67</f>
        <v>20.369603207889156</v>
      </c>
      <c r="AK67">
        <f t="shared" si="22"/>
        <v>2.7141512595250066</v>
      </c>
      <c r="AL67">
        <f t="shared" ref="AL67:AL89" si="35">SUM(AI67:AK67)</f>
        <v>-16315.753953653637</v>
      </c>
      <c r="AN67">
        <f t="shared" ref="AN67:AT89" si="36">AE67*$K67</f>
        <v>0</v>
      </c>
      <c r="AO67">
        <f t="shared" si="36"/>
        <v>0</v>
      </c>
      <c r="AP67">
        <f t="shared" si="36"/>
        <v>-6.1882774962886957E-4</v>
      </c>
      <c r="AQ67">
        <f t="shared" si="36"/>
        <v>-18.152203217639457</v>
      </c>
      <c r="AR67">
        <f t="shared" si="36"/>
        <v>-18.152822045389087</v>
      </c>
      <c r="AS67">
        <f t="shared" si="36"/>
        <v>2.2631094620898906E-2</v>
      </c>
      <c r="AT67">
        <f t="shared" si="36"/>
        <v>3.0154840692209824E-3</v>
      </c>
      <c r="AU67">
        <f t="shared" si="23"/>
        <v>-18.127175466698965</v>
      </c>
      <c r="AW67">
        <v>64</v>
      </c>
      <c r="AX67">
        <f>IF(Z67&gt;0, (R67*SUMPRODUCT(K67:$K$98, X67:$X$98)-K67*$AZ$3)/Z67, 0)</f>
        <v>413.02384301160498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0.29099302900000001</v>
      </c>
      <c r="Q68" s="4">
        <f t="shared" si="21"/>
        <v>12.5</v>
      </c>
      <c r="R68">
        <f t="shared" si="27"/>
        <v>1000000</v>
      </c>
      <c r="S68">
        <f t="shared" si="28"/>
        <v>128.95168681106571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18.403986213896651</v>
      </c>
      <c r="AC68">
        <f t="shared" si="29"/>
        <v>4.0164772402006257</v>
      </c>
      <c r="AE68">
        <f t="shared" si="30"/>
        <v>0</v>
      </c>
      <c r="AF68">
        <f t="shared" si="31"/>
        <v>0</v>
      </c>
      <c r="AG68">
        <f t="shared" si="31"/>
        <v>-0.38933934672810738</v>
      </c>
      <c r="AH68">
        <f t="shared" si="32"/>
        <v>-12966.398392418119</v>
      </c>
      <c r="AI68">
        <f t="shared" si="33"/>
        <v>-12966.787731764847</v>
      </c>
      <c r="AJ68">
        <f t="shared" si="34"/>
        <v>14.387508973696026</v>
      </c>
      <c r="AK68">
        <f t="shared" si="22"/>
        <v>1.2882790349727657</v>
      </c>
      <c r="AL68">
        <f t="shared" si="35"/>
        <v>-12951.111943756179</v>
      </c>
      <c r="AN68">
        <f t="shared" si="36"/>
        <v>0</v>
      </c>
      <c r="AO68">
        <f t="shared" si="36"/>
        <v>0</v>
      </c>
      <c r="AP68">
        <f t="shared" si="36"/>
        <v>-3.8621867039180573E-4</v>
      </c>
      <c r="AQ68">
        <f t="shared" si="36"/>
        <v>-12.862468663839886</v>
      </c>
      <c r="AR68">
        <f t="shared" si="36"/>
        <v>-12.862854882510277</v>
      </c>
      <c r="AS68">
        <f t="shared" si="36"/>
        <v>1.427218860042819E-2</v>
      </c>
      <c r="AT68">
        <f t="shared" si="36"/>
        <v>1.2779530765696953E-3</v>
      </c>
      <c r="AU68">
        <f t="shared" si="23"/>
        <v>-12.84730474083328</v>
      </c>
      <c r="AW68">
        <v>65</v>
      </c>
      <c r="AX68">
        <f>IF(Z68&gt;0, (R68*SUMPRODUCT(K68:$K$98, X68:$X$98)-K68*$AZ$3)/Z68, 0)</f>
        <v>128.95168681106571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0.31752069599999999</v>
      </c>
      <c r="Q69" s="4">
        <f t="shared" ref="Q69:Q89" si="48">$C$8</f>
        <v>12.5</v>
      </c>
      <c r="R69">
        <f t="shared" si="27"/>
        <v>1000000</v>
      </c>
      <c r="S69">
        <f t="shared" si="28"/>
        <v>-261.84982546173171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4.0164772402006257</v>
      </c>
      <c r="AC69">
        <f t="shared" si="29"/>
        <v>-5.484657277261193</v>
      </c>
      <c r="AE69">
        <f t="shared" si="30"/>
        <v>0</v>
      </c>
      <c r="AF69">
        <f t="shared" si="31"/>
        <v>0</v>
      </c>
      <c r="AG69">
        <f t="shared" si="31"/>
        <v>-0.26182265290753237</v>
      </c>
      <c r="AH69">
        <f t="shared" si="32"/>
        <v>-9889.8640282635188</v>
      </c>
      <c r="AI69">
        <f t="shared" si="33"/>
        <v>-9890.1258509164254</v>
      </c>
      <c r="AJ69">
        <f t="shared" si="34"/>
        <v>9.5011345174618178</v>
      </c>
      <c r="AK69">
        <f t="shared" si="22"/>
        <v>0.28115340681404383</v>
      </c>
      <c r="AL69">
        <f t="shared" si="35"/>
        <v>-9880.3435629921496</v>
      </c>
      <c r="AN69">
        <f t="shared" si="36"/>
        <v>0</v>
      </c>
      <c r="AO69">
        <f t="shared" si="36"/>
        <v>0</v>
      </c>
      <c r="AP69">
        <f t="shared" si="36"/>
        <v>-2.3189648451507763E-4</v>
      </c>
      <c r="AQ69">
        <f t="shared" si="36"/>
        <v>-8.7594586450714811</v>
      </c>
      <c r="AR69">
        <f t="shared" si="36"/>
        <v>-8.7596905415559956</v>
      </c>
      <c r="AS69">
        <f t="shared" si="36"/>
        <v>8.4151606785620031E-3</v>
      </c>
      <c r="AT69">
        <f t="shared" si="36"/>
        <v>2.4901774512475175E-4</v>
      </c>
      <c r="AU69">
        <f t="shared" si="23"/>
        <v>-8.7510263631323095</v>
      </c>
      <c r="AW69">
        <v>66</v>
      </c>
      <c r="AX69">
        <f>IF(Z69&gt;0, (R69*SUMPRODUCT(K69:$K$98, X69:$X$98)-K69*$AZ$3)/Z69, 0)</f>
        <v>-261.84982546173171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0.344227385</v>
      </c>
      <c r="Q70" s="4">
        <f t="shared" si="48"/>
        <v>12.5</v>
      </c>
      <c r="R70">
        <f t="shared" si="27"/>
        <v>1000000</v>
      </c>
      <c r="S70">
        <f t="shared" si="28"/>
        <v>-831.19413973697556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-5.484657277261193</v>
      </c>
      <c r="AC70">
        <f t="shared" si="29"/>
        <v>-11.242924720209418</v>
      </c>
      <c r="AE70">
        <f t="shared" si="30"/>
        <v>0</v>
      </c>
      <c r="AF70">
        <f t="shared" si="31"/>
        <v>0</v>
      </c>
      <c r="AG70">
        <f t="shared" si="31"/>
        <v>-0.16907789923433453</v>
      </c>
      <c r="AH70">
        <f t="shared" si="32"/>
        <v>-7210.1221715297997</v>
      </c>
      <c r="AI70">
        <f t="shared" si="33"/>
        <v>-7210.291249429034</v>
      </c>
      <c r="AJ70">
        <f t="shared" si="34"/>
        <v>5.7582674429482248</v>
      </c>
      <c r="AK70">
        <f t="shared" si="22"/>
        <v>-0.38392600940828353</v>
      </c>
      <c r="AL70">
        <f t="shared" si="35"/>
        <v>-7204.9169079954936</v>
      </c>
      <c r="AN70">
        <f t="shared" si="36"/>
        <v>0</v>
      </c>
      <c r="AO70">
        <f t="shared" si="36"/>
        <v>0</v>
      </c>
      <c r="AP70">
        <f t="shared" si="36"/>
        <v>-1.3370749929875775E-4</v>
      </c>
      <c r="AQ70">
        <f t="shared" si="36"/>
        <v>-5.7017943182370097</v>
      </c>
      <c r="AR70">
        <f t="shared" si="36"/>
        <v>-5.7019280257363087</v>
      </c>
      <c r="AS70">
        <f t="shared" si="36"/>
        <v>4.5536616173766104E-3</v>
      </c>
      <c r="AT70">
        <f t="shared" si="36"/>
        <v>-3.0361026997731123E-4</v>
      </c>
      <c r="AU70">
        <f t="shared" si="23"/>
        <v>-5.6976779743889088</v>
      </c>
      <c r="AW70">
        <v>67</v>
      </c>
      <c r="AX70">
        <f>IF(Z70&gt;0, (R70*SUMPRODUCT(K70:$K$98, X70:$X$98)-K70*$AZ$3)/Z70, 0)</f>
        <v>-831.19413973697556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0.370496828</v>
      </c>
      <c r="Q71" s="4">
        <f t="shared" si="48"/>
        <v>12.5</v>
      </c>
      <c r="R71">
        <f t="shared" si="27"/>
        <v>1000000</v>
      </c>
      <c r="S71">
        <f t="shared" si="28"/>
        <v>-1702.3700492980438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-11.242924720209418</v>
      </c>
      <c r="AC71">
        <f t="shared" si="29"/>
        <v>-14.265084036550654</v>
      </c>
      <c r="AE71">
        <f t="shared" si="30"/>
        <v>0</v>
      </c>
      <c r="AF71">
        <f t="shared" si="31"/>
        <v>0</v>
      </c>
      <c r="AG71">
        <f t="shared" si="31"/>
        <v>-0.1047442948907666</v>
      </c>
      <c r="AH71">
        <f t="shared" si="32"/>
        <v>-5011.4260280979661</v>
      </c>
      <c r="AI71">
        <f t="shared" si="33"/>
        <v>-5011.5307723928572</v>
      </c>
      <c r="AJ71">
        <f t="shared" si="34"/>
        <v>3.0221593163412361</v>
      </c>
      <c r="AK71">
        <f t="shared" si="22"/>
        <v>-0.78700473041465935</v>
      </c>
      <c r="AL71">
        <f t="shared" si="35"/>
        <v>-5009.2956178069307</v>
      </c>
      <c r="AN71">
        <f t="shared" si="36"/>
        <v>0</v>
      </c>
      <c r="AO71">
        <f t="shared" si="36"/>
        <v>0</v>
      </c>
      <c r="AP71">
        <f t="shared" si="36"/>
        <v>-7.3957339228364444E-5</v>
      </c>
      <c r="AQ71">
        <f t="shared" si="36"/>
        <v>-3.5384431692858547</v>
      </c>
      <c r="AR71">
        <f t="shared" si="36"/>
        <v>-3.5385171266250834</v>
      </c>
      <c r="AS71">
        <f t="shared" si="36"/>
        <v>2.1338714628219208E-3</v>
      </c>
      <c r="AT71">
        <f t="shared" si="36"/>
        <v>-5.5568444928006603E-4</v>
      </c>
      <c r="AU71">
        <f t="shared" si="23"/>
        <v>-3.5369389396115416</v>
      </c>
      <c r="AW71">
        <v>68</v>
      </c>
      <c r="AX71">
        <f>IF(Z71&gt;0, (R71*SUMPRODUCT(K71:$K$98, X71:$X$98)-K71*$AZ$3)/Z71, 0)</f>
        <v>-1702.3700492980438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0.397394472</v>
      </c>
      <c r="Q72" s="4">
        <f t="shared" si="48"/>
        <v>12.5</v>
      </c>
      <c r="R72">
        <f t="shared" si="27"/>
        <v>1000000</v>
      </c>
      <c r="S72">
        <f t="shared" si="28"/>
        <v>-3103.4492187549117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-14.265084036550654</v>
      </c>
      <c r="AC72">
        <f t="shared" si="29"/>
        <v>-15.410995954143857</v>
      </c>
      <c r="AE72">
        <f t="shared" si="30"/>
        <v>0</v>
      </c>
      <c r="AF72">
        <f t="shared" si="31"/>
        <v>0</v>
      </c>
      <c r="AG72">
        <f t="shared" si="31"/>
        <v>-6.2072048178730431E-2</v>
      </c>
      <c r="AH72">
        <f t="shared" si="32"/>
        <v>-3329.9843010502791</v>
      </c>
      <c r="AI72">
        <f t="shared" si="33"/>
        <v>-3330.0463730984579</v>
      </c>
      <c r="AJ72">
        <f t="shared" si="34"/>
        <v>1.1459119175932031</v>
      </c>
      <c r="AK72">
        <f t="shared" ref="AK72:AK89" si="49">G72*SUM(AB72:AB72, AE72:AF72)</f>
        <v>-0.99855588255854588</v>
      </c>
      <c r="AL72">
        <f t="shared" si="35"/>
        <v>-3329.8990170634229</v>
      </c>
      <c r="AN72">
        <f t="shared" si="36"/>
        <v>0</v>
      </c>
      <c r="AO72">
        <f t="shared" si="36"/>
        <v>0</v>
      </c>
      <c r="AP72">
        <f t="shared" si="36"/>
        <v>-3.9131721484732155E-5</v>
      </c>
      <c r="AQ72">
        <f t="shared" si="36"/>
        <v>-2.0993026980843412</v>
      </c>
      <c r="AR72">
        <f t="shared" si="36"/>
        <v>-2.0993418298058257</v>
      </c>
      <c r="AS72">
        <f t="shared" si="36"/>
        <v>7.2241060704450759E-4</v>
      </c>
      <c r="AT72">
        <f t="shared" si="36"/>
        <v>-6.2951379614071472E-4</v>
      </c>
      <c r="AU72">
        <f t="shared" si="23"/>
        <v>-2.099248932994922</v>
      </c>
      <c r="AW72">
        <v>69</v>
      </c>
      <c r="AX72">
        <f>IF(Z72&gt;0, (R72*SUMPRODUCT(K72:$K$98, X72:$X$98)-K72*$AZ$3)/Z72, 0)</f>
        <v>-3103.4492187549117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0.424762996</v>
      </c>
      <c r="Q73" s="4">
        <f t="shared" si="48"/>
        <v>12.5</v>
      </c>
      <c r="R73">
        <f t="shared" si="27"/>
        <v>1000000</v>
      </c>
      <c r="S73">
        <f t="shared" si="28"/>
        <v>-5477.3858601198699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-15.410995954143857</v>
      </c>
      <c r="AC73">
        <f t="shared" si="29"/>
        <v>-15.374110034645469</v>
      </c>
      <c r="AE73">
        <f t="shared" si="30"/>
        <v>0</v>
      </c>
      <c r="AF73">
        <f t="shared" si="31"/>
        <v>0</v>
      </c>
      <c r="AG73">
        <f t="shared" si="31"/>
        <v>-3.5085418544689245E-2</v>
      </c>
      <c r="AH73">
        <f t="shared" si="32"/>
        <v>-2109.2727321803104</v>
      </c>
      <c r="AI73">
        <f t="shared" si="33"/>
        <v>-2109.3078175988553</v>
      </c>
      <c r="AJ73">
        <f t="shared" si="34"/>
        <v>-3.6885919498388375E-2</v>
      </c>
      <c r="AK73">
        <f t="shared" si="49"/>
        <v>-1.0787697167900701</v>
      </c>
      <c r="AL73">
        <f t="shared" si="35"/>
        <v>-2110.4234732351438</v>
      </c>
      <c r="AN73">
        <f t="shared" si="36"/>
        <v>0</v>
      </c>
      <c r="AO73">
        <f t="shared" si="36"/>
        <v>0</v>
      </c>
      <c r="AP73">
        <f t="shared" si="36"/>
        <v>-1.9748836619100387E-5</v>
      </c>
      <c r="AQ73">
        <f t="shared" si="36"/>
        <v>-1.1872648040351712</v>
      </c>
      <c r="AR73">
        <f t="shared" si="36"/>
        <v>-1.1872845528717904</v>
      </c>
      <c r="AS73">
        <f t="shared" si="36"/>
        <v>-2.0762300349676884E-5</v>
      </c>
      <c r="AT73">
        <f t="shared" si="36"/>
        <v>-6.072165523516341E-4</v>
      </c>
      <c r="AU73">
        <f t="shared" si="23"/>
        <v>-1.1879125317244918</v>
      </c>
      <c r="AW73">
        <v>70</v>
      </c>
      <c r="AX73">
        <f>IF(Z73&gt;0, (R73*SUMPRODUCT(K73:$K$98, X73:$X$98)-K73*$AZ$3)/Z73, 0)</f>
        <v>-5477.3858601198699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0.45242554800000001</v>
      </c>
      <c r="Q74" s="4">
        <f t="shared" si="48"/>
        <v>12.5</v>
      </c>
      <c r="R74">
        <f t="shared" si="27"/>
        <v>1000000</v>
      </c>
      <c r="S74">
        <f t="shared" si="28"/>
        <v>-9711.8686862004415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-15.374110034645469</v>
      </c>
      <c r="AC74">
        <f t="shared" si="29"/>
        <v>-14.654063572981778</v>
      </c>
      <c r="AE74">
        <f t="shared" si="30"/>
        <v>0</v>
      </c>
      <c r="AF74">
        <f t="shared" si="31"/>
        <v>0</v>
      </c>
      <c r="AG74">
        <f t="shared" si="31"/>
        <v>-1.8861024647351961E-2</v>
      </c>
      <c r="AH74">
        <f t="shared" si="32"/>
        <v>-1269.8831769512317</v>
      </c>
      <c r="AI74">
        <f t="shared" si="33"/>
        <v>-1269.902037975879</v>
      </c>
      <c r="AJ74">
        <f t="shared" si="34"/>
        <v>-0.72004646166369035</v>
      </c>
      <c r="AK74">
        <f t="shared" si="49"/>
        <v>-1.0761877024251829</v>
      </c>
      <c r="AL74">
        <f t="shared" si="35"/>
        <v>-1271.6982721399679</v>
      </c>
      <c r="AN74">
        <f t="shared" si="36"/>
        <v>0</v>
      </c>
      <c r="AO74">
        <f t="shared" si="36"/>
        <v>0</v>
      </c>
      <c r="AP74">
        <f t="shared" si="36"/>
        <v>-9.4789910920985926E-6</v>
      </c>
      <c r="AQ74">
        <f t="shared" si="36"/>
        <v>-0.63820558783992576</v>
      </c>
      <c r="AR74">
        <f t="shared" si="36"/>
        <v>-0.63821506683101781</v>
      </c>
      <c r="AS74">
        <f t="shared" si="36"/>
        <v>-3.6187397681840624E-4</v>
      </c>
      <c r="AT74">
        <f t="shared" si="36"/>
        <v>-5.4085999225638988E-4</v>
      </c>
      <c r="AU74">
        <f t="shared" si="23"/>
        <v>-0.63911780080009262</v>
      </c>
      <c r="AW74">
        <v>71</v>
      </c>
      <c r="AX74">
        <f>IF(Z74&gt;0, (R74*SUMPRODUCT(K74:$K$98, X74:$X$98)-K74*$AZ$3)/Z74, 0)</f>
        <v>-9711.8686862004415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0.48020744799999998</v>
      </c>
      <c r="Q75" s="4">
        <f t="shared" si="48"/>
        <v>12.5</v>
      </c>
      <c r="R75">
        <f t="shared" si="27"/>
        <v>1000000</v>
      </c>
      <c r="S75">
        <f t="shared" si="28"/>
        <v>-17666.427503203027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-14.654063572981778</v>
      </c>
      <c r="AC75">
        <f t="shared" si="29"/>
        <v>-13.589312673590577</v>
      </c>
      <c r="AE75">
        <f t="shared" si="30"/>
        <v>0</v>
      </c>
      <c r="AF75">
        <f t="shared" si="31"/>
        <v>0</v>
      </c>
      <c r="AG75">
        <f t="shared" si="31"/>
        <v>-9.6152098883084559E-3</v>
      </c>
      <c r="AH75">
        <f t="shared" si="32"/>
        <v>-724.57636100559876</v>
      </c>
      <c r="AI75">
        <f t="shared" si="33"/>
        <v>-724.58597621548711</v>
      </c>
      <c r="AJ75">
        <f t="shared" si="34"/>
        <v>-1.0647508993912016</v>
      </c>
      <c r="AK75">
        <f t="shared" si="49"/>
        <v>-1.0257844501087245</v>
      </c>
      <c r="AL75">
        <f t="shared" si="35"/>
        <v>-726.67651156498709</v>
      </c>
      <c r="AN75">
        <f t="shared" si="36"/>
        <v>0</v>
      </c>
      <c r="AO75">
        <f t="shared" si="36"/>
        <v>0</v>
      </c>
      <c r="AP75">
        <f t="shared" si="36"/>
        <v>-4.3145705885948287E-6</v>
      </c>
      <c r="AQ75">
        <f t="shared" si="36"/>
        <v>-0.32513443728224267</v>
      </c>
      <c r="AR75">
        <f t="shared" si="36"/>
        <v>-0.32513875185283131</v>
      </c>
      <c r="AS75">
        <f t="shared" si="36"/>
        <v>-4.7777874513994139E-4</v>
      </c>
      <c r="AT75">
        <f t="shared" si="36"/>
        <v>-4.6029358382062625E-4</v>
      </c>
      <c r="AU75">
        <f t="shared" si="23"/>
        <v>-0.3260768241817919</v>
      </c>
      <c r="AW75">
        <v>72</v>
      </c>
      <c r="AX75">
        <f>IF(Z75&gt;0, (R75*SUMPRODUCT(K75:$K$98, X75:$X$98)-K75*$AZ$3)/Z75, 0)</f>
        <v>-17666.427503203027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0.508136904</v>
      </c>
      <c r="Q76" s="4">
        <f t="shared" si="48"/>
        <v>12.5</v>
      </c>
      <c r="R76">
        <f t="shared" si="27"/>
        <v>1000000</v>
      </c>
      <c r="S76">
        <f t="shared" si="28"/>
        <v>-33437.771524862423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-13.589312673590577</v>
      </c>
      <c r="AC76">
        <f t="shared" si="29"/>
        <v>-12.393950247273599</v>
      </c>
      <c r="AE76">
        <f t="shared" si="30"/>
        <v>0</v>
      </c>
      <c r="AF76">
        <f t="shared" si="31"/>
        <v>0</v>
      </c>
      <c r="AG76">
        <f t="shared" si="31"/>
        <v>-4.6332148054701264E-3</v>
      </c>
      <c r="AH76">
        <f t="shared" si="32"/>
        <v>-390.86743871641949</v>
      </c>
      <c r="AI76">
        <f t="shared" si="33"/>
        <v>-390.87207193122498</v>
      </c>
      <c r="AJ76">
        <f t="shared" si="34"/>
        <v>-1.1953624263169775</v>
      </c>
      <c r="AK76">
        <f t="shared" si="49"/>
        <v>-0.95125188715134046</v>
      </c>
      <c r="AL76">
        <f t="shared" si="35"/>
        <v>-393.0186862446933</v>
      </c>
      <c r="AN76">
        <f t="shared" si="36"/>
        <v>0</v>
      </c>
      <c r="AO76">
        <f t="shared" si="36"/>
        <v>0</v>
      </c>
      <c r="AP76">
        <f t="shared" si="36"/>
        <v>-1.8562788765453985E-6</v>
      </c>
      <c r="AQ76">
        <f t="shared" si="36"/>
        <v>-0.15659946721271667</v>
      </c>
      <c r="AR76">
        <f t="shared" si="36"/>
        <v>-0.15660132349159323</v>
      </c>
      <c r="AS76">
        <f t="shared" si="36"/>
        <v>-4.7891714823334404E-4</v>
      </c>
      <c r="AT76">
        <f t="shared" si="36"/>
        <v>-3.811152425543128E-4</v>
      </c>
      <c r="AU76">
        <f t="shared" si="23"/>
        <v>-0.15746135588238089</v>
      </c>
      <c r="AW76">
        <v>73</v>
      </c>
      <c r="AX76">
        <f>IF(Z76&gt;0, (R76*SUMPRODUCT(K76:$K$98, X76:$X$98)-K76*$AZ$3)/Z76, 0)</f>
        <v>-33437.771524862423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0.53626491099999996</v>
      </c>
      <c r="Q77" s="4">
        <f t="shared" si="48"/>
        <v>12.5</v>
      </c>
      <c r="R77">
        <f t="shared" si="27"/>
        <v>1000000</v>
      </c>
      <c r="S77">
        <f t="shared" si="28"/>
        <v>-66553.406333468345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-12.393950247273599</v>
      </c>
      <c r="AC77">
        <f t="shared" si="29"/>
        <v>-11.19296322912987</v>
      </c>
      <c r="AE77">
        <f t="shared" si="30"/>
        <v>0</v>
      </c>
      <c r="AF77">
        <f t="shared" si="31"/>
        <v>0</v>
      </c>
      <c r="AG77">
        <f t="shared" si="31"/>
        <v>-2.1022521321161056E-3</v>
      </c>
      <c r="AH77">
        <f t="shared" si="32"/>
        <v>-198.77044202394558</v>
      </c>
      <c r="AI77">
        <f t="shared" si="33"/>
        <v>-198.7725442760777</v>
      </c>
      <c r="AJ77">
        <f t="shared" si="34"/>
        <v>-1.2009870181437297</v>
      </c>
      <c r="AK77">
        <f t="shared" si="49"/>
        <v>-0.86757651730915197</v>
      </c>
      <c r="AL77">
        <f t="shared" si="35"/>
        <v>-200.84110781153058</v>
      </c>
      <c r="AN77">
        <f t="shared" si="36"/>
        <v>0</v>
      </c>
      <c r="AO77">
        <f t="shared" si="36"/>
        <v>0</v>
      </c>
      <c r="AP77">
        <f t="shared" si="36"/>
        <v>-7.5201684040905927E-7</v>
      </c>
      <c r="AQ77">
        <f t="shared" si="36"/>
        <v>-7.1104087608699865E-2</v>
      </c>
      <c r="AR77">
        <f t="shared" si="36"/>
        <v>-7.1104839625540275E-2</v>
      </c>
      <c r="AS77">
        <f t="shared" si="36"/>
        <v>-4.2961662350539799E-4</v>
      </c>
      <c r="AT77">
        <f t="shared" si="36"/>
        <v>-3.1034914480176668E-4</v>
      </c>
      <c r="AU77">
        <f t="shared" si="23"/>
        <v>-7.1844805393847438E-2</v>
      </c>
      <c r="AW77">
        <v>74</v>
      </c>
      <c r="AX77">
        <f>IF(Z77&gt;0, (R77*SUMPRODUCT(K77:$K$98, X77:$X$98)-K77*$AZ$3)/Z77, 0)</f>
        <v>-66553.406333468345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0.564431978</v>
      </c>
      <c r="Q78" s="4">
        <f t="shared" si="48"/>
        <v>12.5</v>
      </c>
      <c r="R78">
        <f t="shared" si="27"/>
        <v>1000000</v>
      </c>
      <c r="S78">
        <f t="shared" si="28"/>
        <v>-140444.89642032902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-11.19296322912987</v>
      </c>
      <c r="AC78">
        <f t="shared" si="29"/>
        <v>-10.051936526241743</v>
      </c>
      <c r="AE78">
        <f t="shared" si="30"/>
        <v>0</v>
      </c>
      <c r="AF78">
        <f t="shared" si="31"/>
        <v>0</v>
      </c>
      <c r="AG78">
        <f t="shared" si="31"/>
        <v>-8.9465128160993394E-4</v>
      </c>
      <c r="AH78">
        <f t="shared" si="32"/>
        <v>-94.926266334800872</v>
      </c>
      <c r="AI78">
        <f t="shared" si="33"/>
        <v>-94.927160986082484</v>
      </c>
      <c r="AJ78">
        <f t="shared" si="34"/>
        <v>-1.1410267028881265</v>
      </c>
      <c r="AK78">
        <f t="shared" si="49"/>
        <v>-0.78350742603909096</v>
      </c>
      <c r="AL78">
        <f t="shared" si="35"/>
        <v>-96.851695115009704</v>
      </c>
      <c r="AN78">
        <f t="shared" si="36"/>
        <v>0</v>
      </c>
      <c r="AO78">
        <f t="shared" si="36"/>
        <v>0</v>
      </c>
      <c r="AP78">
        <f t="shared" si="36"/>
        <v>-2.857449279317617E-7</v>
      </c>
      <c r="AQ78">
        <f t="shared" si="36"/>
        <v>-3.031873948009969E-2</v>
      </c>
      <c r="AR78">
        <f t="shared" si="36"/>
        <v>-3.0319025225027624E-2</v>
      </c>
      <c r="AS78">
        <f t="shared" si="36"/>
        <v>-3.6443539475880082E-4</v>
      </c>
      <c r="AT78">
        <f t="shared" si="36"/>
        <v>-2.5024641174677576E-4</v>
      </c>
      <c r="AU78">
        <f t="shared" si="23"/>
        <v>-3.0933707031533201E-2</v>
      </c>
      <c r="AW78">
        <v>75</v>
      </c>
      <c r="AX78">
        <f>IF(Z78&gt;0, (R78*SUMPRODUCT(K78:$K$98, X78:$X$98)-K78*$AZ$3)/Z78, 0)</f>
        <v>-140444.89642032902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0.59247427200000002</v>
      </c>
      <c r="Q79" s="4">
        <f t="shared" si="48"/>
        <v>12.5</v>
      </c>
      <c r="R79">
        <f t="shared" si="27"/>
        <v>1000000</v>
      </c>
      <c r="S79">
        <f t="shared" si="28"/>
        <v>-316324.82878474571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-10.051936526241743</v>
      </c>
      <c r="AC79">
        <f t="shared" si="29"/>
        <v>-8.9999956313496732</v>
      </c>
      <c r="AE79">
        <f t="shared" si="30"/>
        <v>0</v>
      </c>
      <c r="AF79">
        <f t="shared" si="31"/>
        <v>0</v>
      </c>
      <c r="AG79">
        <f t="shared" si="31"/>
        <v>-3.5564690202812194E-4</v>
      </c>
      <c r="AH79">
        <f t="shared" si="32"/>
        <v>-42.404629341257007</v>
      </c>
      <c r="AI79">
        <f t="shared" si="33"/>
        <v>-42.404984988159036</v>
      </c>
      <c r="AJ79">
        <f t="shared" si="34"/>
        <v>-1.0519408948920699</v>
      </c>
      <c r="AK79">
        <f t="shared" si="49"/>
        <v>-0.70363555683692203</v>
      </c>
      <c r="AL79">
        <f t="shared" si="35"/>
        <v>-44.160561439888028</v>
      </c>
      <c r="AN79">
        <f t="shared" si="36"/>
        <v>0</v>
      </c>
      <c r="AO79">
        <f t="shared" si="36"/>
        <v>0</v>
      </c>
      <c r="AP79">
        <f t="shared" si="36"/>
        <v>-1.0142050044498311E-7</v>
      </c>
      <c r="AQ79">
        <f t="shared" si="36"/>
        <v>-1.2092608439575925E-2</v>
      </c>
      <c r="AR79">
        <f t="shared" si="36"/>
        <v>-1.2092709860076371E-2</v>
      </c>
      <c r="AS79">
        <f t="shared" si="36"/>
        <v>-2.9998397677610296E-4</v>
      </c>
      <c r="AT79">
        <f t="shared" si="36"/>
        <v>-2.0065708403005326E-4</v>
      </c>
      <c r="AU79">
        <f t="shared" si="23"/>
        <v>-1.2593350920882528E-2</v>
      </c>
      <c r="AW79">
        <v>76</v>
      </c>
      <c r="AX79">
        <f>IF(Z79&gt;0, (R79*SUMPRODUCT(K79:$K$98, X79:$X$98)-K79*$AZ$3)/Z79, 0)</f>
        <v>-316324.82878474571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0.62503115200000003</v>
      </c>
      <c r="Q80" s="4">
        <f t="shared" si="48"/>
        <v>12.5</v>
      </c>
      <c r="R80">
        <f t="shared" si="27"/>
        <v>1000000</v>
      </c>
      <c r="S80">
        <f t="shared" si="28"/>
        <v>-774824.97182604834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-8.9999956313496732</v>
      </c>
      <c r="AC80">
        <f t="shared" si="29"/>
        <v>-8.0457849948140989</v>
      </c>
      <c r="AE80">
        <f t="shared" si="30"/>
        <v>0</v>
      </c>
      <c r="AF80">
        <f t="shared" si="31"/>
        <v>0</v>
      </c>
      <c r="AG80">
        <f t="shared" si="31"/>
        <v>-1.2980004012797249E-4</v>
      </c>
      <c r="AH80">
        <f t="shared" si="32"/>
        <v>-17.78323143038946</v>
      </c>
      <c r="AI80">
        <f t="shared" si="33"/>
        <v>-17.783361230429588</v>
      </c>
      <c r="AJ80">
        <f t="shared" si="34"/>
        <v>-0.95421063653557425</v>
      </c>
      <c r="AK80">
        <f t="shared" si="49"/>
        <v>-0.62999969419447721</v>
      </c>
      <c r="AL80">
        <f t="shared" si="35"/>
        <v>-19.36757156115964</v>
      </c>
      <c r="AN80">
        <f t="shared" si="36"/>
        <v>0</v>
      </c>
      <c r="AO80">
        <f t="shared" si="36"/>
        <v>0</v>
      </c>
      <c r="AP80">
        <f t="shared" si="36"/>
        <v>-3.3049395724097282E-8</v>
      </c>
      <c r="AQ80">
        <f t="shared" si="36"/>
        <v>-4.5279265878245935E-3</v>
      </c>
      <c r="AR80">
        <f t="shared" si="36"/>
        <v>-4.5279596372203171E-3</v>
      </c>
      <c r="AS80">
        <f t="shared" si="36"/>
        <v>-2.4295897674542232E-4</v>
      </c>
      <c r="AT80">
        <f t="shared" si="36"/>
        <v>-1.6040911219261254E-4</v>
      </c>
      <c r="AU80">
        <f t="shared" si="23"/>
        <v>-4.9313277261583523E-3</v>
      </c>
      <c r="AW80">
        <v>77</v>
      </c>
      <c r="AX80">
        <f>IF(Z80&gt;0, (R80*SUMPRODUCT(K80:$K$98, X80:$X$98)-K80*$AZ$3)/Z80, 0)</f>
        <v>-774824.97182604834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0.65741117999999998</v>
      </c>
      <c r="Q81" s="4">
        <f t="shared" si="48"/>
        <v>12.5</v>
      </c>
      <c r="R81">
        <f t="shared" si="27"/>
        <v>1000000</v>
      </c>
      <c r="S81">
        <f t="shared" si="28"/>
        <v>-2081171.862375885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-8.0457849948140989</v>
      </c>
      <c r="AC81">
        <f t="shared" si="29"/>
        <v>-7.1875421669598261</v>
      </c>
      <c r="AE81">
        <f t="shared" si="30"/>
        <v>0</v>
      </c>
      <c r="AF81">
        <f t="shared" si="31"/>
        <v>0</v>
      </c>
      <c r="AG81">
        <f t="shared" si="31"/>
        <v>-4.3170042182115021E-5</v>
      </c>
      <c r="AH81">
        <f t="shared" si="32"/>
        <v>-6.8265598035662203</v>
      </c>
      <c r="AI81">
        <f t="shared" si="33"/>
        <v>-6.8266029736084022</v>
      </c>
      <c r="AJ81">
        <f t="shared" si="34"/>
        <v>-0.85824282785427286</v>
      </c>
      <c r="AK81">
        <f t="shared" si="49"/>
        <v>-0.56320494963698697</v>
      </c>
      <c r="AL81">
        <f t="shared" si="35"/>
        <v>-8.2480507510996617</v>
      </c>
      <c r="AN81">
        <f t="shared" si="36"/>
        <v>0</v>
      </c>
      <c r="AO81">
        <f t="shared" si="36"/>
        <v>0</v>
      </c>
      <c r="AP81">
        <f t="shared" si="36"/>
        <v>-9.8141602907058574E-9</v>
      </c>
      <c r="AQ81">
        <f t="shared" si="36"/>
        <v>-1.5519315886618392E-3</v>
      </c>
      <c r="AR81">
        <f t="shared" si="36"/>
        <v>-1.5519414028221299E-3</v>
      </c>
      <c r="AS81">
        <f t="shared" si="36"/>
        <v>-1.9511059649601306E-4</v>
      </c>
      <c r="AT81">
        <f t="shared" si="36"/>
        <v>-1.28037485553958E-4</v>
      </c>
      <c r="AU81">
        <f t="shared" si="23"/>
        <v>-1.8750894848721007E-3</v>
      </c>
      <c r="AW81">
        <v>78</v>
      </c>
      <c r="AX81">
        <f>IF(Z81&gt;0, (R81*SUMPRODUCT(K81:$K$98, X81:$X$98)-K81*$AZ$3)/Z81, 0)</f>
        <v>-2081171.862375885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0.68957421399999996</v>
      </c>
      <c r="Q82" s="4">
        <f t="shared" si="48"/>
        <v>12.5</v>
      </c>
      <c r="R82">
        <f t="shared" si="27"/>
        <v>1000000</v>
      </c>
      <c r="S82">
        <f t="shared" si="28"/>
        <v>-6186452.4471497498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-7.1875421669598261</v>
      </c>
      <c r="AC82">
        <f t="shared" si="29"/>
        <v>-6.4187630677966148</v>
      </c>
      <c r="AE82">
        <f t="shared" si="30"/>
        <v>0</v>
      </c>
      <c r="AF82">
        <f t="shared" si="31"/>
        <v>0</v>
      </c>
      <c r="AG82">
        <f t="shared" si="31"/>
        <v>-1.2969393854215059E-5</v>
      </c>
      <c r="AH82">
        <f t="shared" si="32"/>
        <v>-2.3815158324863046</v>
      </c>
      <c r="AI82">
        <f t="shared" si="33"/>
        <v>-2.381528801880159</v>
      </c>
      <c r="AJ82">
        <f t="shared" si="34"/>
        <v>-0.7687790991632113</v>
      </c>
      <c r="AK82">
        <f t="shared" si="49"/>
        <v>-0.50312795168718782</v>
      </c>
      <c r="AL82">
        <f t="shared" si="35"/>
        <v>-3.6534358527305582</v>
      </c>
      <c r="AN82">
        <f t="shared" si="36"/>
        <v>0</v>
      </c>
      <c r="AO82">
        <f t="shared" si="36"/>
        <v>0</v>
      </c>
      <c r="AP82">
        <f t="shared" si="36"/>
        <v>-2.6325239457725851E-9</v>
      </c>
      <c r="AQ82">
        <f t="shared" si="36"/>
        <v>-4.8339941918096443E-4</v>
      </c>
      <c r="AR82">
        <f t="shared" si="36"/>
        <v>-4.8340205170491023E-4</v>
      </c>
      <c r="AS82">
        <f t="shared" si="36"/>
        <v>-1.5604656704128734E-4</v>
      </c>
      <c r="AT82">
        <f t="shared" si="36"/>
        <v>-1.0212477124931882E-4</v>
      </c>
      <c r="AU82">
        <f t="shared" si="23"/>
        <v>-7.4157338999551639E-4</v>
      </c>
      <c r="AW82">
        <v>79</v>
      </c>
      <c r="AX82">
        <f>IF(Z82&gt;0, (R82*SUMPRODUCT(K82:$K$98, X82:$X$98)-K82*$AZ$3)/Z82, 0)</f>
        <v>-6186452.4471497498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0.72148010799999995</v>
      </c>
      <c r="Q83" s="4">
        <f t="shared" si="48"/>
        <v>12.5</v>
      </c>
      <c r="R83">
        <f t="shared" si="27"/>
        <v>1000000</v>
      </c>
      <c r="S83">
        <f t="shared" si="28"/>
        <v>-20572091.468916941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-6.4187630677966148</v>
      </c>
      <c r="AC83">
        <f t="shared" si="29"/>
        <v>-5.7314509040444808</v>
      </c>
      <c r="AE83">
        <f t="shared" si="30"/>
        <v>0</v>
      </c>
      <c r="AF83">
        <f t="shared" si="31"/>
        <v>0</v>
      </c>
      <c r="AG83">
        <f t="shared" si="31"/>
        <v>-3.482540237039292E-6</v>
      </c>
      <c r="AH83">
        <f t="shared" si="32"/>
        <v>-0.74857277429068936</v>
      </c>
      <c r="AI83">
        <f t="shared" si="33"/>
        <v>-0.74857625683092643</v>
      </c>
      <c r="AJ83">
        <f t="shared" si="34"/>
        <v>-0.687312163752134</v>
      </c>
      <c r="AK83">
        <f t="shared" si="49"/>
        <v>-0.44931341474576308</v>
      </c>
      <c r="AL83">
        <f t="shared" si="35"/>
        <v>-1.8852018353288236</v>
      </c>
      <c r="AN83">
        <f t="shared" si="36"/>
        <v>0</v>
      </c>
      <c r="AO83">
        <f t="shared" si="36"/>
        <v>0</v>
      </c>
      <c r="AP83">
        <f t="shared" si="36"/>
        <v>-6.3114736214845395E-10</v>
      </c>
      <c r="AQ83">
        <f t="shared" si="36"/>
        <v>-1.3566526147918505E-4</v>
      </c>
      <c r="AR83">
        <f t="shared" si="36"/>
        <v>-1.356658926265472E-4</v>
      </c>
      <c r="AS83">
        <f t="shared" si="36"/>
        <v>-1.2456288502024602E-4</v>
      </c>
      <c r="AT83">
        <f t="shared" si="36"/>
        <v>-8.142992103252562E-5</v>
      </c>
      <c r="AU83">
        <f t="shared" si="23"/>
        <v>-3.4165869867931883E-4</v>
      </c>
      <c r="AW83">
        <v>80</v>
      </c>
      <c r="AX83">
        <f>IF(Z83&gt;0, (R83*SUMPRODUCT(K83:$K$98, X83:$X$98)-K83*$AZ$3)/Z83, 0)</f>
        <v>-20572091.468916941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0.75308980400000003</v>
      </c>
      <c r="Q84" s="4">
        <f t="shared" si="48"/>
        <v>12.5</v>
      </c>
      <c r="R84">
        <f t="shared" si="27"/>
        <v>1000000</v>
      </c>
      <c r="S84">
        <f t="shared" si="28"/>
        <v>-77532994.832746312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-5.7314509040444808</v>
      </c>
      <c r="AC84">
        <f t="shared" si="29"/>
        <v>-5.1174833879030004</v>
      </c>
      <c r="AE84">
        <f t="shared" si="30"/>
        <v>0</v>
      </c>
      <c r="AF84">
        <f t="shared" si="31"/>
        <v>0</v>
      </c>
      <c r="AG84">
        <f t="shared" si="31"/>
        <v>-8.2504929013486513E-7</v>
      </c>
      <c r="AH84">
        <f t="shared" si="32"/>
        <v>-0.20981324356272271</v>
      </c>
      <c r="AI84">
        <f t="shared" si="33"/>
        <v>-0.20981406861201285</v>
      </c>
      <c r="AJ84">
        <f t="shared" si="34"/>
        <v>-0.61396751614148037</v>
      </c>
      <c r="AK84">
        <f t="shared" si="49"/>
        <v>-0.40120156328311368</v>
      </c>
      <c r="AL84">
        <f t="shared" si="35"/>
        <v>-1.2249831480366069</v>
      </c>
      <c r="AN84">
        <f t="shared" si="36"/>
        <v>0</v>
      </c>
      <c r="AO84">
        <f t="shared" si="36"/>
        <v>0</v>
      </c>
      <c r="AP84">
        <f t="shared" si="36"/>
        <v>-1.3350468327810107E-10</v>
      </c>
      <c r="AQ84">
        <f t="shared" si="36"/>
        <v>-3.3950760232535444E-5</v>
      </c>
      <c r="AR84">
        <f t="shared" si="36"/>
        <v>-3.3950893737218718E-5</v>
      </c>
      <c r="AS84">
        <f t="shared" si="36"/>
        <v>-9.9348656820384728E-5</v>
      </c>
      <c r="AT84">
        <f t="shared" si="36"/>
        <v>-6.4920106322418218E-5</v>
      </c>
      <c r="AU84">
        <f t="shared" si="23"/>
        <v>-1.9821965688002167E-4</v>
      </c>
      <c r="AW84">
        <v>81</v>
      </c>
      <c r="AX84">
        <f>IF(Z84&gt;0, (R84*SUMPRODUCT(K84:$K$98, X84:$X$98)-K84*$AZ$3)/Z84, 0)</f>
        <v>-77532994.832746312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0.78453892300000005</v>
      </c>
      <c r="Q85" s="4">
        <f t="shared" si="48"/>
        <v>12.5</v>
      </c>
      <c r="R85">
        <f t="shared" si="27"/>
        <v>1000000</v>
      </c>
      <c r="S85">
        <f t="shared" si="28"/>
        <v>-336931615.59881419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-5.1174833879030004</v>
      </c>
      <c r="AC85">
        <f t="shared" si="29"/>
        <v>-4.5692109266963046</v>
      </c>
      <c r="AE85">
        <f t="shared" si="30"/>
        <v>0</v>
      </c>
      <c r="AF85">
        <f t="shared" si="31"/>
        <v>0</v>
      </c>
      <c r="AG85">
        <f t="shared" si="31"/>
        <v>-1.6951551572919482E-7</v>
      </c>
      <c r="AH85">
        <f t="shared" si="32"/>
        <v>-5.1782662520345732E-2</v>
      </c>
      <c r="AI85">
        <f t="shared" si="33"/>
        <v>-5.178283203586146E-2</v>
      </c>
      <c r="AJ85">
        <f t="shared" si="34"/>
        <v>-0.54827246120669582</v>
      </c>
      <c r="AK85">
        <f t="shared" si="49"/>
        <v>-0.35822383715321005</v>
      </c>
      <c r="AL85">
        <f t="shared" si="35"/>
        <v>-0.95827913039576729</v>
      </c>
      <c r="AN85">
        <f t="shared" si="36"/>
        <v>0</v>
      </c>
      <c r="AO85">
        <f t="shared" si="36"/>
        <v>0</v>
      </c>
      <c r="AP85">
        <f t="shared" si="36"/>
        <v>-2.44910857239844E-11</v>
      </c>
      <c r="AQ85">
        <f t="shared" si="36"/>
        <v>-7.4814014596041094E-6</v>
      </c>
      <c r="AR85">
        <f t="shared" si="36"/>
        <v>-7.4814259506898333E-6</v>
      </c>
      <c r="AS85">
        <f t="shared" si="36"/>
        <v>-7.9212736307656461E-5</v>
      </c>
      <c r="AT85">
        <f t="shared" si="36"/>
        <v>-5.1755089593742217E-5</v>
      </c>
      <c r="AU85">
        <f t="shared" si="23"/>
        <v>-1.3844925185208849E-4</v>
      </c>
      <c r="AW85">
        <v>82</v>
      </c>
      <c r="AX85">
        <f>IF(Z85&gt;0, (R85*SUMPRODUCT(K85:$K$98, X85:$X$98)-K85*$AZ$3)/Z85, 0)</f>
        <v>-336931615.59881419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0.81598695700000001</v>
      </c>
      <c r="Q86" s="4">
        <f t="shared" si="48"/>
        <v>12.5</v>
      </c>
      <c r="R86">
        <f t="shared" si="27"/>
        <v>1000000</v>
      </c>
      <c r="S86">
        <f t="shared" si="28"/>
        <v>-1728791552.9643717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-4.5692109266963046</v>
      </c>
      <c r="AC86">
        <f t="shared" si="29"/>
        <v>-4.0796591116987218</v>
      </c>
      <c r="AE86">
        <f t="shared" si="30"/>
        <v>0</v>
      </c>
      <c r="AF86">
        <f t="shared" si="31"/>
        <v>0</v>
      </c>
      <c r="AG86">
        <f t="shared" si="31"/>
        <v>-2.9497910727751562E-8</v>
      </c>
      <c r="AH86">
        <f t="shared" si="32"/>
        <v>-1.1065795987532104E-2</v>
      </c>
      <c r="AI86">
        <f t="shared" si="33"/>
        <v>-1.1065825485442831E-2</v>
      </c>
      <c r="AJ86">
        <f t="shared" si="34"/>
        <v>-0.48955181499758282</v>
      </c>
      <c r="AK86">
        <f t="shared" si="49"/>
        <v>-0.31984476486874136</v>
      </c>
      <c r="AL86">
        <f t="shared" si="35"/>
        <v>-0.82046240535176707</v>
      </c>
      <c r="AN86">
        <f t="shared" si="36"/>
        <v>0</v>
      </c>
      <c r="AO86">
        <f t="shared" si="36"/>
        <v>0</v>
      </c>
      <c r="AP86">
        <f t="shared" si="36"/>
        <v>-3.8051503153610578E-12</v>
      </c>
      <c r="AQ86">
        <f t="shared" si="36"/>
        <v>-1.4274576081100123E-6</v>
      </c>
      <c r="AR86">
        <f t="shared" si="36"/>
        <v>-1.4274614132603275E-6</v>
      </c>
      <c r="AS86">
        <f t="shared" si="36"/>
        <v>-6.3150853645749754E-5</v>
      </c>
      <c r="AT86">
        <f t="shared" si="36"/>
        <v>-4.1259105403755595E-5</v>
      </c>
      <c r="AU86">
        <f t="shared" si="23"/>
        <v>-1.0583742046276569E-4</v>
      </c>
      <c r="AW86">
        <v>83</v>
      </c>
      <c r="AX86">
        <f>IF(Z86&gt;0, (R86*SUMPRODUCT(K86:$K$98, X86:$X$98)-K86*$AZ$3)/Z86, 0)</f>
        <v>-1728791552.9643717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0.84743607600000004</v>
      </c>
      <c r="Q87" s="4">
        <f t="shared" si="48"/>
        <v>12.5</v>
      </c>
      <c r="R87">
        <f t="shared" si="27"/>
        <v>1000000</v>
      </c>
      <c r="S87">
        <f t="shared" si="28"/>
        <v>-10827174023.833845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-4.0796591116987218</v>
      </c>
      <c r="AC87">
        <f t="shared" si="29"/>
        <v>-3.6425540245143262</v>
      </c>
      <c r="AE87">
        <f t="shared" si="30"/>
        <v>0</v>
      </c>
      <c r="AF87">
        <f t="shared" si="31"/>
        <v>0</v>
      </c>
      <c r="AG87">
        <f t="shared" si="31"/>
        <v>-4.2053379031499547E-9</v>
      </c>
      <c r="AH87">
        <f t="shared" si="32"/>
        <v>-1.9998074973859273E-3</v>
      </c>
      <c r="AI87">
        <f t="shared" si="33"/>
        <v>-1.9998117027238303E-3</v>
      </c>
      <c r="AJ87">
        <f t="shared" si="34"/>
        <v>-0.43710508718439556</v>
      </c>
      <c r="AK87">
        <f t="shared" si="49"/>
        <v>-0.28557613781891056</v>
      </c>
      <c r="AL87">
        <f t="shared" si="35"/>
        <v>-0.7246810367060299</v>
      </c>
      <c r="AN87">
        <f t="shared" si="36"/>
        <v>0</v>
      </c>
      <c r="AO87">
        <f t="shared" si="36"/>
        <v>0</v>
      </c>
      <c r="AP87">
        <f t="shared" si="36"/>
        <v>-4.8435460747116909E-13</v>
      </c>
      <c r="AQ87">
        <f t="shared" si="36"/>
        <v>-2.3033011798855267E-7</v>
      </c>
      <c r="AR87">
        <f t="shared" si="36"/>
        <v>-2.3033060234316014E-7</v>
      </c>
      <c r="AS87">
        <f t="shared" si="36"/>
        <v>-5.0344078835678692E-5</v>
      </c>
      <c r="AT87">
        <f t="shared" si="36"/>
        <v>-3.2891558614779563E-5</v>
      </c>
      <c r="AU87">
        <f t="shared" si="23"/>
        <v>-8.3465968052801414E-5</v>
      </c>
      <c r="AW87">
        <v>84</v>
      </c>
      <c r="AX87">
        <f>IF(Z87&gt;0, (R87*SUMPRODUCT(K87:$K$98, X87:$X$98)-K87*$AZ$3)/Z87, 0)</f>
        <v>-10827174023.833845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0.87888519499999995</v>
      </c>
      <c r="Q88" s="4">
        <f t="shared" si="48"/>
        <v>12.5</v>
      </c>
      <c r="R88">
        <f t="shared" si="27"/>
        <v>1000000</v>
      </c>
      <c r="S88">
        <f t="shared" si="28"/>
        <v>-87001190027.223541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-3.6425540245143262</v>
      </c>
      <c r="AC88">
        <f t="shared" si="29"/>
        <v>-3.2522805810569428</v>
      </c>
      <c r="AE88">
        <f t="shared" si="30"/>
        <v>0</v>
      </c>
      <c r="AF88">
        <f t="shared" si="31"/>
        <v>0</v>
      </c>
      <c r="AG88">
        <f t="shared" si="31"/>
        <v>-4.6727530106761639E-10</v>
      </c>
      <c r="AH88">
        <f t="shared" si="32"/>
        <v>-2.9568073784406708E-4</v>
      </c>
      <c r="AI88">
        <f t="shared" si="33"/>
        <v>-2.9568120511936816E-4</v>
      </c>
      <c r="AJ88">
        <f t="shared" si="34"/>
        <v>-0.39027344345738335</v>
      </c>
      <c r="AK88">
        <f t="shared" si="49"/>
        <v>-0.25497878171600286</v>
      </c>
      <c r="AL88">
        <f t="shared" si="35"/>
        <v>-0.64554790637850556</v>
      </c>
      <c r="AN88">
        <f t="shared" si="36"/>
        <v>0</v>
      </c>
      <c r="AO88">
        <f t="shared" si="36"/>
        <v>0</v>
      </c>
      <c r="AP88">
        <f t="shared" si="36"/>
        <v>-4.8052649785723685E-14</v>
      </c>
      <c r="AQ88">
        <f t="shared" si="36"/>
        <v>-3.0406578116889058E-8</v>
      </c>
      <c r="AR88">
        <f t="shared" si="36"/>
        <v>-3.0406626169538848E-8</v>
      </c>
      <c r="AS88">
        <f t="shared" si="36"/>
        <v>-4.0134098798456191E-5</v>
      </c>
      <c r="AT88">
        <f t="shared" si="36"/>
        <v>-2.6220958121680403E-5</v>
      </c>
      <c r="AU88">
        <f t="shared" si="23"/>
        <v>-6.6385463546306126E-5</v>
      </c>
      <c r="AW88">
        <v>85</v>
      </c>
      <c r="AX88">
        <f>IF(Z88&gt;0, (R88*SUMPRODUCT(K88:$K$98, X88:$X$98)-K88*$AZ$3)/Z88, 0)</f>
        <v>-87001190027.223541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12.5</v>
      </c>
      <c r="R89">
        <f t="shared" si="27"/>
        <v>1000000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-3.2522805810569428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-3.7382024085409308E-5</v>
      </c>
      <c r="AI89">
        <f t="shared" si="33"/>
        <v>-3.7382024085409308E-5</v>
      </c>
      <c r="AJ89">
        <f t="shared" si="34"/>
        <v>-3.2522805810569428</v>
      </c>
      <c r="AK89">
        <f t="shared" si="49"/>
        <v>-0.22765964067398603</v>
      </c>
      <c r="AL89">
        <f t="shared" si="35"/>
        <v>-3.4799776037550143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-3.4323321275516914E-9</v>
      </c>
      <c r="AR89">
        <f t="shared" si="36"/>
        <v>-3.4323321275516914E-9</v>
      </c>
      <c r="AS89">
        <f t="shared" si="36"/>
        <v>-2.986169796656692E-4</v>
      </c>
      <c r="AT89">
        <f t="shared" si="36"/>
        <v>-2.0903188576596849E-5</v>
      </c>
      <c r="AU89">
        <f t="shared" si="23"/>
        <v>-3.195236005743936E-4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36073.433491760406</v>
      </c>
      <c r="AO91" s="8">
        <f t="shared" si="50"/>
        <v>-3607.3433491760406</v>
      </c>
      <c r="AP91" s="8">
        <f t="shared" si="50"/>
        <v>-208.19182841373947</v>
      </c>
      <c r="AQ91" s="8">
        <f t="shared" si="50"/>
        <v>-31625.943839903146</v>
      </c>
      <c r="AR91" s="8">
        <f t="shared" si="50"/>
        <v>631.9544742674733</v>
      </c>
      <c r="AS91" s="8">
        <f t="shared" si="50"/>
        <v>-1131.6895408468718</v>
      </c>
      <c r="AT91" s="8">
        <f t="shared" si="50"/>
        <v>499.73506657940356</v>
      </c>
      <c r="AU91" s="8">
        <f t="shared" si="50"/>
        <v>1.1834277590001829E-12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4" priority="1" operator="lessThan">
      <formula>0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031DB-3890-4813-9738-CB5CB5B7C5B8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49450.726758773701</v>
      </c>
      <c r="K3">
        <v>1</v>
      </c>
      <c r="L3" s="2">
        <v>0</v>
      </c>
      <c r="O3">
        <f>$C$3</f>
        <v>49450.726758773701</v>
      </c>
      <c r="P3">
        <f>O3*C5</f>
        <v>4945.0726758773708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49450.726758773701</v>
      </c>
      <c r="AF3">
        <f t="shared" ref="AF3:AG34" si="4">-$Z3*P3</f>
        <v>-4945.0726758773708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44405.654082896333</v>
      </c>
      <c r="AJ3">
        <f t="shared" ref="AJ3:AJ66" si="7">AB3-AC3</f>
        <v>0</v>
      </c>
      <c r="AL3">
        <f t="shared" ref="AL3:AL66" si="8">SUM(AI3:AK3)</f>
        <v>44405.654082896333</v>
      </c>
      <c r="AN3">
        <f t="shared" ref="AN3:AU34" si="9">AE3*$K3</f>
        <v>49450.726758773701</v>
      </c>
      <c r="AO3">
        <f t="shared" si="9"/>
        <v>-4945.0726758773708</v>
      </c>
      <c r="AP3">
        <f t="shared" si="9"/>
        <v>-100</v>
      </c>
      <c r="AQ3">
        <f t="shared" si="9"/>
        <v>0</v>
      </c>
      <c r="AR3">
        <f t="shared" si="9"/>
        <v>44405.654082896333</v>
      </c>
      <c r="AS3">
        <f t="shared" si="9"/>
        <v>0</v>
      </c>
      <c r="AT3">
        <f t="shared" si="9"/>
        <v>0</v>
      </c>
      <c r="AU3">
        <f t="shared" si="9"/>
        <v>44405.654082896333</v>
      </c>
      <c r="AW3">
        <v>0</v>
      </c>
      <c r="AX3">
        <f>IF(Z3&gt;0, (R3*SUMPRODUCT(K3:$K$98, X3:$X$98)-K3*$AZ$3)/Z3, 0)</f>
        <v>0</v>
      </c>
      <c r="AZ3">
        <f>C6*ABS(SUMPRODUCT(X4:X79, K4:K79))/1</f>
        <v>42445.22966240676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1000000</v>
      </c>
      <c r="S4">
        <f t="shared" si="1"/>
        <v>2884.5991723200596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2847.1051522782436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-2998</v>
      </c>
      <c r="AI4">
        <f t="shared" si="6"/>
        <v>-2998</v>
      </c>
      <c r="AJ4">
        <f t="shared" si="7"/>
        <v>-2847.1051522782436</v>
      </c>
      <c r="AK4">
        <f>G4*SUM(AB4, AE4:AF4)</f>
        <v>0</v>
      </c>
      <c r="AL4">
        <f t="shared" si="8"/>
        <v>-5845.1051522782436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-2796.9026961470286</v>
      </c>
      <c r="AR4">
        <f t="shared" si="9"/>
        <v>-2796.9026961470286</v>
      </c>
      <c r="AS4">
        <f t="shared" si="9"/>
        <v>-2656.1294451704857</v>
      </c>
      <c r="AT4">
        <f t="shared" si="9"/>
        <v>0</v>
      </c>
      <c r="AU4">
        <f t="shared" si="9"/>
        <v>-5453.0321413175143</v>
      </c>
      <c r="AW4">
        <v>1</v>
      </c>
      <c r="AX4">
        <f>IF(Z4&gt;0, (R4*SUMPRODUCT(K4:$K$98, X4:$X$98)-K4*$AZ$3)/Z4, 0)</f>
        <v>2884.5991723200596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3.0469999999999998E-3</v>
      </c>
      <c r="Q5" s="4">
        <f t="shared" ref="Q5:Q68" si="21">$C$8</f>
        <v>12.5</v>
      </c>
      <c r="R5">
        <f t="shared" si="0"/>
        <v>1000000</v>
      </c>
      <c r="S5">
        <f t="shared" si="1"/>
        <v>3442.1375067904382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2847.1051522782436</v>
      </c>
      <c r="AC5">
        <f t="shared" si="2"/>
        <v>3353.0707699916093</v>
      </c>
      <c r="AE5">
        <f t="shared" si="3"/>
        <v>0</v>
      </c>
      <c r="AF5">
        <f t="shared" si="4"/>
        <v>0</v>
      </c>
      <c r="AG5">
        <f t="shared" si="4"/>
        <v>-12.176557311325</v>
      </c>
      <c r="AH5">
        <f t="shared" si="5"/>
        <v>-3007.395094</v>
      </c>
      <c r="AI5">
        <f t="shared" si="6"/>
        <v>-3019.5716513113248</v>
      </c>
      <c r="AJ5">
        <f t="shared" si="7"/>
        <v>-505.96561771336565</v>
      </c>
      <c r="AK5">
        <f>G5*SUM(AB5, AE5:AF5)</f>
        <v>116.73131124340799</v>
      </c>
      <c r="AL5">
        <f t="shared" si="8"/>
        <v>-3408.8059577812824</v>
      </c>
      <c r="AN5">
        <f t="shared" si="9"/>
        <v>0</v>
      </c>
      <c r="AO5">
        <f t="shared" si="9"/>
        <v>0</v>
      </c>
      <c r="AP5">
        <f t="shared" si="9"/>
        <v>-10.412271784560838</v>
      </c>
      <c r="AQ5">
        <f t="shared" si="9"/>
        <v>-2571.6476571878802</v>
      </c>
      <c r="AR5">
        <f t="shared" si="9"/>
        <v>-2582.0599289724405</v>
      </c>
      <c r="AS5">
        <f t="shared" si="9"/>
        <v>-432.65525637324038</v>
      </c>
      <c r="AT5">
        <f t="shared" si="9"/>
        <v>99.817880157644296</v>
      </c>
      <c r="AU5">
        <f t="shared" si="9"/>
        <v>-2914.8973051880366</v>
      </c>
      <c r="AW5">
        <v>2</v>
      </c>
      <c r="AX5">
        <f>IF(Z5&gt;0, (R5*SUMPRODUCT(K5:$K$98, X5:$X$98)-K5*$AZ$3)/Z5, 0)</f>
        <v>3442.1375067904382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3.104E-3</v>
      </c>
      <c r="Q6" s="4">
        <f t="shared" si="21"/>
        <v>12.5</v>
      </c>
      <c r="R6">
        <f t="shared" si="0"/>
        <v>1000000</v>
      </c>
      <c r="S6">
        <f t="shared" si="1"/>
        <v>4508.201915424328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3353.0707699916093</v>
      </c>
      <c r="AC6">
        <f t="shared" si="2"/>
        <v>4334.0034441479693</v>
      </c>
      <c r="AE6">
        <f t="shared" si="3"/>
        <v>0</v>
      </c>
      <c r="AF6">
        <f t="shared" si="4"/>
        <v>0</v>
      </c>
      <c r="AG6">
        <f t="shared" si="4"/>
        <v>-12.016995704317397</v>
      </c>
      <c r="AH6">
        <f t="shared" si="5"/>
        <v>-3023.6827115482238</v>
      </c>
      <c r="AI6">
        <f t="shared" si="6"/>
        <v>-3035.699707252541</v>
      </c>
      <c r="AJ6">
        <f t="shared" si="7"/>
        <v>-980.93267415636001</v>
      </c>
      <c r="AK6">
        <f>G6*SUM(AB6, AE6:AF6)</f>
        <v>196.15464004450916</v>
      </c>
      <c r="AL6">
        <f t="shared" si="8"/>
        <v>-3820.4777413643919</v>
      </c>
      <c r="AN6">
        <f t="shared" si="9"/>
        <v>0</v>
      </c>
      <c r="AO6">
        <f t="shared" si="9"/>
        <v>0</v>
      </c>
      <c r="AP6">
        <f t="shared" si="9"/>
        <v>-9.27003101046094</v>
      </c>
      <c r="AQ6">
        <f t="shared" si="9"/>
        <v>-2332.4991696365782</v>
      </c>
      <c r="AR6">
        <f t="shared" si="9"/>
        <v>-2341.7692006470388</v>
      </c>
      <c r="AS6">
        <f t="shared" si="9"/>
        <v>-756.70130308333671</v>
      </c>
      <c r="AT6">
        <f t="shared" si="9"/>
        <v>151.31565665827054</v>
      </c>
      <c r="AU6">
        <f t="shared" si="9"/>
        <v>-2947.154847072105</v>
      </c>
      <c r="AW6">
        <v>3</v>
      </c>
      <c r="AX6">
        <f>IF(Z6&gt;0, (R6*SUMPRODUCT(K6:$K$98, X6:$X$98)-K6*$AZ$3)/Z6, 0)</f>
        <v>4508.201915424328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3.1700000000000001E-3</v>
      </c>
      <c r="Q7" s="4">
        <f t="shared" si="21"/>
        <v>12.5</v>
      </c>
      <c r="R7">
        <f t="shared" si="0"/>
        <v>1000000</v>
      </c>
      <c r="S7">
        <f t="shared" si="1"/>
        <v>5221.6135191181374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4334.0034441479693</v>
      </c>
      <c r="AC7">
        <f t="shared" si="2"/>
        <v>4953.7371725315497</v>
      </c>
      <c r="AE7">
        <f t="shared" si="3"/>
        <v>0</v>
      </c>
      <c r="AF7">
        <f t="shared" si="4"/>
        <v>0</v>
      </c>
      <c r="AG7">
        <f t="shared" si="4"/>
        <v>-11.858731870891537</v>
      </c>
      <c r="AH7">
        <f t="shared" si="5"/>
        <v>-3047.5101106148923</v>
      </c>
      <c r="AI7">
        <f t="shared" si="6"/>
        <v>-3059.3688424857837</v>
      </c>
      <c r="AJ7">
        <f t="shared" si="7"/>
        <v>-619.73372838358046</v>
      </c>
      <c r="AK7">
        <f>G7*SUM(AB7, AE7:AF7)</f>
        <v>212.79956910766529</v>
      </c>
      <c r="AL7">
        <f t="shared" si="8"/>
        <v>-3466.3030017616989</v>
      </c>
      <c r="AN7">
        <f t="shared" si="9"/>
        <v>0</v>
      </c>
      <c r="AO7">
        <f t="shared" si="9"/>
        <v>0</v>
      </c>
      <c r="AP7">
        <f t="shared" si="9"/>
        <v>-8.323123193570348</v>
      </c>
      <c r="AQ7">
        <f t="shared" si="9"/>
        <v>-2138.9135331206394</v>
      </c>
      <c r="AR7">
        <f t="shared" si="9"/>
        <v>-2147.2366563142095</v>
      </c>
      <c r="AS7">
        <f t="shared" si="9"/>
        <v>-434.9638919831163</v>
      </c>
      <c r="AT7">
        <f t="shared" si="9"/>
        <v>149.35467371256368</v>
      </c>
      <c r="AU7">
        <f t="shared" si="9"/>
        <v>-2432.8458745847624</v>
      </c>
      <c r="AW7">
        <v>4</v>
      </c>
      <c r="AX7">
        <f>IF(Z7&gt;0, (R7*SUMPRODUCT(K7:$K$98, X7:$X$98)-K7*$AZ$3)/Z7, 0)</f>
        <v>5221.6135191181374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3.2390000000000001E-3</v>
      </c>
      <c r="Q8" s="4">
        <f t="shared" si="21"/>
        <v>12.5</v>
      </c>
      <c r="R8">
        <f t="shared" si="0"/>
        <v>1000000</v>
      </c>
      <c r="S8">
        <f t="shared" si="1"/>
        <v>5124.7919661289616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4953.7371725315497</v>
      </c>
      <c r="AC8">
        <f t="shared" si="2"/>
        <v>4797.5162404939074</v>
      </c>
      <c r="AE8">
        <f t="shared" si="3"/>
        <v>0</v>
      </c>
      <c r="AF8">
        <f t="shared" si="4"/>
        <v>0</v>
      </c>
      <c r="AG8">
        <f t="shared" si="4"/>
        <v>-11.701734119652803</v>
      </c>
      <c r="AH8">
        <f t="shared" si="5"/>
        <v>-3072.8346023854151</v>
      </c>
      <c r="AI8">
        <f t="shared" si="6"/>
        <v>-3084.536336505068</v>
      </c>
      <c r="AJ8">
        <f t="shared" si="7"/>
        <v>156.22093203764234</v>
      </c>
      <c r="AK8">
        <f t="shared" ref="AK8:AK71" si="22">G8*SUM(AB8:AB8, AE8:AF8)</f>
        <v>105.51460177492201</v>
      </c>
      <c r="AL8">
        <f t="shared" si="8"/>
        <v>-2822.8008026925036</v>
      </c>
      <c r="AN8">
        <f t="shared" si="9"/>
        <v>0</v>
      </c>
      <c r="AO8">
        <f t="shared" si="9"/>
        <v>0</v>
      </c>
      <c r="AP8">
        <f t="shared" si="9"/>
        <v>-7.6663244335019796</v>
      </c>
      <c r="AQ8">
        <f t="shared" si="9"/>
        <v>-2013.1500811331548</v>
      </c>
      <c r="AR8">
        <f t="shared" si="9"/>
        <v>-2020.8164055666568</v>
      </c>
      <c r="AS8">
        <f t="shared" si="9"/>
        <v>102.34725349751531</v>
      </c>
      <c r="AT8">
        <f t="shared" si="9"/>
        <v>69.127290144096762</v>
      </c>
      <c r="AU8">
        <f t="shared" si="9"/>
        <v>-1849.3418619250449</v>
      </c>
      <c r="AW8">
        <v>5</v>
      </c>
      <c r="AX8">
        <f>IF(Z8&gt;0, (R8*SUMPRODUCT(K8:$K$98, X8:$X$98)-K8*$AZ$3)/Z8, 0)</f>
        <v>5124.7919661289616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3.3149999999999998E-3</v>
      </c>
      <c r="Q9" s="4">
        <f t="shared" si="21"/>
        <v>12.5</v>
      </c>
      <c r="R9">
        <f t="shared" si="0"/>
        <v>1000000</v>
      </c>
      <c r="S9">
        <f t="shared" si="1"/>
        <v>4608.2551764682148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4797.5162404939074</v>
      </c>
      <c r="AC9">
        <f t="shared" si="2"/>
        <v>4256.5256872036844</v>
      </c>
      <c r="AE9">
        <f t="shared" si="3"/>
        <v>0</v>
      </c>
      <c r="AF9">
        <f t="shared" si="4"/>
        <v>0</v>
      </c>
      <c r="AG9">
        <f t="shared" si="4"/>
        <v>-11.545925529849626</v>
      </c>
      <c r="AH9">
        <f t="shared" si="5"/>
        <v>-3103.2998885319234</v>
      </c>
      <c r="AI9">
        <f t="shared" si="6"/>
        <v>-3114.8458140617731</v>
      </c>
      <c r="AJ9">
        <f t="shared" si="7"/>
        <v>540.99055329022303</v>
      </c>
      <c r="AK9">
        <f t="shared" si="22"/>
        <v>28.305345818914052</v>
      </c>
      <c r="AL9">
        <f t="shared" si="8"/>
        <v>-2545.5499149526358</v>
      </c>
      <c r="AN9">
        <f t="shared" si="9"/>
        <v>0</v>
      </c>
      <c r="AO9">
        <f t="shared" si="9"/>
        <v>0</v>
      </c>
      <c r="AP9">
        <f t="shared" si="9"/>
        <v>-7.1637913852352497</v>
      </c>
      <c r="AQ9">
        <f t="shared" si="9"/>
        <v>-1925.4751773508142</v>
      </c>
      <c r="AR9">
        <f t="shared" si="9"/>
        <v>-1932.6389687360495</v>
      </c>
      <c r="AS9">
        <f t="shared" si="9"/>
        <v>335.66330002170264</v>
      </c>
      <c r="AT9">
        <f t="shared" si="9"/>
        <v>17.56235063264625</v>
      </c>
      <c r="AU9">
        <f t="shared" si="9"/>
        <v>-1579.4133180817005</v>
      </c>
      <c r="AW9">
        <v>6</v>
      </c>
      <c r="AX9">
        <f>IF(Z9&gt;0, (R9*SUMPRODUCT(K9:$K$98, X9:$X$98)-K9*$AZ$3)/Z9, 0)</f>
        <v>4608.2551764682148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3.3969999999999998E-3</v>
      </c>
      <c r="Q10" s="4">
        <f t="shared" si="21"/>
        <v>12.5</v>
      </c>
      <c r="R10">
        <f t="shared" si="0"/>
        <v>1000000</v>
      </c>
      <c r="S10">
        <f t="shared" si="1"/>
        <v>4041.1328501678086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4256.5256872036844</v>
      </c>
      <c r="AC10">
        <f t="shared" si="2"/>
        <v>3682.6826741016121</v>
      </c>
      <c r="AE10">
        <f t="shared" si="3"/>
        <v>0</v>
      </c>
      <c r="AF10">
        <f t="shared" si="4"/>
        <v>0</v>
      </c>
      <c r="AG10">
        <f t="shared" si="4"/>
        <v>-11.391244765526231</v>
      </c>
      <c r="AH10">
        <f t="shared" si="5"/>
        <v>-3137.7207219919342</v>
      </c>
      <c r="AI10">
        <f t="shared" si="6"/>
        <v>-3149.1119667574603</v>
      </c>
      <c r="AJ10">
        <f t="shared" si="7"/>
        <v>573.84301310207229</v>
      </c>
      <c r="AK10">
        <f t="shared" si="22"/>
        <v>17.451755317535106</v>
      </c>
      <c r="AL10">
        <f t="shared" si="8"/>
        <v>-2557.8171983378529</v>
      </c>
      <c r="AN10">
        <f t="shared" si="9"/>
        <v>0</v>
      </c>
      <c r="AO10">
        <f t="shared" si="9"/>
        <v>0</v>
      </c>
      <c r="AP10">
        <f t="shared" si="9"/>
        <v>-6.7050735907857444</v>
      </c>
      <c r="AQ10">
        <f t="shared" si="9"/>
        <v>-1846.9139046120208</v>
      </c>
      <c r="AR10">
        <f t="shared" si="9"/>
        <v>-1853.6189782028066</v>
      </c>
      <c r="AS10">
        <f t="shared" si="9"/>
        <v>337.77341384603949</v>
      </c>
      <c r="AT10">
        <f t="shared" si="9"/>
        <v>10.272389550138305</v>
      </c>
      <c r="AU10">
        <f t="shared" si="9"/>
        <v>-1505.5731748066289</v>
      </c>
      <c r="AW10">
        <v>7</v>
      </c>
      <c r="AX10">
        <f>IF(Z10&gt;0, (R10*SUMPRODUCT(K10:$K$98, X10:$X$98)-K10*$AZ$3)/Z10, 0)</f>
        <v>4041.1328501678086</v>
      </c>
    </row>
    <row r="11" spans="1:52" x14ac:dyDescent="0.25">
      <c r="A11" t="s">
        <v>33</v>
      </c>
      <c r="C11" s="12">
        <f>AU81</f>
        <v>6.5874909693786066E-13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3.4910000000000002E-3</v>
      </c>
      <c r="Q11" s="4">
        <f t="shared" si="21"/>
        <v>12.5</v>
      </c>
      <c r="R11">
        <f t="shared" si="0"/>
        <v>1000000</v>
      </c>
      <c r="S11">
        <f t="shared" si="1"/>
        <v>3425.7240943589482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3682.6826741016121</v>
      </c>
      <c r="AC11">
        <f t="shared" si="2"/>
        <v>3079.7439067980267</v>
      </c>
      <c r="AE11">
        <f t="shared" si="3"/>
        <v>0</v>
      </c>
      <c r="AF11">
        <f t="shared" si="4"/>
        <v>0</v>
      </c>
      <c r="AG11">
        <f t="shared" si="4"/>
        <v>-11.237565482394517</v>
      </c>
      <c r="AH11">
        <f t="shared" si="5"/>
        <v>-3181.3468381161661</v>
      </c>
      <c r="AI11">
        <f t="shared" si="6"/>
        <v>-3192.5844035985606</v>
      </c>
      <c r="AJ11">
        <f t="shared" si="7"/>
        <v>602.93876730358534</v>
      </c>
      <c r="AK11">
        <f t="shared" si="22"/>
        <v>8.838438417843868</v>
      </c>
      <c r="AL11">
        <f t="shared" si="8"/>
        <v>-2580.8071978771313</v>
      </c>
      <c r="AN11">
        <f t="shared" si="9"/>
        <v>0</v>
      </c>
      <c r="AO11">
        <f t="shared" si="9"/>
        <v>0</v>
      </c>
      <c r="AP11">
        <f t="shared" si="9"/>
        <v>-6.2852674296583571</v>
      </c>
      <c r="AQ11">
        <f t="shared" si="9"/>
        <v>-1779.35476286074</v>
      </c>
      <c r="AR11">
        <f t="shared" si="9"/>
        <v>-1785.6400302903985</v>
      </c>
      <c r="AS11">
        <f t="shared" si="9"/>
        <v>337.22885994734895</v>
      </c>
      <c r="AT11">
        <f t="shared" si="9"/>
        <v>4.9434149419415094</v>
      </c>
      <c r="AU11">
        <f t="shared" si="9"/>
        <v>-1443.467755401108</v>
      </c>
      <c r="AW11">
        <v>8</v>
      </c>
      <c r="AX11">
        <f>IF(Z11&gt;0, (R11*SUMPRODUCT(K11:$K$98, X11:$X$98)-K11*$AZ$3)/Z11, 0)</f>
        <v>3425.7240943589482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3.5990000000000002E-3</v>
      </c>
      <c r="Q12" s="4">
        <f t="shared" si="21"/>
        <v>12.5</v>
      </c>
      <c r="R12">
        <f t="shared" si="0"/>
        <v>1000000</v>
      </c>
      <c r="S12">
        <f t="shared" si="1"/>
        <v>2796.9539517786293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3079.7439067980267</v>
      </c>
      <c r="AC12">
        <f t="shared" si="2"/>
        <v>2480.2818921600337</v>
      </c>
      <c r="AE12">
        <f t="shared" si="3"/>
        <v>0</v>
      </c>
      <c r="AF12">
        <f t="shared" si="4"/>
        <v>0</v>
      </c>
      <c r="AG12">
        <f t="shared" si="4"/>
        <v>-11.084745829399433</v>
      </c>
      <c r="AH12">
        <f t="shared" si="5"/>
        <v>-3235.5198536910293</v>
      </c>
      <c r="AI12">
        <f t="shared" si="6"/>
        <v>-3246.6045995204286</v>
      </c>
      <c r="AJ12">
        <f t="shared" si="7"/>
        <v>599.46201463799298</v>
      </c>
      <c r="AK12">
        <f t="shared" si="22"/>
        <v>7.083410985635461</v>
      </c>
      <c r="AL12">
        <f t="shared" si="8"/>
        <v>-2640.0591738968001</v>
      </c>
      <c r="AN12">
        <f t="shared" si="9"/>
        <v>0</v>
      </c>
      <c r="AO12">
        <f t="shared" si="9"/>
        <v>0</v>
      </c>
      <c r="AP12">
        <f t="shared" si="9"/>
        <v>-5.8916602469661044</v>
      </c>
      <c r="AQ12">
        <f t="shared" si="9"/>
        <v>-1719.7131980872696</v>
      </c>
      <c r="AR12">
        <f t="shared" si="9"/>
        <v>-1725.6048583342356</v>
      </c>
      <c r="AS12">
        <f t="shared" si="9"/>
        <v>318.62043348270703</v>
      </c>
      <c r="AT12">
        <f t="shared" si="9"/>
        <v>3.7649082405033836</v>
      </c>
      <c r="AU12">
        <f t="shared" si="9"/>
        <v>-1403.2195166110253</v>
      </c>
      <c r="AW12">
        <v>9</v>
      </c>
      <c r="AX12">
        <f>IF(Z12&gt;0, (R12*SUMPRODUCT(K12:$K$98, X12:$X$98)-K12*$AZ$3)/Z12, 0)</f>
        <v>2796.9539517786293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3.7169999999999998E-3</v>
      </c>
      <c r="Q13" s="4">
        <f t="shared" si="21"/>
        <v>12.5</v>
      </c>
      <c r="R13">
        <f t="shared" si="0"/>
        <v>1000000</v>
      </c>
      <c r="S13">
        <f t="shared" si="1"/>
        <v>2144.6061862539996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2480.2818921600337</v>
      </c>
      <c r="AC13">
        <f t="shared" si="2"/>
        <v>1875.7062615502218</v>
      </c>
      <c r="AE13">
        <f t="shared" si="3"/>
        <v>0</v>
      </c>
      <c r="AF13">
        <f t="shared" si="4"/>
        <v>0</v>
      </c>
      <c r="AG13">
        <f t="shared" si="4"/>
        <v>-10.93269637085756</v>
      </c>
      <c r="AH13">
        <f t="shared" si="5"/>
        <v>-3296.1600198302149</v>
      </c>
      <c r="AI13">
        <f t="shared" si="6"/>
        <v>-3307.0927162010726</v>
      </c>
      <c r="AJ13">
        <f t="shared" si="7"/>
        <v>604.57563060981192</v>
      </c>
      <c r="AK13">
        <f t="shared" si="22"/>
        <v>4.9605637843200672</v>
      </c>
      <c r="AL13">
        <f t="shared" si="8"/>
        <v>-2697.5565218069405</v>
      </c>
      <c r="AN13">
        <f t="shared" si="9"/>
        <v>0</v>
      </c>
      <c r="AO13">
        <f t="shared" si="9"/>
        <v>0</v>
      </c>
      <c r="AP13">
        <f t="shared" si="9"/>
        <v>-5.5236162959681261</v>
      </c>
      <c r="AQ13">
        <f t="shared" si="9"/>
        <v>-1665.3460941424337</v>
      </c>
      <c r="AR13">
        <f t="shared" si="9"/>
        <v>-1670.8697104384019</v>
      </c>
      <c r="AS13">
        <f t="shared" si="9"/>
        <v>305.45472883370837</v>
      </c>
      <c r="AT13">
        <f t="shared" si="9"/>
        <v>2.5062665262796799</v>
      </c>
      <c r="AU13">
        <f t="shared" si="9"/>
        <v>-1362.9087150784139</v>
      </c>
      <c r="AW13">
        <v>10</v>
      </c>
      <c r="AX13">
        <f>IF(Z13&gt;0, (R13*SUMPRODUCT(K13:$K$98, X13:$X$98)-K13*$AZ$3)/Z13, 0)</f>
        <v>2144.6061862539996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3.852E-3</v>
      </c>
      <c r="Q14" s="4">
        <f t="shared" si="21"/>
        <v>12.5</v>
      </c>
      <c r="R14">
        <f t="shared" si="0"/>
        <v>1000000</v>
      </c>
      <c r="S14">
        <f t="shared" si="1"/>
        <v>2907.8633939612942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1875.7062615502218</v>
      </c>
      <c r="AC14">
        <f t="shared" si="2"/>
        <v>2508.0337267706891</v>
      </c>
      <c r="AE14">
        <f t="shared" si="3"/>
        <v>0</v>
      </c>
      <c r="AF14">
        <f t="shared" si="4"/>
        <v>0</v>
      </c>
      <c r="AG14">
        <f t="shared" si="4"/>
        <v>-10.781256660728442</v>
      </c>
      <c r="AH14">
        <f t="shared" si="5"/>
        <v>-3369.0197136434654</v>
      </c>
      <c r="AI14">
        <f t="shared" si="6"/>
        <v>-3379.8009703041939</v>
      </c>
      <c r="AJ14">
        <f t="shared" si="7"/>
        <v>-632.32746522046727</v>
      </c>
      <c r="AK14">
        <f t="shared" si="22"/>
        <v>131.29943830851553</v>
      </c>
      <c r="AL14">
        <f t="shared" si="8"/>
        <v>-3880.8289972161456</v>
      </c>
      <c r="AN14">
        <f t="shared" si="9"/>
        <v>0</v>
      </c>
      <c r="AO14">
        <f t="shared" si="9"/>
        <v>0</v>
      </c>
      <c r="AP14">
        <f t="shared" si="9"/>
        <v>-4.8634849669967641</v>
      </c>
      <c r="AQ14">
        <f t="shared" si="9"/>
        <v>-1519.7835694335156</v>
      </c>
      <c r="AR14">
        <f t="shared" si="9"/>
        <v>-1524.6470544005124</v>
      </c>
      <c r="AS14">
        <f t="shared" si="9"/>
        <v>-285.24644372125783</v>
      </c>
      <c r="AT14">
        <f t="shared" si="9"/>
        <v>59.229908394133233</v>
      </c>
      <c r="AU14">
        <f t="shared" si="9"/>
        <v>-1750.6635897276371</v>
      </c>
      <c r="AW14">
        <v>11</v>
      </c>
      <c r="AX14">
        <f>IF(Z14&gt;0, (R14*SUMPRODUCT(K14:$K$98, X14:$X$98)-K14*$AZ$3)/Z14, 0)</f>
        <v>2907.8633939612942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4.0049999999999999E-3</v>
      </c>
      <c r="Q15" s="4">
        <f t="shared" si="21"/>
        <v>12.5</v>
      </c>
      <c r="R15">
        <f t="shared" si="0"/>
        <v>1000000</v>
      </c>
      <c r="S15">
        <f t="shared" si="1"/>
        <v>3574.3986164436292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2508.0337267706891</v>
      </c>
      <c r="AC15">
        <f t="shared" si="2"/>
        <v>3039.7444067683282</v>
      </c>
      <c r="AE15">
        <f t="shared" si="3"/>
        <v>0</v>
      </c>
      <c r="AF15">
        <f t="shared" si="4"/>
        <v>0</v>
      </c>
      <c r="AG15">
        <f t="shared" si="4"/>
        <v>-10.63026516119494</v>
      </c>
      <c r="AH15">
        <f t="shared" si="5"/>
        <v>-3454.3146340973926</v>
      </c>
      <c r="AI15">
        <f t="shared" si="6"/>
        <v>-3464.9448992585876</v>
      </c>
      <c r="AJ15">
        <f t="shared" si="7"/>
        <v>-531.71067999763909</v>
      </c>
      <c r="AK15">
        <f t="shared" si="22"/>
        <v>175.56236087394825</v>
      </c>
      <c r="AL15">
        <f t="shared" si="8"/>
        <v>-3821.0932183822783</v>
      </c>
      <c r="AN15">
        <f t="shared" si="9"/>
        <v>0</v>
      </c>
      <c r="AO15">
        <f t="shared" si="9"/>
        <v>0</v>
      </c>
      <c r="AP15">
        <f t="shared" si="9"/>
        <v>-4.2815820178874775</v>
      </c>
      <c r="AQ15">
        <f t="shared" si="9"/>
        <v>-1391.3040923444314</v>
      </c>
      <c r="AR15">
        <f t="shared" si="9"/>
        <v>-1395.585674362319</v>
      </c>
      <c r="AS15">
        <f t="shared" si="9"/>
        <v>-214.15861708765763</v>
      </c>
      <c r="AT15">
        <f t="shared" si="9"/>
        <v>70.711749513054713</v>
      </c>
      <c r="AU15">
        <f t="shared" si="9"/>
        <v>-1539.0325419369217</v>
      </c>
      <c r="AW15">
        <v>12</v>
      </c>
      <c r="AX15">
        <f>IF(Z15&gt;0, (R15*SUMPRODUCT(K15:$K$98, X15:$X$98)-K15*$AZ$3)/Z15, 0)</f>
        <v>3574.3986164436292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4.1640000000000002E-3</v>
      </c>
      <c r="Q16" s="4">
        <f t="shared" si="21"/>
        <v>12.5</v>
      </c>
      <c r="R16">
        <f t="shared" si="0"/>
        <v>1000000</v>
      </c>
      <c r="S16">
        <f t="shared" si="1"/>
        <v>4151.0399204511496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3039.7444067683282</v>
      </c>
      <c r="AC16">
        <f t="shared" si="2"/>
        <v>3480.1316085588637</v>
      </c>
      <c r="AE16">
        <f t="shared" si="3"/>
        <v>0</v>
      </c>
      <c r="AF16">
        <f t="shared" si="4"/>
        <v>0</v>
      </c>
      <c r="AG16">
        <f t="shared" si="4"/>
        <v>-10.479698085451775</v>
      </c>
      <c r="AH16">
        <f t="shared" si="5"/>
        <v>-3541.1539304972584</v>
      </c>
      <c r="AI16">
        <f t="shared" si="6"/>
        <v>-3551.6336285827101</v>
      </c>
      <c r="AJ16">
        <f t="shared" si="7"/>
        <v>-440.38720179053553</v>
      </c>
      <c r="AK16">
        <f t="shared" si="22"/>
        <v>212.78210847378298</v>
      </c>
      <c r="AL16">
        <f t="shared" si="8"/>
        <v>-3779.2387218994627</v>
      </c>
      <c r="AN16">
        <f t="shared" si="9"/>
        <v>0</v>
      </c>
      <c r="AO16">
        <f t="shared" si="9"/>
        <v>0</v>
      </c>
      <c r="AP16">
        <f t="shared" si="9"/>
        <v>-3.7686943662376056</v>
      </c>
      <c r="AQ16">
        <f t="shared" si="9"/>
        <v>-1273.4648230345324</v>
      </c>
      <c r="AR16">
        <f t="shared" si="9"/>
        <v>-1277.2335174007699</v>
      </c>
      <c r="AS16">
        <f t="shared" si="9"/>
        <v>-158.37142948375185</v>
      </c>
      <c r="AT16">
        <f t="shared" si="9"/>
        <v>76.520404204634588</v>
      </c>
      <c r="AU16">
        <f t="shared" si="9"/>
        <v>-1359.0845426798871</v>
      </c>
      <c r="AW16">
        <v>13</v>
      </c>
      <c r="AX16">
        <f>IF(Z16&gt;0, (R16*SUMPRODUCT(K16:$K$98, X16:$X$98)-K16*$AZ$3)/Z16, 0)</f>
        <v>4151.0399204511496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4.3350000000000003E-3</v>
      </c>
      <c r="Q17" s="4">
        <f t="shared" si="21"/>
        <v>12.5</v>
      </c>
      <c r="R17">
        <f t="shared" si="0"/>
        <v>1000000</v>
      </c>
      <c r="S17">
        <f t="shared" si="1"/>
        <v>4649.4457616047785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3480.1316085588637</v>
      </c>
      <c r="AC17">
        <f t="shared" si="2"/>
        <v>3842.1054410019788</v>
      </c>
      <c r="AE17">
        <f t="shared" si="3"/>
        <v>0</v>
      </c>
      <c r="AF17">
        <f t="shared" si="4"/>
        <v>0</v>
      </c>
      <c r="AG17">
        <f t="shared" si="4"/>
        <v>-10.329471613396823</v>
      </c>
      <c r="AH17">
        <f t="shared" si="5"/>
        <v>-3634.3592960346755</v>
      </c>
      <c r="AI17">
        <f t="shared" si="6"/>
        <v>-3644.6887676480724</v>
      </c>
      <c r="AJ17">
        <f t="shared" si="7"/>
        <v>-361.97383244311504</v>
      </c>
      <c r="AK17">
        <f t="shared" si="22"/>
        <v>243.6092125991205</v>
      </c>
      <c r="AL17">
        <f t="shared" si="8"/>
        <v>-3763.053387492067</v>
      </c>
      <c r="AN17">
        <f t="shared" si="9"/>
        <v>0</v>
      </c>
      <c r="AO17">
        <f t="shared" si="9"/>
        <v>0</v>
      </c>
      <c r="AP17">
        <f t="shared" si="9"/>
        <v>-3.316669761158562</v>
      </c>
      <c r="AQ17">
        <f t="shared" si="9"/>
        <v>-1166.9492912600015</v>
      </c>
      <c r="AR17">
        <f t="shared" si="9"/>
        <v>-1170.2659610211601</v>
      </c>
      <c r="AS17">
        <f t="shared" si="9"/>
        <v>-116.22546721922384</v>
      </c>
      <c r="AT17">
        <f t="shared" si="9"/>
        <v>78.220003811158236</v>
      </c>
      <c r="AU17">
        <f t="shared" si="9"/>
        <v>-1208.2714244292258</v>
      </c>
      <c r="AW17">
        <v>14</v>
      </c>
      <c r="AX17">
        <f>IF(Z17&gt;0, (R17*SUMPRODUCT(K17:$K$98, X17:$X$98)-K17*$AZ$3)/Z17, 0)</f>
        <v>4649.4457616047785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4.522E-3</v>
      </c>
      <c r="Q18" s="4">
        <f t="shared" si="21"/>
        <v>12.5</v>
      </c>
      <c r="R18">
        <f t="shared" si="0"/>
        <v>1000000</v>
      </c>
      <c r="S18">
        <f t="shared" si="1"/>
        <v>5078.0768091452337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3842.1054410019788</v>
      </c>
      <c r="AC18">
        <f t="shared" si="2"/>
        <v>4135.3692349898829</v>
      </c>
      <c r="AE18">
        <f t="shared" si="3"/>
        <v>0</v>
      </c>
      <c r="AF18">
        <f t="shared" si="4"/>
        <v>0</v>
      </c>
      <c r="AG18">
        <f t="shared" si="4"/>
        <v>-10.179467026627075</v>
      </c>
      <c r="AH18">
        <f t="shared" si="5"/>
        <v>-3736.7896508624344</v>
      </c>
      <c r="AI18">
        <f t="shared" si="6"/>
        <v>-3746.9691178890616</v>
      </c>
      <c r="AJ18">
        <f t="shared" si="7"/>
        <v>-293.26379398790414</v>
      </c>
      <c r="AK18">
        <f t="shared" si="22"/>
        <v>268.94738087013855</v>
      </c>
      <c r="AL18">
        <f t="shared" si="8"/>
        <v>-3771.2855310068271</v>
      </c>
      <c r="AN18">
        <f t="shared" si="9"/>
        <v>0</v>
      </c>
      <c r="AO18">
        <f t="shared" si="9"/>
        <v>0</v>
      </c>
      <c r="AP18">
        <f t="shared" si="9"/>
        <v>-2.918308109720551</v>
      </c>
      <c r="AQ18">
        <f t="shared" si="9"/>
        <v>-1071.2843328542153</v>
      </c>
      <c r="AR18">
        <f t="shared" si="9"/>
        <v>-1074.2026409639359</v>
      </c>
      <c r="AS18">
        <f t="shared" si="9"/>
        <v>-84.074549880033828</v>
      </c>
      <c r="AT18">
        <f t="shared" si="9"/>
        <v>77.103380818307045</v>
      </c>
      <c r="AU18">
        <f t="shared" si="9"/>
        <v>-1081.1738100256628</v>
      </c>
      <c r="AW18">
        <v>15</v>
      </c>
      <c r="AX18">
        <f>IF(Z18&gt;0, (R18*SUMPRODUCT(K18:$K$98, X18:$X$98)-K18*$AZ$3)/Z18, 0)</f>
        <v>5078.0768091452337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4.7470000000000004E-3</v>
      </c>
      <c r="Q19" s="4">
        <f t="shared" si="21"/>
        <v>12.5</v>
      </c>
      <c r="R19">
        <f t="shared" si="0"/>
        <v>1000000</v>
      </c>
      <c r="S19">
        <f t="shared" si="1"/>
        <v>5443.8303575245791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4135.3692349898829</v>
      </c>
      <c r="AC19">
        <f t="shared" si="2"/>
        <v>4367.8465853927155</v>
      </c>
      <c r="AE19">
        <f t="shared" si="3"/>
        <v>0</v>
      </c>
      <c r="AF19">
        <f t="shared" si="4"/>
        <v>0</v>
      </c>
      <c r="AG19">
        <f t="shared" si="4"/>
        <v>-10.029350426385404</v>
      </c>
      <c r="AH19">
        <f t="shared" si="5"/>
        <v>-3865.7543980318983</v>
      </c>
      <c r="AI19">
        <f t="shared" si="6"/>
        <v>-3875.7837484582838</v>
      </c>
      <c r="AJ19">
        <f t="shared" si="7"/>
        <v>-232.4773504028326</v>
      </c>
      <c r="AK19">
        <f t="shared" si="22"/>
        <v>289.47584644929185</v>
      </c>
      <c r="AL19">
        <f t="shared" si="8"/>
        <v>-3818.7852524118239</v>
      </c>
      <c r="AN19">
        <f t="shared" si="9"/>
        <v>0</v>
      </c>
      <c r="AO19">
        <f t="shared" si="9"/>
        <v>0</v>
      </c>
      <c r="AP19">
        <f t="shared" si="9"/>
        <v>-2.5672069821665193</v>
      </c>
      <c r="AQ19">
        <f t="shared" si="9"/>
        <v>-989.51489977453252</v>
      </c>
      <c r="AR19">
        <f t="shared" si="9"/>
        <v>-992.08210675669909</v>
      </c>
      <c r="AS19">
        <f t="shared" si="9"/>
        <v>-59.507091863058811</v>
      </c>
      <c r="AT19">
        <f t="shared" si="9"/>
        <v>74.096963669561973</v>
      </c>
      <c r="AU19">
        <f t="shared" si="9"/>
        <v>-977.49223495019578</v>
      </c>
      <c r="AW19">
        <v>16</v>
      </c>
      <c r="AX19">
        <f>IF(Z19&gt;0, (R19*SUMPRODUCT(K19:$K$98, X19:$X$98)-K19*$AZ$3)/Z19, 0)</f>
        <v>5443.8303575245791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4.9870000000000001E-3</v>
      </c>
      <c r="Q20" s="4">
        <f t="shared" si="21"/>
        <v>12.5</v>
      </c>
      <c r="R20">
        <f t="shared" si="0"/>
        <v>1000000</v>
      </c>
      <c r="S20">
        <f t="shared" si="1"/>
        <v>5747.5275475856024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4367.8465853927155</v>
      </c>
      <c r="AC20">
        <f t="shared" si="2"/>
        <v>4542.404617097689</v>
      </c>
      <c r="AE20">
        <f t="shared" si="3"/>
        <v>0</v>
      </c>
      <c r="AF20">
        <f t="shared" si="4"/>
        <v>0</v>
      </c>
      <c r="AG20">
        <f t="shared" si="4"/>
        <v>-9.8790405515451667</v>
      </c>
      <c r="AH20">
        <f t="shared" si="5"/>
        <v>-4001.3096461107211</v>
      </c>
      <c r="AI20">
        <f t="shared" si="6"/>
        <v>-4011.1886866622663</v>
      </c>
      <c r="AJ20">
        <f t="shared" si="7"/>
        <v>-174.55803170497347</v>
      </c>
      <c r="AK20">
        <f t="shared" si="22"/>
        <v>305.74926097749011</v>
      </c>
      <c r="AL20">
        <f t="shared" si="8"/>
        <v>-3879.9974573897498</v>
      </c>
      <c r="AN20">
        <f t="shared" si="9"/>
        <v>0</v>
      </c>
      <c r="AO20">
        <f t="shared" si="9"/>
        <v>0</v>
      </c>
      <c r="AP20">
        <f t="shared" si="9"/>
        <v>-2.2577966527899909</v>
      </c>
      <c r="AQ20">
        <f t="shared" si="9"/>
        <v>-914.47580143317373</v>
      </c>
      <c r="AR20">
        <f t="shared" si="9"/>
        <v>-916.73359808596365</v>
      </c>
      <c r="AS20">
        <f t="shared" si="9"/>
        <v>-39.894212160051815</v>
      </c>
      <c r="AT20">
        <f t="shared" si="9"/>
        <v>69.877196517835799</v>
      </c>
      <c r="AU20">
        <f t="shared" si="9"/>
        <v>-886.7506137281797</v>
      </c>
      <c r="AW20">
        <v>17</v>
      </c>
      <c r="AX20">
        <f>IF(Z20&gt;0, (R20*SUMPRODUCT(K20:$K$98, X20:$X$98)-K20*$AZ$3)/Z20, 0)</f>
        <v>5747.5275475856024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5.2249999999999996E-3</v>
      </c>
      <c r="Q21" s="4">
        <f t="shared" si="21"/>
        <v>12.5</v>
      </c>
      <c r="R21">
        <f t="shared" si="0"/>
        <v>1000000</v>
      </c>
      <c r="S21">
        <f t="shared" si="1"/>
        <v>5996.8343583557917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4542.404617097689</v>
      </c>
      <c r="AC21">
        <f t="shared" si="2"/>
        <v>4667.2796473426533</v>
      </c>
      <c r="AE21">
        <f t="shared" si="3"/>
        <v>0</v>
      </c>
      <c r="AF21">
        <f t="shared" si="4"/>
        <v>0</v>
      </c>
      <c r="AG21">
        <f t="shared" si="4"/>
        <v>-9.7286321591478924</v>
      </c>
      <c r="AH21">
        <f t="shared" si="5"/>
        <v>-4129.4389505458794</v>
      </c>
      <c r="AI21">
        <f t="shared" si="6"/>
        <v>-4139.1675827050276</v>
      </c>
      <c r="AJ21">
        <f t="shared" si="7"/>
        <v>-124.87503024496436</v>
      </c>
      <c r="AK21">
        <f t="shared" si="22"/>
        <v>317.96832319683824</v>
      </c>
      <c r="AL21">
        <f t="shared" si="8"/>
        <v>-3946.0742897531536</v>
      </c>
      <c r="AN21">
        <f t="shared" si="9"/>
        <v>0</v>
      </c>
      <c r="AO21">
        <f t="shared" si="9"/>
        <v>0</v>
      </c>
      <c r="AP21">
        <f t="shared" si="9"/>
        <v>-1.9851979453136277</v>
      </c>
      <c r="AQ21">
        <f t="shared" si="9"/>
        <v>-842.64196505912139</v>
      </c>
      <c r="AR21">
        <f t="shared" si="9"/>
        <v>-844.62716300443503</v>
      </c>
      <c r="AS21">
        <f t="shared" si="9"/>
        <v>-25.481655530595525</v>
      </c>
      <c r="AT21">
        <f t="shared" si="9"/>
        <v>64.88374229378519</v>
      </c>
      <c r="AU21">
        <f t="shared" si="9"/>
        <v>-805.22507624124535</v>
      </c>
      <c r="AW21">
        <v>18</v>
      </c>
      <c r="AX21">
        <f>IF(Z21&gt;0, (R21*SUMPRODUCT(K21:$K$98, X21:$X$98)-K21*$AZ$3)/Z21, 0)</f>
        <v>5996.8343583557917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5.4879999999999998E-3</v>
      </c>
      <c r="Q22" s="4">
        <f t="shared" si="21"/>
        <v>12.5</v>
      </c>
      <c r="R22">
        <f t="shared" si="0"/>
        <v>1000000</v>
      </c>
      <c r="S22">
        <f t="shared" si="1"/>
        <v>6202.5628703413859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4667.2796473426533</v>
      </c>
      <c r="AC22">
        <f t="shared" si="2"/>
        <v>4752.6294962818647</v>
      </c>
      <c r="AE22">
        <f t="shared" si="3"/>
        <v>0</v>
      </c>
      <c r="AF22">
        <f t="shared" si="4"/>
        <v>0</v>
      </c>
      <c r="AG22">
        <f t="shared" si="4"/>
        <v>-9.5779551042670086</v>
      </c>
      <c r="AH22">
        <f t="shared" si="5"/>
        <v>-4271.25866315229</v>
      </c>
      <c r="AI22">
        <f t="shared" si="6"/>
        <v>-4280.8366182565569</v>
      </c>
      <c r="AJ22">
        <f t="shared" si="7"/>
        <v>-85.34984893921137</v>
      </c>
      <c r="AK22">
        <f t="shared" si="22"/>
        <v>326.70957531398574</v>
      </c>
      <c r="AL22">
        <f t="shared" si="8"/>
        <v>-4039.4768918817826</v>
      </c>
      <c r="AN22">
        <f t="shared" si="9"/>
        <v>0</v>
      </c>
      <c r="AO22">
        <f t="shared" si="9"/>
        <v>0</v>
      </c>
      <c r="AP22">
        <f t="shared" si="9"/>
        <v>-1.7450457138719733</v>
      </c>
      <c r="AQ22">
        <f t="shared" si="9"/>
        <v>-778.19759456294196</v>
      </c>
      <c r="AR22">
        <f t="shared" si="9"/>
        <v>-779.9426402768139</v>
      </c>
      <c r="AS22">
        <f t="shared" si="9"/>
        <v>-15.550228253276968</v>
      </c>
      <c r="AT22">
        <f t="shared" si="9"/>
        <v>59.52451623297042</v>
      </c>
      <c r="AU22">
        <f t="shared" si="9"/>
        <v>-735.96835229712042</v>
      </c>
      <c r="AW22">
        <v>19</v>
      </c>
      <c r="AX22">
        <f>IF(Z22&gt;0, (R22*SUMPRODUCT(K22:$K$98, X22:$X$98)-K22*$AZ$3)/Z22, 0)</f>
        <v>6202.5628703413859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5.7670000000000004E-3</v>
      </c>
      <c r="Q23" s="4">
        <f t="shared" si="21"/>
        <v>12.5</v>
      </c>
      <c r="R23">
        <f t="shared" si="0"/>
        <v>1000000</v>
      </c>
      <c r="S23">
        <f t="shared" si="1"/>
        <v>6368.7106886902702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4752.6294962818647</v>
      </c>
      <c r="AC23">
        <f t="shared" si="2"/>
        <v>4802.9960213602917</v>
      </c>
      <c r="AE23">
        <f t="shared" si="3"/>
        <v>0</v>
      </c>
      <c r="AF23">
        <f t="shared" si="4"/>
        <v>0</v>
      </c>
      <c r="AG23">
        <f t="shared" si="4"/>
        <v>-9.426939486138032</v>
      </c>
      <c r="AH23">
        <f t="shared" si="5"/>
        <v>-4418.8853669046284</v>
      </c>
      <c r="AI23">
        <f t="shared" si="6"/>
        <v>-4428.312306390766</v>
      </c>
      <c r="AJ23">
        <f t="shared" si="7"/>
        <v>-50.366525078427003</v>
      </c>
      <c r="AK23">
        <f t="shared" si="22"/>
        <v>332.68406473973056</v>
      </c>
      <c r="AL23">
        <f t="shared" si="8"/>
        <v>-4145.9947667294628</v>
      </c>
      <c r="AN23">
        <f t="shared" si="9"/>
        <v>0</v>
      </c>
      <c r="AO23">
        <f t="shared" si="9"/>
        <v>0</v>
      </c>
      <c r="AP23">
        <f t="shared" si="9"/>
        <v>-1.5335103375904946</v>
      </c>
      <c r="AQ23">
        <f t="shared" si="9"/>
        <v>-718.83418799283368</v>
      </c>
      <c r="AR23">
        <f t="shared" si="9"/>
        <v>-720.3676983304241</v>
      </c>
      <c r="AS23">
        <f t="shared" si="9"/>
        <v>-8.1932834076058025</v>
      </c>
      <c r="AT23">
        <f t="shared" si="9"/>
        <v>54.1187787595534</v>
      </c>
      <c r="AU23">
        <f t="shared" si="9"/>
        <v>-674.44220297847653</v>
      </c>
      <c r="AW23">
        <v>20</v>
      </c>
      <c r="AX23">
        <f>IF(Z23&gt;0, (R23*SUMPRODUCT(K23:$K$98, X23:$X$98)-K23*$AZ$3)/Z23, 0)</f>
        <v>6368.7106886902702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6.0780000000000001E-3</v>
      </c>
      <c r="Q24" s="4">
        <f t="shared" si="21"/>
        <v>12.5</v>
      </c>
      <c r="R24">
        <f t="shared" si="0"/>
        <v>1000000</v>
      </c>
      <c r="S24">
        <f t="shared" si="1"/>
        <v>6501.0204256615161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4802.9960213602917</v>
      </c>
      <c r="AC24">
        <f t="shared" si="2"/>
        <v>4823.9512259043941</v>
      </c>
      <c r="AE24">
        <f t="shared" si="3"/>
        <v>0</v>
      </c>
      <c r="AF24">
        <f t="shared" si="4"/>
        <v>0</v>
      </c>
      <c r="AG24">
        <f t="shared" si="4"/>
        <v>-9.2753731530799044</v>
      </c>
      <c r="AH24">
        <f t="shared" si="5"/>
        <v>-4583.7550557397562</v>
      </c>
      <c r="AI24">
        <f t="shared" si="6"/>
        <v>-4593.0304288928364</v>
      </c>
      <c r="AJ24">
        <f t="shared" si="7"/>
        <v>-20.955204544102344</v>
      </c>
      <c r="AK24">
        <f t="shared" si="22"/>
        <v>336.20972149522044</v>
      </c>
      <c r="AL24">
        <f t="shared" si="8"/>
        <v>-4277.7759119417187</v>
      </c>
      <c r="AN24">
        <f t="shared" si="9"/>
        <v>0</v>
      </c>
      <c r="AO24">
        <f t="shared" si="9"/>
        <v>0</v>
      </c>
      <c r="AP24">
        <f t="shared" si="9"/>
        <v>-1.3471915699845662</v>
      </c>
      <c r="AQ24">
        <f t="shared" si="9"/>
        <v>-665.7625594196445</v>
      </c>
      <c r="AR24">
        <f t="shared" si="9"/>
        <v>-667.10975098962911</v>
      </c>
      <c r="AS24">
        <f t="shared" si="9"/>
        <v>-3.0436160834934074</v>
      </c>
      <c r="AT24">
        <f t="shared" si="9"/>
        <v>48.832418391148032</v>
      </c>
      <c r="AU24">
        <f t="shared" si="9"/>
        <v>-621.32094868197464</v>
      </c>
      <c r="AW24">
        <v>21</v>
      </c>
      <c r="AX24">
        <f>IF(Z24&gt;0, (R24*SUMPRODUCT(K24:$K$98, X24:$X$98)-K24*$AZ$3)/Z24, 0)</f>
        <v>6501.0204256615161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6.4359999999999999E-3</v>
      </c>
      <c r="Q25" s="4">
        <f t="shared" si="21"/>
        <v>12.5</v>
      </c>
      <c r="R25">
        <f t="shared" si="0"/>
        <v>1000000</v>
      </c>
      <c r="S25">
        <f t="shared" si="1"/>
        <v>6602.4820751958241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4823.9512259043941</v>
      </c>
      <c r="AC25">
        <f t="shared" si="2"/>
        <v>4818.7149098212985</v>
      </c>
      <c r="AE25">
        <f t="shared" si="3"/>
        <v>0</v>
      </c>
      <c r="AF25">
        <f t="shared" si="4"/>
        <v>0</v>
      </c>
      <c r="AG25">
        <f t="shared" si="4"/>
        <v>-9.1229231199358836</v>
      </c>
      <c r="AH25">
        <f t="shared" si="5"/>
        <v>-4775.7041290577818</v>
      </c>
      <c r="AI25">
        <f t="shared" si="6"/>
        <v>-4784.8270521777176</v>
      </c>
      <c r="AJ25">
        <f t="shared" si="7"/>
        <v>5.2363160830955167</v>
      </c>
      <c r="AK25">
        <f t="shared" si="22"/>
        <v>337.67658581330761</v>
      </c>
      <c r="AL25">
        <f t="shared" si="8"/>
        <v>-4441.9141502813145</v>
      </c>
      <c r="AN25">
        <f t="shared" si="9"/>
        <v>0</v>
      </c>
      <c r="AO25">
        <f t="shared" si="9"/>
        <v>0</v>
      </c>
      <c r="AP25">
        <f t="shared" si="9"/>
        <v>-1.1830795797681251</v>
      </c>
      <c r="AQ25">
        <f t="shared" si="9"/>
        <v>-619.32321031576214</v>
      </c>
      <c r="AR25">
        <f t="shared" si="9"/>
        <v>-620.50628989553024</v>
      </c>
      <c r="AS25">
        <f t="shared" si="9"/>
        <v>0.67905632325061804</v>
      </c>
      <c r="AT25">
        <f t="shared" si="9"/>
        <v>43.790599568743367</v>
      </c>
      <c r="AU25">
        <f t="shared" si="9"/>
        <v>-576.03663400353628</v>
      </c>
      <c r="AW25">
        <v>22</v>
      </c>
      <c r="AX25">
        <f>IF(Z25&gt;0, (R25*SUMPRODUCT(K25:$K$98, X25:$X$98)-K25*$AZ$3)/Z25, 0)</f>
        <v>6602.4820751958241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6.8199999999999997E-3</v>
      </c>
      <c r="Q26" s="4">
        <f t="shared" si="21"/>
        <v>12.5</v>
      </c>
      <c r="R26">
        <f t="shared" si="0"/>
        <v>1000000</v>
      </c>
      <c r="S26">
        <f t="shared" si="1"/>
        <v>6674.2297885522494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4818.7149098212985</v>
      </c>
      <c r="AC26">
        <f t="shared" si="2"/>
        <v>4789.1472739131686</v>
      </c>
      <c r="AE26">
        <f t="shared" si="3"/>
        <v>0</v>
      </c>
      <c r="AF26">
        <f t="shared" si="4"/>
        <v>0</v>
      </c>
      <c r="AG26">
        <f t="shared" si="4"/>
        <v>-8.9694755530585599</v>
      </c>
      <c r="AH26">
        <f t="shared" si="5"/>
        <v>-4977.4668542370182</v>
      </c>
      <c r="AI26">
        <f t="shared" si="6"/>
        <v>-4986.4363297900763</v>
      </c>
      <c r="AJ26">
        <f t="shared" si="7"/>
        <v>29.567635908129887</v>
      </c>
      <c r="AK26">
        <f t="shared" si="22"/>
        <v>337.31004368749092</v>
      </c>
      <c r="AL26">
        <f t="shared" si="8"/>
        <v>-4619.5586501944554</v>
      </c>
      <c r="AN26">
        <f t="shared" si="9"/>
        <v>0</v>
      </c>
      <c r="AO26">
        <f t="shared" si="9"/>
        <v>0</v>
      </c>
      <c r="AP26">
        <f t="shared" si="9"/>
        <v>-1.038553733246808</v>
      </c>
      <c r="AQ26">
        <f t="shared" si="9"/>
        <v>-576.32876671561519</v>
      </c>
      <c r="AR26">
        <f t="shared" si="9"/>
        <v>-577.36732044886196</v>
      </c>
      <c r="AS26">
        <f t="shared" si="9"/>
        <v>3.4235645633929499</v>
      </c>
      <c r="AT26">
        <f t="shared" si="9"/>
        <v>39.05630859474627</v>
      </c>
      <c r="AU26">
        <f t="shared" si="9"/>
        <v>-534.88744729072278</v>
      </c>
      <c r="AW26">
        <v>23</v>
      </c>
      <c r="AX26">
        <f>IF(Z26&gt;0, (R26*SUMPRODUCT(K26:$K$98, X26:$X$98)-K26*$AZ$3)/Z26, 0)</f>
        <v>6674.2297885522494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7.2269999999999999E-3</v>
      </c>
      <c r="Q27" s="4">
        <f t="shared" si="21"/>
        <v>12.5</v>
      </c>
      <c r="R27">
        <f t="shared" si="0"/>
        <v>1000000</v>
      </c>
      <c r="S27">
        <f t="shared" si="1"/>
        <v>6720.6584684231066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4789.1472739131686</v>
      </c>
      <c r="AC27">
        <f t="shared" si="2"/>
        <v>4739.3859843472283</v>
      </c>
      <c r="AE27">
        <f t="shared" si="3"/>
        <v>0</v>
      </c>
      <c r="AF27">
        <f t="shared" si="4"/>
        <v>0</v>
      </c>
      <c r="AG27">
        <f t="shared" si="4"/>
        <v>-8.8149583977060217</v>
      </c>
      <c r="AH27">
        <f t="shared" si="5"/>
        <v>-5185.7919857563375</v>
      </c>
      <c r="AI27">
        <f t="shared" si="6"/>
        <v>-5194.606944154043</v>
      </c>
      <c r="AJ27">
        <f t="shared" si="7"/>
        <v>49.761289565940388</v>
      </c>
      <c r="AK27">
        <f t="shared" si="22"/>
        <v>335.24030917392184</v>
      </c>
      <c r="AL27">
        <f t="shared" si="8"/>
        <v>-4809.6053454141811</v>
      </c>
      <c r="AN27">
        <f t="shared" si="9"/>
        <v>0</v>
      </c>
      <c r="AO27">
        <f t="shared" si="9"/>
        <v>0</v>
      </c>
      <c r="AP27">
        <f t="shared" si="9"/>
        <v>-0.91130586436086181</v>
      </c>
      <c r="AQ27">
        <f t="shared" si="9"/>
        <v>-536.11627358390581</v>
      </c>
      <c r="AR27">
        <f t="shared" si="9"/>
        <v>-537.02757944826658</v>
      </c>
      <c r="AS27">
        <f t="shared" si="9"/>
        <v>5.1444094179050923</v>
      </c>
      <c r="AT27">
        <f t="shared" si="9"/>
        <v>34.657731317239964</v>
      </c>
      <c r="AU27">
        <f t="shared" si="9"/>
        <v>-497.22543871312155</v>
      </c>
      <c r="AW27">
        <v>24</v>
      </c>
      <c r="AX27">
        <f>IF(Z27&gt;0, (R27*SUMPRODUCT(K27:$K$98, X27:$X$98)-K27*$AZ$3)/Z27, 0)</f>
        <v>6720.6584684231066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7.6860000000000001E-3</v>
      </c>
      <c r="Q28" s="4">
        <f t="shared" si="21"/>
        <v>12.5</v>
      </c>
      <c r="R28">
        <f t="shared" si="0"/>
        <v>1000000</v>
      </c>
      <c r="S28">
        <f t="shared" si="1"/>
        <v>6746.4321179310009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4739.3859843472283</v>
      </c>
      <c r="AC28">
        <f t="shared" si="2"/>
        <v>4673.4192439326735</v>
      </c>
      <c r="AE28">
        <f t="shared" si="3"/>
        <v>0</v>
      </c>
      <c r="AF28">
        <f t="shared" si="4"/>
        <v>0</v>
      </c>
      <c r="AG28">
        <f t="shared" si="4"/>
        <v>-8.6590570434841929</v>
      </c>
      <c r="AH28">
        <f t="shared" si="5"/>
        <v>-5420.1416195814791</v>
      </c>
      <c r="AI28">
        <f t="shared" si="6"/>
        <v>-5428.8006766249637</v>
      </c>
      <c r="AJ28">
        <f t="shared" si="7"/>
        <v>65.966740414554806</v>
      </c>
      <c r="AK28">
        <f t="shared" si="22"/>
        <v>331.75701890430599</v>
      </c>
      <c r="AL28">
        <f t="shared" si="8"/>
        <v>-5031.0769173061026</v>
      </c>
      <c r="AN28">
        <f t="shared" si="9"/>
        <v>0</v>
      </c>
      <c r="AO28">
        <f t="shared" si="9"/>
        <v>0</v>
      </c>
      <c r="AP28">
        <f t="shared" si="9"/>
        <v>-0.79927545432479963</v>
      </c>
      <c r="AQ28">
        <f t="shared" si="9"/>
        <v>-500.30691953411315</v>
      </c>
      <c r="AR28">
        <f t="shared" si="9"/>
        <v>-501.10619498843795</v>
      </c>
      <c r="AS28">
        <f t="shared" si="9"/>
        <v>6.0890690695754923</v>
      </c>
      <c r="AT28">
        <f t="shared" si="9"/>
        <v>30.622877373202325</v>
      </c>
      <c r="AU28">
        <f t="shared" si="9"/>
        <v>-464.3942485456601</v>
      </c>
      <c r="AW28">
        <v>25</v>
      </c>
      <c r="AX28">
        <f>IF(Z28&gt;0, (R28*SUMPRODUCT(K28:$K$98, X28:$X$98)-K28*$AZ$3)/Z28, 0)</f>
        <v>6746.4321179310009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8.2030000000000002E-3</v>
      </c>
      <c r="Q29" s="4">
        <f t="shared" si="21"/>
        <v>12.5</v>
      </c>
      <c r="R29">
        <f t="shared" si="0"/>
        <v>1000000</v>
      </c>
      <c r="S29">
        <f t="shared" si="1"/>
        <v>6753.1070192985253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4673.4192439326735</v>
      </c>
      <c r="AC29">
        <f t="shared" si="2"/>
        <v>4592.8886932997675</v>
      </c>
      <c r="AE29">
        <f t="shared" si="3"/>
        <v>0</v>
      </c>
      <c r="AF29">
        <f t="shared" si="4"/>
        <v>0</v>
      </c>
      <c r="AG29">
        <f t="shared" si="4"/>
        <v>-8.5014362281216513</v>
      </c>
      <c r="AH29">
        <f t="shared" si="5"/>
        <v>-5682.4195942160668</v>
      </c>
      <c r="AI29">
        <f t="shared" si="6"/>
        <v>-5690.9210304441885</v>
      </c>
      <c r="AJ29">
        <f t="shared" si="7"/>
        <v>80.530550632905943</v>
      </c>
      <c r="AK29">
        <f t="shared" si="22"/>
        <v>327.13934707528716</v>
      </c>
      <c r="AL29">
        <f t="shared" si="8"/>
        <v>-5283.2511327359953</v>
      </c>
      <c r="AN29">
        <f t="shared" si="9"/>
        <v>0</v>
      </c>
      <c r="AO29">
        <f t="shared" si="9"/>
        <v>0</v>
      </c>
      <c r="AP29">
        <f t="shared" si="9"/>
        <v>-0.70064843145511191</v>
      </c>
      <c r="AQ29">
        <f t="shared" si="9"/>
        <v>-468.31832513045219</v>
      </c>
      <c r="AR29">
        <f t="shared" si="9"/>
        <v>-469.01897356190733</v>
      </c>
      <c r="AS29">
        <f t="shared" si="9"/>
        <v>6.6369496248786808</v>
      </c>
      <c r="AT29">
        <f t="shared" si="9"/>
        <v>26.961287980653605</v>
      </c>
      <c r="AU29">
        <f t="shared" si="9"/>
        <v>-435.42073595637504</v>
      </c>
      <c r="AW29">
        <v>26</v>
      </c>
      <c r="AX29">
        <f>IF(Z29&gt;0, (R29*SUMPRODUCT(K29:$K$98, X29:$X$98)-K29*$AZ$3)/Z29, 0)</f>
        <v>6753.1070192985253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8.7950000000000007E-3</v>
      </c>
      <c r="Q30" s="4">
        <f t="shared" si="21"/>
        <v>12.5</v>
      </c>
      <c r="R30">
        <f t="shared" si="0"/>
        <v>1000000</v>
      </c>
      <c r="S30">
        <f t="shared" si="1"/>
        <v>6742.3258020512567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4592.8886932997675</v>
      </c>
      <c r="AC30">
        <f t="shared" si="2"/>
        <v>4499.3706975453897</v>
      </c>
      <c r="AE30">
        <f t="shared" si="3"/>
        <v>0</v>
      </c>
      <c r="AF30">
        <f t="shared" si="4"/>
        <v>0</v>
      </c>
      <c r="AG30">
        <f t="shared" si="4"/>
        <v>-8.3416517342141052</v>
      </c>
      <c r="AH30">
        <f t="shared" si="5"/>
        <v>-5981.6105301063935</v>
      </c>
      <c r="AI30">
        <f t="shared" si="6"/>
        <v>-5989.9521818406074</v>
      </c>
      <c r="AJ30">
        <f t="shared" si="7"/>
        <v>93.517995754377807</v>
      </c>
      <c r="AK30">
        <f t="shared" si="22"/>
        <v>321.50220853098375</v>
      </c>
      <c r="AL30">
        <f t="shared" si="8"/>
        <v>-5574.9319775552458</v>
      </c>
      <c r="AN30">
        <f t="shared" si="9"/>
        <v>0</v>
      </c>
      <c r="AO30">
        <f t="shared" si="9"/>
        <v>0</v>
      </c>
      <c r="AP30">
        <f t="shared" si="9"/>
        <v>-0.61382120016599384</v>
      </c>
      <c r="AQ30">
        <f t="shared" si="9"/>
        <v>-440.15735390340774</v>
      </c>
      <c r="AR30">
        <f t="shared" si="9"/>
        <v>-440.77117510357374</v>
      </c>
      <c r="AS30">
        <f t="shared" si="9"/>
        <v>6.8815302076955698</v>
      </c>
      <c r="AT30">
        <f t="shared" si="9"/>
        <v>23.657769202600086</v>
      </c>
      <c r="AU30">
        <f t="shared" si="9"/>
        <v>-410.23187569327808</v>
      </c>
      <c r="AW30">
        <v>27</v>
      </c>
      <c r="AX30">
        <f>IF(Z30&gt;0, (R30*SUMPRODUCT(K30:$K$98, X30:$X$98)-K30*$AZ$3)/Z30, 0)</f>
        <v>6742.3258020512567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9.4780000000000003E-3</v>
      </c>
      <c r="Q31" s="4">
        <f t="shared" si="21"/>
        <v>12.5</v>
      </c>
      <c r="R31">
        <f t="shared" si="0"/>
        <v>1000000</v>
      </c>
      <c r="S31">
        <f t="shared" si="1"/>
        <v>6715.0072391953818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4499.3706975453897</v>
      </c>
      <c r="AC31">
        <f t="shared" si="2"/>
        <v>4393.8564948706226</v>
      </c>
      <c r="AE31">
        <f t="shared" si="3"/>
        <v>0</v>
      </c>
      <c r="AF31">
        <f t="shared" si="4"/>
        <v>0</v>
      </c>
      <c r="AG31">
        <f t="shared" si="4"/>
        <v>-8.1791730417350816</v>
      </c>
      <c r="AH31">
        <f t="shared" si="5"/>
        <v>-6324.9740109505028</v>
      </c>
      <c r="AI31">
        <f t="shared" si="6"/>
        <v>-6333.1531839922382</v>
      </c>
      <c r="AJ31">
        <f t="shared" si="7"/>
        <v>105.51420267476715</v>
      </c>
      <c r="AK31">
        <f t="shared" si="22"/>
        <v>314.95594882817733</v>
      </c>
      <c r="AL31">
        <f t="shared" si="8"/>
        <v>-5912.6830324892935</v>
      </c>
      <c r="AN31">
        <f t="shared" si="9"/>
        <v>0</v>
      </c>
      <c r="AO31">
        <f t="shared" si="9"/>
        <v>0</v>
      </c>
      <c r="AP31">
        <f t="shared" si="9"/>
        <v>-0.53737963466889327</v>
      </c>
      <c r="AQ31">
        <f t="shared" si="9"/>
        <v>-415.55695251237779</v>
      </c>
      <c r="AR31">
        <f t="shared" si="9"/>
        <v>-416.09433214704666</v>
      </c>
      <c r="AS31">
        <f t="shared" si="9"/>
        <v>6.9323858776947551</v>
      </c>
      <c r="AT31">
        <f t="shared" si="9"/>
        <v>20.692912578626249</v>
      </c>
      <c r="AU31">
        <f t="shared" si="9"/>
        <v>-388.46903369072567</v>
      </c>
      <c r="AW31">
        <v>28</v>
      </c>
      <c r="AX31">
        <f>IF(Z31&gt;0, (R31*SUMPRODUCT(K31:$K$98, X31:$X$98)-K31*$AZ$3)/Z31, 0)</f>
        <v>6715.0072391953818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1.0265E-2</v>
      </c>
      <c r="Q32" s="4">
        <f t="shared" si="21"/>
        <v>12.5</v>
      </c>
      <c r="R32">
        <f t="shared" si="0"/>
        <v>1000000</v>
      </c>
      <c r="S32">
        <f t="shared" si="1"/>
        <v>6671.7564868717318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4393.8564948706226</v>
      </c>
      <c r="AC32">
        <f t="shared" si="2"/>
        <v>4277.0880702409595</v>
      </c>
      <c r="AE32">
        <f t="shared" si="3"/>
        <v>0</v>
      </c>
      <c r="AF32">
        <f t="shared" si="4"/>
        <v>0</v>
      </c>
      <c r="AG32">
        <f t="shared" si="4"/>
        <v>-8.0134221000443198</v>
      </c>
      <c r="AH32">
        <f t="shared" si="5"/>
        <v>-6716.7369018728486</v>
      </c>
      <c r="AI32">
        <f t="shared" si="6"/>
        <v>-6724.7503239728931</v>
      </c>
      <c r="AJ32">
        <f t="shared" si="7"/>
        <v>116.76842462966306</v>
      </c>
      <c r="AK32">
        <f t="shared" si="22"/>
        <v>307.56995464094359</v>
      </c>
      <c r="AL32">
        <f t="shared" si="8"/>
        <v>-6300.4119447022867</v>
      </c>
      <c r="AN32">
        <f t="shared" si="9"/>
        <v>0</v>
      </c>
      <c r="AO32">
        <f t="shared" si="9"/>
        <v>0</v>
      </c>
      <c r="AP32">
        <f t="shared" si="9"/>
        <v>-0.47008003247529295</v>
      </c>
      <c r="AQ32">
        <f t="shared" si="9"/>
        <v>-394.01442499115637</v>
      </c>
      <c r="AR32">
        <f t="shared" si="9"/>
        <v>-394.48450502363164</v>
      </c>
      <c r="AS32">
        <f t="shared" si="9"/>
        <v>6.8498207328548464</v>
      </c>
      <c r="AT32">
        <f t="shared" si="9"/>
        <v>18.042540684988939</v>
      </c>
      <c r="AU32">
        <f t="shared" si="9"/>
        <v>-369.5921436057879</v>
      </c>
      <c r="AW32">
        <v>29</v>
      </c>
      <c r="AX32">
        <f>IF(Z32&gt;0, (R32*SUMPRODUCT(K32:$K$98, X32:$X$98)-K32*$AZ$3)/Z32, 0)</f>
        <v>6671.7564868717318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1.1204E-2</v>
      </c>
      <c r="Q33" s="4">
        <f t="shared" si="21"/>
        <v>12.5</v>
      </c>
      <c r="R33">
        <f t="shared" si="0"/>
        <v>1000000</v>
      </c>
      <c r="S33">
        <f t="shared" si="1"/>
        <v>6613.5115187321635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4277.0880702409595</v>
      </c>
      <c r="AC33">
        <f t="shared" si="2"/>
        <v>4149.8491165736559</v>
      </c>
      <c r="AE33">
        <f t="shared" si="3"/>
        <v>0</v>
      </c>
      <c r="AF33">
        <f t="shared" si="4"/>
        <v>0</v>
      </c>
      <c r="AG33">
        <f t="shared" si="4"/>
        <v>-7.8435054978349807</v>
      </c>
      <c r="AH33">
        <f t="shared" si="5"/>
        <v>-7182.5904967117258</v>
      </c>
      <c r="AI33">
        <f t="shared" si="6"/>
        <v>-7190.4340022095612</v>
      </c>
      <c r="AJ33">
        <f t="shared" si="7"/>
        <v>127.23895366730358</v>
      </c>
      <c r="AK33">
        <f t="shared" si="22"/>
        <v>299.39616491686718</v>
      </c>
      <c r="AL33">
        <f t="shared" si="8"/>
        <v>-6763.7988836253908</v>
      </c>
      <c r="AN33">
        <f t="shared" si="9"/>
        <v>0</v>
      </c>
      <c r="AO33">
        <f t="shared" si="9"/>
        <v>0</v>
      </c>
      <c r="AP33">
        <f t="shared" si="9"/>
        <v>-0.4108146923809704</v>
      </c>
      <c r="AQ33">
        <f t="shared" si="9"/>
        <v>-376.19833456094159</v>
      </c>
      <c r="AR33">
        <f t="shared" si="9"/>
        <v>-376.60914925332258</v>
      </c>
      <c r="AS33">
        <f t="shared" si="9"/>
        <v>6.6643201339169389</v>
      </c>
      <c r="AT33">
        <f t="shared" si="9"/>
        <v>15.681297530079553</v>
      </c>
      <c r="AU33">
        <f t="shared" si="9"/>
        <v>-354.26353158932613</v>
      </c>
      <c r="AW33">
        <v>30</v>
      </c>
      <c r="AX33">
        <f>IF(Z33&gt;0, (R33*SUMPRODUCT(K33:$K$98, X33:$X$98)-K33*$AZ$3)/Z33, 0)</f>
        <v>6613.5115187321635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1.2285000000000001E-2</v>
      </c>
      <c r="Q34" s="4">
        <f t="shared" si="21"/>
        <v>12.5</v>
      </c>
      <c r="R34">
        <f t="shared" si="0"/>
        <v>1000000</v>
      </c>
      <c r="S34">
        <f t="shared" si="1"/>
        <v>6539.3032356421327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4149.8491165736559</v>
      </c>
      <c r="AC34">
        <f t="shared" si="2"/>
        <v>4011.8431671232966</v>
      </c>
      <c r="AE34">
        <f t="shared" si="3"/>
        <v>0</v>
      </c>
      <c r="AF34">
        <f t="shared" si="4"/>
        <v>0</v>
      </c>
      <c r="AG34">
        <f t="shared" si="4"/>
        <v>-7.6687129778157281</v>
      </c>
      <c r="AH34">
        <f t="shared" si="5"/>
        <v>-7708.5972032722193</v>
      </c>
      <c r="AI34">
        <f t="shared" si="6"/>
        <v>-7716.2659162500349</v>
      </c>
      <c r="AJ34">
        <f t="shared" si="7"/>
        <v>138.00594945035937</v>
      </c>
      <c r="AK34">
        <f t="shared" si="22"/>
        <v>290.48943816015594</v>
      </c>
      <c r="AL34">
        <f t="shared" si="8"/>
        <v>-7287.7705286395194</v>
      </c>
      <c r="AN34">
        <f t="shared" si="9"/>
        <v>0</v>
      </c>
      <c r="AO34">
        <f t="shared" si="9"/>
        <v>0</v>
      </c>
      <c r="AP34">
        <f t="shared" si="9"/>
        <v>-0.35862472050112543</v>
      </c>
      <c r="AQ34">
        <f t="shared" si="9"/>
        <v>-360.4898925643015</v>
      </c>
      <c r="AR34">
        <f t="shared" si="9"/>
        <v>-360.84851728480265</v>
      </c>
      <c r="AS34">
        <f t="shared" si="9"/>
        <v>6.4538006823700975</v>
      </c>
      <c r="AT34">
        <f t="shared" si="9"/>
        <v>13.584638500629792</v>
      </c>
      <c r="AU34">
        <f t="shared" ref="AU34:AU79" si="23">AL34*$K34</f>
        <v>-340.81007810180273</v>
      </c>
      <c r="AW34">
        <v>31</v>
      </c>
      <c r="AX34">
        <f>IF(Z34&gt;0, (R34*SUMPRODUCT(K34:$K$98, X34:$X$98)-K34*$AZ$3)/Z34, 0)</f>
        <v>6539.3032356421327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1.3528E-2</v>
      </c>
      <c r="Q35" s="4">
        <f t="shared" si="21"/>
        <v>12.5</v>
      </c>
      <c r="R35">
        <f t="shared" si="0"/>
        <v>1000000</v>
      </c>
      <c r="S35">
        <f t="shared" si="1"/>
        <v>6450.1181204617014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4011.8431671232966</v>
      </c>
      <c r="AC35">
        <f t="shared" si="2"/>
        <v>3864.0250469791577</v>
      </c>
      <c r="AE35">
        <f t="shared" si="3"/>
        <v>0</v>
      </c>
      <c r="AF35">
        <f t="shared" ref="AF35:AG66" si="24">-$Z35*P35</f>
        <v>0</v>
      </c>
      <c r="AG35">
        <f t="shared" si="24"/>
        <v>-7.4882834988736793</v>
      </c>
      <c r="AH35">
        <f t="shared" si="5"/>
        <v>-8299.387933111293</v>
      </c>
      <c r="AI35">
        <f t="shared" ref="AI35:AI66" si="25">SUM(AE35:AH35)</f>
        <v>-8306.876216610166</v>
      </c>
      <c r="AJ35">
        <f t="shared" si="7"/>
        <v>147.8181201441389</v>
      </c>
      <c r="AK35">
        <f t="shared" si="22"/>
        <v>280.82902169863081</v>
      </c>
      <c r="AL35">
        <f t="shared" si="8"/>
        <v>-7878.2290747673969</v>
      </c>
      <c r="AN35">
        <f t="shared" ref="AN35:AT66" si="26">AE35*$K35</f>
        <v>0</v>
      </c>
      <c r="AO35">
        <f t="shared" si="26"/>
        <v>0</v>
      </c>
      <c r="AP35">
        <f t="shared" si="26"/>
        <v>-0.31266696256890619</v>
      </c>
      <c r="AQ35">
        <f t="shared" si="26"/>
        <v>-346.53394420994459</v>
      </c>
      <c r="AR35">
        <f t="shared" si="26"/>
        <v>-346.84661117251346</v>
      </c>
      <c r="AS35">
        <f t="shared" si="26"/>
        <v>6.1720209504708556</v>
      </c>
      <c r="AT35">
        <f t="shared" si="26"/>
        <v>11.725778975771327</v>
      </c>
      <c r="AU35">
        <f t="shared" si="23"/>
        <v>-328.9488112462713</v>
      </c>
      <c r="AW35">
        <v>32</v>
      </c>
      <c r="AX35">
        <f>IF(Z35&gt;0, (R35*SUMPRODUCT(K35:$K$98, X35:$X$98)-K35*$AZ$3)/Z35, 0)</f>
        <v>6450.1181204617014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1.4963000000000001E-2</v>
      </c>
      <c r="Q36" s="4">
        <f t="shared" si="21"/>
        <v>12.5</v>
      </c>
      <c r="R36">
        <f t="shared" si="0"/>
        <v>1000000</v>
      </c>
      <c r="S36">
        <f t="shared" si="1"/>
        <v>6347.0708292042809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3864.0250469791577</v>
      </c>
      <c r="AC36">
        <f t="shared" si="2"/>
        <v>3707.3766138586457</v>
      </c>
      <c r="AE36">
        <f t="shared" si="3"/>
        <v>0</v>
      </c>
      <c r="AF36">
        <f t="shared" si="24"/>
        <v>0</v>
      </c>
      <c r="AG36">
        <f t="shared" si="24"/>
        <v>-7.301353477891297</v>
      </c>
      <c r="AH36">
        <f t="shared" si="5"/>
        <v>-8963.7748794917497</v>
      </c>
      <c r="AI36">
        <f t="shared" si="25"/>
        <v>-8971.0762329696408</v>
      </c>
      <c r="AJ36">
        <f t="shared" si="7"/>
        <v>156.64843312051198</v>
      </c>
      <c r="AK36">
        <f t="shared" si="22"/>
        <v>270.48175328854109</v>
      </c>
      <c r="AL36">
        <f t="shared" si="8"/>
        <v>-8543.946046560588</v>
      </c>
      <c r="AN36">
        <f t="shared" si="26"/>
        <v>0</v>
      </c>
      <c r="AO36">
        <f t="shared" si="26"/>
        <v>0</v>
      </c>
      <c r="AP36">
        <f t="shared" si="26"/>
        <v>-0.27219808676990948</v>
      </c>
      <c r="AQ36">
        <f t="shared" si="26"/>
        <v>-334.17398292275311</v>
      </c>
      <c r="AR36">
        <f t="shared" si="26"/>
        <v>-334.446181009523</v>
      </c>
      <c r="AS36">
        <f t="shared" si="26"/>
        <v>5.8399314483295175</v>
      </c>
      <c r="AT36">
        <f t="shared" si="26"/>
        <v>10.083694204677114</v>
      </c>
      <c r="AU36">
        <f t="shared" si="23"/>
        <v>-318.52255535651636</v>
      </c>
      <c r="AW36">
        <v>33</v>
      </c>
      <c r="AX36">
        <f>IF(Z36&gt;0, (R36*SUMPRODUCT(K36:$K$98, X36:$X$98)-K36*$AZ$3)/Z36, 0)</f>
        <v>6347.0708292042809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1.6567999999999999E-2</v>
      </c>
      <c r="Q37" s="4">
        <f t="shared" si="21"/>
        <v>12.5</v>
      </c>
      <c r="R37">
        <f t="shared" si="0"/>
        <v>1000000</v>
      </c>
      <c r="S37">
        <f t="shared" si="1"/>
        <v>6230.7553782449286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3707.3766138586457</v>
      </c>
      <c r="AC37">
        <f t="shared" si="2"/>
        <v>3542.7432658371708</v>
      </c>
      <c r="AE37">
        <f t="shared" si="3"/>
        <v>0</v>
      </c>
      <c r="AF37">
        <f t="shared" si="24"/>
        <v>0</v>
      </c>
      <c r="AG37">
        <f t="shared" si="24"/>
        <v>-7.1073711186906809</v>
      </c>
      <c r="AH37">
        <f t="shared" si="5"/>
        <v>-9677.5059537362413</v>
      </c>
      <c r="AI37">
        <f t="shared" si="25"/>
        <v>-9684.6133248549322</v>
      </c>
      <c r="AJ37">
        <f t="shared" si="7"/>
        <v>164.63334802147483</v>
      </c>
      <c r="AK37">
        <f t="shared" si="22"/>
        <v>259.51636297010521</v>
      </c>
      <c r="AL37">
        <f t="shared" si="8"/>
        <v>-9260.4636138633523</v>
      </c>
      <c r="AN37">
        <f t="shared" si="26"/>
        <v>0</v>
      </c>
      <c r="AO37">
        <f t="shared" si="26"/>
        <v>0</v>
      </c>
      <c r="AP37">
        <f t="shared" si="26"/>
        <v>-0.23657707857197011</v>
      </c>
      <c r="AQ37">
        <f t="shared" si="26"/>
        <v>-322.12699297170434</v>
      </c>
      <c r="AR37">
        <f t="shared" si="26"/>
        <v>-322.36357005027634</v>
      </c>
      <c r="AS37">
        <f t="shared" si="26"/>
        <v>5.4800116470656501</v>
      </c>
      <c r="AT37">
        <f t="shared" si="26"/>
        <v>8.6383026815125401</v>
      </c>
      <c r="AU37">
        <f t="shared" si="23"/>
        <v>-308.24525572169813</v>
      </c>
      <c r="AW37">
        <v>34</v>
      </c>
      <c r="AX37">
        <f>IF(Z37&gt;0, (R37*SUMPRODUCT(K37:$K$98, X37:$X$98)-K37*$AZ$3)/Z37, 0)</f>
        <v>6230.7553782449286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1.8353999999999999E-2</v>
      </c>
      <c r="Q38" s="4">
        <f t="shared" si="21"/>
        <v>12.5</v>
      </c>
      <c r="R38">
        <f t="shared" si="0"/>
        <v>1000000</v>
      </c>
      <c r="S38">
        <f t="shared" si="1"/>
        <v>6103.5072904160043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3542.7432658371708</v>
      </c>
      <c r="AC38">
        <f t="shared" si="2"/>
        <v>3371.9918397416054</v>
      </c>
      <c r="AE38">
        <f t="shared" si="3"/>
        <v>0</v>
      </c>
      <c r="AF38">
        <f t="shared" si="24"/>
        <v>0</v>
      </c>
      <c r="AG38">
        <f t="shared" si="24"/>
        <v>-6.9058487179913257</v>
      </c>
      <c r="AH38">
        <f t="shared" si="5"/>
        <v>-10435.8951609959</v>
      </c>
      <c r="AI38">
        <f t="shared" si="25"/>
        <v>-10442.801009713892</v>
      </c>
      <c r="AJ38">
        <f t="shared" si="7"/>
        <v>170.75142609556542</v>
      </c>
      <c r="AK38">
        <f t="shared" si="22"/>
        <v>247.99202860860197</v>
      </c>
      <c r="AL38">
        <f t="shared" si="8"/>
        <v>-10024.057555009726</v>
      </c>
      <c r="AN38">
        <f t="shared" si="26"/>
        <v>0</v>
      </c>
      <c r="AO38">
        <f t="shared" si="26"/>
        <v>0</v>
      </c>
      <c r="AP38">
        <f t="shared" si="26"/>
        <v>-0.20524033221976828</v>
      </c>
      <c r="AQ38">
        <f t="shared" si="26"/>
        <v>-310.15255000785282</v>
      </c>
      <c r="AR38">
        <f t="shared" si="26"/>
        <v>-310.3577903400726</v>
      </c>
      <c r="AS38">
        <f t="shared" si="26"/>
        <v>5.0746955008661798</v>
      </c>
      <c r="AT38">
        <f t="shared" si="26"/>
        <v>7.3702695234088793</v>
      </c>
      <c r="AU38">
        <f t="shared" si="23"/>
        <v>-297.91282531579753</v>
      </c>
      <c r="AW38">
        <v>35</v>
      </c>
      <c r="AX38">
        <f>IF(Z38&gt;0, (R38*SUMPRODUCT(K38:$K$98, X38:$X$98)-K38*$AZ$3)/Z38, 0)</f>
        <v>6103.5072904160043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2.0303000000000002E-2</v>
      </c>
      <c r="Q39" s="4">
        <f t="shared" si="21"/>
        <v>12.5</v>
      </c>
      <c r="R39">
        <f t="shared" si="0"/>
        <v>1000000</v>
      </c>
      <c r="S39">
        <f t="shared" si="1"/>
        <v>5967.5903062597563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3371.9918397416054</v>
      </c>
      <c r="AC39">
        <f t="shared" si="2"/>
        <v>3196.9960458731653</v>
      </c>
      <c r="AE39">
        <f t="shared" si="3"/>
        <v>0</v>
      </c>
      <c r="AF39">
        <f t="shared" si="24"/>
        <v>0</v>
      </c>
      <c r="AG39">
        <f t="shared" si="24"/>
        <v>-6.6965807842900347</v>
      </c>
      <c r="AH39">
        <f t="shared" si="5"/>
        <v>-11216.755721710231</v>
      </c>
      <c r="AI39">
        <f t="shared" si="25"/>
        <v>-11223.452302494521</v>
      </c>
      <c r="AJ39">
        <f t="shared" si="7"/>
        <v>174.99579386844016</v>
      </c>
      <c r="AK39">
        <f t="shared" si="22"/>
        <v>236.03942878191239</v>
      </c>
      <c r="AL39">
        <f t="shared" si="8"/>
        <v>-10812.417079844168</v>
      </c>
      <c r="AN39">
        <f t="shared" si="26"/>
        <v>0</v>
      </c>
      <c r="AO39">
        <f t="shared" si="26"/>
        <v>0</v>
      </c>
      <c r="AP39">
        <f t="shared" si="26"/>
        <v>-0.17769726288617199</v>
      </c>
      <c r="AQ39">
        <f t="shared" si="26"/>
        <v>-297.64246178985394</v>
      </c>
      <c r="AR39">
        <f t="shared" si="26"/>
        <v>-297.82015905274011</v>
      </c>
      <c r="AS39">
        <f t="shared" si="26"/>
        <v>4.6436046377526639</v>
      </c>
      <c r="AT39">
        <f t="shared" si="26"/>
        <v>6.2634293199537909</v>
      </c>
      <c r="AU39">
        <f t="shared" si="23"/>
        <v>-286.91312509503365</v>
      </c>
      <c r="AW39">
        <v>36</v>
      </c>
      <c r="AX39">
        <f>IF(Z39&gt;0, (R39*SUMPRODUCT(K39:$K$98, X39:$X$98)-K39*$AZ$3)/Z39, 0)</f>
        <v>5967.5903062597563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2.2446000000000001E-2</v>
      </c>
      <c r="Q40" s="4">
        <f t="shared" si="21"/>
        <v>12.5</v>
      </c>
      <c r="R40">
        <f t="shared" si="0"/>
        <v>1000000</v>
      </c>
      <c r="S40">
        <f t="shared" si="1"/>
        <v>5826.2999409298673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3196.9960458731653</v>
      </c>
      <c r="AC40">
        <f t="shared" si="2"/>
        <v>3020.0292592077872</v>
      </c>
      <c r="AE40">
        <f t="shared" si="3"/>
        <v>0</v>
      </c>
      <c r="AF40">
        <f t="shared" si="24"/>
        <v>0</v>
      </c>
      <c r="AG40">
        <f t="shared" si="24"/>
        <v>-6.47930352416296</v>
      </c>
      <c r="AH40">
        <f t="shared" si="5"/>
        <v>-12024.91618273393</v>
      </c>
      <c r="AI40">
        <f t="shared" si="25"/>
        <v>-12031.395486258094</v>
      </c>
      <c r="AJ40">
        <f t="shared" si="7"/>
        <v>176.96678666537809</v>
      </c>
      <c r="AK40">
        <f t="shared" si="22"/>
        <v>223.78972321112158</v>
      </c>
      <c r="AL40">
        <f t="shared" si="8"/>
        <v>-11630.638976381595</v>
      </c>
      <c r="AN40">
        <f t="shared" si="26"/>
        <v>0</v>
      </c>
      <c r="AO40">
        <f t="shared" si="26"/>
        <v>0</v>
      </c>
      <c r="AP40">
        <f t="shared" si="26"/>
        <v>-0.15351044419157789</v>
      </c>
      <c r="AQ40">
        <f t="shared" si="26"/>
        <v>-284.89948305307257</v>
      </c>
      <c r="AR40">
        <f t="shared" si="26"/>
        <v>-285.0529934972642</v>
      </c>
      <c r="AS40">
        <f t="shared" si="26"/>
        <v>4.1927731779887427</v>
      </c>
      <c r="AT40">
        <f t="shared" si="26"/>
        <v>5.3021223172420573</v>
      </c>
      <c r="AU40">
        <f t="shared" si="23"/>
        <v>-275.55809800203338</v>
      </c>
      <c r="AW40">
        <v>37</v>
      </c>
      <c r="AX40">
        <f>IF(Z40&gt;0, (R40*SUMPRODUCT(K40:$K$98, X40:$X$98)-K40*$AZ$3)/Z40, 0)</f>
        <v>5826.2999409298673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2.4856E-2</v>
      </c>
      <c r="Q41" s="4">
        <f t="shared" si="21"/>
        <v>12.5</v>
      </c>
      <c r="R41">
        <f t="shared" si="0"/>
        <v>1000000</v>
      </c>
      <c r="S41">
        <f t="shared" si="1"/>
        <v>5682.6051021762887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3020.0292592077872</v>
      </c>
      <c r="AC41">
        <f t="shared" si="2"/>
        <v>2842.8759146587117</v>
      </c>
      <c r="AE41">
        <f t="shared" si="3"/>
        <v>0</v>
      </c>
      <c r="AF41">
        <f t="shared" si="24"/>
        <v>0</v>
      </c>
      <c r="AG41">
        <f t="shared" si="24"/>
        <v>-6.2534609205247369</v>
      </c>
      <c r="AH41">
        <f t="shared" si="5"/>
        <v>-12883.965471727564</v>
      </c>
      <c r="AI41">
        <f t="shared" si="25"/>
        <v>-12890.218932648089</v>
      </c>
      <c r="AJ41">
        <f t="shared" si="7"/>
        <v>177.15334454907543</v>
      </c>
      <c r="AK41">
        <f t="shared" si="22"/>
        <v>211.40204814454512</v>
      </c>
      <c r="AL41">
        <f t="shared" si="8"/>
        <v>-12501.663539954468</v>
      </c>
      <c r="AN41">
        <f t="shared" si="26"/>
        <v>0</v>
      </c>
      <c r="AO41">
        <f t="shared" si="26"/>
        <v>0</v>
      </c>
      <c r="AP41">
        <f t="shared" si="26"/>
        <v>-0.13228543227574666</v>
      </c>
      <c r="AQ41">
        <f t="shared" si="26"/>
        <v>-272.54682863041859</v>
      </c>
      <c r="AR41">
        <f t="shared" si="26"/>
        <v>-272.67911406269434</v>
      </c>
      <c r="AS41">
        <f t="shared" si="26"/>
        <v>3.7474939174645523</v>
      </c>
      <c r="AT41">
        <f t="shared" si="26"/>
        <v>4.4719894596275402</v>
      </c>
      <c r="AU41">
        <f t="shared" si="23"/>
        <v>-264.45963068560224</v>
      </c>
      <c r="AW41">
        <v>38</v>
      </c>
      <c r="AX41">
        <f>IF(Z41&gt;0, (R41*SUMPRODUCT(K41:$K$98, X41:$X$98)-K41*$AZ$3)/Z41, 0)</f>
        <v>5682.6051021762887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2.7564999999999999E-2</v>
      </c>
      <c r="Q42" s="4">
        <f t="shared" si="21"/>
        <v>12.5</v>
      </c>
      <c r="R42">
        <f t="shared" si="0"/>
        <v>1000000</v>
      </c>
      <c r="S42">
        <f t="shared" si="1"/>
        <v>5538.151102801924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2842.8759146587117</v>
      </c>
      <c r="AC42">
        <f t="shared" si="2"/>
        <v>2666.5309954068607</v>
      </c>
      <c r="AE42">
        <f t="shared" si="3"/>
        <v>0</v>
      </c>
      <c r="AF42">
        <f t="shared" si="24"/>
        <v>0</v>
      </c>
      <c r="AG42">
        <f t="shared" si="24"/>
        <v>-6.0185496610452249</v>
      </c>
      <c r="AH42">
        <f t="shared" si="5"/>
        <v>-13790.132021941148</v>
      </c>
      <c r="AI42">
        <f t="shared" si="25"/>
        <v>-13796.150571602193</v>
      </c>
      <c r="AJ42">
        <f t="shared" si="7"/>
        <v>176.34491925185102</v>
      </c>
      <c r="AK42">
        <f t="shared" si="22"/>
        <v>199.00131402610984</v>
      </c>
      <c r="AL42">
        <f t="shared" si="8"/>
        <v>-13420.804338324233</v>
      </c>
      <c r="AN42">
        <f t="shared" si="26"/>
        <v>0</v>
      </c>
      <c r="AO42">
        <f t="shared" si="26"/>
        <v>0</v>
      </c>
      <c r="AP42">
        <f t="shared" si="26"/>
        <v>-0.11367511608241805</v>
      </c>
      <c r="AQ42">
        <f t="shared" si="26"/>
        <v>-260.46056719149686</v>
      </c>
      <c r="AR42">
        <f t="shared" si="26"/>
        <v>-260.57424230757925</v>
      </c>
      <c r="AS42">
        <f t="shared" si="26"/>
        <v>3.3307076115439851</v>
      </c>
      <c r="AT42">
        <f t="shared" si="26"/>
        <v>3.7586293619687687</v>
      </c>
      <c r="AU42">
        <f t="shared" si="23"/>
        <v>-253.48490533406653</v>
      </c>
      <c r="AW42">
        <v>39</v>
      </c>
      <c r="AX42">
        <f>IF(Z42&gt;0, (R42*SUMPRODUCT(K42:$K$98, X42:$X$98)-K42*$AZ$3)/Z42, 0)</f>
        <v>5538.151102801924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3.0620999999999999E-2</v>
      </c>
      <c r="Q43" s="4">
        <f t="shared" si="21"/>
        <v>12.5</v>
      </c>
      <c r="R43">
        <f t="shared" si="0"/>
        <v>1000000</v>
      </c>
      <c r="S43">
        <f t="shared" si="1"/>
        <v>5394.7322320995763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2666.5309954068607</v>
      </c>
      <c r="AC43">
        <f t="shared" si="2"/>
        <v>2491.9649901605126</v>
      </c>
      <c r="AE43">
        <f t="shared" si="3"/>
        <v>0</v>
      </c>
      <c r="AF43">
        <f t="shared" si="24"/>
        <v>0</v>
      </c>
      <c r="AG43">
        <f t="shared" si="24"/>
        <v>-5.7740701552639075</v>
      </c>
      <c r="AH43">
        <f t="shared" si="5"/>
        <v>-14743.520733669266</v>
      </c>
      <c r="AI43">
        <f t="shared" si="25"/>
        <v>-14749.29480382453</v>
      </c>
      <c r="AJ43">
        <f t="shared" si="7"/>
        <v>174.56600524634814</v>
      </c>
      <c r="AK43">
        <f t="shared" si="22"/>
        <v>186.65716967848027</v>
      </c>
      <c r="AL43">
        <f t="shared" si="8"/>
        <v>-14388.071628899703</v>
      </c>
      <c r="AN43">
        <f t="shared" si="26"/>
        <v>0</v>
      </c>
      <c r="AO43">
        <f t="shared" si="26"/>
        <v>0</v>
      </c>
      <c r="AP43">
        <f t="shared" si="26"/>
        <v>-9.7372784992887637E-2</v>
      </c>
      <c r="AQ43">
        <f t="shared" si="26"/>
        <v>-248.63183782569448</v>
      </c>
      <c r="AR43">
        <f t="shared" si="26"/>
        <v>-248.72921061068737</v>
      </c>
      <c r="AS43">
        <f t="shared" si="26"/>
        <v>2.9438468253496737</v>
      </c>
      <c r="AT43">
        <f t="shared" si="26"/>
        <v>3.1477498474649015</v>
      </c>
      <c r="AU43">
        <f t="shared" si="23"/>
        <v>-242.6376139378728</v>
      </c>
      <c r="AW43">
        <v>40</v>
      </c>
      <c r="AX43">
        <f>IF(Z43&gt;0, (R43*SUMPRODUCT(K43:$K$98, X43:$X$98)-K43*$AZ$3)/Z43, 0)</f>
        <v>5394.7322320995763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3.3921E-2</v>
      </c>
      <c r="Q44" s="4">
        <f t="shared" si="21"/>
        <v>12.5</v>
      </c>
      <c r="R44">
        <f t="shared" si="0"/>
        <v>1000000</v>
      </c>
      <c r="S44">
        <f t="shared" si="1"/>
        <v>5253.2345385224926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2491.9649901605126</v>
      </c>
      <c r="AC44">
        <f t="shared" si="2"/>
        <v>2320.0247255001291</v>
      </c>
      <c r="AE44">
        <f t="shared" si="3"/>
        <v>0</v>
      </c>
      <c r="AF44">
        <f t="shared" si="24"/>
        <v>0</v>
      </c>
      <c r="AG44">
        <f t="shared" si="24"/>
        <v>-5.5204672199745612</v>
      </c>
      <c r="AH44">
        <f t="shared" si="5"/>
        <v>-15668.978698936558</v>
      </c>
      <c r="AI44">
        <f t="shared" si="25"/>
        <v>-15674.499166156533</v>
      </c>
      <c r="AJ44">
        <f t="shared" si="7"/>
        <v>171.94026466038349</v>
      </c>
      <c r="AK44">
        <f t="shared" si="22"/>
        <v>174.4375493112359</v>
      </c>
      <c r="AL44">
        <f t="shared" si="8"/>
        <v>-15328.121352184913</v>
      </c>
      <c r="AN44">
        <f t="shared" si="26"/>
        <v>0</v>
      </c>
      <c r="AO44">
        <f t="shared" si="26"/>
        <v>0</v>
      </c>
      <c r="AP44">
        <f t="shared" si="26"/>
        <v>-8.3121495449299101E-2</v>
      </c>
      <c r="AQ44">
        <f t="shared" si="26"/>
        <v>-235.92730283883861</v>
      </c>
      <c r="AR44">
        <f t="shared" si="26"/>
        <v>-236.0104243342879</v>
      </c>
      <c r="AS44">
        <f t="shared" si="26"/>
        <v>2.5888989748561912</v>
      </c>
      <c r="AT44">
        <f t="shared" si="26"/>
        <v>2.626500508652164</v>
      </c>
      <c r="AU44">
        <f t="shared" si="23"/>
        <v>-230.79502485077955</v>
      </c>
      <c r="AW44">
        <v>41</v>
      </c>
      <c r="AX44">
        <f>IF(Z44&gt;0, (R44*SUMPRODUCT(K44:$K$98, X44:$X$98)-K44*$AZ$3)/Z44, 0)</f>
        <v>5253.2345385224926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3.7368999999999999E-2</v>
      </c>
      <c r="Q45" s="4">
        <f t="shared" si="21"/>
        <v>12.5</v>
      </c>
      <c r="R45">
        <f t="shared" si="0"/>
        <v>1000000</v>
      </c>
      <c r="S45">
        <f t="shared" si="1"/>
        <v>5116.4314850524825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2320.0247255001291</v>
      </c>
      <c r="AC45">
        <f t="shared" si="2"/>
        <v>2152.5720415588903</v>
      </c>
      <c r="AE45">
        <f t="shared" si="3"/>
        <v>0</v>
      </c>
      <c r="AF45">
        <f t="shared" si="24"/>
        <v>0</v>
      </c>
      <c r="AG45">
        <f t="shared" si="24"/>
        <v>-5.2589682082315861</v>
      </c>
      <c r="AH45">
        <f t="shared" si="5"/>
        <v>-16503.547163458352</v>
      </c>
      <c r="AI45">
        <f t="shared" si="25"/>
        <v>-16508.806131666584</v>
      </c>
      <c r="AJ45">
        <f t="shared" si="7"/>
        <v>167.45268394123877</v>
      </c>
      <c r="AK45">
        <f t="shared" si="22"/>
        <v>162.40173078500905</v>
      </c>
      <c r="AL45">
        <f t="shared" si="8"/>
        <v>-16178.951716940335</v>
      </c>
      <c r="AN45">
        <f t="shared" si="26"/>
        <v>0</v>
      </c>
      <c r="AO45">
        <f t="shared" si="26"/>
        <v>0</v>
      </c>
      <c r="AP45">
        <f t="shared" si="26"/>
        <v>-7.0700101188715392E-2</v>
      </c>
      <c r="AQ45">
        <f t="shared" si="26"/>
        <v>-221.86908310320416</v>
      </c>
      <c r="AR45">
        <f t="shared" si="26"/>
        <v>-221.93978320439288</v>
      </c>
      <c r="AS45">
        <f t="shared" si="26"/>
        <v>2.2511871588112511</v>
      </c>
      <c r="AT45">
        <f t="shared" si="26"/>
        <v>2.1832835539394915</v>
      </c>
      <c r="AU45">
        <f t="shared" si="23"/>
        <v>-217.50531249164212</v>
      </c>
      <c r="AW45">
        <v>42</v>
      </c>
      <c r="AX45">
        <f>IF(Z45&gt;0, (R45*SUMPRODUCT(K45:$K$98, X45:$X$98)-K45*$AZ$3)/Z45, 0)</f>
        <v>5116.4314850524825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5.0548205999999998E-2</v>
      </c>
      <c r="Q46" s="4">
        <f t="shared" si="21"/>
        <v>12.5</v>
      </c>
      <c r="R46">
        <f t="shared" si="0"/>
        <v>1000000</v>
      </c>
      <c r="S46">
        <f t="shared" si="1"/>
        <v>5039.525389459538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2152.5720415588903</v>
      </c>
      <c r="AC46">
        <f t="shared" si="2"/>
        <v>1991.8410110428297</v>
      </c>
      <c r="AE46">
        <f t="shared" si="3"/>
        <v>0</v>
      </c>
      <c r="AF46">
        <f t="shared" si="24"/>
        <v>0</v>
      </c>
      <c r="AG46">
        <f t="shared" si="24"/>
        <v>-4.9405471178121294</v>
      </c>
      <c r="AH46">
        <f t="shared" si="5"/>
        <v>-21266.512666971288</v>
      </c>
      <c r="AI46">
        <f t="shared" si="25"/>
        <v>-21271.453214089099</v>
      </c>
      <c r="AJ46">
        <f t="shared" si="7"/>
        <v>160.73103051606063</v>
      </c>
      <c r="AK46">
        <f t="shared" si="22"/>
        <v>150.68004290912234</v>
      </c>
      <c r="AL46">
        <f t="shared" si="8"/>
        <v>-20960.042140663914</v>
      </c>
      <c r="AN46">
        <f t="shared" si="26"/>
        <v>0</v>
      </c>
      <c r="AO46">
        <f t="shared" si="26"/>
        <v>0</v>
      </c>
      <c r="AP46">
        <f t="shared" si="26"/>
        <v>-5.9302979372964477E-2</v>
      </c>
      <c r="AQ46">
        <f t="shared" si="26"/>
        <v>-255.2688056505736</v>
      </c>
      <c r="AR46">
        <f t="shared" si="26"/>
        <v>-255.32810862994654</v>
      </c>
      <c r="AS46">
        <f t="shared" si="26"/>
        <v>1.9293063622294406</v>
      </c>
      <c r="AT46">
        <f t="shared" si="26"/>
        <v>1.8086611185916996</v>
      </c>
      <c r="AU46">
        <f t="shared" si="23"/>
        <v>-251.5901411491254</v>
      </c>
      <c r="AW46">
        <v>43</v>
      </c>
      <c r="AX46">
        <f>IF(Z46&gt;0, (R46*SUMPRODUCT(K46:$K$98, X46:$X$98)-K46*$AZ$3)/Z46, 0)</f>
        <v>5039.525389459538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6.4784177999999998E-2</v>
      </c>
      <c r="Q47" s="4">
        <f t="shared" si="21"/>
        <v>12.5</v>
      </c>
      <c r="R47">
        <f t="shared" si="0"/>
        <v>1000000</v>
      </c>
      <c r="S47">
        <f t="shared" si="1"/>
        <v>4898.0841097231596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1991.8410110428297</v>
      </c>
      <c r="AC47">
        <f t="shared" si="2"/>
        <v>1791.1597523450619</v>
      </c>
      <c r="AE47">
        <f t="shared" si="3"/>
        <v>0</v>
      </c>
      <c r="AF47">
        <f t="shared" si="24"/>
        <v>0</v>
      </c>
      <c r="AG47">
        <f t="shared" si="24"/>
        <v>-4.5710723627362801</v>
      </c>
      <c r="AH47">
        <f t="shared" si="5"/>
        <v>-25605.542711818238</v>
      </c>
      <c r="AI47">
        <f t="shared" si="25"/>
        <v>-25610.113784180976</v>
      </c>
      <c r="AJ47">
        <f t="shared" si="7"/>
        <v>200.68125869776782</v>
      </c>
      <c r="AK47">
        <f t="shared" si="22"/>
        <v>139.4288707729981</v>
      </c>
      <c r="AL47">
        <f t="shared" si="8"/>
        <v>-25270.00365471021</v>
      </c>
      <c r="AN47">
        <f t="shared" si="26"/>
        <v>0</v>
      </c>
      <c r="AO47">
        <f t="shared" si="26"/>
        <v>0</v>
      </c>
      <c r="AP47">
        <f t="shared" si="26"/>
        <v>-4.8989334649648546E-2</v>
      </c>
      <c r="AQ47">
        <f t="shared" si="26"/>
        <v>-274.42105511631848</v>
      </c>
      <c r="AR47">
        <f t="shared" si="26"/>
        <v>-274.47004445096815</v>
      </c>
      <c r="AS47">
        <f t="shared" si="26"/>
        <v>2.1507516311495407</v>
      </c>
      <c r="AT47">
        <f t="shared" si="26"/>
        <v>1.4942943511032489</v>
      </c>
      <c r="AU47">
        <f t="shared" si="23"/>
        <v>-270.82499846871536</v>
      </c>
      <c r="AW47">
        <v>44</v>
      </c>
      <c r="AX47">
        <f>IF(Z47&gt;0, (R47*SUMPRODUCT(K47:$K$98, X47:$X$98)-K47*$AZ$3)/Z47, 0)</f>
        <v>4898.0841097231596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8.0470763000000001E-2</v>
      </c>
      <c r="Q48" s="4">
        <f t="shared" si="21"/>
        <v>12.5</v>
      </c>
      <c r="R48">
        <f t="shared" si="0"/>
        <v>1000000</v>
      </c>
      <c r="S48">
        <f t="shared" si="1"/>
        <v>4706.7605446145208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1791.1597523450619</v>
      </c>
      <c r="AC48">
        <f t="shared" si="2"/>
        <v>1565.4775784366047</v>
      </c>
      <c r="AE48">
        <f t="shared" si="3"/>
        <v>0</v>
      </c>
      <c r="AF48">
        <f t="shared" si="24"/>
        <v>0</v>
      </c>
      <c r="AG48">
        <f t="shared" si="24"/>
        <v>-4.1575239583513159</v>
      </c>
      <c r="AH48">
        <f t="shared" si="5"/>
        <v>-29427.014460608098</v>
      </c>
      <c r="AI48">
        <f t="shared" si="25"/>
        <v>-29431.171984566448</v>
      </c>
      <c r="AJ48">
        <f t="shared" si="7"/>
        <v>225.68217390845712</v>
      </c>
      <c r="AK48">
        <f t="shared" si="22"/>
        <v>125.38118266415434</v>
      </c>
      <c r="AL48">
        <f t="shared" si="8"/>
        <v>-29080.108627993839</v>
      </c>
      <c r="AN48">
        <f t="shared" si="26"/>
        <v>0</v>
      </c>
      <c r="AO48">
        <f t="shared" si="26"/>
        <v>0</v>
      </c>
      <c r="AP48">
        <f t="shared" si="26"/>
        <v>-3.9783243004493304E-2</v>
      </c>
      <c r="AQ48">
        <f t="shared" si="26"/>
        <v>-281.5863670085397</v>
      </c>
      <c r="AR48">
        <f t="shared" si="26"/>
        <v>-281.62615025154417</v>
      </c>
      <c r="AS48">
        <f t="shared" si="26"/>
        <v>2.1595470901249789</v>
      </c>
      <c r="AT48">
        <f t="shared" si="26"/>
        <v>1.1997694079667687</v>
      </c>
      <c r="AU48">
        <f t="shared" si="23"/>
        <v>-278.26683375345243</v>
      </c>
      <c r="AW48">
        <v>45</v>
      </c>
      <c r="AX48">
        <f>IF(Z48&gt;0, (R48*SUMPRODUCT(K48:$K$98, X48:$X$98)-K48*$AZ$3)/Z48, 0)</f>
        <v>4706.7605446145208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9.7818447000000003E-2</v>
      </c>
      <c r="Q49" s="4">
        <f t="shared" si="21"/>
        <v>12.5</v>
      </c>
      <c r="R49">
        <f t="shared" si="0"/>
        <v>1000000</v>
      </c>
      <c r="S49">
        <f t="shared" si="1"/>
        <v>4473.2839481960527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1565.4775784366047</v>
      </c>
      <c r="AC49">
        <f t="shared" si="2"/>
        <v>1327.40806964937</v>
      </c>
      <c r="AE49">
        <f t="shared" si="3"/>
        <v>0</v>
      </c>
      <c r="AF49">
        <f t="shared" si="24"/>
        <v>0</v>
      </c>
      <c r="AG49">
        <f t="shared" si="24"/>
        <v>-3.7092661817965848</v>
      </c>
      <c r="AH49">
        <f t="shared" si="5"/>
        <v>-32534.602957697472</v>
      </c>
      <c r="AI49">
        <f t="shared" si="25"/>
        <v>-32538.312223879268</v>
      </c>
      <c r="AJ49">
        <f t="shared" si="7"/>
        <v>238.06950878723478</v>
      </c>
      <c r="AK49">
        <f t="shared" si="22"/>
        <v>109.58343049056234</v>
      </c>
      <c r="AL49">
        <f t="shared" si="8"/>
        <v>-32190.659284601472</v>
      </c>
      <c r="AN49">
        <f t="shared" si="26"/>
        <v>0</v>
      </c>
      <c r="AO49">
        <f t="shared" si="26"/>
        <v>0</v>
      </c>
      <c r="AP49">
        <f t="shared" si="26"/>
        <v>-3.1690960292076097E-2</v>
      </c>
      <c r="AQ49">
        <f t="shared" si="26"/>
        <v>-277.96678909451066</v>
      </c>
      <c r="AR49">
        <f t="shared" si="26"/>
        <v>-277.99848005480271</v>
      </c>
      <c r="AS49">
        <f t="shared" si="26"/>
        <v>2.0340010611144823</v>
      </c>
      <c r="AT49">
        <f t="shared" si="26"/>
        <v>0.93625099255180366</v>
      </c>
      <c r="AU49">
        <f t="shared" si="23"/>
        <v>-275.02822800113643</v>
      </c>
      <c r="AW49">
        <v>46</v>
      </c>
      <c r="AX49">
        <f>IF(Z49&gt;0, (R49*SUMPRODUCT(K49:$K$98, X49:$X$98)-K49*$AZ$3)/Z49, 0)</f>
        <v>4473.2839481960527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0.115047869</v>
      </c>
      <c r="Q50" s="4">
        <f t="shared" si="21"/>
        <v>12.5</v>
      </c>
      <c r="R50">
        <f t="shared" si="0"/>
        <v>1000000</v>
      </c>
      <c r="S50">
        <f t="shared" si="1"/>
        <v>4191.6460253965915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1327.40806964937</v>
      </c>
      <c r="AC50">
        <f t="shared" si="2"/>
        <v>1088.2956182524538</v>
      </c>
      <c r="AE50">
        <f t="shared" si="3"/>
        <v>0</v>
      </c>
      <c r="AF50">
        <f t="shared" si="24"/>
        <v>0</v>
      </c>
      <c r="AG50">
        <f t="shared" si="24"/>
        <v>-3.2454303502091544</v>
      </c>
      <c r="AH50">
        <f t="shared" si="5"/>
        <v>-34139.453581557093</v>
      </c>
      <c r="AI50">
        <f t="shared" si="25"/>
        <v>-34142.699011907302</v>
      </c>
      <c r="AJ50">
        <f t="shared" si="7"/>
        <v>239.11245139691619</v>
      </c>
      <c r="AK50">
        <f t="shared" si="22"/>
        <v>92.9185648754559</v>
      </c>
      <c r="AL50">
        <f t="shared" si="8"/>
        <v>-33810.667995634925</v>
      </c>
      <c r="AN50">
        <f t="shared" si="26"/>
        <v>0</v>
      </c>
      <c r="AO50">
        <f t="shared" si="26"/>
        <v>0</v>
      </c>
      <c r="AP50">
        <f t="shared" si="26"/>
        <v>-2.4757208250882456E-2</v>
      </c>
      <c r="AQ50">
        <f t="shared" si="26"/>
        <v>-260.42696058335514</v>
      </c>
      <c r="AR50">
        <f t="shared" si="26"/>
        <v>-260.45171779160597</v>
      </c>
      <c r="AS50">
        <f t="shared" si="26"/>
        <v>1.8240282846405746</v>
      </c>
      <c r="AT50">
        <f t="shared" si="26"/>
        <v>0.70881331988731233</v>
      </c>
      <c r="AU50">
        <f t="shared" si="23"/>
        <v>-257.91887618707807</v>
      </c>
      <c r="AW50">
        <v>47</v>
      </c>
      <c r="AX50">
        <f>IF(Z50&gt;0, (R50*SUMPRODUCT(K50:$K$98, X50:$X$98)-K50*$AZ$3)/Z50, 0)</f>
        <v>4191.6460253965915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0.13365521</v>
      </c>
      <c r="Q51" s="4">
        <f t="shared" si="21"/>
        <v>12.5</v>
      </c>
      <c r="R51">
        <f t="shared" si="0"/>
        <v>1000000</v>
      </c>
      <c r="S51">
        <f t="shared" si="1"/>
        <v>3879.5235261754688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1088.2956182524538</v>
      </c>
      <c r="AC51">
        <f t="shared" si="2"/>
        <v>862.56003061337901</v>
      </c>
      <c r="AE51">
        <f t="shared" si="3"/>
        <v>0</v>
      </c>
      <c r="AF51">
        <f t="shared" si="24"/>
        <v>0</v>
      </c>
      <c r="AG51">
        <f t="shared" si="24"/>
        <v>-2.779207371709485</v>
      </c>
      <c r="AH51">
        <f t="shared" si="5"/>
        <v>-34701.493999806247</v>
      </c>
      <c r="AI51">
        <f t="shared" si="25"/>
        <v>-34704.273207177954</v>
      </c>
      <c r="AJ51">
        <f t="shared" si="7"/>
        <v>225.73558763907477</v>
      </c>
      <c r="AK51">
        <f t="shared" si="22"/>
        <v>76.180693277671779</v>
      </c>
      <c r="AL51">
        <f t="shared" si="8"/>
        <v>-34402.356926261207</v>
      </c>
      <c r="AN51">
        <f t="shared" si="26"/>
        <v>0</v>
      </c>
      <c r="AO51">
        <f t="shared" si="26"/>
        <v>0</v>
      </c>
      <c r="AP51">
        <f t="shared" si="26"/>
        <v>-1.8929202054096608E-2</v>
      </c>
      <c r="AQ51">
        <f t="shared" si="26"/>
        <v>-236.35213341324479</v>
      </c>
      <c r="AR51">
        <f t="shared" si="26"/>
        <v>-236.37106261529885</v>
      </c>
      <c r="AS51">
        <f t="shared" si="26"/>
        <v>1.5374867642899093</v>
      </c>
      <c r="AT51">
        <f t="shared" si="26"/>
        <v>0.5188672678236359</v>
      </c>
      <c r="AU51">
        <f t="shared" si="23"/>
        <v>-234.31470858318531</v>
      </c>
      <c r="AW51">
        <v>48</v>
      </c>
      <c r="AX51">
        <f>IF(Z51&gt;0, (R51*SUMPRODUCT(K51:$K$98, X51:$X$98)-K51*$AZ$3)/Z51, 0)</f>
        <v>3879.5235261754688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0.153152232</v>
      </c>
      <c r="Q52" s="4">
        <f t="shared" si="21"/>
        <v>12.5</v>
      </c>
      <c r="R52">
        <f t="shared" si="0"/>
        <v>1000000</v>
      </c>
      <c r="S52">
        <f t="shared" si="1"/>
        <v>3532.0633185826914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862.56003061337901</v>
      </c>
      <c r="AC52">
        <f t="shared" si="2"/>
        <v>657.18233732895669</v>
      </c>
      <c r="AE52">
        <f t="shared" si="3"/>
        <v>0</v>
      </c>
      <c r="AF52">
        <f t="shared" si="24"/>
        <v>0</v>
      </c>
      <c r="AG52">
        <f t="shared" si="24"/>
        <v>-2.3257734858242287</v>
      </c>
      <c r="AH52">
        <f t="shared" si="5"/>
        <v>-34051.344973452899</v>
      </c>
      <c r="AI52">
        <f t="shared" si="25"/>
        <v>-34053.670746938726</v>
      </c>
      <c r="AJ52">
        <f t="shared" si="7"/>
        <v>205.37769328442232</v>
      </c>
      <c r="AK52">
        <f t="shared" si="22"/>
        <v>60.379202142936535</v>
      </c>
      <c r="AL52">
        <f t="shared" si="8"/>
        <v>-33787.913851511366</v>
      </c>
      <c r="AN52">
        <f t="shared" si="26"/>
        <v>0</v>
      </c>
      <c r="AO52">
        <f t="shared" si="26"/>
        <v>0</v>
      </c>
      <c r="AP52">
        <f t="shared" si="26"/>
        <v>-1.4143625436599788E-2</v>
      </c>
      <c r="AQ52">
        <f t="shared" si="26"/>
        <v>-207.07496746884857</v>
      </c>
      <c r="AR52">
        <f t="shared" si="26"/>
        <v>-207.08911109428519</v>
      </c>
      <c r="AS52">
        <f t="shared" si="26"/>
        <v>1.2489544594745092</v>
      </c>
      <c r="AT52">
        <f t="shared" si="26"/>
        <v>0.36718142350298405</v>
      </c>
      <c r="AU52">
        <f t="shared" si="23"/>
        <v>-205.4729752113077</v>
      </c>
      <c r="AW52">
        <v>49</v>
      </c>
      <c r="AX52">
        <f>IF(Z52&gt;0, (R52*SUMPRODUCT(K52:$K$98, X52:$X$98)-K52*$AZ$3)/Z52, 0)</f>
        <v>3532.0633185826914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0.17329698399999999</v>
      </c>
      <c r="Q53" s="4">
        <f t="shared" si="21"/>
        <v>12.5</v>
      </c>
      <c r="R53">
        <f t="shared" si="0"/>
        <v>1000000</v>
      </c>
      <c r="S53">
        <f t="shared" si="1"/>
        <v>3144.0617029842429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657.18233732895669</v>
      </c>
      <c r="AC53">
        <f t="shared" si="2"/>
        <v>477.76311997512784</v>
      </c>
      <c r="AE53">
        <f t="shared" si="3"/>
        <v>0</v>
      </c>
      <c r="AF53">
        <f t="shared" si="24"/>
        <v>0</v>
      </c>
      <c r="AG53">
        <f t="shared" si="24"/>
        <v>-1.8994662204054804</v>
      </c>
      <c r="AH53">
        <f t="shared" si="5"/>
        <v>-32243.962444840443</v>
      </c>
      <c r="AI53">
        <f t="shared" si="25"/>
        <v>-32245.861911060849</v>
      </c>
      <c r="AJ53">
        <f t="shared" si="7"/>
        <v>179.41921735382886</v>
      </c>
      <c r="AK53">
        <f t="shared" si="22"/>
        <v>46.002763613026971</v>
      </c>
      <c r="AL53">
        <f t="shared" si="8"/>
        <v>-32020.439930093995</v>
      </c>
      <c r="AN53">
        <f t="shared" si="26"/>
        <v>0</v>
      </c>
      <c r="AO53">
        <f t="shared" si="26"/>
        <v>0</v>
      </c>
      <c r="AP53">
        <f t="shared" si="26"/>
        <v>-1.0313519242183357E-2</v>
      </c>
      <c r="AQ53">
        <f t="shared" si="26"/>
        <v>-175.07483078488758</v>
      </c>
      <c r="AR53">
        <f t="shared" si="26"/>
        <v>-175.08514430412976</v>
      </c>
      <c r="AS53">
        <f t="shared" si="26"/>
        <v>0.97419134424047638</v>
      </c>
      <c r="AT53">
        <f t="shared" si="26"/>
        <v>0.24978090298193603</v>
      </c>
      <c r="AU53">
        <f t="shared" si="23"/>
        <v>-173.86117205690735</v>
      </c>
      <c r="AW53">
        <v>50</v>
      </c>
      <c r="AX53">
        <f>IF(Z53&gt;0, (R53*SUMPRODUCT(K53:$K$98, X53:$X$98)-K53*$AZ$3)/Z53, 0)</f>
        <v>3144.0617029842429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0.19491187900000001</v>
      </c>
      <c r="Q54" s="4">
        <f t="shared" si="21"/>
        <v>12.5</v>
      </c>
      <c r="R54">
        <f t="shared" si="0"/>
        <v>1000000</v>
      </c>
      <c r="S54">
        <f t="shared" si="1"/>
        <v>2709.6708702952396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477.76311997512784</v>
      </c>
      <c r="AC54">
        <f t="shared" si="2"/>
        <v>327.38092322150783</v>
      </c>
      <c r="AE54">
        <f t="shared" si="3"/>
        <v>0</v>
      </c>
      <c r="AF54">
        <f t="shared" si="24"/>
        <v>0</v>
      </c>
      <c r="AG54">
        <f t="shared" si="24"/>
        <v>-1.5102430280851653</v>
      </c>
      <c r="AH54">
        <f t="shared" si="5"/>
        <v>-29618.282409300824</v>
      </c>
      <c r="AI54">
        <f t="shared" si="25"/>
        <v>-29619.79265232891</v>
      </c>
      <c r="AJ54">
        <f t="shared" si="7"/>
        <v>150.38219675362001</v>
      </c>
      <c r="AK54">
        <f t="shared" si="22"/>
        <v>33.443418398258949</v>
      </c>
      <c r="AL54">
        <f t="shared" si="8"/>
        <v>-29435.96703717703</v>
      </c>
      <c r="AN54">
        <f t="shared" si="26"/>
        <v>0</v>
      </c>
      <c r="AO54">
        <f t="shared" si="26"/>
        <v>0</v>
      </c>
      <c r="AP54">
        <f t="shared" si="26"/>
        <v>-7.321568424254383E-3</v>
      </c>
      <c r="AQ54">
        <f t="shared" si="26"/>
        <v>-143.58767247118672</v>
      </c>
      <c r="AR54">
        <f t="shared" si="26"/>
        <v>-143.59499403961098</v>
      </c>
      <c r="AS54">
        <f t="shared" si="26"/>
        <v>0.72904395044108428</v>
      </c>
      <c r="AT54">
        <f t="shared" si="26"/>
        <v>0.16213170436169883</v>
      </c>
      <c r="AU54">
        <f t="shared" si="23"/>
        <v>-142.70381838480819</v>
      </c>
      <c r="AW54">
        <v>51</v>
      </c>
      <c r="AX54">
        <f>IF(Z54&gt;0, (R54*SUMPRODUCT(K54:$K$98, X54:$X$98)-K54*$AZ$3)/Z54, 0)</f>
        <v>2709.6708702952396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0.21714087100000001</v>
      </c>
      <c r="Q55" s="4">
        <f t="shared" si="21"/>
        <v>12.5</v>
      </c>
      <c r="R55">
        <f t="shared" si="0"/>
        <v>1000000</v>
      </c>
      <c r="S55">
        <f t="shared" si="1"/>
        <v>2204.4138111910984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327.38092322150783</v>
      </c>
      <c r="AC55">
        <f t="shared" si="2"/>
        <v>205.84024542109572</v>
      </c>
      <c r="AE55">
        <f t="shared" si="3"/>
        <v>0</v>
      </c>
      <c r="AF55">
        <f t="shared" si="24"/>
        <v>0</v>
      </c>
      <c r="AG55">
        <f t="shared" si="24"/>
        <v>-1.1672051112642234</v>
      </c>
      <c r="AH55">
        <f t="shared" si="5"/>
        <v>-26234.838923207222</v>
      </c>
      <c r="AI55">
        <f t="shared" si="25"/>
        <v>-26236.006128318488</v>
      </c>
      <c r="AJ55">
        <f t="shared" si="7"/>
        <v>121.54067780041211</v>
      </c>
      <c r="AK55">
        <f t="shared" si="22"/>
        <v>22.91666462550555</v>
      </c>
      <c r="AL55">
        <f t="shared" si="8"/>
        <v>-26091.54878589257</v>
      </c>
      <c r="AN55">
        <f t="shared" si="26"/>
        <v>0</v>
      </c>
      <c r="AO55">
        <f t="shared" si="26"/>
        <v>0</v>
      </c>
      <c r="AP55">
        <f t="shared" si="26"/>
        <v>-5.0522687457885216E-3</v>
      </c>
      <c r="AQ55">
        <f t="shared" si="26"/>
        <v>-113.5579817663353</v>
      </c>
      <c r="AR55">
        <f t="shared" si="26"/>
        <v>-113.56303403508109</v>
      </c>
      <c r="AS55">
        <f t="shared" si="26"/>
        <v>0.52609105449159521</v>
      </c>
      <c r="AT55">
        <f t="shared" si="26"/>
        <v>9.9195203420377603E-2</v>
      </c>
      <c r="AU55">
        <f t="shared" si="23"/>
        <v>-112.93774777716912</v>
      </c>
      <c r="AW55">
        <v>52</v>
      </c>
      <c r="AX55">
        <f>IF(Z55&gt;0, (R55*SUMPRODUCT(K55:$K$98, X55:$X$98)-K55*$AZ$3)/Z55, 0)</f>
        <v>2204.4138111910984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0.240684854</v>
      </c>
      <c r="Q56" s="4">
        <f t="shared" si="21"/>
        <v>12.5</v>
      </c>
      <c r="R56">
        <f t="shared" si="0"/>
        <v>1000000</v>
      </c>
      <c r="S56">
        <f t="shared" si="1"/>
        <v>1600.2530911943161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205.84024542109572</v>
      </c>
      <c r="AC56">
        <f t="shared" si="2"/>
        <v>111.967080325095</v>
      </c>
      <c r="AE56">
        <f t="shared" si="3"/>
        <v>0</v>
      </c>
      <c r="AF56">
        <f t="shared" si="24"/>
        <v>0</v>
      </c>
      <c r="AG56">
        <f t="shared" si="24"/>
        <v>-0.87460446835889771</v>
      </c>
      <c r="AH56">
        <f t="shared" si="5"/>
        <v>-22474.287343414668</v>
      </c>
      <c r="AI56">
        <f t="shared" si="25"/>
        <v>-22475.161947883025</v>
      </c>
      <c r="AJ56">
        <f t="shared" si="7"/>
        <v>93.873165096000719</v>
      </c>
      <c r="AK56">
        <f t="shared" si="22"/>
        <v>14.408817179476701</v>
      </c>
      <c r="AL56">
        <f t="shared" si="8"/>
        <v>-22366.87996560755</v>
      </c>
      <c r="AN56">
        <f t="shared" si="26"/>
        <v>0</v>
      </c>
      <c r="AO56">
        <f t="shared" si="26"/>
        <v>0</v>
      </c>
      <c r="AP56">
        <f t="shared" si="26"/>
        <v>-3.380126332930145E-3</v>
      </c>
      <c r="AQ56">
        <f t="shared" si="26"/>
        <v>-86.85746896063381</v>
      </c>
      <c r="AR56">
        <f t="shared" si="26"/>
        <v>-86.860849086966738</v>
      </c>
      <c r="AS56">
        <f t="shared" si="26"/>
        <v>0.36279617675847992</v>
      </c>
      <c r="AT56">
        <f t="shared" si="26"/>
        <v>5.5686455005326728E-2</v>
      </c>
      <c r="AU56">
        <f t="shared" si="23"/>
        <v>-86.442366455202944</v>
      </c>
      <c r="AW56">
        <v>53</v>
      </c>
      <c r="AX56">
        <f>IF(Z56&gt;0, (R56*SUMPRODUCT(K56:$K$98, X56:$X$98)-K56*$AZ$3)/Z56, 0)</f>
        <v>1600.2530911943161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0.26560892699999999</v>
      </c>
      <c r="Q57" s="4">
        <f t="shared" si="21"/>
        <v>12.5</v>
      </c>
      <c r="R57">
        <f t="shared" si="0"/>
        <v>1000000</v>
      </c>
      <c r="S57">
        <f t="shared" si="1"/>
        <v>842.17817399078604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111.967080325095</v>
      </c>
      <c r="AC57">
        <f t="shared" si="2"/>
        <v>42.685340534402627</v>
      </c>
      <c r="AE57">
        <f t="shared" si="3"/>
        <v>0</v>
      </c>
      <c r="AF57">
        <f t="shared" si="24"/>
        <v>0</v>
      </c>
      <c r="AG57">
        <f t="shared" si="24"/>
        <v>-0.63355566928509643</v>
      </c>
      <c r="AH57">
        <f t="shared" si="5"/>
        <v>-18584.22035121698</v>
      </c>
      <c r="AI57">
        <f t="shared" si="25"/>
        <v>-18584.853906886266</v>
      </c>
      <c r="AJ57">
        <f t="shared" si="7"/>
        <v>69.28173979069237</v>
      </c>
      <c r="AK57">
        <f t="shared" si="22"/>
        <v>7.8376956227566508</v>
      </c>
      <c r="AL57">
        <f t="shared" si="8"/>
        <v>-18507.734471472821</v>
      </c>
      <c r="AN57">
        <f t="shared" si="26"/>
        <v>0</v>
      </c>
      <c r="AO57">
        <f t="shared" si="26"/>
        <v>0</v>
      </c>
      <c r="AP57">
        <f t="shared" si="26"/>
        <v>-2.1861904832025203E-3</v>
      </c>
      <c r="AQ57">
        <f t="shared" si="26"/>
        <v>-64.127980601001454</v>
      </c>
      <c r="AR57">
        <f t="shared" si="26"/>
        <v>-64.130166791484669</v>
      </c>
      <c r="AS57">
        <f t="shared" si="26"/>
        <v>0.23906830533303539</v>
      </c>
      <c r="AT57">
        <f t="shared" si="26"/>
        <v>2.7045288064493866E-2</v>
      </c>
      <c r="AU57">
        <f t="shared" si="23"/>
        <v>-63.864053198087149</v>
      </c>
      <c r="AW57">
        <v>54</v>
      </c>
      <c r="AX57">
        <f>IF(Z57&gt;0, (R57*SUMPRODUCT(K57:$K$98, X57:$X$98)-K57*$AZ$3)/Z57, 0)</f>
        <v>842.17817399078604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0.29099302900000001</v>
      </c>
      <c r="Q58" s="4">
        <f t="shared" si="21"/>
        <v>12.5</v>
      </c>
      <c r="R58">
        <f t="shared" si="0"/>
        <v>1000000</v>
      </c>
      <c r="S58">
        <f t="shared" si="1"/>
        <v>-162.29810075499307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42.685340534402627</v>
      </c>
      <c r="AC58">
        <f t="shared" si="2"/>
        <v>-5.750024736293966</v>
      </c>
      <c r="AE58">
        <f t="shared" si="3"/>
        <v>0</v>
      </c>
      <c r="AF58">
        <f t="shared" si="24"/>
        <v>0</v>
      </c>
      <c r="AG58">
        <f t="shared" si="24"/>
        <v>-0.44285982934685297</v>
      </c>
      <c r="AH58">
        <f t="shared" si="5"/>
        <v>-14748.822659631398</v>
      </c>
      <c r="AI58">
        <f t="shared" si="25"/>
        <v>-14749.265519460745</v>
      </c>
      <c r="AJ58">
        <f t="shared" si="7"/>
        <v>48.435365270696593</v>
      </c>
      <c r="AK58">
        <f t="shared" si="22"/>
        <v>2.9879738374081843</v>
      </c>
      <c r="AL58">
        <f t="shared" si="8"/>
        <v>-14697.842180352642</v>
      </c>
      <c r="AN58">
        <f t="shared" si="26"/>
        <v>0</v>
      </c>
      <c r="AO58">
        <f t="shared" si="26"/>
        <v>0</v>
      </c>
      <c r="AP58">
        <f t="shared" si="26"/>
        <v>-1.3644307032968034E-3</v>
      </c>
      <c r="AQ58">
        <f t="shared" si="26"/>
        <v>-45.440442191291069</v>
      </c>
      <c r="AR58">
        <f t="shared" si="26"/>
        <v>-45.441806621994367</v>
      </c>
      <c r="AS58">
        <f t="shared" si="26"/>
        <v>0.14922712587908768</v>
      </c>
      <c r="AT58">
        <f t="shared" si="26"/>
        <v>9.2058095456976647E-3</v>
      </c>
      <c r="AU58">
        <f t="shared" si="23"/>
        <v>-45.283373686569583</v>
      </c>
      <c r="AW58">
        <v>55</v>
      </c>
      <c r="AX58">
        <f>IF(Z58&gt;0, (R58*SUMPRODUCT(K58:$K$98, X58:$X$98)-K58*$AZ$3)/Z58, 0)</f>
        <v>-162.29810075499307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0.31752069599999999</v>
      </c>
      <c r="Q59" s="4">
        <f t="shared" si="21"/>
        <v>12.5</v>
      </c>
      <c r="R59">
        <f t="shared" si="0"/>
        <v>1000000</v>
      </c>
      <c r="S59">
        <f t="shared" si="1"/>
        <v>-1560.5039775190501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-5.750024736293966</v>
      </c>
      <c r="AC59">
        <f t="shared" si="2"/>
        <v>-37.179203239812793</v>
      </c>
      <c r="AE59">
        <f t="shared" si="3"/>
        <v>0</v>
      </c>
      <c r="AF59">
        <f t="shared" si="24"/>
        <v>0</v>
      </c>
      <c r="AG59">
        <f t="shared" si="24"/>
        <v>-0.29781406980873043</v>
      </c>
      <c r="AH59">
        <f t="shared" si="5"/>
        <v>-11249.372899572318</v>
      </c>
      <c r="AI59">
        <f t="shared" si="25"/>
        <v>-11249.670713642126</v>
      </c>
      <c r="AJ59">
        <f t="shared" si="7"/>
        <v>31.429178503518827</v>
      </c>
      <c r="AK59">
        <f t="shared" si="22"/>
        <v>-0.40250173154057767</v>
      </c>
      <c r="AL59">
        <f t="shared" si="8"/>
        <v>-11218.644036870148</v>
      </c>
      <c r="AN59">
        <f t="shared" si="26"/>
        <v>0</v>
      </c>
      <c r="AO59">
        <f t="shared" si="26"/>
        <v>0</v>
      </c>
      <c r="AP59">
        <f t="shared" si="26"/>
        <v>-8.1924233009755777E-4</v>
      </c>
      <c r="AQ59">
        <f t="shared" si="26"/>
        <v>-30.945356182469318</v>
      </c>
      <c r="AR59">
        <f t="shared" si="26"/>
        <v>-30.946175424799417</v>
      </c>
      <c r="AS59">
        <f t="shared" si="26"/>
        <v>8.6457008048046333E-2</v>
      </c>
      <c r="AT59">
        <f t="shared" si="26"/>
        <v>-1.1072225587843531E-3</v>
      </c>
      <c r="AU59">
        <f t="shared" si="23"/>
        <v>-30.860825639310153</v>
      </c>
      <c r="AW59">
        <v>56</v>
      </c>
      <c r="AX59">
        <f>IF(Z59&gt;0, (R59*SUMPRODUCT(K59:$K$98, X59:$X$98)-K59*$AZ$3)/Z59, 0)</f>
        <v>-1560.5039775190501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0.344227385</v>
      </c>
      <c r="Q60" s="4">
        <f t="shared" si="21"/>
        <v>12.5</v>
      </c>
      <c r="R60">
        <f t="shared" si="0"/>
        <v>1000000</v>
      </c>
      <c r="S60">
        <f t="shared" si="1"/>
        <v>-3614.7081174532377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-37.179203239812793</v>
      </c>
      <c r="AC60">
        <f t="shared" si="2"/>
        <v>-55.614502558199703</v>
      </c>
      <c r="AE60">
        <f t="shared" si="3"/>
        <v>0</v>
      </c>
      <c r="AF60">
        <f t="shared" si="24"/>
        <v>0</v>
      </c>
      <c r="AG60">
        <f t="shared" si="24"/>
        <v>-0.19232017064417642</v>
      </c>
      <c r="AH60">
        <f t="shared" si="5"/>
        <v>-8201.2606773173375</v>
      </c>
      <c r="AI60">
        <f t="shared" si="25"/>
        <v>-8201.4529974879824</v>
      </c>
      <c r="AJ60">
        <f t="shared" si="7"/>
        <v>18.43529931838691</v>
      </c>
      <c r="AK60">
        <f t="shared" si="22"/>
        <v>-2.6025442267868959</v>
      </c>
      <c r="AL60">
        <f t="shared" si="8"/>
        <v>-8185.6202423963823</v>
      </c>
      <c r="AN60">
        <f t="shared" si="26"/>
        <v>0</v>
      </c>
      <c r="AO60">
        <f t="shared" si="26"/>
        <v>0</v>
      </c>
      <c r="AP60">
        <f t="shared" si="26"/>
        <v>-4.7236094805874383E-4</v>
      </c>
      <c r="AQ60">
        <f t="shared" si="26"/>
        <v>-20.143260355056363</v>
      </c>
      <c r="AR60">
        <f t="shared" si="26"/>
        <v>-20.143732716004422</v>
      </c>
      <c r="AS60">
        <f t="shared" si="26"/>
        <v>4.5279262360324049E-2</v>
      </c>
      <c r="AT60">
        <f t="shared" si="26"/>
        <v>-6.3921545733460683E-3</v>
      </c>
      <c r="AU60">
        <f t="shared" si="23"/>
        <v>-20.104845608217445</v>
      </c>
      <c r="AW60">
        <v>57</v>
      </c>
      <c r="AX60">
        <f>IF(Z60&gt;0, (R60*SUMPRODUCT(K60:$K$98, X60:$X$98)-K60*$AZ$3)/Z60, 0)</f>
        <v>-3614.7081174532377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0.370496828</v>
      </c>
      <c r="Q61" s="4">
        <f t="shared" si="21"/>
        <v>12.5</v>
      </c>
      <c r="R61">
        <f t="shared" si="0"/>
        <v>1000000</v>
      </c>
      <c r="S61">
        <f t="shared" si="1"/>
        <v>-6776.3206053658359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-55.614502558199703</v>
      </c>
      <c r="AC61">
        <f t="shared" si="2"/>
        <v>-64.588069284611109</v>
      </c>
      <c r="AE61">
        <f t="shared" si="3"/>
        <v>0</v>
      </c>
      <c r="AF61">
        <f t="shared" si="24"/>
        <v>0</v>
      </c>
      <c r="AG61">
        <f t="shared" si="24"/>
        <v>-0.11914295575364857</v>
      </c>
      <c r="AH61">
        <f t="shared" si="5"/>
        <v>-5700.3210547268854</v>
      </c>
      <c r="AI61">
        <f t="shared" si="25"/>
        <v>-5700.4401976826393</v>
      </c>
      <c r="AJ61">
        <f t="shared" si="7"/>
        <v>8.9735667264114056</v>
      </c>
      <c r="AK61">
        <f t="shared" si="22"/>
        <v>-3.8930151790739798</v>
      </c>
      <c r="AL61">
        <f t="shared" si="8"/>
        <v>-5695.3596461353018</v>
      </c>
      <c r="AN61">
        <f t="shared" si="26"/>
        <v>0</v>
      </c>
      <c r="AO61">
        <f t="shared" si="26"/>
        <v>0</v>
      </c>
      <c r="AP61">
        <f t="shared" si="26"/>
        <v>-2.6127598718867769E-4</v>
      </c>
      <c r="AQ61">
        <f t="shared" si="26"/>
        <v>-12.500588066202665</v>
      </c>
      <c r="AR61">
        <f t="shared" si="26"/>
        <v>-12.500849342189856</v>
      </c>
      <c r="AS61">
        <f t="shared" si="26"/>
        <v>1.9678691788497214E-2</v>
      </c>
      <c r="AT61">
        <f t="shared" si="26"/>
        <v>-8.5372347665792422E-3</v>
      </c>
      <c r="AU61">
        <f t="shared" si="23"/>
        <v>-12.489707885167936</v>
      </c>
      <c r="AW61">
        <v>58</v>
      </c>
      <c r="AX61">
        <f>IF(Z61&gt;0, (R61*SUMPRODUCT(K61:$K$98, X61:$X$98)-K61*$AZ$3)/Z61, 0)</f>
        <v>-6776.3206053658359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0.397394472</v>
      </c>
      <c r="Q62" s="4">
        <f t="shared" si="21"/>
        <v>12.5</v>
      </c>
      <c r="R62">
        <f t="shared" si="0"/>
        <v>1000000</v>
      </c>
      <c r="S62">
        <f t="shared" si="1"/>
        <v>-11882.29078161494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-64.588069284611109</v>
      </c>
      <c r="AC62">
        <f t="shared" si="2"/>
        <v>-67.115716610952205</v>
      </c>
      <c r="AE62">
        <f t="shared" si="3"/>
        <v>0</v>
      </c>
      <c r="AF62">
        <f t="shared" si="24"/>
        <v>0</v>
      </c>
      <c r="AG62">
        <f t="shared" si="24"/>
        <v>-7.0604774201871542E-2</v>
      </c>
      <c r="AH62">
        <f t="shared" si="5"/>
        <v>-3787.740159539243</v>
      </c>
      <c r="AI62">
        <f t="shared" si="25"/>
        <v>-3787.8107643134449</v>
      </c>
      <c r="AJ62">
        <f t="shared" si="7"/>
        <v>2.5276473263410963</v>
      </c>
      <c r="AK62">
        <f t="shared" si="22"/>
        <v>-4.5211648499227781</v>
      </c>
      <c r="AL62">
        <f t="shared" si="8"/>
        <v>-3789.8042818370263</v>
      </c>
      <c r="AN62">
        <f t="shared" si="26"/>
        <v>0</v>
      </c>
      <c r="AO62">
        <f t="shared" si="26"/>
        <v>0</v>
      </c>
      <c r="AP62">
        <f t="shared" si="26"/>
        <v>-1.3824428066220318E-4</v>
      </c>
      <c r="AQ62">
        <f t="shared" si="26"/>
        <v>-7.4164023553659533</v>
      </c>
      <c r="AR62">
        <f t="shared" si="26"/>
        <v>-7.4165405996466154</v>
      </c>
      <c r="AS62">
        <f t="shared" si="26"/>
        <v>4.9491382183119211E-3</v>
      </c>
      <c r="AT62">
        <f t="shared" si="26"/>
        <v>-8.852449278369685E-3</v>
      </c>
      <c r="AU62">
        <f t="shared" si="23"/>
        <v>-7.4204439107066724</v>
      </c>
      <c r="AW62">
        <v>59</v>
      </c>
      <c r="AX62">
        <f>IF(Z62&gt;0, (R62*SUMPRODUCT(K62:$K$98, X62:$X$98)-K62*$AZ$3)/Z62, 0)</f>
        <v>-11882.29078161494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0.424762996</v>
      </c>
      <c r="Q63" s="4">
        <f t="shared" si="21"/>
        <v>12.5</v>
      </c>
      <c r="R63">
        <f t="shared" si="0"/>
        <v>1000000</v>
      </c>
      <c r="S63">
        <f t="shared" si="1"/>
        <v>-20555.71526008322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-67.115716610952205</v>
      </c>
      <c r="AC63">
        <f t="shared" si="2"/>
        <v>-65.627707591441748</v>
      </c>
      <c r="AE63">
        <f t="shared" si="3"/>
        <v>0</v>
      </c>
      <c r="AF63">
        <f t="shared" si="24"/>
        <v>0</v>
      </c>
      <c r="AG63">
        <f t="shared" si="24"/>
        <v>-3.9908431037962364E-2</v>
      </c>
      <c r="AH63">
        <f t="shared" si="5"/>
        <v>-2399.2236337512377</v>
      </c>
      <c r="AI63">
        <f t="shared" si="25"/>
        <v>-2399.2635421822756</v>
      </c>
      <c r="AJ63">
        <f t="shared" si="7"/>
        <v>-1.4880090195104572</v>
      </c>
      <c r="AK63">
        <f t="shared" si="22"/>
        <v>-4.6981001627666545</v>
      </c>
      <c r="AL63">
        <f t="shared" si="8"/>
        <v>-2405.4496513645531</v>
      </c>
      <c r="AN63">
        <f t="shared" si="26"/>
        <v>0</v>
      </c>
      <c r="AO63">
        <f t="shared" si="26"/>
        <v>0</v>
      </c>
      <c r="AP63">
        <f t="shared" si="26"/>
        <v>-6.9768556269320415E-5</v>
      </c>
      <c r="AQ63">
        <f t="shared" si="26"/>
        <v>-4.1943610595673073</v>
      </c>
      <c r="AR63">
        <f t="shared" si="26"/>
        <v>-4.1944308281235765</v>
      </c>
      <c r="AS63">
        <f t="shared" si="26"/>
        <v>-2.6013611236236729E-3</v>
      </c>
      <c r="AT63">
        <f t="shared" si="26"/>
        <v>-8.2132937086174269E-3</v>
      </c>
      <c r="AU63">
        <f t="shared" si="23"/>
        <v>-4.2052454829558181</v>
      </c>
      <c r="AW63">
        <v>60</v>
      </c>
      <c r="AX63">
        <f>IF(Z63&gt;0, (R63*SUMPRODUCT(K63:$K$98, X63:$X$98)-K63*$AZ$3)/Z63, 0)</f>
        <v>-20555.71526008322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0.45242554800000001</v>
      </c>
      <c r="Q64" s="4">
        <f t="shared" si="21"/>
        <v>12.5</v>
      </c>
      <c r="R64">
        <f t="shared" si="0"/>
        <v>1000000</v>
      </c>
      <c r="S64">
        <f t="shared" si="1"/>
        <v>-36049.462714892201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-65.627707591441748</v>
      </c>
      <c r="AC64">
        <f t="shared" si="2"/>
        <v>-61.871701352012273</v>
      </c>
      <c r="AE64">
        <f t="shared" si="3"/>
        <v>0</v>
      </c>
      <c r="AF64">
        <f t="shared" si="24"/>
        <v>0</v>
      </c>
      <c r="AG64">
        <f t="shared" si="24"/>
        <v>-2.1453752945412408E-2</v>
      </c>
      <c r="AH64">
        <f t="shared" si="5"/>
        <v>-1444.4475025736265</v>
      </c>
      <c r="AI64">
        <f t="shared" si="25"/>
        <v>-1444.468956326572</v>
      </c>
      <c r="AJ64">
        <f t="shared" si="7"/>
        <v>-3.7560062394294746</v>
      </c>
      <c r="AK64">
        <f t="shared" si="22"/>
        <v>-4.593939531400923</v>
      </c>
      <c r="AL64">
        <f t="shared" si="8"/>
        <v>-1452.8189020974025</v>
      </c>
      <c r="AN64">
        <f t="shared" si="26"/>
        <v>0</v>
      </c>
      <c r="AO64">
        <f t="shared" si="26"/>
        <v>0</v>
      </c>
      <c r="AP64">
        <f t="shared" si="26"/>
        <v>-3.3487315538670611E-5</v>
      </c>
      <c r="AQ64">
        <f t="shared" si="26"/>
        <v>-2.2546483788082945</v>
      </c>
      <c r="AR64">
        <f t="shared" si="26"/>
        <v>-2.2546818661238333</v>
      </c>
      <c r="AS64">
        <f t="shared" si="26"/>
        <v>-5.8627768495808303E-3</v>
      </c>
      <c r="AT64">
        <f t="shared" si="26"/>
        <v>-7.1707128838962245E-3</v>
      </c>
      <c r="AU64">
        <f t="shared" si="23"/>
        <v>-2.2677153558573107</v>
      </c>
      <c r="AW64">
        <v>61</v>
      </c>
      <c r="AX64">
        <f>IF(Z64&gt;0, (R64*SUMPRODUCT(K64:$K$98, X64:$X$98)-K64*$AZ$3)/Z64, 0)</f>
        <v>-36049.462714892201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0.48020744799999998</v>
      </c>
      <c r="Q65" s="4">
        <f t="shared" si="21"/>
        <v>12.5</v>
      </c>
      <c r="R65">
        <f t="shared" si="0"/>
        <v>1000000</v>
      </c>
      <c r="S65">
        <f t="shared" si="1"/>
        <v>-65177.834422672378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-61.871701352012273</v>
      </c>
      <c r="AC65">
        <f t="shared" si="2"/>
        <v>-57.027807499573427</v>
      </c>
      <c r="AE65">
        <f t="shared" si="3"/>
        <v>0</v>
      </c>
      <c r="AF65">
        <f t="shared" si="24"/>
        <v>0</v>
      </c>
      <c r="AG65">
        <f t="shared" si="24"/>
        <v>-1.0936963464019308E-2</v>
      </c>
      <c r="AH65">
        <f t="shared" si="5"/>
        <v>-824.18015615511808</v>
      </c>
      <c r="AI65">
        <f t="shared" si="25"/>
        <v>-824.1910931185821</v>
      </c>
      <c r="AJ65">
        <f t="shared" si="7"/>
        <v>-4.8438938524388462</v>
      </c>
      <c r="AK65">
        <f t="shared" si="22"/>
        <v>-4.33101909464086</v>
      </c>
      <c r="AL65">
        <f t="shared" si="8"/>
        <v>-833.36600606566185</v>
      </c>
      <c r="AN65">
        <f t="shared" si="26"/>
        <v>0</v>
      </c>
      <c r="AO65">
        <f t="shared" si="26"/>
        <v>0</v>
      </c>
      <c r="AP65">
        <f t="shared" si="26"/>
        <v>-1.5242485757221558E-5</v>
      </c>
      <c r="AQ65">
        <f t="shared" si="26"/>
        <v>-1.1486327382282686</v>
      </c>
      <c r="AR65">
        <f t="shared" si="26"/>
        <v>-1.1486479807140257</v>
      </c>
      <c r="AS65">
        <f t="shared" si="26"/>
        <v>-6.7507753224365927E-3</v>
      </c>
      <c r="AT65">
        <f t="shared" si="26"/>
        <v>-6.0359986646656835E-3</v>
      </c>
      <c r="AU65">
        <f t="shared" si="23"/>
        <v>-1.1614347547011281</v>
      </c>
      <c r="AW65">
        <v>62</v>
      </c>
      <c r="AX65">
        <f>IF(Z65&gt;0, (R65*SUMPRODUCT(K65:$K$98, X65:$X$98)-K65*$AZ$3)/Z65, 0)</f>
        <v>-65177.834422672378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0.508136904</v>
      </c>
      <c r="Q66" s="4">
        <f t="shared" si="21"/>
        <v>12.5</v>
      </c>
      <c r="R66">
        <f t="shared" si="0"/>
        <v>1000000</v>
      </c>
      <c r="S66">
        <f t="shared" si="1"/>
        <v>-122953.711669094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-57.027807499573427</v>
      </c>
      <c r="AC66">
        <f t="shared" si="2"/>
        <v>-51.838456102759615</v>
      </c>
      <c r="AE66">
        <f t="shared" si="3"/>
        <v>0</v>
      </c>
      <c r="AF66">
        <f t="shared" si="24"/>
        <v>0</v>
      </c>
      <c r="AG66">
        <f t="shared" si="24"/>
        <v>-5.2701190756112284E-3</v>
      </c>
      <c r="AH66">
        <f t="shared" si="5"/>
        <v>-444.59798030143099</v>
      </c>
      <c r="AI66">
        <f t="shared" si="25"/>
        <v>-444.60325042050658</v>
      </c>
      <c r="AJ66">
        <f t="shared" si="7"/>
        <v>-5.1893513968138123</v>
      </c>
      <c r="AK66">
        <f t="shared" si="22"/>
        <v>-3.9919465249701402</v>
      </c>
      <c r="AL66">
        <f t="shared" si="8"/>
        <v>-453.78454834229058</v>
      </c>
      <c r="AN66">
        <f t="shared" si="26"/>
        <v>0</v>
      </c>
      <c r="AO66">
        <f t="shared" si="26"/>
        <v>0</v>
      </c>
      <c r="AP66">
        <f t="shared" si="26"/>
        <v>-6.5578494443845389E-6</v>
      </c>
      <c r="AQ66">
        <f t="shared" si="26"/>
        <v>-0.55323353728133273</v>
      </c>
      <c r="AR66">
        <f t="shared" si="26"/>
        <v>-0.5532400951307771</v>
      </c>
      <c r="AS66">
        <f t="shared" si="26"/>
        <v>-6.4573465392458286E-3</v>
      </c>
      <c r="AT66">
        <f t="shared" si="26"/>
        <v>-4.9673610643706442E-3</v>
      </c>
      <c r="AU66">
        <f t="shared" si="23"/>
        <v>-0.56466480273439368</v>
      </c>
      <c r="AW66">
        <v>63</v>
      </c>
      <c r="AX66">
        <f>IF(Z66&gt;0, (R66*SUMPRODUCT(K66:$K$98, X66:$X$98)-K66*$AZ$3)/Z66, 0)</f>
        <v>-122953.711669094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0.53626491099999996</v>
      </c>
      <c r="Q67" s="4">
        <f t="shared" si="21"/>
        <v>12.5</v>
      </c>
      <c r="R67">
        <f t="shared" ref="R67:R79" si="27">$C$6</f>
        <v>1000000</v>
      </c>
      <c r="S67">
        <f t="shared" ref="S67:S79" si="28">AX67</f>
        <v>-244291.74476599824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-51.838456102759615</v>
      </c>
      <c r="AC67">
        <f t="shared" ref="AC67:AC79" si="29">S67*Z67</f>
        <v>-46.732775233753372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-2.3912379478130586E-3</v>
      </c>
      <c r="AH67">
        <f t="shared" ref="AH67:AH79" si="32">-X67*R67</f>
        <v>-226.09439496336461</v>
      </c>
      <c r="AI67">
        <f t="shared" ref="AI67:AI79" si="33">SUM(AE67:AH67)</f>
        <v>-226.09678620131243</v>
      </c>
      <c r="AJ67">
        <f t="shared" ref="AJ67:AJ79" si="34">AB67-AC67</f>
        <v>-5.1056808690062425</v>
      </c>
      <c r="AK67">
        <f t="shared" si="22"/>
        <v>-3.6286919271931732</v>
      </c>
      <c r="AL67">
        <f t="shared" ref="AL67:AL79" si="35">SUM(AI67:AK67)</f>
        <v>-234.83115899751184</v>
      </c>
      <c r="AN67">
        <f t="shared" ref="AN67:AT79" si="36">AE67*$K67</f>
        <v>0</v>
      </c>
      <c r="AO67">
        <f t="shared" si="36"/>
        <v>0</v>
      </c>
      <c r="AP67">
        <f t="shared" si="36"/>
        <v>-2.6567200011575176E-6</v>
      </c>
      <c r="AQ67">
        <f t="shared" si="36"/>
        <v>-0.25119603918887673</v>
      </c>
      <c r="AR67">
        <f t="shared" si="36"/>
        <v>-0.25119869590887789</v>
      </c>
      <c r="AS67">
        <f t="shared" si="36"/>
        <v>-5.6725281131564786E-3</v>
      </c>
      <c r="AT67">
        <f t="shared" si="36"/>
        <v>-4.0315596487709247E-3</v>
      </c>
      <c r="AU67">
        <f t="shared" si="23"/>
        <v>-0.26090278367080527</v>
      </c>
      <c r="AW67">
        <v>64</v>
      </c>
      <c r="AX67">
        <f>IF(Z67&gt;0, (R67*SUMPRODUCT(K67:$K$98, X67:$X$98)-K67*$AZ$3)/Z67, 0)</f>
        <v>-244291.74476599824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0.564431978</v>
      </c>
      <c r="Q68" s="4">
        <f t="shared" si="21"/>
        <v>12.5</v>
      </c>
      <c r="R68">
        <f t="shared" si="27"/>
        <v>1000000</v>
      </c>
      <c r="S68">
        <f t="shared" si="28"/>
        <v>-515059.34961600543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-46.732775233753372</v>
      </c>
      <c r="AC68">
        <f t="shared" si="29"/>
        <v>-41.931369124471196</v>
      </c>
      <c r="AE68">
        <f t="shared" si="30"/>
        <v>0</v>
      </c>
      <c r="AF68">
        <f t="shared" si="31"/>
        <v>0</v>
      </c>
      <c r="AG68">
        <f t="shared" si="31"/>
        <v>-1.0176344035821426E-3</v>
      </c>
      <c r="AH68">
        <f t="shared" si="32"/>
        <v>-107.97529318022283</v>
      </c>
      <c r="AI68">
        <f t="shared" si="33"/>
        <v>-107.97631081462642</v>
      </c>
      <c r="AJ68">
        <f t="shared" si="34"/>
        <v>-4.8014061092821763</v>
      </c>
      <c r="AK68">
        <f t="shared" si="22"/>
        <v>-3.2712942663627365</v>
      </c>
      <c r="AL68">
        <f t="shared" si="35"/>
        <v>-116.04901119027133</v>
      </c>
      <c r="AN68">
        <f t="shared" si="36"/>
        <v>0</v>
      </c>
      <c r="AO68">
        <f t="shared" si="36"/>
        <v>0</v>
      </c>
      <c r="AP68">
        <f t="shared" si="36"/>
        <v>-1.0094777463396805E-6</v>
      </c>
      <c r="AQ68">
        <f t="shared" si="36"/>
        <v>-0.10710983751753568</v>
      </c>
      <c r="AR68">
        <f t="shared" si="36"/>
        <v>-0.10711084699528202</v>
      </c>
      <c r="AS68">
        <f t="shared" si="36"/>
        <v>-4.7629213412973088E-3</v>
      </c>
      <c r="AT68">
        <f t="shared" si="36"/>
        <v>-3.2450738221874741E-3</v>
      </c>
      <c r="AU68">
        <f t="shared" si="23"/>
        <v>-0.1151188421587668</v>
      </c>
      <c r="AW68">
        <v>65</v>
      </c>
      <c r="AX68">
        <f>IF(Z68&gt;0, (R68*SUMPRODUCT(K68:$K$98, X68:$X$98)-K68*$AZ$3)/Z68, 0)</f>
        <v>-515059.34961600543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0.59247427200000002</v>
      </c>
      <c r="Q69" s="4">
        <f t="shared" ref="Q69:Q79" si="48">$C$8</f>
        <v>12.5</v>
      </c>
      <c r="R69">
        <f t="shared" si="27"/>
        <v>1000000</v>
      </c>
      <c r="S69">
        <f t="shared" si="28"/>
        <v>-1159576.6599871721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-41.931369124471196</v>
      </c>
      <c r="AC69">
        <f t="shared" si="29"/>
        <v>-37.527227043711008</v>
      </c>
      <c r="AE69">
        <f t="shared" si="30"/>
        <v>0</v>
      </c>
      <c r="AF69">
        <f t="shared" si="31"/>
        <v>0</v>
      </c>
      <c r="AG69">
        <f t="shared" si="31"/>
        <v>-4.0453585712183702E-4</v>
      </c>
      <c r="AH69">
        <f t="shared" si="32"/>
        <v>-48.233776193958732</v>
      </c>
      <c r="AI69">
        <f t="shared" si="33"/>
        <v>-48.234180729815854</v>
      </c>
      <c r="AJ69">
        <f t="shared" si="34"/>
        <v>-4.4041420807601881</v>
      </c>
      <c r="AK69">
        <f t="shared" si="22"/>
        <v>-2.9351958387129842</v>
      </c>
      <c r="AL69">
        <f t="shared" si="35"/>
        <v>-55.573518649289028</v>
      </c>
      <c r="AN69">
        <f t="shared" si="36"/>
        <v>0</v>
      </c>
      <c r="AO69">
        <f t="shared" si="36"/>
        <v>0</v>
      </c>
      <c r="AP69">
        <f t="shared" si="36"/>
        <v>-3.5829765715489358E-7</v>
      </c>
      <c r="AQ69">
        <f t="shared" si="36"/>
        <v>-4.2720685204485923E-2</v>
      </c>
      <c r="AR69">
        <f t="shared" si="36"/>
        <v>-4.2721043502143077E-2</v>
      </c>
      <c r="AS69">
        <f t="shared" si="36"/>
        <v>-3.9007513463470249E-3</v>
      </c>
      <c r="AT69">
        <f t="shared" si="36"/>
        <v>-2.5997047574077342E-3</v>
      </c>
      <c r="AU69">
        <f t="shared" si="23"/>
        <v>-4.9221499605897834E-2</v>
      </c>
      <c r="AW69">
        <v>66</v>
      </c>
      <c r="AX69">
        <f>IF(Z69&gt;0, (R69*SUMPRODUCT(K69:$K$98, X69:$X$98)-K69*$AZ$3)/Z69, 0)</f>
        <v>-1159576.6599871721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0.62503115200000003</v>
      </c>
      <c r="Q70" s="4">
        <f t="shared" si="48"/>
        <v>12.5</v>
      </c>
      <c r="R70">
        <f t="shared" si="27"/>
        <v>1000000</v>
      </c>
      <c r="S70">
        <f t="shared" si="28"/>
        <v>-2839793.2401273511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-37.527227043711008</v>
      </c>
      <c r="AC70">
        <f t="shared" si="29"/>
        <v>-33.542044230453243</v>
      </c>
      <c r="AE70">
        <f t="shared" si="30"/>
        <v>0</v>
      </c>
      <c r="AF70">
        <f t="shared" si="31"/>
        <v>0</v>
      </c>
      <c r="AG70">
        <f t="shared" si="31"/>
        <v>-1.4764298574844944E-4</v>
      </c>
      <c r="AH70">
        <f t="shared" si="32"/>
        <v>-20.227801024173537</v>
      </c>
      <c r="AI70">
        <f t="shared" si="33"/>
        <v>-20.227948667159286</v>
      </c>
      <c r="AJ70">
        <f t="shared" si="34"/>
        <v>-3.9851828132577651</v>
      </c>
      <c r="AK70">
        <f t="shared" si="22"/>
        <v>-2.6269058930597708</v>
      </c>
      <c r="AL70">
        <f t="shared" si="35"/>
        <v>-26.840037373476822</v>
      </c>
      <c r="AN70">
        <f t="shared" si="36"/>
        <v>0</v>
      </c>
      <c r="AO70">
        <f t="shared" si="36"/>
        <v>0</v>
      </c>
      <c r="AP70">
        <f t="shared" si="36"/>
        <v>-1.1675668140439325E-7</v>
      </c>
      <c r="AQ70">
        <f t="shared" si="36"/>
        <v>-1.599622838645887E-2</v>
      </c>
      <c r="AR70">
        <f t="shared" si="36"/>
        <v>-1.5996345143140273E-2</v>
      </c>
      <c r="AS70">
        <f t="shared" si="36"/>
        <v>-3.1514989872838376E-3</v>
      </c>
      <c r="AT70">
        <f t="shared" si="36"/>
        <v>-2.0773680028245019E-3</v>
      </c>
      <c r="AU70">
        <f t="shared" si="23"/>
        <v>-2.1225212133248614E-2</v>
      </c>
      <c r="AW70">
        <v>67</v>
      </c>
      <c r="AX70">
        <f>IF(Z70&gt;0, (R70*SUMPRODUCT(K70:$K$98, X70:$X$98)-K70*$AZ$3)/Z70, 0)</f>
        <v>-2839793.2401273511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0.65741117999999998</v>
      </c>
      <c r="Q71" s="4">
        <f t="shared" si="48"/>
        <v>12.5</v>
      </c>
      <c r="R71">
        <f t="shared" si="27"/>
        <v>1000000</v>
      </c>
      <c r="S71">
        <f t="shared" si="28"/>
        <v>-7627039.0579884024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-33.542044230453243</v>
      </c>
      <c r="AC71">
        <f t="shared" si="29"/>
        <v>-29.961698049498409</v>
      </c>
      <c r="AE71">
        <f t="shared" si="30"/>
        <v>0</v>
      </c>
      <c r="AF71">
        <f t="shared" si="31"/>
        <v>0</v>
      </c>
      <c r="AG71">
        <f t="shared" si="31"/>
        <v>-4.9104406411353609E-5</v>
      </c>
      <c r="AH71">
        <f t="shared" si="32"/>
        <v>-7.7649719583689061</v>
      </c>
      <c r="AI71">
        <f t="shared" si="33"/>
        <v>-7.7650210627753173</v>
      </c>
      <c r="AJ71">
        <f t="shared" si="34"/>
        <v>-3.5803461809548338</v>
      </c>
      <c r="AK71">
        <f t="shared" si="22"/>
        <v>-2.3479430961317274</v>
      </c>
      <c r="AL71">
        <f t="shared" si="35"/>
        <v>-13.693310339861879</v>
      </c>
      <c r="AN71">
        <f t="shared" si="36"/>
        <v>0</v>
      </c>
      <c r="AO71">
        <f t="shared" si="36"/>
        <v>0</v>
      </c>
      <c r="AP71">
        <f t="shared" si="36"/>
        <v>-3.4671399013752756E-8</v>
      </c>
      <c r="AQ71">
        <f t="shared" si="36"/>
        <v>-5.4826534067818726E-3</v>
      </c>
      <c r="AR71">
        <f t="shared" si="36"/>
        <v>-5.4826880781808866E-3</v>
      </c>
      <c r="AS71">
        <f t="shared" si="36"/>
        <v>-2.52799331301048E-3</v>
      </c>
      <c r="AT71">
        <f t="shared" si="36"/>
        <v>-1.6578241729594937E-3</v>
      </c>
      <c r="AU71">
        <f t="shared" si="23"/>
        <v>-9.6685055641508606E-3</v>
      </c>
      <c r="AW71">
        <v>68</v>
      </c>
      <c r="AX71">
        <f>IF(Z71&gt;0, (R71*SUMPRODUCT(K71:$K$98, X71:$X$98)-K71*$AZ$3)/Z71, 0)</f>
        <v>-7627039.0579884024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0.68957421399999996</v>
      </c>
      <c r="Q72" s="4">
        <f t="shared" si="48"/>
        <v>12.5</v>
      </c>
      <c r="R72">
        <f t="shared" si="27"/>
        <v>1000000</v>
      </c>
      <c r="S72">
        <f t="shared" si="28"/>
        <v>-22671285.027833216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-29.961698049498409</v>
      </c>
      <c r="AC72">
        <f t="shared" si="29"/>
        <v>-26.756160694564748</v>
      </c>
      <c r="AE72">
        <f t="shared" si="30"/>
        <v>0</v>
      </c>
      <c r="AF72">
        <f t="shared" si="31"/>
        <v>0</v>
      </c>
      <c r="AG72">
        <f t="shared" si="31"/>
        <v>-1.4752229892194349E-5</v>
      </c>
      <c r="AH72">
        <f t="shared" si="32"/>
        <v>-2.7088905964036578</v>
      </c>
      <c r="AI72">
        <f t="shared" si="33"/>
        <v>-2.7089053486335501</v>
      </c>
      <c r="AJ72">
        <f t="shared" si="34"/>
        <v>-3.2055373549336608</v>
      </c>
      <c r="AK72">
        <f t="shared" ref="AK72:AK79" si="49">G72*SUM(AB72:AB72, AE72:AF72)</f>
        <v>-2.0973188634648889</v>
      </c>
      <c r="AL72">
        <f t="shared" si="35"/>
        <v>-8.0117615670320994</v>
      </c>
      <c r="AN72">
        <f t="shared" si="36"/>
        <v>0</v>
      </c>
      <c r="AO72">
        <f t="shared" si="36"/>
        <v>0</v>
      </c>
      <c r="AP72">
        <f t="shared" si="36"/>
        <v>-9.3001627682377645E-9</v>
      </c>
      <c r="AQ72">
        <f t="shared" si="36"/>
        <v>-1.707750194513495E-3</v>
      </c>
      <c r="AR72">
        <f t="shared" si="36"/>
        <v>-1.7077594946762632E-3</v>
      </c>
      <c r="AS72">
        <f t="shared" si="36"/>
        <v>-2.0208483312969135E-3</v>
      </c>
      <c r="AT72">
        <f t="shared" si="36"/>
        <v>-1.3222005723649644E-3</v>
      </c>
      <c r="AU72">
        <f t="shared" si="23"/>
        <v>-5.0508083983381415E-3</v>
      </c>
      <c r="AW72">
        <v>69</v>
      </c>
      <c r="AX72">
        <f>IF(Z72&gt;0, (R72*SUMPRODUCT(K72:$K$98, X72:$X$98)-K72*$AZ$3)/Z72, 0)</f>
        <v>-22671285.027833216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0.72148010799999995</v>
      </c>
      <c r="Q73" s="4">
        <f t="shared" si="48"/>
        <v>12.5</v>
      </c>
      <c r="R73">
        <f t="shared" si="27"/>
        <v>1000000</v>
      </c>
      <c r="S73">
        <f t="shared" si="28"/>
        <v>-75389027.123350561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-26.756160694564748</v>
      </c>
      <c r="AC73">
        <f t="shared" si="29"/>
        <v>-23.890886294455299</v>
      </c>
      <c r="AE73">
        <f t="shared" si="30"/>
        <v>0</v>
      </c>
      <c r="AF73">
        <f t="shared" si="31"/>
        <v>0</v>
      </c>
      <c r="AG73">
        <f t="shared" si="31"/>
        <v>-3.9612671774111993E-6</v>
      </c>
      <c r="AH73">
        <f t="shared" si="32"/>
        <v>-0.85147523326889651</v>
      </c>
      <c r="AI73">
        <f t="shared" si="33"/>
        <v>-0.8514791945360739</v>
      </c>
      <c r="AJ73">
        <f t="shared" si="34"/>
        <v>-2.865274400109449</v>
      </c>
      <c r="AK73">
        <f t="shared" si="49"/>
        <v>-1.8729312486195326</v>
      </c>
      <c r="AL73">
        <f t="shared" si="35"/>
        <v>-5.5896848432650552</v>
      </c>
      <c r="AN73">
        <f t="shared" si="36"/>
        <v>0</v>
      </c>
      <c r="AO73">
        <f t="shared" si="36"/>
        <v>0</v>
      </c>
      <c r="AP73">
        <f t="shared" si="36"/>
        <v>-2.2297131268835948E-9</v>
      </c>
      <c r="AQ73">
        <f t="shared" si="36"/>
        <v>-4.7927731703184008E-4</v>
      </c>
      <c r="AR73">
        <f t="shared" si="36"/>
        <v>-4.7927954674496694E-4</v>
      </c>
      <c r="AS73">
        <f t="shared" si="36"/>
        <v>-1.6128020797180308E-3</v>
      </c>
      <c r="AT73">
        <f t="shared" si="36"/>
        <v>-1.0542332046198039E-3</v>
      </c>
      <c r="AU73">
        <f t="shared" si="23"/>
        <v>-3.1463148310828014E-3</v>
      </c>
      <c r="AW73">
        <v>70</v>
      </c>
      <c r="AX73">
        <f>IF(Z73&gt;0, (R73*SUMPRODUCT(K73:$K$98, X73:$X$98)-K73*$AZ$3)/Z73, 0)</f>
        <v>-75389027.123350561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0.75308980400000003</v>
      </c>
      <c r="Q74" s="4">
        <f t="shared" si="48"/>
        <v>12.5</v>
      </c>
      <c r="R74">
        <f t="shared" si="27"/>
        <v>1000000</v>
      </c>
      <c r="S74">
        <f t="shared" si="28"/>
        <v>-284128464.42943686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-23.890886294455299</v>
      </c>
      <c r="AC74">
        <f t="shared" si="29"/>
        <v>-21.331560080429501</v>
      </c>
      <c r="AE74">
        <f t="shared" si="30"/>
        <v>0</v>
      </c>
      <c r="AF74">
        <f t="shared" si="31"/>
        <v>0</v>
      </c>
      <c r="AG74">
        <f t="shared" si="31"/>
        <v>-9.3846458340885375E-7</v>
      </c>
      <c r="AH74">
        <f t="shared" si="32"/>
        <v>-0.23865519377825872</v>
      </c>
      <c r="AI74">
        <f t="shared" si="33"/>
        <v>-0.23865613224284213</v>
      </c>
      <c r="AJ74">
        <f t="shared" si="34"/>
        <v>-2.5593262140257984</v>
      </c>
      <c r="AK74">
        <f t="shared" si="49"/>
        <v>-1.6723620406118711</v>
      </c>
      <c r="AL74">
        <f t="shared" si="35"/>
        <v>-4.4703443868805115</v>
      </c>
      <c r="AN74">
        <f t="shared" si="36"/>
        <v>0</v>
      </c>
      <c r="AO74">
        <f t="shared" si="36"/>
        <v>0</v>
      </c>
      <c r="AP74">
        <f t="shared" si="36"/>
        <v>-4.7164444099443319E-10</v>
      </c>
      <c r="AQ74">
        <f t="shared" si="36"/>
        <v>-1.1994101583578529E-4</v>
      </c>
      <c r="AR74">
        <f t="shared" si="36"/>
        <v>-1.1994148748022628E-4</v>
      </c>
      <c r="AS74">
        <f t="shared" si="36"/>
        <v>-1.2862413807370205E-3</v>
      </c>
      <c r="AT74">
        <f t="shared" si="36"/>
        <v>-8.404795169995907E-4</v>
      </c>
      <c r="AU74">
        <f t="shared" si="23"/>
        <v>-2.2466623852168376E-3</v>
      </c>
      <c r="AW74">
        <v>71</v>
      </c>
      <c r="AX74">
        <f>IF(Z74&gt;0, (R74*SUMPRODUCT(K74:$K$98, X74:$X$98)-K74*$AZ$3)/Z74, 0)</f>
        <v>-284128464.42943686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0.78453892300000005</v>
      </c>
      <c r="Q75" s="4">
        <f t="shared" si="48"/>
        <v>12.5</v>
      </c>
      <c r="R75">
        <f t="shared" si="27"/>
        <v>1000000</v>
      </c>
      <c r="S75">
        <f t="shared" si="28"/>
        <v>-1234722959.7613337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-21.331560080429501</v>
      </c>
      <c r="AC75">
        <f t="shared" si="29"/>
        <v>-19.046139404174955</v>
      </c>
      <c r="AE75">
        <f t="shared" si="30"/>
        <v>0</v>
      </c>
      <c r="AF75">
        <f t="shared" si="31"/>
        <v>0</v>
      </c>
      <c r="AG75">
        <f t="shared" si="31"/>
        <v>-1.9281794403353939E-7</v>
      </c>
      <c r="AH75">
        <f t="shared" si="32"/>
        <v>-5.8900959483298064E-2</v>
      </c>
      <c r="AI75">
        <f t="shared" si="33"/>
        <v>-5.8901152301242099E-2</v>
      </c>
      <c r="AJ75">
        <f t="shared" si="34"/>
        <v>-2.2854206762545459</v>
      </c>
      <c r="AK75">
        <f t="shared" si="49"/>
        <v>-1.4932092056300652</v>
      </c>
      <c r="AL75">
        <f t="shared" si="35"/>
        <v>-3.8375310341858531</v>
      </c>
      <c r="AN75">
        <f t="shared" si="36"/>
        <v>0</v>
      </c>
      <c r="AO75">
        <f t="shared" si="36"/>
        <v>0</v>
      </c>
      <c r="AP75">
        <f t="shared" si="36"/>
        <v>-8.6521941792659979E-11</v>
      </c>
      <c r="AQ75">
        <f t="shared" si="36"/>
        <v>-2.6430244412622116E-5</v>
      </c>
      <c r="AR75">
        <f t="shared" si="36"/>
        <v>-2.6430330934563911E-5</v>
      </c>
      <c r="AS75">
        <f t="shared" si="36"/>
        <v>-1.0255219539538397E-3</v>
      </c>
      <c r="AT75">
        <f t="shared" si="36"/>
        <v>-6.7003805388214221E-4</v>
      </c>
      <c r="AU75">
        <f t="shared" si="23"/>
        <v>-1.7219903387705458E-3</v>
      </c>
      <c r="AW75">
        <v>72</v>
      </c>
      <c r="AX75">
        <f>IF(Z75&gt;0, (R75*SUMPRODUCT(K75:$K$98, X75:$X$98)-K75*$AZ$3)/Z75, 0)</f>
        <v>-1234722959.7613337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0.81598695700000001</v>
      </c>
      <c r="Q76" s="4">
        <f t="shared" si="48"/>
        <v>12.5</v>
      </c>
      <c r="R76">
        <f t="shared" si="27"/>
        <v>1000000</v>
      </c>
      <c r="S76">
        <f t="shared" si="28"/>
        <v>-6335345232.7248821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-19.046139404174955</v>
      </c>
      <c r="AC76">
        <f t="shared" si="29"/>
        <v>-17.005504568999388</v>
      </c>
      <c r="AE76">
        <f t="shared" si="30"/>
        <v>0</v>
      </c>
      <c r="AF76">
        <f t="shared" si="31"/>
        <v>0</v>
      </c>
      <c r="AG76">
        <f t="shared" si="31"/>
        <v>-3.3552837186279877E-8</v>
      </c>
      <c r="AH76">
        <f t="shared" si="32"/>
        <v>-1.2586954192553929E-2</v>
      </c>
      <c r="AI76">
        <f t="shared" si="33"/>
        <v>-1.2586987745391114E-2</v>
      </c>
      <c r="AJ76">
        <f t="shared" si="34"/>
        <v>-2.0406348351755668</v>
      </c>
      <c r="AK76">
        <f t="shared" si="49"/>
        <v>-1.333229758292247</v>
      </c>
      <c r="AL76">
        <f t="shared" si="35"/>
        <v>-3.3864515812132048</v>
      </c>
      <c r="AN76">
        <f t="shared" si="36"/>
        <v>0</v>
      </c>
      <c r="AO76">
        <f t="shared" si="36"/>
        <v>0</v>
      </c>
      <c r="AP76">
        <f t="shared" si="36"/>
        <v>-1.3442809265722886E-11</v>
      </c>
      <c r="AQ76">
        <f t="shared" si="36"/>
        <v>-5.0429125712231233E-6</v>
      </c>
      <c r="AR76">
        <f t="shared" si="36"/>
        <v>-5.042926014032389E-6</v>
      </c>
      <c r="AS76">
        <f t="shared" si="36"/>
        <v>-8.1757213907002158E-4</v>
      </c>
      <c r="AT76">
        <f t="shared" si="36"/>
        <v>-5.3415314027265481E-4</v>
      </c>
      <c r="AU76">
        <f t="shared" si="23"/>
        <v>-1.3567682053567088E-3</v>
      </c>
      <c r="AW76">
        <v>73</v>
      </c>
      <c r="AX76">
        <f>IF(Z76&gt;0, (R76*SUMPRODUCT(K76:$K$98, X76:$X$98)-K76*$AZ$3)/Z76, 0)</f>
        <v>-6335345232.7248821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0.84743607600000004</v>
      </c>
      <c r="Q77" s="4">
        <f t="shared" si="48"/>
        <v>12.5</v>
      </c>
      <c r="R77">
        <f t="shared" si="27"/>
        <v>1000000</v>
      </c>
      <c r="S77">
        <f t="shared" si="28"/>
        <v>-39677358233.22287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-17.005504568999388</v>
      </c>
      <c r="AC77">
        <f t="shared" si="29"/>
        <v>-15.183490624929831</v>
      </c>
      <c r="AE77">
        <f t="shared" si="30"/>
        <v>0</v>
      </c>
      <c r="AF77">
        <f t="shared" si="31"/>
        <v>0</v>
      </c>
      <c r="AG77">
        <f t="shared" si="31"/>
        <v>-4.7834241306091743E-9</v>
      </c>
      <c r="AH77">
        <f t="shared" si="32"/>
        <v>-2.2747107747046321E-3</v>
      </c>
      <c r="AI77">
        <f t="shared" si="33"/>
        <v>-2.2747155581287629E-3</v>
      </c>
      <c r="AJ77">
        <f t="shared" si="34"/>
        <v>-1.8220139440695569</v>
      </c>
      <c r="AK77">
        <f t="shared" si="49"/>
        <v>-1.1903853198299572</v>
      </c>
      <c r="AL77">
        <f t="shared" si="35"/>
        <v>-3.0146739794576431</v>
      </c>
      <c r="AN77">
        <f t="shared" si="36"/>
        <v>0</v>
      </c>
      <c r="AO77">
        <f t="shared" si="36"/>
        <v>0</v>
      </c>
      <c r="AP77">
        <f t="shared" si="36"/>
        <v>-1.7111246772366176E-12</v>
      </c>
      <c r="AQ77">
        <f t="shared" si="36"/>
        <v>-8.13708681040046E-7</v>
      </c>
      <c r="AR77">
        <f t="shared" si="36"/>
        <v>-8.1371039216472328E-7</v>
      </c>
      <c r="AS77">
        <f t="shared" si="36"/>
        <v>-6.5177014139651372E-4</v>
      </c>
      <c r="AT77">
        <f t="shared" si="36"/>
        <v>-4.2582418798013677E-4</v>
      </c>
      <c r="AU77">
        <f t="shared" si="23"/>
        <v>-1.0784080397688153E-3</v>
      </c>
      <c r="AW77">
        <v>74</v>
      </c>
      <c r="AX77">
        <f>IF(Z77&gt;0, (R77*SUMPRODUCT(K77:$K$98, X77:$X$98)-K77*$AZ$3)/Z77, 0)</f>
        <v>-39677358233.22287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0.87888519499999995</v>
      </c>
      <c r="Q78" s="4">
        <f t="shared" si="48"/>
        <v>12.5</v>
      </c>
      <c r="R78">
        <f t="shared" si="27"/>
        <v>1000000</v>
      </c>
      <c r="S78">
        <f t="shared" si="28"/>
        <v>-318825331811.66754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-15.183490624929831</v>
      </c>
      <c r="AC78">
        <f t="shared" si="29"/>
        <v>-13.556688771690183</v>
      </c>
      <c r="AE78">
        <f t="shared" si="30"/>
        <v>0</v>
      </c>
      <c r="AF78">
        <f t="shared" si="31"/>
        <v>0</v>
      </c>
      <c r="AG78">
        <f t="shared" si="31"/>
        <v>-5.315092395049329E-10</v>
      </c>
      <c r="AH78">
        <f t="shared" si="32"/>
        <v>-3.36326451983852E-4</v>
      </c>
      <c r="AI78">
        <f t="shared" si="33"/>
        <v>-3.3632698349309151E-4</v>
      </c>
      <c r="AJ78">
        <f t="shared" si="34"/>
        <v>-1.6268018532396482</v>
      </c>
      <c r="AK78">
        <f t="shared" si="49"/>
        <v>-1.0628443437450883</v>
      </c>
      <c r="AL78">
        <f t="shared" si="35"/>
        <v>-2.6899825239682293</v>
      </c>
      <c r="AN78">
        <f t="shared" si="36"/>
        <v>0</v>
      </c>
      <c r="AO78">
        <f t="shared" si="36"/>
        <v>0</v>
      </c>
      <c r="AP78">
        <f t="shared" si="36"/>
        <v>-1.6976007575163812E-13</v>
      </c>
      <c r="AQ78">
        <f t="shared" si="36"/>
        <v>-1.0742015325874406E-7</v>
      </c>
      <c r="AR78">
        <f t="shared" si="36"/>
        <v>-1.0742032301881981E-7</v>
      </c>
      <c r="AS78">
        <f t="shared" si="36"/>
        <v>-5.1958834449632348E-4</v>
      </c>
      <c r="AT78">
        <f t="shared" si="36"/>
        <v>-3.3946453400212576E-4</v>
      </c>
      <c r="AU78">
        <f t="shared" si="23"/>
        <v>-8.5916029882146788E-4</v>
      </c>
      <c r="AW78">
        <v>75</v>
      </c>
      <c r="AX78">
        <f>IF(Z78&gt;0, (R78*SUMPRODUCT(K78:$K$98, X78:$X$98)-K78*$AZ$3)/Z78, 0)</f>
        <v>-318825331811.66754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12.5</v>
      </c>
      <c r="R79">
        <f t="shared" si="27"/>
        <v>1000000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-13.556688771690183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-4.2520739160394627E-5</v>
      </c>
      <c r="AI79">
        <f t="shared" si="33"/>
        <v>-4.2520739160394627E-5</v>
      </c>
      <c r="AJ79">
        <f t="shared" si="34"/>
        <v>-13.556688771690183</v>
      </c>
      <c r="AK79">
        <f t="shared" si="49"/>
        <v>-0.94896821401831288</v>
      </c>
      <c r="AL79">
        <f t="shared" si="35"/>
        <v>-14.505699506447657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-1.2125719696545578E-8</v>
      </c>
      <c r="AR79">
        <f t="shared" si="36"/>
        <v>-1.2125719696545578E-8</v>
      </c>
      <c r="AS79">
        <f t="shared" si="36"/>
        <v>-3.865986605706417E-3</v>
      </c>
      <c r="AT79">
        <f t="shared" si="36"/>
        <v>-2.7061906239944921E-4</v>
      </c>
      <c r="AU79">
        <f t="shared" si="23"/>
        <v>-4.136617793825563E-3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49450.726758773701</v>
      </c>
      <c r="AO81" s="8">
        <f t="shared" si="50"/>
        <v>-4945.0726758773708</v>
      </c>
      <c r="AP81" s="8">
        <f t="shared" si="50"/>
        <v>-206.97351125974345</v>
      </c>
      <c r="AQ81" s="8">
        <f t="shared" si="50"/>
        <v>-42445.229662406709</v>
      </c>
      <c r="AR81" s="8">
        <f t="shared" si="50"/>
        <v>1853.4509092298747</v>
      </c>
      <c r="AS81" s="8">
        <f t="shared" si="50"/>
        <v>-3435.1210537604611</v>
      </c>
      <c r="AT81" s="8">
        <f t="shared" si="50"/>
        <v>1581.6701445305878</v>
      </c>
      <c r="AU81" s="8">
        <f t="shared" si="50"/>
        <v>6.5874909693786066E-13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3" priority="1" operator="lessThan">
      <formula>0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612A1-BDB0-4A1C-8BD1-D04982EE3E83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80684.56314494861</v>
      </c>
      <c r="K3">
        <v>1</v>
      </c>
      <c r="L3" s="2">
        <v>0</v>
      </c>
      <c r="O3">
        <f>$C$3</f>
        <v>80684.56314494861</v>
      </c>
      <c r="P3" s="2">
        <f>O3*C5</f>
        <v>8068.4563144948615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80684.56314494861</v>
      </c>
      <c r="AF3">
        <f t="shared" ref="AF3:AG34" si="4">-$Z3*P3</f>
        <v>-8068.4563144948615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72516.106830453748</v>
      </c>
      <c r="AJ3">
        <f t="shared" ref="AJ3:AJ66" si="7">AB3-AC3</f>
        <v>0</v>
      </c>
      <c r="AL3">
        <f t="shared" ref="AL3:AL66" si="8">SUM(AI3:AK3)</f>
        <v>72516.106830453748</v>
      </c>
      <c r="AN3">
        <f t="shared" ref="AN3:AU34" si="9">AE3*$K3</f>
        <v>80684.56314494861</v>
      </c>
      <c r="AO3">
        <f t="shared" si="9"/>
        <v>-8068.4563144948615</v>
      </c>
      <c r="AP3">
        <f t="shared" si="9"/>
        <v>-100</v>
      </c>
      <c r="AQ3">
        <f t="shared" si="9"/>
        <v>0</v>
      </c>
      <c r="AR3">
        <f t="shared" si="9"/>
        <v>72516.106830453748</v>
      </c>
      <c r="AS3">
        <f t="shared" si="9"/>
        <v>0</v>
      </c>
      <c r="AT3">
        <f t="shared" si="9"/>
        <v>0</v>
      </c>
      <c r="AU3">
        <f t="shared" si="9"/>
        <v>72516.106830453748</v>
      </c>
      <c r="AW3">
        <v>0</v>
      </c>
      <c r="AX3">
        <f>IF(Z3&gt;0, (R3*SUMPRODUCT(K3:$K$98, X3:$X$98)-K3*$AZ$3)/Z3, 0)</f>
        <v>0</v>
      </c>
      <c r="AZ3">
        <f>C6*ABS(SUMPRODUCT(X4:X69, K4:K69))/1</f>
        <v>68056.664162794477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1000000</v>
      </c>
      <c r="S4">
        <f t="shared" si="1"/>
        <v>4629.1705257481162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4565.0472556254535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-3852</v>
      </c>
      <c r="AI4">
        <f t="shared" si="6"/>
        <v>-3852</v>
      </c>
      <c r="AJ4">
        <f t="shared" si="7"/>
        <v>-4565.0472556254535</v>
      </c>
      <c r="AK4">
        <f>G4*SUM(AB4, AE4:AF4)</f>
        <v>0</v>
      </c>
      <c r="AL4">
        <f t="shared" si="8"/>
        <v>-8417.0472556254535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-3593.6188077246011</v>
      </c>
      <c r="AR4">
        <f t="shared" si="9"/>
        <v>-3593.6188077246011</v>
      </c>
      <c r="AS4">
        <f t="shared" si="9"/>
        <v>-4258.8368836882673</v>
      </c>
      <c r="AT4">
        <f t="shared" si="9"/>
        <v>0</v>
      </c>
      <c r="AU4">
        <f t="shared" si="9"/>
        <v>-7852.455691412868</v>
      </c>
      <c r="AW4">
        <v>1</v>
      </c>
      <c r="AX4">
        <f>IF(Z4&gt;0, (R4*SUMPRODUCT(K4:$K$98, X4:$X$98)-K4*$AZ$3)/Z4, 0)</f>
        <v>4629.1705257481162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12.5</v>
      </c>
      <c r="R5">
        <f t="shared" si="0"/>
        <v>1000000</v>
      </c>
      <c r="S5">
        <f t="shared" si="1"/>
        <v>6445.5494248299283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4565.0472556254535</v>
      </c>
      <c r="AC5">
        <f t="shared" si="2"/>
        <v>6267.2461734300523</v>
      </c>
      <c r="AE5">
        <f t="shared" si="3"/>
        <v>0</v>
      </c>
      <c r="AF5">
        <f t="shared" si="4"/>
        <v>0</v>
      </c>
      <c r="AG5">
        <f t="shared" si="4"/>
        <v>-12.15421246575</v>
      </c>
      <c r="AH5">
        <f t="shared" si="5"/>
        <v>-3949.5227399999999</v>
      </c>
      <c r="AI5">
        <f t="shared" si="6"/>
        <v>-3961.6769524657498</v>
      </c>
      <c r="AJ5">
        <f t="shared" si="7"/>
        <v>-1702.1989178045988</v>
      </c>
      <c r="AK5">
        <f>G5*SUM(AB5, AE5:AF5)</f>
        <v>187.16693748064361</v>
      </c>
      <c r="AL5">
        <f t="shared" si="8"/>
        <v>-5476.7089327897056</v>
      </c>
      <c r="AN5">
        <f t="shared" si="9"/>
        <v>0</v>
      </c>
      <c r="AO5">
        <f t="shared" si="9"/>
        <v>0</v>
      </c>
      <c r="AP5">
        <f t="shared" si="9"/>
        <v>-10.393164527956005</v>
      </c>
      <c r="AQ5">
        <f t="shared" si="9"/>
        <v>-3377.2685609532541</v>
      </c>
      <c r="AR5">
        <f t="shared" si="9"/>
        <v>-3387.6617254812099</v>
      </c>
      <c r="AS5">
        <f t="shared" si="9"/>
        <v>-1455.5639422879037</v>
      </c>
      <c r="AT5">
        <f t="shared" si="9"/>
        <v>160.04794888287717</v>
      </c>
      <c r="AU5">
        <f t="shared" si="9"/>
        <v>-4683.177718886237</v>
      </c>
      <c r="AW5">
        <v>2</v>
      </c>
      <c r="AX5">
        <f>IF(Z5&gt;0, (R5*SUMPRODUCT(K5:$K$98, X5:$X$98)-K5*$AZ$3)/Z5, 0)</f>
        <v>6445.5494248299283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12.5</v>
      </c>
      <c r="R6">
        <f t="shared" si="0"/>
        <v>1000000</v>
      </c>
      <c r="S6">
        <f t="shared" si="1"/>
        <v>8957.3321936860921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6267.2461734300523</v>
      </c>
      <c r="AC6">
        <f t="shared" si="2"/>
        <v>8586.183486367554</v>
      </c>
      <c r="AE6">
        <f t="shared" si="3"/>
        <v>0</v>
      </c>
      <c r="AF6">
        <f t="shared" si="4"/>
        <v>0</v>
      </c>
      <c r="AG6">
        <f t="shared" si="4"/>
        <v>-11.982060200385117</v>
      </c>
      <c r="AH6">
        <f t="shared" si="5"/>
        <v>-4048.8112565906404</v>
      </c>
      <c r="AI6">
        <f t="shared" si="6"/>
        <v>-4060.7933167910255</v>
      </c>
      <c r="AJ6">
        <f t="shared" si="7"/>
        <v>-2318.9373129375017</v>
      </c>
      <c r="AK6">
        <f>G6*SUM(AB6, AE6:AF6)</f>
        <v>366.63390114565806</v>
      </c>
      <c r="AL6">
        <f t="shared" si="8"/>
        <v>-6013.0967285828683</v>
      </c>
      <c r="AN6">
        <f t="shared" si="9"/>
        <v>0</v>
      </c>
      <c r="AO6">
        <f t="shared" si="9"/>
        <v>0</v>
      </c>
      <c r="AP6">
        <f t="shared" si="9"/>
        <v>-9.2430814123428373</v>
      </c>
      <c r="AQ6">
        <f t="shared" si="9"/>
        <v>-3123.2936107827732</v>
      </c>
      <c r="AR6">
        <f t="shared" si="9"/>
        <v>-3132.5366921951163</v>
      </c>
      <c r="AS6">
        <f t="shared" si="9"/>
        <v>-1788.8515009223497</v>
      </c>
      <c r="AT6">
        <f t="shared" si="9"/>
        <v>282.82506848907775</v>
      </c>
      <c r="AU6">
        <f t="shared" si="9"/>
        <v>-4638.5631246283874</v>
      </c>
      <c r="AW6">
        <v>3</v>
      </c>
      <c r="AX6">
        <f>IF(Z6&gt;0, (R6*SUMPRODUCT(K6:$K$98, X6:$X$98)-K6*$AZ$3)/Z6, 0)</f>
        <v>8957.3321936860921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12.5</v>
      </c>
      <c r="R7">
        <f t="shared" si="0"/>
        <v>1000000</v>
      </c>
      <c r="S7">
        <f t="shared" si="1"/>
        <v>10791.958279315912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8586.183486367554</v>
      </c>
      <c r="AC7">
        <f t="shared" si="2"/>
        <v>10196.498916434502</v>
      </c>
      <c r="AE7">
        <f t="shared" si="3"/>
        <v>0</v>
      </c>
      <c r="AF7">
        <f t="shared" si="4"/>
        <v>0</v>
      </c>
      <c r="AG7">
        <f t="shared" si="4"/>
        <v>-11.810297367412597</v>
      </c>
      <c r="AH7">
        <f t="shared" si="5"/>
        <v>-4155.3784774935593</v>
      </c>
      <c r="AI7">
        <f t="shared" si="6"/>
        <v>-4167.1887748609715</v>
      </c>
      <c r="AJ7">
        <f t="shared" si="7"/>
        <v>-1610.3154300669485</v>
      </c>
      <c r="AK7">
        <f>G7*SUM(AB7, AE7:AF7)</f>
        <v>421.58160918064686</v>
      </c>
      <c r="AL7">
        <f t="shared" si="8"/>
        <v>-5355.9225957472736</v>
      </c>
      <c r="AN7">
        <f t="shared" si="9"/>
        <v>0</v>
      </c>
      <c r="AO7">
        <f t="shared" si="9"/>
        <v>0</v>
      </c>
      <c r="AP7">
        <f t="shared" si="9"/>
        <v>-8.2891291422954261</v>
      </c>
      <c r="AQ7">
        <f t="shared" si="9"/>
        <v>-2916.4776942957847</v>
      </c>
      <c r="AR7">
        <f t="shared" si="9"/>
        <v>-2924.7668234380799</v>
      </c>
      <c r="AS7">
        <f t="shared" si="9"/>
        <v>-1130.2096928132</v>
      </c>
      <c r="AT7">
        <f t="shared" si="9"/>
        <v>295.88962020189058</v>
      </c>
      <c r="AU7">
        <f t="shared" si="9"/>
        <v>-3759.0868960493895</v>
      </c>
      <c r="AW7">
        <v>4</v>
      </c>
      <c r="AX7">
        <f>IF(Z7&gt;0, (R7*SUMPRODUCT(K7:$K$98, X7:$X$98)-K7*$AZ$3)/Z7, 0)</f>
        <v>10791.958279315912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12.5</v>
      </c>
      <c r="R8">
        <f t="shared" si="0"/>
        <v>1000000</v>
      </c>
      <c r="S8">
        <f t="shared" si="1"/>
        <v>11232.988279308551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10196.498916434502</v>
      </c>
      <c r="AC8">
        <f t="shared" si="2"/>
        <v>10459.069740975574</v>
      </c>
      <c r="AE8">
        <f t="shared" si="3"/>
        <v>0</v>
      </c>
      <c r="AF8">
        <f t="shared" si="4"/>
        <v>0</v>
      </c>
      <c r="AG8">
        <f t="shared" si="4"/>
        <v>-11.63878822904303</v>
      </c>
      <c r="AH8">
        <f t="shared" si="5"/>
        <v>-4272.4931756351807</v>
      </c>
      <c r="AI8">
        <f t="shared" si="6"/>
        <v>-4284.1319638642235</v>
      </c>
      <c r="AJ8">
        <f t="shared" si="7"/>
        <v>-262.57082454107149</v>
      </c>
      <c r="AK8">
        <f t="shared" ref="AK8:AK69" si="22">G8*SUM(AB8:AB8, AE8:AF8)</f>
        <v>217.18542692005491</v>
      </c>
      <c r="AL8">
        <f t="shared" si="8"/>
        <v>-4329.5173614852401</v>
      </c>
      <c r="AN8">
        <f t="shared" si="9"/>
        <v>0</v>
      </c>
      <c r="AO8">
        <f t="shared" si="9"/>
        <v>0</v>
      </c>
      <c r="AP8">
        <f t="shared" si="9"/>
        <v>-7.6250857919266428</v>
      </c>
      <c r="AQ8">
        <f t="shared" si="9"/>
        <v>-2799.0995598961949</v>
      </c>
      <c r="AR8">
        <f t="shared" si="9"/>
        <v>-2806.7246456881217</v>
      </c>
      <c r="AS8">
        <f t="shared" si="9"/>
        <v>-172.02177960301347</v>
      </c>
      <c r="AT8">
        <f t="shared" si="9"/>
        <v>142.28779495181158</v>
      </c>
      <c r="AU8">
        <f t="shared" si="9"/>
        <v>-2836.4586303393235</v>
      </c>
      <c r="AW8">
        <v>5</v>
      </c>
      <c r="AX8">
        <f>IF(Z8&gt;0, (R8*SUMPRODUCT(K8:$K$98, X8:$X$98)-K8*$AZ$3)/Z8, 0)</f>
        <v>11232.988279308551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12.5</v>
      </c>
      <c r="R9">
        <f t="shared" si="0"/>
        <v>1000000</v>
      </c>
      <c r="S9">
        <f t="shared" si="1"/>
        <v>10922.972671098079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10459.069740975574</v>
      </c>
      <c r="AC9">
        <f t="shared" si="2"/>
        <v>10020.430175696951</v>
      </c>
      <c r="AE9">
        <f t="shared" si="3"/>
        <v>0</v>
      </c>
      <c r="AF9">
        <f t="shared" si="4"/>
        <v>0</v>
      </c>
      <c r="AG9">
        <f t="shared" si="4"/>
        <v>-11.467151019029332</v>
      </c>
      <c r="AH9">
        <f t="shared" si="5"/>
        <v>-4419.9462178613821</v>
      </c>
      <c r="AI9">
        <f t="shared" si="6"/>
        <v>-4431.4133688804113</v>
      </c>
      <c r="AJ9">
        <f t="shared" si="7"/>
        <v>438.63956527862319</v>
      </c>
      <c r="AK9">
        <f t="shared" si="22"/>
        <v>61.708511471755884</v>
      </c>
      <c r="AL9">
        <f t="shared" si="8"/>
        <v>-3931.065292130032</v>
      </c>
      <c r="AN9">
        <f t="shared" si="9"/>
        <v>0</v>
      </c>
      <c r="AO9">
        <f t="shared" si="9"/>
        <v>0</v>
      </c>
      <c r="AP9">
        <f t="shared" si="9"/>
        <v>-7.1149149083749403</v>
      </c>
      <c r="AQ9">
        <f t="shared" si="9"/>
        <v>-2742.4022922076547</v>
      </c>
      <c r="AR9">
        <f t="shared" si="9"/>
        <v>-2749.5172071160296</v>
      </c>
      <c r="AS9">
        <f t="shared" si="9"/>
        <v>272.15854899137406</v>
      </c>
      <c r="AT9">
        <f t="shared" si="9"/>
        <v>38.287697398894693</v>
      </c>
      <c r="AU9">
        <f t="shared" si="9"/>
        <v>-2439.0709607257604</v>
      </c>
      <c r="AW9">
        <v>6</v>
      </c>
      <c r="AX9">
        <f>IF(Z9&gt;0, (R9*SUMPRODUCT(K9:$K$98, X9:$X$98)-K9*$AZ$3)/Z9, 0)</f>
        <v>10922.972671098079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12.5</v>
      </c>
      <c r="R10">
        <f t="shared" si="0"/>
        <v>1000000</v>
      </c>
      <c r="S10">
        <f t="shared" si="1"/>
        <v>10452.622274521202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10020.430175696951</v>
      </c>
      <c r="AC10">
        <f t="shared" si="2"/>
        <v>9445.2343518142879</v>
      </c>
      <c r="AE10">
        <f t="shared" si="3"/>
        <v>0</v>
      </c>
      <c r="AF10">
        <f t="shared" si="4"/>
        <v>0</v>
      </c>
      <c r="AG10">
        <f t="shared" si="4"/>
        <v>-11.29529282670714</v>
      </c>
      <c r="AH10">
        <f t="shared" si="5"/>
        <v>-4574.9345705519427</v>
      </c>
      <c r="AI10">
        <f t="shared" si="6"/>
        <v>-4586.2298633786495</v>
      </c>
      <c r="AJ10">
        <f t="shared" si="7"/>
        <v>575.19582388266281</v>
      </c>
      <c r="AK10">
        <f t="shared" si="22"/>
        <v>41.083763720357503</v>
      </c>
      <c r="AL10">
        <f t="shared" si="8"/>
        <v>-3969.9502757756291</v>
      </c>
      <c r="AN10">
        <f t="shared" si="9"/>
        <v>0</v>
      </c>
      <c r="AO10">
        <f t="shared" si="9"/>
        <v>0</v>
      </c>
      <c r="AP10">
        <f t="shared" si="9"/>
        <v>-6.6485947050973584</v>
      </c>
      <c r="AQ10">
        <f t="shared" si="9"/>
        <v>-2692.8815594775319</v>
      </c>
      <c r="AR10">
        <f t="shared" si="9"/>
        <v>-2699.5301541826293</v>
      </c>
      <c r="AS10">
        <f t="shared" si="9"/>
        <v>338.56970047010702</v>
      </c>
      <c r="AT10">
        <f t="shared" si="9"/>
        <v>24.182577479602156</v>
      </c>
      <c r="AU10">
        <f t="shared" si="9"/>
        <v>-2336.7778762329199</v>
      </c>
      <c r="AW10">
        <v>7</v>
      </c>
      <c r="AX10">
        <f>IF(Z10&gt;0, (R10*SUMPRODUCT(K10:$K$98, X10:$X$98)-K10*$AZ$3)/Z10, 0)</f>
        <v>10452.622274521202</v>
      </c>
    </row>
    <row r="11" spans="1:52" x14ac:dyDescent="0.25">
      <c r="A11" t="s">
        <v>33</v>
      </c>
      <c r="C11" s="12">
        <f>AU71</f>
        <v>-4.1469189193676925E-12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12.5</v>
      </c>
      <c r="R11">
        <f t="shared" si="0"/>
        <v>1000000</v>
      </c>
      <c r="S11">
        <f t="shared" si="1"/>
        <v>9829.5073541828078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9445.2343518142879</v>
      </c>
      <c r="AC11">
        <f t="shared" si="2"/>
        <v>8746.9420269816328</v>
      </c>
      <c r="AE11">
        <f t="shared" si="3"/>
        <v>0</v>
      </c>
      <c r="AF11">
        <f t="shared" si="4"/>
        <v>0</v>
      </c>
      <c r="AG11">
        <f t="shared" si="4"/>
        <v>-11.123321993420525</v>
      </c>
      <c r="AH11">
        <f t="shared" si="5"/>
        <v>-4721.4324015635839</v>
      </c>
      <c r="AI11">
        <f t="shared" si="6"/>
        <v>-4732.5557235570041</v>
      </c>
      <c r="AJ11">
        <f t="shared" si="7"/>
        <v>698.29232483265514</v>
      </c>
      <c r="AK11">
        <f t="shared" si="22"/>
        <v>22.66856244435429</v>
      </c>
      <c r="AL11">
        <f t="shared" si="8"/>
        <v>-4011.5948362799945</v>
      </c>
      <c r="AN11">
        <f t="shared" si="9"/>
        <v>0</v>
      </c>
      <c r="AO11">
        <f t="shared" si="9"/>
        <v>0</v>
      </c>
      <c r="AP11">
        <f t="shared" si="9"/>
        <v>-6.2213700595897494</v>
      </c>
      <c r="AQ11">
        <f t="shared" si="9"/>
        <v>-2640.737919736503</v>
      </c>
      <c r="AR11">
        <f t="shared" si="9"/>
        <v>-2646.9592897960924</v>
      </c>
      <c r="AS11">
        <f t="shared" si="9"/>
        <v>390.56092821235296</v>
      </c>
      <c r="AT11">
        <f t="shared" si="9"/>
        <v>12.678722756445039</v>
      </c>
      <c r="AU11">
        <f t="shared" si="9"/>
        <v>-2243.7196388272946</v>
      </c>
      <c r="AW11">
        <v>8</v>
      </c>
      <c r="AX11">
        <f>IF(Z11&gt;0, (R11*SUMPRODUCT(K11:$K$98, X11:$X$98)-K11*$AZ$3)/Z11, 0)</f>
        <v>9829.5073541828078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12.5</v>
      </c>
      <c r="R12">
        <f t="shared" si="0"/>
        <v>1000000</v>
      </c>
      <c r="S12">
        <f t="shared" si="1"/>
        <v>9129.3164353527391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8746.9420269816328</v>
      </c>
      <c r="AC12">
        <f t="shared" si="2"/>
        <v>7998.0436650136908</v>
      </c>
      <c r="AE12">
        <f t="shared" si="3"/>
        <v>0</v>
      </c>
      <c r="AF12">
        <f t="shared" si="4"/>
        <v>0</v>
      </c>
      <c r="AG12">
        <f t="shared" si="4"/>
        <v>-10.951043982386429</v>
      </c>
      <c r="AH12">
        <f t="shared" si="5"/>
        <v>-4883.5832879913469</v>
      </c>
      <c r="AI12">
        <f t="shared" si="6"/>
        <v>-4894.5343319737331</v>
      </c>
      <c r="AJ12">
        <f t="shared" si="7"/>
        <v>748.89836196794204</v>
      </c>
      <c r="AK12">
        <f t="shared" si="22"/>
        <v>20.117966662057754</v>
      </c>
      <c r="AL12">
        <f t="shared" si="8"/>
        <v>-4125.5180033437337</v>
      </c>
      <c r="AN12">
        <f t="shared" si="9"/>
        <v>0</v>
      </c>
      <c r="AO12">
        <f t="shared" si="9"/>
        <v>0</v>
      </c>
      <c r="AP12">
        <f t="shared" si="9"/>
        <v>-5.8205962939340719</v>
      </c>
      <c r="AQ12">
        <f t="shared" si="9"/>
        <v>-2595.6764334907189</v>
      </c>
      <c r="AR12">
        <f t="shared" si="9"/>
        <v>-2601.4970297846526</v>
      </c>
      <c r="AS12">
        <f t="shared" si="9"/>
        <v>398.0474407019949</v>
      </c>
      <c r="AT12">
        <f t="shared" si="9"/>
        <v>10.692913149011451</v>
      </c>
      <c r="AU12">
        <f t="shared" si="9"/>
        <v>-2192.7566759336464</v>
      </c>
      <c r="AW12">
        <v>9</v>
      </c>
      <c r="AX12">
        <f>IF(Z12&gt;0, (R12*SUMPRODUCT(K12:$K$98, X12:$X$98)-K12*$AZ$3)/Z12, 0)</f>
        <v>9129.3164353527391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12.5</v>
      </c>
      <c r="R13">
        <f t="shared" si="0"/>
        <v>1000000</v>
      </c>
      <c r="S13">
        <f t="shared" si="1"/>
        <v>8338.8912701820354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7998.0436650136908</v>
      </c>
      <c r="AC13">
        <f t="shared" si="2"/>
        <v>7190.378358538881</v>
      </c>
      <c r="AE13">
        <f t="shared" si="3"/>
        <v>0</v>
      </c>
      <c r="AF13">
        <f t="shared" si="4"/>
        <v>0</v>
      </c>
      <c r="AG13">
        <f t="shared" si="4"/>
        <v>-10.778378871916141</v>
      </c>
      <c r="AH13">
        <f t="shared" si="5"/>
        <v>-5052.3736517138032</v>
      </c>
      <c r="AI13">
        <f t="shared" si="6"/>
        <v>-5063.1520305857193</v>
      </c>
      <c r="AJ13">
        <f t="shared" si="7"/>
        <v>807.66530647480977</v>
      </c>
      <c r="AK13">
        <f t="shared" si="22"/>
        <v>15.996087330027382</v>
      </c>
      <c r="AL13">
        <f t="shared" si="8"/>
        <v>-4239.4906367808826</v>
      </c>
      <c r="AN13">
        <f t="shared" si="9"/>
        <v>0</v>
      </c>
      <c r="AO13">
        <f t="shared" si="9"/>
        <v>0</v>
      </c>
      <c r="AP13">
        <f t="shared" si="9"/>
        <v>-5.4456491940756768</v>
      </c>
      <c r="AQ13">
        <f t="shared" si="9"/>
        <v>-2552.6523822903264</v>
      </c>
      <c r="AR13">
        <f t="shared" si="9"/>
        <v>-2558.0980314844019</v>
      </c>
      <c r="AS13">
        <f t="shared" si="9"/>
        <v>408.06339965905516</v>
      </c>
      <c r="AT13">
        <f t="shared" si="9"/>
        <v>8.0818350433103507</v>
      </c>
      <c r="AU13">
        <f t="shared" si="9"/>
        <v>-2141.9527967820368</v>
      </c>
      <c r="AW13">
        <v>10</v>
      </c>
      <c r="AX13">
        <f>IF(Z13&gt;0, (R13*SUMPRODUCT(K13:$K$98, X13:$X$98)-K13*$AZ$3)/Z13, 0)</f>
        <v>8338.8912701820354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6.0780000000000001E-3</v>
      </c>
      <c r="Q14" s="4">
        <f t="shared" si="21"/>
        <v>12.5</v>
      </c>
      <c r="R14">
        <f t="shared" si="0"/>
        <v>1000000</v>
      </c>
      <c r="S14">
        <f t="shared" si="1"/>
        <v>9808.75630169756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7190.378358538881</v>
      </c>
      <c r="AC14">
        <f t="shared" si="2"/>
        <v>8321.8148368582588</v>
      </c>
      <c r="AE14">
        <f t="shared" si="3"/>
        <v>0</v>
      </c>
      <c r="AF14">
        <f t="shared" si="4"/>
        <v>0</v>
      </c>
      <c r="AG14">
        <f t="shared" si="4"/>
        <v>-10.605084096413474</v>
      </c>
      <c r="AH14">
        <f t="shared" si="5"/>
        <v>-5240.8789426805051</v>
      </c>
      <c r="AI14">
        <f t="shared" si="6"/>
        <v>-5251.4840267769187</v>
      </c>
      <c r="AJ14">
        <f t="shared" si="7"/>
        <v>-1131.4364783193778</v>
      </c>
      <c r="AK14">
        <f t="shared" si="22"/>
        <v>503.32648509772173</v>
      </c>
      <c r="AL14">
        <f t="shared" si="8"/>
        <v>-5879.5940199985744</v>
      </c>
      <c r="AN14">
        <f t="shared" si="9"/>
        <v>0</v>
      </c>
      <c r="AO14">
        <f t="shared" si="9"/>
        <v>0</v>
      </c>
      <c r="AP14">
        <f t="shared" si="9"/>
        <v>-4.7840125413690426</v>
      </c>
      <c r="AQ14">
        <f t="shared" si="9"/>
        <v>-2364.1897001137118</v>
      </c>
      <c r="AR14">
        <f t="shared" si="9"/>
        <v>-2368.9737126550808</v>
      </c>
      <c r="AS14">
        <f t="shared" si="9"/>
        <v>-510.3973012220506</v>
      </c>
      <c r="AT14">
        <f t="shared" si="9"/>
        <v>227.05338262475752</v>
      </c>
      <c r="AU14">
        <f t="shared" si="9"/>
        <v>-2652.3176312523738</v>
      </c>
      <c r="AW14">
        <v>11</v>
      </c>
      <c r="AX14">
        <f>IF(Z14&gt;0, (R14*SUMPRODUCT(K14:$K$98, X14:$X$98)-K14*$AZ$3)/Z14, 0)</f>
        <v>9808.75630169756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6.4359999999999999E-3</v>
      </c>
      <c r="Q15" s="4">
        <f t="shared" si="21"/>
        <v>12.5</v>
      </c>
      <c r="R15">
        <f t="shared" si="0"/>
        <v>1000000</v>
      </c>
      <c r="S15">
        <f t="shared" si="1"/>
        <v>11081.375428897072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8321.8148368582588</v>
      </c>
      <c r="AC15">
        <f t="shared" si="2"/>
        <v>9246.9901908603606</v>
      </c>
      <c r="AE15">
        <f t="shared" si="3"/>
        <v>0</v>
      </c>
      <c r="AF15">
        <f t="shared" si="4"/>
        <v>0</v>
      </c>
      <c r="AG15">
        <f t="shared" si="4"/>
        <v>-10.430778934204822</v>
      </c>
      <c r="AH15">
        <f t="shared" si="5"/>
        <v>-5460.3456995613687</v>
      </c>
      <c r="AI15">
        <f t="shared" si="6"/>
        <v>-5470.7764784955734</v>
      </c>
      <c r="AJ15">
        <f t="shared" si="7"/>
        <v>-925.17535400210181</v>
      </c>
      <c r="AK15">
        <f t="shared" si="22"/>
        <v>582.52703858007817</v>
      </c>
      <c r="AL15">
        <f t="shared" si="8"/>
        <v>-5813.4247939175966</v>
      </c>
      <c r="AN15">
        <f t="shared" si="9"/>
        <v>0</v>
      </c>
      <c r="AO15">
        <f t="shared" si="9"/>
        <v>0</v>
      </c>
      <c r="AP15">
        <f t="shared" si="9"/>
        <v>-4.2012343850349119</v>
      </c>
      <c r="AQ15">
        <f t="shared" si="9"/>
        <v>-2199.2789083036541</v>
      </c>
      <c r="AR15">
        <f t="shared" si="9"/>
        <v>-2203.4801426886888</v>
      </c>
      <c r="AS15">
        <f t="shared" si="9"/>
        <v>-372.63549864665868</v>
      </c>
      <c r="AT15">
        <f t="shared" si="9"/>
        <v>234.62606581276881</v>
      </c>
      <c r="AU15">
        <f t="shared" si="9"/>
        <v>-2341.4895755225784</v>
      </c>
      <c r="AW15">
        <v>12</v>
      </c>
      <c r="AX15">
        <f>IF(Z15&gt;0, (R15*SUMPRODUCT(K15:$K$98, X15:$X$98)-K15*$AZ$3)/Z15, 0)</f>
        <v>11081.375428897072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6.8199999999999997E-3</v>
      </c>
      <c r="Q16" s="4">
        <f t="shared" si="21"/>
        <v>12.5</v>
      </c>
      <c r="R16">
        <f t="shared" si="0"/>
        <v>1000000</v>
      </c>
      <c r="S16">
        <f t="shared" si="1"/>
        <v>12170.063298035795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9246.9901908603606</v>
      </c>
      <c r="AC16">
        <f t="shared" si="2"/>
        <v>9984.6443665886691</v>
      </c>
      <c r="AE16">
        <f t="shared" si="3"/>
        <v>0</v>
      </c>
      <c r="AF16">
        <f t="shared" si="4"/>
        <v>0</v>
      </c>
      <c r="AG16">
        <f t="shared" si="4"/>
        <v>-10.255333232531497</v>
      </c>
      <c r="AH16">
        <f t="shared" si="5"/>
        <v>-5691.0329865021504</v>
      </c>
      <c r="AI16">
        <f t="shared" si="6"/>
        <v>-5701.2883197346819</v>
      </c>
      <c r="AJ16">
        <f t="shared" si="7"/>
        <v>-737.65417572830847</v>
      </c>
      <c r="AK16">
        <f t="shared" si="22"/>
        <v>647.28931336022526</v>
      </c>
      <c r="AL16">
        <f t="shared" si="8"/>
        <v>-5791.6531821027647</v>
      </c>
      <c r="AN16">
        <f t="shared" si="9"/>
        <v>0</v>
      </c>
      <c r="AO16">
        <f t="shared" si="9"/>
        <v>0</v>
      </c>
      <c r="AP16">
        <f t="shared" si="9"/>
        <v>-3.6880085916773426</v>
      </c>
      <c r="AQ16">
        <f t="shared" si="9"/>
        <v>-2046.601321852721</v>
      </c>
      <c r="AR16">
        <f t="shared" si="9"/>
        <v>-2050.2893304443983</v>
      </c>
      <c r="AS16">
        <f t="shared" si="9"/>
        <v>-265.27416282709413</v>
      </c>
      <c r="AT16">
        <f t="shared" si="9"/>
        <v>232.77727742681685</v>
      </c>
      <c r="AU16">
        <f t="shared" si="9"/>
        <v>-2082.7862158446756</v>
      </c>
      <c r="AW16">
        <v>13</v>
      </c>
      <c r="AX16">
        <f>IF(Z16&gt;0, (R16*SUMPRODUCT(K16:$K$98, X16:$X$98)-K16*$AZ$3)/Z16, 0)</f>
        <v>12170.063298035795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7.2269999999999999E-3</v>
      </c>
      <c r="Q17" s="4">
        <f t="shared" si="21"/>
        <v>12.5</v>
      </c>
      <c r="R17">
        <f t="shared" si="0"/>
        <v>1000000</v>
      </c>
      <c r="S17">
        <f t="shared" si="1"/>
        <v>13097.351110931493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9984.6443665886691</v>
      </c>
      <c r="AC17">
        <f t="shared" si="2"/>
        <v>10560.304726907343</v>
      </c>
      <c r="AE17">
        <f t="shared" si="3"/>
        <v>0</v>
      </c>
      <c r="AF17">
        <f t="shared" si="4"/>
        <v>0</v>
      </c>
      <c r="AG17">
        <f t="shared" si="4"/>
        <v>-10.078664606934677</v>
      </c>
      <c r="AH17">
        <f t="shared" si="5"/>
        <v>-5929.2234617204103</v>
      </c>
      <c r="AI17">
        <f t="shared" si="6"/>
        <v>-5939.3021263273449</v>
      </c>
      <c r="AJ17">
        <f t="shared" si="7"/>
        <v>-575.66036031867407</v>
      </c>
      <c r="AK17">
        <f t="shared" si="22"/>
        <v>698.92510566120689</v>
      </c>
      <c r="AL17">
        <f t="shared" si="8"/>
        <v>-5816.0373809848124</v>
      </c>
      <c r="AN17">
        <f t="shared" si="9"/>
        <v>0</v>
      </c>
      <c r="AO17">
        <f t="shared" si="9"/>
        <v>0</v>
      </c>
      <c r="AP17">
        <f t="shared" si="9"/>
        <v>-3.2361386318468903</v>
      </c>
      <c r="AQ17">
        <f t="shared" si="9"/>
        <v>-1903.8027208608685</v>
      </c>
      <c r="AR17">
        <f t="shared" si="9"/>
        <v>-1907.0388594927153</v>
      </c>
      <c r="AS17">
        <f t="shared" si="9"/>
        <v>-184.83765493777543</v>
      </c>
      <c r="AT17">
        <f t="shared" si="9"/>
        <v>224.41649002206557</v>
      </c>
      <c r="AU17">
        <f t="shared" si="9"/>
        <v>-1867.4600244084252</v>
      </c>
      <c r="AW17">
        <v>14</v>
      </c>
      <c r="AX17">
        <f>IF(Z17&gt;0, (R17*SUMPRODUCT(K17:$K$98, X17:$X$98)-K17*$AZ$3)/Z17, 0)</f>
        <v>13097.351110931493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7.6860000000000001E-3</v>
      </c>
      <c r="Q18" s="4">
        <f t="shared" si="21"/>
        <v>12.5</v>
      </c>
      <c r="R18">
        <f t="shared" si="0"/>
        <v>1000000</v>
      </c>
      <c r="S18">
        <f t="shared" si="1"/>
        <v>13885.540300831539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10560.304726907343</v>
      </c>
      <c r="AC18">
        <f t="shared" si="2"/>
        <v>10997.807079413811</v>
      </c>
      <c r="AE18">
        <f t="shared" si="3"/>
        <v>0</v>
      </c>
      <c r="AF18">
        <f t="shared" si="4"/>
        <v>0</v>
      </c>
      <c r="AG18">
        <f t="shared" si="4"/>
        <v>-9.90041334469643</v>
      </c>
      <c r="AH18">
        <f t="shared" si="5"/>
        <v>-6197.1692935119936</v>
      </c>
      <c r="AI18">
        <f t="shared" si="6"/>
        <v>-6207.0697068566897</v>
      </c>
      <c r="AJ18">
        <f t="shared" si="7"/>
        <v>-437.50235250646801</v>
      </c>
      <c r="AK18">
        <f t="shared" si="22"/>
        <v>739.22133088351404</v>
      </c>
      <c r="AL18">
        <f t="shared" si="8"/>
        <v>-5905.3507284796433</v>
      </c>
      <c r="AN18">
        <f t="shared" si="9"/>
        <v>0</v>
      </c>
      <c r="AO18">
        <f t="shared" si="9"/>
        <v>0</v>
      </c>
      <c r="AP18">
        <f t="shared" si="9"/>
        <v>-2.8383073964321839</v>
      </c>
      <c r="AQ18">
        <f t="shared" si="9"/>
        <v>-1776.6401088839425</v>
      </c>
      <c r="AR18">
        <f t="shared" si="9"/>
        <v>-1779.4784162803746</v>
      </c>
      <c r="AS18">
        <f t="shared" si="9"/>
        <v>-125.42568879114454</v>
      </c>
      <c r="AT18">
        <f t="shared" si="9"/>
        <v>211.92421952474092</v>
      </c>
      <c r="AU18">
        <f t="shared" si="9"/>
        <v>-1692.9798855467782</v>
      </c>
      <c r="AW18">
        <v>15</v>
      </c>
      <c r="AX18">
        <f>IF(Z18&gt;0, (R18*SUMPRODUCT(K18:$K$98, X18:$X$98)-K18*$AZ$3)/Z18, 0)</f>
        <v>13885.540300831539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8.2030000000000002E-3</v>
      </c>
      <c r="Q19" s="4">
        <f t="shared" si="21"/>
        <v>12.5</v>
      </c>
      <c r="R19">
        <f t="shared" si="0"/>
        <v>1000000</v>
      </c>
      <c r="S19">
        <f t="shared" si="1"/>
        <v>14546.54025053662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10997.807079413811</v>
      </c>
      <c r="AC19">
        <f t="shared" si="2"/>
        <v>11311.617928893549</v>
      </c>
      <c r="AE19">
        <f t="shared" si="3"/>
        <v>0</v>
      </c>
      <c r="AF19">
        <f t="shared" si="4"/>
        <v>0</v>
      </c>
      <c r="AG19">
        <f t="shared" si="4"/>
        <v>-9.720196120582921</v>
      </c>
      <c r="AH19">
        <f t="shared" si="5"/>
        <v>-6497.0472533235852</v>
      </c>
      <c r="AI19">
        <f t="shared" si="6"/>
        <v>-6506.7674494441681</v>
      </c>
      <c r="AJ19">
        <f t="shared" si="7"/>
        <v>-313.81084947973795</v>
      </c>
      <c r="AK19">
        <f t="shared" si="22"/>
        <v>769.84649555896681</v>
      </c>
      <c r="AL19">
        <f t="shared" si="8"/>
        <v>-6050.731803364939</v>
      </c>
      <c r="AN19">
        <f t="shared" si="9"/>
        <v>0</v>
      </c>
      <c r="AO19">
        <f t="shared" si="9"/>
        <v>0</v>
      </c>
      <c r="AP19">
        <f t="shared" si="9"/>
        <v>-2.4880729347276147</v>
      </c>
      <c r="AQ19">
        <f t="shared" si="9"/>
        <v>-1663.0453980666573</v>
      </c>
      <c r="AR19">
        <f t="shared" si="9"/>
        <v>-1665.5334710013849</v>
      </c>
      <c r="AS19">
        <f t="shared" si="9"/>
        <v>-80.325980209501552</v>
      </c>
      <c r="AT19">
        <f t="shared" si="9"/>
        <v>197.05715869653662</v>
      </c>
      <c r="AU19">
        <f t="shared" si="9"/>
        <v>-1548.8022925143498</v>
      </c>
      <c r="AW19">
        <v>16</v>
      </c>
      <c r="AX19">
        <f>IF(Z19&gt;0, (R19*SUMPRODUCT(K19:$K$98, X19:$X$98)-K19*$AZ$3)/Z19, 0)</f>
        <v>14546.54025053662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8.7950000000000007E-3</v>
      </c>
      <c r="Q20" s="4">
        <f t="shared" si="21"/>
        <v>12.5</v>
      </c>
      <c r="R20">
        <f t="shared" si="0"/>
        <v>1000000</v>
      </c>
      <c r="S20">
        <f t="shared" si="1"/>
        <v>15091.796228606507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11311.617928893549</v>
      </c>
      <c r="AC20">
        <f t="shared" si="2"/>
        <v>11515.046600794465</v>
      </c>
      <c r="AE20">
        <f t="shared" si="3"/>
        <v>0</v>
      </c>
      <c r="AF20">
        <f t="shared" si="4"/>
        <v>0</v>
      </c>
      <c r="AG20">
        <f t="shared" si="4"/>
        <v>-9.5375050344965651</v>
      </c>
      <c r="AH20">
        <f t="shared" si="5"/>
        <v>-6839.129990442143</v>
      </c>
      <c r="AI20">
        <f t="shared" si="6"/>
        <v>-6848.6674954766395</v>
      </c>
      <c r="AJ20">
        <f t="shared" si="7"/>
        <v>-203.42867190091602</v>
      </c>
      <c r="AK20">
        <f t="shared" si="22"/>
        <v>791.81325502254856</v>
      </c>
      <c r="AL20">
        <f t="shared" si="8"/>
        <v>-6260.2829123550073</v>
      </c>
      <c r="AN20">
        <f t="shared" si="9"/>
        <v>0</v>
      </c>
      <c r="AO20">
        <f t="shared" si="9"/>
        <v>0</v>
      </c>
      <c r="AP20">
        <f t="shared" si="9"/>
        <v>-2.1797407177851871</v>
      </c>
      <c r="AQ20">
        <f t="shared" si="9"/>
        <v>-1563.0429614949551</v>
      </c>
      <c r="AR20">
        <f t="shared" si="9"/>
        <v>-1565.2227022127402</v>
      </c>
      <c r="AS20">
        <f t="shared" si="9"/>
        <v>-46.492427286125761</v>
      </c>
      <c r="AT20">
        <f t="shared" si="9"/>
        <v>180.96426545643013</v>
      </c>
      <c r="AU20">
        <f t="shared" si="9"/>
        <v>-1430.750864042436</v>
      </c>
      <c r="AW20">
        <v>17</v>
      </c>
      <c r="AX20">
        <f>IF(Z20&gt;0, (R20*SUMPRODUCT(K20:$K$98, X20:$X$98)-K20*$AZ$3)/Z20, 0)</f>
        <v>15091.796228606507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9.4780000000000003E-3</v>
      </c>
      <c r="Q21" s="4">
        <f t="shared" si="21"/>
        <v>12.5</v>
      </c>
      <c r="R21">
        <f t="shared" si="0"/>
        <v>1000000</v>
      </c>
      <c r="S21">
        <f t="shared" si="1"/>
        <v>15529.872523662883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11515.046600794465</v>
      </c>
      <c r="AC21">
        <f t="shared" si="2"/>
        <v>11618.498344627698</v>
      </c>
      <c r="AE21">
        <f t="shared" si="3"/>
        <v>0</v>
      </c>
      <c r="AF21">
        <f t="shared" si="4"/>
        <v>0</v>
      </c>
      <c r="AG21">
        <f t="shared" si="4"/>
        <v>-9.3517335114346398</v>
      </c>
      <c r="AH21">
        <f t="shared" si="5"/>
        <v>-7231.7178173566745</v>
      </c>
      <c r="AI21">
        <f t="shared" si="6"/>
        <v>-7241.0695508681092</v>
      </c>
      <c r="AJ21">
        <f t="shared" si="7"/>
        <v>-103.45174383323319</v>
      </c>
      <c r="AK21">
        <f t="shared" si="22"/>
        <v>806.05326205561266</v>
      </c>
      <c r="AL21">
        <f t="shared" si="8"/>
        <v>-6538.4680326457301</v>
      </c>
      <c r="AN21">
        <f t="shared" si="9"/>
        <v>0</v>
      </c>
      <c r="AO21">
        <f t="shared" si="9"/>
        <v>0</v>
      </c>
      <c r="AP21">
        <f t="shared" si="9"/>
        <v>-1.9082890429322914</v>
      </c>
      <c r="AQ21">
        <f t="shared" si="9"/>
        <v>-1475.684465940571</v>
      </c>
      <c r="AR21">
        <f t="shared" si="9"/>
        <v>-1477.5927549835035</v>
      </c>
      <c r="AS21">
        <f t="shared" si="9"/>
        <v>-21.110078573968238</v>
      </c>
      <c r="AT21">
        <f t="shared" si="9"/>
        <v>164.4810137200526</v>
      </c>
      <c r="AU21">
        <f t="shared" si="9"/>
        <v>-1334.2218198374192</v>
      </c>
      <c r="AW21">
        <v>18</v>
      </c>
      <c r="AX21">
        <f>IF(Z21&gt;0, (R21*SUMPRODUCT(K21:$K$98, X21:$X$98)-K21*$AZ$3)/Z21, 0)</f>
        <v>15529.872523662883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1.0265E-2</v>
      </c>
      <c r="Q22" s="4">
        <f t="shared" si="21"/>
        <v>12.5</v>
      </c>
      <c r="R22">
        <f t="shared" si="0"/>
        <v>1000000</v>
      </c>
      <c r="S22">
        <f t="shared" si="1"/>
        <v>15867.817485579068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11618.498344627698</v>
      </c>
      <c r="AC22">
        <f t="shared" si="2"/>
        <v>11630.755579873012</v>
      </c>
      <c r="AE22">
        <f t="shared" si="3"/>
        <v>0</v>
      </c>
      <c r="AF22">
        <f t="shared" si="4"/>
        <v>0</v>
      </c>
      <c r="AG22">
        <f t="shared" si="4"/>
        <v>-9.1622206318254165</v>
      </c>
      <c r="AH22">
        <f t="shared" si="5"/>
        <v>-7679.6435595901257</v>
      </c>
      <c r="AI22">
        <f t="shared" si="6"/>
        <v>-7688.805780221951</v>
      </c>
      <c r="AJ22">
        <f t="shared" si="7"/>
        <v>-12.257235245313495</v>
      </c>
      <c r="AK22">
        <f t="shared" si="22"/>
        <v>813.29488412393891</v>
      </c>
      <c r="AL22">
        <f t="shared" si="8"/>
        <v>-6887.7681313433259</v>
      </c>
      <c r="AN22">
        <f t="shared" si="9"/>
        <v>0</v>
      </c>
      <c r="AO22">
        <f t="shared" si="9"/>
        <v>0</v>
      </c>
      <c r="AP22">
        <f t="shared" si="9"/>
        <v>-1.669301397747561</v>
      </c>
      <c r="AQ22">
        <f t="shared" si="9"/>
        <v>-1399.184787549998</v>
      </c>
      <c r="AR22">
        <f t="shared" si="9"/>
        <v>-1400.8540889477454</v>
      </c>
      <c r="AS22">
        <f t="shared" si="9"/>
        <v>-2.2331944132026407</v>
      </c>
      <c r="AT22">
        <f t="shared" si="9"/>
        <v>148.17742787520567</v>
      </c>
      <c r="AU22">
        <f t="shared" si="9"/>
        <v>-1254.9098554857424</v>
      </c>
      <c r="AW22">
        <v>19</v>
      </c>
      <c r="AX22">
        <f>IF(Z22&gt;0, (R22*SUMPRODUCT(K22:$K$98, X22:$X$98)-K22*$AZ$3)/Z22, 0)</f>
        <v>15867.817485579068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1.1204E-2</v>
      </c>
      <c r="Q23" s="4">
        <f t="shared" si="21"/>
        <v>12.5</v>
      </c>
      <c r="R23">
        <f t="shared" si="0"/>
        <v>1000000</v>
      </c>
      <c r="S23">
        <f t="shared" si="1"/>
        <v>16113.070344062278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11630.755579873012</v>
      </c>
      <c r="AC23">
        <f t="shared" si="2"/>
        <v>11560.090168381837</v>
      </c>
      <c r="AE23">
        <f t="shared" si="3"/>
        <v>0</v>
      </c>
      <c r="AF23">
        <f t="shared" si="4"/>
        <v>0</v>
      </c>
      <c r="AG23">
        <f t="shared" si="4"/>
        <v>-8.9679449055481921</v>
      </c>
      <c r="AH23">
        <f t="shared" si="5"/>
        <v>-8212.2815967177594</v>
      </c>
      <c r="AI23">
        <f t="shared" si="6"/>
        <v>-8221.2495416233069</v>
      </c>
      <c r="AJ23">
        <f t="shared" si="7"/>
        <v>70.665411491174382</v>
      </c>
      <c r="AK23">
        <f t="shared" si="22"/>
        <v>814.15289059111092</v>
      </c>
      <c r="AL23">
        <f t="shared" si="8"/>
        <v>-7336.4312395410216</v>
      </c>
      <c r="AN23">
        <f t="shared" si="9"/>
        <v>0</v>
      </c>
      <c r="AO23">
        <f t="shared" si="9"/>
        <v>0</v>
      </c>
      <c r="AP23">
        <f t="shared" si="9"/>
        <v>-1.4588442240265376</v>
      </c>
      <c r="AQ23">
        <f t="shared" si="9"/>
        <v>-1335.9180614545485</v>
      </c>
      <c r="AR23">
        <f t="shared" si="9"/>
        <v>-1337.376905678575</v>
      </c>
      <c r="AS23">
        <f t="shared" si="9"/>
        <v>11.495368055682384</v>
      </c>
      <c r="AT23">
        <f t="shared" si="9"/>
        <v>132.44084953940165</v>
      </c>
      <c r="AU23">
        <f t="shared" si="9"/>
        <v>-1193.4406880834908</v>
      </c>
      <c r="AW23">
        <v>20</v>
      </c>
      <c r="AX23">
        <f>IF(Z23&gt;0, (R23*SUMPRODUCT(K23:$K$98, X23:$X$98)-K23*$AZ$3)/Z23, 0)</f>
        <v>16113.070344062278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1.2285000000000001E-2</v>
      </c>
      <c r="Q24" s="4">
        <f t="shared" si="21"/>
        <v>12.5</v>
      </c>
      <c r="R24">
        <f t="shared" si="0"/>
        <v>1000000</v>
      </c>
      <c r="S24">
        <f t="shared" si="1"/>
        <v>16266.861691374057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11560.090168381837</v>
      </c>
      <c r="AC24">
        <f t="shared" si="2"/>
        <v>11410.350121265526</v>
      </c>
      <c r="AE24">
        <f t="shared" si="3"/>
        <v>0</v>
      </c>
      <c r="AF24">
        <f t="shared" si="4"/>
        <v>0</v>
      </c>
      <c r="AG24">
        <f t="shared" si="4"/>
        <v>-8.7680942533280497</v>
      </c>
      <c r="AH24">
        <f t="shared" si="5"/>
        <v>-8813.696253172764</v>
      </c>
      <c r="AI24">
        <f t="shared" si="6"/>
        <v>-8822.464347426092</v>
      </c>
      <c r="AJ24">
        <f t="shared" si="7"/>
        <v>149.74004711631096</v>
      </c>
      <c r="AK24">
        <f t="shared" si="22"/>
        <v>809.20631178672875</v>
      </c>
      <c r="AL24">
        <f t="shared" si="8"/>
        <v>-7863.5179885230518</v>
      </c>
      <c r="AN24">
        <f t="shared" si="9"/>
        <v>0</v>
      </c>
      <c r="AO24">
        <f t="shared" si="9"/>
        <v>0</v>
      </c>
      <c r="AP24">
        <f t="shared" si="9"/>
        <v>-1.2735123932983088</v>
      </c>
      <c r="AQ24">
        <f t="shared" si="9"/>
        <v>-1280.1358065832867</v>
      </c>
      <c r="AR24">
        <f t="shared" si="9"/>
        <v>-1281.4093189765849</v>
      </c>
      <c r="AS24">
        <f t="shared" si="9"/>
        <v>21.748831646433715</v>
      </c>
      <c r="AT24">
        <f t="shared" si="9"/>
        <v>117.53229801384275</v>
      </c>
      <c r="AU24">
        <f t="shared" si="9"/>
        <v>-1142.1281893163084</v>
      </c>
      <c r="AW24">
        <v>21</v>
      </c>
      <c r="AX24">
        <f>IF(Z24&gt;0, (R24*SUMPRODUCT(K24:$K$98, X24:$X$98)-K24*$AZ$3)/Z24, 0)</f>
        <v>16266.861691374057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1.3528E-2</v>
      </c>
      <c r="Q25" s="4">
        <f t="shared" si="21"/>
        <v>12.5</v>
      </c>
      <c r="R25">
        <f t="shared" si="0"/>
        <v>1000000</v>
      </c>
      <c r="S25">
        <f t="shared" si="1"/>
        <v>16336.085499456103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11410.350121265526</v>
      </c>
      <c r="AC25">
        <f t="shared" si="2"/>
        <v>11189.301827484232</v>
      </c>
      <c r="AE25">
        <f t="shared" si="3"/>
        <v>0</v>
      </c>
      <c r="AF25">
        <f t="shared" si="4"/>
        <v>0</v>
      </c>
      <c r="AG25">
        <f t="shared" si="4"/>
        <v>-8.5617985317357483</v>
      </c>
      <c r="AH25">
        <f t="shared" si="5"/>
        <v>-9489.182324721749</v>
      </c>
      <c r="AI25">
        <f t="shared" si="6"/>
        <v>-9497.7441232534838</v>
      </c>
      <c r="AJ25">
        <f t="shared" si="7"/>
        <v>221.04829378129398</v>
      </c>
      <c r="AK25">
        <f t="shared" si="22"/>
        <v>798.72450848858693</v>
      </c>
      <c r="AL25">
        <f t="shared" si="8"/>
        <v>-8477.9713209836027</v>
      </c>
      <c r="AN25">
        <f t="shared" si="9"/>
        <v>0</v>
      </c>
      <c r="AO25">
        <f t="shared" si="9"/>
        <v>0</v>
      </c>
      <c r="AP25">
        <f t="shared" si="9"/>
        <v>-1.1103117800971305</v>
      </c>
      <c r="AQ25">
        <f t="shared" si="9"/>
        <v>-1230.5768326099658</v>
      </c>
      <c r="AR25">
        <f t="shared" si="9"/>
        <v>-1231.6871443900627</v>
      </c>
      <c r="AS25">
        <f t="shared" si="9"/>
        <v>28.666000916280034</v>
      </c>
      <c r="AT25">
        <f t="shared" si="9"/>
        <v>103.58024982017177</v>
      </c>
      <c r="AU25">
        <f t="shared" si="9"/>
        <v>-1099.4408936536111</v>
      </c>
      <c r="AW25">
        <v>22</v>
      </c>
      <c r="AX25">
        <f>IF(Z25&gt;0, (R25*SUMPRODUCT(K25:$K$98, X25:$X$98)-K25*$AZ$3)/Z25, 0)</f>
        <v>16336.085499456103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1.4963000000000001E-2</v>
      </c>
      <c r="Q26" s="4">
        <f t="shared" si="21"/>
        <v>12.5</v>
      </c>
      <c r="R26">
        <f t="shared" si="0"/>
        <v>1000000</v>
      </c>
      <c r="S26">
        <f t="shared" si="1"/>
        <v>16327.633785265898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11189.301827484232</v>
      </c>
      <c r="AC26">
        <f t="shared" si="2"/>
        <v>10904.338845590337</v>
      </c>
      <c r="AE26">
        <f t="shared" si="3"/>
        <v>0</v>
      </c>
      <c r="AF26">
        <f t="shared" si="4"/>
        <v>0</v>
      </c>
      <c r="AG26">
        <f t="shared" si="4"/>
        <v>-8.3480703549880282</v>
      </c>
      <c r="AH26">
        <f t="shared" si="5"/>
        <v>-10248.815314428961</v>
      </c>
      <c r="AI26">
        <f t="shared" si="6"/>
        <v>-10257.163384783949</v>
      </c>
      <c r="AJ26">
        <f t="shared" si="7"/>
        <v>284.96298189389563</v>
      </c>
      <c r="AK26">
        <f t="shared" si="22"/>
        <v>783.25112792389632</v>
      </c>
      <c r="AL26">
        <f t="shared" si="8"/>
        <v>-9188.9492749661567</v>
      </c>
      <c r="AN26">
        <f t="shared" si="9"/>
        <v>0</v>
      </c>
      <c r="AO26">
        <f t="shared" si="9"/>
        <v>0</v>
      </c>
      <c r="AP26">
        <f t="shared" si="9"/>
        <v>-0.96660273850943379</v>
      </c>
      <c r="AQ26">
        <f t="shared" si="9"/>
        <v>-1186.6853689709546</v>
      </c>
      <c r="AR26">
        <f t="shared" si="9"/>
        <v>-1187.6519717094641</v>
      </c>
      <c r="AS26">
        <f t="shared" si="9"/>
        <v>32.995169776914118</v>
      </c>
      <c r="AT26">
        <f t="shared" si="9"/>
        <v>90.690740853600147</v>
      </c>
      <c r="AU26">
        <f t="shared" si="9"/>
        <v>-1063.9660610789499</v>
      </c>
      <c r="AW26">
        <v>23</v>
      </c>
      <c r="AX26">
        <f>IF(Z26&gt;0, (R26*SUMPRODUCT(K26:$K$98, X26:$X$98)-K26*$AZ$3)/Z26, 0)</f>
        <v>16327.633785265898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1.6567999999999999E-2</v>
      </c>
      <c r="Q27" s="4">
        <f t="shared" si="21"/>
        <v>12.5</v>
      </c>
      <c r="R27">
        <f t="shared" si="0"/>
        <v>1000000</v>
      </c>
      <c r="S27">
        <f t="shared" si="1"/>
        <v>16246.599134166552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10904.338845590337</v>
      </c>
      <c r="AC27">
        <f t="shared" si="2"/>
        <v>10561.951557615868</v>
      </c>
      <c r="AE27">
        <f t="shared" si="3"/>
        <v>0</v>
      </c>
      <c r="AF27">
        <f t="shared" si="4"/>
        <v>0</v>
      </c>
      <c r="AG27">
        <f t="shared" si="4"/>
        <v>-8.1262788217967064</v>
      </c>
      <c r="AH27">
        <f t="shared" si="5"/>
        <v>-11064.866371315333</v>
      </c>
      <c r="AI27">
        <f t="shared" si="6"/>
        <v>-11072.99265013713</v>
      </c>
      <c r="AJ27">
        <f t="shared" si="7"/>
        <v>342.38728797446856</v>
      </c>
      <c r="AK27">
        <f t="shared" si="22"/>
        <v>763.30371919132369</v>
      </c>
      <c r="AL27">
        <f t="shared" si="8"/>
        <v>-9967.3016429713371</v>
      </c>
      <c r="AN27">
        <f t="shared" si="9"/>
        <v>0</v>
      </c>
      <c r="AO27">
        <f t="shared" si="9"/>
        <v>0</v>
      </c>
      <c r="AP27">
        <f t="shared" si="9"/>
        <v>-0.84010896156492409</v>
      </c>
      <c r="AQ27">
        <f t="shared" si="9"/>
        <v>-1143.9052979731641</v>
      </c>
      <c r="AR27">
        <f t="shared" si="9"/>
        <v>-1144.7454069347291</v>
      </c>
      <c r="AS27">
        <f t="shared" si="9"/>
        <v>35.396598524497115</v>
      </c>
      <c r="AT27">
        <f t="shared" si="9"/>
        <v>78.911677651085853</v>
      </c>
      <c r="AU27">
        <f t="shared" si="9"/>
        <v>-1030.4371307591462</v>
      </c>
      <c r="AW27">
        <v>24</v>
      </c>
      <c r="AX27">
        <f>IF(Z27&gt;0, (R27*SUMPRODUCT(K27:$K$98, X27:$X$98)-K27*$AZ$3)/Z27, 0)</f>
        <v>16246.599134166552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1.8353999999999999E-2</v>
      </c>
      <c r="Q28" s="4">
        <f t="shared" si="21"/>
        <v>12.5</v>
      </c>
      <c r="R28">
        <f t="shared" si="0"/>
        <v>1000000</v>
      </c>
      <c r="S28">
        <f t="shared" si="1"/>
        <v>16103.178913367619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10561.951557615868</v>
      </c>
      <c r="AC28">
        <f t="shared" si="2"/>
        <v>10171.883831960999</v>
      </c>
      <c r="AE28">
        <f t="shared" si="3"/>
        <v>0</v>
      </c>
      <c r="AF28">
        <f t="shared" si="4"/>
        <v>0</v>
      </c>
      <c r="AG28">
        <f t="shared" si="4"/>
        <v>-7.8958663120834824</v>
      </c>
      <c r="AH28">
        <f t="shared" si="5"/>
        <v>-11931.977719620538</v>
      </c>
      <c r="AI28">
        <f t="shared" si="6"/>
        <v>-11939.873585932621</v>
      </c>
      <c r="AJ28">
        <f t="shared" si="7"/>
        <v>390.06772565486972</v>
      </c>
      <c r="AK28">
        <f t="shared" si="22"/>
        <v>739.3366090331109</v>
      </c>
      <c r="AL28">
        <f t="shared" si="8"/>
        <v>-10810.46925124464</v>
      </c>
      <c r="AN28">
        <f t="shared" si="9"/>
        <v>0</v>
      </c>
      <c r="AO28">
        <f t="shared" si="9"/>
        <v>0</v>
      </c>
      <c r="AP28">
        <f t="shared" si="9"/>
        <v>-0.72882902863277876</v>
      </c>
      <c r="AQ28">
        <f t="shared" si="9"/>
        <v>-1101.3828486116151</v>
      </c>
      <c r="AR28">
        <f t="shared" si="9"/>
        <v>-1102.111677640248</v>
      </c>
      <c r="AS28">
        <f t="shared" si="9"/>
        <v>36.005255199795755</v>
      </c>
      <c r="AT28">
        <f t="shared" si="9"/>
        <v>68.244567637831295</v>
      </c>
      <c r="AU28">
        <f t="shared" si="9"/>
        <v>-997.86185480262088</v>
      </c>
      <c r="AW28">
        <v>25</v>
      </c>
      <c r="AX28">
        <f>IF(Z28&gt;0, (R28*SUMPRODUCT(K28:$K$98, X28:$X$98)-K28*$AZ$3)/Z28, 0)</f>
        <v>16103.178913367619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2.0303000000000002E-2</v>
      </c>
      <c r="Q29" s="4">
        <f t="shared" si="21"/>
        <v>12.5</v>
      </c>
      <c r="R29">
        <f t="shared" si="0"/>
        <v>1000000</v>
      </c>
      <c r="S29">
        <f t="shared" si="1"/>
        <v>15907.147017397057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10171.883831960999</v>
      </c>
      <c r="AC29">
        <f t="shared" si="2"/>
        <v>9743.5702443478694</v>
      </c>
      <c r="AE29">
        <f t="shared" si="3"/>
        <v>0</v>
      </c>
      <c r="AF29">
        <f t="shared" si="4"/>
        <v>0</v>
      </c>
      <c r="AG29">
        <f t="shared" si="4"/>
        <v>-7.6565978752284174</v>
      </c>
      <c r="AH29">
        <f t="shared" si="5"/>
        <v>-12824.781898738476</v>
      </c>
      <c r="AI29">
        <f t="shared" si="6"/>
        <v>-12832.438496613704</v>
      </c>
      <c r="AJ29">
        <f t="shared" si="7"/>
        <v>428.31358761312913</v>
      </c>
      <c r="AK29">
        <f t="shared" si="22"/>
        <v>712.03186823726992</v>
      </c>
      <c r="AL29">
        <f t="shared" si="8"/>
        <v>-11692.093040763306</v>
      </c>
      <c r="AN29">
        <f t="shared" si="9"/>
        <v>0</v>
      </c>
      <c r="AO29">
        <f t="shared" si="9"/>
        <v>0</v>
      </c>
      <c r="AP29">
        <f t="shared" si="9"/>
        <v>-0.63102082373046398</v>
      </c>
      <c r="AQ29">
        <f t="shared" si="9"/>
        <v>-1056.9582691665219</v>
      </c>
      <c r="AR29">
        <f t="shared" si="9"/>
        <v>-1057.5892899902524</v>
      </c>
      <c r="AS29">
        <f t="shared" si="9"/>
        <v>35.299593536838834</v>
      </c>
      <c r="AT29">
        <f t="shared" si="9"/>
        <v>58.682321226647836</v>
      </c>
      <c r="AU29">
        <f t="shared" si="9"/>
        <v>-963.60737522676573</v>
      </c>
      <c r="AW29">
        <v>26</v>
      </c>
      <c r="AX29">
        <f>IF(Z29&gt;0, (R29*SUMPRODUCT(K29:$K$98, X29:$X$98)-K29*$AZ$3)/Z29, 0)</f>
        <v>15907.147017397057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2.2446000000000001E-2</v>
      </c>
      <c r="Q30" s="4">
        <f t="shared" si="21"/>
        <v>12.5</v>
      </c>
      <c r="R30">
        <f t="shared" si="0"/>
        <v>1000000</v>
      </c>
      <c r="S30">
        <f t="shared" si="1"/>
        <v>15671.151393956536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9743.5702443478694</v>
      </c>
      <c r="AC30">
        <f t="shared" si="2"/>
        <v>9287.5666725014162</v>
      </c>
      <c r="AE30">
        <f t="shared" si="3"/>
        <v>0</v>
      </c>
      <c r="AF30">
        <f t="shared" si="4"/>
        <v>0</v>
      </c>
      <c r="AG30">
        <f t="shared" si="4"/>
        <v>-7.4081719005687567</v>
      </c>
      <c r="AH30">
        <f t="shared" si="5"/>
        <v>-13748.799672590165</v>
      </c>
      <c r="AI30">
        <f t="shared" si="6"/>
        <v>-13756.207844490733</v>
      </c>
      <c r="AJ30">
        <f t="shared" si="7"/>
        <v>456.00357184645327</v>
      </c>
      <c r="AK30">
        <f t="shared" si="22"/>
        <v>682.04991710435093</v>
      </c>
      <c r="AL30">
        <f t="shared" si="8"/>
        <v>-12618.154355539929</v>
      </c>
      <c r="AN30">
        <f t="shared" si="9"/>
        <v>0</v>
      </c>
      <c r="AO30">
        <f t="shared" si="9"/>
        <v>0</v>
      </c>
      <c r="AP30">
        <f t="shared" si="9"/>
        <v>-0.54513100186045127</v>
      </c>
      <c r="AQ30">
        <f t="shared" si="9"/>
        <v>-1011.7066721038567</v>
      </c>
      <c r="AR30">
        <f t="shared" si="9"/>
        <v>-1012.2518031057172</v>
      </c>
      <c r="AS30">
        <f t="shared" si="9"/>
        <v>33.555064232987988</v>
      </c>
      <c r="AT30">
        <f t="shared" si="9"/>
        <v>50.188705070597429</v>
      </c>
      <c r="AU30">
        <f t="shared" si="9"/>
        <v>-928.50803380213176</v>
      </c>
      <c r="AW30">
        <v>27</v>
      </c>
      <c r="AX30">
        <f>IF(Z30&gt;0, (R30*SUMPRODUCT(K30:$K$98, X30:$X$98)-K30*$AZ$3)/Z30, 0)</f>
        <v>15671.151393956536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2.4856E-2</v>
      </c>
      <c r="Q31" s="4">
        <f t="shared" si="21"/>
        <v>12.5</v>
      </c>
      <c r="R31">
        <f t="shared" si="0"/>
        <v>1000000</v>
      </c>
      <c r="S31">
        <f t="shared" si="1"/>
        <v>15406.442378885977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9287.5666725014162</v>
      </c>
      <c r="AC31">
        <f t="shared" si="2"/>
        <v>8812.426694433334</v>
      </c>
      <c r="AE31">
        <f t="shared" si="3"/>
        <v>0</v>
      </c>
      <c r="AF31">
        <f t="shared" si="4"/>
        <v>0</v>
      </c>
      <c r="AG31">
        <f t="shared" si="4"/>
        <v>-7.1499526608025317</v>
      </c>
      <c r="AH31">
        <f t="shared" si="5"/>
        <v>-14731.001660842961</v>
      </c>
      <c r="AI31">
        <f t="shared" si="6"/>
        <v>-14738.151613503764</v>
      </c>
      <c r="AJ31">
        <f t="shared" si="7"/>
        <v>475.1399780680822</v>
      </c>
      <c r="AK31">
        <f t="shared" si="22"/>
        <v>650.12966707509918</v>
      </c>
      <c r="AL31">
        <f t="shared" si="8"/>
        <v>-13612.881968360582</v>
      </c>
      <c r="AN31">
        <f t="shared" si="9"/>
        <v>0</v>
      </c>
      <c r="AO31">
        <f t="shared" si="9"/>
        <v>0</v>
      </c>
      <c r="AP31">
        <f t="shared" si="9"/>
        <v>-0.46975885326750294</v>
      </c>
      <c r="AQ31">
        <f t="shared" si="9"/>
        <v>-967.84115587452686</v>
      </c>
      <c r="AR31">
        <f t="shared" si="9"/>
        <v>-968.31091472779428</v>
      </c>
      <c r="AS31">
        <f t="shared" si="9"/>
        <v>31.21715930546539</v>
      </c>
      <c r="AT31">
        <f t="shared" si="9"/>
        <v>42.714152298471667</v>
      </c>
      <c r="AU31">
        <f t="shared" si="9"/>
        <v>-894.37960312385724</v>
      </c>
      <c r="AW31">
        <v>28</v>
      </c>
      <c r="AX31">
        <f>IF(Z31&gt;0, (R31*SUMPRODUCT(K31:$K$98, X31:$X$98)-K31*$AZ$3)/Z31, 0)</f>
        <v>15406.442378885977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2.7564999999999999E-2</v>
      </c>
      <c r="Q32" s="4">
        <f t="shared" si="21"/>
        <v>12.5</v>
      </c>
      <c r="R32">
        <f t="shared" si="0"/>
        <v>1000000</v>
      </c>
      <c r="S32">
        <f t="shared" si="1"/>
        <v>15119.934998382474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8812.426694433334</v>
      </c>
      <c r="AC32">
        <f t="shared" si="2"/>
        <v>8323.6629439478911</v>
      </c>
      <c r="AE32">
        <f t="shared" si="3"/>
        <v>0</v>
      </c>
      <c r="AF32">
        <f t="shared" si="4"/>
        <v>0</v>
      </c>
      <c r="AG32">
        <f t="shared" si="4"/>
        <v>-6.8813646890994855</v>
      </c>
      <c r="AH32">
        <f t="shared" si="5"/>
        <v>-15767.075607601742</v>
      </c>
      <c r="AI32">
        <f t="shared" si="6"/>
        <v>-15773.956972290842</v>
      </c>
      <c r="AJ32">
        <f t="shared" si="7"/>
        <v>488.76375048544287</v>
      </c>
      <c r="AK32">
        <f t="shared" si="22"/>
        <v>616.86986861033347</v>
      </c>
      <c r="AL32">
        <f t="shared" si="8"/>
        <v>-14668.323353195065</v>
      </c>
      <c r="AN32">
        <f t="shared" si="9"/>
        <v>0</v>
      </c>
      <c r="AO32">
        <f t="shared" si="9"/>
        <v>0</v>
      </c>
      <c r="AP32">
        <f t="shared" si="9"/>
        <v>-0.40367175173616893</v>
      </c>
      <c r="AQ32">
        <f t="shared" si="9"/>
        <v>-924.92162787990833</v>
      </c>
      <c r="AR32">
        <f t="shared" si="9"/>
        <v>-925.3252996316445</v>
      </c>
      <c r="AS32">
        <f t="shared" si="9"/>
        <v>28.671655733656191</v>
      </c>
      <c r="AT32">
        <f t="shared" si="9"/>
        <v>36.186563524186688</v>
      </c>
      <c r="AU32">
        <f t="shared" si="9"/>
        <v>-860.46708037380165</v>
      </c>
      <c r="AW32">
        <v>29</v>
      </c>
      <c r="AX32">
        <f>IF(Z32&gt;0, (R32*SUMPRODUCT(K32:$K$98, X32:$X$98)-K32*$AZ$3)/Z32, 0)</f>
        <v>15119.934998382474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3.0620999999999999E-2</v>
      </c>
      <c r="Q33" s="4">
        <f t="shared" si="21"/>
        <v>12.5</v>
      </c>
      <c r="R33">
        <f t="shared" si="0"/>
        <v>1000000</v>
      </c>
      <c r="S33">
        <f t="shared" si="1"/>
        <v>14818.771781435835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8323.6629439478911</v>
      </c>
      <c r="AC33">
        <f t="shared" si="2"/>
        <v>7826.4889994510959</v>
      </c>
      <c r="AE33">
        <f t="shared" si="3"/>
        <v>0</v>
      </c>
      <c r="AF33">
        <f t="shared" si="4"/>
        <v>0</v>
      </c>
      <c r="AG33">
        <f t="shared" si="4"/>
        <v>-6.6018367740635755</v>
      </c>
      <c r="AH33">
        <f t="shared" si="5"/>
        <v>-16857.141451593227</v>
      </c>
      <c r="AI33">
        <f t="shared" si="6"/>
        <v>-16863.743288367292</v>
      </c>
      <c r="AJ33">
        <f t="shared" si="7"/>
        <v>497.17394449679523</v>
      </c>
      <c r="AK33">
        <f t="shared" si="22"/>
        <v>582.65640607635248</v>
      </c>
      <c r="AL33">
        <f t="shared" si="8"/>
        <v>-15783.912937794144</v>
      </c>
      <c r="AN33">
        <f t="shared" si="9"/>
        <v>0</v>
      </c>
      <c r="AO33">
        <f t="shared" si="9"/>
        <v>0</v>
      </c>
      <c r="AP33">
        <f t="shared" si="9"/>
        <v>-0.34578053706151252</v>
      </c>
      <c r="AQ33">
        <f t="shared" si="9"/>
        <v>-882.91662213665916</v>
      </c>
      <c r="AR33">
        <f t="shared" si="9"/>
        <v>-883.26240267372077</v>
      </c>
      <c r="AS33">
        <f t="shared" si="9"/>
        <v>26.040188423997673</v>
      </c>
      <c r="AT33">
        <f t="shared" si="9"/>
        <v>30.517453234670313</v>
      </c>
      <c r="AU33">
        <f t="shared" si="9"/>
        <v>-826.70476101505278</v>
      </c>
      <c r="AW33">
        <v>30</v>
      </c>
      <c r="AX33">
        <f>IF(Z33&gt;0, (R33*SUMPRODUCT(K33:$K$98, X33:$X$98)-K33*$AZ$3)/Z33, 0)</f>
        <v>14818.771781435835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3.3921E-2</v>
      </c>
      <c r="Q34" s="4">
        <f t="shared" si="21"/>
        <v>12.5</v>
      </c>
      <c r="R34">
        <f t="shared" si="0"/>
        <v>1000000</v>
      </c>
      <c r="S34">
        <f t="shared" si="1"/>
        <v>14507.351319942982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7826.4889994510959</v>
      </c>
      <c r="AC34">
        <f t="shared" si="2"/>
        <v>7325.4899517636431</v>
      </c>
      <c r="AE34">
        <f t="shared" si="3"/>
        <v>0</v>
      </c>
      <c r="AF34">
        <f t="shared" si="4"/>
        <v>0</v>
      </c>
      <c r="AG34">
        <f t="shared" si="4"/>
        <v>-6.3118775011099286</v>
      </c>
      <c r="AH34">
        <f t="shared" si="5"/>
        <v>-17915.272417040844</v>
      </c>
      <c r="AI34">
        <f t="shared" si="6"/>
        <v>-17921.584294541954</v>
      </c>
      <c r="AJ34">
        <f t="shared" si="7"/>
        <v>500.99904768745273</v>
      </c>
      <c r="AK34">
        <f t="shared" si="22"/>
        <v>547.85422996157672</v>
      </c>
      <c r="AL34">
        <f t="shared" si="8"/>
        <v>-16872.731016892925</v>
      </c>
      <c r="AN34">
        <f t="shared" si="9"/>
        <v>0</v>
      </c>
      <c r="AO34">
        <f t="shared" si="9"/>
        <v>0</v>
      </c>
      <c r="AP34">
        <f t="shared" si="9"/>
        <v>-0.29517277686895876</v>
      </c>
      <c r="AQ34">
        <f t="shared" si="9"/>
        <v>-837.80154269025468</v>
      </c>
      <c r="AR34">
        <f t="shared" si="9"/>
        <v>-838.09671546712366</v>
      </c>
      <c r="AS34">
        <f t="shared" si="9"/>
        <v>23.429047868657896</v>
      </c>
      <c r="AT34">
        <f t="shared" si="9"/>
        <v>25.620214325884348</v>
      </c>
      <c r="AU34">
        <f t="shared" ref="AU34:AU69" si="23">AL34*$K34</f>
        <v>-789.04745327258149</v>
      </c>
      <c r="AW34">
        <v>31</v>
      </c>
      <c r="AX34">
        <f>IF(Z34&gt;0, (R34*SUMPRODUCT(K34:$K$98, X34:$X$98)-K34*$AZ$3)/Z34, 0)</f>
        <v>14507.351319942982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3.7368999999999999E-2</v>
      </c>
      <c r="Q35" s="4">
        <f t="shared" si="21"/>
        <v>12.5</v>
      </c>
      <c r="R35">
        <f t="shared" si="0"/>
        <v>1000000</v>
      </c>
      <c r="S35">
        <f t="shared" si="1"/>
        <v>14195.931664717482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7325.4899517636431</v>
      </c>
      <c r="AC35">
        <f t="shared" si="2"/>
        <v>6828.6862434030372</v>
      </c>
      <c r="AE35">
        <f t="shared" si="3"/>
        <v>0</v>
      </c>
      <c r="AF35">
        <f t="shared" ref="AF35:AG69" si="24">-$Z35*P35</f>
        <v>0</v>
      </c>
      <c r="AG35">
        <f t="shared" si="24"/>
        <v>-6.0128901757598534</v>
      </c>
      <c r="AH35">
        <f t="shared" si="5"/>
        <v>-18869.484027118153</v>
      </c>
      <c r="AI35">
        <f t="shared" ref="AI35:AI66" si="25">SUM(AE35:AH35)</f>
        <v>-18875.496917293913</v>
      </c>
      <c r="AJ35">
        <f t="shared" si="7"/>
        <v>496.80370836060592</v>
      </c>
      <c r="AK35">
        <f t="shared" si="22"/>
        <v>512.78429662345502</v>
      </c>
      <c r="AL35">
        <f t="shared" si="8"/>
        <v>-17865.908912309849</v>
      </c>
      <c r="AN35">
        <f t="shared" ref="AN35:AT69" si="26">AE35*$K35</f>
        <v>0</v>
      </c>
      <c r="AO35">
        <f t="shared" si="26"/>
        <v>0</v>
      </c>
      <c r="AP35">
        <f t="shared" si="26"/>
        <v>-0.25106315857272599</v>
      </c>
      <c r="AQ35">
        <f t="shared" si="26"/>
        <v>-787.87939277257988</v>
      </c>
      <c r="AR35">
        <f t="shared" si="26"/>
        <v>-788.1304559311526</v>
      </c>
      <c r="AS35">
        <f t="shared" si="26"/>
        <v>20.743619884242271</v>
      </c>
      <c r="AT35">
        <f t="shared" si="26"/>
        <v>21.410875870605622</v>
      </c>
      <c r="AU35">
        <f t="shared" si="23"/>
        <v>-745.97596017630462</v>
      </c>
      <c r="AW35">
        <v>32</v>
      </c>
      <c r="AX35">
        <f>IF(Z35&gt;0, (R35*SUMPRODUCT(K35:$K$98, X35:$X$98)-K35*$AZ$3)/Z35, 0)</f>
        <v>14195.931664717482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5.0548205999999998E-2</v>
      </c>
      <c r="Q36" s="4">
        <f t="shared" si="21"/>
        <v>12.5</v>
      </c>
      <c r="R36">
        <f t="shared" si="0"/>
        <v>1000000</v>
      </c>
      <c r="S36">
        <f t="shared" si="1"/>
        <v>14041.137536060485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6828.6862434030372</v>
      </c>
      <c r="AC36">
        <f t="shared" si="2"/>
        <v>6345.2692027105004</v>
      </c>
      <c r="AE36">
        <f t="shared" si="3"/>
        <v>0</v>
      </c>
      <c r="AF36">
        <f t="shared" si="24"/>
        <v>0</v>
      </c>
      <c r="AG36">
        <f t="shared" si="24"/>
        <v>-5.6488204627425693</v>
      </c>
      <c r="AH36">
        <f t="shared" si="5"/>
        <v>-24315.264900774819</v>
      </c>
      <c r="AI36">
        <f t="shared" si="25"/>
        <v>-24320.913721237561</v>
      </c>
      <c r="AJ36">
        <f t="shared" si="7"/>
        <v>483.41704069253683</v>
      </c>
      <c r="AK36">
        <f t="shared" si="22"/>
        <v>478.00803703821265</v>
      </c>
      <c r="AL36">
        <f t="shared" si="8"/>
        <v>-23359.488643506811</v>
      </c>
      <c r="AN36">
        <f t="shared" si="26"/>
        <v>0</v>
      </c>
      <c r="AO36">
        <f t="shared" si="26"/>
        <v>0</v>
      </c>
      <c r="AP36">
        <f t="shared" si="26"/>
        <v>-0.21059083457897668</v>
      </c>
      <c r="AQ36">
        <f t="shared" si="26"/>
        <v>-906.48516132462976</v>
      </c>
      <c r="AR36">
        <f t="shared" si="26"/>
        <v>-906.69575215920872</v>
      </c>
      <c r="AS36">
        <f t="shared" si="26"/>
        <v>18.022027557893704</v>
      </c>
      <c r="AT36">
        <f t="shared" si="26"/>
        <v>17.820377213132733</v>
      </c>
      <c r="AU36">
        <f t="shared" si="23"/>
        <v>-870.85334738818221</v>
      </c>
      <c r="AW36">
        <v>33</v>
      </c>
      <c r="AX36">
        <f>IF(Z36&gt;0, (R36*SUMPRODUCT(K36:$K$98, X36:$X$98)-K36*$AZ$3)/Z36, 0)</f>
        <v>14041.137536060485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6.4784177999999998E-2</v>
      </c>
      <c r="Q37" s="4">
        <f t="shared" si="21"/>
        <v>12.5</v>
      </c>
      <c r="R37">
        <f t="shared" si="0"/>
        <v>1000000</v>
      </c>
      <c r="S37">
        <f t="shared" si="1"/>
        <v>13658.181041263038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6345.2692027105004</v>
      </c>
      <c r="AC37">
        <f t="shared" si="2"/>
        <v>5710.6254271716225</v>
      </c>
      <c r="AE37">
        <f t="shared" si="3"/>
        <v>0</v>
      </c>
      <c r="AF37">
        <f t="shared" si="24"/>
        <v>0</v>
      </c>
      <c r="AG37">
        <f t="shared" si="24"/>
        <v>-5.2263780677667873</v>
      </c>
      <c r="AH37">
        <f t="shared" si="5"/>
        <v>-29276.335227868556</v>
      </c>
      <c r="AI37">
        <f t="shared" si="25"/>
        <v>-29281.561605936324</v>
      </c>
      <c r="AJ37">
        <f t="shared" si="7"/>
        <v>634.64377553887789</v>
      </c>
      <c r="AK37">
        <f t="shared" si="22"/>
        <v>444.16884418973507</v>
      </c>
      <c r="AL37">
        <f t="shared" si="8"/>
        <v>-28202.748986207713</v>
      </c>
      <c r="AN37">
        <f t="shared" si="26"/>
        <v>0</v>
      </c>
      <c r="AO37">
        <f t="shared" si="26"/>
        <v>0</v>
      </c>
      <c r="AP37">
        <f t="shared" si="26"/>
        <v>-0.17396604653629816</v>
      </c>
      <c r="AQ37">
        <f t="shared" si="26"/>
        <v>-974.49672232378418</v>
      </c>
      <c r="AR37">
        <f t="shared" si="26"/>
        <v>-974.67068837032059</v>
      </c>
      <c r="AS37">
        <f t="shared" si="26"/>
        <v>21.124853035468345</v>
      </c>
      <c r="AT37">
        <f t="shared" si="26"/>
        <v>14.784674360785871</v>
      </c>
      <c r="AU37">
        <f t="shared" si="23"/>
        <v>-938.76116097406634</v>
      </c>
      <c r="AW37">
        <v>34</v>
      </c>
      <c r="AX37">
        <f>IF(Z37&gt;0, (R37*SUMPRODUCT(K37:$K$98, X37:$X$98)-K37*$AZ$3)/Z37, 0)</f>
        <v>13658.181041263038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8.0470763000000001E-2</v>
      </c>
      <c r="Q38" s="4">
        <f t="shared" si="21"/>
        <v>12.5</v>
      </c>
      <c r="R38">
        <f t="shared" si="0"/>
        <v>1000000</v>
      </c>
      <c r="S38">
        <f t="shared" si="1"/>
        <v>13092.454250749241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5710.6254271716225</v>
      </c>
      <c r="AC38">
        <f t="shared" si="2"/>
        <v>4978.8442278708262</v>
      </c>
      <c r="AE38">
        <f t="shared" si="3"/>
        <v>0</v>
      </c>
      <c r="AF38">
        <f t="shared" si="24"/>
        <v>0</v>
      </c>
      <c r="AG38">
        <f t="shared" si="24"/>
        <v>-4.7535436562494597</v>
      </c>
      <c r="AH38">
        <f t="shared" si="5"/>
        <v>-33645.650467172723</v>
      </c>
      <c r="AI38">
        <f t="shared" si="25"/>
        <v>-33650.40401082897</v>
      </c>
      <c r="AJ38">
        <f t="shared" si="7"/>
        <v>731.78119930079629</v>
      </c>
      <c r="AK38">
        <f t="shared" si="22"/>
        <v>399.74377990201361</v>
      </c>
      <c r="AL38">
        <f t="shared" si="8"/>
        <v>-32518.879031626155</v>
      </c>
      <c r="AN38">
        <f t="shared" si="26"/>
        <v>0</v>
      </c>
      <c r="AO38">
        <f t="shared" si="26"/>
        <v>0</v>
      </c>
      <c r="AP38">
        <f t="shared" si="26"/>
        <v>-0.1412742906875587</v>
      </c>
      <c r="AQ38">
        <f t="shared" si="26"/>
        <v>-999.94146434781567</v>
      </c>
      <c r="AR38">
        <f t="shared" si="26"/>
        <v>-1000.0827386385032</v>
      </c>
      <c r="AS38">
        <f t="shared" si="26"/>
        <v>21.748379176826408</v>
      </c>
      <c r="AT38">
        <f t="shared" si="26"/>
        <v>11.880298793127755</v>
      </c>
      <c r="AU38">
        <f t="shared" si="23"/>
        <v>-966.45406066854878</v>
      </c>
      <c r="AW38">
        <v>35</v>
      </c>
      <c r="AX38">
        <f>IF(Z38&gt;0, (R38*SUMPRODUCT(K38:$K$98, X38:$X$98)-K38*$AZ$3)/Z38, 0)</f>
        <v>13092.454250749241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9.7818447000000003E-2</v>
      </c>
      <c r="Q39" s="4">
        <f t="shared" si="21"/>
        <v>12.5</v>
      </c>
      <c r="R39">
        <f t="shared" si="0"/>
        <v>1000000</v>
      </c>
      <c r="S39">
        <f t="shared" si="1"/>
        <v>12366.155821206348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4978.8442278708262</v>
      </c>
      <c r="AC39">
        <f t="shared" si="2"/>
        <v>4195.6130519363987</v>
      </c>
      <c r="AE39">
        <f t="shared" si="3"/>
        <v>0</v>
      </c>
      <c r="AF39">
        <f t="shared" si="24"/>
        <v>0</v>
      </c>
      <c r="AG39">
        <f t="shared" si="24"/>
        <v>-4.2410239614859417</v>
      </c>
      <c r="AH39">
        <f t="shared" si="5"/>
        <v>-37198.740656081929</v>
      </c>
      <c r="AI39">
        <f t="shared" si="25"/>
        <v>-37202.981680043413</v>
      </c>
      <c r="AJ39">
        <f t="shared" si="7"/>
        <v>783.23117593442748</v>
      </c>
      <c r="AK39">
        <f t="shared" si="22"/>
        <v>348.51909595095788</v>
      </c>
      <c r="AL39">
        <f t="shared" si="8"/>
        <v>-36071.231408158026</v>
      </c>
      <c r="AN39">
        <f t="shared" si="26"/>
        <v>0</v>
      </c>
      <c r="AO39">
        <f t="shared" si="26"/>
        <v>0</v>
      </c>
      <c r="AP39">
        <f t="shared" si="26"/>
        <v>-0.11253778220053533</v>
      </c>
      <c r="AQ39">
        <f t="shared" si="26"/>
        <v>-987.087979720254</v>
      </c>
      <c r="AR39">
        <f t="shared" si="26"/>
        <v>-987.20051750245443</v>
      </c>
      <c r="AS39">
        <f t="shared" si="26"/>
        <v>20.783447650952382</v>
      </c>
      <c r="AT39">
        <f t="shared" si="26"/>
        <v>9.2481359381695594</v>
      </c>
      <c r="AU39">
        <f t="shared" si="23"/>
        <v>-957.16893391333247</v>
      </c>
      <c r="AW39">
        <v>36</v>
      </c>
      <c r="AX39">
        <f>IF(Z39&gt;0, (R39*SUMPRODUCT(K39:$K$98, X39:$X$98)-K39*$AZ$3)/Z39, 0)</f>
        <v>12366.155821206348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0.115047869</v>
      </c>
      <c r="Q40" s="4">
        <f t="shared" si="21"/>
        <v>12.5</v>
      </c>
      <c r="R40">
        <f t="shared" si="0"/>
        <v>1000000</v>
      </c>
      <c r="S40">
        <f t="shared" si="1"/>
        <v>11460.17888201682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4195.6130519363987</v>
      </c>
      <c r="AC40">
        <f t="shared" si="2"/>
        <v>3402.016401156669</v>
      </c>
      <c r="AE40">
        <f t="shared" si="3"/>
        <v>0</v>
      </c>
      <c r="AF40">
        <f t="shared" si="24"/>
        <v>0</v>
      </c>
      <c r="AG40">
        <f t="shared" si="24"/>
        <v>-3.7106929527241865</v>
      </c>
      <c r="AH40">
        <f t="shared" si="5"/>
        <v>-39033.661531751655</v>
      </c>
      <c r="AI40">
        <f t="shared" si="25"/>
        <v>-39037.372224704377</v>
      </c>
      <c r="AJ40">
        <f t="shared" si="7"/>
        <v>793.59665077972977</v>
      </c>
      <c r="AK40">
        <f t="shared" si="22"/>
        <v>293.69291363554794</v>
      </c>
      <c r="AL40">
        <f t="shared" si="8"/>
        <v>-37950.082660289103</v>
      </c>
      <c r="AN40">
        <f t="shared" si="26"/>
        <v>0</v>
      </c>
      <c r="AO40">
        <f t="shared" si="26"/>
        <v>0</v>
      </c>
      <c r="AP40">
        <f t="shared" si="26"/>
        <v>-8.791533245926092E-2</v>
      </c>
      <c r="AQ40">
        <f t="shared" si="26"/>
        <v>-924.80228743983696</v>
      </c>
      <c r="AR40">
        <f t="shared" si="26"/>
        <v>-924.89020277229622</v>
      </c>
      <c r="AS40">
        <f t="shared" si="26"/>
        <v>18.802232973934192</v>
      </c>
      <c r="AT40">
        <f t="shared" si="26"/>
        <v>6.9582987523240094</v>
      </c>
      <c r="AU40">
        <f t="shared" si="23"/>
        <v>-899.12967104603808</v>
      </c>
      <c r="AW40">
        <v>37</v>
      </c>
      <c r="AX40">
        <f>IF(Z40&gt;0, (R40*SUMPRODUCT(K40:$K$98, X40:$X$98)-K40*$AZ$3)/Z40, 0)</f>
        <v>11460.17888201682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0.13365521</v>
      </c>
      <c r="Q41" s="4">
        <f t="shared" si="21"/>
        <v>12.5</v>
      </c>
      <c r="R41">
        <f t="shared" si="0"/>
        <v>1000000</v>
      </c>
      <c r="S41">
        <f t="shared" si="1"/>
        <v>10424.325989287392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3402.016401156669</v>
      </c>
      <c r="AC41">
        <f t="shared" si="2"/>
        <v>2649.9742288423013</v>
      </c>
      <c r="AE41">
        <f t="shared" si="3"/>
        <v>0</v>
      </c>
      <c r="AF41">
        <f t="shared" si="24"/>
        <v>0</v>
      </c>
      <c r="AG41">
        <f t="shared" si="24"/>
        <v>-3.1776325773550731</v>
      </c>
      <c r="AH41">
        <f t="shared" si="5"/>
        <v>-39676.275667349692</v>
      </c>
      <c r="AI41">
        <f t="shared" si="25"/>
        <v>-39679.453299927045</v>
      </c>
      <c r="AJ41">
        <f t="shared" si="7"/>
        <v>752.04217231436769</v>
      </c>
      <c r="AK41">
        <f t="shared" si="22"/>
        <v>238.14114808096684</v>
      </c>
      <c r="AL41">
        <f t="shared" si="8"/>
        <v>-38689.269979531709</v>
      </c>
      <c r="AN41">
        <f t="shared" si="26"/>
        <v>0</v>
      </c>
      <c r="AO41">
        <f t="shared" si="26"/>
        <v>0</v>
      </c>
      <c r="AP41">
        <f t="shared" si="26"/>
        <v>-6.721949724339818E-2</v>
      </c>
      <c r="AQ41">
        <f t="shared" si="26"/>
        <v>-839.31015871873808</v>
      </c>
      <c r="AR41">
        <f t="shared" si="26"/>
        <v>-839.37737821598137</v>
      </c>
      <c r="AS41">
        <f t="shared" si="26"/>
        <v>15.90866643584139</v>
      </c>
      <c r="AT41">
        <f t="shared" si="26"/>
        <v>5.0376271822755498</v>
      </c>
      <c r="AU41">
        <f t="shared" si="23"/>
        <v>-818.43108459786447</v>
      </c>
      <c r="AW41">
        <v>38</v>
      </c>
      <c r="AX41">
        <f>IF(Z41&gt;0, (R41*SUMPRODUCT(K41:$K$98, X41:$X$98)-K41*$AZ$3)/Z41, 0)</f>
        <v>10424.325989287392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0.153152232</v>
      </c>
      <c r="Q42" s="4">
        <f t="shared" si="21"/>
        <v>12.5</v>
      </c>
      <c r="R42">
        <f t="shared" si="0"/>
        <v>1000000</v>
      </c>
      <c r="S42">
        <f t="shared" si="1"/>
        <v>9236.4154025310472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2649.9742288423013</v>
      </c>
      <c r="AC42">
        <f t="shared" si="2"/>
        <v>1964.9141729141611</v>
      </c>
      <c r="AE42">
        <f t="shared" si="3"/>
        <v>0</v>
      </c>
      <c r="AF42">
        <f t="shared" si="24"/>
        <v>0</v>
      </c>
      <c r="AG42">
        <f t="shared" si="24"/>
        <v>-2.6591947298836804</v>
      </c>
      <c r="AH42">
        <f t="shared" si="5"/>
        <v>-38932.921735827367</v>
      </c>
      <c r="AI42">
        <f t="shared" si="25"/>
        <v>-38935.580930557247</v>
      </c>
      <c r="AJ42">
        <f t="shared" si="7"/>
        <v>685.06005592814017</v>
      </c>
      <c r="AK42">
        <f t="shared" si="22"/>
        <v>185.4981960189611</v>
      </c>
      <c r="AL42">
        <f t="shared" si="8"/>
        <v>-38065.022678610148</v>
      </c>
      <c r="AN42">
        <f t="shared" si="26"/>
        <v>0</v>
      </c>
      <c r="AO42">
        <f t="shared" si="26"/>
        <v>0</v>
      </c>
      <c r="AP42">
        <f t="shared" si="26"/>
        <v>-5.0225434137696361E-2</v>
      </c>
      <c r="AQ42">
        <f t="shared" si="26"/>
        <v>-735.34400262459133</v>
      </c>
      <c r="AR42">
        <f t="shared" si="26"/>
        <v>-735.39422805872891</v>
      </c>
      <c r="AS42">
        <f t="shared" si="26"/>
        <v>12.939044415483799</v>
      </c>
      <c r="AT42">
        <f t="shared" si="26"/>
        <v>3.503589760505939</v>
      </c>
      <c r="AU42">
        <f t="shared" si="23"/>
        <v>-718.95159388273919</v>
      </c>
      <c r="AW42">
        <v>39</v>
      </c>
      <c r="AX42">
        <f>IF(Z42&gt;0, (R42*SUMPRODUCT(K42:$K$98, X42:$X$98)-K42*$AZ$3)/Z42, 0)</f>
        <v>9236.4154025310472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0.17329698399999999</v>
      </c>
      <c r="Q43" s="4">
        <f t="shared" si="21"/>
        <v>12.5</v>
      </c>
      <c r="R43">
        <f t="shared" si="0"/>
        <v>1000000</v>
      </c>
      <c r="S43">
        <f t="shared" si="1"/>
        <v>7869.686897420218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1964.9141729141611</v>
      </c>
      <c r="AC43">
        <f t="shared" si="2"/>
        <v>1367.293476352603</v>
      </c>
      <c r="AE43">
        <f t="shared" si="3"/>
        <v>0</v>
      </c>
      <c r="AF43">
        <f t="shared" si="24"/>
        <v>0</v>
      </c>
      <c r="AG43">
        <f t="shared" si="24"/>
        <v>-2.171772356027307</v>
      </c>
      <c r="AH43">
        <f t="shared" si="5"/>
        <v>-36866.434124602914</v>
      </c>
      <c r="AI43">
        <f t="shared" si="25"/>
        <v>-36868.605896958943</v>
      </c>
      <c r="AJ43">
        <f t="shared" si="7"/>
        <v>597.62069656155813</v>
      </c>
      <c r="AK43">
        <f t="shared" si="22"/>
        <v>137.54399210399129</v>
      </c>
      <c r="AL43">
        <f t="shared" si="8"/>
        <v>-36133.441208293392</v>
      </c>
      <c r="AN43">
        <f t="shared" si="26"/>
        <v>0</v>
      </c>
      <c r="AO43">
        <f t="shared" si="26"/>
        <v>0</v>
      </c>
      <c r="AP43">
        <f t="shared" si="26"/>
        <v>-3.6624342446576759E-2</v>
      </c>
      <c r="AQ43">
        <f t="shared" si="26"/>
        <v>-621.70830401095839</v>
      </c>
      <c r="AR43">
        <f t="shared" si="26"/>
        <v>-621.74492835340493</v>
      </c>
      <c r="AS43">
        <f t="shared" si="26"/>
        <v>10.078158046025445</v>
      </c>
      <c r="AT43">
        <f t="shared" si="26"/>
        <v>2.3195148673411365</v>
      </c>
      <c r="AU43">
        <f t="shared" si="23"/>
        <v>-609.34725544003834</v>
      </c>
      <c r="AW43">
        <v>40</v>
      </c>
      <c r="AX43">
        <f>IF(Z43&gt;0, (R43*SUMPRODUCT(K43:$K$98, X43:$X$98)-K43*$AZ$3)/Z43, 0)</f>
        <v>7869.686897420218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0.19491187900000001</v>
      </c>
      <c r="Q44" s="4">
        <f t="shared" si="21"/>
        <v>12.5</v>
      </c>
      <c r="R44">
        <f t="shared" si="0"/>
        <v>1000000</v>
      </c>
      <c r="S44">
        <f t="shared" si="1"/>
        <v>6287.4779773889168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1367.293476352603</v>
      </c>
      <c r="AC44">
        <f t="shared" si="2"/>
        <v>868.55240989792492</v>
      </c>
      <c r="AE44">
        <f t="shared" si="3"/>
        <v>0</v>
      </c>
      <c r="AF44">
        <f t="shared" si="24"/>
        <v>0</v>
      </c>
      <c r="AG44">
        <f t="shared" si="24"/>
        <v>-1.7267504017934949</v>
      </c>
      <c r="AH44">
        <f t="shared" si="5"/>
        <v>-33864.338453883152</v>
      </c>
      <c r="AI44">
        <f t="shared" si="25"/>
        <v>-33866.065204284947</v>
      </c>
      <c r="AJ44">
        <f t="shared" si="7"/>
        <v>498.74106645467805</v>
      </c>
      <c r="AK44">
        <f t="shared" si="22"/>
        <v>95.710543344682222</v>
      </c>
      <c r="AL44">
        <f t="shared" si="8"/>
        <v>-33271.613594485585</v>
      </c>
      <c r="AN44">
        <f t="shared" si="26"/>
        <v>0</v>
      </c>
      <c r="AO44">
        <f t="shared" si="26"/>
        <v>0</v>
      </c>
      <c r="AP44">
        <f t="shared" si="26"/>
        <v>-2.5999624659561838E-2</v>
      </c>
      <c r="AQ44">
        <f t="shared" si="26"/>
        <v>-509.89424310012373</v>
      </c>
      <c r="AR44">
        <f t="shared" si="26"/>
        <v>-509.92024272478335</v>
      </c>
      <c r="AS44">
        <f t="shared" si="26"/>
        <v>7.5095280224999028</v>
      </c>
      <c r="AT44">
        <f t="shared" si="26"/>
        <v>1.4411105393922814</v>
      </c>
      <c r="AU44">
        <f t="shared" si="23"/>
        <v>-500.96960416289113</v>
      </c>
      <c r="AW44">
        <v>41</v>
      </c>
      <c r="AX44">
        <f>IF(Z44&gt;0, (R44*SUMPRODUCT(K44:$K$98, X44:$X$98)-K44*$AZ$3)/Z44, 0)</f>
        <v>6287.4779773889168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0.21714087100000001</v>
      </c>
      <c r="Q45" s="4">
        <f t="shared" si="21"/>
        <v>12.5</v>
      </c>
      <c r="R45">
        <f t="shared" si="0"/>
        <v>1000000</v>
      </c>
      <c r="S45">
        <f t="shared" si="1"/>
        <v>4387.7681115909863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868.55240989792492</v>
      </c>
      <c r="AC45">
        <f t="shared" si="2"/>
        <v>468.45034318733633</v>
      </c>
      <c r="AE45">
        <f t="shared" si="3"/>
        <v>0</v>
      </c>
      <c r="AF45">
        <f t="shared" si="24"/>
        <v>0</v>
      </c>
      <c r="AG45">
        <f t="shared" si="24"/>
        <v>-1.3345348115305202</v>
      </c>
      <c r="AH45">
        <f t="shared" si="5"/>
        <v>-29995.846899603155</v>
      </c>
      <c r="AI45">
        <f t="shared" si="25"/>
        <v>-29997.181434414684</v>
      </c>
      <c r="AJ45">
        <f t="shared" si="7"/>
        <v>400.10206671058859</v>
      </c>
      <c r="AK45">
        <f t="shared" si="22"/>
        <v>60.798668692854747</v>
      </c>
      <c r="AL45">
        <f t="shared" si="8"/>
        <v>-29536.28069901124</v>
      </c>
      <c r="AN45">
        <f t="shared" si="26"/>
        <v>0</v>
      </c>
      <c r="AO45">
        <f t="shared" si="26"/>
        <v>0</v>
      </c>
      <c r="AP45">
        <f t="shared" si="26"/>
        <v>-1.7941113632782033E-2</v>
      </c>
      <c r="AQ45">
        <f t="shared" si="26"/>
        <v>-403.2557960178811</v>
      </c>
      <c r="AR45">
        <f t="shared" si="26"/>
        <v>-403.27373713151388</v>
      </c>
      <c r="AS45">
        <f t="shared" si="26"/>
        <v>5.3788605449213813</v>
      </c>
      <c r="AT45">
        <f t="shared" si="26"/>
        <v>0.8173603373368642</v>
      </c>
      <c r="AU45">
        <f t="shared" si="23"/>
        <v>-397.07751624925561</v>
      </c>
      <c r="AW45">
        <v>42</v>
      </c>
      <c r="AX45">
        <f>IF(Z45&gt;0, (R45*SUMPRODUCT(K45:$K$98, X45:$X$98)-K45*$AZ$3)/Z45, 0)</f>
        <v>4387.7681115909863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0.240684854</v>
      </c>
      <c r="Q46" s="4">
        <f t="shared" si="21"/>
        <v>12.5</v>
      </c>
      <c r="R46">
        <f t="shared" si="0"/>
        <v>1000000</v>
      </c>
      <c r="S46">
        <f t="shared" si="1"/>
        <v>2040.3171750112301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468.45034318733633</v>
      </c>
      <c r="AC46">
        <f t="shared" si="2"/>
        <v>163.22327608868295</v>
      </c>
      <c r="AE46">
        <f t="shared" si="3"/>
        <v>0</v>
      </c>
      <c r="AF46">
        <f t="shared" si="24"/>
        <v>0</v>
      </c>
      <c r="AG46">
        <f t="shared" si="24"/>
        <v>-0.99998714714407433</v>
      </c>
      <c r="AH46">
        <f t="shared" si="5"/>
        <v>-25696.185301691261</v>
      </c>
      <c r="AI46">
        <f t="shared" si="25"/>
        <v>-25697.185288838406</v>
      </c>
      <c r="AJ46">
        <f t="shared" si="7"/>
        <v>305.22706709865338</v>
      </c>
      <c r="AK46">
        <f t="shared" si="22"/>
        <v>32.791524023113546</v>
      </c>
      <c r="AL46">
        <f t="shared" si="8"/>
        <v>-25359.166697716639</v>
      </c>
      <c r="AN46">
        <f t="shared" si="26"/>
        <v>0</v>
      </c>
      <c r="AO46">
        <f t="shared" si="26"/>
        <v>0</v>
      </c>
      <c r="AP46">
        <f t="shared" si="26"/>
        <v>-1.2003168018884517E-2</v>
      </c>
      <c r="AQ46">
        <f t="shared" si="26"/>
        <v>-308.43959395025377</v>
      </c>
      <c r="AR46">
        <f t="shared" si="26"/>
        <v>-308.45159711827267</v>
      </c>
      <c r="AS46">
        <f t="shared" si="26"/>
        <v>3.6637388598041891</v>
      </c>
      <c r="AT46">
        <f t="shared" si="26"/>
        <v>0.39360723142175663</v>
      </c>
      <c r="AU46">
        <f t="shared" si="23"/>
        <v>-304.39425102704672</v>
      </c>
      <c r="AW46">
        <v>43</v>
      </c>
      <c r="AX46">
        <f>IF(Z46&gt;0, (R46*SUMPRODUCT(K46:$K$98, X46:$X$98)-K46*$AZ$3)/Z46, 0)</f>
        <v>2040.3171750112301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0.26560892699999999</v>
      </c>
      <c r="Q47" s="4">
        <f t="shared" si="21"/>
        <v>12.5</v>
      </c>
      <c r="R47">
        <f t="shared" si="0"/>
        <v>1000000</v>
      </c>
      <c r="S47">
        <f t="shared" si="1"/>
        <v>-995.51559044741521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163.22327608868295</v>
      </c>
      <c r="AC47">
        <f t="shared" si="2"/>
        <v>-57.690667040832409</v>
      </c>
      <c r="AE47">
        <f t="shared" si="3"/>
        <v>0</v>
      </c>
      <c r="AF47">
        <f t="shared" si="24"/>
        <v>0</v>
      </c>
      <c r="AG47">
        <f t="shared" si="24"/>
        <v>-0.7243817625059048</v>
      </c>
      <c r="AH47">
        <f t="shared" si="5"/>
        <v>-21248.441053338294</v>
      </c>
      <c r="AI47">
        <f t="shared" si="25"/>
        <v>-21249.1654351008</v>
      </c>
      <c r="AJ47">
        <f t="shared" si="7"/>
        <v>220.91394312951536</v>
      </c>
      <c r="AK47">
        <f t="shared" si="22"/>
        <v>11.425629326207808</v>
      </c>
      <c r="AL47">
        <f t="shared" si="8"/>
        <v>-21016.825862645077</v>
      </c>
      <c r="AN47">
        <f t="shared" si="26"/>
        <v>0</v>
      </c>
      <c r="AO47">
        <f t="shared" si="26"/>
        <v>0</v>
      </c>
      <c r="AP47">
        <f t="shared" si="26"/>
        <v>-7.7633819291062847E-3</v>
      </c>
      <c r="AQ47">
        <f t="shared" si="26"/>
        <v>-227.72489843547373</v>
      </c>
      <c r="AR47">
        <f t="shared" si="26"/>
        <v>-227.73266181740283</v>
      </c>
      <c r="AS47">
        <f t="shared" si="26"/>
        <v>2.3675904098500999</v>
      </c>
      <c r="AT47">
        <f t="shared" si="26"/>
        <v>0.12245134931737801</v>
      </c>
      <c r="AU47">
        <f t="shared" si="23"/>
        <v>-225.24262005823536</v>
      </c>
      <c r="AW47">
        <v>44</v>
      </c>
      <c r="AX47">
        <f>IF(Z47&gt;0, (R47*SUMPRODUCT(K47:$K$98, X47:$X$98)-K47*$AZ$3)/Z47, 0)</f>
        <v>-995.51559044741521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0.29099302900000001</v>
      </c>
      <c r="Q48" s="4">
        <f t="shared" si="21"/>
        <v>12.5</v>
      </c>
      <c r="R48">
        <f t="shared" si="0"/>
        <v>1000000</v>
      </c>
      <c r="S48">
        <f t="shared" si="1"/>
        <v>-5116.7305690306748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-57.690667040832409</v>
      </c>
      <c r="AC48">
        <f t="shared" si="2"/>
        <v>-207.26766295778936</v>
      </c>
      <c r="AE48">
        <f t="shared" si="3"/>
        <v>0</v>
      </c>
      <c r="AF48">
        <f t="shared" si="24"/>
        <v>0</v>
      </c>
      <c r="AG48">
        <f t="shared" si="24"/>
        <v>-0.50634790165689392</v>
      </c>
      <c r="AH48">
        <f t="shared" si="5"/>
        <v>-16863.203457916148</v>
      </c>
      <c r="AI48">
        <f t="shared" si="25"/>
        <v>-16863.709805817805</v>
      </c>
      <c r="AJ48">
        <f t="shared" si="7"/>
        <v>149.57699591695695</v>
      </c>
      <c r="AK48">
        <f t="shared" si="22"/>
        <v>-4.0383466928582692</v>
      </c>
      <c r="AL48">
        <f t="shared" si="8"/>
        <v>-16718.171156593708</v>
      </c>
      <c r="AN48">
        <f t="shared" si="26"/>
        <v>0</v>
      </c>
      <c r="AO48">
        <f t="shared" si="26"/>
        <v>0</v>
      </c>
      <c r="AP48">
        <f t="shared" si="26"/>
        <v>-4.8452304348042151E-3</v>
      </c>
      <c r="AQ48">
        <f t="shared" si="26"/>
        <v>-161.36357305960721</v>
      </c>
      <c r="AR48">
        <f t="shared" si="26"/>
        <v>-161.368418290042</v>
      </c>
      <c r="AS48">
        <f t="shared" si="26"/>
        <v>1.43129854116491</v>
      </c>
      <c r="AT48">
        <f t="shared" si="26"/>
        <v>-3.8642838725115182E-2</v>
      </c>
      <c r="AU48">
        <f t="shared" si="23"/>
        <v>-159.97576258760222</v>
      </c>
      <c r="AW48">
        <v>45</v>
      </c>
      <c r="AX48">
        <f>IF(Z48&gt;0, (R48*SUMPRODUCT(K48:$K$98, X48:$X$98)-K48*$AZ$3)/Z48, 0)</f>
        <v>-5116.7305690306748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0.31752069599999999</v>
      </c>
      <c r="Q49" s="4">
        <f t="shared" si="21"/>
        <v>12.5</v>
      </c>
      <c r="R49">
        <f t="shared" si="0"/>
        <v>1000000</v>
      </c>
      <c r="S49">
        <f t="shared" si="1"/>
        <v>-10970.957284064736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-207.26766295778936</v>
      </c>
      <c r="AC49">
        <f t="shared" si="2"/>
        <v>-298.85632305443505</v>
      </c>
      <c r="AE49">
        <f t="shared" si="3"/>
        <v>0</v>
      </c>
      <c r="AF49">
        <f t="shared" si="24"/>
        <v>0</v>
      </c>
      <c r="AG49">
        <f t="shared" si="24"/>
        <v>-0.34050848448808846</v>
      </c>
      <c r="AH49">
        <f t="shared" si="5"/>
        <v>-12862.07505217892</v>
      </c>
      <c r="AI49">
        <f t="shared" si="25"/>
        <v>-12862.415560663409</v>
      </c>
      <c r="AJ49">
        <f t="shared" si="7"/>
        <v>91.588660096645697</v>
      </c>
      <c r="AK49">
        <f t="shared" si="22"/>
        <v>-14.508736407045257</v>
      </c>
      <c r="AL49">
        <f t="shared" si="8"/>
        <v>-12785.335636973809</v>
      </c>
      <c r="AN49">
        <f t="shared" si="26"/>
        <v>0</v>
      </c>
      <c r="AO49">
        <f t="shared" si="26"/>
        <v>0</v>
      </c>
      <c r="AP49">
        <f t="shared" si="26"/>
        <v>-2.9092117772471036E-3</v>
      </c>
      <c r="AQ49">
        <f t="shared" si="26"/>
        <v>-109.89006713852977</v>
      </c>
      <c r="AR49">
        <f t="shared" si="26"/>
        <v>-109.89297635030702</v>
      </c>
      <c r="AS49">
        <f t="shared" si="26"/>
        <v>0.78250857395233087</v>
      </c>
      <c r="AT49">
        <f t="shared" si="26"/>
        <v>-0.1239586933988026</v>
      </c>
      <c r="AU49">
        <f t="shared" si="23"/>
        <v>-109.2344264697535</v>
      </c>
      <c r="AW49">
        <v>46</v>
      </c>
      <c r="AX49">
        <f>IF(Z49&gt;0, (R49*SUMPRODUCT(K49:$K$98, X49:$X$98)-K49*$AZ$3)/Z49, 0)</f>
        <v>-10970.957284064736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0.344227385</v>
      </c>
      <c r="Q50" s="4">
        <f t="shared" si="21"/>
        <v>12.5</v>
      </c>
      <c r="R50">
        <f t="shared" si="0"/>
        <v>1000000</v>
      </c>
      <c r="S50">
        <f t="shared" si="1"/>
        <v>-19694.261870746959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-298.85632305443505</v>
      </c>
      <c r="AC50">
        <f t="shared" si="2"/>
        <v>-346.447360761749</v>
      </c>
      <c r="AE50">
        <f t="shared" si="3"/>
        <v>0</v>
      </c>
      <c r="AF50">
        <f t="shared" si="24"/>
        <v>0</v>
      </c>
      <c r="AG50">
        <f t="shared" si="24"/>
        <v>-0.21989105445755977</v>
      </c>
      <c r="AH50">
        <f t="shared" si="5"/>
        <v>-9376.9876148518197</v>
      </c>
      <c r="AI50">
        <f t="shared" si="25"/>
        <v>-9377.2075059062772</v>
      </c>
      <c r="AJ50">
        <f t="shared" si="7"/>
        <v>47.591037707313944</v>
      </c>
      <c r="AK50">
        <f t="shared" si="22"/>
        <v>-20.919942613810456</v>
      </c>
      <c r="AL50">
        <f t="shared" si="8"/>
        <v>-9350.5364108127742</v>
      </c>
      <c r="AN50">
        <f t="shared" si="26"/>
        <v>0</v>
      </c>
      <c r="AO50">
        <f t="shared" si="26"/>
        <v>0</v>
      </c>
      <c r="AP50">
        <f t="shared" si="26"/>
        <v>-1.6774011580193383E-3</v>
      </c>
      <c r="AQ50">
        <f t="shared" si="26"/>
        <v>-71.530740178069479</v>
      </c>
      <c r="AR50">
        <f t="shared" si="26"/>
        <v>-71.532417579227499</v>
      </c>
      <c r="AS50">
        <f t="shared" si="26"/>
        <v>0.36304006071787659</v>
      </c>
      <c r="AT50">
        <f t="shared" si="26"/>
        <v>-0.15958419069238011</v>
      </c>
      <c r="AU50">
        <f t="shared" si="23"/>
        <v>-71.328961709202005</v>
      </c>
      <c r="AW50">
        <v>47</v>
      </c>
      <c r="AX50">
        <f>IF(Z50&gt;0, (R50*SUMPRODUCT(K50:$K$98, X50:$X$98)-K50*$AZ$3)/Z50, 0)</f>
        <v>-19694.261870746959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0.370496828</v>
      </c>
      <c r="Q51" s="4">
        <f t="shared" si="21"/>
        <v>12.5</v>
      </c>
      <c r="R51">
        <f t="shared" si="0"/>
        <v>1000000</v>
      </c>
      <c r="S51">
        <f t="shared" si="1"/>
        <v>-33250.022047908431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-346.447360761749</v>
      </c>
      <c r="AC51">
        <f t="shared" si="2"/>
        <v>-362.35396751909013</v>
      </c>
      <c r="AE51">
        <f t="shared" si="3"/>
        <v>0</v>
      </c>
      <c r="AF51">
        <f t="shared" si="24"/>
        <v>0</v>
      </c>
      <c r="AG51">
        <f t="shared" si="24"/>
        <v>-0.13622320573088303</v>
      </c>
      <c r="AH51">
        <f t="shared" si="5"/>
        <v>-6517.5150545680926</v>
      </c>
      <c r="AI51">
        <f t="shared" si="25"/>
        <v>-6517.6512777738235</v>
      </c>
      <c r="AJ51">
        <f t="shared" si="7"/>
        <v>15.906606757341137</v>
      </c>
      <c r="AK51">
        <f t="shared" si="22"/>
        <v>-24.251315253322431</v>
      </c>
      <c r="AL51">
        <f t="shared" si="8"/>
        <v>-6525.9959862698042</v>
      </c>
      <c r="AN51">
        <f t="shared" si="26"/>
        <v>0</v>
      </c>
      <c r="AO51">
        <f t="shared" si="26"/>
        <v>0</v>
      </c>
      <c r="AP51">
        <f t="shared" si="26"/>
        <v>-9.2781726616915469E-4</v>
      </c>
      <c r="AQ51">
        <f t="shared" si="26"/>
        <v>-44.390843452120826</v>
      </c>
      <c r="AR51">
        <f t="shared" si="26"/>
        <v>-44.391771269386993</v>
      </c>
      <c r="AS51">
        <f t="shared" si="26"/>
        <v>0.10834001678671543</v>
      </c>
      <c r="AT51">
        <f t="shared" si="26"/>
        <v>-0.16517588834163524</v>
      </c>
      <c r="AU51">
        <f t="shared" si="23"/>
        <v>-44.44860714094191</v>
      </c>
      <c r="AW51">
        <v>48</v>
      </c>
      <c r="AX51">
        <f>IF(Z51&gt;0, (R51*SUMPRODUCT(K51:$K$98, X51:$X$98)-K51*$AZ$3)/Z51, 0)</f>
        <v>-33250.022047908431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0.397394472</v>
      </c>
      <c r="Q52" s="4">
        <f t="shared" si="21"/>
        <v>12.5</v>
      </c>
      <c r="R52">
        <f t="shared" si="0"/>
        <v>1000000</v>
      </c>
      <c r="S52">
        <f t="shared" si="1"/>
        <v>-55291.610296124316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-362.35396751909013</v>
      </c>
      <c r="AC52">
        <f t="shared" si="2"/>
        <v>-357.08040613127508</v>
      </c>
      <c r="AE52">
        <f t="shared" si="3"/>
        <v>0</v>
      </c>
      <c r="AF52">
        <f t="shared" si="24"/>
        <v>0</v>
      </c>
      <c r="AG52">
        <f t="shared" si="24"/>
        <v>-8.072662475800256E-2</v>
      </c>
      <c r="AH52">
        <f t="shared" si="5"/>
        <v>-4330.7479132457311</v>
      </c>
      <c r="AI52">
        <f t="shared" si="25"/>
        <v>-4330.8286398704895</v>
      </c>
      <c r="AJ52">
        <f t="shared" si="7"/>
        <v>-5.2735613878150502</v>
      </c>
      <c r="AK52">
        <f t="shared" si="22"/>
        <v>-25.36477772633631</v>
      </c>
      <c r="AL52">
        <f t="shared" si="8"/>
        <v>-4361.4669789846403</v>
      </c>
      <c r="AN52">
        <f t="shared" si="26"/>
        <v>0</v>
      </c>
      <c r="AO52">
        <f t="shared" si="26"/>
        <v>0</v>
      </c>
      <c r="AP52">
        <f t="shared" si="26"/>
        <v>-4.9091932223722175E-4</v>
      </c>
      <c r="AQ52">
        <f t="shared" si="26"/>
        <v>-26.336389471555336</v>
      </c>
      <c r="AR52">
        <f t="shared" si="26"/>
        <v>-26.336880390877575</v>
      </c>
      <c r="AS52">
        <f t="shared" si="26"/>
        <v>-3.2069880167087082E-2</v>
      </c>
      <c r="AT52">
        <f t="shared" si="26"/>
        <v>-0.15424972278277257</v>
      </c>
      <c r="AU52">
        <f t="shared" si="23"/>
        <v>-26.523199993827433</v>
      </c>
      <c r="AW52">
        <v>49</v>
      </c>
      <c r="AX52">
        <f>IF(Z52&gt;0, (R52*SUMPRODUCT(K52:$K$98, X52:$X$98)-K52*$AZ$3)/Z52, 0)</f>
        <v>-55291.610296124316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0.424762996</v>
      </c>
      <c r="Q53" s="4">
        <f t="shared" si="21"/>
        <v>12.5</v>
      </c>
      <c r="R53">
        <f t="shared" si="0"/>
        <v>1000000</v>
      </c>
      <c r="S53">
        <f t="shared" si="1"/>
        <v>-92887.351576132991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-357.08040613127508</v>
      </c>
      <c r="AC53">
        <f t="shared" si="2"/>
        <v>-339.0735769957447</v>
      </c>
      <c r="AE53">
        <f t="shared" si="3"/>
        <v>0</v>
      </c>
      <c r="AF53">
        <f t="shared" si="24"/>
        <v>0</v>
      </c>
      <c r="AG53">
        <f t="shared" si="24"/>
        <v>-4.5629675521245597E-2</v>
      </c>
      <c r="AH53">
        <f t="shared" si="5"/>
        <v>-2743.1746391341553</v>
      </c>
      <c r="AI53">
        <f t="shared" si="25"/>
        <v>-2743.2202688096768</v>
      </c>
      <c r="AJ53">
        <f t="shared" si="7"/>
        <v>-18.006829135530381</v>
      </c>
      <c r="AK53">
        <f t="shared" si="22"/>
        <v>-24.995628429189257</v>
      </c>
      <c r="AL53">
        <f t="shared" si="8"/>
        <v>-2786.2227263743966</v>
      </c>
      <c r="AN53">
        <f t="shared" si="26"/>
        <v>0</v>
      </c>
      <c r="AO53">
        <f t="shared" si="26"/>
        <v>0</v>
      </c>
      <c r="AP53">
        <f t="shared" si="26"/>
        <v>-2.4775514902417663E-4</v>
      </c>
      <c r="AQ53">
        <f t="shared" si="26"/>
        <v>-14.894597293412268</v>
      </c>
      <c r="AR53">
        <f t="shared" si="26"/>
        <v>-14.894845048561292</v>
      </c>
      <c r="AS53">
        <f t="shared" si="26"/>
        <v>-9.7771561707665447E-2</v>
      </c>
      <c r="AT53">
        <f t="shared" si="26"/>
        <v>-0.13571859925988972</v>
      </c>
      <c r="AU53">
        <f t="shared" si="23"/>
        <v>-15.128335209528849</v>
      </c>
      <c r="AW53">
        <v>50</v>
      </c>
      <c r="AX53">
        <f>IF(Z53&gt;0, (R53*SUMPRODUCT(K53:$K$98, X53:$X$98)-K53*$AZ$3)/Z53, 0)</f>
        <v>-92887.351576132991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0.45242554800000001</v>
      </c>
      <c r="Q54" s="4">
        <f t="shared" si="21"/>
        <v>12.5</v>
      </c>
      <c r="R54">
        <f t="shared" si="0"/>
        <v>1000000</v>
      </c>
      <c r="S54">
        <f t="shared" si="1"/>
        <v>-160204.02234688346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-339.0735769957447</v>
      </c>
      <c r="AC54">
        <f t="shared" si="2"/>
        <v>-314.37601481854483</v>
      </c>
      <c r="AE54">
        <f t="shared" si="3"/>
        <v>0</v>
      </c>
      <c r="AF54">
        <f t="shared" si="24"/>
        <v>0</v>
      </c>
      <c r="AG54">
        <f t="shared" si="24"/>
        <v>-2.4529347813271415E-2</v>
      </c>
      <c r="AH54">
        <f t="shared" si="5"/>
        <v>-1651.522476220938</v>
      </c>
      <c r="AI54">
        <f t="shared" si="25"/>
        <v>-1651.5470055687513</v>
      </c>
      <c r="AJ54">
        <f t="shared" si="7"/>
        <v>-24.69756217719987</v>
      </c>
      <c r="AK54">
        <f t="shared" si="22"/>
        <v>-23.735150389702131</v>
      </c>
      <c r="AL54">
        <f t="shared" si="8"/>
        <v>-1699.9797181356532</v>
      </c>
      <c r="AN54">
        <f t="shared" si="26"/>
        <v>0</v>
      </c>
      <c r="AO54">
        <f t="shared" si="26"/>
        <v>0</v>
      </c>
      <c r="AP54">
        <f t="shared" si="26"/>
        <v>-1.1891682005968758E-4</v>
      </c>
      <c r="AQ54">
        <f t="shared" si="26"/>
        <v>-8.0064827905060554</v>
      </c>
      <c r="AR54">
        <f t="shared" si="26"/>
        <v>-8.0066017073261158</v>
      </c>
      <c r="AS54">
        <f t="shared" si="26"/>
        <v>-0.11973231329656492</v>
      </c>
      <c r="AT54">
        <f t="shared" si="26"/>
        <v>-0.1150665981610296</v>
      </c>
      <c r="AU54">
        <f t="shared" si="23"/>
        <v>-8.2414006187837092</v>
      </c>
      <c r="AW54">
        <v>51</v>
      </c>
      <c r="AX54">
        <f>IF(Z54&gt;0, (R54*SUMPRODUCT(K54:$K$98, X54:$X$98)-K54*$AZ$3)/Z54, 0)</f>
        <v>-160204.02234688346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0.48020744799999998</v>
      </c>
      <c r="Q55" s="4">
        <f t="shared" si="21"/>
        <v>12.5</v>
      </c>
      <c r="R55">
        <f t="shared" si="0"/>
        <v>1000000</v>
      </c>
      <c r="S55">
        <f t="shared" si="1"/>
        <v>-286920.36858365743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-314.37601481854483</v>
      </c>
      <c r="AC55">
        <f t="shared" si="2"/>
        <v>-287.03235522457567</v>
      </c>
      <c r="AE55">
        <f t="shared" si="3"/>
        <v>0</v>
      </c>
      <c r="AF55">
        <f t="shared" si="24"/>
        <v>0</v>
      </c>
      <c r="AG55">
        <f t="shared" si="24"/>
        <v>-1.2504878820623254E-2</v>
      </c>
      <c r="AH55">
        <f t="shared" si="5"/>
        <v>-942.33404116123563</v>
      </c>
      <c r="AI55">
        <f t="shared" si="25"/>
        <v>-942.3465460400563</v>
      </c>
      <c r="AJ55">
        <f t="shared" si="7"/>
        <v>-27.343659593969164</v>
      </c>
      <c r="AK55">
        <f t="shared" si="22"/>
        <v>-22.006321037298139</v>
      </c>
      <c r="AL55">
        <f t="shared" si="8"/>
        <v>-991.69652667132357</v>
      </c>
      <c r="AN55">
        <f t="shared" si="26"/>
        <v>0</v>
      </c>
      <c r="AO55">
        <f t="shared" si="26"/>
        <v>0</v>
      </c>
      <c r="AP55">
        <f t="shared" si="26"/>
        <v>-5.412759747674367E-5</v>
      </c>
      <c r="AQ55">
        <f t="shared" si="26"/>
        <v>-4.078910191795555</v>
      </c>
      <c r="AR55">
        <f t="shared" si="26"/>
        <v>-4.0789643193930321</v>
      </c>
      <c r="AS55">
        <f t="shared" si="26"/>
        <v>-0.11835753238988177</v>
      </c>
      <c r="AT55">
        <f t="shared" si="26"/>
        <v>-9.5254764491312524E-2</v>
      </c>
      <c r="AU55">
        <f t="shared" si="23"/>
        <v>-4.2925766162742258</v>
      </c>
      <c r="AW55">
        <v>52</v>
      </c>
      <c r="AX55">
        <f>IF(Z55&gt;0, (R55*SUMPRODUCT(K55:$K$98, X55:$X$98)-K55*$AZ$3)/Z55, 0)</f>
        <v>-286920.36858365743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0.508136904</v>
      </c>
      <c r="Q56" s="4">
        <f t="shared" si="21"/>
        <v>12.5</v>
      </c>
      <c r="R56">
        <f t="shared" si="0"/>
        <v>1000000</v>
      </c>
      <c r="S56">
        <f t="shared" si="1"/>
        <v>-538425.49193944153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-287.03235522457567</v>
      </c>
      <c r="AC56">
        <f t="shared" si="2"/>
        <v>-259.54863828737552</v>
      </c>
      <c r="AE56">
        <f t="shared" si="3"/>
        <v>0</v>
      </c>
      <c r="AF56">
        <f t="shared" si="24"/>
        <v>0</v>
      </c>
      <c r="AG56">
        <f t="shared" si="24"/>
        <v>-6.0256396236103502E-3</v>
      </c>
      <c r="AH56">
        <f t="shared" si="5"/>
        <v>-508.33523270453378</v>
      </c>
      <c r="AI56">
        <f t="shared" si="25"/>
        <v>-508.34125834415738</v>
      </c>
      <c r="AJ56">
        <f t="shared" si="7"/>
        <v>-27.483716937200143</v>
      </c>
      <c r="AK56">
        <f t="shared" si="22"/>
        <v>-20.092264865720299</v>
      </c>
      <c r="AL56">
        <f t="shared" si="8"/>
        <v>-555.91724014707779</v>
      </c>
      <c r="AN56">
        <f t="shared" si="26"/>
        <v>0</v>
      </c>
      <c r="AO56">
        <f t="shared" si="26"/>
        <v>0</v>
      </c>
      <c r="AP56">
        <f t="shared" si="26"/>
        <v>-2.3287581874272763E-5</v>
      </c>
      <c r="AQ56">
        <f t="shared" si="26"/>
        <v>-1.9645878430564816</v>
      </c>
      <c r="AR56">
        <f t="shared" si="26"/>
        <v>-1.964611130638356</v>
      </c>
      <c r="AS56">
        <f t="shared" si="26"/>
        <v>-0.10621765461654052</v>
      </c>
      <c r="AT56">
        <f t="shared" si="26"/>
        <v>-7.765155109287572E-2</v>
      </c>
      <c r="AU56">
        <f t="shared" si="23"/>
        <v>-2.148480336347772</v>
      </c>
      <c r="AW56">
        <v>53</v>
      </c>
      <c r="AX56">
        <f>IF(Z56&gt;0, (R56*SUMPRODUCT(K56:$K$98, X56:$X$98)-K56*$AZ$3)/Z56, 0)</f>
        <v>-538425.49193944153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0.53626491099999996</v>
      </c>
      <c r="Q57" s="4">
        <f t="shared" si="21"/>
        <v>12.5</v>
      </c>
      <c r="R57">
        <f t="shared" si="0"/>
        <v>1000000</v>
      </c>
      <c r="S57">
        <f t="shared" si="1"/>
        <v>-1066791.0697462708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-259.54863828737552</v>
      </c>
      <c r="AC57">
        <f t="shared" si="2"/>
        <v>-233.33230905097153</v>
      </c>
      <c r="AE57">
        <f t="shared" si="3"/>
        <v>0</v>
      </c>
      <c r="AF57">
        <f t="shared" si="24"/>
        <v>0</v>
      </c>
      <c r="AG57">
        <f t="shared" si="24"/>
        <v>-2.7340441309007687E-3</v>
      </c>
      <c r="AH57">
        <f t="shared" si="5"/>
        <v>-258.50712771787823</v>
      </c>
      <c r="AI57">
        <f t="shared" si="25"/>
        <v>-258.50986176200911</v>
      </c>
      <c r="AJ57">
        <f t="shared" si="7"/>
        <v>-26.216329236403993</v>
      </c>
      <c r="AK57">
        <f t="shared" si="22"/>
        <v>-18.168404680116289</v>
      </c>
      <c r="AL57">
        <f t="shared" si="8"/>
        <v>-302.89459567852941</v>
      </c>
      <c r="AN57">
        <f t="shared" si="26"/>
        <v>0</v>
      </c>
      <c r="AO57">
        <f t="shared" si="26"/>
        <v>0</v>
      </c>
      <c r="AP57">
        <f t="shared" si="26"/>
        <v>-9.4342794949267294E-6</v>
      </c>
      <c r="AQ57">
        <f t="shared" si="26"/>
        <v>-0.89202235865800683</v>
      </c>
      <c r="AR57">
        <f t="shared" si="26"/>
        <v>-0.89203179293750168</v>
      </c>
      <c r="AS57">
        <f t="shared" si="26"/>
        <v>-9.0463857021125457E-2</v>
      </c>
      <c r="AT57">
        <f t="shared" si="26"/>
        <v>-6.2693138633676676E-2</v>
      </c>
      <c r="AU57">
        <f t="shared" si="23"/>
        <v>-1.0451887885923039</v>
      </c>
      <c r="AW57">
        <v>54</v>
      </c>
      <c r="AX57">
        <f>IF(Z57&gt;0, (R57*SUMPRODUCT(K57:$K$98, X57:$X$98)-K57*$AZ$3)/Z57, 0)</f>
        <v>-1066791.0697462708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0.564431978</v>
      </c>
      <c r="Q58" s="4">
        <f t="shared" si="21"/>
        <v>12.5</v>
      </c>
      <c r="R58">
        <f t="shared" si="0"/>
        <v>1000000</v>
      </c>
      <c r="S58">
        <f t="shared" si="1"/>
        <v>-2246012.9966544462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-233.33230905097153</v>
      </c>
      <c r="AC58">
        <f t="shared" si="2"/>
        <v>-209.06279830296845</v>
      </c>
      <c r="AE58">
        <f t="shared" si="3"/>
        <v>0</v>
      </c>
      <c r="AF58">
        <f t="shared" si="24"/>
        <v>0</v>
      </c>
      <c r="AG58">
        <f t="shared" si="24"/>
        <v>-1.1635217528481493E-3</v>
      </c>
      <c r="AH58">
        <f t="shared" si="5"/>
        <v>-123.45455493948894</v>
      </c>
      <c r="AI58">
        <f t="shared" si="25"/>
        <v>-123.45571846124179</v>
      </c>
      <c r="AJ58">
        <f t="shared" si="7"/>
        <v>-24.269510748003086</v>
      </c>
      <c r="AK58">
        <f t="shared" si="22"/>
        <v>-16.333261633568007</v>
      </c>
      <c r="AL58">
        <f t="shared" si="8"/>
        <v>-164.05849084281289</v>
      </c>
      <c r="AN58">
        <f t="shared" si="26"/>
        <v>0</v>
      </c>
      <c r="AO58">
        <f t="shared" si="26"/>
        <v>0</v>
      </c>
      <c r="AP58">
        <f t="shared" si="26"/>
        <v>-3.5847568425456496E-6</v>
      </c>
      <c r="AQ58">
        <f t="shared" si="26"/>
        <v>-0.38035778830902389</v>
      </c>
      <c r="AR58">
        <f t="shared" si="26"/>
        <v>-0.38036137306586643</v>
      </c>
      <c r="AS58">
        <f t="shared" si="26"/>
        <v>-7.4773242963592113E-2</v>
      </c>
      <c r="AT58">
        <f t="shared" si="26"/>
        <v>-5.0322025573390966E-2</v>
      </c>
      <c r="AU58">
        <f t="shared" si="23"/>
        <v>-0.50545664160284953</v>
      </c>
      <c r="AW58">
        <v>55</v>
      </c>
      <c r="AX58">
        <f>IF(Z58&gt;0, (R58*SUMPRODUCT(K58:$K$98, X58:$X$98)-K58*$AZ$3)/Z58, 0)</f>
        <v>-2246012.9966544462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0.59247427200000002</v>
      </c>
      <c r="Q59" s="4">
        <f t="shared" si="21"/>
        <v>12.5</v>
      </c>
      <c r="R59">
        <f t="shared" si="0"/>
        <v>1000000</v>
      </c>
      <c r="S59">
        <f t="shared" si="1"/>
        <v>-5053120.0546027571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-209.06279830296845</v>
      </c>
      <c r="AC59">
        <f t="shared" si="2"/>
        <v>-186.97750153175861</v>
      </c>
      <c r="AE59">
        <f t="shared" si="3"/>
        <v>0</v>
      </c>
      <c r="AF59">
        <f t="shared" si="24"/>
        <v>0</v>
      </c>
      <c r="AG59">
        <f t="shared" si="24"/>
        <v>-4.6252983184479659E-4</v>
      </c>
      <c r="AH59">
        <f t="shared" si="5"/>
        <v>-55.148536277989699</v>
      </c>
      <c r="AI59">
        <f t="shared" si="25"/>
        <v>-55.148998807821542</v>
      </c>
      <c r="AJ59">
        <f t="shared" si="7"/>
        <v>-22.08529677120984</v>
      </c>
      <c r="AK59">
        <f t="shared" si="22"/>
        <v>-14.634395881207793</v>
      </c>
      <c r="AL59">
        <f t="shared" si="8"/>
        <v>-91.868691460239177</v>
      </c>
      <c r="AN59">
        <f t="shared" si="26"/>
        <v>0</v>
      </c>
      <c r="AO59">
        <f t="shared" si="26"/>
        <v>0</v>
      </c>
      <c r="AP59">
        <f t="shared" si="26"/>
        <v>-1.2723509585142325E-6</v>
      </c>
      <c r="AQ59">
        <f t="shared" si="26"/>
        <v>-0.15170544289887516</v>
      </c>
      <c r="AR59">
        <f t="shared" si="26"/>
        <v>-0.15170671524983367</v>
      </c>
      <c r="AS59">
        <f t="shared" si="26"/>
        <v>-6.0753375417629832E-2</v>
      </c>
      <c r="AT59">
        <f t="shared" si="26"/>
        <v>-4.025705229101742E-2</v>
      </c>
      <c r="AU59">
        <f t="shared" si="23"/>
        <v>-0.25271714295848091</v>
      </c>
      <c r="AW59">
        <v>56</v>
      </c>
      <c r="AX59">
        <f>IF(Z59&gt;0, (R59*SUMPRODUCT(K59:$K$98, X59:$X$98)-K59*$AZ$3)/Z59, 0)</f>
        <v>-5053120.0546027571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0.62503115200000003</v>
      </c>
      <c r="Q60" s="4">
        <f t="shared" si="21"/>
        <v>12.5</v>
      </c>
      <c r="R60">
        <f t="shared" si="0"/>
        <v>1000000</v>
      </c>
      <c r="S60">
        <f t="shared" si="1"/>
        <v>-12371275.13426045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-186.97750153175861</v>
      </c>
      <c r="AC60">
        <f t="shared" si="2"/>
        <v>-167.07058683222994</v>
      </c>
      <c r="AE60">
        <f t="shared" si="3"/>
        <v>0</v>
      </c>
      <c r="AF60">
        <f t="shared" si="24"/>
        <v>0</v>
      </c>
      <c r="AG60">
        <f t="shared" si="24"/>
        <v>-1.6880897989402909E-4</v>
      </c>
      <c r="AH60">
        <f t="shared" si="5"/>
        <v>-23.127644290585561</v>
      </c>
      <c r="AI60">
        <f t="shared" si="25"/>
        <v>-23.127813099565454</v>
      </c>
      <c r="AJ60">
        <f t="shared" si="7"/>
        <v>-19.90691469952867</v>
      </c>
      <c r="AK60">
        <f t="shared" si="22"/>
        <v>-13.088425107223104</v>
      </c>
      <c r="AL60">
        <f t="shared" si="8"/>
        <v>-56.12315290631723</v>
      </c>
      <c r="AN60">
        <f t="shared" si="26"/>
        <v>0</v>
      </c>
      <c r="AO60">
        <f t="shared" si="26"/>
        <v>0</v>
      </c>
      <c r="AP60">
        <f t="shared" si="26"/>
        <v>-4.1461469962556706E-7</v>
      </c>
      <c r="AQ60">
        <f t="shared" si="26"/>
        <v>-5.6804213239175352E-2</v>
      </c>
      <c r="AR60">
        <f t="shared" si="26"/>
        <v>-5.6804627853874981E-2</v>
      </c>
      <c r="AS60">
        <f t="shared" si="26"/>
        <v>-4.8893722737962032E-2</v>
      </c>
      <c r="AT60">
        <f t="shared" si="26"/>
        <v>-3.214671072480655E-2</v>
      </c>
      <c r="AU60">
        <f t="shared" si="23"/>
        <v>-0.13784506131664356</v>
      </c>
      <c r="AW60">
        <v>57</v>
      </c>
      <c r="AX60">
        <f>IF(Z60&gt;0, (R60*SUMPRODUCT(K60:$K$98, X60:$X$98)-K60*$AZ$3)/Z60, 0)</f>
        <v>-12371275.13426045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0.65741117999999998</v>
      </c>
      <c r="Q61" s="4">
        <f t="shared" si="21"/>
        <v>12.5</v>
      </c>
      <c r="R61">
        <f t="shared" si="0"/>
        <v>1000000</v>
      </c>
      <c r="S61">
        <f t="shared" si="1"/>
        <v>-33222152.734526597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-167.07058683222994</v>
      </c>
      <c r="AC61">
        <f t="shared" si="2"/>
        <v>-149.21790877544456</v>
      </c>
      <c r="AE61">
        <f t="shared" si="3"/>
        <v>0</v>
      </c>
      <c r="AF61">
        <f t="shared" si="24"/>
        <v>0</v>
      </c>
      <c r="AG61">
        <f t="shared" si="24"/>
        <v>-5.6143979428358852E-5</v>
      </c>
      <c r="AH61">
        <f t="shared" si="5"/>
        <v>-8.8781528533383955</v>
      </c>
      <c r="AI61">
        <f t="shared" si="25"/>
        <v>-8.8782089973178238</v>
      </c>
      <c r="AJ61">
        <f t="shared" si="7"/>
        <v>-17.852678056785379</v>
      </c>
      <c r="AK61">
        <f t="shared" si="22"/>
        <v>-11.694941078256097</v>
      </c>
      <c r="AL61">
        <f t="shared" si="8"/>
        <v>-38.4258281323593</v>
      </c>
      <c r="AN61">
        <f t="shared" si="26"/>
        <v>0</v>
      </c>
      <c r="AO61">
        <f t="shared" si="26"/>
        <v>0</v>
      </c>
      <c r="AP61">
        <f t="shared" si="26"/>
        <v>-1.2312161937778731E-7</v>
      </c>
      <c r="AQ61">
        <f t="shared" si="26"/>
        <v>-1.9469452780442115E-2</v>
      </c>
      <c r="AR61">
        <f t="shared" si="26"/>
        <v>-1.9469575902061494E-2</v>
      </c>
      <c r="AS61">
        <f t="shared" si="26"/>
        <v>-3.915024647275802E-2</v>
      </c>
      <c r="AT61">
        <f t="shared" si="26"/>
        <v>-2.564656261888322E-2</v>
      </c>
      <c r="AU61">
        <f t="shared" si="23"/>
        <v>-8.4266384993702731E-2</v>
      </c>
      <c r="AW61">
        <v>58</v>
      </c>
      <c r="AX61">
        <f>IF(Z61&gt;0, (R61*SUMPRODUCT(K61:$K$98, X61:$X$98)-K61*$AZ$3)/Z61, 0)</f>
        <v>-33222152.734526597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0.68957421399999996</v>
      </c>
      <c r="Q62" s="4">
        <f t="shared" si="21"/>
        <v>12.5</v>
      </c>
      <c r="R62">
        <f t="shared" si="0"/>
        <v>1000000</v>
      </c>
      <c r="S62">
        <f t="shared" si="1"/>
        <v>-98747543.873743787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-149.21790877544456</v>
      </c>
      <c r="AC62">
        <f t="shared" si="2"/>
        <v>-133.2467690585602</v>
      </c>
      <c r="AE62">
        <f t="shared" si="3"/>
        <v>0</v>
      </c>
      <c r="AF62">
        <f t="shared" si="24"/>
        <v>0</v>
      </c>
      <c r="AG62">
        <f t="shared" si="24"/>
        <v>-1.686709914893254E-5</v>
      </c>
      <c r="AH62">
        <f t="shared" si="5"/>
        <v>-3.0972352388114177</v>
      </c>
      <c r="AI62">
        <f t="shared" si="25"/>
        <v>-3.0972521059105667</v>
      </c>
      <c r="AJ62">
        <f t="shared" si="7"/>
        <v>-15.971139716884352</v>
      </c>
      <c r="AK62">
        <f t="shared" si="22"/>
        <v>-10.445253614281119</v>
      </c>
      <c r="AL62">
        <f t="shared" si="8"/>
        <v>-29.513645437076036</v>
      </c>
      <c r="AN62">
        <f t="shared" si="26"/>
        <v>0</v>
      </c>
      <c r="AO62">
        <f t="shared" si="26"/>
        <v>0</v>
      </c>
      <c r="AP62">
        <f t="shared" si="26"/>
        <v>-3.3025811852825518E-8</v>
      </c>
      <c r="AQ62">
        <f t="shared" si="26"/>
        <v>-6.0643924220603451E-3</v>
      </c>
      <c r="AR62">
        <f t="shared" si="26"/>
        <v>-6.0644254478721986E-3</v>
      </c>
      <c r="AS62">
        <f t="shared" si="26"/>
        <v>-3.1271521599989686E-2</v>
      </c>
      <c r="AT62">
        <f t="shared" si="26"/>
        <v>-2.0451826219455495E-2</v>
      </c>
      <c r="AU62">
        <f t="shared" si="23"/>
        <v>-5.7787773267317377E-2</v>
      </c>
      <c r="AW62">
        <v>59</v>
      </c>
      <c r="AX62">
        <f>IF(Z62&gt;0, (R62*SUMPRODUCT(K62:$K$98, X62:$X$98)-K62*$AZ$3)/Z62, 0)</f>
        <v>-98747543.873743787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0.72148010799999995</v>
      </c>
      <c r="Q63" s="4">
        <f t="shared" si="21"/>
        <v>12.5</v>
      </c>
      <c r="R63">
        <f t="shared" si="0"/>
        <v>1000000</v>
      </c>
      <c r="S63">
        <f t="shared" si="1"/>
        <v>-328360345.50191844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-133.2467690585602</v>
      </c>
      <c r="AC63">
        <f t="shared" si="2"/>
        <v>-118.97550383521009</v>
      </c>
      <c r="AE63">
        <f t="shared" si="3"/>
        <v>0</v>
      </c>
      <c r="AF63">
        <f t="shared" si="24"/>
        <v>0</v>
      </c>
      <c r="AG63">
        <f t="shared" si="24"/>
        <v>-4.5291516418246586E-6</v>
      </c>
      <c r="AH63">
        <f t="shared" si="5"/>
        <v>-0.97354212124948458</v>
      </c>
      <c r="AI63">
        <f t="shared" si="25"/>
        <v>-0.97354665040112642</v>
      </c>
      <c r="AJ63">
        <f t="shared" si="7"/>
        <v>-14.271265223350113</v>
      </c>
      <c r="AK63">
        <f t="shared" si="22"/>
        <v>-9.3272738340992145</v>
      </c>
      <c r="AL63">
        <f t="shared" si="8"/>
        <v>-24.572085707850455</v>
      </c>
      <c r="AN63">
        <f t="shared" si="26"/>
        <v>0</v>
      </c>
      <c r="AO63">
        <f t="shared" si="26"/>
        <v>0</v>
      </c>
      <c r="AP63">
        <f t="shared" si="26"/>
        <v>-7.9179352070830626E-9</v>
      </c>
      <c r="AQ63">
        <f t="shared" si="26"/>
        <v>-1.7019618787403024E-3</v>
      </c>
      <c r="AR63">
        <f t="shared" si="26"/>
        <v>-1.7019697966755096E-3</v>
      </c>
      <c r="AS63">
        <f t="shared" si="26"/>
        <v>-2.4949253700867501E-2</v>
      </c>
      <c r="AT63">
        <f t="shared" si="26"/>
        <v>-1.6306089024514477E-2</v>
      </c>
      <c r="AU63">
        <f t="shared" si="23"/>
        <v>-4.2957312522057492E-2</v>
      </c>
      <c r="AW63">
        <v>60</v>
      </c>
      <c r="AX63">
        <f>IF(Z63&gt;0, (R63*SUMPRODUCT(K63:$K$98, X63:$X$98)-K63*$AZ$3)/Z63, 0)</f>
        <v>-328360345.50191844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0.75308980400000003</v>
      </c>
      <c r="Q64" s="4">
        <f t="shared" si="21"/>
        <v>12.5</v>
      </c>
      <c r="R64">
        <f t="shared" si="0"/>
        <v>1000000</v>
      </c>
      <c r="S64">
        <f t="shared" si="1"/>
        <v>-1237527632.2132897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-118.97550383521009</v>
      </c>
      <c r="AC64">
        <f t="shared" si="2"/>
        <v>-106.22959006872087</v>
      </c>
      <c r="AE64">
        <f t="shared" si="3"/>
        <v>0</v>
      </c>
      <c r="AF64">
        <f t="shared" si="24"/>
        <v>0</v>
      </c>
      <c r="AG64">
        <f t="shared" si="24"/>
        <v>-1.0730022031784019E-6</v>
      </c>
      <c r="AH64">
        <f t="shared" si="5"/>
        <v>-0.27286863377824083</v>
      </c>
      <c r="AI64">
        <f t="shared" si="25"/>
        <v>-0.27286970678044403</v>
      </c>
      <c r="AJ64">
        <f t="shared" si="7"/>
        <v>-12.745913766489224</v>
      </c>
      <c r="AK64">
        <f t="shared" si="22"/>
        <v>-8.3282852684647075</v>
      </c>
      <c r="AL64">
        <f t="shared" si="8"/>
        <v>-21.347068741734375</v>
      </c>
      <c r="AN64">
        <f t="shared" si="26"/>
        <v>0</v>
      </c>
      <c r="AO64">
        <f t="shared" si="26"/>
        <v>0</v>
      </c>
      <c r="AP64">
        <f t="shared" si="26"/>
        <v>-1.6748567694869189E-9</v>
      </c>
      <c r="AQ64">
        <f t="shared" si="26"/>
        <v>-4.259225909419202E-4</v>
      </c>
      <c r="AR64">
        <f t="shared" si="26"/>
        <v>-4.2592426579868975E-4</v>
      </c>
      <c r="AS64">
        <f t="shared" si="26"/>
        <v>-1.9895187439379052E-2</v>
      </c>
      <c r="AT64">
        <f t="shared" si="26"/>
        <v>-1.2999679701297995E-2</v>
      </c>
      <c r="AU64">
        <f t="shared" si="23"/>
        <v>-3.3320791406475737E-2</v>
      </c>
      <c r="AW64">
        <v>61</v>
      </c>
      <c r="AX64">
        <f>IF(Z64&gt;0, (R64*SUMPRODUCT(K64:$K$98, X64:$X$98)-K64*$AZ$3)/Z64, 0)</f>
        <v>-1237527632.2132897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0.78453892300000005</v>
      </c>
      <c r="Q65" s="4">
        <f t="shared" si="21"/>
        <v>12.5</v>
      </c>
      <c r="R65">
        <f t="shared" si="0"/>
        <v>1000000</v>
      </c>
      <c r="S65">
        <f t="shared" si="1"/>
        <v>-5377853988.6394053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-106.22959006872087</v>
      </c>
      <c r="AC65">
        <f t="shared" si="2"/>
        <v>-94.848216233840375</v>
      </c>
      <c r="AE65">
        <f t="shared" si="3"/>
        <v>0</v>
      </c>
      <c r="AF65">
        <f t="shared" si="24"/>
        <v>0</v>
      </c>
      <c r="AG65">
        <f t="shared" si="24"/>
        <v>-2.2046018828840717E-7</v>
      </c>
      <c r="AH65">
        <f t="shared" si="5"/>
        <v>-6.7344959428656842E-2</v>
      </c>
      <c r="AI65">
        <f t="shared" si="25"/>
        <v>-6.7345179888845128E-2</v>
      </c>
      <c r="AJ65">
        <f t="shared" si="7"/>
        <v>-11.381373834880492</v>
      </c>
      <c r="AK65">
        <f t="shared" si="22"/>
        <v>-7.4360713048104614</v>
      </c>
      <c r="AL65">
        <f t="shared" si="8"/>
        <v>-18.8847903195798</v>
      </c>
      <c r="AN65">
        <f t="shared" si="26"/>
        <v>0</v>
      </c>
      <c r="AO65">
        <f t="shared" si="26"/>
        <v>0</v>
      </c>
      <c r="AP65">
        <f t="shared" si="26"/>
        <v>-3.0724810328528833E-10</v>
      </c>
      <c r="AQ65">
        <f t="shared" si="26"/>
        <v>-9.3856451865180463E-5</v>
      </c>
      <c r="AR65">
        <f t="shared" si="26"/>
        <v>-9.3856759113283752E-5</v>
      </c>
      <c r="AS65">
        <f t="shared" si="26"/>
        <v>-1.5861845853878929E-2</v>
      </c>
      <c r="AT65">
        <f t="shared" si="26"/>
        <v>-1.0363407661197732E-2</v>
      </c>
      <c r="AU65">
        <f t="shared" si="23"/>
        <v>-2.6319110274189948E-2</v>
      </c>
      <c r="AW65">
        <v>62</v>
      </c>
      <c r="AX65">
        <f>IF(Z65&gt;0, (R65*SUMPRODUCT(K65:$K$98, X65:$X$98)-K65*$AZ$3)/Z65, 0)</f>
        <v>-5377853988.6394053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0.81598695700000001</v>
      </c>
      <c r="Q66" s="4">
        <f t="shared" si="21"/>
        <v>12.5</v>
      </c>
      <c r="R66">
        <f t="shared" si="0"/>
        <v>1000000</v>
      </c>
      <c r="S66">
        <f t="shared" si="1"/>
        <v>-27593678535.491203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-94.848216233840375</v>
      </c>
      <c r="AC66">
        <f t="shared" si="2"/>
        <v>-84.685988878264183</v>
      </c>
      <c r="AE66">
        <f t="shared" si="3"/>
        <v>0</v>
      </c>
      <c r="AF66">
        <f t="shared" si="24"/>
        <v>0</v>
      </c>
      <c r="AG66">
        <f t="shared" si="24"/>
        <v>-3.8362948224418687E-8</v>
      </c>
      <c r="AH66">
        <f t="shared" si="5"/>
        <v>-1.4391411054488353E-2</v>
      </c>
      <c r="AI66">
        <f t="shared" si="25"/>
        <v>-1.4391449417436577E-2</v>
      </c>
      <c r="AJ66">
        <f t="shared" si="7"/>
        <v>-10.162227355576192</v>
      </c>
      <c r="AK66">
        <f t="shared" si="22"/>
        <v>-6.6393751363688267</v>
      </c>
      <c r="AL66">
        <f t="shared" si="8"/>
        <v>-16.815993941362457</v>
      </c>
      <c r="AN66">
        <f t="shared" si="26"/>
        <v>0</v>
      </c>
      <c r="AO66">
        <f t="shared" si="26"/>
        <v>0</v>
      </c>
      <c r="AP66">
        <f t="shared" si="26"/>
        <v>-4.7736765543438665E-11</v>
      </c>
      <c r="AQ66">
        <f t="shared" si="26"/>
        <v>-1.7907888917413151E-5</v>
      </c>
      <c r="AR66">
        <f t="shared" si="26"/>
        <v>-1.7907936654178694E-5</v>
      </c>
      <c r="AS66">
        <f t="shared" si="26"/>
        <v>-1.2645322821239199E-2</v>
      </c>
      <c r="AT66">
        <f t="shared" si="26"/>
        <v>-8.2616771887733982E-3</v>
      </c>
      <c r="AU66">
        <f t="shared" si="23"/>
        <v>-2.0924907946666776E-2</v>
      </c>
      <c r="AW66">
        <v>63</v>
      </c>
      <c r="AX66">
        <f>IF(Z66&gt;0, (R66*SUMPRODUCT(K66:$K$98, X66:$X$98)-K66*$AZ$3)/Z66, 0)</f>
        <v>-27593678535.491203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0.84743607600000004</v>
      </c>
      <c r="Q67" s="4">
        <f t="shared" si="21"/>
        <v>12.5</v>
      </c>
      <c r="R67">
        <f t="shared" ref="R67:R69" si="27">$C$6</f>
        <v>1000000</v>
      </c>
      <c r="S67">
        <f t="shared" ref="S67:S69" si="28">AX67</f>
        <v>-172815235306.37253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-84.685988878264183</v>
      </c>
      <c r="AC67">
        <f t="shared" ref="AC67:AC69" si="29">S67*Z67</f>
        <v>-75.612505703985192</v>
      </c>
      <c r="AE67">
        <f t="shared" ref="AE67:AE69" si="30">$Z67*O67</f>
        <v>0</v>
      </c>
      <c r="AF67">
        <f t="shared" si="24"/>
        <v>0</v>
      </c>
      <c r="AG67">
        <f t="shared" si="24"/>
        <v>-5.4691724350819569E-9</v>
      </c>
      <c r="AH67">
        <f t="shared" ref="AH67:AH69" si="31">-X67*R67</f>
        <v>-2.6008117045674033E-3</v>
      </c>
      <c r="AI67">
        <f t="shared" ref="AI67:AI69" si="32">SUM(AE67:AH67)</f>
        <v>-2.6008171737398385E-3</v>
      </c>
      <c r="AJ67">
        <f t="shared" ref="AJ67:AJ69" si="33">AB67-AC67</f>
        <v>-9.0734831742789908</v>
      </c>
      <c r="AK67">
        <f t="shared" si="22"/>
        <v>-5.9280192214784933</v>
      </c>
      <c r="AL67">
        <f t="shared" ref="AL67:AL69" si="34">SUM(AI67:AK67)</f>
        <v>-15.004103212931224</v>
      </c>
      <c r="AN67">
        <f t="shared" si="26"/>
        <v>0</v>
      </c>
      <c r="AO67">
        <f t="shared" si="26"/>
        <v>0</v>
      </c>
      <c r="AP67">
        <f t="shared" si="26"/>
        <v>-6.0763755490541108E-12</v>
      </c>
      <c r="AQ67">
        <f t="shared" si="26"/>
        <v>-2.8895612337902624E-6</v>
      </c>
      <c r="AR67">
        <f t="shared" si="26"/>
        <v>-2.8895673101658114E-6</v>
      </c>
      <c r="AS67">
        <f t="shared" si="26"/>
        <v>-1.0080847140837413E-2</v>
      </c>
      <c r="AT67">
        <f t="shared" si="26"/>
        <v>-6.5861648136487988E-3</v>
      </c>
      <c r="AU67">
        <f t="shared" si="23"/>
        <v>-1.6669901521796378E-2</v>
      </c>
      <c r="AW67">
        <v>64</v>
      </c>
      <c r="AX67">
        <f>IF(Z67&gt;0, (R67*SUMPRODUCT(K67:$K$98, X67:$X$98)-K67*$AZ$3)/Z67, 0)</f>
        <v>-172815235306.37253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0.87888519499999995</v>
      </c>
      <c r="Q68" s="4">
        <f t="shared" si="21"/>
        <v>12.5</v>
      </c>
      <c r="R68">
        <f t="shared" si="27"/>
        <v>1000000</v>
      </c>
      <c r="S68">
        <f t="shared" si="28"/>
        <v>-1388647741680.1921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-75.612505703985192</v>
      </c>
      <c r="AC68">
        <f t="shared" si="29"/>
        <v>-67.511168341610798</v>
      </c>
      <c r="AE68">
        <f t="shared" si="30"/>
        <v>0</v>
      </c>
      <c r="AF68">
        <f t="shared" si="24"/>
        <v>0</v>
      </c>
      <c r="AG68">
        <f t="shared" si="24"/>
        <v>-6.0770602863550701E-10</v>
      </c>
      <c r="AH68">
        <f t="shared" si="31"/>
        <v>-3.8454197456765045E-4</v>
      </c>
      <c r="AI68">
        <f t="shared" si="32"/>
        <v>-3.8454258227367907E-4</v>
      </c>
      <c r="AJ68">
        <f t="shared" si="33"/>
        <v>-8.1013373623743945</v>
      </c>
      <c r="AK68">
        <f t="shared" si="22"/>
        <v>-5.2928753992789641</v>
      </c>
      <c r="AL68">
        <f t="shared" si="34"/>
        <v>-13.394597304235631</v>
      </c>
      <c r="AN68">
        <f t="shared" si="26"/>
        <v>0</v>
      </c>
      <c r="AO68">
        <f t="shared" si="26"/>
        <v>0</v>
      </c>
      <c r="AP68">
        <f t="shared" si="26"/>
        <v>-6.0283507521421036E-13</v>
      </c>
      <c r="AQ68">
        <f t="shared" si="26"/>
        <v>-3.8145975066597523E-7</v>
      </c>
      <c r="AR68">
        <f t="shared" si="26"/>
        <v>-3.8146035350105041E-7</v>
      </c>
      <c r="AS68">
        <f t="shared" si="26"/>
        <v>-8.0364026158310058E-3</v>
      </c>
      <c r="AT68">
        <f t="shared" si="26"/>
        <v>-5.2504513515983743E-3</v>
      </c>
      <c r="AU68">
        <f t="shared" si="23"/>
        <v>-1.328723542778288E-2</v>
      </c>
      <c r="AW68">
        <v>65</v>
      </c>
      <c r="AX68">
        <f>IF(Z68&gt;0, (R68*SUMPRODUCT(K68:$K$98, X68:$X$98)-K68*$AZ$3)/Z68, 0)</f>
        <v>-1388647741680.1921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1000000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-67.511168341610798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-4.8616482290840562E-5</v>
      </c>
      <c r="AI69">
        <f t="shared" si="32"/>
        <v>-4.8616482290840562E-5</v>
      </c>
      <c r="AJ69">
        <f t="shared" si="33"/>
        <v>-67.511168341610798</v>
      </c>
      <c r="AK69">
        <f t="shared" si="22"/>
        <v>-4.7257817839127565</v>
      </c>
      <c r="AL69">
        <f t="shared" si="34"/>
        <v>-72.236998742005838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-4.3059648229586451E-8</v>
      </c>
      <c r="AR69">
        <f t="shared" si="26"/>
        <v>-4.3059648229586451E-8</v>
      </c>
      <c r="AS69">
        <f t="shared" si="26"/>
        <v>-5.9794683271558707E-2</v>
      </c>
      <c r="AT69">
        <f t="shared" si="26"/>
        <v>-4.1856278290091095E-3</v>
      </c>
      <c r="AU69">
        <f t="shared" si="23"/>
        <v>-6.3980354160216038E-2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80684.56314494861</v>
      </c>
      <c r="AO71" s="8">
        <f t="shared" si="47"/>
        <v>-8068.4563144948615</v>
      </c>
      <c r="AP71" s="8">
        <f t="shared" si="47"/>
        <v>-204.06987009211417</v>
      </c>
      <c r="AQ71" s="8">
        <f t="shared" si="47"/>
        <v>-68056.664162794463</v>
      </c>
      <c r="AR71" s="8">
        <f t="shared" si="47"/>
        <v>4355.3727975671763</v>
      </c>
      <c r="AS71" s="8">
        <f t="shared" si="47"/>
        <v>-8081.5112192110337</v>
      </c>
      <c r="AT71" s="8">
        <f t="shared" si="47"/>
        <v>3726.1384216438464</v>
      </c>
      <c r="AU71" s="8">
        <f t="shared" si="47"/>
        <v>-4.1469189193676925E-12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2" priority="1" operator="lessThan">
      <formula>0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1ACC8-F74F-449D-9171-80A6642EAAF6}">
  <dimension ref="A1:AZ100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61724.626447117764</v>
      </c>
      <c r="K3">
        <v>1</v>
      </c>
      <c r="L3" s="2">
        <v>0</v>
      </c>
      <c r="O3">
        <f>$C$3</f>
        <v>61724.626447117764</v>
      </c>
      <c r="P3">
        <f>O3*C5</f>
        <v>6172.4626447117771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61724.626447117764</v>
      </c>
      <c r="AF3">
        <f t="shared" ref="AF3:AG34" si="4">-$Z3*P3</f>
        <v>-6172.4626447117771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55452.163802405987</v>
      </c>
      <c r="AJ3">
        <f t="shared" ref="AJ3:AJ66" si="7">AB3-AC3</f>
        <v>0</v>
      </c>
      <c r="AL3">
        <f t="shared" ref="AL3:AL66" si="8">SUM(AI3:AK3)</f>
        <v>55452.163802405987</v>
      </c>
      <c r="AN3">
        <f t="shared" ref="AN3:AU34" si="9">AE3*$K3</f>
        <v>61724.626447117764</v>
      </c>
      <c r="AO3">
        <f t="shared" si="9"/>
        <v>-6172.4626447117771</v>
      </c>
      <c r="AP3">
        <f t="shared" si="9"/>
        <v>-100</v>
      </c>
      <c r="AQ3">
        <f t="shared" si="9"/>
        <v>0</v>
      </c>
      <c r="AR3">
        <f t="shared" si="9"/>
        <v>55452.163802405987</v>
      </c>
      <c r="AS3">
        <f t="shared" si="9"/>
        <v>0</v>
      </c>
      <c r="AT3">
        <f t="shared" si="9"/>
        <v>0</v>
      </c>
      <c r="AU3">
        <f t="shared" si="9"/>
        <v>55452.163802405987</v>
      </c>
      <c r="AW3">
        <v>0</v>
      </c>
      <c r="AX3">
        <f>IF(Z3&gt;0, (R3*SUMPRODUCT(K3:$K$98, X3:$X$98)-K3*$AZ$3)/Z3, 0)</f>
        <v>0</v>
      </c>
      <c r="AZ3">
        <f>C6*SUMPRODUCT(X4:X98, K4:K98)/1</f>
        <v>55123.222776090908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2000000</v>
      </c>
      <c r="S4">
        <f t="shared" si="1"/>
        <v>3744.6729888356062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3697.5088325412216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-5190</v>
      </c>
      <c r="AI4">
        <f t="shared" si="6"/>
        <v>-5190</v>
      </c>
      <c r="AJ4">
        <f t="shared" si="7"/>
        <v>-3697.5088325412216</v>
      </c>
      <c r="AK4">
        <f>G4*SUM(AB4, AE4:AF4)</f>
        <v>0</v>
      </c>
      <c r="AL4">
        <f t="shared" si="8"/>
        <v>-8887.5088325412216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-4841.8695773859499</v>
      </c>
      <c r="AR4">
        <f t="shared" si="9"/>
        <v>-4841.8695773859499</v>
      </c>
      <c r="AS4">
        <f t="shared" si="9"/>
        <v>-3449.4904678992643</v>
      </c>
      <c r="AT4">
        <f t="shared" si="9"/>
        <v>0</v>
      </c>
      <c r="AU4">
        <f t="shared" si="9"/>
        <v>-8291.3600452852152</v>
      </c>
      <c r="AW4">
        <v>1</v>
      </c>
      <c r="AX4">
        <f>IF(Z4&gt;0, (R4*SUMPRODUCT(K4:$K$98, X4:$X$98)-K4*$AZ$3)/Z4, 0)</f>
        <v>3744.6729888356062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2.5990000000000002E-3</v>
      </c>
      <c r="Q5" s="4">
        <f t="shared" ref="Q5:Q68" si="21">$C$8</f>
        <v>12.5</v>
      </c>
      <c r="R5">
        <f t="shared" si="0"/>
        <v>2000000</v>
      </c>
      <c r="S5">
        <f t="shared" si="1"/>
        <v>3225.8024246796854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3697.5088325412216</v>
      </c>
      <c r="AC5">
        <f t="shared" si="2"/>
        <v>3145.0434429307134</v>
      </c>
      <c r="AE5">
        <f t="shared" si="3"/>
        <v>0</v>
      </c>
      <c r="AF5">
        <f t="shared" si="4"/>
        <v>0</v>
      </c>
      <c r="AG5">
        <f t="shared" si="4"/>
        <v>-12.187058555062501</v>
      </c>
      <c r="AH5">
        <f t="shared" si="5"/>
        <v>-5132.5311900000006</v>
      </c>
      <c r="AI5">
        <f t="shared" si="6"/>
        <v>-5144.7182485550629</v>
      </c>
      <c r="AJ5">
        <f t="shared" si="7"/>
        <v>552.46538961050828</v>
      </c>
      <c r="AK5">
        <f>G5*SUM(AB5, AE5:AF5)</f>
        <v>151.59786213419008</v>
      </c>
      <c r="AL5">
        <f t="shared" si="8"/>
        <v>-4440.6549968103645</v>
      </c>
      <c r="AN5">
        <f t="shared" si="9"/>
        <v>0</v>
      </c>
      <c r="AO5">
        <f t="shared" si="9"/>
        <v>0</v>
      </c>
      <c r="AP5">
        <f t="shared" si="9"/>
        <v>-10.421251482276306</v>
      </c>
      <c r="AQ5">
        <f t="shared" si="9"/>
        <v>-4388.8685715223901</v>
      </c>
      <c r="AR5">
        <f t="shared" si="9"/>
        <v>-4399.2898230046658</v>
      </c>
      <c r="AS5">
        <f t="shared" si="9"/>
        <v>472.4175841424223</v>
      </c>
      <c r="AT5">
        <f t="shared" si="9"/>
        <v>129.63254737293295</v>
      </c>
      <c r="AU5">
        <f t="shared" si="9"/>
        <v>-3797.2396914893106</v>
      </c>
      <c r="AW5">
        <v>2</v>
      </c>
      <c r="AX5">
        <f>IF(Z5&gt;0, (R5*SUMPRODUCT(K5:$K$98, X5:$X$98)-K5*$AZ$3)/Z5, 0)</f>
        <v>3225.8024246796854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2.6029999999999998E-3</v>
      </c>
      <c r="Q6" s="4">
        <f t="shared" si="21"/>
        <v>12.5</v>
      </c>
      <c r="R6">
        <f t="shared" si="0"/>
        <v>2000000</v>
      </c>
      <c r="S6">
        <f t="shared" si="1"/>
        <v>3500.5271809151022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3145.0434429307134</v>
      </c>
      <c r="AC6">
        <f t="shared" si="2"/>
        <v>3369.8777207556632</v>
      </c>
      <c r="AE6">
        <f t="shared" si="3"/>
        <v>0</v>
      </c>
      <c r="AF6">
        <f t="shared" si="4"/>
        <v>0</v>
      </c>
      <c r="AG6">
        <f t="shared" si="4"/>
        <v>-12.033465056093048</v>
      </c>
      <c r="AH6">
        <f t="shared" si="5"/>
        <v>-5075.66614701243</v>
      </c>
      <c r="AI6">
        <f t="shared" si="6"/>
        <v>-5087.6996120685226</v>
      </c>
      <c r="AJ6">
        <f t="shared" si="7"/>
        <v>-224.83427782494982</v>
      </c>
      <c r="AK6">
        <f>G6*SUM(AB6, AE6:AF6)</f>
        <v>183.98504141144673</v>
      </c>
      <c r="AL6">
        <f t="shared" si="8"/>
        <v>-5128.5488484820253</v>
      </c>
      <c r="AN6">
        <f t="shared" si="9"/>
        <v>0</v>
      </c>
      <c r="AO6">
        <f t="shared" si="9"/>
        <v>0</v>
      </c>
      <c r="AP6">
        <f t="shared" si="9"/>
        <v>-9.2827356335996178</v>
      </c>
      <c r="AQ6">
        <f t="shared" si="9"/>
        <v>-3915.419772068954</v>
      </c>
      <c r="AR6">
        <f t="shared" si="9"/>
        <v>-3924.7025077025532</v>
      </c>
      <c r="AS6">
        <f t="shared" si="9"/>
        <v>-173.43941688379471</v>
      </c>
      <c r="AT6">
        <f t="shared" si="9"/>
        <v>141.92790621804852</v>
      </c>
      <c r="AU6">
        <f t="shared" si="9"/>
        <v>-3956.2140183682991</v>
      </c>
      <c r="AW6">
        <v>3</v>
      </c>
      <c r="AX6">
        <f>IF(Z6&gt;0, (R6*SUMPRODUCT(K6:$K$98, X6:$X$98)-K6*$AZ$3)/Z6, 0)</f>
        <v>3500.5271809151022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2.6080000000000001E-3</v>
      </c>
      <c r="Q7" s="4">
        <f t="shared" si="21"/>
        <v>12.5</v>
      </c>
      <c r="R7">
        <f t="shared" si="0"/>
        <v>2000000</v>
      </c>
      <c r="S7">
        <f t="shared" si="1"/>
        <v>3459.6082185576179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3369.8777207556632</v>
      </c>
      <c r="AC7">
        <f t="shared" si="2"/>
        <v>3288.4952013724542</v>
      </c>
      <c r="AE7">
        <f t="shared" si="3"/>
        <v>0</v>
      </c>
      <c r="AF7">
        <f t="shared" si="4"/>
        <v>0</v>
      </c>
      <c r="AG7">
        <f t="shared" si="4"/>
        <v>-11.881747128665827</v>
      </c>
      <c r="AH7">
        <f t="shared" si="5"/>
        <v>-5021.324298606507</v>
      </c>
      <c r="AI7">
        <f t="shared" si="6"/>
        <v>-5033.2060457351727</v>
      </c>
      <c r="AJ7">
        <f t="shared" si="7"/>
        <v>81.382519383209001</v>
      </c>
      <c r="AK7">
        <f>G7*SUM(AB7, AE7:AF7)</f>
        <v>165.46099608910305</v>
      </c>
      <c r="AL7">
        <f t="shared" si="8"/>
        <v>-4786.3625302628607</v>
      </c>
      <c r="AN7">
        <f t="shared" si="9"/>
        <v>0</v>
      </c>
      <c r="AO7">
        <f t="shared" si="9"/>
        <v>0</v>
      </c>
      <c r="AP7">
        <f t="shared" si="9"/>
        <v>-8.3392765924221592</v>
      </c>
      <c r="AQ7">
        <f t="shared" si="9"/>
        <v>-3524.2470432066684</v>
      </c>
      <c r="AR7">
        <f t="shared" si="9"/>
        <v>-3532.5863197990902</v>
      </c>
      <c r="AS7">
        <f t="shared" si="9"/>
        <v>57.118816919388848</v>
      </c>
      <c r="AT7">
        <f t="shared" si="9"/>
        <v>116.12980790642771</v>
      </c>
      <c r="AU7">
        <f t="shared" si="9"/>
        <v>-3359.3376949732738</v>
      </c>
      <c r="AW7">
        <v>4</v>
      </c>
      <c r="AX7">
        <f>IF(Z7&gt;0, (R7*SUMPRODUCT(K7:$K$98, X7:$X$98)-K7*$AZ$3)/Z7, 0)</f>
        <v>3459.6082185576179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2.614E-3</v>
      </c>
      <c r="Q8" s="4">
        <f t="shared" si="21"/>
        <v>12.5</v>
      </c>
      <c r="R8">
        <f t="shared" si="0"/>
        <v>2000000</v>
      </c>
      <c r="S8">
        <f t="shared" si="1"/>
        <v>2492.3055122937626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3288.4952013724542</v>
      </c>
      <c r="AC8">
        <f t="shared" si="2"/>
        <v>2339.1524952438558</v>
      </c>
      <c r="AE8">
        <f t="shared" si="3"/>
        <v>0</v>
      </c>
      <c r="AF8">
        <f t="shared" si="4"/>
        <v>0</v>
      </c>
      <c r="AG8">
        <f t="shared" si="4"/>
        <v>-11.731870770384836</v>
      </c>
      <c r="AH8">
        <f t="shared" si="5"/>
        <v>-4969.4219190931954</v>
      </c>
      <c r="AI8">
        <f t="shared" si="6"/>
        <v>-4981.1537898635806</v>
      </c>
      <c r="AJ8">
        <f t="shared" si="7"/>
        <v>949.34270612859837</v>
      </c>
      <c r="AK8">
        <f>G8*SUM(AB8, AE8:AF8)</f>
        <v>70.044947789233277</v>
      </c>
      <c r="AL8">
        <f t="shared" si="8"/>
        <v>-3961.7661359457488</v>
      </c>
      <c r="AN8">
        <f t="shared" si="9"/>
        <v>0</v>
      </c>
      <c r="AO8">
        <f t="shared" si="9"/>
        <v>0</v>
      </c>
      <c r="AP8">
        <f t="shared" si="9"/>
        <v>-7.6860682885142779</v>
      </c>
      <c r="AQ8">
        <f t="shared" si="9"/>
        <v>-3255.6884551616204</v>
      </c>
      <c r="AR8">
        <f t="shared" si="9"/>
        <v>-3263.3745234501353</v>
      </c>
      <c r="AS8">
        <f t="shared" si="9"/>
        <v>621.9564646864925</v>
      </c>
      <c r="AT8">
        <f t="shared" si="9"/>
        <v>45.889548436937332</v>
      </c>
      <c r="AU8">
        <f t="shared" si="9"/>
        <v>-2595.5285103267051</v>
      </c>
      <c r="AW8">
        <v>5</v>
      </c>
      <c r="AX8">
        <f>IF(Z8&gt;0, (R8*SUMPRODUCT(K8:$K$98, X8:$X$98)-K8*$AZ$3)/Z8, 0)</f>
        <v>2492.3055122937626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2.624E-3</v>
      </c>
      <c r="Q9" s="4">
        <f t="shared" si="21"/>
        <v>12.5</v>
      </c>
      <c r="R9">
        <f t="shared" si="0"/>
        <v>2000000</v>
      </c>
      <c r="S9">
        <f t="shared" si="1"/>
        <v>1074.0717974732765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2339.1524952438558</v>
      </c>
      <c r="AC9">
        <f t="shared" si="2"/>
        <v>995.34384991410479</v>
      </c>
      <c r="AE9">
        <f t="shared" si="3"/>
        <v>0</v>
      </c>
      <c r="AF9">
        <f t="shared" si="4"/>
        <v>0</v>
      </c>
      <c r="AG9">
        <f t="shared" si="4"/>
        <v>-11.583767633779498</v>
      </c>
      <c r="AH9">
        <f t="shared" si="5"/>
        <v>-4925.5086242383695</v>
      </c>
      <c r="AI9">
        <f t="shared" si="6"/>
        <v>-4937.0923918721492</v>
      </c>
      <c r="AJ9">
        <f t="shared" si="7"/>
        <v>1343.808645329751</v>
      </c>
      <c r="AK9">
        <f t="shared" ref="AK9:AK72" si="22">G9*SUM(AB9:AB9, AE9:AF9)</f>
        <v>13.80099972193875</v>
      </c>
      <c r="AL9">
        <f t="shared" si="8"/>
        <v>-3579.4827468204594</v>
      </c>
      <c r="AN9">
        <f t="shared" si="9"/>
        <v>0</v>
      </c>
      <c r="AO9">
        <f t="shared" si="9"/>
        <v>0</v>
      </c>
      <c r="AP9">
        <f t="shared" si="9"/>
        <v>-7.1872709181173162</v>
      </c>
      <c r="AQ9">
        <f t="shared" si="9"/>
        <v>-3056.0838244623869</v>
      </c>
      <c r="AR9">
        <f t="shared" si="9"/>
        <v>-3063.2710953805044</v>
      </c>
      <c r="AS9">
        <f t="shared" si="9"/>
        <v>833.78026057156626</v>
      </c>
      <c r="AT9">
        <f t="shared" si="9"/>
        <v>8.5629759745164868</v>
      </c>
      <c r="AU9">
        <f t="shared" si="9"/>
        <v>-2220.9278588344214</v>
      </c>
      <c r="AW9">
        <v>6</v>
      </c>
      <c r="AX9">
        <f>IF(Z9&gt;0, (R9*SUMPRODUCT(K9:$K$98, X9:$X$98)-K9*$AZ$3)/Z9, 0)</f>
        <v>1074.0717974732765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2.6350000000000002E-3</v>
      </c>
      <c r="Q10" s="4">
        <f t="shared" si="21"/>
        <v>12.5</v>
      </c>
      <c r="R10">
        <f t="shared" si="0"/>
        <v>2000000</v>
      </c>
      <c r="S10">
        <f t="shared" si="1"/>
        <v>-333.76001631200228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995.34384991410479</v>
      </c>
      <c r="AC10">
        <f t="shared" si="2"/>
        <v>-305.38792453444694</v>
      </c>
      <c r="AE10">
        <f t="shared" si="3"/>
        <v>0</v>
      </c>
      <c r="AF10">
        <f t="shared" si="4"/>
        <v>0</v>
      </c>
      <c r="AG10">
        <f t="shared" si="4"/>
        <v>-11.437406729726696</v>
      </c>
      <c r="AH10">
        <f t="shared" si="5"/>
        <v>-4883.7164344014373</v>
      </c>
      <c r="AI10">
        <f t="shared" si="6"/>
        <v>-4895.153841131164</v>
      </c>
      <c r="AJ10">
        <f t="shared" si="7"/>
        <v>1300.7317744485517</v>
      </c>
      <c r="AK10">
        <f t="shared" si="22"/>
        <v>4.0809097846478304</v>
      </c>
      <c r="AL10">
        <f t="shared" si="8"/>
        <v>-3590.3411568979645</v>
      </c>
      <c r="AN10">
        <f t="shared" si="9"/>
        <v>0</v>
      </c>
      <c r="AO10">
        <f t="shared" si="9"/>
        <v>0</v>
      </c>
      <c r="AP10">
        <f t="shared" si="9"/>
        <v>-6.7322452803974056</v>
      </c>
      <c r="AQ10">
        <f t="shared" si="9"/>
        <v>-2874.6356314185191</v>
      </c>
      <c r="AR10">
        <f t="shared" si="9"/>
        <v>-2881.3678766989165</v>
      </c>
      <c r="AS10">
        <f t="shared" si="9"/>
        <v>765.63206647486732</v>
      </c>
      <c r="AT10">
        <f t="shared" si="9"/>
        <v>2.4020904639175535</v>
      </c>
      <c r="AU10">
        <f t="shared" si="9"/>
        <v>-2113.3337197601318</v>
      </c>
      <c r="AW10">
        <v>7</v>
      </c>
      <c r="AX10">
        <f>IF(Z10&gt;0, (R10*SUMPRODUCT(K10:$K$98, X10:$X$98)-K10*$AZ$3)/Z10, 0)</f>
        <v>-333.76001631200228</v>
      </c>
    </row>
    <row r="11" spans="1:52" x14ac:dyDescent="0.25">
      <c r="A11" t="s">
        <v>33</v>
      </c>
      <c r="C11" s="12">
        <f>AU100</f>
        <v>-1.000645177611989E-12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2.647E-3</v>
      </c>
      <c r="Q11" s="4">
        <f t="shared" si="21"/>
        <v>12.5</v>
      </c>
      <c r="R11">
        <f t="shared" si="0"/>
        <v>2000000</v>
      </c>
      <c r="S11">
        <f t="shared" si="1"/>
        <v>-1731.7345120007683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-305.38792453444694</v>
      </c>
      <c r="AC11">
        <f t="shared" si="2"/>
        <v>-1564.4846799198785</v>
      </c>
      <c r="AE11">
        <f t="shared" si="3"/>
        <v>0</v>
      </c>
      <c r="AF11">
        <f t="shared" si="4"/>
        <v>0</v>
      </c>
      <c r="AG11">
        <f t="shared" si="4"/>
        <v>-11.292757846815842</v>
      </c>
      <c r="AH11">
        <f t="shared" si="5"/>
        <v>-4843.9704981738505</v>
      </c>
      <c r="AI11">
        <f t="shared" si="6"/>
        <v>-4855.2632560206666</v>
      </c>
      <c r="AJ11">
        <f t="shared" si="7"/>
        <v>1259.0967553854316</v>
      </c>
      <c r="AK11">
        <f t="shared" si="22"/>
        <v>-0.73293101888267254</v>
      </c>
      <c r="AL11">
        <f t="shared" si="8"/>
        <v>-3596.8994316541175</v>
      </c>
      <c r="AN11">
        <f t="shared" si="9"/>
        <v>0</v>
      </c>
      <c r="AO11">
        <f t="shared" si="9"/>
        <v>0</v>
      </c>
      <c r="AP11">
        <f t="shared" si="9"/>
        <v>-6.316136995758475</v>
      </c>
      <c r="AQ11">
        <f t="shared" si="9"/>
        <v>-2709.2745354940225</v>
      </c>
      <c r="AR11">
        <f t="shared" si="9"/>
        <v>-2715.5906724897814</v>
      </c>
      <c r="AS11">
        <f t="shared" si="9"/>
        <v>704.22368971382332</v>
      </c>
      <c r="AT11">
        <f t="shared" si="9"/>
        <v>-0.40993464895814608</v>
      </c>
      <c r="AU11">
        <f t="shared" si="9"/>
        <v>-2011.7769174249158</v>
      </c>
      <c r="AW11">
        <v>8</v>
      </c>
      <c r="AX11">
        <f>IF(Z11&gt;0, (R11*SUMPRODUCT(K11:$K$98, X11:$X$98)-K11*$AZ$3)/Z11, 0)</f>
        <v>-1731.7345120007683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2.6610000000000002E-3</v>
      </c>
      <c r="Q12" s="4">
        <f t="shared" si="21"/>
        <v>12.5</v>
      </c>
      <c r="R12">
        <f t="shared" si="0"/>
        <v>2000000</v>
      </c>
      <c r="S12">
        <f t="shared" si="1"/>
        <v>-3073.4277714326759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-1564.4846799198785</v>
      </c>
      <c r="AC12">
        <f t="shared" si="2"/>
        <v>-2741.4435387294761</v>
      </c>
      <c r="AE12">
        <f t="shared" si="3"/>
        <v>0</v>
      </c>
      <c r="AF12">
        <f t="shared" si="4"/>
        <v>0</v>
      </c>
      <c r="AG12">
        <f t="shared" si="4"/>
        <v>-11.149780239717307</v>
      </c>
      <c r="AH12">
        <f t="shared" si="5"/>
        <v>-4808.0045808603136</v>
      </c>
      <c r="AI12">
        <f t="shared" si="6"/>
        <v>-4819.1543611000307</v>
      </c>
      <c r="AJ12">
        <f t="shared" si="7"/>
        <v>1176.9588588095976</v>
      </c>
      <c r="AK12">
        <f t="shared" si="22"/>
        <v>-3.5983147638157207</v>
      </c>
      <c r="AL12">
        <f t="shared" si="8"/>
        <v>-3645.7938170542488</v>
      </c>
      <c r="AN12">
        <f t="shared" si="9"/>
        <v>0</v>
      </c>
      <c r="AO12">
        <f t="shared" si="9"/>
        <v>0</v>
      </c>
      <c r="AP12">
        <f t="shared" si="9"/>
        <v>-5.926226727411553</v>
      </c>
      <c r="AQ12">
        <f t="shared" si="9"/>
        <v>-2555.5055471957889</v>
      </c>
      <c r="AR12">
        <f t="shared" si="9"/>
        <v>-2561.4317739232001</v>
      </c>
      <c r="AS12">
        <f t="shared" si="9"/>
        <v>625.56614535732592</v>
      </c>
      <c r="AT12">
        <f t="shared" si="9"/>
        <v>-1.9125425495834683</v>
      </c>
      <c r="AU12">
        <f t="shared" si="9"/>
        <v>-1937.7781711154578</v>
      </c>
      <c r="AW12">
        <v>9</v>
      </c>
      <c r="AX12">
        <f>IF(Z12&gt;0, (R12*SUMPRODUCT(K12:$K$98, X12:$X$98)-K12*$AZ$3)/Z12, 0)</f>
        <v>-3073.4277714326759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2.676E-3</v>
      </c>
      <c r="Q13" s="4">
        <f t="shared" si="21"/>
        <v>12.5</v>
      </c>
      <c r="R13">
        <f t="shared" si="0"/>
        <v>2000000</v>
      </c>
      <c r="S13">
        <f t="shared" si="1"/>
        <v>-4370.2018520506308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-2741.4435387294761</v>
      </c>
      <c r="AC13">
        <f t="shared" si="2"/>
        <v>-3848.7303568252678</v>
      </c>
      <c r="AE13">
        <f t="shared" si="3"/>
        <v>0</v>
      </c>
      <c r="AF13">
        <f t="shared" si="4"/>
        <v>0</v>
      </c>
      <c r="AG13">
        <f t="shared" si="4"/>
        <v>-11.00844562539865</v>
      </c>
      <c r="AH13">
        <f t="shared" si="5"/>
        <v>-4773.8899074373621</v>
      </c>
      <c r="AI13">
        <f t="shared" si="6"/>
        <v>-4784.8983530627611</v>
      </c>
      <c r="AJ13">
        <f t="shared" si="7"/>
        <v>1107.2868180957917</v>
      </c>
      <c r="AK13">
        <f t="shared" si="22"/>
        <v>-5.482887077458952</v>
      </c>
      <c r="AL13">
        <f t="shared" si="8"/>
        <v>-3683.0944220444285</v>
      </c>
      <c r="AN13">
        <f t="shared" si="9"/>
        <v>0</v>
      </c>
      <c r="AO13">
        <f t="shared" si="9"/>
        <v>0</v>
      </c>
      <c r="AP13">
        <f t="shared" si="9"/>
        <v>-5.5618877161738434</v>
      </c>
      <c r="AQ13">
        <f t="shared" si="9"/>
        <v>-2411.9517448750285</v>
      </c>
      <c r="AR13">
        <f t="shared" si="9"/>
        <v>-2417.5136325912026</v>
      </c>
      <c r="AS13">
        <f t="shared" si="9"/>
        <v>559.44364548970395</v>
      </c>
      <c r="AT13">
        <f t="shared" si="9"/>
        <v>-2.7701642287198855</v>
      </c>
      <c r="AU13">
        <f t="shared" si="9"/>
        <v>-1860.8401513302185</v>
      </c>
      <c r="AW13">
        <v>10</v>
      </c>
      <c r="AX13">
        <f>IF(Z13&gt;0, (R13*SUMPRODUCT(K13:$K$98, X13:$X$98)-K13*$AZ$3)/Z13, 0)</f>
        <v>-4370.2018520506308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2.6930000000000001E-3</v>
      </c>
      <c r="Q14" s="4">
        <f t="shared" si="21"/>
        <v>12.5</v>
      </c>
      <c r="R14">
        <f t="shared" si="0"/>
        <v>2000000</v>
      </c>
      <c r="S14">
        <f t="shared" si="1"/>
        <v>-3768.5168071166186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-3848.7303568252678</v>
      </c>
      <c r="AC14">
        <f t="shared" si="2"/>
        <v>-3276.714940093163</v>
      </c>
      <c r="AE14">
        <f t="shared" si="3"/>
        <v>0</v>
      </c>
      <c r="AF14">
        <f t="shared" si="4"/>
        <v>0</v>
      </c>
      <c r="AG14">
        <f t="shared" si="4"/>
        <v>-10.868715425075466</v>
      </c>
      <c r="AH14">
        <f t="shared" si="5"/>
        <v>-4743.3190510717714</v>
      </c>
      <c r="AI14">
        <f t="shared" si="6"/>
        <v>-4754.187766496847</v>
      </c>
      <c r="AJ14">
        <f t="shared" si="7"/>
        <v>-572.01541673210477</v>
      </c>
      <c r="AK14">
        <f t="shared" si="22"/>
        <v>-269.41112497776879</v>
      </c>
      <c r="AL14">
        <f t="shared" si="8"/>
        <v>-5595.614308206721</v>
      </c>
      <c r="AN14">
        <f t="shared" si="9"/>
        <v>0</v>
      </c>
      <c r="AO14">
        <f t="shared" si="9"/>
        <v>0</v>
      </c>
      <c r="AP14">
        <f t="shared" si="9"/>
        <v>-4.9029381030289718</v>
      </c>
      <c r="AQ14">
        <f t="shared" si="9"/>
        <v>-2139.7376599508802</v>
      </c>
      <c r="AR14">
        <f t="shared" si="9"/>
        <v>-2144.6405980539093</v>
      </c>
      <c r="AS14">
        <f t="shared" si="9"/>
        <v>-258.03934251009792</v>
      </c>
      <c r="AT14">
        <f t="shared" si="9"/>
        <v>-121.53285999060293</v>
      </c>
      <c r="AU14">
        <f t="shared" si="9"/>
        <v>-2524.2128005546101</v>
      </c>
      <c r="AW14">
        <v>11</v>
      </c>
      <c r="AX14">
        <f>IF(Z14&gt;0, (R14*SUMPRODUCT(K14:$K$98, X14:$X$98)-K14*$AZ$3)/Z14, 0)</f>
        <v>-3768.5168071166186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2.7169999999999998E-3</v>
      </c>
      <c r="Q15" s="4">
        <f t="shared" si="21"/>
        <v>12.5</v>
      </c>
      <c r="R15">
        <f t="shared" si="0"/>
        <v>2000000</v>
      </c>
      <c r="S15">
        <f t="shared" si="1"/>
        <v>-3206.0443667038885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-3276.714940093163</v>
      </c>
      <c r="AC15">
        <f t="shared" si="2"/>
        <v>-2752.1962057519559</v>
      </c>
      <c r="AE15">
        <f t="shared" si="3"/>
        <v>0</v>
      </c>
      <c r="AF15">
        <f t="shared" si="4"/>
        <v>0</v>
      </c>
      <c r="AG15">
        <f t="shared" si="4"/>
        <v>-10.730497971014783</v>
      </c>
      <c r="AH15">
        <f t="shared" si="5"/>
        <v>-4724.8479695888054</v>
      </c>
      <c r="AI15">
        <f t="shared" si="6"/>
        <v>-4735.5784675598206</v>
      </c>
      <c r="AJ15">
        <f t="shared" si="7"/>
        <v>-524.51873434120716</v>
      </c>
      <c r="AK15">
        <f t="shared" si="22"/>
        <v>-229.37004580652143</v>
      </c>
      <c r="AL15">
        <f t="shared" si="8"/>
        <v>-5489.4672477075492</v>
      </c>
      <c r="AN15">
        <f t="shared" si="9"/>
        <v>0</v>
      </c>
      <c r="AO15">
        <f t="shared" si="9"/>
        <v>0</v>
      </c>
      <c r="AP15">
        <f t="shared" si="9"/>
        <v>-4.3219530706899585</v>
      </c>
      <c r="AQ15">
        <f t="shared" si="9"/>
        <v>-1903.0404037042447</v>
      </c>
      <c r="AR15">
        <f t="shared" si="9"/>
        <v>-1907.3623567749348</v>
      </c>
      <c r="AS15">
        <f t="shared" si="9"/>
        <v>-211.26189675855329</v>
      </c>
      <c r="AT15">
        <f t="shared" si="9"/>
        <v>-92.384023227585772</v>
      </c>
      <c r="AU15">
        <f t="shared" si="9"/>
        <v>-2211.0082767610738</v>
      </c>
      <c r="AW15">
        <v>12</v>
      </c>
      <c r="AX15">
        <f>IF(Z15&gt;0, (R15*SUMPRODUCT(K15:$K$98, X15:$X$98)-K15*$AZ$3)/Z15, 0)</f>
        <v>-3206.0443667038885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2.745E-3</v>
      </c>
      <c r="Q16" s="4">
        <f t="shared" si="21"/>
        <v>12.5</v>
      </c>
      <c r="R16">
        <f t="shared" si="0"/>
        <v>2000000</v>
      </c>
      <c r="S16">
        <f t="shared" si="1"/>
        <v>-2686.0635805479174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-2752.1962057519559</v>
      </c>
      <c r="AC16">
        <f t="shared" si="2"/>
        <v>-2276.4362574097031</v>
      </c>
      <c r="AE16">
        <f t="shared" si="3"/>
        <v>0</v>
      </c>
      <c r="AF16">
        <f t="shared" si="4"/>
        <v>0</v>
      </c>
      <c r="AG16">
        <f t="shared" si="4"/>
        <v>-10.593737774374199</v>
      </c>
      <c r="AH16">
        <f t="shared" si="5"/>
        <v>-4712.8347088696928</v>
      </c>
      <c r="AI16">
        <f t="shared" si="6"/>
        <v>-4723.4284466440668</v>
      </c>
      <c r="AJ16">
        <f t="shared" si="7"/>
        <v>-475.75994834225276</v>
      </c>
      <c r="AK16">
        <f t="shared" si="22"/>
        <v>-192.65373440263693</v>
      </c>
      <c r="AL16">
        <f t="shared" si="8"/>
        <v>-5391.8421293889569</v>
      </c>
      <c r="AN16">
        <f t="shared" si="9"/>
        <v>0</v>
      </c>
      <c r="AO16">
        <f t="shared" si="9"/>
        <v>0</v>
      </c>
      <c r="AP16">
        <f t="shared" si="9"/>
        <v>-3.8097051596464411</v>
      </c>
      <c r="AQ16">
        <f t="shared" si="9"/>
        <v>-1694.8230255777048</v>
      </c>
      <c r="AR16">
        <f t="shared" si="9"/>
        <v>-1698.6327307373513</v>
      </c>
      <c r="AS16">
        <f t="shared" si="9"/>
        <v>-171.09212711843571</v>
      </c>
      <c r="AT16">
        <f t="shared" si="9"/>
        <v>-69.281866477220561</v>
      </c>
      <c r="AU16">
        <f t="shared" si="9"/>
        <v>-1939.0067243330077</v>
      </c>
      <c r="AW16">
        <v>13</v>
      </c>
      <c r="AX16">
        <f>IF(Z16&gt;0, (R16*SUMPRODUCT(K16:$K$98, X16:$X$98)-K16*$AZ$3)/Z16, 0)</f>
        <v>-2686.0635805479174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2.7729999999999999E-3</v>
      </c>
      <c r="Q17" s="4">
        <f t="shared" si="21"/>
        <v>12.5</v>
      </c>
      <c r="R17">
        <f t="shared" si="0"/>
        <v>2000000</v>
      </c>
      <c r="S17">
        <f t="shared" si="1"/>
        <v>-2207.9454848816617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-2276.4362574097031</v>
      </c>
      <c r="AC17">
        <f t="shared" si="2"/>
        <v>-1847.3303972316007</v>
      </c>
      <c r="AE17">
        <f t="shared" si="3"/>
        <v>0</v>
      </c>
      <c r="AF17">
        <f t="shared" si="4"/>
        <v>0</v>
      </c>
      <c r="AG17">
        <f t="shared" si="4"/>
        <v>-10.458423961782119</v>
      </c>
      <c r="AH17">
        <f t="shared" si="5"/>
        <v>-4700.2295757343445</v>
      </c>
      <c r="AI17">
        <f t="shared" si="6"/>
        <v>-4710.687999696127</v>
      </c>
      <c r="AJ17">
        <f t="shared" si="7"/>
        <v>-429.10586017810238</v>
      </c>
      <c r="AK17">
        <f t="shared" si="22"/>
        <v>-159.35053801867923</v>
      </c>
      <c r="AL17">
        <f t="shared" si="8"/>
        <v>-5299.1443978929083</v>
      </c>
      <c r="AN17">
        <f t="shared" si="9"/>
        <v>0</v>
      </c>
      <c r="AO17">
        <f t="shared" si="9"/>
        <v>0</v>
      </c>
      <c r="AP17">
        <f t="shared" si="9"/>
        <v>-3.3580748175377479</v>
      </c>
      <c r="AQ17">
        <f t="shared" si="9"/>
        <v>-1509.1874868142258</v>
      </c>
      <c r="AR17">
        <f t="shared" si="9"/>
        <v>-1512.5455616317638</v>
      </c>
      <c r="AS17">
        <f t="shared" si="9"/>
        <v>-137.78075820866013</v>
      </c>
      <c r="AT17">
        <f t="shared" si="9"/>
        <v>-51.165551409758983</v>
      </c>
      <c r="AU17">
        <f t="shared" si="9"/>
        <v>-1701.4918712501828</v>
      </c>
      <c r="AW17">
        <v>14</v>
      </c>
      <c r="AX17">
        <f>IF(Z17&gt;0, (R17*SUMPRODUCT(K17:$K$98, X17:$X$98)-K17*$AZ$3)/Z17, 0)</f>
        <v>-2207.9454848816617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2.8019999999999998E-3</v>
      </c>
      <c r="Q18" s="4">
        <f t="shared" si="21"/>
        <v>12.5</v>
      </c>
      <c r="R18">
        <f t="shared" si="0"/>
        <v>2000000</v>
      </c>
      <c r="S18">
        <f t="shared" si="1"/>
        <v>-1767.8190550661491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-1847.3303972316007</v>
      </c>
      <c r="AC18">
        <f t="shared" si="2"/>
        <v>-1460.1528074781472</v>
      </c>
      <c r="AE18">
        <f t="shared" si="3"/>
        <v>0</v>
      </c>
      <c r="AF18">
        <f t="shared" si="4"/>
        <v>0</v>
      </c>
      <c r="AG18">
        <f t="shared" si="4"/>
        <v>-10.324535218223383</v>
      </c>
      <c r="AH18">
        <f t="shared" si="5"/>
        <v>-4688.7206305461586</v>
      </c>
      <c r="AI18">
        <f t="shared" si="6"/>
        <v>-4699.0451657643816</v>
      </c>
      <c r="AJ18">
        <f t="shared" si="7"/>
        <v>-387.1775897534535</v>
      </c>
      <c r="AK18">
        <f t="shared" si="22"/>
        <v>-129.31312780621207</v>
      </c>
      <c r="AL18">
        <f t="shared" si="8"/>
        <v>-5215.5358833240471</v>
      </c>
      <c r="AN18">
        <f t="shared" si="9"/>
        <v>0</v>
      </c>
      <c r="AO18">
        <f t="shared" si="9"/>
        <v>0</v>
      </c>
      <c r="AP18">
        <f t="shared" si="9"/>
        <v>-2.9598970926103831</v>
      </c>
      <c r="AQ18">
        <f t="shared" si="9"/>
        <v>-1344.1893769629667</v>
      </c>
      <c r="AR18">
        <f t="shared" si="9"/>
        <v>-1347.1492740555768</v>
      </c>
      <c r="AS18">
        <f t="shared" si="9"/>
        <v>-110.99829658311185</v>
      </c>
      <c r="AT18">
        <f t="shared" si="9"/>
        <v>-37.072230656386402</v>
      </c>
      <c r="AU18">
        <f t="shared" si="9"/>
        <v>-1495.2198012950751</v>
      </c>
      <c r="AW18">
        <v>15</v>
      </c>
      <c r="AX18">
        <f>IF(Z18&gt;0, (R18*SUMPRODUCT(K18:$K$98, X18:$X$98)-K18*$AZ$3)/Z18, 0)</f>
        <v>-1767.8190550661491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2.8370000000000001E-3</v>
      </c>
      <c r="Q19" s="4">
        <f t="shared" si="21"/>
        <v>12.5</v>
      </c>
      <c r="R19">
        <f t="shared" si="0"/>
        <v>2000000</v>
      </c>
      <c r="S19">
        <f t="shared" si="1"/>
        <v>-1362.7835213679093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-1460.1528074781472</v>
      </c>
      <c r="AC19">
        <f t="shared" si="2"/>
        <v>-1111.159080362826</v>
      </c>
      <c r="AE19">
        <f t="shared" si="3"/>
        <v>0</v>
      </c>
      <c r="AF19">
        <f t="shared" si="4"/>
        <v>0</v>
      </c>
      <c r="AG19">
        <f t="shared" si="4"/>
        <v>-10.19199915962705</v>
      </c>
      <c r="AH19">
        <f t="shared" si="5"/>
        <v>-4686.5130262559578</v>
      </c>
      <c r="AI19">
        <f t="shared" si="6"/>
        <v>-4696.7050254155847</v>
      </c>
      <c r="AJ19">
        <f t="shared" si="7"/>
        <v>-348.99372711532124</v>
      </c>
      <c r="AK19">
        <f t="shared" si="22"/>
        <v>-102.21069652347032</v>
      </c>
      <c r="AL19">
        <f t="shared" si="8"/>
        <v>-5147.9094490543766</v>
      </c>
      <c r="AN19">
        <f t="shared" si="9"/>
        <v>0</v>
      </c>
      <c r="AO19">
        <f t="shared" si="9"/>
        <v>0</v>
      </c>
      <c r="AP19">
        <f t="shared" si="9"/>
        <v>-2.608840083600485</v>
      </c>
      <c r="AQ19">
        <f t="shared" si="9"/>
        <v>-1199.604007390808</v>
      </c>
      <c r="AR19">
        <f t="shared" si="9"/>
        <v>-1202.2128474744084</v>
      </c>
      <c r="AS19">
        <f t="shared" si="9"/>
        <v>-89.331720888495028</v>
      </c>
      <c r="AT19">
        <f t="shared" si="9"/>
        <v>-26.162812406757649</v>
      </c>
      <c r="AU19">
        <f t="shared" si="9"/>
        <v>-1317.7073807696611</v>
      </c>
      <c r="AW19">
        <v>16</v>
      </c>
      <c r="AX19">
        <f>IF(Z19&gt;0, (R19*SUMPRODUCT(K19:$K$98, X19:$X$98)-K19*$AZ$3)/Z19, 0)</f>
        <v>-1362.7835213679093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2.8709999999999999E-3</v>
      </c>
      <c r="Q20" s="4">
        <f t="shared" si="21"/>
        <v>12.5</v>
      </c>
      <c r="R20">
        <f t="shared" si="0"/>
        <v>2000000</v>
      </c>
      <c r="S20">
        <f t="shared" si="1"/>
        <v>-992.70315793519012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-1111.159080362826</v>
      </c>
      <c r="AC20">
        <f t="shared" si="2"/>
        <v>-798.99245911230901</v>
      </c>
      <c r="AE20">
        <f t="shared" si="3"/>
        <v>0</v>
      </c>
      <c r="AF20">
        <f t="shared" si="4"/>
        <v>0</v>
      </c>
      <c r="AG20">
        <f t="shared" si="4"/>
        <v>-10.06081793844349</v>
      </c>
      <c r="AH20">
        <f t="shared" si="5"/>
        <v>-4681.7967339662819</v>
      </c>
      <c r="AI20">
        <f t="shared" si="6"/>
        <v>-4691.8575519047254</v>
      </c>
      <c r="AJ20">
        <f t="shared" si="7"/>
        <v>-312.16662125051698</v>
      </c>
      <c r="AK20">
        <f t="shared" si="22"/>
        <v>-77.781135625397823</v>
      </c>
      <c r="AL20">
        <f t="shared" si="8"/>
        <v>-5081.8053087806402</v>
      </c>
      <c r="AN20">
        <f t="shared" si="9"/>
        <v>0</v>
      </c>
      <c r="AO20">
        <f t="shared" si="9"/>
        <v>0</v>
      </c>
      <c r="AP20">
        <f t="shared" si="9"/>
        <v>-2.2993408061468421</v>
      </c>
      <c r="AQ20">
        <f t="shared" si="9"/>
        <v>-1069.9971257167133</v>
      </c>
      <c r="AR20">
        <f t="shared" si="9"/>
        <v>-1072.2964665228601</v>
      </c>
      <c r="AS20">
        <f t="shared" si="9"/>
        <v>-71.343846489418439</v>
      </c>
      <c r="AT20">
        <f t="shared" si="9"/>
        <v>-17.776421379074101</v>
      </c>
      <c r="AU20">
        <f t="shared" si="9"/>
        <v>-1161.4167343913527</v>
      </c>
      <c r="AW20">
        <v>17</v>
      </c>
      <c r="AX20">
        <f>IF(Z20&gt;0, (R20*SUMPRODUCT(K20:$K$98, X20:$X$98)-K20*$AZ$3)/Z20, 0)</f>
        <v>-992.70315793519012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2.9099999999999998E-3</v>
      </c>
      <c r="Q21" s="4">
        <f t="shared" si="21"/>
        <v>12.5</v>
      </c>
      <c r="R21">
        <f t="shared" si="0"/>
        <v>2000000</v>
      </c>
      <c r="S21">
        <f t="shared" si="1"/>
        <v>-653.50656409421663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-798.99245911230901</v>
      </c>
      <c r="AC21">
        <f t="shared" si="2"/>
        <v>-519.19438068497948</v>
      </c>
      <c r="AE21">
        <f t="shared" si="3"/>
        <v>0</v>
      </c>
      <c r="AF21">
        <f t="shared" si="4"/>
        <v>0</v>
      </c>
      <c r="AG21">
        <f t="shared" si="4"/>
        <v>-9.9309327788581854</v>
      </c>
      <c r="AH21">
        <f t="shared" si="5"/>
        <v>-4684.3168321392886</v>
      </c>
      <c r="AI21">
        <f t="shared" si="6"/>
        <v>-4694.2477649181465</v>
      </c>
      <c r="AJ21">
        <f t="shared" si="7"/>
        <v>-279.79807842732953</v>
      </c>
      <c r="AK21">
        <f t="shared" si="22"/>
        <v>-55.929472137861637</v>
      </c>
      <c r="AL21">
        <f t="shared" si="8"/>
        <v>-5029.9753154833379</v>
      </c>
      <c r="AN21">
        <f t="shared" si="9"/>
        <v>0</v>
      </c>
      <c r="AO21">
        <f t="shared" si="9"/>
        <v>0</v>
      </c>
      <c r="AP21">
        <f t="shared" si="9"/>
        <v>-2.0264788538745413</v>
      </c>
      <c r="AQ21">
        <f t="shared" si="9"/>
        <v>-955.86882084104411</v>
      </c>
      <c r="AR21">
        <f t="shared" si="9"/>
        <v>-957.89529969491866</v>
      </c>
      <c r="AS21">
        <f t="shared" si="9"/>
        <v>-57.09482703324727</v>
      </c>
      <c r="AT21">
        <f t="shared" si="9"/>
        <v>-11.412814397156081</v>
      </c>
      <c r="AU21">
        <f t="shared" si="9"/>
        <v>-1026.4029411253221</v>
      </c>
      <c r="AW21">
        <v>18</v>
      </c>
      <c r="AX21">
        <f>IF(Z21&gt;0, (R21*SUMPRODUCT(K21:$K$98, X21:$X$98)-K21*$AZ$3)/Z21, 0)</f>
        <v>-653.50656409421663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2.9520000000000002E-3</v>
      </c>
      <c r="Q22" s="4">
        <f t="shared" si="21"/>
        <v>12.5</v>
      </c>
      <c r="R22">
        <f t="shared" si="0"/>
        <v>2000000</v>
      </c>
      <c r="S22">
        <f t="shared" si="1"/>
        <v>-344.16503025648041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-519.19438068497948</v>
      </c>
      <c r="AC22">
        <f t="shared" si="2"/>
        <v>-269.88891211169721</v>
      </c>
      <c r="AE22">
        <f t="shared" si="3"/>
        <v>0</v>
      </c>
      <c r="AF22">
        <f t="shared" si="4"/>
        <v>0</v>
      </c>
      <c r="AG22">
        <f t="shared" si="4"/>
        <v>-9.8023073375064147</v>
      </c>
      <c r="AH22">
        <f t="shared" si="5"/>
        <v>-4690.5781701102978</v>
      </c>
      <c r="AI22">
        <f t="shared" si="6"/>
        <v>-4700.380477447804</v>
      </c>
      <c r="AJ22">
        <f t="shared" si="7"/>
        <v>-249.30546857328227</v>
      </c>
      <c r="AK22">
        <f t="shared" si="22"/>
        <v>-36.343606647948569</v>
      </c>
      <c r="AL22">
        <f t="shared" si="8"/>
        <v>-4986.0295526690352</v>
      </c>
      <c r="AN22">
        <f t="shared" si="9"/>
        <v>0</v>
      </c>
      <c r="AO22">
        <f t="shared" si="9"/>
        <v>0</v>
      </c>
      <c r="AP22">
        <f t="shared" si="9"/>
        <v>-1.785921339070677</v>
      </c>
      <c r="AQ22">
        <f t="shared" si="9"/>
        <v>-854.59508237680643</v>
      </c>
      <c r="AR22">
        <f t="shared" si="9"/>
        <v>-856.38100371587711</v>
      </c>
      <c r="AS22">
        <f t="shared" si="9"/>
        <v>-45.421954336039249</v>
      </c>
      <c r="AT22">
        <f t="shared" si="9"/>
        <v>-6.6215861650256889</v>
      </c>
      <c r="AU22">
        <f t="shared" si="9"/>
        <v>-908.42454421694208</v>
      </c>
      <c r="AW22">
        <v>19</v>
      </c>
      <c r="AX22">
        <f>IF(Z22&gt;0, (R22*SUMPRODUCT(K22:$K$98, X22:$X$98)-K22*$AZ$3)/Z22, 0)</f>
        <v>-344.16503025648041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2.9979999999999998E-3</v>
      </c>
      <c r="Q23" s="4">
        <f t="shared" si="21"/>
        <v>12.5</v>
      </c>
      <c r="R23">
        <f t="shared" si="0"/>
        <v>2000000</v>
      </c>
      <c r="S23">
        <f t="shared" si="1"/>
        <v>-62.578860095116212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-269.88891211169721</v>
      </c>
      <c r="AC23">
        <f t="shared" si="2"/>
        <v>-48.435521797144247</v>
      </c>
      <c r="AE23">
        <f t="shared" si="3"/>
        <v>0</v>
      </c>
      <c r="AF23">
        <f t="shared" si="4"/>
        <v>0</v>
      </c>
      <c r="AG23">
        <f t="shared" si="4"/>
        <v>-9.6748969467335062</v>
      </c>
      <c r="AH23">
        <f t="shared" si="5"/>
        <v>-4701.970783655076</v>
      </c>
      <c r="AI23">
        <f t="shared" si="6"/>
        <v>-4711.6456806018095</v>
      </c>
      <c r="AJ23">
        <f t="shared" si="7"/>
        <v>-221.45339031455296</v>
      </c>
      <c r="AK23">
        <f t="shared" si="22"/>
        <v>-18.892223847818805</v>
      </c>
      <c r="AL23">
        <f t="shared" si="8"/>
        <v>-4951.9912947641815</v>
      </c>
      <c r="AN23">
        <f t="shared" si="9"/>
        <v>0</v>
      </c>
      <c r="AO23">
        <f t="shared" si="9"/>
        <v>0</v>
      </c>
      <c r="AP23">
        <f t="shared" si="9"/>
        <v>-1.5738463692012823</v>
      </c>
      <c r="AQ23">
        <f t="shared" si="9"/>
        <v>-764.88459636198411</v>
      </c>
      <c r="AR23">
        <f t="shared" si="9"/>
        <v>-766.4584427311853</v>
      </c>
      <c r="AS23">
        <f t="shared" si="9"/>
        <v>-36.02452989554039</v>
      </c>
      <c r="AT23">
        <f t="shared" si="9"/>
        <v>-3.0732583584847677</v>
      </c>
      <c r="AU23">
        <f t="shared" si="9"/>
        <v>-805.5562309852105</v>
      </c>
      <c r="AW23">
        <v>20</v>
      </c>
      <c r="AX23">
        <f>IF(Z23&gt;0, (R23*SUMPRODUCT(K23:$K$98, X23:$X$98)-K23*$AZ$3)/Z23, 0)</f>
        <v>-62.578860095116212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3.0469999999999998E-3</v>
      </c>
      <c r="Q24" s="4">
        <f t="shared" si="21"/>
        <v>12.5</v>
      </c>
      <c r="R24">
        <f t="shared" si="0"/>
        <v>2000000</v>
      </c>
      <c r="S24">
        <f t="shared" si="1"/>
        <v>193.00785984013538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-48.435521797144247</v>
      </c>
      <c r="AC24">
        <f t="shared" si="2"/>
        <v>147.43744674387563</v>
      </c>
      <c r="AE24">
        <f t="shared" si="3"/>
        <v>0</v>
      </c>
      <c r="AF24">
        <f t="shared" si="4"/>
        <v>0</v>
      </c>
      <c r="AG24">
        <f t="shared" si="4"/>
        <v>-9.548668566269475</v>
      </c>
      <c r="AH24">
        <f t="shared" si="5"/>
        <v>-4716.7057594715188</v>
      </c>
      <c r="AI24">
        <f t="shared" si="6"/>
        <v>-4726.2544280377879</v>
      </c>
      <c r="AJ24">
        <f t="shared" si="7"/>
        <v>-195.87296854101987</v>
      </c>
      <c r="AK24">
        <f t="shared" si="22"/>
        <v>-3.3904865258000978</v>
      </c>
      <c r="AL24">
        <f t="shared" si="8"/>
        <v>-4925.5178831046078</v>
      </c>
      <c r="AN24">
        <f t="shared" si="9"/>
        <v>0</v>
      </c>
      <c r="AO24">
        <f t="shared" si="9"/>
        <v>0</v>
      </c>
      <c r="AP24">
        <f t="shared" si="9"/>
        <v>-1.3868860675199224</v>
      </c>
      <c r="AQ24">
        <f t="shared" si="9"/>
        <v>-685.07284099375806</v>
      </c>
      <c r="AR24">
        <f t="shared" si="9"/>
        <v>-686.45972706127793</v>
      </c>
      <c r="AS24">
        <f t="shared" si="9"/>
        <v>-28.449358063690713</v>
      </c>
      <c r="AT24">
        <f t="shared" si="9"/>
        <v>-0.49244755874726831</v>
      </c>
      <c r="AU24">
        <f t="shared" si="9"/>
        <v>-715.40153268371591</v>
      </c>
      <c r="AW24">
        <v>21</v>
      </c>
      <c r="AX24">
        <f>IF(Z24&gt;0, (R24*SUMPRODUCT(K24:$K$98, X24:$X$98)-K24*$AZ$3)/Z24, 0)</f>
        <v>193.00785984013538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3.104E-3</v>
      </c>
      <c r="Q25" s="4">
        <f t="shared" si="21"/>
        <v>12.5</v>
      </c>
      <c r="R25">
        <f t="shared" si="0"/>
        <v>2000000</v>
      </c>
      <c r="S25">
        <f t="shared" si="1"/>
        <v>424.71269360776461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147.43744674387563</v>
      </c>
      <c r="AC25">
        <f t="shared" si="2"/>
        <v>320.18386012779774</v>
      </c>
      <c r="AE25">
        <f t="shared" si="3"/>
        <v>0</v>
      </c>
      <c r="AF25">
        <f t="shared" si="4"/>
        <v>0</v>
      </c>
      <c r="AG25">
        <f t="shared" si="4"/>
        <v>-9.4235428133770789</v>
      </c>
      <c r="AH25">
        <f t="shared" si="5"/>
        <v>-4742.2507567520715</v>
      </c>
      <c r="AI25">
        <f t="shared" si="6"/>
        <v>-4751.6742995654486</v>
      </c>
      <c r="AJ25">
        <f t="shared" si="7"/>
        <v>-172.74641338392212</v>
      </c>
      <c r="AK25">
        <f t="shared" si="22"/>
        <v>10.320621272071294</v>
      </c>
      <c r="AL25">
        <f t="shared" si="8"/>
        <v>-4914.1000916772991</v>
      </c>
      <c r="AN25">
        <f t="shared" si="9"/>
        <v>0</v>
      </c>
      <c r="AO25">
        <f t="shared" si="9"/>
        <v>0</v>
      </c>
      <c r="AP25">
        <f t="shared" si="9"/>
        <v>-1.2220645647242332</v>
      </c>
      <c r="AQ25">
        <f t="shared" si="9"/>
        <v>-614.98490765454835</v>
      </c>
      <c r="AR25">
        <f t="shared" si="9"/>
        <v>-616.20697221927264</v>
      </c>
      <c r="AS25">
        <f t="shared" si="9"/>
        <v>-22.402112948435953</v>
      </c>
      <c r="AT25">
        <f t="shared" si="9"/>
        <v>1.3383995586706088</v>
      </c>
      <c r="AU25">
        <f t="shared" si="9"/>
        <v>-637.27068560903797</v>
      </c>
      <c r="AW25">
        <v>22</v>
      </c>
      <c r="AX25">
        <f>IF(Z25&gt;0, (R25*SUMPRODUCT(K25:$K$98, X25:$X$98)-K25*$AZ$3)/Z25, 0)</f>
        <v>424.71269360776461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3.1700000000000001E-3</v>
      </c>
      <c r="Q26" s="4">
        <f t="shared" si="21"/>
        <v>12.5</v>
      </c>
      <c r="R26">
        <f t="shared" si="0"/>
        <v>2000000</v>
      </c>
      <c r="S26">
        <f t="shared" si="1"/>
        <v>633.24951120754247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320.18386012779774</v>
      </c>
      <c r="AC26">
        <f t="shared" si="2"/>
        <v>471.10900102474619</v>
      </c>
      <c r="AE26">
        <f t="shared" si="3"/>
        <v>0</v>
      </c>
      <c r="AF26">
        <f t="shared" si="4"/>
        <v>0</v>
      </c>
      <c r="AG26">
        <f t="shared" si="4"/>
        <v>-9.2994347545249028</v>
      </c>
      <c r="AH26">
        <f t="shared" si="5"/>
        <v>-4779.620914944855</v>
      </c>
      <c r="AI26">
        <f t="shared" si="6"/>
        <v>-4788.9203496993796</v>
      </c>
      <c r="AJ26">
        <f t="shared" si="7"/>
        <v>-150.92514089694845</v>
      </c>
      <c r="AK26">
        <f t="shared" si="22"/>
        <v>22.412870208945844</v>
      </c>
      <c r="AL26">
        <f t="shared" si="8"/>
        <v>-4917.4326203873825</v>
      </c>
      <c r="AN26">
        <f t="shared" si="9"/>
        <v>0</v>
      </c>
      <c r="AO26">
        <f t="shared" si="9"/>
        <v>0</v>
      </c>
      <c r="AP26">
        <f t="shared" si="9"/>
        <v>-1.0767589057203706</v>
      </c>
      <c r="AQ26">
        <f t="shared" si="9"/>
        <v>-553.42066716797422</v>
      </c>
      <c r="AR26">
        <f t="shared" si="9"/>
        <v>-554.49742607369456</v>
      </c>
      <c r="AS26">
        <f t="shared" si="9"/>
        <v>-17.475254555532757</v>
      </c>
      <c r="AT26">
        <f t="shared" si="9"/>
        <v>2.595131665233148</v>
      </c>
      <c r="AU26">
        <f t="shared" si="9"/>
        <v>-569.37754896399417</v>
      </c>
      <c r="AW26">
        <v>23</v>
      </c>
      <c r="AX26">
        <f>IF(Z26&gt;0, (R26*SUMPRODUCT(K26:$K$98, X26:$X$98)-K26*$AZ$3)/Z26, 0)</f>
        <v>633.24951120754247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3.2390000000000001E-3</v>
      </c>
      <c r="Q27" s="4">
        <f t="shared" si="21"/>
        <v>12.5</v>
      </c>
      <c r="R27">
        <f t="shared" si="0"/>
        <v>2000000</v>
      </c>
      <c r="S27">
        <f t="shared" si="1"/>
        <v>819.41429378833561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471.10900102474619</v>
      </c>
      <c r="AC27">
        <f t="shared" si="2"/>
        <v>601.5365914920385</v>
      </c>
      <c r="AE27">
        <f t="shared" si="3"/>
        <v>0</v>
      </c>
      <c r="AF27">
        <f t="shared" si="4"/>
        <v>0</v>
      </c>
      <c r="AG27">
        <f t="shared" si="4"/>
        <v>-9.1763195378097482</v>
      </c>
      <c r="AH27">
        <f t="shared" si="5"/>
        <v>-4819.3390671849857</v>
      </c>
      <c r="AI27">
        <f t="shared" si="6"/>
        <v>-4828.5153867227955</v>
      </c>
      <c r="AJ27">
        <f t="shared" si="7"/>
        <v>-130.4275904672923</v>
      </c>
      <c r="AK27">
        <f t="shared" si="22"/>
        <v>32.977630071732236</v>
      </c>
      <c r="AL27">
        <f t="shared" si="8"/>
        <v>-4925.9653471183556</v>
      </c>
      <c r="AN27">
        <f t="shared" si="9"/>
        <v>0</v>
      </c>
      <c r="AO27">
        <f t="shared" si="9"/>
        <v>0</v>
      </c>
      <c r="AP27">
        <f t="shared" si="9"/>
        <v>-0.94866401300673087</v>
      </c>
      <c r="AQ27">
        <f t="shared" si="9"/>
        <v>-498.23172794689714</v>
      </c>
      <c r="AR27">
        <f t="shared" si="9"/>
        <v>-499.18039195990389</v>
      </c>
      <c r="AS27">
        <f t="shared" si="9"/>
        <v>-13.483833128268868</v>
      </c>
      <c r="AT27">
        <f t="shared" si="9"/>
        <v>3.4092852536789646</v>
      </c>
      <c r="AU27">
        <f t="shared" si="9"/>
        <v>-509.25493983449377</v>
      </c>
      <c r="AW27">
        <v>24</v>
      </c>
      <c r="AX27">
        <f>IF(Z27&gt;0, (R27*SUMPRODUCT(K27:$K$98, X27:$X$98)-K27*$AZ$3)/Z27, 0)</f>
        <v>819.41429378833561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3.3149999999999998E-3</v>
      </c>
      <c r="Q28" s="4">
        <f t="shared" si="21"/>
        <v>12.5</v>
      </c>
      <c r="R28">
        <f t="shared" si="0"/>
        <v>2000000</v>
      </c>
      <c r="S28">
        <f t="shared" si="1"/>
        <v>985.57664492365257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601.5365914920385</v>
      </c>
      <c r="AC28">
        <f t="shared" si="2"/>
        <v>713.88366500520169</v>
      </c>
      <c r="AE28">
        <f t="shared" si="3"/>
        <v>0</v>
      </c>
      <c r="AF28">
        <f t="shared" si="4"/>
        <v>0</v>
      </c>
      <c r="AG28">
        <f t="shared" si="4"/>
        <v>-9.0541368431638123</v>
      </c>
      <c r="AH28">
        <f t="shared" si="5"/>
        <v>-4867.1198828542902</v>
      </c>
      <c r="AI28">
        <f t="shared" si="6"/>
        <v>-4876.1740196974542</v>
      </c>
      <c r="AJ28">
        <f t="shared" si="7"/>
        <v>-112.3470735131632</v>
      </c>
      <c r="AK28">
        <f t="shared" si="22"/>
        <v>42.107561404442698</v>
      </c>
      <c r="AL28">
        <f t="shared" si="8"/>
        <v>-4946.4135318061744</v>
      </c>
      <c r="AN28">
        <f t="shared" si="9"/>
        <v>0</v>
      </c>
      <c r="AO28">
        <f t="shared" si="9"/>
        <v>0</v>
      </c>
      <c r="AP28">
        <f t="shared" si="9"/>
        <v>-0.83574334970852338</v>
      </c>
      <c r="AQ28">
        <f t="shared" si="9"/>
        <v>-449.26017187390175</v>
      </c>
      <c r="AR28">
        <f t="shared" si="9"/>
        <v>-450.09591522361029</v>
      </c>
      <c r="AS28">
        <f t="shared" si="9"/>
        <v>-10.370212111244316</v>
      </c>
      <c r="AT28">
        <f t="shared" si="9"/>
        <v>3.8867442613015939</v>
      </c>
      <c r="AU28">
        <f t="shared" si="9"/>
        <v>-456.579383073553</v>
      </c>
      <c r="AW28">
        <v>25</v>
      </c>
      <c r="AX28">
        <f>IF(Z28&gt;0, (R28*SUMPRODUCT(K28:$K$98, X28:$X$98)-K28*$AZ$3)/Z28, 0)</f>
        <v>985.57664492365257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3.3969999999999998E-3</v>
      </c>
      <c r="Q29" s="4">
        <f t="shared" si="21"/>
        <v>12.5</v>
      </c>
      <c r="R29">
        <f t="shared" si="0"/>
        <v>2000000</v>
      </c>
      <c r="S29">
        <f t="shared" si="1"/>
        <v>1133.1548347934718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713.88366500520169</v>
      </c>
      <c r="AC29">
        <f t="shared" si="2"/>
        <v>809.78313729206741</v>
      </c>
      <c r="AE29">
        <f t="shared" si="3"/>
        <v>0</v>
      </c>
      <c r="AF29">
        <f t="shared" si="4"/>
        <v>0</v>
      </c>
      <c r="AG29">
        <f t="shared" si="4"/>
        <v>-8.9328385718759478</v>
      </c>
      <c r="AH29">
        <f t="shared" si="5"/>
        <v>-4921.1044569963951</v>
      </c>
      <c r="AI29">
        <f t="shared" si="6"/>
        <v>-4930.0372955682715</v>
      </c>
      <c r="AJ29">
        <f t="shared" si="7"/>
        <v>-95.899472286865716</v>
      </c>
      <c r="AK29">
        <f t="shared" si="22"/>
        <v>49.971856550364123</v>
      </c>
      <c r="AL29">
        <f t="shared" si="8"/>
        <v>-4975.9649113047726</v>
      </c>
      <c r="AN29">
        <f t="shared" si="9"/>
        <v>0</v>
      </c>
      <c r="AO29">
        <f t="shared" si="9"/>
        <v>0</v>
      </c>
      <c r="AP29">
        <f t="shared" si="9"/>
        <v>-0.7362025857611415</v>
      </c>
      <c r="AQ29">
        <f t="shared" si="9"/>
        <v>-405.57430842283628</v>
      </c>
      <c r="AR29">
        <f t="shared" si="9"/>
        <v>-406.31051100859747</v>
      </c>
      <c r="AS29">
        <f t="shared" si="9"/>
        <v>-7.9035839394882021</v>
      </c>
      <c r="AT29">
        <f t="shared" si="9"/>
        <v>4.1184456331149075</v>
      </c>
      <c r="AU29">
        <f t="shared" si="9"/>
        <v>-410.09564931497073</v>
      </c>
      <c r="AW29">
        <v>26</v>
      </c>
      <c r="AX29">
        <f>IF(Z29&gt;0, (R29*SUMPRODUCT(K29:$K$98, X29:$X$98)-K29*$AZ$3)/Z29, 0)</f>
        <v>1133.1548347934718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3.4910000000000002E-3</v>
      </c>
      <c r="Q30" s="4">
        <f t="shared" si="21"/>
        <v>12.5</v>
      </c>
      <c r="R30">
        <f t="shared" si="0"/>
        <v>2000000</v>
      </c>
      <c r="S30">
        <f t="shared" si="1"/>
        <v>1263.7959417231043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809.78313729206741</v>
      </c>
      <c r="AC30">
        <f t="shared" si="2"/>
        <v>890.95851115563119</v>
      </c>
      <c r="AE30">
        <f t="shared" si="3"/>
        <v>0</v>
      </c>
      <c r="AF30">
        <f t="shared" si="4"/>
        <v>0</v>
      </c>
      <c r="AG30">
        <f t="shared" si="4"/>
        <v>-8.8123256467027691</v>
      </c>
      <c r="AH30">
        <f t="shared" si="5"/>
        <v>-4989.5263127070293</v>
      </c>
      <c r="AI30">
        <f t="shared" si="6"/>
        <v>-4998.3386383537318</v>
      </c>
      <c r="AJ30">
        <f t="shared" si="7"/>
        <v>-81.175373863563777</v>
      </c>
      <c r="AK30">
        <f t="shared" si="22"/>
        <v>56.684819610444727</v>
      </c>
      <c r="AL30">
        <f t="shared" si="8"/>
        <v>-5022.8291926068505</v>
      </c>
      <c r="AN30">
        <f t="shared" si="9"/>
        <v>0</v>
      </c>
      <c r="AO30">
        <f t="shared" si="9"/>
        <v>0</v>
      </c>
      <c r="AP30">
        <f t="shared" si="9"/>
        <v>-0.648455782746998</v>
      </c>
      <c r="AQ30">
        <f t="shared" si="9"/>
        <v>-367.15474669887777</v>
      </c>
      <c r="AR30">
        <f t="shared" si="9"/>
        <v>-367.80320248162479</v>
      </c>
      <c r="AS30">
        <f t="shared" si="9"/>
        <v>-5.9732972553247388</v>
      </c>
      <c r="AT30">
        <f t="shared" si="9"/>
        <v>4.1711575972134654</v>
      </c>
      <c r="AU30">
        <f t="shared" si="9"/>
        <v>-369.60534213973602</v>
      </c>
      <c r="AW30">
        <v>27</v>
      </c>
      <c r="AX30">
        <f>IF(Z30&gt;0, (R30*SUMPRODUCT(K30:$K$98, X30:$X$98)-K30*$AZ$3)/Z30, 0)</f>
        <v>1263.7959417231043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3.5990000000000002E-3</v>
      </c>
      <c r="Q31" s="4">
        <f t="shared" si="21"/>
        <v>12.5</v>
      </c>
      <c r="R31">
        <f t="shared" si="0"/>
        <v>2000000</v>
      </c>
      <c r="S31">
        <f t="shared" si="1"/>
        <v>1378.2041229792283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890.95851115563119</v>
      </c>
      <c r="AC31">
        <f t="shared" si="2"/>
        <v>958.40169506960956</v>
      </c>
      <c r="AE31">
        <f t="shared" si="3"/>
        <v>0</v>
      </c>
      <c r="AF31">
        <f t="shared" si="4"/>
        <v>0</v>
      </c>
      <c r="AG31">
        <f t="shared" si="4"/>
        <v>-8.692486830233257</v>
      </c>
      <c r="AH31">
        <f t="shared" si="5"/>
        <v>-5074.4896003973226</v>
      </c>
      <c r="AI31">
        <f t="shared" si="6"/>
        <v>-5083.1820872275557</v>
      </c>
      <c r="AJ31">
        <f t="shared" si="7"/>
        <v>-67.443183913978373</v>
      </c>
      <c r="AK31">
        <f t="shared" si="22"/>
        <v>62.367095780894189</v>
      </c>
      <c r="AL31">
        <f t="shared" si="8"/>
        <v>-5088.2581753606401</v>
      </c>
      <c r="AN31">
        <f t="shared" si="9"/>
        <v>0</v>
      </c>
      <c r="AO31">
        <f t="shared" si="9"/>
        <v>0</v>
      </c>
      <c r="AP31">
        <f t="shared" si="9"/>
        <v>-0.57110485049769777</v>
      </c>
      <c r="AQ31">
        <f t="shared" si="9"/>
        <v>-333.39890887234941</v>
      </c>
      <c r="AR31">
        <f t="shared" si="9"/>
        <v>-333.97001372284711</v>
      </c>
      <c r="AS31">
        <f t="shared" si="9"/>
        <v>-4.4310828671393887</v>
      </c>
      <c r="AT31">
        <f t="shared" si="9"/>
        <v>4.0975789331126755</v>
      </c>
      <c r="AU31">
        <f t="shared" si="9"/>
        <v>-334.30351765687385</v>
      </c>
      <c r="AW31">
        <v>28</v>
      </c>
      <c r="AX31">
        <f>IF(Z31&gt;0, (R31*SUMPRODUCT(K31:$K$98, X31:$X$98)-K31*$AZ$3)/Z31, 0)</f>
        <v>1378.2041229792283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3.7169999999999998E-3</v>
      </c>
      <c r="Q32" s="4">
        <f t="shared" si="21"/>
        <v>12.5</v>
      </c>
      <c r="R32">
        <f t="shared" si="0"/>
        <v>2000000</v>
      </c>
      <c r="S32">
        <f t="shared" si="1"/>
        <v>1477.0309069834032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958.40169506960956</v>
      </c>
      <c r="AC32">
        <f t="shared" si="2"/>
        <v>1013.0366528158826</v>
      </c>
      <c r="AE32">
        <f t="shared" si="3"/>
        <v>0</v>
      </c>
      <c r="AF32">
        <f t="shared" si="4"/>
        <v>0</v>
      </c>
      <c r="AG32">
        <f t="shared" si="4"/>
        <v>-8.5732519883829497</v>
      </c>
      <c r="AH32">
        <f t="shared" si="5"/>
        <v>-5169.5957676763228</v>
      </c>
      <c r="AI32">
        <f t="shared" si="6"/>
        <v>-5178.169019664706</v>
      </c>
      <c r="AJ32">
        <f t="shared" si="7"/>
        <v>-54.634957746273017</v>
      </c>
      <c r="AK32">
        <f t="shared" si="22"/>
        <v>67.088118654872673</v>
      </c>
      <c r="AL32">
        <f t="shared" si="8"/>
        <v>-5165.7158587561071</v>
      </c>
      <c r="AN32">
        <f t="shared" si="9"/>
        <v>0</v>
      </c>
      <c r="AO32">
        <f t="shared" si="9"/>
        <v>0</v>
      </c>
      <c r="AP32">
        <f t="shared" si="9"/>
        <v>-0.50292054041376877</v>
      </c>
      <c r="AQ32">
        <f t="shared" si="9"/>
        <v>-303.25667561427753</v>
      </c>
      <c r="AR32">
        <f t="shared" si="9"/>
        <v>-303.75959615469128</v>
      </c>
      <c r="AS32">
        <f t="shared" si="9"/>
        <v>-3.2049731551657854</v>
      </c>
      <c r="AT32">
        <f t="shared" si="9"/>
        <v>3.9354952980468147</v>
      </c>
      <c r="AU32">
        <f t="shared" si="9"/>
        <v>-303.02907401181034</v>
      </c>
      <c r="AW32">
        <v>29</v>
      </c>
      <c r="AX32">
        <f>IF(Z32&gt;0, (R32*SUMPRODUCT(K32:$K$98, X32:$X$98)-K32*$AZ$3)/Z32, 0)</f>
        <v>1477.0309069834032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3.852E-3</v>
      </c>
      <c r="Q33" s="4">
        <f t="shared" si="21"/>
        <v>12.5</v>
      </c>
      <c r="R33">
        <f t="shared" si="0"/>
        <v>2000000</v>
      </c>
      <c r="S33">
        <f t="shared" si="1"/>
        <v>1561.6526311935177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1013.0366528158826</v>
      </c>
      <c r="AC33">
        <f t="shared" si="2"/>
        <v>1056.238786682517</v>
      </c>
      <c r="AE33">
        <f t="shared" si="3"/>
        <v>0</v>
      </c>
      <c r="AF33">
        <f t="shared" si="4"/>
        <v>0</v>
      </c>
      <c r="AG33">
        <f t="shared" si="4"/>
        <v>-8.4544953018398683</v>
      </c>
      <c r="AH33">
        <f t="shared" si="5"/>
        <v>-5283.8666654801791</v>
      </c>
      <c r="AI33">
        <f t="shared" si="6"/>
        <v>-5292.3211607820185</v>
      </c>
      <c r="AJ33">
        <f t="shared" si="7"/>
        <v>-43.202133866634426</v>
      </c>
      <c r="AK33">
        <f t="shared" si="22"/>
        <v>70.912565697111788</v>
      </c>
      <c r="AL33">
        <f t="shared" si="8"/>
        <v>-5264.6107289515412</v>
      </c>
      <c r="AN33">
        <f t="shared" si="9"/>
        <v>0</v>
      </c>
      <c r="AO33">
        <f t="shared" si="9"/>
        <v>0</v>
      </c>
      <c r="AP33">
        <f t="shared" si="9"/>
        <v>-0.44281614739996172</v>
      </c>
      <c r="AQ33">
        <f t="shared" si="9"/>
        <v>-276.74998881054813</v>
      </c>
      <c r="AR33">
        <f t="shared" si="9"/>
        <v>-277.19280495794806</v>
      </c>
      <c r="AS33">
        <f t="shared" si="9"/>
        <v>-2.262772855774994</v>
      </c>
      <c r="AT33">
        <f t="shared" si="9"/>
        <v>3.7141459097396603</v>
      </c>
      <c r="AU33">
        <f t="shared" si="9"/>
        <v>-275.74143190398337</v>
      </c>
      <c r="AW33">
        <v>30</v>
      </c>
      <c r="AX33">
        <f>IF(Z33&gt;0, (R33*SUMPRODUCT(K33:$K$98, X33:$X$98)-K33*$AZ$3)/Z33, 0)</f>
        <v>1561.6526311935177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4.0049999999999999E-3</v>
      </c>
      <c r="Q34" s="4">
        <f t="shared" si="21"/>
        <v>12.5</v>
      </c>
      <c r="R34">
        <f t="shared" si="0"/>
        <v>2000000</v>
      </c>
      <c r="S34">
        <f t="shared" si="1"/>
        <v>1632.7004149971531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1056.238786682517</v>
      </c>
      <c r="AC34">
        <f t="shared" si="2"/>
        <v>1088.8270206227853</v>
      </c>
      <c r="AE34">
        <f t="shared" si="3"/>
        <v>0</v>
      </c>
      <c r="AF34">
        <f t="shared" si="4"/>
        <v>0</v>
      </c>
      <c r="AG34">
        <f t="shared" si="4"/>
        <v>-8.3360900951375996</v>
      </c>
      <c r="AH34">
        <f t="shared" si="5"/>
        <v>-5417.6405894189875</v>
      </c>
      <c r="AI34">
        <f t="shared" si="6"/>
        <v>-5425.976679514125</v>
      </c>
      <c r="AJ34">
        <f t="shared" si="7"/>
        <v>-32.58823394026831</v>
      </c>
      <c r="AK34">
        <f t="shared" si="22"/>
        <v>73.936715067776191</v>
      </c>
      <c r="AL34">
        <f t="shared" si="8"/>
        <v>-5384.6281983866165</v>
      </c>
      <c r="AN34">
        <f t="shared" si="9"/>
        <v>0</v>
      </c>
      <c r="AO34">
        <f t="shared" si="9"/>
        <v>0</v>
      </c>
      <c r="AP34">
        <f t="shared" si="9"/>
        <v>-0.38983438147823674</v>
      </c>
      <c r="AQ34">
        <f t="shared" si="9"/>
        <v>-253.35409576240664</v>
      </c>
      <c r="AR34">
        <f t="shared" si="9"/>
        <v>-253.74393014388488</v>
      </c>
      <c r="AS34">
        <f t="shared" si="9"/>
        <v>-1.5239775334221457</v>
      </c>
      <c r="AT34">
        <f t="shared" si="9"/>
        <v>3.4576250086106337</v>
      </c>
      <c r="AU34">
        <f t="shared" ref="AU34:AU97" si="23">AL34*$K34</f>
        <v>-251.81028266869637</v>
      </c>
      <c r="AW34">
        <v>31</v>
      </c>
      <c r="AX34">
        <f>IF(Z34&gt;0, (R34*SUMPRODUCT(K34:$K$98, X34:$X$98)-K34*$AZ$3)/Z34, 0)</f>
        <v>1632.7004149971531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4.1640000000000002E-3</v>
      </c>
      <c r="Q35" s="4">
        <f t="shared" si="21"/>
        <v>12.5</v>
      </c>
      <c r="R35">
        <f t="shared" si="0"/>
        <v>2000000</v>
      </c>
      <c r="S35">
        <f t="shared" si="1"/>
        <v>1690.9001129448609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1088.8270206227853</v>
      </c>
      <c r="AC35">
        <f t="shared" si="2"/>
        <v>1111.6677666021769</v>
      </c>
      <c r="AE35">
        <f t="shared" si="3"/>
        <v>0</v>
      </c>
      <c r="AF35">
        <f t="shared" ref="AF35:AG66" si="24">-$Z35*P35</f>
        <v>0</v>
      </c>
      <c r="AG35">
        <f t="shared" si="24"/>
        <v>-8.2180177150300704</v>
      </c>
      <c r="AH35">
        <f t="shared" si="5"/>
        <v>-5553.8366649844738</v>
      </c>
      <c r="AI35">
        <f t="shared" ref="AI35:AI66" si="25">SUM(AE35:AH35)</f>
        <v>-5562.0546826995042</v>
      </c>
      <c r="AJ35">
        <f t="shared" si="7"/>
        <v>-22.840745979391613</v>
      </c>
      <c r="AK35">
        <f t="shared" si="22"/>
        <v>76.217891443594979</v>
      </c>
      <c r="AL35">
        <f t="shared" si="8"/>
        <v>-5508.6775372353004</v>
      </c>
      <c r="AN35">
        <f t="shared" ref="AN35:AT66" si="26">AE35*$K35</f>
        <v>0</v>
      </c>
      <c r="AO35">
        <f t="shared" si="26"/>
        <v>0</v>
      </c>
      <c r="AP35">
        <f t="shared" si="26"/>
        <v>-0.34313639937408841</v>
      </c>
      <c r="AQ35">
        <f t="shared" si="26"/>
        <v>-231.89576635362539</v>
      </c>
      <c r="AR35">
        <f t="shared" si="26"/>
        <v>-232.23890275299948</v>
      </c>
      <c r="AS35">
        <f t="shared" si="26"/>
        <v>-0.95369608659427751</v>
      </c>
      <c r="AT35">
        <f t="shared" si="26"/>
        <v>3.1824137820983784</v>
      </c>
      <c r="AU35">
        <f t="shared" si="23"/>
        <v>-230.01018505749536</v>
      </c>
      <c r="AW35">
        <v>32</v>
      </c>
      <c r="AX35">
        <f>IF(Z35&gt;0, (R35*SUMPRODUCT(K35:$K$98, X35:$X$98)-K35*$AZ$3)/Z35, 0)</f>
        <v>1690.9001129448609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4.3350000000000003E-3</v>
      </c>
      <c r="Q36" s="4">
        <f t="shared" si="21"/>
        <v>12.5</v>
      </c>
      <c r="R36">
        <f t="shared" si="0"/>
        <v>2000000</v>
      </c>
      <c r="S36">
        <f t="shared" si="1"/>
        <v>1738.1867251954341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1111.6677666021769</v>
      </c>
      <c r="AC36">
        <f t="shared" si="2"/>
        <v>1126.3745375180142</v>
      </c>
      <c r="AE36">
        <f t="shared" si="3"/>
        <v>0</v>
      </c>
      <c r="AF36">
        <f t="shared" si="24"/>
        <v>0</v>
      </c>
      <c r="AG36">
        <f t="shared" si="24"/>
        <v>-8.1002124310851134</v>
      </c>
      <c r="AH36">
        <f t="shared" si="5"/>
        <v>-5700.0170871448563</v>
      </c>
      <c r="AI36">
        <f t="shared" si="25"/>
        <v>-5708.1172995759416</v>
      </c>
      <c r="AJ36">
        <f t="shared" si="7"/>
        <v>-14.706770915837296</v>
      </c>
      <c r="AK36">
        <f t="shared" si="22"/>
        <v>77.81674366215239</v>
      </c>
      <c r="AL36">
        <f t="shared" si="8"/>
        <v>-5645.0073268296264</v>
      </c>
      <c r="AN36">
        <f t="shared" si="26"/>
        <v>0</v>
      </c>
      <c r="AO36">
        <f t="shared" si="26"/>
        <v>0</v>
      </c>
      <c r="AP36">
        <f t="shared" si="26"/>
        <v>-0.30197994561523284</v>
      </c>
      <c r="AQ36">
        <f t="shared" si="26"/>
        <v>-212.49947018381044</v>
      </c>
      <c r="AR36">
        <f t="shared" si="26"/>
        <v>-212.80145012942569</v>
      </c>
      <c r="AS36">
        <f t="shared" si="26"/>
        <v>-0.54827572969531291</v>
      </c>
      <c r="AT36">
        <f t="shared" si="26"/>
        <v>2.9010468822856947</v>
      </c>
      <c r="AU36">
        <f t="shared" si="23"/>
        <v>-210.44867897683528</v>
      </c>
      <c r="AW36">
        <v>33</v>
      </c>
      <c r="AX36">
        <f>IF(Z36&gt;0, (R36*SUMPRODUCT(K36:$K$98, X36:$X$98)-K36*$AZ$3)/Z36, 0)</f>
        <v>1738.1867251954341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4.522E-3</v>
      </c>
      <c r="Q37" s="4">
        <f t="shared" si="21"/>
        <v>12.5</v>
      </c>
      <c r="R37">
        <f t="shared" si="0"/>
        <v>2000000</v>
      </c>
      <c r="S37">
        <f t="shared" si="1"/>
        <v>1775.8289634289317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1126.3745375180142</v>
      </c>
      <c r="AC37">
        <f t="shared" si="2"/>
        <v>1134.055904181939</v>
      </c>
      <c r="AE37">
        <f t="shared" si="3"/>
        <v>0</v>
      </c>
      <c r="AF37">
        <f t="shared" si="24"/>
        <v>0</v>
      </c>
      <c r="AG37">
        <f t="shared" si="24"/>
        <v>-7.9825811461608955</v>
      </c>
      <c r="AH37">
        <f t="shared" si="5"/>
        <v>-5860.6656981387005</v>
      </c>
      <c r="AI37">
        <f t="shared" si="25"/>
        <v>-5868.648279284861</v>
      </c>
      <c r="AJ37">
        <f t="shared" si="7"/>
        <v>-7.6813666639247913</v>
      </c>
      <c r="AK37">
        <f t="shared" si="22"/>
        <v>78.846217626261009</v>
      </c>
      <c r="AL37">
        <f t="shared" si="8"/>
        <v>-5797.4834283225246</v>
      </c>
      <c r="AN37">
        <f t="shared" si="26"/>
        <v>0</v>
      </c>
      <c r="AO37">
        <f t="shared" si="26"/>
        <v>0</v>
      </c>
      <c r="AP37">
        <f t="shared" si="26"/>
        <v>-0.26570945789732897</v>
      </c>
      <c r="AQ37">
        <f t="shared" si="26"/>
        <v>-195.07904486744042</v>
      </c>
      <c r="AR37">
        <f t="shared" si="26"/>
        <v>-195.34475432533773</v>
      </c>
      <c r="AS37">
        <f t="shared" si="26"/>
        <v>-0.25568318502639525</v>
      </c>
      <c r="AT37">
        <f t="shared" si="26"/>
        <v>2.6244876637181846</v>
      </c>
      <c r="AU37">
        <f t="shared" si="23"/>
        <v>-192.97594984664593</v>
      </c>
      <c r="AW37">
        <v>34</v>
      </c>
      <c r="AX37">
        <f>IF(Z37&gt;0, (R37*SUMPRODUCT(K37:$K$98, X37:$X$98)-K37*$AZ$3)/Z37, 0)</f>
        <v>1775.8289634289317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4.7470000000000004E-3</v>
      </c>
      <c r="Q38" s="4">
        <f t="shared" si="21"/>
        <v>12.5</v>
      </c>
      <c r="R38">
        <f t="shared" si="0"/>
        <v>2000000</v>
      </c>
      <c r="S38">
        <f t="shared" si="1"/>
        <v>1804.8105755670265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1134.055904181939</v>
      </c>
      <c r="AC38">
        <f t="shared" si="2"/>
        <v>1135.5668922142631</v>
      </c>
      <c r="AE38">
        <f t="shared" si="3"/>
        <v>0</v>
      </c>
      <c r="AF38">
        <f t="shared" si="24"/>
        <v>0</v>
      </c>
      <c r="AG38">
        <f t="shared" si="24"/>
        <v>-7.8648620219984604</v>
      </c>
      <c r="AH38">
        <f t="shared" si="5"/>
        <v>-6062.9300321321234</v>
      </c>
      <c r="AI38">
        <f t="shared" si="25"/>
        <v>-6070.7948941541217</v>
      </c>
      <c r="AJ38">
        <f t="shared" si="7"/>
        <v>-1.5109880323241214</v>
      </c>
      <c r="AK38">
        <f t="shared" si="22"/>
        <v>79.383913292735741</v>
      </c>
      <c r="AL38">
        <f t="shared" si="8"/>
        <v>-5992.9219688937101</v>
      </c>
      <c r="AN38">
        <f t="shared" si="26"/>
        <v>0</v>
      </c>
      <c r="AO38">
        <f t="shared" si="26"/>
        <v>0</v>
      </c>
      <c r="AP38">
        <f t="shared" si="26"/>
        <v>-0.23374200046581881</v>
      </c>
      <c r="AQ38">
        <f t="shared" si="26"/>
        <v>-180.18897094837439</v>
      </c>
      <c r="AR38">
        <f t="shared" si="26"/>
        <v>-180.4227129488402</v>
      </c>
      <c r="AS38">
        <f t="shared" si="26"/>
        <v>-4.4906237943842284E-2</v>
      </c>
      <c r="AT38">
        <f t="shared" si="26"/>
        <v>2.3592727559553857</v>
      </c>
      <c r="AU38">
        <f t="shared" si="23"/>
        <v>-178.10834643082865</v>
      </c>
      <c r="AW38">
        <v>35</v>
      </c>
      <c r="AX38">
        <f>IF(Z38&gt;0, (R38*SUMPRODUCT(K38:$K$98, X38:$X$98)-K38*$AZ$3)/Z38, 0)</f>
        <v>1804.8105755670265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4.9870000000000001E-3</v>
      </c>
      <c r="Q39" s="4">
        <f t="shared" si="21"/>
        <v>12.5</v>
      </c>
      <c r="R39">
        <f t="shared" si="0"/>
        <v>2000000</v>
      </c>
      <c r="S39">
        <f t="shared" si="1"/>
        <v>1824.748291739963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1135.5668922142631</v>
      </c>
      <c r="AC39">
        <f t="shared" si="2"/>
        <v>1130.9047363549626</v>
      </c>
      <c r="AE39">
        <f t="shared" si="3"/>
        <v>0</v>
      </c>
      <c r="AF39">
        <f t="shared" si="24"/>
        <v>0</v>
      </c>
      <c r="AG39">
        <f t="shared" si="24"/>
        <v>-7.7469913348747701</v>
      </c>
      <c r="AH39">
        <f t="shared" si="5"/>
        <v>-6275.5307045930113</v>
      </c>
      <c r="AI39">
        <f t="shared" si="25"/>
        <v>-6283.2776959278863</v>
      </c>
      <c r="AJ39">
        <f t="shared" si="7"/>
        <v>4.662155859300583</v>
      </c>
      <c r="AK39">
        <f t="shared" si="22"/>
        <v>79.48968245499843</v>
      </c>
      <c r="AL39">
        <f t="shared" si="8"/>
        <v>-6199.125857613587</v>
      </c>
      <c r="AN39">
        <f t="shared" si="26"/>
        <v>0</v>
      </c>
      <c r="AO39">
        <f t="shared" si="26"/>
        <v>0</v>
      </c>
      <c r="AP39">
        <f t="shared" si="26"/>
        <v>-0.20557045455789066</v>
      </c>
      <c r="AQ39">
        <f t="shared" si="26"/>
        <v>-166.52447947471973</v>
      </c>
      <c r="AR39">
        <f t="shared" si="26"/>
        <v>-166.73004992927764</v>
      </c>
      <c r="AS39">
        <f t="shared" si="26"/>
        <v>0.1237127366984007</v>
      </c>
      <c r="AT39">
        <f t="shared" si="26"/>
        <v>2.109300171974513</v>
      </c>
      <c r="AU39">
        <f t="shared" si="23"/>
        <v>-164.49703702060469</v>
      </c>
      <c r="AW39">
        <v>36</v>
      </c>
      <c r="AX39">
        <f>IF(Z39&gt;0, (R39*SUMPRODUCT(K39:$K$98, X39:$X$98)-K39*$AZ$3)/Z39, 0)</f>
        <v>1824.748291739963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5.2249999999999996E-3</v>
      </c>
      <c r="Q40" s="4">
        <f t="shared" si="21"/>
        <v>12.5</v>
      </c>
      <c r="R40">
        <f t="shared" si="0"/>
        <v>2000000</v>
      </c>
      <c r="S40">
        <f t="shared" si="1"/>
        <v>1836.8958103913485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1130.9047363549626</v>
      </c>
      <c r="AC40">
        <f t="shared" si="2"/>
        <v>1121.1006274954891</v>
      </c>
      <c r="AE40">
        <f t="shared" si="3"/>
        <v>0</v>
      </c>
      <c r="AF40">
        <f t="shared" si="24"/>
        <v>0</v>
      </c>
      <c r="AG40">
        <f t="shared" si="24"/>
        <v>-7.6290433918013019</v>
      </c>
      <c r="AH40">
        <f t="shared" si="5"/>
        <v>-6476.4847559553073</v>
      </c>
      <c r="AI40">
        <f t="shared" si="25"/>
        <v>-6484.1137993471084</v>
      </c>
      <c r="AJ40">
        <f t="shared" si="7"/>
        <v>9.8041088594734447</v>
      </c>
      <c r="AK40">
        <f t="shared" si="22"/>
        <v>79.163331544847381</v>
      </c>
      <c r="AL40">
        <f t="shared" si="8"/>
        <v>-6395.1463589427876</v>
      </c>
      <c r="AN40">
        <f t="shared" si="26"/>
        <v>0</v>
      </c>
      <c r="AO40">
        <f t="shared" si="26"/>
        <v>0</v>
      </c>
      <c r="AP40">
        <f t="shared" si="26"/>
        <v>-0.18075057534575603</v>
      </c>
      <c r="AQ40">
        <f t="shared" si="26"/>
        <v>-153.44366072356837</v>
      </c>
      <c r="AR40">
        <f t="shared" si="26"/>
        <v>-153.62441129891411</v>
      </c>
      <c r="AS40">
        <f t="shared" si="26"/>
        <v>0.23228316134715771</v>
      </c>
      <c r="AT40">
        <f t="shared" si="26"/>
        <v>1.8755716789335932</v>
      </c>
      <c r="AU40">
        <f t="shared" si="23"/>
        <v>-151.51655645863337</v>
      </c>
      <c r="AW40">
        <v>37</v>
      </c>
      <c r="AX40">
        <f>IF(Z40&gt;0, (R40*SUMPRODUCT(K40:$K$98, X40:$X$98)-K40*$AZ$3)/Z40, 0)</f>
        <v>1836.8958103913485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5.4879999999999998E-3</v>
      </c>
      <c r="Q41" s="4">
        <f t="shared" si="21"/>
        <v>12.5</v>
      </c>
      <c r="R41">
        <f t="shared" si="0"/>
        <v>2000000</v>
      </c>
      <c r="S41">
        <f t="shared" si="1"/>
        <v>1843.3012610292151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1121.1006274954891</v>
      </c>
      <c r="AC41">
        <f t="shared" si="2"/>
        <v>1107.5858691069604</v>
      </c>
      <c r="AE41">
        <f t="shared" si="3"/>
        <v>0</v>
      </c>
      <c r="AF41">
        <f t="shared" si="24"/>
        <v>0</v>
      </c>
      <c r="AG41">
        <f t="shared" si="24"/>
        <v>-7.510884767749082</v>
      </c>
      <c r="AH41">
        <f t="shared" si="5"/>
        <v>-6698.9104214728868</v>
      </c>
      <c r="AI41">
        <f t="shared" si="25"/>
        <v>-6706.4213062406361</v>
      </c>
      <c r="AJ41">
        <f t="shared" si="7"/>
        <v>13.514758388528662</v>
      </c>
      <c r="AK41">
        <f t="shared" si="22"/>
        <v>78.477043924684239</v>
      </c>
      <c r="AL41">
        <f t="shared" si="8"/>
        <v>-6614.4295039274239</v>
      </c>
      <c r="AN41">
        <f t="shared" si="26"/>
        <v>0</v>
      </c>
      <c r="AO41">
        <f t="shared" si="26"/>
        <v>0</v>
      </c>
      <c r="AP41">
        <f t="shared" si="26"/>
        <v>-0.15888492003107227</v>
      </c>
      <c r="AQ41">
        <f t="shared" si="26"/>
        <v>-141.70845107107272</v>
      </c>
      <c r="AR41">
        <f t="shared" si="26"/>
        <v>-141.8673359911038</v>
      </c>
      <c r="AS41">
        <f t="shared" si="26"/>
        <v>0.28589059374481068</v>
      </c>
      <c r="AT41">
        <f t="shared" si="26"/>
        <v>1.6600998728922252</v>
      </c>
      <c r="AU41">
        <f t="shared" si="23"/>
        <v>-139.92134552446677</v>
      </c>
      <c r="AW41">
        <v>38</v>
      </c>
      <c r="AX41">
        <f>IF(Z41&gt;0, (R41*SUMPRODUCT(K41:$K$98, X41:$X$98)-K41*$AZ$3)/Z41, 0)</f>
        <v>1843.3012610292151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5.7670000000000004E-3</v>
      </c>
      <c r="Q42" s="4">
        <f t="shared" si="21"/>
        <v>12.5</v>
      </c>
      <c r="R42">
        <f t="shared" si="0"/>
        <v>2000000</v>
      </c>
      <c r="S42">
        <f t="shared" si="1"/>
        <v>1844.4703157291542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1107.5858691069604</v>
      </c>
      <c r="AC42">
        <f t="shared" si="2"/>
        <v>1090.8139379778879</v>
      </c>
      <c r="AE42">
        <f t="shared" si="3"/>
        <v>0</v>
      </c>
      <c r="AF42">
        <f t="shared" si="24"/>
        <v>0</v>
      </c>
      <c r="AG42">
        <f t="shared" si="24"/>
        <v>-7.392460647615982</v>
      </c>
      <c r="AH42">
        <f t="shared" si="5"/>
        <v>-6930.4435928974335</v>
      </c>
      <c r="AI42">
        <f t="shared" si="25"/>
        <v>-6937.8360535450493</v>
      </c>
      <c r="AJ42">
        <f t="shared" si="7"/>
        <v>16.771931129072527</v>
      </c>
      <c r="AK42">
        <f t="shared" si="22"/>
        <v>77.531010837487244</v>
      </c>
      <c r="AL42">
        <f t="shared" si="8"/>
        <v>-6843.5331115784902</v>
      </c>
      <c r="AN42">
        <f t="shared" si="26"/>
        <v>0</v>
      </c>
      <c r="AO42">
        <f t="shared" si="26"/>
        <v>0</v>
      </c>
      <c r="AP42">
        <f t="shared" si="26"/>
        <v>-0.13962480490798421</v>
      </c>
      <c r="AQ42">
        <f t="shared" si="26"/>
        <v>-130.8984762598848</v>
      </c>
      <c r="AR42">
        <f t="shared" si="26"/>
        <v>-131.03810106479278</v>
      </c>
      <c r="AS42">
        <f t="shared" si="26"/>
        <v>0.31677917860571991</v>
      </c>
      <c r="AT42">
        <f t="shared" si="26"/>
        <v>1.4643638672590076</v>
      </c>
      <c r="AU42">
        <f t="shared" si="23"/>
        <v>-129.25695801892809</v>
      </c>
      <c r="AW42">
        <v>39</v>
      </c>
      <c r="AX42">
        <f>IF(Z42&gt;0, (R42*SUMPRODUCT(K42:$K$98, X42:$X$98)-K42*$AZ$3)/Z42, 0)</f>
        <v>1844.4703157291542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6.0780000000000001E-3</v>
      </c>
      <c r="Q43" s="4">
        <f t="shared" si="21"/>
        <v>12.5</v>
      </c>
      <c r="R43">
        <f t="shared" si="0"/>
        <v>2000000</v>
      </c>
      <c r="S43">
        <f t="shared" si="1"/>
        <v>1841.359915840746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1090.8139379778879</v>
      </c>
      <c r="AC43">
        <f t="shared" si="2"/>
        <v>1071.4659259519317</v>
      </c>
      <c r="AE43">
        <f t="shared" si="3"/>
        <v>0</v>
      </c>
      <c r="AF43">
        <f t="shared" si="24"/>
        <v>0</v>
      </c>
      <c r="AG43">
        <f t="shared" si="24"/>
        <v>-7.2736046653236128</v>
      </c>
      <c r="AH43">
        <f t="shared" si="5"/>
        <v>-7189.0201305935907</v>
      </c>
      <c r="AI43">
        <f t="shared" si="25"/>
        <v>-7196.2937352589142</v>
      </c>
      <c r="AJ43">
        <f t="shared" si="7"/>
        <v>19.348012025956223</v>
      </c>
      <c r="AK43">
        <f t="shared" si="22"/>
        <v>76.356975658452157</v>
      </c>
      <c r="AL43">
        <f t="shared" si="8"/>
        <v>-7100.5887475745058</v>
      </c>
      <c r="AN43">
        <f t="shared" si="26"/>
        <v>0</v>
      </c>
      <c r="AO43">
        <f t="shared" si="26"/>
        <v>0</v>
      </c>
      <c r="AP43">
        <f t="shared" si="26"/>
        <v>-0.12266064044167289</v>
      </c>
      <c r="AQ43">
        <f t="shared" si="26"/>
        <v>-121.23422346153258</v>
      </c>
      <c r="AR43">
        <f t="shared" si="26"/>
        <v>-121.35688410197425</v>
      </c>
      <c r="AS43">
        <f t="shared" si="26"/>
        <v>0.32628107459444811</v>
      </c>
      <c r="AT43">
        <f t="shared" si="26"/>
        <v>1.287669039961256</v>
      </c>
      <c r="AU43">
        <f t="shared" si="23"/>
        <v>-119.74293398741854</v>
      </c>
      <c r="AW43">
        <v>40</v>
      </c>
      <c r="AX43">
        <f>IF(Z43&gt;0, (R43*SUMPRODUCT(K43:$K$98, X43:$X$98)-K43*$AZ$3)/Z43, 0)</f>
        <v>1841.359915840746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6.4359999999999999E-3</v>
      </c>
      <c r="Q44" s="4">
        <f t="shared" si="21"/>
        <v>12.5</v>
      </c>
      <c r="R44">
        <f t="shared" si="0"/>
        <v>2000000</v>
      </c>
      <c r="S44">
        <f t="shared" si="1"/>
        <v>1834.3272254137783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1071.4659259519317</v>
      </c>
      <c r="AC44">
        <f t="shared" si="2"/>
        <v>1049.8303312706926</v>
      </c>
      <c r="AE44">
        <f t="shared" si="3"/>
        <v>0</v>
      </c>
      <c r="AF44">
        <f t="shared" si="24"/>
        <v>0</v>
      </c>
      <c r="AG44">
        <f t="shared" si="24"/>
        <v>-7.1540556990443536</v>
      </c>
      <c r="AH44">
        <f t="shared" si="5"/>
        <v>-7490.0671401636437</v>
      </c>
      <c r="AI44">
        <f t="shared" si="25"/>
        <v>-7497.2211958626876</v>
      </c>
      <c r="AJ44">
        <f t="shared" si="7"/>
        <v>21.635594681239127</v>
      </c>
      <c r="AK44">
        <f t="shared" si="22"/>
        <v>75.00261481663523</v>
      </c>
      <c r="AL44">
        <f t="shared" si="8"/>
        <v>-7400.5829863648132</v>
      </c>
      <c r="AN44">
        <f t="shared" si="26"/>
        <v>0</v>
      </c>
      <c r="AO44">
        <f t="shared" si="26"/>
        <v>0</v>
      </c>
      <c r="AP44">
        <f t="shared" si="26"/>
        <v>-0.10771838406729781</v>
      </c>
      <c r="AQ44">
        <f t="shared" si="26"/>
        <v>-112.77769741180096</v>
      </c>
      <c r="AR44">
        <f t="shared" si="26"/>
        <v>-112.88541579586824</v>
      </c>
      <c r="AS44">
        <f t="shared" si="26"/>
        <v>0.32576644569728741</v>
      </c>
      <c r="AT44">
        <f t="shared" si="26"/>
        <v>1.1293119328032541</v>
      </c>
      <c r="AU44">
        <f t="shared" si="23"/>
        <v>-111.43033741736771</v>
      </c>
      <c r="AW44">
        <v>41</v>
      </c>
      <c r="AX44">
        <f>IF(Z44&gt;0, (R44*SUMPRODUCT(K44:$K$98, X44:$X$98)-K44*$AZ$3)/Z44, 0)</f>
        <v>1834.3272254137783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6.8199999999999997E-3</v>
      </c>
      <c r="Q45" s="4">
        <f t="shared" si="21"/>
        <v>12.5</v>
      </c>
      <c r="R45">
        <f t="shared" si="0"/>
        <v>2000000</v>
      </c>
      <c r="S45">
        <f t="shared" si="1"/>
        <v>1823.3227353135342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1049.8303312706926</v>
      </c>
      <c r="AC45">
        <f t="shared" si="2"/>
        <v>1025.9799809841543</v>
      </c>
      <c r="AE45">
        <f t="shared" si="3"/>
        <v>0</v>
      </c>
      <c r="AF45">
        <f t="shared" si="24"/>
        <v>0</v>
      </c>
      <c r="AG45">
        <f t="shared" si="24"/>
        <v>-7.033724482186428</v>
      </c>
      <c r="AH45">
        <f t="shared" si="5"/>
        <v>-7806.5055787971987</v>
      </c>
      <c r="AI45">
        <f t="shared" si="25"/>
        <v>-7813.5393032793854</v>
      </c>
      <c r="AJ45">
        <f t="shared" si="7"/>
        <v>23.850350286538287</v>
      </c>
      <c r="AK45">
        <f t="shared" si="22"/>
        <v>73.488123188948492</v>
      </c>
      <c r="AL45">
        <f t="shared" si="8"/>
        <v>-7716.2008298038982</v>
      </c>
      <c r="AN45">
        <f t="shared" si="26"/>
        <v>0</v>
      </c>
      <c r="AO45">
        <f t="shared" si="26"/>
        <v>0</v>
      </c>
      <c r="AP45">
        <f t="shared" si="26"/>
        <v>-9.4559429327933792E-2</v>
      </c>
      <c r="AQ45">
        <f t="shared" si="26"/>
        <v>-104.94848276271013</v>
      </c>
      <c r="AR45">
        <f t="shared" si="26"/>
        <v>-105.04304219203807</v>
      </c>
      <c r="AS45">
        <f t="shared" si="26"/>
        <v>0.32063745432140267</v>
      </c>
      <c r="AT45">
        <f t="shared" si="26"/>
        <v>0.98795382286111066</v>
      </c>
      <c r="AU45">
        <f t="shared" si="23"/>
        <v>-103.73445091485556</v>
      </c>
      <c r="AW45">
        <v>42</v>
      </c>
      <c r="AX45">
        <f>IF(Z45&gt;0, (R45*SUMPRODUCT(K45:$K$98, X45:$X$98)-K45*$AZ$3)/Z45, 0)</f>
        <v>1823.3227353135342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7.2269999999999999E-3</v>
      </c>
      <c r="Q46" s="4">
        <f t="shared" si="21"/>
        <v>12.5</v>
      </c>
      <c r="R46">
        <f t="shared" si="0"/>
        <v>2000000</v>
      </c>
      <c r="S46">
        <f t="shared" si="1"/>
        <v>1809.0832299646572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1025.9799809841543</v>
      </c>
      <c r="AC46">
        <f t="shared" si="2"/>
        <v>1000.4309152975708</v>
      </c>
      <c r="AE46">
        <f t="shared" si="3"/>
        <v>0</v>
      </c>
      <c r="AF46">
        <f t="shared" si="24"/>
        <v>0</v>
      </c>
      <c r="AG46">
        <f t="shared" si="24"/>
        <v>-6.9125545105318027</v>
      </c>
      <c r="AH46">
        <f t="shared" si="5"/>
        <v>-8133.23629324181</v>
      </c>
      <c r="AI46">
        <f t="shared" si="25"/>
        <v>-8140.1488477523417</v>
      </c>
      <c r="AJ46">
        <f t="shared" si="7"/>
        <v>25.549065686583504</v>
      </c>
      <c r="AK46">
        <f t="shared" si="22"/>
        <v>71.8185986688908</v>
      </c>
      <c r="AL46">
        <f t="shared" si="8"/>
        <v>-8042.7811833968681</v>
      </c>
      <c r="AN46">
        <f t="shared" si="26"/>
        <v>0</v>
      </c>
      <c r="AO46">
        <f t="shared" si="26"/>
        <v>0</v>
      </c>
      <c r="AP46">
        <f t="shared" si="26"/>
        <v>-8.2973619677590607E-2</v>
      </c>
      <c r="AQ46">
        <f t="shared" si="26"/>
        <v>-97.625856536139636</v>
      </c>
      <c r="AR46">
        <f t="shared" si="26"/>
        <v>-97.708830155817225</v>
      </c>
      <c r="AS46">
        <f t="shared" si="26"/>
        <v>0.30667366979407296</v>
      </c>
      <c r="AT46">
        <f t="shared" si="26"/>
        <v>0.86206178665947519</v>
      </c>
      <c r="AU46">
        <f t="shared" si="23"/>
        <v>-96.540094699363678</v>
      </c>
      <c r="AW46">
        <v>43</v>
      </c>
      <c r="AX46">
        <f>IF(Z46&gt;0, (R46*SUMPRODUCT(K46:$K$98, X46:$X$98)-K46*$AZ$3)/Z46, 0)</f>
        <v>1809.0832299646572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7.6860000000000001E-3</v>
      </c>
      <c r="Q47" s="4">
        <f t="shared" si="21"/>
        <v>12.5</v>
      </c>
      <c r="R47">
        <f t="shared" si="0"/>
        <v>2000000</v>
      </c>
      <c r="S47">
        <f t="shared" si="1"/>
        <v>1792.4420286752495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1000.4309152975708</v>
      </c>
      <c r="AC47">
        <f t="shared" si="2"/>
        <v>973.6973954365443</v>
      </c>
      <c r="AE47">
        <f t="shared" si="3"/>
        <v>0</v>
      </c>
      <c r="AF47">
        <f t="shared" si="24"/>
        <v>0</v>
      </c>
      <c r="AG47">
        <f t="shared" si="24"/>
        <v>-6.790299071458537</v>
      </c>
      <c r="AH47">
        <f t="shared" si="5"/>
        <v>-8500.7830348715888</v>
      </c>
      <c r="AI47">
        <f t="shared" si="25"/>
        <v>-8507.5733339430481</v>
      </c>
      <c r="AJ47">
        <f t="shared" si="7"/>
        <v>26.73351986102648</v>
      </c>
      <c r="AK47">
        <f t="shared" si="22"/>
        <v>70.030164070829954</v>
      </c>
      <c r="AL47">
        <f t="shared" si="8"/>
        <v>-8410.8096500111915</v>
      </c>
      <c r="AN47">
        <f t="shared" si="26"/>
        <v>0</v>
      </c>
      <c r="AO47">
        <f t="shared" si="26"/>
        <v>0</v>
      </c>
      <c r="AP47">
        <f t="shared" si="26"/>
        <v>-7.277334664283279E-2</v>
      </c>
      <c r="AQ47">
        <f t="shared" si="26"/>
        <v>-91.105034405994473</v>
      </c>
      <c r="AR47">
        <f t="shared" si="26"/>
        <v>-91.177807752637307</v>
      </c>
      <c r="AS47">
        <f t="shared" si="26"/>
        <v>0.28650987053087928</v>
      </c>
      <c r="AT47">
        <f t="shared" si="26"/>
        <v>0.75053091944097328</v>
      </c>
      <c r="AU47">
        <f t="shared" si="23"/>
        <v>-90.140766962665452</v>
      </c>
      <c r="AW47">
        <v>44</v>
      </c>
      <c r="AX47">
        <f>IF(Z47&gt;0, (R47*SUMPRODUCT(K47:$K$98, X47:$X$98)-K47*$AZ$3)/Z47, 0)</f>
        <v>1792.4420286752495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8.2030000000000002E-3</v>
      </c>
      <c r="Q48" s="4">
        <f t="shared" si="21"/>
        <v>12.5</v>
      </c>
      <c r="R48">
        <f t="shared" si="0"/>
        <v>2000000</v>
      </c>
      <c r="S48">
        <f t="shared" si="1"/>
        <v>1773.5344381202262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973.6973954365443</v>
      </c>
      <c r="AC48">
        <f t="shared" si="2"/>
        <v>945.88909020475819</v>
      </c>
      <c r="AE48">
        <f t="shared" si="3"/>
        <v>0</v>
      </c>
      <c r="AF48">
        <f t="shared" si="24"/>
        <v>0</v>
      </c>
      <c r="AG48">
        <f t="shared" si="24"/>
        <v>-6.6666952574607778</v>
      </c>
      <c r="AH48">
        <f t="shared" si="5"/>
        <v>-8912.1317253079014</v>
      </c>
      <c r="AI48">
        <f t="shared" si="25"/>
        <v>-8918.7984205653629</v>
      </c>
      <c r="AJ48">
        <f t="shared" si="7"/>
        <v>27.808305231786107</v>
      </c>
      <c r="AK48">
        <f t="shared" si="22"/>
        <v>68.158817680558101</v>
      </c>
      <c r="AL48">
        <f t="shared" si="8"/>
        <v>-8822.8312976530196</v>
      </c>
      <c r="AN48">
        <f t="shared" si="26"/>
        <v>0</v>
      </c>
      <c r="AO48">
        <f t="shared" si="26"/>
        <v>0</v>
      </c>
      <c r="AP48">
        <f t="shared" si="26"/>
        <v>-6.3793440548119029E-2</v>
      </c>
      <c r="AQ48">
        <f t="shared" si="26"/>
        <v>-85.279966073022493</v>
      </c>
      <c r="AR48">
        <f t="shared" si="26"/>
        <v>-85.343759513570618</v>
      </c>
      <c r="AS48">
        <f t="shared" si="26"/>
        <v>0.26609697879359401</v>
      </c>
      <c r="AT48">
        <f t="shared" si="26"/>
        <v>0.65221002544983186</v>
      </c>
      <c r="AU48">
        <f t="shared" si="23"/>
        <v>-84.425452509327201</v>
      </c>
      <c r="AW48">
        <v>45</v>
      </c>
      <c r="AX48">
        <f>IF(Z48&gt;0, (R48*SUMPRODUCT(K48:$K$98, X48:$X$98)-K48*$AZ$3)/Z48, 0)</f>
        <v>1773.5344381202262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8.7950000000000007E-3</v>
      </c>
      <c r="Q49" s="4">
        <f t="shared" si="21"/>
        <v>12.5</v>
      </c>
      <c r="R49">
        <f t="shared" si="0"/>
        <v>2000000</v>
      </c>
      <c r="S49">
        <f t="shared" si="1"/>
        <v>1752.5392139935898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945.88909020475819</v>
      </c>
      <c r="AC49">
        <f t="shared" si="2"/>
        <v>917.1240608944214</v>
      </c>
      <c r="AE49">
        <f t="shared" si="3"/>
        <v>0</v>
      </c>
      <c r="AF49">
        <f t="shared" si="24"/>
        <v>0</v>
      </c>
      <c r="AG49">
        <f t="shared" si="24"/>
        <v>-6.5413947200968021</v>
      </c>
      <c r="AH49">
        <f t="shared" si="5"/>
        <v>-9381.3735662988092</v>
      </c>
      <c r="AI49">
        <f t="shared" si="25"/>
        <v>-9387.9149610189052</v>
      </c>
      <c r="AJ49">
        <f t="shared" si="7"/>
        <v>28.765029310336786</v>
      </c>
      <c r="AK49">
        <f t="shared" si="22"/>
        <v>66.212236314333083</v>
      </c>
      <c r="AL49">
        <f t="shared" si="8"/>
        <v>-9292.9376953942356</v>
      </c>
      <c r="AN49">
        <f t="shared" si="26"/>
        <v>0</v>
      </c>
      <c r="AO49">
        <f t="shared" si="26"/>
        <v>0</v>
      </c>
      <c r="AP49">
        <f t="shared" si="26"/>
        <v>-5.5887895386622435E-2</v>
      </c>
      <c r="AQ49">
        <f t="shared" si="26"/>
        <v>-80.151901374386725</v>
      </c>
      <c r="AR49">
        <f t="shared" si="26"/>
        <v>-80.207789269773329</v>
      </c>
      <c r="AS49">
        <f t="shared" si="26"/>
        <v>0.24576057823727235</v>
      </c>
      <c r="AT49">
        <f t="shared" si="26"/>
        <v>0.56569931869132173</v>
      </c>
      <c r="AU49">
        <f t="shared" si="23"/>
        <v>-79.396329372844747</v>
      </c>
      <c r="AW49">
        <v>46</v>
      </c>
      <c r="AX49">
        <f>IF(Z49&gt;0, (R49*SUMPRODUCT(K49:$K$98, X49:$X$98)-K49*$AZ$3)/Z49, 0)</f>
        <v>1752.5392139935898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9.4780000000000003E-3</v>
      </c>
      <c r="Q50" s="4">
        <f t="shared" si="21"/>
        <v>12.5</v>
      </c>
      <c r="R50">
        <f t="shared" si="0"/>
        <v>2000000</v>
      </c>
      <c r="S50">
        <f t="shared" si="1"/>
        <v>1729.4872413775997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917.1240608944214</v>
      </c>
      <c r="AC50">
        <f t="shared" si="2"/>
        <v>887.43192448671869</v>
      </c>
      <c r="AE50">
        <f t="shared" si="3"/>
        <v>0</v>
      </c>
      <c r="AF50">
        <f t="shared" si="24"/>
        <v>0</v>
      </c>
      <c r="AG50">
        <f t="shared" si="24"/>
        <v>-6.4139814337387566</v>
      </c>
      <c r="AH50">
        <f t="shared" si="5"/>
        <v>-9919.8942651323996</v>
      </c>
      <c r="AI50">
        <f t="shared" si="25"/>
        <v>-9926.3082465661391</v>
      </c>
      <c r="AJ50">
        <f t="shared" si="7"/>
        <v>29.692136407702719</v>
      </c>
      <c r="AK50">
        <f t="shared" si="22"/>
        <v>64.198684262609504</v>
      </c>
      <c r="AL50">
        <f t="shared" si="8"/>
        <v>-9832.4174258958265</v>
      </c>
      <c r="AN50">
        <f t="shared" si="26"/>
        <v>0</v>
      </c>
      <c r="AO50">
        <f t="shared" si="26"/>
        <v>0</v>
      </c>
      <c r="AP50">
        <f t="shared" si="26"/>
        <v>-4.892795621453732E-2</v>
      </c>
      <c r="AQ50">
        <f t="shared" si="26"/>
        <v>-75.672210353486776</v>
      </c>
      <c r="AR50">
        <f t="shared" si="26"/>
        <v>-75.721138309701317</v>
      </c>
      <c r="AS50">
        <f t="shared" si="26"/>
        <v>0.22650136503830112</v>
      </c>
      <c r="AT50">
        <f t="shared" si="26"/>
        <v>0.48972864126313626</v>
      </c>
      <c r="AU50">
        <f t="shared" si="23"/>
        <v>-75.004908303399887</v>
      </c>
      <c r="AW50">
        <v>47</v>
      </c>
      <c r="AX50">
        <f>IF(Z50&gt;0, (R50*SUMPRODUCT(K50:$K$98, X50:$X$98)-K50*$AZ$3)/Z50, 0)</f>
        <v>1729.4872413775997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1.0265E-2</v>
      </c>
      <c r="Q51" s="4">
        <f t="shared" si="21"/>
        <v>12.5</v>
      </c>
      <c r="R51">
        <f t="shared" si="0"/>
        <v>2000000</v>
      </c>
      <c r="S51">
        <f t="shared" si="1"/>
        <v>1704.3538935816159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887.43192448671869</v>
      </c>
      <c r="AC51">
        <f t="shared" si="2"/>
        <v>856.81307571062814</v>
      </c>
      <c r="AE51">
        <f t="shared" si="3"/>
        <v>0</v>
      </c>
      <c r="AF51">
        <f t="shared" si="24"/>
        <v>0</v>
      </c>
      <c r="AG51">
        <f t="shared" si="24"/>
        <v>-6.2840020999840416</v>
      </c>
      <c r="AH51">
        <f t="shared" si="5"/>
        <v>-10534.323106772534</v>
      </c>
      <c r="AI51">
        <f t="shared" si="25"/>
        <v>-10540.607108872518</v>
      </c>
      <c r="AJ51">
        <f t="shared" si="7"/>
        <v>30.618848776090545</v>
      </c>
      <c r="AK51">
        <f t="shared" si="22"/>
        <v>62.120234714070314</v>
      </c>
      <c r="AL51">
        <f t="shared" si="8"/>
        <v>-10447.868025382359</v>
      </c>
      <c r="AN51">
        <f t="shared" si="26"/>
        <v>0</v>
      </c>
      <c r="AO51">
        <f t="shared" si="26"/>
        <v>0</v>
      </c>
      <c r="AP51">
        <f t="shared" si="26"/>
        <v>-4.2800384983794397E-2</v>
      </c>
      <c r="AQ51">
        <f t="shared" si="26"/>
        <v>-71.74935293460365</v>
      </c>
      <c r="AR51">
        <f t="shared" si="26"/>
        <v>-71.792153319587442</v>
      </c>
      <c r="AS51">
        <f t="shared" si="26"/>
        <v>0.20854520646652636</v>
      </c>
      <c r="AT51">
        <f t="shared" si="26"/>
        <v>0.42310138009862064</v>
      </c>
      <c r="AU51">
        <f t="shared" si="23"/>
        <v>-71.160506733022302</v>
      </c>
      <c r="AW51">
        <v>48</v>
      </c>
      <c r="AX51">
        <f>IF(Z51&gt;0, (R51*SUMPRODUCT(K51:$K$98, X51:$X$98)-K51*$AZ$3)/Z51, 0)</f>
        <v>1704.3538935816159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1.1204E-2</v>
      </c>
      <c r="Q52" s="4">
        <f t="shared" si="21"/>
        <v>12.5</v>
      </c>
      <c r="R52">
        <f t="shared" si="0"/>
        <v>2000000</v>
      </c>
      <c r="S52">
        <f t="shared" si="1"/>
        <v>1677.2123671502432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856.81307571062814</v>
      </c>
      <c r="AC52">
        <f t="shared" si="2"/>
        <v>825.28993847012862</v>
      </c>
      <c r="AE52">
        <f t="shared" si="3"/>
        <v>0</v>
      </c>
      <c r="AF52">
        <f t="shared" si="24"/>
        <v>0</v>
      </c>
      <c r="AG52">
        <f t="shared" si="24"/>
        <v>-6.1507561194559806</v>
      </c>
      <c r="AH52">
        <f t="shared" si="5"/>
        <v>-11264.953524515393</v>
      </c>
      <c r="AI52">
        <f t="shared" si="25"/>
        <v>-11271.104280634849</v>
      </c>
      <c r="AJ52">
        <f t="shared" si="7"/>
        <v>31.523137240499523</v>
      </c>
      <c r="AK52">
        <f t="shared" si="22"/>
        <v>59.976915299743979</v>
      </c>
      <c r="AL52">
        <f t="shared" si="8"/>
        <v>-11179.604228094606</v>
      </c>
      <c r="AN52">
        <f t="shared" si="26"/>
        <v>0</v>
      </c>
      <c r="AO52">
        <f t="shared" si="26"/>
        <v>0</v>
      </c>
      <c r="AP52">
        <f t="shared" si="26"/>
        <v>-3.7404326446962517E-2</v>
      </c>
      <c r="AQ52">
        <f t="shared" si="26"/>
        <v>-68.505073336918912</v>
      </c>
      <c r="AR52">
        <f t="shared" si="26"/>
        <v>-68.542477663365872</v>
      </c>
      <c r="AS52">
        <f t="shared" si="26"/>
        <v>0.19170028742422876</v>
      </c>
      <c r="AT52">
        <f t="shared" si="26"/>
        <v>0.36473501396961056</v>
      </c>
      <c r="AU52">
        <f t="shared" si="23"/>
        <v>-67.986042361972039</v>
      </c>
      <c r="AW52">
        <v>49</v>
      </c>
      <c r="AX52">
        <f>IF(Z52&gt;0, (R52*SUMPRODUCT(K52:$K$98, X52:$X$98)-K52*$AZ$3)/Z52, 0)</f>
        <v>1677.2123671502432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1.2285000000000001E-2</v>
      </c>
      <c r="Q53" s="4">
        <f t="shared" si="21"/>
        <v>12.5</v>
      </c>
      <c r="R53">
        <f t="shared" si="0"/>
        <v>2000000</v>
      </c>
      <c r="S53">
        <f t="shared" si="1"/>
        <v>1647.7021345336195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825.28993847012862</v>
      </c>
      <c r="AC53">
        <f t="shared" si="2"/>
        <v>792.70112914580204</v>
      </c>
      <c r="AE53">
        <f t="shared" si="3"/>
        <v>0</v>
      </c>
      <c r="AF53">
        <f t="shared" si="24"/>
        <v>0</v>
      </c>
      <c r="AG53">
        <f t="shared" si="24"/>
        <v>-6.0136865193339037</v>
      </c>
      <c r="AH53">
        <f t="shared" si="5"/>
        <v>-12089.926228402675</v>
      </c>
      <c r="AI53">
        <f t="shared" si="25"/>
        <v>-12095.93991492201</v>
      </c>
      <c r="AJ53">
        <f t="shared" si="7"/>
        <v>32.588809324326576</v>
      </c>
      <c r="AK53">
        <f t="shared" si="22"/>
        <v>57.770295692909009</v>
      </c>
      <c r="AL53">
        <f t="shared" si="8"/>
        <v>-12005.580809904774</v>
      </c>
      <c r="AN53">
        <f t="shared" si="26"/>
        <v>0</v>
      </c>
      <c r="AO53">
        <f t="shared" si="26"/>
        <v>0</v>
      </c>
      <c r="AP53">
        <f t="shared" si="26"/>
        <v>-3.2652474135796389E-2</v>
      </c>
      <c r="AQ53">
        <f t="shared" si="26"/>
        <v>-65.644592914419221</v>
      </c>
      <c r="AR53">
        <f t="shared" si="26"/>
        <v>-65.677245388555022</v>
      </c>
      <c r="AS53">
        <f t="shared" si="26"/>
        <v>0.17694724361801911</v>
      </c>
      <c r="AT53">
        <f t="shared" si="26"/>
        <v>0.31367499450885222</v>
      </c>
      <c r="AU53">
        <f t="shared" si="23"/>
        <v>-65.186623150428147</v>
      </c>
      <c r="AW53">
        <v>50</v>
      </c>
      <c r="AX53">
        <f>IF(Z53&gt;0, (R53*SUMPRODUCT(K53:$K$98, X53:$X$98)-K53*$AZ$3)/Z53, 0)</f>
        <v>1647.7021345336195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1.3528E-2</v>
      </c>
      <c r="Q54" s="4">
        <f t="shared" si="21"/>
        <v>12.5</v>
      </c>
      <c r="R54">
        <f t="shared" si="0"/>
        <v>2000000</v>
      </c>
      <c r="S54">
        <f t="shared" si="1"/>
        <v>1615.9298925111891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792.70112914580204</v>
      </c>
      <c r="AC54">
        <f t="shared" si="2"/>
        <v>759.12462909976921</v>
      </c>
      <c r="AE54">
        <f t="shared" si="3"/>
        <v>0</v>
      </c>
      <c r="AF54">
        <f t="shared" si="24"/>
        <v>0</v>
      </c>
      <c r="AG54">
        <f t="shared" si="24"/>
        <v>-5.8721965029070153</v>
      </c>
      <c r="AH54">
        <f t="shared" si="5"/>
        <v>-13016.504197367847</v>
      </c>
      <c r="AI54">
        <f t="shared" si="25"/>
        <v>-13022.376393870754</v>
      </c>
      <c r="AJ54">
        <f t="shared" si="7"/>
        <v>33.576500046032834</v>
      </c>
      <c r="AK54">
        <f t="shared" si="22"/>
        <v>55.48907904020615</v>
      </c>
      <c r="AL54">
        <f t="shared" si="8"/>
        <v>-12933.310814784516</v>
      </c>
      <c r="AN54">
        <f t="shared" si="26"/>
        <v>0</v>
      </c>
      <c r="AO54">
        <f t="shared" si="26"/>
        <v>0</v>
      </c>
      <c r="AP54">
        <f t="shared" si="26"/>
        <v>-2.846805957529408E-2</v>
      </c>
      <c r="AQ54">
        <f t="shared" si="26"/>
        <v>-63.103238587007645</v>
      </c>
      <c r="AR54">
        <f t="shared" si="26"/>
        <v>-63.131706646582941</v>
      </c>
      <c r="AS54">
        <f t="shared" si="26"/>
        <v>0.16277687627911161</v>
      </c>
      <c r="AT54">
        <f t="shared" si="26"/>
        <v>0.26900775665677756</v>
      </c>
      <c r="AU54">
        <f t="shared" si="23"/>
        <v>-62.699922013647054</v>
      </c>
      <c r="AW54">
        <v>51</v>
      </c>
      <c r="AX54">
        <f>IF(Z54&gt;0, (R54*SUMPRODUCT(K54:$K$98, X54:$X$98)-K54*$AZ$3)/Z54, 0)</f>
        <v>1615.9298925111891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1.4963000000000001E-2</v>
      </c>
      <c r="Q55" s="4">
        <f t="shared" si="21"/>
        <v>12.5</v>
      </c>
      <c r="R55">
        <f t="shared" si="0"/>
        <v>2000000</v>
      </c>
      <c r="S55">
        <f t="shared" si="1"/>
        <v>1582.0448833562552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759.12462909976921</v>
      </c>
      <c r="AC55">
        <f t="shared" si="2"/>
        <v>724.65361628810729</v>
      </c>
      <c r="AE55">
        <f t="shared" si="3"/>
        <v>0</v>
      </c>
      <c r="AF55">
        <f t="shared" si="24"/>
        <v>0</v>
      </c>
      <c r="AG55">
        <f t="shared" si="24"/>
        <v>-5.7256088616049476</v>
      </c>
      <c r="AH55">
        <f t="shared" si="5"/>
        <v>-14058.50820367963</v>
      </c>
      <c r="AI55">
        <f t="shared" si="25"/>
        <v>-14064.233812541235</v>
      </c>
      <c r="AJ55">
        <f t="shared" si="7"/>
        <v>34.471012811661922</v>
      </c>
      <c r="AK55">
        <f t="shared" si="22"/>
        <v>53.138724036983852</v>
      </c>
      <c r="AL55">
        <f t="shared" si="8"/>
        <v>-13976.624075692589</v>
      </c>
      <c r="AN55">
        <f t="shared" si="26"/>
        <v>0</v>
      </c>
      <c r="AO55">
        <f t="shared" si="26"/>
        <v>0</v>
      </c>
      <c r="AP55">
        <f t="shared" si="26"/>
        <v>-2.4783403039389296E-2</v>
      </c>
      <c r="AQ55">
        <f t="shared" si="26"/>
        <v>-60.852510775017905</v>
      </c>
      <c r="AR55">
        <f t="shared" si="26"/>
        <v>-60.877294178057298</v>
      </c>
      <c r="AS55">
        <f t="shared" si="26"/>
        <v>0.14920841160077039</v>
      </c>
      <c r="AT55">
        <f t="shared" si="26"/>
        <v>0.23001194224753549</v>
      </c>
      <c r="AU55">
        <f t="shared" si="23"/>
        <v>-60.498073824208987</v>
      </c>
      <c r="AW55">
        <v>52</v>
      </c>
      <c r="AX55">
        <f>IF(Z55&gt;0, (R55*SUMPRODUCT(K55:$K$98, X55:$X$98)-K55*$AZ$3)/Z55, 0)</f>
        <v>1582.0448833562552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1.6567999999999999E-2</v>
      </c>
      <c r="Q56" s="4">
        <f t="shared" si="21"/>
        <v>12.5</v>
      </c>
      <c r="R56">
        <f t="shared" si="0"/>
        <v>2000000</v>
      </c>
      <c r="S56">
        <f t="shared" si="1"/>
        <v>1546.0812778533004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724.65361628810729</v>
      </c>
      <c r="AC56">
        <f t="shared" si="2"/>
        <v>689.36559281250447</v>
      </c>
      <c r="AE56">
        <f t="shared" si="3"/>
        <v>0</v>
      </c>
      <c r="AF56">
        <f t="shared" si="24"/>
        <v>0</v>
      </c>
      <c r="AG56">
        <f t="shared" si="24"/>
        <v>-5.5734908853698277</v>
      </c>
      <c r="AH56">
        <f t="shared" si="5"/>
        <v>-15177.902019051324</v>
      </c>
      <c r="AI56">
        <f t="shared" si="25"/>
        <v>-15183.475509936694</v>
      </c>
      <c r="AJ56">
        <f t="shared" si="7"/>
        <v>35.288023475602813</v>
      </c>
      <c r="AK56">
        <f t="shared" si="22"/>
        <v>50.725753140167512</v>
      </c>
      <c r="AL56">
        <f t="shared" si="8"/>
        <v>-15097.461733320923</v>
      </c>
      <c r="AN56">
        <f t="shared" si="26"/>
        <v>0</v>
      </c>
      <c r="AO56">
        <f t="shared" si="26"/>
        <v>0</v>
      </c>
      <c r="AP56">
        <f t="shared" si="26"/>
        <v>-2.1540140703070358E-2</v>
      </c>
      <c r="AQ56">
        <f t="shared" si="26"/>
        <v>-58.658774508085976</v>
      </c>
      <c r="AR56">
        <f t="shared" si="26"/>
        <v>-58.68031464878905</v>
      </c>
      <c r="AS56">
        <f t="shared" si="26"/>
        <v>0.13637933683411732</v>
      </c>
      <c r="AT56">
        <f t="shared" si="26"/>
        <v>0.19604227985310851</v>
      </c>
      <c r="AU56">
        <f t="shared" si="23"/>
        <v>-58.347893032101815</v>
      </c>
      <c r="AW56">
        <v>53</v>
      </c>
      <c r="AX56">
        <f>IF(Z56&gt;0, (R56*SUMPRODUCT(K56:$K$98, X56:$X$98)-K56*$AZ$3)/Z56, 0)</f>
        <v>1546.0812778533004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1.8353999999999999E-2</v>
      </c>
      <c r="Q57" s="4">
        <f t="shared" si="21"/>
        <v>12.5</v>
      </c>
      <c r="R57">
        <f t="shared" si="0"/>
        <v>2000000</v>
      </c>
      <c r="S57">
        <f t="shared" si="1"/>
        <v>1508.4873637966898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689.36559281250447</v>
      </c>
      <c r="AC57">
        <f t="shared" si="2"/>
        <v>653.53225339318192</v>
      </c>
      <c r="AE57">
        <f t="shared" si="3"/>
        <v>0</v>
      </c>
      <c r="AF57">
        <f t="shared" si="24"/>
        <v>0</v>
      </c>
      <c r="AG57">
        <f t="shared" si="24"/>
        <v>-5.4154601248060521</v>
      </c>
      <c r="AH57">
        <f t="shared" si="5"/>
        <v>-16367.336273612453</v>
      </c>
      <c r="AI57">
        <f t="shared" si="25"/>
        <v>-16372.751733737259</v>
      </c>
      <c r="AJ57">
        <f t="shared" si="7"/>
        <v>35.833339419322556</v>
      </c>
      <c r="AK57">
        <f t="shared" si="22"/>
        <v>48.255591496875319</v>
      </c>
      <c r="AL57">
        <f t="shared" si="8"/>
        <v>-16288.66280282106</v>
      </c>
      <c r="AN57">
        <f t="shared" si="26"/>
        <v>0</v>
      </c>
      <c r="AO57">
        <f t="shared" si="26"/>
        <v>0</v>
      </c>
      <c r="AP57">
        <f t="shared" si="26"/>
        <v>-1.8686956744263839E-2</v>
      </c>
      <c r="AQ57">
        <f t="shared" si="26"/>
        <v>-56.478248923450479</v>
      </c>
      <c r="AR57">
        <f t="shared" si="26"/>
        <v>-56.496935880194748</v>
      </c>
      <c r="AS57">
        <f t="shared" si="26"/>
        <v>0.12364896948722089</v>
      </c>
      <c r="AT57">
        <f t="shared" si="26"/>
        <v>0.16651404131671455</v>
      </c>
      <c r="AU57">
        <f t="shared" si="23"/>
        <v>-56.206772869390804</v>
      </c>
      <c r="AW57">
        <v>54</v>
      </c>
      <c r="AX57">
        <f>IF(Z57&gt;0, (R57*SUMPRODUCT(K57:$K$98, X57:$X$98)-K57*$AZ$3)/Z57, 0)</f>
        <v>1508.4873637966898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2.0303000000000002E-2</v>
      </c>
      <c r="Q58" s="4">
        <f t="shared" si="21"/>
        <v>12.5</v>
      </c>
      <c r="R58">
        <f t="shared" si="0"/>
        <v>2000000</v>
      </c>
      <c r="S58">
        <f t="shared" si="1"/>
        <v>1469.7011673383684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653.53225339318192</v>
      </c>
      <c r="AC58">
        <f t="shared" si="2"/>
        <v>617.43385722755625</v>
      </c>
      <c r="AE58">
        <f t="shared" si="3"/>
        <v>0</v>
      </c>
      <c r="AF58">
        <f t="shared" si="24"/>
        <v>0</v>
      </c>
      <c r="AG58">
        <f t="shared" si="24"/>
        <v>-5.2513554366440545</v>
      </c>
      <c r="AH58">
        <f t="shared" si="5"/>
        <v>-17592.013906229968</v>
      </c>
      <c r="AI58">
        <f t="shared" si="25"/>
        <v>-17597.265261666613</v>
      </c>
      <c r="AJ58">
        <f t="shared" si="7"/>
        <v>36.098396165625672</v>
      </c>
      <c r="AK58">
        <f t="shared" si="22"/>
        <v>45.747257737522737</v>
      </c>
      <c r="AL58">
        <f t="shared" si="8"/>
        <v>-17515.419607763462</v>
      </c>
      <c r="AN58">
        <f t="shared" si="26"/>
        <v>0</v>
      </c>
      <c r="AO58">
        <f t="shared" si="26"/>
        <v>0</v>
      </c>
      <c r="AP58">
        <f t="shared" si="26"/>
        <v>-1.6179183833966441E-2</v>
      </c>
      <c r="AQ58">
        <f t="shared" si="26"/>
        <v>-54.200183254112687</v>
      </c>
      <c r="AR58">
        <f t="shared" si="26"/>
        <v>-54.216362437946657</v>
      </c>
      <c r="AS58">
        <f t="shared" si="26"/>
        <v>0.11121749322080679</v>
      </c>
      <c r="AT58">
        <f t="shared" si="26"/>
        <v>0.14094519058268665</v>
      </c>
      <c r="AU58">
        <f t="shared" si="23"/>
        <v>-53.964199754143152</v>
      </c>
      <c r="AW58">
        <v>55</v>
      </c>
      <c r="AX58">
        <f>IF(Z58&gt;0, (R58*SUMPRODUCT(K58:$K$98, X58:$X$98)-K58*$AZ$3)/Z58, 0)</f>
        <v>1469.7011673383684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2.2446000000000001E-2</v>
      </c>
      <c r="Q59" s="4">
        <f t="shared" si="21"/>
        <v>12.5</v>
      </c>
      <c r="R59">
        <f t="shared" si="0"/>
        <v>2000000</v>
      </c>
      <c r="S59">
        <f t="shared" si="1"/>
        <v>1430.4108661043983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617.43385722755625</v>
      </c>
      <c r="AC59">
        <f t="shared" si="2"/>
        <v>581.42997107864403</v>
      </c>
      <c r="AE59">
        <f t="shared" si="3"/>
        <v>0</v>
      </c>
      <c r="AF59">
        <f t="shared" si="24"/>
        <v>0</v>
      </c>
      <c r="AG59">
        <f t="shared" si="24"/>
        <v>-5.0809699581467003</v>
      </c>
      <c r="AH59">
        <f t="shared" si="5"/>
        <v>-18859.507860945992</v>
      </c>
      <c r="AI59">
        <f t="shared" si="25"/>
        <v>-18864.58883090414</v>
      </c>
      <c r="AJ59">
        <f t="shared" si="7"/>
        <v>36.003886148912216</v>
      </c>
      <c r="AK59">
        <f t="shared" si="22"/>
        <v>43.220370005928942</v>
      </c>
      <c r="AL59">
        <f t="shared" si="8"/>
        <v>-18785.364574749299</v>
      </c>
      <c r="AN59">
        <f t="shared" si="26"/>
        <v>0</v>
      </c>
      <c r="AO59">
        <f t="shared" si="26"/>
        <v>0</v>
      </c>
      <c r="AP59">
        <f t="shared" si="26"/>
        <v>-1.3976994674365677E-2</v>
      </c>
      <c r="AQ59">
        <f t="shared" si="26"/>
        <v>-51.879708619601523</v>
      </c>
      <c r="AR59">
        <f t="shared" si="26"/>
        <v>-51.893685614275896</v>
      </c>
      <c r="AS59">
        <f t="shared" si="26"/>
        <v>9.9041350195931396E-2</v>
      </c>
      <c r="AT59">
        <f t="shared" si="26"/>
        <v>0.11889282683681265</v>
      </c>
      <c r="AU59">
        <f t="shared" si="23"/>
        <v>-51.67575143724315</v>
      </c>
      <c r="AW59">
        <v>56</v>
      </c>
      <c r="AX59">
        <f>IF(Z59&gt;0, (R59*SUMPRODUCT(K59:$K$98, X59:$X$98)-K59*$AZ$3)/Z59, 0)</f>
        <v>1430.4108661043983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2.4856E-2</v>
      </c>
      <c r="Q60" s="4">
        <f t="shared" si="21"/>
        <v>12.5</v>
      </c>
      <c r="R60">
        <f t="shared" si="0"/>
        <v>2000000</v>
      </c>
      <c r="S60">
        <f t="shared" si="1"/>
        <v>1391.2410394999772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581.42997107864403</v>
      </c>
      <c r="AC60">
        <f t="shared" si="2"/>
        <v>545.79695630297147</v>
      </c>
      <c r="AE60">
        <f t="shared" si="3"/>
        <v>0</v>
      </c>
      <c r="AF60">
        <f t="shared" si="24"/>
        <v>0</v>
      </c>
      <c r="AG60">
        <f t="shared" si="24"/>
        <v>-4.903867669285539</v>
      </c>
      <c r="AH60">
        <f t="shared" si="5"/>
        <v>-20206.814284751101</v>
      </c>
      <c r="AI60">
        <f t="shared" si="25"/>
        <v>-20211.718152420388</v>
      </c>
      <c r="AJ60">
        <f t="shared" si="7"/>
        <v>35.633014775672564</v>
      </c>
      <c r="AK60">
        <f t="shared" si="22"/>
        <v>40.700097975505088</v>
      </c>
      <c r="AL60">
        <f t="shared" si="8"/>
        <v>-20135.385039669211</v>
      </c>
      <c r="AN60">
        <f t="shared" si="26"/>
        <v>0</v>
      </c>
      <c r="AO60">
        <f t="shared" si="26"/>
        <v>0</v>
      </c>
      <c r="AP60">
        <f t="shared" si="26"/>
        <v>-1.2044475489282131E-2</v>
      </c>
      <c r="AQ60">
        <f t="shared" si="26"/>
        <v>-49.630311375147606</v>
      </c>
      <c r="AR60">
        <f t="shared" si="26"/>
        <v>-49.642355850636889</v>
      </c>
      <c r="AS60">
        <f t="shared" si="26"/>
        <v>8.7518873268728523E-2</v>
      </c>
      <c r="AT60">
        <f t="shared" si="26"/>
        <v>9.9964225288479869E-2</v>
      </c>
      <c r="AU60">
        <f t="shared" si="23"/>
        <v>-49.454872752079687</v>
      </c>
      <c r="AW60">
        <v>57</v>
      </c>
      <c r="AX60">
        <f>IF(Z60&gt;0, (R60*SUMPRODUCT(K60:$K$98, X60:$X$98)-K60*$AZ$3)/Z60, 0)</f>
        <v>1391.2410394999772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2.7564999999999999E-2</v>
      </c>
      <c r="Q61" s="4">
        <f t="shared" si="21"/>
        <v>12.5</v>
      </c>
      <c r="R61">
        <f t="shared" si="0"/>
        <v>2000000</v>
      </c>
      <c r="S61">
        <f t="shared" si="1"/>
        <v>1352.5160809645472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545.79695630297147</v>
      </c>
      <c r="AC61">
        <f t="shared" si="2"/>
        <v>510.67262157418912</v>
      </c>
      <c r="AE61">
        <f t="shared" si="3"/>
        <v>0</v>
      </c>
      <c r="AF61">
        <f t="shared" si="24"/>
        <v>0</v>
      </c>
      <c r="AG61">
        <f t="shared" si="24"/>
        <v>-4.7196538802888277</v>
      </c>
      <c r="AH61">
        <f t="shared" si="5"/>
        <v>-21628.017968616939</v>
      </c>
      <c r="AI61">
        <f t="shared" si="25"/>
        <v>-21632.737622497229</v>
      </c>
      <c r="AJ61">
        <f t="shared" si="7"/>
        <v>35.124334728782344</v>
      </c>
      <c r="AK61">
        <f t="shared" si="22"/>
        <v>38.205786941208004</v>
      </c>
      <c r="AL61">
        <f t="shared" si="8"/>
        <v>-21559.407500827238</v>
      </c>
      <c r="AN61">
        <f t="shared" si="26"/>
        <v>0</v>
      </c>
      <c r="AO61">
        <f t="shared" si="26"/>
        <v>0</v>
      </c>
      <c r="AP61">
        <f t="shared" si="26"/>
        <v>-1.0350022113863613E-2</v>
      </c>
      <c r="AQ61">
        <f t="shared" si="26"/>
        <v>-47.429423837437419</v>
      </c>
      <c r="AR61">
        <f t="shared" si="26"/>
        <v>-47.439773859551281</v>
      </c>
      <c r="AS61">
        <f t="shared" si="26"/>
        <v>7.7026335065781909E-2</v>
      </c>
      <c r="AT61">
        <f t="shared" si="26"/>
        <v>8.3783842999704344E-2</v>
      </c>
      <c r="AU61">
        <f t="shared" si="23"/>
        <v>-47.278963681485791</v>
      </c>
      <c r="AW61">
        <v>58</v>
      </c>
      <c r="AX61">
        <f>IF(Z61&gt;0, (R61*SUMPRODUCT(K61:$K$98, X61:$X$98)-K61*$AZ$3)/Z61, 0)</f>
        <v>1352.5160809645472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3.0620999999999999E-2</v>
      </c>
      <c r="Q62" s="4">
        <f t="shared" si="21"/>
        <v>12.5</v>
      </c>
      <c r="R62">
        <f t="shared" si="0"/>
        <v>2000000</v>
      </c>
      <c r="S62">
        <f t="shared" si="1"/>
        <v>1314.6024931663167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510.67262157418912</v>
      </c>
      <c r="AC62">
        <f t="shared" si="2"/>
        <v>476.19496259957765</v>
      </c>
      <c r="AE62">
        <f t="shared" si="3"/>
        <v>0</v>
      </c>
      <c r="AF62">
        <f t="shared" si="24"/>
        <v>0</v>
      </c>
      <c r="AG62">
        <f t="shared" si="24"/>
        <v>-4.5279368200176151</v>
      </c>
      <c r="AH62">
        <f t="shared" si="5"/>
        <v>-23123.283434931873</v>
      </c>
      <c r="AI62">
        <f t="shared" si="25"/>
        <v>-23127.81137175189</v>
      </c>
      <c r="AJ62">
        <f t="shared" si="7"/>
        <v>34.477658974611472</v>
      </c>
      <c r="AK62">
        <f t="shared" si="22"/>
        <v>35.747083510193242</v>
      </c>
      <c r="AL62">
        <f t="shared" si="8"/>
        <v>-23057.586629267087</v>
      </c>
      <c r="AN62">
        <f t="shared" si="26"/>
        <v>0</v>
      </c>
      <c r="AO62">
        <f t="shared" si="26"/>
        <v>0</v>
      </c>
      <c r="AP62">
        <f t="shared" si="26"/>
        <v>-8.8657088085503204E-3</v>
      </c>
      <c r="AQ62">
        <f t="shared" si="26"/>
        <v>-45.275432449802537</v>
      </c>
      <c r="AR62">
        <f t="shared" si="26"/>
        <v>-45.284298158611087</v>
      </c>
      <c r="AS62">
        <f t="shared" si="26"/>
        <v>6.750732110882629E-2</v>
      </c>
      <c r="AT62">
        <f t="shared" si="26"/>
        <v>6.9992856736696085E-2</v>
      </c>
      <c r="AU62">
        <f t="shared" si="23"/>
        <v>-45.146797980765562</v>
      </c>
      <c r="AW62">
        <v>59</v>
      </c>
      <c r="AX62">
        <f>IF(Z62&gt;0, (R62*SUMPRODUCT(K62:$K$98, X62:$X$98)-K62*$AZ$3)/Z62, 0)</f>
        <v>1314.6024931663167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3.3921E-2</v>
      </c>
      <c r="Q63" s="4">
        <f t="shared" si="21"/>
        <v>12.5</v>
      </c>
      <c r="R63">
        <f t="shared" si="0"/>
        <v>2000000</v>
      </c>
      <c r="S63">
        <f t="shared" si="1"/>
        <v>1277.6534151905373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476.19496259957765</v>
      </c>
      <c r="AC63">
        <f t="shared" si="2"/>
        <v>442.48360592015564</v>
      </c>
      <c r="AE63">
        <f t="shared" si="3"/>
        <v>0</v>
      </c>
      <c r="AF63">
        <f t="shared" si="24"/>
        <v>0</v>
      </c>
      <c r="AG63">
        <f t="shared" si="24"/>
        <v>-4.3290653069456217</v>
      </c>
      <c r="AH63">
        <f t="shared" si="5"/>
        <v>-24574.743179490804</v>
      </c>
      <c r="AI63">
        <f t="shared" si="25"/>
        <v>-24579.07224479775</v>
      </c>
      <c r="AJ63">
        <f t="shared" si="7"/>
        <v>33.711356679422011</v>
      </c>
      <c r="AK63">
        <f t="shared" si="22"/>
        <v>33.333647381970437</v>
      </c>
      <c r="AL63">
        <f t="shared" si="8"/>
        <v>-24512.027240736359</v>
      </c>
      <c r="AN63">
        <f t="shared" si="26"/>
        <v>0</v>
      </c>
      <c r="AO63">
        <f t="shared" si="26"/>
        <v>0</v>
      </c>
      <c r="AP63">
        <f t="shared" si="26"/>
        <v>-7.5681410821160557E-3</v>
      </c>
      <c r="AQ63">
        <f t="shared" si="26"/>
        <v>-42.961958356405063</v>
      </c>
      <c r="AR63">
        <f t="shared" si="26"/>
        <v>-42.96952649748718</v>
      </c>
      <c r="AS63">
        <f t="shared" si="26"/>
        <v>5.8934731940879448E-2</v>
      </c>
      <c r="AT63">
        <f t="shared" si="26"/>
        <v>5.8274414517034134E-2</v>
      </c>
      <c r="AU63">
        <f t="shared" si="23"/>
        <v>-42.852317351029271</v>
      </c>
      <c r="AW63">
        <v>60</v>
      </c>
      <c r="AX63">
        <f>IF(Z63&gt;0, (R63*SUMPRODUCT(K63:$K$98, X63:$X$98)-K63*$AZ$3)/Z63, 0)</f>
        <v>1277.6534151905373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3.7368999999999999E-2</v>
      </c>
      <c r="Q64" s="4">
        <f t="shared" si="21"/>
        <v>12.5</v>
      </c>
      <c r="R64">
        <f t="shared" si="0"/>
        <v>2000000</v>
      </c>
      <c r="S64">
        <f t="shared" si="1"/>
        <v>1242.2603512851128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442.48360592015564</v>
      </c>
      <c r="AC64">
        <f t="shared" si="2"/>
        <v>409.8467152158758</v>
      </c>
      <c r="AE64">
        <f t="shared" si="3"/>
        <v>0</v>
      </c>
      <c r="AF64">
        <f t="shared" si="24"/>
        <v>0</v>
      </c>
      <c r="AG64">
        <f t="shared" si="24"/>
        <v>-4.1240018124209143</v>
      </c>
      <c r="AH64">
        <f t="shared" si="5"/>
        <v>-25883.654632840149</v>
      </c>
      <c r="AI64">
        <f t="shared" si="25"/>
        <v>-25887.778634652572</v>
      </c>
      <c r="AJ64">
        <f t="shared" si="7"/>
        <v>32.636890704279836</v>
      </c>
      <c r="AK64">
        <f t="shared" si="22"/>
        <v>30.973852414410899</v>
      </c>
      <c r="AL64">
        <f t="shared" si="8"/>
        <v>-25824.167891533878</v>
      </c>
      <c r="AN64">
        <f t="shared" si="26"/>
        <v>0</v>
      </c>
      <c r="AO64">
        <f t="shared" si="26"/>
        <v>0</v>
      </c>
      <c r="AP64">
        <f t="shared" si="26"/>
        <v>-6.4371837564261604E-3</v>
      </c>
      <c r="AQ64">
        <f t="shared" si="26"/>
        <v>-40.401980585370694</v>
      </c>
      <c r="AR64">
        <f t="shared" si="26"/>
        <v>-40.408417769127126</v>
      </c>
      <c r="AS64">
        <f t="shared" si="26"/>
        <v>5.0943154794230582E-2</v>
      </c>
      <c r="AT64">
        <f t="shared" si="26"/>
        <v>4.8347306501046947E-2</v>
      </c>
      <c r="AU64">
        <f t="shared" si="23"/>
        <v>-40.309127307831844</v>
      </c>
      <c r="AW64">
        <v>61</v>
      </c>
      <c r="AX64">
        <f>IF(Z64&gt;0, (R64*SUMPRODUCT(K64:$K$98, X64:$X$98)-K64*$AZ$3)/Z64, 0)</f>
        <v>1242.2603512851128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5.0548205999999998E-2</v>
      </c>
      <c r="Q65" s="4">
        <f t="shared" si="21"/>
        <v>12.5</v>
      </c>
      <c r="R65">
        <f t="shared" si="0"/>
        <v>2000000</v>
      </c>
      <c r="S65">
        <f t="shared" si="1"/>
        <v>1221.7157194829506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409.8467152158758</v>
      </c>
      <c r="AC65">
        <f t="shared" si="2"/>
        <v>378.66354503418825</v>
      </c>
      <c r="AE65">
        <f t="shared" si="3"/>
        <v>0</v>
      </c>
      <c r="AF65">
        <f t="shared" si="24"/>
        <v>0</v>
      </c>
      <c r="AG65">
        <f t="shared" si="24"/>
        <v>-3.87430090113808</v>
      </c>
      <c r="AH65">
        <f t="shared" si="5"/>
        <v>-33353.742905380117</v>
      </c>
      <c r="AI65">
        <f t="shared" si="25"/>
        <v>-33357.617206281255</v>
      </c>
      <c r="AJ65">
        <f t="shared" si="7"/>
        <v>31.183170181687558</v>
      </c>
      <c r="AK65">
        <f t="shared" si="22"/>
        <v>28.689270065111309</v>
      </c>
      <c r="AL65">
        <f t="shared" si="8"/>
        <v>-33297.744766034462</v>
      </c>
      <c r="AN65">
        <f t="shared" si="26"/>
        <v>0</v>
      </c>
      <c r="AO65">
        <f t="shared" si="26"/>
        <v>0</v>
      </c>
      <c r="AP65">
        <f t="shared" si="26"/>
        <v>-5.3994855609662646E-3</v>
      </c>
      <c r="AQ65">
        <f t="shared" si="26"/>
        <v>-46.484012939954766</v>
      </c>
      <c r="AR65">
        <f t="shared" si="26"/>
        <v>-46.489412425515731</v>
      </c>
      <c r="AS65">
        <f t="shared" si="26"/>
        <v>4.3458957225474139E-2</v>
      </c>
      <c r="AT65">
        <f t="shared" si="26"/>
        <v>3.9983290772723931E-2</v>
      </c>
      <c r="AU65">
        <f t="shared" si="23"/>
        <v>-46.405970177517545</v>
      </c>
      <c r="AW65">
        <v>62</v>
      </c>
      <c r="AX65">
        <f>IF(Z65&gt;0, (R65*SUMPRODUCT(K65:$K$98, X65:$X$98)-K65*$AZ$3)/Z65, 0)</f>
        <v>1221.7157194829506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6.4784177999999998E-2</v>
      </c>
      <c r="Q66" s="4">
        <f t="shared" si="21"/>
        <v>12.5</v>
      </c>
      <c r="R66">
        <f t="shared" si="0"/>
        <v>2000000</v>
      </c>
      <c r="S66">
        <f t="shared" si="1"/>
        <v>1187.0710287260599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378.66354503418825</v>
      </c>
      <c r="AC66">
        <f t="shared" si="2"/>
        <v>340.41061281180799</v>
      </c>
      <c r="AE66">
        <f t="shared" si="3"/>
        <v>0</v>
      </c>
      <c r="AF66">
        <f t="shared" si="24"/>
        <v>0</v>
      </c>
      <c r="AG66">
        <f t="shared" si="24"/>
        <v>-3.5845644929218095</v>
      </c>
      <c r="AH66">
        <f t="shared" si="5"/>
        <v>-40158.943872782365</v>
      </c>
      <c r="AI66">
        <f t="shared" si="25"/>
        <v>-40162.528437275287</v>
      </c>
      <c r="AJ66">
        <f t="shared" si="7"/>
        <v>38.252932222380252</v>
      </c>
      <c r="AK66">
        <f t="shared" si="22"/>
        <v>26.50644815239318</v>
      </c>
      <c r="AL66">
        <f t="shared" si="8"/>
        <v>-40097.769056900514</v>
      </c>
      <c r="AN66">
        <f t="shared" si="26"/>
        <v>0</v>
      </c>
      <c r="AO66">
        <f t="shared" si="26"/>
        <v>0</v>
      </c>
      <c r="AP66">
        <f t="shared" si="26"/>
        <v>-4.4604370282736901E-3</v>
      </c>
      <c r="AQ66">
        <f t="shared" si="26"/>
        <v>-49.9716048128669</v>
      </c>
      <c r="AR66">
        <f t="shared" si="26"/>
        <v>-49.976065249895171</v>
      </c>
      <c r="AS66">
        <f t="shared" si="26"/>
        <v>4.7599867616183109E-2</v>
      </c>
      <c r="AT66">
        <f t="shared" si="26"/>
        <v>3.2983181934768513E-2</v>
      </c>
      <c r="AU66">
        <f t="shared" si="23"/>
        <v>-49.895482200344226</v>
      </c>
      <c r="AW66">
        <v>63</v>
      </c>
      <c r="AX66">
        <f>IF(Z66&gt;0, (R66*SUMPRODUCT(K66:$K$98, X66:$X$98)-K66*$AZ$3)/Z66, 0)</f>
        <v>1187.0710287260599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8.0470763000000001E-2</v>
      </c>
      <c r="Q67" s="4">
        <f t="shared" si="21"/>
        <v>12.5</v>
      </c>
      <c r="R67">
        <f t="shared" ref="R67:R98" si="27">$C$6</f>
        <v>2000000</v>
      </c>
      <c r="S67">
        <f t="shared" ref="S67:S98" si="28">AX67</f>
        <v>1141.7326385029919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340.41061281180799</v>
      </c>
      <c r="AC67">
        <f t="shared" ref="AC67:AC98" si="29">S67*Z67</f>
        <v>297.78818721106109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-3.2602662082244653</v>
      </c>
      <c r="AH67">
        <f t="shared" ref="AH67:AH98" si="32">-X67*R67</f>
        <v>-46152.422362900172</v>
      </c>
      <c r="AI67">
        <f t="shared" ref="AI67:AI98" si="33">SUM(AE67:AH67)</f>
        <v>-46155.682629108393</v>
      </c>
      <c r="AJ67">
        <f t="shared" ref="AJ67:AJ98" si="34">AB67-AC67</f>
        <v>42.622425600746908</v>
      </c>
      <c r="AK67">
        <f t="shared" si="22"/>
        <v>23.828742896826562</v>
      </c>
      <c r="AL67">
        <f t="shared" ref="AL67:AL98" si="35">SUM(AI67:AK67)</f>
        <v>-46089.231460610819</v>
      </c>
      <c r="AN67">
        <f t="shared" ref="AN67:AU98" si="36">AE67*$K67</f>
        <v>0</v>
      </c>
      <c r="AO67">
        <f t="shared" si="36"/>
        <v>0</v>
      </c>
      <c r="AP67">
        <f t="shared" si="36"/>
        <v>-3.6222302562609974E-3</v>
      </c>
      <c r="AQ67">
        <f t="shared" si="36"/>
        <v>-51.276395854090914</v>
      </c>
      <c r="AR67">
        <f t="shared" si="36"/>
        <v>-51.280018084347169</v>
      </c>
      <c r="AS67">
        <f t="shared" si="36"/>
        <v>4.7354488788919569E-2</v>
      </c>
      <c r="AT67">
        <f t="shared" si="36"/>
        <v>2.6474277858603297E-2</v>
      </c>
      <c r="AU67">
        <f t="shared" si="23"/>
        <v>-51.206189317699646</v>
      </c>
      <c r="AW67">
        <v>64</v>
      </c>
      <c r="AX67">
        <f>IF(Z67&gt;0, (R67*SUMPRODUCT(K67:$K$98, X67:$X$98)-K67*$AZ$3)/Z67, 0)</f>
        <v>1141.7326385029919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9.7818447000000003E-2</v>
      </c>
      <c r="Q68" s="4">
        <f t="shared" si="21"/>
        <v>12.5</v>
      </c>
      <c r="R68">
        <f t="shared" si="27"/>
        <v>2000000</v>
      </c>
      <c r="S68">
        <f t="shared" si="28"/>
        <v>1087.5531303121252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297.78818721106109</v>
      </c>
      <c r="AC68">
        <f t="shared" si="29"/>
        <v>253.07355851064872</v>
      </c>
      <c r="AE68">
        <f t="shared" si="30"/>
        <v>0</v>
      </c>
      <c r="AF68">
        <f t="shared" si="31"/>
        <v>0</v>
      </c>
      <c r="AG68">
        <f t="shared" si="31"/>
        <v>-2.9087493688471247</v>
      </c>
      <c r="AH68">
        <f t="shared" si="32"/>
        <v>-51026.268367215336</v>
      </c>
      <c r="AI68">
        <f t="shared" si="33"/>
        <v>-51029.177116584186</v>
      </c>
      <c r="AJ68">
        <f t="shared" si="34"/>
        <v>44.714628700412362</v>
      </c>
      <c r="AK68">
        <f t="shared" si="22"/>
        <v>20.845173104774279</v>
      </c>
      <c r="AL68">
        <f t="shared" si="35"/>
        <v>-50963.617314778996</v>
      </c>
      <c r="AN68">
        <f t="shared" si="36"/>
        <v>0</v>
      </c>
      <c r="AO68">
        <f t="shared" si="36"/>
        <v>0</v>
      </c>
      <c r="AP68">
        <f t="shared" si="36"/>
        <v>-2.8854348351379676E-3</v>
      </c>
      <c r="AQ68">
        <f t="shared" si="36"/>
        <v>-50.617276906266106</v>
      </c>
      <c r="AR68">
        <f t="shared" si="36"/>
        <v>-50.620162341101249</v>
      </c>
      <c r="AS68">
        <f t="shared" si="36"/>
        <v>4.4356227000598193E-2</v>
      </c>
      <c r="AT68">
        <f t="shared" si="36"/>
        <v>2.0678092538731183E-2</v>
      </c>
      <c r="AU68">
        <f t="shared" si="23"/>
        <v>-50.555128021561913</v>
      </c>
      <c r="AW68">
        <v>65</v>
      </c>
      <c r="AX68">
        <f>IF(Z68&gt;0, (R68*SUMPRODUCT(K68:$K$98, X68:$X$98)-K68*$AZ$3)/Z68, 0)</f>
        <v>1087.5531303121252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0.115047869</v>
      </c>
      <c r="Q69" s="4">
        <f t="shared" ref="Q69:Q98" si="48">$C$8</f>
        <v>12.5</v>
      </c>
      <c r="R69">
        <f t="shared" si="27"/>
        <v>2000000</v>
      </c>
      <c r="S69">
        <f t="shared" si="28"/>
        <v>1023.1515475841163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253.07355851064872</v>
      </c>
      <c r="AC69">
        <f t="shared" si="29"/>
        <v>208.31500227730993</v>
      </c>
      <c r="AE69">
        <f t="shared" si="30"/>
        <v>0</v>
      </c>
      <c r="AF69">
        <f t="shared" si="31"/>
        <v>0</v>
      </c>
      <c r="AG69">
        <f t="shared" si="31"/>
        <v>-2.5450164588176971</v>
      </c>
      <c r="AH69">
        <f t="shared" si="32"/>
        <v>-53543.266614553067</v>
      </c>
      <c r="AI69">
        <f t="shared" si="33"/>
        <v>-53545.811631011886</v>
      </c>
      <c r="AJ69">
        <f t="shared" si="34"/>
        <v>44.758556233338794</v>
      </c>
      <c r="AK69">
        <f t="shared" si="22"/>
        <v>17.715149095745414</v>
      </c>
      <c r="AL69">
        <f t="shared" si="35"/>
        <v>-53483.337925682798</v>
      </c>
      <c r="AN69">
        <f t="shared" si="36"/>
        <v>0</v>
      </c>
      <c r="AO69">
        <f t="shared" si="36"/>
        <v>0</v>
      </c>
      <c r="AP69">
        <f t="shared" si="36"/>
        <v>-2.2541226409514272E-3</v>
      </c>
      <c r="AQ69">
        <f t="shared" si="36"/>
        <v>-47.423304131569921</v>
      </c>
      <c r="AR69">
        <f t="shared" si="36"/>
        <v>-47.425558254210877</v>
      </c>
      <c r="AS69">
        <f t="shared" si="36"/>
        <v>3.9642680750574109E-2</v>
      </c>
      <c r="AT69">
        <f t="shared" si="36"/>
        <v>1.5690318436329741E-2</v>
      </c>
      <c r="AU69">
        <f t="shared" si="23"/>
        <v>-47.370225255023968</v>
      </c>
      <c r="AW69">
        <v>66</v>
      </c>
      <c r="AX69">
        <f>IF(Z69&gt;0, (R69*SUMPRODUCT(K69:$K$98, X69:$X$98)-K69*$AZ$3)/Z69, 0)</f>
        <v>1023.1515475841163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0.13365521</v>
      </c>
      <c r="Q70" s="4">
        <f t="shared" si="48"/>
        <v>12.5</v>
      </c>
      <c r="R70">
        <f t="shared" si="27"/>
        <v>2000000</v>
      </c>
      <c r="S70">
        <f t="shared" si="28"/>
        <v>952.79558420720639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208.31500227730993</v>
      </c>
      <c r="AC70">
        <f t="shared" si="29"/>
        <v>166.12269874656783</v>
      </c>
      <c r="AE70">
        <f t="shared" si="30"/>
        <v>0</v>
      </c>
      <c r="AF70">
        <f t="shared" si="31"/>
        <v>0</v>
      </c>
      <c r="AG70">
        <f t="shared" si="31"/>
        <v>-2.1794115849727849</v>
      </c>
      <c r="AH70">
        <f t="shared" si="32"/>
        <v>-54424.7534810777</v>
      </c>
      <c r="AI70">
        <f t="shared" si="33"/>
        <v>-54426.932892662669</v>
      </c>
      <c r="AJ70">
        <f t="shared" si="34"/>
        <v>42.192303530742095</v>
      </c>
      <c r="AK70">
        <f t="shared" si="22"/>
        <v>14.582050159411697</v>
      </c>
      <c r="AL70">
        <f t="shared" si="35"/>
        <v>-54370.158538972515</v>
      </c>
      <c r="AN70">
        <f t="shared" si="36"/>
        <v>0</v>
      </c>
      <c r="AO70">
        <f t="shared" si="36"/>
        <v>0</v>
      </c>
      <c r="AP70">
        <f t="shared" si="36"/>
        <v>-1.7234876603569604E-3</v>
      </c>
      <c r="AQ70">
        <f t="shared" si="36"/>
        <v>-43.039319277445365</v>
      </c>
      <c r="AR70">
        <f t="shared" si="36"/>
        <v>-43.041042765105722</v>
      </c>
      <c r="AS70">
        <f t="shared" si="36"/>
        <v>3.3365847460234306E-2</v>
      </c>
      <c r="AT70">
        <f t="shared" si="36"/>
        <v>1.1531545342669241E-2</v>
      </c>
      <c r="AU70">
        <f t="shared" si="23"/>
        <v>-42.99614537230282</v>
      </c>
      <c r="AW70">
        <v>67</v>
      </c>
      <c r="AX70">
        <f>IF(Z70&gt;0, (R70*SUMPRODUCT(K70:$K$98, X70:$X$98)-K70*$AZ$3)/Z70, 0)</f>
        <v>952.79558420720639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0.153152232</v>
      </c>
      <c r="Q71" s="4">
        <f t="shared" si="48"/>
        <v>12.5</v>
      </c>
      <c r="R71">
        <f t="shared" si="27"/>
        <v>2000000</v>
      </c>
      <c r="S71">
        <f t="shared" si="28"/>
        <v>875.58540969628859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166.12269874656783</v>
      </c>
      <c r="AC71">
        <f t="shared" si="29"/>
        <v>127.75391571986177</v>
      </c>
      <c r="AE71">
        <f t="shared" si="30"/>
        <v>0</v>
      </c>
      <c r="AF71">
        <f t="shared" si="31"/>
        <v>0</v>
      </c>
      <c r="AG71">
        <f t="shared" si="31"/>
        <v>-1.8238357204378175</v>
      </c>
      <c r="AH71">
        <f t="shared" si="32"/>
        <v>-53405.079789638345</v>
      </c>
      <c r="AI71">
        <f t="shared" si="33"/>
        <v>-53406.903625358784</v>
      </c>
      <c r="AJ71">
        <f t="shared" si="34"/>
        <v>38.368783026706069</v>
      </c>
      <c r="AK71">
        <f t="shared" si="22"/>
        <v>11.628588912259749</v>
      </c>
      <c r="AL71">
        <f t="shared" si="35"/>
        <v>-53356.906253419816</v>
      </c>
      <c r="AN71">
        <f t="shared" si="36"/>
        <v>0</v>
      </c>
      <c r="AO71">
        <f t="shared" si="36"/>
        <v>0</v>
      </c>
      <c r="AP71">
        <f t="shared" si="36"/>
        <v>-1.2877650015582717E-3</v>
      </c>
      <c r="AQ71">
        <f t="shared" si="36"/>
        <v>-37.707997429732337</v>
      </c>
      <c r="AR71">
        <f t="shared" si="36"/>
        <v>-37.709285194733901</v>
      </c>
      <c r="AS71">
        <f t="shared" si="36"/>
        <v>2.7091242583139073E-2</v>
      </c>
      <c r="AT71">
        <f t="shared" si="36"/>
        <v>8.210657161118606E-3</v>
      </c>
      <c r="AU71">
        <f t="shared" si="23"/>
        <v>-37.67398329498964</v>
      </c>
      <c r="AW71">
        <v>68</v>
      </c>
      <c r="AX71">
        <f>IF(Z71&gt;0, (R71*SUMPRODUCT(K71:$K$98, X71:$X$98)-K71*$AZ$3)/Z71, 0)</f>
        <v>875.58540969628859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0.17329698399999999</v>
      </c>
      <c r="Q72" s="4">
        <f t="shared" si="48"/>
        <v>12.5</v>
      </c>
      <c r="R72">
        <f t="shared" si="27"/>
        <v>2000000</v>
      </c>
      <c r="S72">
        <f t="shared" si="28"/>
        <v>790.65128756872593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127.75391571986177</v>
      </c>
      <c r="AC72">
        <f t="shared" si="29"/>
        <v>94.216039942575179</v>
      </c>
      <c r="AE72">
        <f t="shared" si="30"/>
        <v>0</v>
      </c>
      <c r="AF72">
        <f t="shared" si="31"/>
        <v>0</v>
      </c>
      <c r="AG72">
        <f t="shared" si="31"/>
        <v>-1.4895321335700984</v>
      </c>
      <c r="AH72">
        <f t="shared" si="32"/>
        <v>-50570.436746134546</v>
      </c>
      <c r="AI72">
        <f t="shared" si="33"/>
        <v>-50571.926278268118</v>
      </c>
      <c r="AJ72">
        <f t="shared" si="34"/>
        <v>33.537875777286587</v>
      </c>
      <c r="AK72">
        <f t="shared" si="22"/>
        <v>8.9427741003903236</v>
      </c>
      <c r="AL72">
        <f t="shared" si="35"/>
        <v>-50529.445628390444</v>
      </c>
      <c r="AN72">
        <f t="shared" si="36"/>
        <v>0</v>
      </c>
      <c r="AO72">
        <f t="shared" si="36"/>
        <v>0</v>
      </c>
      <c r="AP72">
        <f t="shared" si="36"/>
        <v>-9.390371077427547E-4</v>
      </c>
      <c r="AQ72">
        <f t="shared" si="36"/>
        <v>-31.880827267257683</v>
      </c>
      <c r="AR72">
        <f t="shared" si="36"/>
        <v>-31.881766304365428</v>
      </c>
      <c r="AS72">
        <f t="shared" si="36"/>
        <v>2.114308859806608E-2</v>
      </c>
      <c r="AT72">
        <f t="shared" si="36"/>
        <v>5.6377412324097051E-3</v>
      </c>
      <c r="AU72">
        <f t="shared" si="23"/>
        <v>-31.854985474534953</v>
      </c>
      <c r="AW72">
        <v>69</v>
      </c>
      <c r="AX72">
        <f>IF(Z72&gt;0, (R72*SUMPRODUCT(K72:$K$98, X72:$X$98)-K72*$AZ$3)/Z72, 0)</f>
        <v>790.65128756872593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0.19491187900000001</v>
      </c>
      <c r="Q73" s="4">
        <f t="shared" si="48"/>
        <v>12.5</v>
      </c>
      <c r="R73">
        <f t="shared" si="27"/>
        <v>2000000</v>
      </c>
      <c r="S73">
        <f t="shared" si="28"/>
        <v>697.22638425712478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94.216039942575179</v>
      </c>
      <c r="AC73">
        <f t="shared" si="29"/>
        <v>66.058535579286897</v>
      </c>
      <c r="AE73">
        <f t="shared" si="30"/>
        <v>0</v>
      </c>
      <c r="AF73">
        <f t="shared" si="31"/>
        <v>0</v>
      </c>
      <c r="AG73">
        <f t="shared" si="31"/>
        <v>-1.1843093052493707</v>
      </c>
      <c r="AH73">
        <f t="shared" si="32"/>
        <v>-46452.401117604299</v>
      </c>
      <c r="AI73">
        <f t="shared" si="33"/>
        <v>-46453.585426909551</v>
      </c>
      <c r="AJ73">
        <f t="shared" si="34"/>
        <v>28.157504363288282</v>
      </c>
      <c r="AK73">
        <f t="shared" ref="AK73:AK98" si="49">G73*SUM(AB73:AB73, AE73:AF73)</f>
        <v>6.595122795980263</v>
      </c>
      <c r="AL73">
        <f t="shared" si="35"/>
        <v>-46418.832799750278</v>
      </c>
      <c r="AN73">
        <f t="shared" si="36"/>
        <v>0</v>
      </c>
      <c r="AO73">
        <f t="shared" si="36"/>
        <v>0</v>
      </c>
      <c r="AP73">
        <f t="shared" si="36"/>
        <v>-6.6662254423612629E-4</v>
      </c>
      <c r="AQ73">
        <f t="shared" si="36"/>
        <v>-26.147069588695107</v>
      </c>
      <c r="AR73">
        <f t="shared" si="36"/>
        <v>-26.147736211239344</v>
      </c>
      <c r="AS73">
        <f t="shared" si="36"/>
        <v>1.5849260927695508E-2</v>
      </c>
      <c r="AT73">
        <f t="shared" si="36"/>
        <v>3.7122544915581071E-3</v>
      </c>
      <c r="AU73">
        <f t="shared" si="23"/>
        <v>-26.128174695820089</v>
      </c>
      <c r="AW73">
        <v>70</v>
      </c>
      <c r="AX73">
        <f>IF(Z73&gt;0, (R73*SUMPRODUCT(K73:$K$98, X73:$X$98)-K73*$AZ$3)/Z73, 0)</f>
        <v>697.22638425712478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0.21714087100000001</v>
      </c>
      <c r="Q74" s="4">
        <f t="shared" si="48"/>
        <v>12.5</v>
      </c>
      <c r="R74">
        <f t="shared" si="27"/>
        <v>2000000</v>
      </c>
      <c r="S74">
        <f t="shared" si="28"/>
        <v>590.45750438893128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66.058535579286897</v>
      </c>
      <c r="AC74">
        <f t="shared" si="29"/>
        <v>43.235861440564491</v>
      </c>
      <c r="AE74">
        <f t="shared" si="30"/>
        <v>0</v>
      </c>
      <c r="AF74">
        <f t="shared" si="31"/>
        <v>0</v>
      </c>
      <c r="AG74">
        <f t="shared" si="31"/>
        <v>-0.91530425812162364</v>
      </c>
      <c r="AH74">
        <f t="shared" si="32"/>
        <v>-41145.912652040519</v>
      </c>
      <c r="AI74">
        <f t="shared" si="33"/>
        <v>-41146.827956298643</v>
      </c>
      <c r="AJ74">
        <f t="shared" si="34"/>
        <v>22.822674138722405</v>
      </c>
      <c r="AK74">
        <f t="shared" si="49"/>
        <v>4.6240974905500831</v>
      </c>
      <c r="AL74">
        <f t="shared" si="35"/>
        <v>-41119.381184669372</v>
      </c>
      <c r="AN74">
        <f t="shared" si="36"/>
        <v>0</v>
      </c>
      <c r="AO74">
        <f t="shared" si="36"/>
        <v>0</v>
      </c>
      <c r="AP74">
        <f t="shared" si="36"/>
        <v>-4.600047490268718E-4</v>
      </c>
      <c r="AQ74">
        <f t="shared" si="36"/>
        <v>-20.678714269095497</v>
      </c>
      <c r="AR74">
        <f t="shared" si="36"/>
        <v>-20.679174273844527</v>
      </c>
      <c r="AS74">
        <f t="shared" si="36"/>
        <v>1.1469998523605748E-2</v>
      </c>
      <c r="AT74">
        <f t="shared" si="36"/>
        <v>2.3239341309101978E-3</v>
      </c>
      <c r="AU74">
        <f t="shared" si="23"/>
        <v>-20.665380341190012</v>
      </c>
      <c r="AW74">
        <v>71</v>
      </c>
      <c r="AX74">
        <f>IF(Z74&gt;0, (R74*SUMPRODUCT(K74:$K$98, X74:$X$98)-K74*$AZ$3)/Z74, 0)</f>
        <v>590.45750438893128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0.240684854</v>
      </c>
      <c r="Q75" s="4">
        <f t="shared" si="48"/>
        <v>12.5</v>
      </c>
      <c r="R75">
        <f t="shared" si="27"/>
        <v>2000000</v>
      </c>
      <c r="S75">
        <f t="shared" si="28"/>
        <v>465.21300907762532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43.235861440564491</v>
      </c>
      <c r="AC75">
        <f t="shared" si="29"/>
        <v>25.525357394658954</v>
      </c>
      <c r="AE75">
        <f t="shared" si="30"/>
        <v>0</v>
      </c>
      <c r="AF75">
        <f t="shared" si="31"/>
        <v>0</v>
      </c>
      <c r="AG75">
        <f t="shared" si="31"/>
        <v>-0.68585134380882606</v>
      </c>
      <c r="AH75">
        <f t="shared" si="32"/>
        <v>-35247.979477053006</v>
      </c>
      <c r="AI75">
        <f t="shared" si="33"/>
        <v>-35248.665328396812</v>
      </c>
      <c r="AJ75">
        <f t="shared" si="34"/>
        <v>17.710504045905537</v>
      </c>
      <c r="AK75">
        <f t="shared" si="49"/>
        <v>3.0265103008395147</v>
      </c>
      <c r="AL75">
        <f t="shared" si="35"/>
        <v>-35227.928314050063</v>
      </c>
      <c r="AN75">
        <f t="shared" si="36"/>
        <v>0</v>
      </c>
      <c r="AO75">
        <f t="shared" si="36"/>
        <v>0</v>
      </c>
      <c r="AP75">
        <f t="shared" si="36"/>
        <v>-3.0775761221228908E-4</v>
      </c>
      <c r="AQ75">
        <f t="shared" si="36"/>
        <v>-15.816596551262752</v>
      </c>
      <c r="AR75">
        <f t="shared" si="36"/>
        <v>-15.816904308874964</v>
      </c>
      <c r="AS75">
        <f t="shared" si="36"/>
        <v>7.9471192780271854E-3</v>
      </c>
      <c r="AT75">
        <f t="shared" si="36"/>
        <v>1.3580662805873171E-3</v>
      </c>
      <c r="AU75">
        <f t="shared" si="23"/>
        <v>-15.807599123316347</v>
      </c>
      <c r="AW75">
        <v>72</v>
      </c>
      <c r="AX75">
        <f>IF(Z75&gt;0, (R75*SUMPRODUCT(K75:$K$98, X75:$X$98)-K75*$AZ$3)/Z75, 0)</f>
        <v>465.21300907762532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0.26560892699999999</v>
      </c>
      <c r="Q76" s="4">
        <f t="shared" si="48"/>
        <v>12.5</v>
      </c>
      <c r="R76">
        <f t="shared" si="27"/>
        <v>2000000</v>
      </c>
      <c r="S76">
        <f t="shared" si="28"/>
        <v>310.94849092703646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25.525357394658954</v>
      </c>
      <c r="AC76">
        <f t="shared" si="29"/>
        <v>12.358948542672911</v>
      </c>
      <c r="AE76">
        <f t="shared" si="30"/>
        <v>0</v>
      </c>
      <c r="AF76">
        <f t="shared" si="31"/>
        <v>0</v>
      </c>
      <c r="AG76">
        <f t="shared" si="31"/>
        <v>-0.49682459086016745</v>
      </c>
      <c r="AH76">
        <f t="shared" si="32"/>
        <v>-29146.918321691261</v>
      </c>
      <c r="AI76">
        <f t="shared" si="33"/>
        <v>-29147.415146282121</v>
      </c>
      <c r="AJ76">
        <f t="shared" si="34"/>
        <v>13.166408851986043</v>
      </c>
      <c r="AK76">
        <f t="shared" si="49"/>
        <v>1.786775017626127</v>
      </c>
      <c r="AL76">
        <f t="shared" si="35"/>
        <v>-29132.461962412508</v>
      </c>
      <c r="AN76">
        <f t="shared" si="36"/>
        <v>0</v>
      </c>
      <c r="AO76">
        <f t="shared" si="36"/>
        <v>0</v>
      </c>
      <c r="AP76">
        <f t="shared" si="36"/>
        <v>-1.9905077404855178E-4</v>
      </c>
      <c r="AQ76">
        <f t="shared" si="36"/>
        <v>-11.677595593684027</v>
      </c>
      <c r="AR76">
        <f t="shared" si="36"/>
        <v>-11.677794644458075</v>
      </c>
      <c r="AS76">
        <f t="shared" si="36"/>
        <v>5.2750687498983968E-3</v>
      </c>
      <c r="AT76">
        <f t="shared" si="36"/>
        <v>7.158642242191197E-4</v>
      </c>
      <c r="AU76">
        <f t="shared" si="23"/>
        <v>-11.671803711483957</v>
      </c>
      <c r="AW76">
        <v>73</v>
      </c>
      <c r="AX76">
        <f>IF(Z76&gt;0, (R76*SUMPRODUCT(K76:$K$98, X76:$X$98)-K76*$AZ$3)/Z76, 0)</f>
        <v>310.94849092703646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0.29099302900000001</v>
      </c>
      <c r="Q77" s="4">
        <f t="shared" si="48"/>
        <v>12.5</v>
      </c>
      <c r="R77">
        <f t="shared" si="27"/>
        <v>2000000</v>
      </c>
      <c r="S77">
        <f t="shared" si="28"/>
        <v>109.69384069235372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12.358948542672911</v>
      </c>
      <c r="AC77">
        <f t="shared" si="29"/>
        <v>3.0475919662002227</v>
      </c>
      <c r="AE77">
        <f t="shared" si="30"/>
        <v>0</v>
      </c>
      <c r="AF77">
        <f t="shared" si="31"/>
        <v>0</v>
      </c>
      <c r="AG77">
        <f t="shared" si="31"/>
        <v>-0.34728385237547993</v>
      </c>
      <c r="AH77">
        <f t="shared" si="32"/>
        <v>-23131.598812173735</v>
      </c>
      <c r="AI77">
        <f t="shared" si="33"/>
        <v>-23131.946096026109</v>
      </c>
      <c r="AJ77">
        <f t="shared" si="34"/>
        <v>9.3113565764726882</v>
      </c>
      <c r="AK77">
        <f t="shared" si="49"/>
        <v>0.86512639798710389</v>
      </c>
      <c r="AL77">
        <f t="shared" si="35"/>
        <v>-23121.769613051649</v>
      </c>
      <c r="AN77">
        <f t="shared" si="36"/>
        <v>0</v>
      </c>
      <c r="AO77">
        <f t="shared" si="36"/>
        <v>0</v>
      </c>
      <c r="AP77">
        <f t="shared" si="36"/>
        <v>-1.242302487882889E-4</v>
      </c>
      <c r="AQ77">
        <f t="shared" si="36"/>
        <v>-8.27462680931181</v>
      </c>
      <c r="AR77">
        <f t="shared" si="36"/>
        <v>-8.2747510395605985</v>
      </c>
      <c r="AS77">
        <f t="shared" si="36"/>
        <v>3.3308549652950833E-3</v>
      </c>
      <c r="AT77">
        <f t="shared" si="36"/>
        <v>3.0947268904127844E-4</v>
      </c>
      <c r="AU77">
        <f t="shared" si="23"/>
        <v>-8.2711107119062603</v>
      </c>
      <c r="AW77">
        <v>74</v>
      </c>
      <c r="AX77">
        <f>IF(Z77&gt;0, (R77*SUMPRODUCT(K77:$K$98, X77:$X$98)-K77*$AZ$3)/Z77, 0)</f>
        <v>109.69384069235372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0.31752069599999999</v>
      </c>
      <c r="Q78" s="4">
        <f t="shared" si="48"/>
        <v>12.5</v>
      </c>
      <c r="R78">
        <f t="shared" si="27"/>
        <v>2000000</v>
      </c>
      <c r="S78">
        <f t="shared" si="28"/>
        <v>-166.6901488046976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3.0475919662002227</v>
      </c>
      <c r="AC78">
        <f t="shared" si="29"/>
        <v>-3.1143214348871648</v>
      </c>
      <c r="AE78">
        <f t="shared" si="30"/>
        <v>0</v>
      </c>
      <c r="AF78">
        <f t="shared" si="31"/>
        <v>0</v>
      </c>
      <c r="AG78">
        <f t="shared" si="31"/>
        <v>-0.2335412033359015</v>
      </c>
      <c r="AH78">
        <f t="shared" si="32"/>
        <v>-17643.169682531781</v>
      </c>
      <c r="AI78">
        <f t="shared" si="33"/>
        <v>-17643.403223735117</v>
      </c>
      <c r="AJ78">
        <f t="shared" si="34"/>
        <v>6.1619134010873875</v>
      </c>
      <c r="AK78">
        <f t="shared" si="49"/>
        <v>0.2133314376340156</v>
      </c>
      <c r="AL78">
        <f t="shared" si="35"/>
        <v>-17637.027978896396</v>
      </c>
      <c r="AN78">
        <f t="shared" si="36"/>
        <v>0</v>
      </c>
      <c r="AO78">
        <f t="shared" si="36"/>
        <v>0</v>
      </c>
      <c r="AP78">
        <f t="shared" si="36"/>
        <v>-7.4591313607942286E-5</v>
      </c>
      <c r="AQ78">
        <f t="shared" si="36"/>
        <v>-5.6350964370729493</v>
      </c>
      <c r="AR78">
        <f t="shared" si="36"/>
        <v>-5.6351710283865568</v>
      </c>
      <c r="AS78">
        <f t="shared" si="36"/>
        <v>1.9680690531700918E-3</v>
      </c>
      <c r="AT78">
        <f t="shared" si="36"/>
        <v>6.8136465598770164E-5</v>
      </c>
      <c r="AU78">
        <f t="shared" si="23"/>
        <v>-5.6331348228677882</v>
      </c>
      <c r="AW78">
        <v>75</v>
      </c>
      <c r="AX78">
        <f>IF(Z78&gt;0, (R78*SUMPRODUCT(K78:$K$98, X78:$X$98)-K78*$AZ$3)/Z78, 0)</f>
        <v>-166.6901488046976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0.344227385</v>
      </c>
      <c r="Q79" s="4">
        <f t="shared" si="48"/>
        <v>12.5</v>
      </c>
      <c r="R79">
        <f t="shared" si="27"/>
        <v>2000000</v>
      </c>
      <c r="S79">
        <f t="shared" si="28"/>
        <v>-568.8334009868712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-3.1143214348871648</v>
      </c>
      <c r="AC79">
        <f t="shared" si="29"/>
        <v>-6.8630666146168915</v>
      </c>
      <c r="AE79">
        <f t="shared" si="30"/>
        <v>0</v>
      </c>
      <c r="AF79">
        <f t="shared" si="31"/>
        <v>0</v>
      </c>
      <c r="AG79">
        <f t="shared" si="31"/>
        <v>-0.15081451358847184</v>
      </c>
      <c r="AH79">
        <f t="shared" si="32"/>
        <v>-12862.604434251305</v>
      </c>
      <c r="AI79">
        <f t="shared" si="33"/>
        <v>-12862.755248764894</v>
      </c>
      <c r="AJ79">
        <f t="shared" si="34"/>
        <v>3.7487451797297267</v>
      </c>
      <c r="AK79">
        <f t="shared" si="49"/>
        <v>-0.21800250044210157</v>
      </c>
      <c r="AL79">
        <f t="shared" si="35"/>
        <v>-12859.224506085606</v>
      </c>
      <c r="AN79">
        <f t="shared" si="36"/>
        <v>0</v>
      </c>
      <c r="AO79">
        <f t="shared" si="36"/>
        <v>0</v>
      </c>
      <c r="AP79">
        <f t="shared" si="36"/>
        <v>-4.3008060397219627E-5</v>
      </c>
      <c r="AQ79">
        <f t="shared" si="36"/>
        <v>-3.6680532609966989</v>
      </c>
      <c r="AR79">
        <f t="shared" si="36"/>
        <v>-3.668096269057096</v>
      </c>
      <c r="AS79">
        <f t="shared" si="36"/>
        <v>1.0690367609018105E-3</v>
      </c>
      <c r="AT79">
        <f t="shared" si="36"/>
        <v>-6.2168185824228839E-5</v>
      </c>
      <c r="AU79">
        <f t="shared" si="23"/>
        <v>-3.6670894004820185</v>
      </c>
      <c r="AW79">
        <v>76</v>
      </c>
      <c r="AX79">
        <f>IF(Z79&gt;0, (R79*SUMPRODUCT(K79:$K$98, X79:$X$98)-K79*$AZ$3)/Z79, 0)</f>
        <v>-568.8334009868712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0.370496828</v>
      </c>
      <c r="Q80" s="4">
        <f t="shared" si="48"/>
        <v>12.5</v>
      </c>
      <c r="R80">
        <f t="shared" si="27"/>
        <v>2000000</v>
      </c>
      <c r="S80">
        <f t="shared" si="28"/>
        <v>-1183.6229123031571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-6.8630666146168915</v>
      </c>
      <c r="AC80">
        <f t="shared" si="29"/>
        <v>-8.8468776815571388</v>
      </c>
      <c r="AE80">
        <f t="shared" si="30"/>
        <v>0</v>
      </c>
      <c r="AF80">
        <f t="shared" si="31"/>
        <v>0</v>
      </c>
      <c r="AG80">
        <f t="shared" si="31"/>
        <v>-9.3430069551695402E-2</v>
      </c>
      <c r="AH80">
        <f t="shared" si="32"/>
        <v>-8940.2078241426752</v>
      </c>
      <c r="AI80">
        <f t="shared" si="33"/>
        <v>-8940.3012542122269</v>
      </c>
      <c r="AJ80">
        <f t="shared" si="34"/>
        <v>1.9838110669402473</v>
      </c>
      <c r="AK80">
        <f t="shared" si="49"/>
        <v>-0.48041466302318248</v>
      </c>
      <c r="AL80">
        <f t="shared" si="35"/>
        <v>-8938.7978578083093</v>
      </c>
      <c r="AN80">
        <f t="shared" si="36"/>
        <v>0</v>
      </c>
      <c r="AO80">
        <f t="shared" si="36"/>
        <v>0</v>
      </c>
      <c r="AP80">
        <f t="shared" si="36"/>
        <v>-2.3788955212183152E-5</v>
      </c>
      <c r="AQ80">
        <f t="shared" si="36"/>
        <v>-2.2763357079431841</v>
      </c>
      <c r="AR80">
        <f t="shared" si="36"/>
        <v>-2.2763594968983965</v>
      </c>
      <c r="AS80">
        <f t="shared" si="36"/>
        <v>5.0511353408297279E-4</v>
      </c>
      <c r="AT80">
        <f t="shared" si="36"/>
        <v>-1.2232210632799603E-4</v>
      </c>
      <c r="AU80">
        <f t="shared" si="23"/>
        <v>-2.2759767054706415</v>
      </c>
      <c r="AW80">
        <v>77</v>
      </c>
      <c r="AX80">
        <f>IF(Z80&gt;0, (R80*SUMPRODUCT(K80:$K$98, X80:$X$98)-K80*$AZ$3)/Z80, 0)</f>
        <v>-1183.6229123031571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0.397394472</v>
      </c>
      <c r="Q81" s="4">
        <f t="shared" si="48"/>
        <v>12.5</v>
      </c>
      <c r="R81">
        <f t="shared" si="27"/>
        <v>2000000</v>
      </c>
      <c r="S81">
        <f t="shared" si="28"/>
        <v>-2171.7347857750992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-8.8468776815571388</v>
      </c>
      <c r="AC81">
        <f t="shared" si="29"/>
        <v>-9.6194257162356269</v>
      </c>
      <c r="AE81">
        <f t="shared" si="30"/>
        <v>0</v>
      </c>
      <c r="AF81">
        <f t="shared" si="31"/>
        <v>0</v>
      </c>
      <c r="AG81">
        <f t="shared" si="31"/>
        <v>-5.5367175697759188E-2</v>
      </c>
      <c r="AH81">
        <f t="shared" si="32"/>
        <v>-5940.5749053470836</v>
      </c>
      <c r="AI81">
        <f t="shared" si="33"/>
        <v>-5940.6302725227815</v>
      </c>
      <c r="AJ81">
        <f t="shared" si="34"/>
        <v>0.77254803467848809</v>
      </c>
      <c r="AK81">
        <f t="shared" si="49"/>
        <v>-0.61928143770899979</v>
      </c>
      <c r="AL81">
        <f t="shared" si="35"/>
        <v>-5940.4770059258126</v>
      </c>
      <c r="AN81">
        <f t="shared" si="36"/>
        <v>0</v>
      </c>
      <c r="AO81">
        <f t="shared" si="36"/>
        <v>0</v>
      </c>
      <c r="AP81">
        <f t="shared" si="36"/>
        <v>-1.2587023539360849E-5</v>
      </c>
      <c r="AQ81">
        <f t="shared" si="36"/>
        <v>-1.3505141851395959</v>
      </c>
      <c r="AR81">
        <f t="shared" si="36"/>
        <v>-1.3505267721631353</v>
      </c>
      <c r="AS81">
        <f t="shared" si="36"/>
        <v>1.756289746630266E-4</v>
      </c>
      <c r="AT81">
        <f t="shared" si="36"/>
        <v>-1.4078576224446797E-4</v>
      </c>
      <c r="AU81">
        <f t="shared" si="23"/>
        <v>-1.3504919289507169</v>
      </c>
      <c r="AW81">
        <v>78</v>
      </c>
      <c r="AX81">
        <f>IF(Z81&gt;0, (R81*SUMPRODUCT(K81:$K$98, X81:$X$98)-K81*$AZ$3)/Z81, 0)</f>
        <v>-2171.7347857750992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0.424762996</v>
      </c>
      <c r="Q82" s="4">
        <f t="shared" si="48"/>
        <v>12.5</v>
      </c>
      <c r="R82">
        <f t="shared" si="27"/>
        <v>2000000</v>
      </c>
      <c r="S82">
        <f t="shared" si="28"/>
        <v>-3845.3007617829535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-9.6194257162356269</v>
      </c>
      <c r="AC82">
        <f t="shared" si="29"/>
        <v>-9.6272723359603205</v>
      </c>
      <c r="AE82">
        <f t="shared" si="30"/>
        <v>0</v>
      </c>
      <c r="AF82">
        <f t="shared" si="31"/>
        <v>0</v>
      </c>
      <c r="AG82">
        <f t="shared" si="31"/>
        <v>-3.1295576511343015E-2</v>
      </c>
      <c r="AH82">
        <f t="shared" si="32"/>
        <v>-3762.8683887101733</v>
      </c>
      <c r="AI82">
        <f t="shared" si="33"/>
        <v>-3762.8996842866845</v>
      </c>
      <c r="AJ82">
        <f t="shared" si="34"/>
        <v>7.846619724693582E-3</v>
      </c>
      <c r="AK82">
        <f t="shared" si="49"/>
        <v>-0.67335980013649399</v>
      </c>
      <c r="AL82">
        <f t="shared" si="35"/>
        <v>-3763.5651974670964</v>
      </c>
      <c r="AN82">
        <f t="shared" si="36"/>
        <v>0</v>
      </c>
      <c r="AO82">
        <f t="shared" si="36"/>
        <v>0</v>
      </c>
      <c r="AP82">
        <f t="shared" si="36"/>
        <v>-6.3523673880944664E-6</v>
      </c>
      <c r="AQ82">
        <f t="shared" si="36"/>
        <v>-0.76378597561449113</v>
      </c>
      <c r="AR82">
        <f t="shared" si="36"/>
        <v>-0.76379232798187924</v>
      </c>
      <c r="AS82">
        <f t="shared" si="36"/>
        <v>1.5927046823328601E-6</v>
      </c>
      <c r="AT82">
        <f t="shared" si="36"/>
        <v>-1.3667838434899986E-4</v>
      </c>
      <c r="AU82">
        <f t="shared" si="23"/>
        <v>-0.76392741366154593</v>
      </c>
      <c r="AW82">
        <v>79</v>
      </c>
      <c r="AX82">
        <f>IF(Z82&gt;0, (R82*SUMPRODUCT(K82:$K$98, X82:$X$98)-K82*$AZ$3)/Z82, 0)</f>
        <v>-3845.3007617829535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0.45242554800000001</v>
      </c>
      <c r="Q83" s="4">
        <f t="shared" si="48"/>
        <v>12.5</v>
      </c>
      <c r="R83">
        <f t="shared" si="27"/>
        <v>2000000</v>
      </c>
      <c r="S83">
        <f t="shared" si="28"/>
        <v>-6829.8343094476177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-9.6272723359603205</v>
      </c>
      <c r="AC83">
        <f t="shared" si="29"/>
        <v>-9.1922479853115071</v>
      </c>
      <c r="AE83">
        <f t="shared" si="30"/>
        <v>0</v>
      </c>
      <c r="AF83">
        <f t="shared" si="31"/>
        <v>0</v>
      </c>
      <c r="AG83">
        <f t="shared" si="31"/>
        <v>-1.6823702393109295E-2</v>
      </c>
      <c r="AH83">
        <f t="shared" si="32"/>
        <v>-2265.4269364992465</v>
      </c>
      <c r="AI83">
        <f t="shared" si="33"/>
        <v>-2265.4437602016396</v>
      </c>
      <c r="AJ83">
        <f t="shared" si="34"/>
        <v>-0.4350243506488134</v>
      </c>
      <c r="AK83">
        <f t="shared" si="49"/>
        <v>-0.67390906351722246</v>
      </c>
      <c r="AL83">
        <f t="shared" si="35"/>
        <v>-2266.5526936158058</v>
      </c>
      <c r="AN83">
        <f t="shared" si="36"/>
        <v>0</v>
      </c>
      <c r="AO83">
        <f t="shared" si="36"/>
        <v>0</v>
      </c>
      <c r="AP83">
        <f t="shared" si="36"/>
        <v>-3.0489914442478163E-6</v>
      </c>
      <c r="AQ83">
        <f t="shared" si="36"/>
        <v>-0.41056761380799534</v>
      </c>
      <c r="AR83">
        <f t="shared" si="36"/>
        <v>-0.4105706627994396</v>
      </c>
      <c r="AS83">
        <f t="shared" si="36"/>
        <v>-7.8840286886610602E-5</v>
      </c>
      <c r="AT83">
        <f t="shared" si="36"/>
        <v>-1.221338157828242E-4</v>
      </c>
      <c r="AU83">
        <f t="shared" si="23"/>
        <v>-0.41077163690210905</v>
      </c>
      <c r="AW83">
        <v>80</v>
      </c>
      <c r="AX83">
        <f>IF(Z83&gt;0, (R83*SUMPRODUCT(K83:$K$98, X83:$X$98)-K83*$AZ$3)/Z83, 0)</f>
        <v>-6829.8343094476177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0.48020744799999998</v>
      </c>
      <c r="Q84" s="4">
        <f t="shared" si="48"/>
        <v>12.5</v>
      </c>
      <c r="R84">
        <f t="shared" si="27"/>
        <v>2000000</v>
      </c>
      <c r="S84">
        <f t="shared" si="28"/>
        <v>-12435.654936001736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-9.1922479853115071</v>
      </c>
      <c r="AC84">
        <f t="shared" si="29"/>
        <v>-8.5324492363844069</v>
      </c>
      <c r="AE84">
        <f t="shared" si="30"/>
        <v>0</v>
      </c>
      <c r="AF84">
        <f t="shared" si="31"/>
        <v>0</v>
      </c>
      <c r="AG84">
        <f t="shared" si="31"/>
        <v>-8.5765981770716936E-3</v>
      </c>
      <c r="AH84">
        <f t="shared" si="32"/>
        <v>-1292.618750737041</v>
      </c>
      <c r="AI84">
        <f t="shared" si="33"/>
        <v>-1292.6273273352181</v>
      </c>
      <c r="AJ84">
        <f t="shared" si="34"/>
        <v>-0.65979874892710022</v>
      </c>
      <c r="AK84">
        <f t="shared" si="49"/>
        <v>-0.64345735897180556</v>
      </c>
      <c r="AL84">
        <f t="shared" si="35"/>
        <v>-1293.930583443117</v>
      </c>
      <c r="AN84">
        <f t="shared" si="36"/>
        <v>0</v>
      </c>
      <c r="AO84">
        <f t="shared" si="36"/>
        <v>0</v>
      </c>
      <c r="AP84">
        <f t="shared" si="36"/>
        <v>-1.3878152940975533E-6</v>
      </c>
      <c r="AQ84">
        <f t="shared" si="36"/>
        <v>-0.20916405720229683</v>
      </c>
      <c r="AR84">
        <f t="shared" si="36"/>
        <v>-0.20916544501759093</v>
      </c>
      <c r="AS84">
        <f t="shared" si="36"/>
        <v>-1.0676480066833461E-4</v>
      </c>
      <c r="AT84">
        <f t="shared" si="36"/>
        <v>-1.0412053187567989E-4</v>
      </c>
      <c r="AU84">
        <f t="shared" si="23"/>
        <v>-0.20937633035013498</v>
      </c>
      <c r="AW84">
        <v>81</v>
      </c>
      <c r="AX84">
        <f>IF(Z84&gt;0, (R84*SUMPRODUCT(K84:$K$98, X84:$X$98)-K84*$AZ$3)/Z84, 0)</f>
        <v>-12435.654936001736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0.508136904</v>
      </c>
      <c r="Q85" s="4">
        <f t="shared" si="48"/>
        <v>12.5</v>
      </c>
      <c r="R85">
        <f t="shared" si="27"/>
        <v>2000000</v>
      </c>
      <c r="S85">
        <f t="shared" si="28"/>
        <v>-23549.501823770497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-8.5324492363844069</v>
      </c>
      <c r="AC85">
        <f t="shared" si="29"/>
        <v>-7.7859290411446551</v>
      </c>
      <c r="AE85">
        <f t="shared" si="30"/>
        <v>0</v>
      </c>
      <c r="AF85">
        <f t="shared" si="31"/>
        <v>0</v>
      </c>
      <c r="AG85">
        <f t="shared" si="31"/>
        <v>-4.1327461507517224E-3</v>
      </c>
      <c r="AH85">
        <f t="shared" si="32"/>
        <v>-697.29376712788064</v>
      </c>
      <c r="AI85">
        <f t="shared" si="33"/>
        <v>-697.29789987403137</v>
      </c>
      <c r="AJ85">
        <f t="shared" si="34"/>
        <v>-0.74652019523975177</v>
      </c>
      <c r="AK85">
        <f t="shared" si="49"/>
        <v>-0.59727144654690856</v>
      </c>
      <c r="AL85">
        <f t="shared" si="35"/>
        <v>-698.64169151581802</v>
      </c>
      <c r="AN85">
        <f t="shared" si="36"/>
        <v>0</v>
      </c>
      <c r="AO85">
        <f t="shared" si="36"/>
        <v>0</v>
      </c>
      <c r="AP85">
        <f t="shared" si="36"/>
        <v>-5.9708658418749784E-7</v>
      </c>
      <c r="AQ85">
        <f t="shared" si="36"/>
        <v>-0.10074288098094003</v>
      </c>
      <c r="AR85">
        <f t="shared" si="36"/>
        <v>-0.10074347806752422</v>
      </c>
      <c r="AS85">
        <f t="shared" si="36"/>
        <v>-1.0785496547413403E-4</v>
      </c>
      <c r="AT85">
        <f t="shared" si="36"/>
        <v>-8.6291960561514706E-5</v>
      </c>
      <c r="AU85">
        <f t="shared" si="23"/>
        <v>-0.10093762499355986</v>
      </c>
      <c r="AW85">
        <v>82</v>
      </c>
      <c r="AX85">
        <f>IF(Z85&gt;0, (R85*SUMPRODUCT(K85:$K$98, X85:$X$98)-K85*$AZ$3)/Z85, 0)</f>
        <v>-23549.501823770497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0.53626491099999996</v>
      </c>
      <c r="Q86" s="4">
        <f t="shared" si="48"/>
        <v>12.5</v>
      </c>
      <c r="R86">
        <f t="shared" si="27"/>
        <v>2000000</v>
      </c>
      <c r="S86">
        <f t="shared" si="28"/>
        <v>-46884.916600921766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-7.7859290411446551</v>
      </c>
      <c r="AC86">
        <f t="shared" si="29"/>
        <v>-7.0333824110166248</v>
      </c>
      <c r="AE86">
        <f t="shared" si="30"/>
        <v>0</v>
      </c>
      <c r="AF86">
        <f t="shared" si="31"/>
        <v>0</v>
      </c>
      <c r="AG86">
        <f t="shared" si="31"/>
        <v>-1.8751719425257405E-3</v>
      </c>
      <c r="AH86">
        <f t="shared" si="32"/>
        <v>-354.59947947495442</v>
      </c>
      <c r="AI86">
        <f t="shared" si="33"/>
        <v>-354.60135464689694</v>
      </c>
      <c r="AJ86">
        <f t="shared" si="34"/>
        <v>-0.75254663012803036</v>
      </c>
      <c r="AK86">
        <f t="shared" si="49"/>
        <v>-0.54501503288012587</v>
      </c>
      <c r="AL86">
        <f t="shared" si="35"/>
        <v>-355.89891630990513</v>
      </c>
      <c r="AN86">
        <f t="shared" si="36"/>
        <v>0</v>
      </c>
      <c r="AO86">
        <f t="shared" si="36"/>
        <v>0</v>
      </c>
      <c r="AP86">
        <f t="shared" si="36"/>
        <v>-2.4189208430091104E-7</v>
      </c>
      <c r="AQ86">
        <f t="shared" si="36"/>
        <v>-4.5742369132657508E-2</v>
      </c>
      <c r="AR86">
        <f t="shared" si="36"/>
        <v>-4.5742611024741808E-2</v>
      </c>
      <c r="AS86">
        <f t="shared" si="36"/>
        <v>-9.7076470038318764E-5</v>
      </c>
      <c r="AT86">
        <f t="shared" si="36"/>
        <v>-7.0305458016361883E-5</v>
      </c>
      <c r="AU86">
        <f t="shared" si="23"/>
        <v>-4.5909992952796491E-2</v>
      </c>
      <c r="AW86">
        <v>83</v>
      </c>
      <c r="AX86">
        <f>IF(Z86&gt;0, (R86*SUMPRODUCT(K86:$K$98, X86:$X$98)-K86*$AZ$3)/Z86, 0)</f>
        <v>-46884.916600921766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0.564431978</v>
      </c>
      <c r="Q87" s="4">
        <f t="shared" si="48"/>
        <v>12.5</v>
      </c>
      <c r="R87">
        <f t="shared" si="27"/>
        <v>2000000</v>
      </c>
      <c r="S87">
        <f t="shared" si="28"/>
        <v>-98952.921933493097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-7.0333824110166248</v>
      </c>
      <c r="AC87">
        <f t="shared" si="29"/>
        <v>-6.3172591452305564</v>
      </c>
      <c r="AE87">
        <f t="shared" si="30"/>
        <v>0</v>
      </c>
      <c r="AF87">
        <f t="shared" si="31"/>
        <v>0</v>
      </c>
      <c r="AG87">
        <f t="shared" si="31"/>
        <v>-7.9801321449057708E-4</v>
      </c>
      <c r="AH87">
        <f t="shared" si="32"/>
        <v>-169.34512137758495</v>
      </c>
      <c r="AI87">
        <f t="shared" si="33"/>
        <v>-169.34591939079942</v>
      </c>
      <c r="AJ87">
        <f t="shared" si="34"/>
        <v>-0.71612326578606833</v>
      </c>
      <c r="AK87">
        <f t="shared" si="49"/>
        <v>-0.49233676877116378</v>
      </c>
      <c r="AL87">
        <f t="shared" si="35"/>
        <v>-170.55437942535667</v>
      </c>
      <c r="AN87">
        <f t="shared" si="36"/>
        <v>0</v>
      </c>
      <c r="AO87">
        <f t="shared" si="36"/>
        <v>0</v>
      </c>
      <c r="AP87">
        <f t="shared" si="36"/>
        <v>-9.1912085583389244E-8</v>
      </c>
      <c r="AQ87">
        <f t="shared" si="36"/>
        <v>-1.9504518229215135E-2</v>
      </c>
      <c r="AR87">
        <f t="shared" si="36"/>
        <v>-1.9504610141300716E-2</v>
      </c>
      <c r="AS87">
        <f t="shared" si="36"/>
        <v>-8.2480316989741432E-5</v>
      </c>
      <c r="AT87">
        <f t="shared" si="36"/>
        <v>-5.6705450994356762E-5</v>
      </c>
      <c r="AU87">
        <f t="shared" si="23"/>
        <v>-1.9643795909284816E-2</v>
      </c>
      <c r="AW87">
        <v>84</v>
      </c>
      <c r="AX87">
        <f>IF(Z87&gt;0, (R87*SUMPRODUCT(K87:$K$98, X87:$X$98)-K87*$AZ$3)/Z87, 0)</f>
        <v>-98952.921933493097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0.59247427200000002</v>
      </c>
      <c r="Q88" s="4">
        <f t="shared" si="48"/>
        <v>12.5</v>
      </c>
      <c r="R88">
        <f t="shared" si="27"/>
        <v>2000000</v>
      </c>
      <c r="S88">
        <f t="shared" si="28"/>
        <v>-222886.88448347707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-6.3172591452305564</v>
      </c>
      <c r="AC88">
        <f t="shared" si="29"/>
        <v>-5.6565264894251959</v>
      </c>
      <c r="AE88">
        <f t="shared" si="30"/>
        <v>0</v>
      </c>
      <c r="AF88">
        <f t="shared" si="31"/>
        <v>0</v>
      </c>
      <c r="AG88">
        <f t="shared" si="31"/>
        <v>-3.172307840439868E-4</v>
      </c>
      <c r="AH88">
        <f t="shared" si="32"/>
        <v>-75.64836772826952</v>
      </c>
      <c r="AI88">
        <f t="shared" si="33"/>
        <v>-75.648684959053568</v>
      </c>
      <c r="AJ88">
        <f t="shared" si="34"/>
        <v>-0.66073265580536056</v>
      </c>
      <c r="AK88">
        <f t="shared" si="49"/>
        <v>-0.44220814016613902</v>
      </c>
      <c r="AL88">
        <f t="shared" si="35"/>
        <v>-76.751625755025074</v>
      </c>
      <c r="AN88">
        <f t="shared" si="36"/>
        <v>0</v>
      </c>
      <c r="AO88">
        <f t="shared" si="36"/>
        <v>0</v>
      </c>
      <c r="AP88">
        <f t="shared" si="36"/>
        <v>-3.2622695297799207E-8</v>
      </c>
      <c r="AQ88">
        <f t="shared" si="36"/>
        <v>-7.7793637134314624E-3</v>
      </c>
      <c r="AR88">
        <f t="shared" si="36"/>
        <v>-7.779396336126761E-3</v>
      </c>
      <c r="AS88">
        <f t="shared" si="36"/>
        <v>-6.7947000063698577E-5</v>
      </c>
      <c r="AT88">
        <f t="shared" si="36"/>
        <v>-4.5474847147388268E-5</v>
      </c>
      <c r="AU88">
        <f t="shared" si="23"/>
        <v>-7.8928181833378477E-3</v>
      </c>
      <c r="AW88">
        <v>85</v>
      </c>
      <c r="AX88">
        <f>IF(Z88&gt;0, (R88*SUMPRODUCT(K88:$K$98, X88:$X$98)-K88*$AZ$3)/Z88, 0)</f>
        <v>-222886.88448347707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0.62503115200000003</v>
      </c>
      <c r="Q89" s="4">
        <f t="shared" si="48"/>
        <v>12.5</v>
      </c>
      <c r="R89">
        <f t="shared" si="27"/>
        <v>2000000</v>
      </c>
      <c r="S89">
        <f t="shared" si="28"/>
        <v>-545968.5888906141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-5.6565264894251959</v>
      </c>
      <c r="AC89">
        <f t="shared" si="29"/>
        <v>-5.0569512334648996</v>
      </c>
      <c r="AE89">
        <f t="shared" si="30"/>
        <v>0</v>
      </c>
      <c r="AF89">
        <f t="shared" si="31"/>
        <v>0</v>
      </c>
      <c r="AG89">
        <f t="shared" si="31"/>
        <v>-1.1577935380267064E-4</v>
      </c>
      <c r="AH89">
        <f t="shared" si="32"/>
        <v>-31.724659584140213</v>
      </c>
      <c r="AI89">
        <f t="shared" si="33"/>
        <v>-31.724775363494015</v>
      </c>
      <c r="AJ89">
        <f t="shared" si="34"/>
        <v>-0.59957525596029626</v>
      </c>
      <c r="AK89">
        <f t="shared" si="49"/>
        <v>-0.39595685425976374</v>
      </c>
      <c r="AL89">
        <f t="shared" si="35"/>
        <v>-32.720307473714072</v>
      </c>
      <c r="AN89">
        <f t="shared" si="36"/>
        <v>0</v>
      </c>
      <c r="AO89">
        <f t="shared" si="36"/>
        <v>0</v>
      </c>
      <c r="AP89">
        <f t="shared" si="36"/>
        <v>-1.0630596001332851E-8</v>
      </c>
      <c r="AQ89">
        <f t="shared" si="36"/>
        <v>-2.9128858319040609E-3</v>
      </c>
      <c r="AR89">
        <f t="shared" si="36"/>
        <v>-2.912896462500062E-3</v>
      </c>
      <c r="AS89">
        <f t="shared" si="36"/>
        <v>-5.5051631479762353E-5</v>
      </c>
      <c r="AT89">
        <f t="shared" si="36"/>
        <v>-3.6355854591901219E-5</v>
      </c>
      <c r="AU89">
        <f t="shared" si="23"/>
        <v>-3.0043039485717258E-3</v>
      </c>
      <c r="AW89">
        <v>86</v>
      </c>
      <c r="AX89">
        <f>IF(Z89&gt;0, (R89*SUMPRODUCT(K89:$K$98, X89:$X$98)-K89*$AZ$3)/Z89, 0)</f>
        <v>-545968.5888906141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0.65741117999999998</v>
      </c>
      <c r="Q90" s="4">
        <f t="shared" si="48"/>
        <v>12.5</v>
      </c>
      <c r="R90">
        <f t="shared" si="27"/>
        <v>2000000</v>
      </c>
      <c r="S90">
        <f t="shared" si="28"/>
        <v>-1466484.2598077455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-5.0569512334648996</v>
      </c>
      <c r="AC90">
        <f t="shared" si="29"/>
        <v>-4.5175832088738312</v>
      </c>
      <c r="AE90">
        <f t="shared" si="30"/>
        <v>0</v>
      </c>
      <c r="AF90">
        <f t="shared" si="31"/>
        <v>0</v>
      </c>
      <c r="AG90">
        <f t="shared" si="31"/>
        <v>-3.8506918661592741E-5</v>
      </c>
      <c r="AH90">
        <f t="shared" si="32"/>
        <v>-12.178342656488189</v>
      </c>
      <c r="AI90">
        <f t="shared" si="33"/>
        <v>-12.178381163406851</v>
      </c>
      <c r="AJ90">
        <f t="shared" si="34"/>
        <v>-0.53936802459106836</v>
      </c>
      <c r="AK90">
        <f t="shared" si="49"/>
        <v>-0.35398658634254299</v>
      </c>
      <c r="AL90">
        <f t="shared" si="35"/>
        <v>-13.071735774340462</v>
      </c>
      <c r="AN90">
        <f t="shared" si="36"/>
        <v>0</v>
      </c>
      <c r="AO90">
        <f t="shared" si="36"/>
        <v>0</v>
      </c>
      <c r="AP90">
        <f t="shared" si="36"/>
        <v>-3.15680123212501E-9</v>
      </c>
      <c r="AQ90">
        <f t="shared" si="36"/>
        <v>-9.98381808762787E-4</v>
      </c>
      <c r="AR90">
        <f t="shared" si="36"/>
        <v>-9.9838496556401931E-4</v>
      </c>
      <c r="AS90">
        <f t="shared" si="36"/>
        <v>-4.4217447247893872E-5</v>
      </c>
      <c r="AT90">
        <f t="shared" si="36"/>
        <v>-2.9019857489569508E-5</v>
      </c>
      <c r="AU90">
        <f t="shared" si="23"/>
        <v>-1.0716222703014825E-3</v>
      </c>
      <c r="AW90">
        <v>87</v>
      </c>
      <c r="AX90">
        <f>IF(Z90&gt;0, (R90*SUMPRODUCT(K90:$K$98, X90:$X$98)-K90*$AZ$3)/Z90, 0)</f>
        <v>-1466484.2598077455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0.68957421399999996</v>
      </c>
      <c r="Q91" s="4">
        <f t="shared" si="48"/>
        <v>12.5</v>
      </c>
      <c r="R91">
        <f t="shared" si="27"/>
        <v>2000000</v>
      </c>
      <c r="S91">
        <f t="shared" si="28"/>
        <v>-4359264.6122911107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-4.5175832088738312</v>
      </c>
      <c r="AC91">
        <f t="shared" si="29"/>
        <v>-4.0344022063763694</v>
      </c>
      <c r="AE91">
        <f t="shared" si="30"/>
        <v>0</v>
      </c>
      <c r="AF91">
        <f t="shared" si="31"/>
        <v>0</v>
      </c>
      <c r="AG91">
        <f t="shared" si="31"/>
        <v>-1.1568471305347067E-5</v>
      </c>
      <c r="AH91">
        <f t="shared" si="32"/>
        <v>-4.2485405071407598</v>
      </c>
      <c r="AI91">
        <f t="shared" si="33"/>
        <v>-4.2485520756120652</v>
      </c>
      <c r="AJ91">
        <f t="shared" si="34"/>
        <v>-0.48318100249746188</v>
      </c>
      <c r="AK91">
        <f t="shared" si="49"/>
        <v>-0.31623082462116819</v>
      </c>
      <c r="AL91">
        <f t="shared" si="35"/>
        <v>-5.0479639027306948</v>
      </c>
      <c r="AN91">
        <f t="shared" si="36"/>
        <v>0</v>
      </c>
      <c r="AO91">
        <f t="shared" si="36"/>
        <v>0</v>
      </c>
      <c r="AP91">
        <f t="shared" si="36"/>
        <v>-8.4677186732761107E-10</v>
      </c>
      <c r="AQ91">
        <f t="shared" si="36"/>
        <v>-3.1097838977097646E-4</v>
      </c>
      <c r="AR91">
        <f t="shared" si="36"/>
        <v>-3.1097923654284382E-4</v>
      </c>
      <c r="AS91">
        <f t="shared" si="36"/>
        <v>-3.5367169001222517E-5</v>
      </c>
      <c r="AT91">
        <f t="shared" si="36"/>
        <v>-2.3146996591265118E-5</v>
      </c>
      <c r="AU91">
        <f t="shared" si="23"/>
        <v>-3.6949340213533142E-4</v>
      </c>
      <c r="AW91">
        <v>88</v>
      </c>
      <c r="AX91">
        <f>IF(Z91&gt;0, (R91*SUMPRODUCT(K91:$K$98, X91:$X$98)-K91*$AZ$3)/Z91, 0)</f>
        <v>-4359264.6122911107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0.72148010799999995</v>
      </c>
      <c r="Q92" s="4">
        <f t="shared" si="48"/>
        <v>12.5</v>
      </c>
      <c r="R92">
        <f t="shared" si="27"/>
        <v>2000000</v>
      </c>
      <c r="S92">
        <f t="shared" si="28"/>
        <v>-14496085.259458411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-4.0344022063763694</v>
      </c>
      <c r="AC92">
        <f t="shared" si="29"/>
        <v>-3.6024101630641532</v>
      </c>
      <c r="AE92">
        <f t="shared" si="30"/>
        <v>0</v>
      </c>
      <c r="AF92">
        <f t="shared" si="31"/>
        <v>0</v>
      </c>
      <c r="AG92">
        <f t="shared" si="31"/>
        <v>-3.1063646655168947E-6</v>
      </c>
      <c r="AH92">
        <f t="shared" si="32"/>
        <v>-1.3354275082842724</v>
      </c>
      <c r="AI92">
        <f t="shared" si="33"/>
        <v>-1.3354306146489379</v>
      </c>
      <c r="AJ92">
        <f t="shared" si="34"/>
        <v>-0.43199204331221619</v>
      </c>
      <c r="AK92">
        <f t="shared" si="49"/>
        <v>-0.28240815444634587</v>
      </c>
      <c r="AL92">
        <f t="shared" si="35"/>
        <v>-2.0498308124075</v>
      </c>
      <c r="AN92">
        <f t="shared" si="36"/>
        <v>0</v>
      </c>
      <c r="AO92">
        <f t="shared" si="36"/>
        <v>0</v>
      </c>
      <c r="AP92">
        <f t="shared" si="36"/>
        <v>-2.0301347353879333E-10</v>
      </c>
      <c r="AQ92">
        <f t="shared" si="36"/>
        <v>-8.7275579755840917E-5</v>
      </c>
      <c r="AR92">
        <f t="shared" si="36"/>
        <v>-8.7275782769314448E-5</v>
      </c>
      <c r="AS92">
        <f t="shared" si="36"/>
        <v>-2.8232424295664809E-5</v>
      </c>
      <c r="AT92">
        <f t="shared" si="36"/>
        <v>-1.8456513179624589E-5</v>
      </c>
      <c r="AU92">
        <f t="shared" si="23"/>
        <v>-1.3396472024460385E-4</v>
      </c>
      <c r="AW92">
        <v>89</v>
      </c>
      <c r="AX92">
        <f>IF(Z92&gt;0, (R92*SUMPRODUCT(K92:$K$98, X92:$X$98)-K92*$AZ$3)/Z92, 0)</f>
        <v>-14496085.259458411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0.75308980400000003</v>
      </c>
      <c r="Q93" s="4">
        <f t="shared" si="48"/>
        <v>12.5</v>
      </c>
      <c r="R93">
        <f t="shared" si="27"/>
        <v>2000000</v>
      </c>
      <c r="S93">
        <f t="shared" si="28"/>
        <v>-54633507.098758876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-3.6024101630641532</v>
      </c>
      <c r="AC93">
        <f t="shared" si="29"/>
        <v>-3.2165125978385642</v>
      </c>
      <c r="AE93">
        <f t="shared" si="30"/>
        <v>0</v>
      </c>
      <c r="AF93">
        <f t="shared" si="31"/>
        <v>0</v>
      </c>
      <c r="AG93">
        <f t="shared" si="31"/>
        <v>-7.3592946175508165E-7</v>
      </c>
      <c r="AH93">
        <f t="shared" si="32"/>
        <v>-0.37429944913706303</v>
      </c>
      <c r="AI93">
        <f t="shared" si="33"/>
        <v>-0.37430018506652479</v>
      </c>
      <c r="AJ93">
        <f t="shared" si="34"/>
        <v>-0.38589756522558893</v>
      </c>
      <c r="AK93">
        <f t="shared" si="49"/>
        <v>-0.25216871141449076</v>
      </c>
      <c r="AL93">
        <f t="shared" si="35"/>
        <v>-1.0123664617066046</v>
      </c>
      <c r="AN93">
        <f t="shared" si="36"/>
        <v>0</v>
      </c>
      <c r="AO93">
        <f t="shared" si="36"/>
        <v>0</v>
      </c>
      <c r="AP93">
        <f t="shared" si="36"/>
        <v>-4.2942823041711E-11</v>
      </c>
      <c r="AQ93">
        <f t="shared" si="36"/>
        <v>-2.1841053856669866E-5</v>
      </c>
      <c r="AR93">
        <f t="shared" si="36"/>
        <v>-2.1841096799492907E-5</v>
      </c>
      <c r="AS93">
        <f t="shared" si="36"/>
        <v>-2.2517825032020012E-5</v>
      </c>
      <c r="AT93">
        <f t="shared" si="36"/>
        <v>-1.4714503106185762E-5</v>
      </c>
      <c r="AU93">
        <f t="shared" si="23"/>
        <v>-5.9073424937698691E-5</v>
      </c>
      <c r="AW93">
        <v>90</v>
      </c>
      <c r="AX93">
        <f>IF(Z93&gt;0, (R93*SUMPRODUCT(K93:$K$98, X93:$X$98)-K93*$AZ$3)/Z93, 0)</f>
        <v>-54633507.098758876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0.78453892300000005</v>
      </c>
      <c r="Q94" s="4">
        <f t="shared" si="48"/>
        <v>12.5</v>
      </c>
      <c r="R94">
        <f t="shared" si="27"/>
        <v>2000000</v>
      </c>
      <c r="S94">
        <f t="shared" si="28"/>
        <v>-237418387.24522331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-3.2165125978385642</v>
      </c>
      <c r="AC94">
        <f t="shared" si="29"/>
        <v>-2.8719051167447915</v>
      </c>
      <c r="AE94">
        <f t="shared" si="30"/>
        <v>0</v>
      </c>
      <c r="AF94">
        <f t="shared" si="31"/>
        <v>0</v>
      </c>
      <c r="AG94">
        <f t="shared" si="31"/>
        <v>-1.5120485980822934E-7</v>
      </c>
      <c r="AH94">
        <f t="shared" si="32"/>
        <v>-9.237844917268824E-2</v>
      </c>
      <c r="AI94">
        <f t="shared" si="33"/>
        <v>-9.2378600377548054E-2</v>
      </c>
      <c r="AJ94">
        <f t="shared" si="34"/>
        <v>-0.34460748109377271</v>
      </c>
      <c r="AK94">
        <f t="shared" si="49"/>
        <v>-0.22515588184869953</v>
      </c>
      <c r="AL94">
        <f t="shared" si="35"/>
        <v>-0.66214196332002029</v>
      </c>
      <c r="AN94">
        <f t="shared" si="36"/>
        <v>0</v>
      </c>
      <c r="AO94">
        <f t="shared" si="36"/>
        <v>0</v>
      </c>
      <c r="AP94">
        <f t="shared" si="36"/>
        <v>-7.877748813902102E-12</v>
      </c>
      <c r="AQ94">
        <f t="shared" si="36"/>
        <v>-4.81290230567479E-6</v>
      </c>
      <c r="AR94">
        <f t="shared" si="36"/>
        <v>-4.812910183423604E-6</v>
      </c>
      <c r="AS94">
        <f t="shared" si="36"/>
        <v>-1.7953994196293084E-5</v>
      </c>
      <c r="AT94">
        <f t="shared" si="36"/>
        <v>-1.1730585137450321E-5</v>
      </c>
      <c r="AU94">
        <f t="shared" si="23"/>
        <v>-3.4497489517167007E-5</v>
      </c>
      <c r="AW94">
        <v>91</v>
      </c>
      <c r="AX94">
        <f>IF(Z94&gt;0, (R94*SUMPRODUCT(K94:$K$98, X94:$X$98)-K94*$AZ$3)/Z94, 0)</f>
        <v>-237418387.24522331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0.81598695700000001</v>
      </c>
      <c r="Q95" s="4">
        <f t="shared" si="48"/>
        <v>12.5</v>
      </c>
      <c r="R95">
        <f t="shared" si="27"/>
        <v>2000000</v>
      </c>
      <c r="S95">
        <f t="shared" si="28"/>
        <v>-1218190572.6904359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-2.8719051167447915</v>
      </c>
      <c r="AC95">
        <f t="shared" si="29"/>
        <v>-2.5642051777295713</v>
      </c>
      <c r="AE95">
        <f t="shared" si="30"/>
        <v>0</v>
      </c>
      <c r="AF95">
        <f t="shared" si="31"/>
        <v>0</v>
      </c>
      <c r="AG95">
        <f t="shared" si="31"/>
        <v>-2.6311617771618376E-8</v>
      </c>
      <c r="AH95">
        <f t="shared" si="32"/>
        <v>-1.9740990950164586E-2</v>
      </c>
      <c r="AI95">
        <f t="shared" si="33"/>
        <v>-1.9741017261782356E-2</v>
      </c>
      <c r="AJ95">
        <f t="shared" si="34"/>
        <v>-0.30769993901522019</v>
      </c>
      <c r="AK95">
        <f t="shared" si="49"/>
        <v>-0.20103335817213544</v>
      </c>
      <c r="AL95">
        <f t="shared" si="35"/>
        <v>-0.52847431444913795</v>
      </c>
      <c r="AN95">
        <f t="shared" si="36"/>
        <v>0</v>
      </c>
      <c r="AO95">
        <f t="shared" si="36"/>
        <v>0</v>
      </c>
      <c r="AP95">
        <f t="shared" si="36"/>
        <v>-1.2239562884792367E-12</v>
      </c>
      <c r="AQ95">
        <f t="shared" si="36"/>
        <v>-9.1830575466661935E-7</v>
      </c>
      <c r="AR95">
        <f t="shared" si="36"/>
        <v>-9.1830697862290768E-7</v>
      </c>
      <c r="AS95">
        <f t="shared" si="36"/>
        <v>-1.4313497504839732E-5</v>
      </c>
      <c r="AT95">
        <f t="shared" si="36"/>
        <v>-9.3516120925980398E-6</v>
      </c>
      <c r="AU95">
        <f t="shared" si="23"/>
        <v>-2.4583416576060676E-5</v>
      </c>
      <c r="AW95">
        <v>92</v>
      </c>
      <c r="AX95">
        <f>IF(Z95&gt;0, (R95*SUMPRODUCT(K95:$K$98, X95:$X$98)-K95*$AZ$3)/Z95, 0)</f>
        <v>-1218190572.6904359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0.84743607600000004</v>
      </c>
      <c r="Q96" s="4">
        <f t="shared" si="48"/>
        <v>12.5</v>
      </c>
      <c r="R96">
        <f t="shared" si="27"/>
        <v>2000000</v>
      </c>
      <c r="S96">
        <f t="shared" si="28"/>
        <v>-7629353237.0739059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-2.5642051777295713</v>
      </c>
      <c r="AC96">
        <f t="shared" si="29"/>
        <v>-2.2894697103946768</v>
      </c>
      <c r="AE96">
        <f t="shared" si="30"/>
        <v>0</v>
      </c>
      <c r="AF96">
        <f t="shared" si="31"/>
        <v>0</v>
      </c>
      <c r="AG96">
        <f t="shared" si="31"/>
        <v>-3.7510874763100491E-9</v>
      </c>
      <c r="AH96">
        <f t="shared" si="32"/>
        <v>-3.5675862588147428E-3</v>
      </c>
      <c r="AI96">
        <f t="shared" si="33"/>
        <v>-3.5675900099022191E-3</v>
      </c>
      <c r="AJ96">
        <f t="shared" si="34"/>
        <v>-0.27473546733489451</v>
      </c>
      <c r="AK96">
        <f t="shared" si="49"/>
        <v>-0.17949436244107</v>
      </c>
      <c r="AL96">
        <f t="shared" si="35"/>
        <v>-0.45779741978586674</v>
      </c>
      <c r="AN96">
        <f t="shared" si="36"/>
        <v>0</v>
      </c>
      <c r="AO96">
        <f t="shared" si="36"/>
        <v>0</v>
      </c>
      <c r="AP96">
        <f t="shared" si="36"/>
        <v>-1.5579643865185341E-13</v>
      </c>
      <c r="AQ96">
        <f t="shared" si="36"/>
        <v>-1.4817495918633833E-7</v>
      </c>
      <c r="AR96">
        <f t="shared" si="36"/>
        <v>-1.4817511498277697E-7</v>
      </c>
      <c r="AS96">
        <f t="shared" si="36"/>
        <v>-1.1410772916507499E-5</v>
      </c>
      <c r="AT96">
        <f t="shared" si="36"/>
        <v>-7.4550600600529077E-6</v>
      </c>
      <c r="AU96">
        <f t="shared" si="23"/>
        <v>-1.9014008091543184E-5</v>
      </c>
      <c r="AW96">
        <v>93</v>
      </c>
      <c r="AX96">
        <f>IF(Z96&gt;0, (R96*SUMPRODUCT(K96:$K$98, X96:$X$98)-K96*$AZ$3)/Z96, 0)</f>
        <v>-7629353237.0739059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0.87888519499999995</v>
      </c>
      <c r="Q97" s="4">
        <f t="shared" si="48"/>
        <v>12.5</v>
      </c>
      <c r="R97">
        <f t="shared" si="27"/>
        <v>2000000</v>
      </c>
      <c r="S97">
        <f t="shared" si="28"/>
        <v>-61305268602.130257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-2.2894697103946768</v>
      </c>
      <c r="AC97">
        <f t="shared" si="29"/>
        <v>-2.0441695142476286</v>
      </c>
      <c r="AE97">
        <f t="shared" si="30"/>
        <v>0</v>
      </c>
      <c r="AF97">
        <f t="shared" si="31"/>
        <v>0</v>
      </c>
      <c r="AG97">
        <f t="shared" si="31"/>
        <v>-4.1680135346813346E-10</v>
      </c>
      <c r="AH97">
        <f t="shared" si="32"/>
        <v>-5.2748403969261036E-4</v>
      </c>
      <c r="AI97">
        <f t="shared" si="33"/>
        <v>-5.2748445649396388E-4</v>
      </c>
      <c r="AJ97">
        <f t="shared" si="34"/>
        <v>-0.24530019614704823</v>
      </c>
      <c r="AK97">
        <f t="shared" si="49"/>
        <v>-0.1602628797276274</v>
      </c>
      <c r="AL97">
        <f t="shared" si="35"/>
        <v>-0.40609056033116964</v>
      </c>
      <c r="AN97">
        <f t="shared" si="36"/>
        <v>0</v>
      </c>
      <c r="AO97">
        <f t="shared" si="36"/>
        <v>0</v>
      </c>
      <c r="AP97">
        <f t="shared" si="36"/>
        <v>-1.5456509732584968E-14</v>
      </c>
      <c r="AQ97">
        <f t="shared" si="36"/>
        <v>-1.9561026194977099E-8</v>
      </c>
      <c r="AR97">
        <f t="shared" si="36"/>
        <v>-1.9561041651486834E-8</v>
      </c>
      <c r="AS97">
        <f t="shared" si="36"/>
        <v>-9.0966232177596108E-6</v>
      </c>
      <c r="AT97">
        <f t="shared" si="36"/>
        <v>-5.9431303177655209E-6</v>
      </c>
      <c r="AU97">
        <f t="shared" si="23"/>
        <v>-1.5059314577176619E-5</v>
      </c>
      <c r="AW97">
        <v>94</v>
      </c>
      <c r="AX97">
        <f>IF(Z97&gt;0, (R97*SUMPRODUCT(K97:$K$98, X97:$X$98)-K97*$AZ$3)/Z97, 0)</f>
        <v>-61305268602.130257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12.5</v>
      </c>
      <c r="R98">
        <f t="shared" si="27"/>
        <v>2000000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-2.0441695142476286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-6.6688216554901353E-5</v>
      </c>
      <c r="AI98">
        <f t="shared" si="33"/>
        <v>-6.6688216554901353E-5</v>
      </c>
      <c r="AJ98">
        <f t="shared" si="34"/>
        <v>-2.0441695142476286</v>
      </c>
      <c r="AK98">
        <f t="shared" si="49"/>
        <v>-0.14309186599733401</v>
      </c>
      <c r="AL98">
        <f t="shared" si="35"/>
        <v>-2.1873280684615173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-2.2080728189407096E-9</v>
      </c>
      <c r="AR98">
        <f t="shared" si="36"/>
        <v>-2.2080728189407096E-9</v>
      </c>
      <c r="AS98">
        <f t="shared" si="36"/>
        <v>-6.7683248629111571E-5</v>
      </c>
      <c r="AT98">
        <f t="shared" si="36"/>
        <v>-4.7378274040378095E-6</v>
      </c>
      <c r="AU98">
        <f t="shared" si="36"/>
        <v>-7.2423284105968305E-5</v>
      </c>
      <c r="AW98">
        <v>95</v>
      </c>
    </row>
    <row r="100" spans="5:50" x14ac:dyDescent="0.25">
      <c r="AN100" s="8">
        <f t="shared" ref="AN100:AU100" si="50">SUM(AN3:AN98)</f>
        <v>61724.626447117764</v>
      </c>
      <c r="AO100" s="8">
        <f t="shared" si="50"/>
        <v>-6172.4626447117771</v>
      </c>
      <c r="AP100" s="8">
        <f t="shared" si="50"/>
        <v>-208.64649265389417</v>
      </c>
      <c r="AQ100" s="8">
        <f t="shared" si="50"/>
        <v>-55123.222776090872</v>
      </c>
      <c r="AR100" s="8">
        <f t="shared" si="50"/>
        <v>220.29453366118</v>
      </c>
      <c r="AS100" s="8">
        <f t="shared" si="50"/>
        <v>-285.14848486808575</v>
      </c>
      <c r="AT100" s="8">
        <f t="shared" si="50"/>
        <v>64.853951206918552</v>
      </c>
      <c r="AU100" s="8">
        <f t="shared" si="50"/>
        <v>-1.000645177611989E-12</v>
      </c>
    </row>
  </sheetData>
  <conditionalFormatting sqref="AN100:AU100">
    <cfRule type="cellIs" dxfId="51" priority="1" operator="lessThan">
      <formula>0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F5FEE-F047-4284-BAF7-0B0E8653F32B}"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71915.542729727764</v>
      </c>
      <c r="K3">
        <v>1</v>
      </c>
      <c r="L3" s="2">
        <v>0</v>
      </c>
      <c r="O3">
        <f>$C$3</f>
        <v>71915.542729727764</v>
      </c>
      <c r="P3">
        <f>O3*C5</f>
        <v>7191.5542729727767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71915.542729727764</v>
      </c>
      <c r="AF3">
        <f t="shared" ref="AF3:AG34" si="4">-$Z3*P3</f>
        <v>-7191.5542729727767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64623.988456754989</v>
      </c>
      <c r="AJ3">
        <f t="shared" ref="AJ3:AJ66" si="7">AB3-AC3</f>
        <v>0</v>
      </c>
      <c r="AL3">
        <f t="shared" ref="AL3:AL66" si="8">SUM(AI3:AK3)</f>
        <v>64623.988456754989</v>
      </c>
      <c r="AN3">
        <f t="shared" ref="AN3:AU34" si="9">AE3*$K3</f>
        <v>71915.542729727764</v>
      </c>
      <c r="AO3">
        <f t="shared" si="9"/>
        <v>-7191.5542729727767</v>
      </c>
      <c r="AP3">
        <f t="shared" si="9"/>
        <v>-100</v>
      </c>
      <c r="AQ3">
        <f t="shared" si="9"/>
        <v>0</v>
      </c>
      <c r="AR3">
        <f t="shared" si="9"/>
        <v>64623.988456754989</v>
      </c>
      <c r="AS3">
        <f t="shared" si="9"/>
        <v>0</v>
      </c>
      <c r="AT3">
        <f t="shared" si="9"/>
        <v>0</v>
      </c>
      <c r="AU3">
        <f t="shared" si="9"/>
        <v>64623.988456754989</v>
      </c>
      <c r="AW3">
        <v>0</v>
      </c>
      <c r="AX3">
        <f>IF(Z3&gt;0, (R3*SUMPRODUCT(K3:$K$98, X3:$X$98)-K3*$AZ$3)/Z3, 0)</f>
        <v>0</v>
      </c>
      <c r="AZ3">
        <f>C6*SUMPRODUCT(X4:X89, K4:K89)/1</f>
        <v>63251.887679806328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2000000</v>
      </c>
      <c r="S4">
        <f t="shared" si="1"/>
        <v>4297.2281942838854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4242.7565296931425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-5352</v>
      </c>
      <c r="AI4">
        <f t="shared" si="6"/>
        <v>-5352</v>
      </c>
      <c r="AJ4">
        <f t="shared" si="7"/>
        <v>-4242.7565296931425</v>
      </c>
      <c r="AK4">
        <f>G4*SUM(AB4, AE4:AF4)</f>
        <v>0</v>
      </c>
      <c r="AL4">
        <f t="shared" si="8"/>
        <v>-9594.7565296931425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-4993.0030786453963</v>
      </c>
      <c r="AR4">
        <f t="shared" si="9"/>
        <v>-4993.0030786453963</v>
      </c>
      <c r="AS4">
        <f t="shared" si="9"/>
        <v>-3958.1645019993866</v>
      </c>
      <c r="AT4">
        <f t="shared" si="9"/>
        <v>0</v>
      </c>
      <c r="AU4">
        <f t="shared" si="9"/>
        <v>-8951.167580644782</v>
      </c>
      <c r="AW4">
        <v>1</v>
      </c>
      <c r="AX4">
        <f>IF(Z4&gt;0, (R4*SUMPRODUCT(K4:$K$98, X4:$X$98)-K4*$AZ$3)/Z4, 0)</f>
        <v>4297.2281942838854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2.6930000000000001E-3</v>
      </c>
      <c r="Q5" s="4">
        <f t="shared" ref="Q5:Q68" si="21">$C$8</f>
        <v>12.5</v>
      </c>
      <c r="R5">
        <f t="shared" si="0"/>
        <v>2000000</v>
      </c>
      <c r="S5">
        <f t="shared" si="1"/>
        <v>4279.5681092172035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4242.7565296931425</v>
      </c>
      <c r="AC5">
        <f t="shared" si="2"/>
        <v>4171.6883132478106</v>
      </c>
      <c r="AE5">
        <f t="shared" si="3"/>
        <v>0</v>
      </c>
      <c r="AF5">
        <f t="shared" si="4"/>
        <v>0</v>
      </c>
      <c r="AG5">
        <f t="shared" si="4"/>
        <v>-12.184898705849999</v>
      </c>
      <c r="AH5">
        <f t="shared" si="5"/>
        <v>-5317.7270639999997</v>
      </c>
      <c r="AI5">
        <f t="shared" si="6"/>
        <v>-5329.9119627058499</v>
      </c>
      <c r="AJ5">
        <f t="shared" si="7"/>
        <v>71.068216445331927</v>
      </c>
      <c r="AK5">
        <f>G5*SUM(AB5, AE5:AF5)</f>
        <v>173.95301771741885</v>
      </c>
      <c r="AL5">
        <f t="shared" si="8"/>
        <v>-5084.8907285430987</v>
      </c>
      <c r="AN5">
        <f t="shared" si="9"/>
        <v>0</v>
      </c>
      <c r="AO5">
        <f t="shared" si="9"/>
        <v>0</v>
      </c>
      <c r="AP5">
        <f t="shared" si="9"/>
        <v>-10.419404577897733</v>
      </c>
      <c r="AQ5">
        <f t="shared" si="9"/>
        <v>-4547.2310482196272</v>
      </c>
      <c r="AR5">
        <f t="shared" si="9"/>
        <v>-4557.6504527975248</v>
      </c>
      <c r="AS5">
        <f t="shared" si="9"/>
        <v>60.771001684077035</v>
      </c>
      <c r="AT5">
        <f t="shared" si="9"/>
        <v>148.7486201484646</v>
      </c>
      <c r="AU5">
        <f t="shared" si="9"/>
        <v>-4348.130830964983</v>
      </c>
      <c r="AW5">
        <v>2</v>
      </c>
      <c r="AX5">
        <f>IF(Z5&gt;0, (R5*SUMPRODUCT(K5:$K$98, X5:$X$98)-K5*$AZ$3)/Z5, 0)</f>
        <v>4279.5681092172035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2.7169999999999998E-3</v>
      </c>
      <c r="Q6" s="4">
        <f t="shared" si="21"/>
        <v>12.5</v>
      </c>
      <c r="R6">
        <f t="shared" si="0"/>
        <v>2000000</v>
      </c>
      <c r="S6">
        <f t="shared" si="1"/>
        <v>5110.6984368692401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4171.6883132478106</v>
      </c>
      <c r="AC6">
        <f t="shared" si="2"/>
        <v>4918.5130135519357</v>
      </c>
      <c r="AE6">
        <f t="shared" si="3"/>
        <v>0</v>
      </c>
      <c r="AF6">
        <f t="shared" si="4"/>
        <v>0</v>
      </c>
      <c r="AG6">
        <f t="shared" si="4"/>
        <v>-12.029943349007706</v>
      </c>
      <c r="AH6">
        <f t="shared" si="5"/>
        <v>-5297.0191654071114</v>
      </c>
      <c r="AI6">
        <f t="shared" si="6"/>
        <v>-5309.0491087561195</v>
      </c>
      <c r="AJ6">
        <f t="shared" si="7"/>
        <v>-746.82470030412514</v>
      </c>
      <c r="AK6">
        <f>G6*SUM(AB6, AE6:AF6)</f>
        <v>244.04376632499694</v>
      </c>
      <c r="AL6">
        <f t="shared" si="8"/>
        <v>-5811.8300427352478</v>
      </c>
      <c r="AN6">
        <f t="shared" si="9"/>
        <v>0</v>
      </c>
      <c r="AO6">
        <f t="shared" si="9"/>
        <v>0</v>
      </c>
      <c r="AP6">
        <f t="shared" si="9"/>
        <v>-9.2800189534331139</v>
      </c>
      <c r="AQ6">
        <f t="shared" si="9"/>
        <v>-4086.1737105130373</v>
      </c>
      <c r="AR6">
        <f t="shared" si="9"/>
        <v>-4095.4537294664706</v>
      </c>
      <c r="AS6">
        <f t="shared" si="9"/>
        <v>-576.10806407379755</v>
      </c>
      <c r="AT6">
        <f t="shared" si="9"/>
        <v>188.25780897380375</v>
      </c>
      <c r="AU6">
        <f t="shared" si="9"/>
        <v>-4483.3039845664644</v>
      </c>
      <c r="AW6">
        <v>3</v>
      </c>
      <c r="AX6">
        <f>IF(Z6&gt;0, (R6*SUMPRODUCT(K6:$K$98, X6:$X$98)-K6*$AZ$3)/Z6, 0)</f>
        <v>5110.6984368692401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2.745E-3</v>
      </c>
      <c r="Q7" s="4">
        <f t="shared" si="21"/>
        <v>12.5</v>
      </c>
      <c r="R7">
        <f t="shared" si="0"/>
        <v>2000000</v>
      </c>
      <c r="S7">
        <f t="shared" si="1"/>
        <v>5506.3608767191645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4918.5130135519357</v>
      </c>
      <c r="AC7">
        <f t="shared" si="2"/>
        <v>5231.7572153794317</v>
      </c>
      <c r="AE7">
        <f t="shared" si="3"/>
        <v>0</v>
      </c>
      <c r="AF7">
        <f t="shared" si="4"/>
        <v>0</v>
      </c>
      <c r="AG7">
        <f t="shared" si="4"/>
        <v>-11.876621721024602</v>
      </c>
      <c r="AH7">
        <f t="shared" si="5"/>
        <v>-5283.5511188841847</v>
      </c>
      <c r="AI7">
        <f t="shared" si="6"/>
        <v>-5295.4277406052097</v>
      </c>
      <c r="AJ7">
        <f t="shared" si="7"/>
        <v>-313.244201827496</v>
      </c>
      <c r="AK7">
        <f>G7*SUM(AB7, AE7:AF7)</f>
        <v>241.49898896540003</v>
      </c>
      <c r="AL7">
        <f t="shared" si="8"/>
        <v>-5367.1729534673059</v>
      </c>
      <c r="AN7">
        <f t="shared" si="9"/>
        <v>0</v>
      </c>
      <c r="AO7">
        <f t="shared" si="9"/>
        <v>0</v>
      </c>
      <c r="AP7">
        <f t="shared" si="9"/>
        <v>-8.3356792938509781</v>
      </c>
      <c r="AQ7">
        <f t="shared" si="9"/>
        <v>-3708.2925342078288</v>
      </c>
      <c r="AR7">
        <f t="shared" si="9"/>
        <v>-3716.62821350168</v>
      </c>
      <c r="AS7">
        <f t="shared" si="9"/>
        <v>-219.85235098210015</v>
      </c>
      <c r="AT7">
        <f t="shared" si="9"/>
        <v>169.49753634412829</v>
      </c>
      <c r="AU7">
        <f t="shared" si="9"/>
        <v>-3766.9830281396521</v>
      </c>
      <c r="AW7">
        <v>4</v>
      </c>
      <c r="AX7">
        <f>IF(Z7&gt;0, (R7*SUMPRODUCT(K7:$K$98, X7:$X$98)-K7*$AZ$3)/Z7, 0)</f>
        <v>5506.3608767191645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2.7729999999999999E-3</v>
      </c>
      <c r="Q8" s="4">
        <f t="shared" si="21"/>
        <v>12.5</v>
      </c>
      <c r="R8">
        <f t="shared" si="0"/>
        <v>2000000</v>
      </c>
      <c r="S8">
        <f t="shared" si="1"/>
        <v>4774.097470133237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5231.7572153794317</v>
      </c>
      <c r="AC8">
        <f t="shared" si="2"/>
        <v>4478.0734959840556</v>
      </c>
      <c r="AE8">
        <f t="shared" si="3"/>
        <v>0</v>
      </c>
      <c r="AF8">
        <f t="shared" si="4"/>
        <v>0</v>
      </c>
      <c r="AG8">
        <f t="shared" si="4"/>
        <v>-11.724921631781955</v>
      </c>
      <c r="AH8">
        <f t="shared" si="5"/>
        <v>-5269.4195251841957</v>
      </c>
      <c r="AI8">
        <f t="shared" si="6"/>
        <v>-5281.144446815978</v>
      </c>
      <c r="AJ8">
        <f t="shared" si="7"/>
        <v>753.6837193953761</v>
      </c>
      <c r="AK8">
        <f t="shared" ref="AK8:AK71" si="22">G8*SUM(AB8:AB8, AE8:AF8)</f>
        <v>111.43642868758189</v>
      </c>
      <c r="AL8">
        <f t="shared" si="8"/>
        <v>-4416.0242987330203</v>
      </c>
      <c r="AN8">
        <f t="shared" si="9"/>
        <v>0</v>
      </c>
      <c r="AO8">
        <f t="shared" si="9"/>
        <v>0</v>
      </c>
      <c r="AP8">
        <f t="shared" si="9"/>
        <v>-7.6815155999539062</v>
      </c>
      <c r="AQ8">
        <f t="shared" si="9"/>
        <v>-3452.2301774440421</v>
      </c>
      <c r="AR8">
        <f t="shared" si="9"/>
        <v>-3459.9116930439964</v>
      </c>
      <c r="AS8">
        <f t="shared" si="9"/>
        <v>493.77159436817362</v>
      </c>
      <c r="AT8">
        <f t="shared" si="9"/>
        <v>73.006941304111407</v>
      </c>
      <c r="AU8">
        <f t="shared" si="9"/>
        <v>-2893.1331573717111</v>
      </c>
      <c r="AW8">
        <v>5</v>
      </c>
      <c r="AX8">
        <f>IF(Z8&gt;0, (R8*SUMPRODUCT(K8:$K$98, X8:$X$98)-K8*$AZ$3)/Z8, 0)</f>
        <v>4774.097470133237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2.8019999999999998E-3</v>
      </c>
      <c r="Q9" s="4">
        <f t="shared" si="21"/>
        <v>12.5</v>
      </c>
      <c r="R9">
        <f t="shared" si="0"/>
        <v>2000000</v>
      </c>
      <c r="S9">
        <f t="shared" si="1"/>
        <v>3477.0042826510589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4478.0734959840556</v>
      </c>
      <c r="AC9">
        <f t="shared" si="2"/>
        <v>3219.6556701869631</v>
      </c>
      <c r="AE9">
        <f t="shared" si="3"/>
        <v>0</v>
      </c>
      <c r="AF9">
        <f t="shared" si="4"/>
        <v>0</v>
      </c>
      <c r="AG9">
        <f t="shared" si="4"/>
        <v>-11.574819185051883</v>
      </c>
      <c r="AH9">
        <f t="shared" si="5"/>
        <v>-5256.516865960486</v>
      </c>
      <c r="AI9">
        <f t="shared" si="6"/>
        <v>-5268.0916851455377</v>
      </c>
      <c r="AJ9">
        <f t="shared" si="7"/>
        <v>1258.4178257970925</v>
      </c>
      <c r="AK9">
        <f t="shared" si="22"/>
        <v>26.420633626305928</v>
      </c>
      <c r="AL9">
        <f t="shared" si="8"/>
        <v>-3983.2532257221392</v>
      </c>
      <c r="AN9">
        <f t="shared" si="9"/>
        <v>0</v>
      </c>
      <c r="AO9">
        <f t="shared" si="9"/>
        <v>0</v>
      </c>
      <c r="AP9">
        <f t="shared" si="9"/>
        <v>-7.1817187586355677</v>
      </c>
      <c r="AQ9">
        <f t="shared" si="9"/>
        <v>-3261.4613824901362</v>
      </c>
      <c r="AR9">
        <f t="shared" si="9"/>
        <v>-3268.6431012487719</v>
      </c>
      <c r="AS9">
        <f t="shared" si="9"/>
        <v>780.79862512235479</v>
      </c>
      <c r="AT9">
        <f t="shared" si="9"/>
        <v>16.392961055851554</v>
      </c>
      <c r="AU9">
        <f t="shared" si="9"/>
        <v>-2471.4515150705656</v>
      </c>
      <c r="AW9">
        <v>6</v>
      </c>
      <c r="AX9">
        <f>IF(Z9&gt;0, (R9*SUMPRODUCT(K9:$K$98, X9:$X$98)-K9*$AZ$3)/Z9, 0)</f>
        <v>3477.0042826510589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2.8370000000000001E-3</v>
      </c>
      <c r="Q10" s="4">
        <f t="shared" si="21"/>
        <v>12.5</v>
      </c>
      <c r="R10">
        <f t="shared" si="0"/>
        <v>2000000</v>
      </c>
      <c r="S10">
        <f t="shared" si="1"/>
        <v>2157.7503976292496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3219.6556701869631</v>
      </c>
      <c r="AC10">
        <f t="shared" si="2"/>
        <v>1972.3967438375114</v>
      </c>
      <c r="AE10">
        <f t="shared" si="3"/>
        <v>0</v>
      </c>
      <c r="AF10">
        <f t="shared" si="4"/>
        <v>0</v>
      </c>
      <c r="AG10">
        <f t="shared" si="4"/>
        <v>-11.426233231173374</v>
      </c>
      <c r="AH10">
        <f t="shared" si="5"/>
        <v>-5254.0419244787518</v>
      </c>
      <c r="AI10">
        <f t="shared" si="6"/>
        <v>-5265.4681577099254</v>
      </c>
      <c r="AJ10">
        <f t="shared" si="7"/>
        <v>1247.2589263494517</v>
      </c>
      <c r="AK10">
        <f t="shared" si="22"/>
        <v>13.20058824776655</v>
      </c>
      <c r="AL10">
        <f t="shared" si="8"/>
        <v>-4005.008643112707</v>
      </c>
      <c r="AN10">
        <f t="shared" si="9"/>
        <v>0</v>
      </c>
      <c r="AO10">
        <f t="shared" si="9"/>
        <v>0</v>
      </c>
      <c r="AP10">
        <f t="shared" si="9"/>
        <v>-6.7256683758001747</v>
      </c>
      <c r="AQ10">
        <f t="shared" si="9"/>
        <v>-3092.6152916420242</v>
      </c>
      <c r="AR10">
        <f t="shared" si="9"/>
        <v>-3099.3409600178247</v>
      </c>
      <c r="AS10">
        <f t="shared" si="9"/>
        <v>734.15707063433945</v>
      </c>
      <c r="AT10">
        <f t="shared" si="9"/>
        <v>7.77008285440413</v>
      </c>
      <c r="AU10">
        <f t="shared" si="9"/>
        <v>-2357.4138065290808</v>
      </c>
      <c r="AW10">
        <v>7</v>
      </c>
      <c r="AX10">
        <f>IF(Z10&gt;0, (R10*SUMPRODUCT(K10:$K$98, X10:$X$98)-K10*$AZ$3)/Z10, 0)</f>
        <v>2157.7503976292496</v>
      </c>
    </row>
    <row r="11" spans="1:52" x14ac:dyDescent="0.25">
      <c r="A11" t="s">
        <v>33</v>
      </c>
      <c r="C11" s="12">
        <f>AU91</f>
        <v>5.9633590383453838E-12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2.8709999999999999E-3</v>
      </c>
      <c r="Q11" s="4">
        <f t="shared" si="21"/>
        <v>12.5</v>
      </c>
      <c r="R11">
        <f t="shared" si="0"/>
        <v>2000000</v>
      </c>
      <c r="S11">
        <f t="shared" si="1"/>
        <v>812.9517051007449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1972.3967438375114</v>
      </c>
      <c r="AC11">
        <f t="shared" si="2"/>
        <v>733.5533904633412</v>
      </c>
      <c r="AE11">
        <f t="shared" si="3"/>
        <v>0</v>
      </c>
      <c r="AF11">
        <f t="shared" si="4"/>
        <v>0</v>
      </c>
      <c r="AG11">
        <f t="shared" si="4"/>
        <v>-11.27916618325494</v>
      </c>
      <c r="AH11">
        <f t="shared" si="5"/>
        <v>-5248.7544970718</v>
      </c>
      <c r="AI11">
        <f t="shared" si="6"/>
        <v>-5260.0336632550552</v>
      </c>
      <c r="AJ11">
        <f t="shared" si="7"/>
        <v>1238.8433533741702</v>
      </c>
      <c r="AK11">
        <f t="shared" si="22"/>
        <v>4.7337521852100268</v>
      </c>
      <c r="AL11">
        <f t="shared" si="8"/>
        <v>-4016.4565576956752</v>
      </c>
      <c r="AN11">
        <f t="shared" si="9"/>
        <v>0</v>
      </c>
      <c r="AO11">
        <f t="shared" si="9"/>
        <v>0</v>
      </c>
      <c r="AP11">
        <f t="shared" si="9"/>
        <v>-6.3085350609418951</v>
      </c>
      <c r="AQ11">
        <f t="shared" si="9"/>
        <v>-2935.6737220710452</v>
      </c>
      <c r="AR11">
        <f t="shared" si="9"/>
        <v>-2941.9822571319874</v>
      </c>
      <c r="AS11">
        <f t="shared" si="9"/>
        <v>692.89578704659607</v>
      </c>
      <c r="AT11">
        <f t="shared" si="9"/>
        <v>2.6476284811320951</v>
      </c>
      <c r="AU11">
        <f t="shared" si="9"/>
        <v>-2246.4388416042593</v>
      </c>
      <c r="AW11">
        <v>8</v>
      </c>
      <c r="AX11">
        <f>IF(Z11&gt;0, (R11*SUMPRODUCT(K11:$K$98, X11:$X$98)-K11*$AZ$3)/Z11, 0)</f>
        <v>812.9517051007449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2.9099999999999998E-3</v>
      </c>
      <c r="Q12" s="4">
        <f t="shared" si="21"/>
        <v>12.5</v>
      </c>
      <c r="R12">
        <f t="shared" si="0"/>
        <v>2000000</v>
      </c>
      <c r="S12">
        <f t="shared" si="1"/>
        <v>-498.31802709981577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733.5533904633412</v>
      </c>
      <c r="AC12">
        <f t="shared" si="2"/>
        <v>-443.84397927352984</v>
      </c>
      <c r="AE12">
        <f t="shared" si="3"/>
        <v>0</v>
      </c>
      <c r="AF12">
        <f t="shared" si="4"/>
        <v>0</v>
      </c>
      <c r="AG12">
        <f t="shared" si="4"/>
        <v>-11.13355214782912</v>
      </c>
      <c r="AH12">
        <f t="shared" si="5"/>
        <v>-5251.5797749234998</v>
      </c>
      <c r="AI12">
        <f t="shared" si="6"/>
        <v>-5262.7133270713293</v>
      </c>
      <c r="AJ12">
        <f t="shared" si="7"/>
        <v>1177.397369736871</v>
      </c>
      <c r="AK12">
        <f t="shared" si="22"/>
        <v>1.6871727980656848</v>
      </c>
      <c r="AL12">
        <f t="shared" si="8"/>
        <v>-4083.6287845363927</v>
      </c>
      <c r="AN12">
        <f t="shared" si="9"/>
        <v>0</v>
      </c>
      <c r="AO12">
        <f t="shared" si="9"/>
        <v>0</v>
      </c>
      <c r="AP12">
        <f t="shared" si="9"/>
        <v>-5.9176013240569567</v>
      </c>
      <c r="AQ12">
        <f t="shared" si="9"/>
        <v>-2791.2704783565009</v>
      </c>
      <c r="AR12">
        <f t="shared" si="9"/>
        <v>-2797.1880796805581</v>
      </c>
      <c r="AS12">
        <f t="shared" si="9"/>
        <v>625.79921857685122</v>
      </c>
      <c r="AT12">
        <f t="shared" si="9"/>
        <v>0.89675027800477081</v>
      </c>
      <c r="AU12">
        <f t="shared" si="9"/>
        <v>-2170.4921108257022</v>
      </c>
      <c r="AW12">
        <v>9</v>
      </c>
      <c r="AX12">
        <f>IF(Z12&gt;0, (R12*SUMPRODUCT(K12:$K$98, X12:$X$98)-K12*$AZ$3)/Z12, 0)</f>
        <v>-498.31802709981577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2.9520000000000002E-3</v>
      </c>
      <c r="Q13" s="4">
        <f t="shared" si="21"/>
        <v>12.5</v>
      </c>
      <c r="R13">
        <f t="shared" si="0"/>
        <v>2000000</v>
      </c>
      <c r="S13">
        <f t="shared" si="1"/>
        <v>-1789.6147531469517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-443.84397927352984</v>
      </c>
      <c r="AC13">
        <f t="shared" si="2"/>
        <v>-1573.3362854626866</v>
      </c>
      <c r="AE13">
        <f t="shared" si="3"/>
        <v>0</v>
      </c>
      <c r="AF13">
        <f t="shared" si="4"/>
        <v>0</v>
      </c>
      <c r="AG13">
        <f t="shared" si="4"/>
        <v>-10.989350380410437</v>
      </c>
      <c r="AH13">
        <f t="shared" si="5"/>
        <v>-5258.5993504626504</v>
      </c>
      <c r="AI13">
        <f t="shared" si="6"/>
        <v>-5269.5887008430609</v>
      </c>
      <c r="AJ13">
        <f t="shared" si="7"/>
        <v>1129.4923061891568</v>
      </c>
      <c r="AK13">
        <f t="shared" si="22"/>
        <v>-0.88768795854705973</v>
      </c>
      <c r="AL13">
        <f t="shared" si="8"/>
        <v>-4140.9840826124509</v>
      </c>
      <c r="AN13">
        <f t="shared" si="9"/>
        <v>0</v>
      </c>
      <c r="AO13">
        <f t="shared" si="9"/>
        <v>0</v>
      </c>
      <c r="AP13">
        <f t="shared" si="9"/>
        <v>-5.5522400681632798</v>
      </c>
      <c r="AQ13">
        <f t="shared" si="9"/>
        <v>-2656.8454918047355</v>
      </c>
      <c r="AR13">
        <f t="shared" si="9"/>
        <v>-2662.3977318728989</v>
      </c>
      <c r="AS13">
        <f t="shared" si="9"/>
        <v>570.6627072592587</v>
      </c>
      <c r="AT13">
        <f t="shared" si="9"/>
        <v>-0.44849390372126535</v>
      </c>
      <c r="AU13">
        <f t="shared" si="9"/>
        <v>-2092.1835185173613</v>
      </c>
      <c r="AW13">
        <v>10</v>
      </c>
      <c r="AX13">
        <f>IF(Z13&gt;0, (R13*SUMPRODUCT(K13:$K$98, X13:$X$98)-K13*$AZ$3)/Z13, 0)</f>
        <v>-1789.6147531469517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2.9979999999999998E-3</v>
      </c>
      <c r="Q14" s="4">
        <f t="shared" si="21"/>
        <v>12.5</v>
      </c>
      <c r="R14">
        <f t="shared" si="0"/>
        <v>2000000</v>
      </c>
      <c r="S14">
        <f t="shared" si="1"/>
        <v>-929.08713365832352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-1573.3362854626866</v>
      </c>
      <c r="AC14">
        <f t="shared" si="2"/>
        <v>-806.18829065891987</v>
      </c>
      <c r="AE14">
        <f t="shared" si="3"/>
        <v>0</v>
      </c>
      <c r="AF14">
        <f t="shared" si="4"/>
        <v>0</v>
      </c>
      <c r="AG14">
        <f t="shared" si="4"/>
        <v>-10.846510804165863</v>
      </c>
      <c r="AH14">
        <f t="shared" si="5"/>
        <v>-5271.371590475278</v>
      </c>
      <c r="AI14">
        <f t="shared" si="6"/>
        <v>-5282.2181012794435</v>
      </c>
      <c r="AJ14">
        <f t="shared" si="7"/>
        <v>-767.14799480376678</v>
      </c>
      <c r="AK14">
        <f t="shared" si="22"/>
        <v>-110.13353998238807</v>
      </c>
      <c r="AL14">
        <f t="shared" si="8"/>
        <v>-6159.4996360655987</v>
      </c>
      <c r="AN14">
        <f t="shared" si="9"/>
        <v>0</v>
      </c>
      <c r="AO14">
        <f t="shared" si="9"/>
        <v>0</v>
      </c>
      <c r="AP14">
        <f t="shared" si="9"/>
        <v>-4.8929214747832974</v>
      </c>
      <c r="AQ14">
        <f t="shared" si="9"/>
        <v>-2377.9451034790727</v>
      </c>
      <c r="AR14">
        <f t="shared" si="9"/>
        <v>-2382.8380249538559</v>
      </c>
      <c r="AS14">
        <f t="shared" si="9"/>
        <v>-346.06473601359784</v>
      </c>
      <c r="AT14">
        <f t="shared" si="9"/>
        <v>-49.681853694993208</v>
      </c>
      <c r="AU14">
        <f t="shared" si="9"/>
        <v>-2778.5846146624472</v>
      </c>
      <c r="AW14">
        <v>11</v>
      </c>
      <c r="AX14">
        <f>IF(Z14&gt;0, (R14*SUMPRODUCT(K14:$K$98, X14:$X$98)-K14*$AZ$3)/Z14, 0)</f>
        <v>-929.08713365832352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3.0469999999999998E-3</v>
      </c>
      <c r="Q15" s="4">
        <f t="shared" si="21"/>
        <v>12.5</v>
      </c>
      <c r="R15">
        <f t="shared" si="0"/>
        <v>2000000</v>
      </c>
      <c r="S15">
        <f t="shared" si="1"/>
        <v>-148.29098026104984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-806.18829065891987</v>
      </c>
      <c r="AC15">
        <f t="shared" si="2"/>
        <v>-126.99635252325606</v>
      </c>
      <c r="AE15">
        <f t="shared" si="3"/>
        <v>0</v>
      </c>
      <c r="AF15">
        <f t="shared" si="4"/>
        <v>0</v>
      </c>
      <c r="AG15">
        <f t="shared" si="4"/>
        <v>-10.70499637770391</v>
      </c>
      <c r="AH15">
        <f t="shared" si="5"/>
        <v>-5287.8909472469404</v>
      </c>
      <c r="AI15">
        <f t="shared" si="6"/>
        <v>-5298.595943624644</v>
      </c>
      <c r="AJ15">
        <f t="shared" si="7"/>
        <v>-679.1919381356638</v>
      </c>
      <c r="AK15">
        <f t="shared" si="22"/>
        <v>-56.433180346124395</v>
      </c>
      <c r="AL15">
        <f t="shared" si="8"/>
        <v>-6034.2210621064323</v>
      </c>
      <c r="AN15">
        <f t="shared" si="9"/>
        <v>0</v>
      </c>
      <c r="AO15">
        <f t="shared" si="9"/>
        <v>0</v>
      </c>
      <c r="AP15">
        <f t="shared" si="9"/>
        <v>-4.3116817216980357</v>
      </c>
      <c r="AQ15">
        <f t="shared" si="9"/>
        <v>-2129.8188190949577</v>
      </c>
      <c r="AR15">
        <f t="shared" si="9"/>
        <v>-2134.1305008166555</v>
      </c>
      <c r="AS15">
        <f t="shared" si="9"/>
        <v>-273.56006128909337</v>
      </c>
      <c r="AT15">
        <f t="shared" si="9"/>
        <v>-22.729751941108354</v>
      </c>
      <c r="AU15">
        <f t="shared" si="9"/>
        <v>-2430.4203140468576</v>
      </c>
      <c r="AW15">
        <v>12</v>
      </c>
      <c r="AX15">
        <f>IF(Z15&gt;0, (R15*SUMPRODUCT(K15:$K$98, X15:$X$98)-K15*$AZ$3)/Z15, 0)</f>
        <v>-148.29098026104984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3.104E-3</v>
      </c>
      <c r="Q16" s="4">
        <f t="shared" si="21"/>
        <v>12.5</v>
      </c>
      <c r="R16">
        <f t="shared" si="0"/>
        <v>2000000</v>
      </c>
      <c r="S16">
        <f t="shared" si="1"/>
        <v>559.3753992939952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-126.99635252325606</v>
      </c>
      <c r="AC16">
        <f t="shared" si="2"/>
        <v>472.77147268065897</v>
      </c>
      <c r="AE16">
        <f t="shared" si="3"/>
        <v>0</v>
      </c>
      <c r="AF16">
        <f t="shared" si="4"/>
        <v>0</v>
      </c>
      <c r="AG16">
        <f t="shared" si="4"/>
        <v>-10.564718105170478</v>
      </c>
      <c r="AH16">
        <f t="shared" si="5"/>
        <v>-5316.5294010228708</v>
      </c>
      <c r="AI16">
        <f t="shared" si="6"/>
        <v>-5327.0941191280417</v>
      </c>
      <c r="AJ16">
        <f t="shared" si="7"/>
        <v>-599.76782520391498</v>
      </c>
      <c r="AK16">
        <f t="shared" si="22"/>
        <v>-8.8897446766279256</v>
      </c>
      <c r="AL16">
        <f t="shared" si="8"/>
        <v>-5935.7516890085844</v>
      </c>
      <c r="AN16">
        <f t="shared" si="9"/>
        <v>0</v>
      </c>
      <c r="AO16">
        <f t="shared" si="9"/>
        <v>0</v>
      </c>
      <c r="AP16">
        <f t="shared" si="9"/>
        <v>-3.7992691468008069</v>
      </c>
      <c r="AQ16">
        <f t="shared" si="9"/>
        <v>-1911.9228663072431</v>
      </c>
      <c r="AR16">
        <f t="shared" si="9"/>
        <v>-1915.7221354540441</v>
      </c>
      <c r="AS16">
        <f t="shared" si="9"/>
        <v>-215.68766633023984</v>
      </c>
      <c r="AT16">
        <f t="shared" si="9"/>
        <v>-3.1969175454212642</v>
      </c>
      <c r="AU16">
        <f t="shared" si="9"/>
        <v>-2134.6067193297054</v>
      </c>
      <c r="AW16">
        <v>13</v>
      </c>
      <c r="AX16">
        <f>IF(Z16&gt;0, (R16*SUMPRODUCT(K16:$K$98, X16:$X$98)-K16*$AZ$3)/Z16, 0)</f>
        <v>559.3753992939952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3.1700000000000001E-3</v>
      </c>
      <c r="Q17" s="4">
        <f t="shared" si="21"/>
        <v>12.5</v>
      </c>
      <c r="R17">
        <f t="shared" si="0"/>
        <v>2000000</v>
      </c>
      <c r="S17">
        <f t="shared" si="1"/>
        <v>1196.551493170271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472.77147268065897</v>
      </c>
      <c r="AC17">
        <f t="shared" si="2"/>
        <v>997.97953878312546</v>
      </c>
      <c r="AE17">
        <f t="shared" si="3"/>
        <v>0</v>
      </c>
      <c r="AF17">
        <f t="shared" si="4"/>
        <v>0</v>
      </c>
      <c r="AG17">
        <f t="shared" si="4"/>
        <v>-10.425580767725384</v>
      </c>
      <c r="AH17">
        <f t="shared" si="5"/>
        <v>-5358.4250229424661</v>
      </c>
      <c r="AI17">
        <f t="shared" si="6"/>
        <v>-5368.8506037101915</v>
      </c>
      <c r="AJ17">
        <f t="shared" si="7"/>
        <v>-525.20806610246655</v>
      </c>
      <c r="AK17">
        <f t="shared" si="22"/>
        <v>33.094003087646129</v>
      </c>
      <c r="AL17">
        <f t="shared" si="8"/>
        <v>-5860.9646667250117</v>
      </c>
      <c r="AN17">
        <f t="shared" si="9"/>
        <v>0</v>
      </c>
      <c r="AO17">
        <f t="shared" si="9"/>
        <v>0</v>
      </c>
      <c r="AP17">
        <f t="shared" si="9"/>
        <v>-3.3475292608370006</v>
      </c>
      <c r="AQ17">
        <f t="shared" si="9"/>
        <v>-1720.5261707655081</v>
      </c>
      <c r="AR17">
        <f t="shared" si="9"/>
        <v>-1723.8737000263452</v>
      </c>
      <c r="AS17">
        <f t="shared" si="9"/>
        <v>-168.63802683763652</v>
      </c>
      <c r="AT17">
        <f t="shared" si="9"/>
        <v>10.626088480085292</v>
      </c>
      <c r="AU17">
        <f t="shared" si="9"/>
        <v>-1881.8856383838963</v>
      </c>
      <c r="AW17">
        <v>14</v>
      </c>
      <c r="AX17">
        <f>IF(Z17&gt;0, (R17*SUMPRODUCT(K17:$K$98, X17:$X$98)-K17*$AZ$3)/Z17, 0)</f>
        <v>1196.551493170271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3.2390000000000001E-3</v>
      </c>
      <c r="Q18" s="4">
        <f t="shared" si="21"/>
        <v>12.5</v>
      </c>
      <c r="R18">
        <f t="shared" si="0"/>
        <v>2000000</v>
      </c>
      <c r="S18">
        <f t="shared" si="1"/>
        <v>1766.0451348928725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997.97953878312546</v>
      </c>
      <c r="AC18">
        <f t="shared" si="2"/>
        <v>1453.4631290977086</v>
      </c>
      <c r="AE18">
        <f t="shared" si="3"/>
        <v>0</v>
      </c>
      <c r="AF18">
        <f t="shared" si="4"/>
        <v>0</v>
      </c>
      <c r="AG18">
        <f t="shared" si="4"/>
        <v>-10.287556503941468</v>
      </c>
      <c r="AH18">
        <f t="shared" si="5"/>
        <v>-5402.9529770660038</v>
      </c>
      <c r="AI18">
        <f t="shared" si="6"/>
        <v>-5413.240533569945</v>
      </c>
      <c r="AJ18">
        <f t="shared" si="7"/>
        <v>-455.48359031458313</v>
      </c>
      <c r="AK18">
        <f t="shared" si="22"/>
        <v>69.85856771481879</v>
      </c>
      <c r="AL18">
        <f t="shared" si="8"/>
        <v>-5798.8655561697096</v>
      </c>
      <c r="AN18">
        <f t="shared" si="9"/>
        <v>0</v>
      </c>
      <c r="AO18">
        <f t="shared" si="9"/>
        <v>0</v>
      </c>
      <c r="AP18">
        <f t="shared" si="9"/>
        <v>-2.9492958222792671</v>
      </c>
      <c r="AQ18">
        <f t="shared" si="9"/>
        <v>-1548.9496108358635</v>
      </c>
      <c r="AR18">
        <f t="shared" si="9"/>
        <v>-1551.8989066581428</v>
      </c>
      <c r="AS18">
        <f t="shared" si="9"/>
        <v>-130.58065338614489</v>
      </c>
      <c r="AT18">
        <f t="shared" si="9"/>
        <v>20.027455677428431</v>
      </c>
      <c r="AU18">
        <f t="shared" si="9"/>
        <v>-1662.4521043668594</v>
      </c>
      <c r="AW18">
        <v>15</v>
      </c>
      <c r="AX18">
        <f>IF(Z18&gt;0, (R18*SUMPRODUCT(K18:$K$98, X18:$X$98)-K18*$AZ$3)/Z18, 0)</f>
        <v>1766.0451348928725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3.3149999999999998E-3</v>
      </c>
      <c r="Q19" s="4">
        <f t="shared" si="21"/>
        <v>12.5</v>
      </c>
      <c r="R19">
        <f t="shared" si="0"/>
        <v>2000000</v>
      </c>
      <c r="S19">
        <f t="shared" si="1"/>
        <v>2274.9682739170585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1453.4631290977086</v>
      </c>
      <c r="AC19">
        <f t="shared" si="2"/>
        <v>1847.3793763690771</v>
      </c>
      <c r="AE19">
        <f t="shared" si="3"/>
        <v>0</v>
      </c>
      <c r="AF19">
        <f t="shared" si="4"/>
        <v>0</v>
      </c>
      <c r="AG19">
        <f t="shared" si="4"/>
        <v>-10.150577689091488</v>
      </c>
      <c r="AH19">
        <f t="shared" si="5"/>
        <v>-5456.5199696905547</v>
      </c>
      <c r="AI19">
        <f t="shared" si="6"/>
        <v>-5466.6705473796465</v>
      </c>
      <c r="AJ19">
        <f t="shared" si="7"/>
        <v>-393.91624727136855</v>
      </c>
      <c r="AK19">
        <f t="shared" si="22"/>
        <v>101.74241903683961</v>
      </c>
      <c r="AL19">
        <f t="shared" si="8"/>
        <v>-5758.844375614176</v>
      </c>
      <c r="AN19">
        <f t="shared" si="9"/>
        <v>0</v>
      </c>
      <c r="AO19">
        <f t="shared" si="9"/>
        <v>0</v>
      </c>
      <c r="AP19">
        <f t="shared" si="9"/>
        <v>-2.5982374539335882</v>
      </c>
      <c r="AQ19">
        <f t="shared" si="9"/>
        <v>-1396.7022358365386</v>
      </c>
      <c r="AR19">
        <f t="shared" si="9"/>
        <v>-1399.3004732904722</v>
      </c>
      <c r="AS19">
        <f t="shared" si="9"/>
        <v>-100.83051218585767</v>
      </c>
      <c r="AT19">
        <f t="shared" si="9"/>
        <v>26.042947691480869</v>
      </c>
      <c r="AU19">
        <f t="shared" si="9"/>
        <v>-1474.0880377848491</v>
      </c>
      <c r="AW19">
        <v>16</v>
      </c>
      <c r="AX19">
        <f>IF(Z19&gt;0, (R19*SUMPRODUCT(K19:$K$98, X19:$X$98)-K19*$AZ$3)/Z19, 0)</f>
        <v>2274.9682739170585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3.3969999999999998E-3</v>
      </c>
      <c r="Q20" s="4">
        <f t="shared" si="21"/>
        <v>12.5</v>
      </c>
      <c r="R20">
        <f t="shared" si="0"/>
        <v>2000000</v>
      </c>
      <c r="S20">
        <f t="shared" si="1"/>
        <v>2727.7436124628198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1847.3793763690771</v>
      </c>
      <c r="AC20">
        <f t="shared" si="2"/>
        <v>2185.3787995568509</v>
      </c>
      <c r="AE20">
        <f t="shared" si="3"/>
        <v>0</v>
      </c>
      <c r="AF20">
        <f t="shared" si="4"/>
        <v>0</v>
      </c>
      <c r="AG20">
        <f t="shared" si="4"/>
        <v>-10.014590399790729</v>
      </c>
      <c r="AH20">
        <f t="shared" si="5"/>
        <v>-5517.0419855750051</v>
      </c>
      <c r="AI20">
        <f t="shared" si="6"/>
        <v>-5527.056575974796</v>
      </c>
      <c r="AJ20">
        <f t="shared" si="7"/>
        <v>-337.9994231877738</v>
      </c>
      <c r="AK20">
        <f t="shared" si="22"/>
        <v>129.31655634583541</v>
      </c>
      <c r="AL20">
        <f t="shared" si="8"/>
        <v>-5735.7394428167345</v>
      </c>
      <c r="AN20">
        <f t="shared" si="9"/>
        <v>0</v>
      </c>
      <c r="AO20">
        <f t="shared" si="9"/>
        <v>0</v>
      </c>
      <c r="AP20">
        <f t="shared" si="9"/>
        <v>-2.2887757738957495</v>
      </c>
      <c r="AQ20">
        <f t="shared" si="9"/>
        <v>-1260.8875187160568</v>
      </c>
      <c r="AR20">
        <f t="shared" si="9"/>
        <v>-1263.1762944899526</v>
      </c>
      <c r="AS20">
        <f t="shared" si="9"/>
        <v>-77.247781536734621</v>
      </c>
      <c r="AT20">
        <f t="shared" si="9"/>
        <v>29.554538879009737</v>
      </c>
      <c r="AU20">
        <f t="shared" si="9"/>
        <v>-1310.8695371476776</v>
      </c>
      <c r="AW20">
        <v>17</v>
      </c>
      <c r="AX20">
        <f>IF(Z20&gt;0, (R20*SUMPRODUCT(K20:$K$98, X20:$X$98)-K20*$AZ$3)/Z20, 0)</f>
        <v>2727.7436124628198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3.4910000000000002E-3</v>
      </c>
      <c r="Q21" s="4">
        <f t="shared" si="21"/>
        <v>12.5</v>
      </c>
      <c r="R21">
        <f t="shared" si="0"/>
        <v>2000000</v>
      </c>
      <c r="S21">
        <f t="shared" si="1"/>
        <v>3129.3792239097497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2185.3787995568509</v>
      </c>
      <c r="AC21">
        <f t="shared" si="2"/>
        <v>2473.3320478267906</v>
      </c>
      <c r="AE21">
        <f t="shared" si="3"/>
        <v>0</v>
      </c>
      <c r="AF21">
        <f t="shared" si="4"/>
        <v>0</v>
      </c>
      <c r="AG21">
        <f t="shared" si="4"/>
        <v>-9.8794835607071523</v>
      </c>
      <c r="AH21">
        <f t="shared" si="5"/>
        <v>-5593.7496137071093</v>
      </c>
      <c r="AI21">
        <f t="shared" si="6"/>
        <v>-5603.6290972678162</v>
      </c>
      <c r="AJ21">
        <f t="shared" si="7"/>
        <v>-287.95324826993965</v>
      </c>
      <c r="AK21">
        <f t="shared" si="22"/>
        <v>152.97651596897958</v>
      </c>
      <c r="AL21">
        <f t="shared" si="8"/>
        <v>-5738.6058295687762</v>
      </c>
      <c r="AN21">
        <f t="shared" si="9"/>
        <v>0</v>
      </c>
      <c r="AO21">
        <f t="shared" si="9"/>
        <v>0</v>
      </c>
      <c r="AP21">
        <f t="shared" si="9"/>
        <v>-2.0159802677947516</v>
      </c>
      <c r="AQ21">
        <f t="shared" si="9"/>
        <v>-1141.4451752385801</v>
      </c>
      <c r="AR21">
        <f t="shared" si="9"/>
        <v>-1143.4611555063748</v>
      </c>
      <c r="AS21">
        <f t="shared" si="9"/>
        <v>-58.758948581928713</v>
      </c>
      <c r="AT21">
        <f t="shared" si="9"/>
        <v>31.21596748801889</v>
      </c>
      <c r="AU21">
        <f t="shared" si="9"/>
        <v>-1171.0041366002847</v>
      </c>
      <c r="AW21">
        <v>18</v>
      </c>
      <c r="AX21">
        <f>IF(Z21&gt;0, (R21*SUMPRODUCT(K21:$K$98, X21:$X$98)-K21*$AZ$3)/Z21, 0)</f>
        <v>3129.3792239097497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3.5990000000000002E-3</v>
      </c>
      <c r="Q22" s="4">
        <f t="shared" si="21"/>
        <v>12.5</v>
      </c>
      <c r="R22">
        <f t="shared" si="0"/>
        <v>2000000</v>
      </c>
      <c r="S22">
        <f t="shared" si="1"/>
        <v>3482.226158333709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2473.3320478267906</v>
      </c>
      <c r="AC22">
        <f t="shared" si="2"/>
        <v>2714.7804145399878</v>
      </c>
      <c r="AE22">
        <f t="shared" si="3"/>
        <v>0</v>
      </c>
      <c r="AF22">
        <f t="shared" si="4"/>
        <v>0</v>
      </c>
      <c r="AG22">
        <f t="shared" si="4"/>
        <v>-9.7451324637650973</v>
      </c>
      <c r="AH22">
        <f t="shared" si="5"/>
        <v>-5689.0018135976079</v>
      </c>
      <c r="AI22">
        <f t="shared" si="6"/>
        <v>-5698.7469460613729</v>
      </c>
      <c r="AJ22">
        <f t="shared" si="7"/>
        <v>-241.44836671319717</v>
      </c>
      <c r="AK22">
        <f t="shared" si="22"/>
        <v>173.13324334787535</v>
      </c>
      <c r="AL22">
        <f t="shared" si="8"/>
        <v>-5767.0620694266945</v>
      </c>
      <c r="AN22">
        <f t="shared" si="9"/>
        <v>0</v>
      </c>
      <c r="AO22">
        <f t="shared" si="9"/>
        <v>0</v>
      </c>
      <c r="AP22">
        <f t="shared" si="9"/>
        <v>-1.7755044215473315</v>
      </c>
      <c r="AQ22">
        <f t="shared" si="9"/>
        <v>-1036.5018548276162</v>
      </c>
      <c r="AR22">
        <f t="shared" si="9"/>
        <v>-1038.2773592491635</v>
      </c>
      <c r="AS22">
        <f t="shared" si="9"/>
        <v>-43.990437715305802</v>
      </c>
      <c r="AT22">
        <f t="shared" si="9"/>
        <v>31.543833829244551</v>
      </c>
      <c r="AU22">
        <f t="shared" si="9"/>
        <v>-1050.7239631352247</v>
      </c>
      <c r="AW22">
        <v>19</v>
      </c>
      <c r="AX22">
        <f>IF(Z22&gt;0, (R22*SUMPRODUCT(K22:$K$98, X22:$X$98)-K22*$AZ$3)/Z22, 0)</f>
        <v>3482.226158333709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3.7169999999999998E-3</v>
      </c>
      <c r="Q23" s="4">
        <f t="shared" si="21"/>
        <v>12.5</v>
      </c>
      <c r="R23">
        <f t="shared" si="0"/>
        <v>2000000</v>
      </c>
      <c r="S23">
        <f t="shared" si="1"/>
        <v>3788.453310680231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2714.7804145399878</v>
      </c>
      <c r="AC23">
        <f t="shared" si="2"/>
        <v>2913.0049364550287</v>
      </c>
      <c r="AE23">
        <f t="shared" si="3"/>
        <v>0</v>
      </c>
      <c r="AF23">
        <f t="shared" si="4"/>
        <v>0</v>
      </c>
      <c r="AG23">
        <f t="shared" si="4"/>
        <v>-9.6114584817596302</v>
      </c>
      <c r="AH23">
        <f t="shared" si="5"/>
        <v>-5795.6251788503778</v>
      </c>
      <c r="AI23">
        <f t="shared" si="6"/>
        <v>-5805.2366373321374</v>
      </c>
      <c r="AJ23">
        <f t="shared" si="7"/>
        <v>-198.2245219150409</v>
      </c>
      <c r="AK23">
        <f t="shared" si="22"/>
        <v>190.03462901779915</v>
      </c>
      <c r="AL23">
        <f t="shared" si="8"/>
        <v>-5813.4265302293788</v>
      </c>
      <c r="AN23">
        <f t="shared" si="9"/>
        <v>0</v>
      </c>
      <c r="AO23">
        <f t="shared" si="9"/>
        <v>0</v>
      </c>
      <c r="AP23">
        <f t="shared" si="9"/>
        <v>-1.5635266316044343</v>
      </c>
      <c r="AQ23">
        <f t="shared" si="9"/>
        <v>-942.79284784163281</v>
      </c>
      <c r="AR23">
        <f t="shared" si="9"/>
        <v>-944.35637447323722</v>
      </c>
      <c r="AS23">
        <f t="shared" si="9"/>
        <v>-32.245815724991047</v>
      </c>
      <c r="AT23">
        <f t="shared" si="9"/>
        <v>30.913539704746388</v>
      </c>
      <c r="AU23">
        <f t="shared" si="9"/>
        <v>-945.68865049348176</v>
      </c>
      <c r="AW23">
        <v>20</v>
      </c>
      <c r="AX23">
        <f>IF(Z23&gt;0, (R23*SUMPRODUCT(K23:$K$98, X23:$X$98)-K23*$AZ$3)/Z23, 0)</f>
        <v>3788.453310680231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3.852E-3</v>
      </c>
      <c r="Q24" s="4">
        <f t="shared" si="21"/>
        <v>12.5</v>
      </c>
      <c r="R24">
        <f t="shared" si="0"/>
        <v>2000000</v>
      </c>
      <c r="S24">
        <f t="shared" si="1"/>
        <v>4052.2030438803072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2913.0049364550287</v>
      </c>
      <c r="AC24">
        <f t="shared" si="2"/>
        <v>3072.6463535622006</v>
      </c>
      <c r="AE24">
        <f t="shared" si="3"/>
        <v>0</v>
      </c>
      <c r="AF24">
        <f t="shared" si="4"/>
        <v>0</v>
      </c>
      <c r="AG24">
        <f t="shared" si="4"/>
        <v>-9.4783205588702959</v>
      </c>
      <c r="AH24">
        <f t="shared" si="5"/>
        <v>-5923.7340914780953</v>
      </c>
      <c r="AI24">
        <f t="shared" si="6"/>
        <v>-5933.2124120369654</v>
      </c>
      <c r="AJ24">
        <f t="shared" si="7"/>
        <v>-159.64141710717195</v>
      </c>
      <c r="AK24">
        <f t="shared" si="22"/>
        <v>203.91034555185203</v>
      </c>
      <c r="AL24">
        <f t="shared" si="8"/>
        <v>-5888.9434835922857</v>
      </c>
      <c r="AN24">
        <f t="shared" si="9"/>
        <v>0</v>
      </c>
      <c r="AO24">
        <f t="shared" si="9"/>
        <v>0</v>
      </c>
      <c r="AP24">
        <f t="shared" si="9"/>
        <v>-1.3766684470566513</v>
      </c>
      <c r="AQ24">
        <f t="shared" si="9"/>
        <v>-860.38636927718278</v>
      </c>
      <c r="AR24">
        <f t="shared" si="9"/>
        <v>-861.76303772423944</v>
      </c>
      <c r="AS24">
        <f t="shared" si="9"/>
        <v>-23.186945451974449</v>
      </c>
      <c r="AT24">
        <f t="shared" si="9"/>
        <v>29.616738219192644</v>
      </c>
      <c r="AU24">
        <f t="shared" si="9"/>
        <v>-855.33324495702129</v>
      </c>
      <c r="AW24">
        <v>21</v>
      </c>
      <c r="AX24">
        <f>IF(Z24&gt;0, (R24*SUMPRODUCT(K24:$K$98, X24:$X$98)-K24*$AZ$3)/Z24, 0)</f>
        <v>4052.2030438803072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4.0049999999999999E-3</v>
      </c>
      <c r="Q25" s="4">
        <f t="shared" si="21"/>
        <v>12.5</v>
      </c>
      <c r="R25">
        <f t="shared" si="0"/>
        <v>2000000</v>
      </c>
      <c r="S25">
        <f t="shared" si="1"/>
        <v>4275.5203904461259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3072.6463535622006</v>
      </c>
      <c r="AC25">
        <f t="shared" si="2"/>
        <v>3196.5762922750164</v>
      </c>
      <c r="AE25">
        <f t="shared" si="3"/>
        <v>0</v>
      </c>
      <c r="AF25">
        <f t="shared" si="4"/>
        <v>0</v>
      </c>
      <c r="AG25">
        <f t="shared" si="4"/>
        <v>-9.3455766794433188</v>
      </c>
      <c r="AH25">
        <f t="shared" si="5"/>
        <v>-6073.7078141240854</v>
      </c>
      <c r="AI25">
        <f t="shared" si="6"/>
        <v>-6083.0533908035286</v>
      </c>
      <c r="AJ25">
        <f t="shared" si="7"/>
        <v>-123.92993871281578</v>
      </c>
      <c r="AK25">
        <f t="shared" si="22"/>
        <v>215.08524474935408</v>
      </c>
      <c r="AL25">
        <f t="shared" si="8"/>
        <v>-5991.89808476699</v>
      </c>
      <c r="AN25">
        <f t="shared" si="9"/>
        <v>0</v>
      </c>
      <c r="AO25">
        <f t="shared" si="9"/>
        <v>0</v>
      </c>
      <c r="AP25">
        <f t="shared" si="9"/>
        <v>-1.2119537548710919</v>
      </c>
      <c r="AQ25">
        <f t="shared" si="9"/>
        <v>-787.65101863741256</v>
      </c>
      <c r="AR25">
        <f t="shared" si="9"/>
        <v>-788.86297239228361</v>
      </c>
      <c r="AS25">
        <f t="shared" si="9"/>
        <v>-16.071491328546681</v>
      </c>
      <c r="AT25">
        <f t="shared" si="9"/>
        <v>27.892700357884692</v>
      </c>
      <c r="AU25">
        <f t="shared" si="9"/>
        <v>-777.04176336294552</v>
      </c>
      <c r="AW25">
        <v>22</v>
      </c>
      <c r="AX25">
        <f>IF(Z25&gt;0, (R25*SUMPRODUCT(K25:$K$98, X25:$X$98)-K25*$AZ$3)/Z25, 0)</f>
        <v>4275.5203904461259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4.1640000000000002E-3</v>
      </c>
      <c r="Q26" s="4">
        <f t="shared" si="21"/>
        <v>12.5</v>
      </c>
      <c r="R26">
        <f t="shared" si="0"/>
        <v>2000000</v>
      </c>
      <c r="S26">
        <f t="shared" si="1"/>
        <v>4460.6882020131216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3196.5762922750164</v>
      </c>
      <c r="AC26">
        <f t="shared" si="2"/>
        <v>3287.7791200572487</v>
      </c>
      <c r="AE26">
        <f t="shared" si="3"/>
        <v>0</v>
      </c>
      <c r="AF26">
        <f t="shared" si="4"/>
        <v>0</v>
      </c>
      <c r="AG26">
        <f t="shared" si="4"/>
        <v>-9.2132059313556844</v>
      </c>
      <c r="AH26">
        <f t="shared" si="5"/>
        <v>-6226.397006912317</v>
      </c>
      <c r="AI26">
        <f t="shared" si="6"/>
        <v>-6235.6102128436723</v>
      </c>
      <c r="AJ26">
        <f t="shared" si="7"/>
        <v>-91.202827782232362</v>
      </c>
      <c r="AK26">
        <f t="shared" si="22"/>
        <v>223.76034045925118</v>
      </c>
      <c r="AL26">
        <f t="shared" si="8"/>
        <v>-6103.0527001666533</v>
      </c>
      <c r="AN26">
        <f t="shared" si="9"/>
        <v>0</v>
      </c>
      <c r="AO26">
        <f t="shared" si="9"/>
        <v>0</v>
      </c>
      <c r="AP26">
        <f t="shared" si="9"/>
        <v>-1.0667746802563374</v>
      </c>
      <c r="AQ26">
        <f t="shared" si="9"/>
        <v>-720.93934789760385</v>
      </c>
      <c r="AR26">
        <f t="shared" si="9"/>
        <v>-722.0061225778602</v>
      </c>
      <c r="AS26">
        <f t="shared" si="9"/>
        <v>-10.560153346268306</v>
      </c>
      <c r="AT26">
        <f t="shared" si="9"/>
        <v>25.908664956145497</v>
      </c>
      <c r="AU26">
        <f t="shared" si="9"/>
        <v>-706.65761096798292</v>
      </c>
      <c r="AW26">
        <v>23</v>
      </c>
      <c r="AX26">
        <f>IF(Z26&gt;0, (R26*SUMPRODUCT(K26:$K$98, X26:$X$98)-K26*$AZ$3)/Z26, 0)</f>
        <v>4460.6882020131216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4.3350000000000003E-3</v>
      </c>
      <c r="Q27" s="4">
        <f t="shared" si="21"/>
        <v>12.5</v>
      </c>
      <c r="R27">
        <f t="shared" si="0"/>
        <v>2000000</v>
      </c>
      <c r="S27">
        <f t="shared" si="1"/>
        <v>4613.3149175594926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3287.7791200572487</v>
      </c>
      <c r="AC27">
        <f t="shared" si="2"/>
        <v>3351.5307064628978</v>
      </c>
      <c r="AE27">
        <f t="shared" si="3"/>
        <v>0</v>
      </c>
      <c r="AF27">
        <f t="shared" si="4"/>
        <v>0</v>
      </c>
      <c r="AG27">
        <f t="shared" si="4"/>
        <v>-9.0811346243296995</v>
      </c>
      <c r="AH27">
        <f t="shared" si="5"/>
        <v>-6390.2796339883025</v>
      </c>
      <c r="AI27">
        <f t="shared" si="6"/>
        <v>-6399.3607686126325</v>
      </c>
      <c r="AJ27">
        <f t="shared" si="7"/>
        <v>-63.75158640564905</v>
      </c>
      <c r="AK27">
        <f t="shared" si="22"/>
        <v>230.14453840400742</v>
      </c>
      <c r="AL27">
        <f t="shared" si="8"/>
        <v>-6232.9678166142749</v>
      </c>
      <c r="AN27">
        <f t="shared" si="9"/>
        <v>0</v>
      </c>
      <c r="AO27">
        <f t="shared" si="9"/>
        <v>0</v>
      </c>
      <c r="AP27">
        <f t="shared" si="9"/>
        <v>-0.93882362965612731</v>
      </c>
      <c r="AQ27">
        <f t="shared" si="9"/>
        <v>-660.63831984446028</v>
      </c>
      <c r="AR27">
        <f t="shared" si="9"/>
        <v>-661.57714347411638</v>
      </c>
      <c r="AS27">
        <f t="shared" si="9"/>
        <v>-6.5907508501566179</v>
      </c>
      <c r="AT27">
        <f t="shared" si="9"/>
        <v>23.792746152128817</v>
      </c>
      <c r="AU27">
        <f t="shared" si="9"/>
        <v>-644.37514817214435</v>
      </c>
      <c r="AW27">
        <v>24</v>
      </c>
      <c r="AX27">
        <f>IF(Z27&gt;0, (R27*SUMPRODUCT(K27:$K$98, X27:$X$98)-K27*$AZ$3)/Z27, 0)</f>
        <v>4613.3149175594926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4.522E-3</v>
      </c>
      <c r="Q28" s="4">
        <f t="shared" si="21"/>
        <v>12.5</v>
      </c>
      <c r="R28">
        <f t="shared" si="0"/>
        <v>2000000</v>
      </c>
      <c r="S28">
        <f t="shared" si="1"/>
        <v>4737.1373490756496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3351.5307064628978</v>
      </c>
      <c r="AC28">
        <f t="shared" si="2"/>
        <v>3391.5092922463418</v>
      </c>
      <c r="AE28">
        <f t="shared" si="3"/>
        <v>0</v>
      </c>
      <c r="AF28">
        <f t="shared" si="4"/>
        <v>0</v>
      </c>
      <c r="AG28">
        <f t="shared" si="4"/>
        <v>-8.9492583873151847</v>
      </c>
      <c r="AH28">
        <f t="shared" si="5"/>
        <v>-6570.3825233950238</v>
      </c>
      <c r="AI28">
        <f t="shared" si="6"/>
        <v>-6579.331781782339</v>
      </c>
      <c r="AJ28">
        <f t="shared" si="7"/>
        <v>-39.978585783444032</v>
      </c>
      <c r="AK28">
        <f t="shared" si="22"/>
        <v>234.60714945240287</v>
      </c>
      <c r="AL28">
        <f t="shared" si="8"/>
        <v>-6384.70321811338</v>
      </c>
      <c r="AN28">
        <f t="shared" si="9"/>
        <v>0</v>
      </c>
      <c r="AO28">
        <f t="shared" si="9"/>
        <v>0</v>
      </c>
      <c r="AP28">
        <f t="shared" si="9"/>
        <v>-0.82606252938059022</v>
      </c>
      <c r="AQ28">
        <f t="shared" si="9"/>
        <v>-606.48006475785814</v>
      </c>
      <c r="AR28">
        <f t="shared" si="9"/>
        <v>-607.30612728723872</v>
      </c>
      <c r="AS28">
        <f t="shared" si="9"/>
        <v>-3.6902288730584147</v>
      </c>
      <c r="AT28">
        <f t="shared" si="9"/>
        <v>21.6554452782498</v>
      </c>
      <c r="AU28">
        <f t="shared" si="9"/>
        <v>-589.3409108820473</v>
      </c>
      <c r="AW28">
        <v>25</v>
      </c>
      <c r="AX28">
        <f>IF(Z28&gt;0, (R28*SUMPRODUCT(K28:$K$98, X28:$X$98)-K28*$AZ$3)/Z28, 0)</f>
        <v>4737.1373490756496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4.7470000000000004E-3</v>
      </c>
      <c r="Q29" s="4">
        <f t="shared" si="21"/>
        <v>12.5</v>
      </c>
      <c r="R29">
        <f t="shared" si="0"/>
        <v>2000000</v>
      </c>
      <c r="S29">
        <f t="shared" si="1"/>
        <v>4835.07756219355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3391.5092922463418</v>
      </c>
      <c r="AC29">
        <f t="shared" si="2"/>
        <v>3410.5800360848284</v>
      </c>
      <c r="AE29">
        <f t="shared" si="3"/>
        <v>0</v>
      </c>
      <c r="AF29">
        <f t="shared" si="4"/>
        <v>0</v>
      </c>
      <c r="AG29">
        <f t="shared" si="4"/>
        <v>-8.8172836738774478</v>
      </c>
      <c r="AH29">
        <f t="shared" si="5"/>
        <v>-6797.14073033363</v>
      </c>
      <c r="AI29">
        <f t="shared" si="6"/>
        <v>-6805.9580140075077</v>
      </c>
      <c r="AJ29">
        <f t="shared" si="7"/>
        <v>-19.070743838486578</v>
      </c>
      <c r="AK29">
        <f t="shared" si="22"/>
        <v>237.40565045724395</v>
      </c>
      <c r="AL29">
        <f t="shared" si="8"/>
        <v>-6587.6231073887502</v>
      </c>
      <c r="AN29">
        <f t="shared" si="9"/>
        <v>0</v>
      </c>
      <c r="AO29">
        <f t="shared" si="9"/>
        <v>0</v>
      </c>
      <c r="AP29">
        <f t="shared" si="9"/>
        <v>-0.72667909398197739</v>
      </c>
      <c r="AQ29">
        <f t="shared" si="9"/>
        <v>-560.18840385280885</v>
      </c>
      <c r="AR29">
        <f t="shared" si="9"/>
        <v>-560.9150829467909</v>
      </c>
      <c r="AS29">
        <f t="shared" si="9"/>
        <v>-1.5717211067135302</v>
      </c>
      <c r="AT29">
        <f t="shared" si="9"/>
        <v>19.565858303003473</v>
      </c>
      <c r="AU29">
        <f t="shared" si="9"/>
        <v>-542.92094575050089</v>
      </c>
      <c r="AW29">
        <v>26</v>
      </c>
      <c r="AX29">
        <f>IF(Z29&gt;0, (R29*SUMPRODUCT(K29:$K$98, X29:$X$98)-K29*$AZ$3)/Z29, 0)</f>
        <v>4835.07756219355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4.9870000000000001E-3</v>
      </c>
      <c r="Q30" s="4">
        <f t="shared" si="21"/>
        <v>12.5</v>
      </c>
      <c r="R30">
        <f t="shared" si="0"/>
        <v>2000000</v>
      </c>
      <c r="S30">
        <f t="shared" si="1"/>
        <v>4906.2529725350778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3410.5800360848284</v>
      </c>
      <c r="AC30">
        <f t="shared" si="2"/>
        <v>3408.9191399073275</v>
      </c>
      <c r="AE30">
        <f t="shared" si="3"/>
        <v>0</v>
      </c>
      <c r="AF30">
        <f t="shared" si="4"/>
        <v>0</v>
      </c>
      <c r="AG30">
        <f t="shared" si="4"/>
        <v>-8.6851390434570455</v>
      </c>
      <c r="AH30">
        <f t="shared" si="5"/>
        <v>-7035.4869890602931</v>
      </c>
      <c r="AI30">
        <f t="shared" si="6"/>
        <v>-7044.1721281037499</v>
      </c>
      <c r="AJ30">
        <f t="shared" si="7"/>
        <v>1.6608961775009448</v>
      </c>
      <c r="AK30">
        <f t="shared" si="22"/>
        <v>238.74060252593802</v>
      </c>
      <c r="AL30">
        <f t="shared" si="8"/>
        <v>-6803.770629400311</v>
      </c>
      <c r="AN30">
        <f t="shared" si="9"/>
        <v>0</v>
      </c>
      <c r="AO30">
        <f t="shared" si="9"/>
        <v>0</v>
      </c>
      <c r="AP30">
        <f t="shared" si="9"/>
        <v>-0.63909674500041902</v>
      </c>
      <c r="AQ30">
        <f t="shared" si="9"/>
        <v>-517.70694881258862</v>
      </c>
      <c r="AR30">
        <f t="shared" si="9"/>
        <v>-518.34604555758904</v>
      </c>
      <c r="AS30">
        <f t="shared" si="9"/>
        <v>0.1222171960072595</v>
      </c>
      <c r="AT30">
        <f t="shared" si="9"/>
        <v>17.567748911136981</v>
      </c>
      <c r="AU30">
        <f t="shared" si="9"/>
        <v>-500.65607945044485</v>
      </c>
      <c r="AW30">
        <v>27</v>
      </c>
      <c r="AX30">
        <f>IF(Z30&gt;0, (R30*SUMPRODUCT(K30:$K$98, X30:$X$98)-K30*$AZ$3)/Z30, 0)</f>
        <v>4906.2529725350778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5.2249999999999996E-3</v>
      </c>
      <c r="Q31" s="4">
        <f t="shared" si="21"/>
        <v>12.5</v>
      </c>
      <c r="R31">
        <f t="shared" si="0"/>
        <v>2000000</v>
      </c>
      <c r="S31">
        <f t="shared" si="1"/>
        <v>4954.3055187649497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3408.9191399073275</v>
      </c>
      <c r="AC31">
        <f t="shared" si="2"/>
        <v>3389.8974658048296</v>
      </c>
      <c r="AE31">
        <f t="shared" si="3"/>
        <v>0</v>
      </c>
      <c r="AF31">
        <f t="shared" si="4"/>
        <v>0</v>
      </c>
      <c r="AG31">
        <f t="shared" si="4"/>
        <v>-8.5529078015204121</v>
      </c>
      <c r="AH31">
        <f t="shared" si="5"/>
        <v>-7260.7762403300903</v>
      </c>
      <c r="AI31">
        <f t="shared" si="6"/>
        <v>-7269.329148131611</v>
      </c>
      <c r="AJ31">
        <f t="shared" si="7"/>
        <v>19.021674102497855</v>
      </c>
      <c r="AK31">
        <f t="shared" si="22"/>
        <v>238.62433979351295</v>
      </c>
      <c r="AL31">
        <f t="shared" si="8"/>
        <v>-7011.6831342355999</v>
      </c>
      <c r="AN31">
        <f t="shared" si="9"/>
        <v>0</v>
      </c>
      <c r="AO31">
        <f t="shared" si="9"/>
        <v>0</v>
      </c>
      <c r="AP31">
        <f t="shared" si="9"/>
        <v>-0.56193437237302468</v>
      </c>
      <c r="AQ31">
        <f t="shared" si="9"/>
        <v>-477.04007037531278</v>
      </c>
      <c r="AR31">
        <f t="shared" si="9"/>
        <v>-477.60200474768584</v>
      </c>
      <c r="AS31">
        <f t="shared" si="9"/>
        <v>1.2497425140454834</v>
      </c>
      <c r="AT31">
        <f t="shared" si="9"/>
        <v>15.677851524478994</v>
      </c>
      <c r="AU31">
        <f t="shared" si="9"/>
        <v>-460.67441070916135</v>
      </c>
      <c r="AW31">
        <v>28</v>
      </c>
      <c r="AX31">
        <f>IF(Z31&gt;0, (R31*SUMPRODUCT(K31:$K$98, X31:$X$98)-K31*$AZ$3)/Z31, 0)</f>
        <v>4954.3055187649497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5.4879999999999998E-3</v>
      </c>
      <c r="Q32" s="4">
        <f t="shared" si="21"/>
        <v>12.5</v>
      </c>
      <c r="R32">
        <f t="shared" si="0"/>
        <v>2000000</v>
      </c>
      <c r="S32">
        <f t="shared" si="1"/>
        <v>4985.060102608576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3389.8974658048296</v>
      </c>
      <c r="AC32">
        <f t="shared" si="2"/>
        <v>3358.1121049921035</v>
      </c>
      <c r="AE32">
        <f t="shared" si="3"/>
        <v>0</v>
      </c>
      <c r="AF32">
        <f t="shared" si="4"/>
        <v>0</v>
      </c>
      <c r="AG32">
        <f t="shared" si="4"/>
        <v>-8.4204403654904656</v>
      </c>
      <c r="AH32">
        <f t="shared" si="5"/>
        <v>-7510.1372823590436</v>
      </c>
      <c r="AI32">
        <f t="shared" si="6"/>
        <v>-7518.557722724534</v>
      </c>
      <c r="AJ32">
        <f t="shared" si="7"/>
        <v>31.78536081272614</v>
      </c>
      <c r="AK32">
        <f t="shared" si="22"/>
        <v>237.29282260633809</v>
      </c>
      <c r="AL32">
        <f t="shared" si="8"/>
        <v>-7249.4795393054701</v>
      </c>
      <c r="AN32">
        <f t="shared" si="9"/>
        <v>0</v>
      </c>
      <c r="AO32">
        <f t="shared" si="9"/>
        <v>0</v>
      </c>
      <c r="AP32">
        <f t="shared" si="9"/>
        <v>-0.49395636858367087</v>
      </c>
      <c r="AQ32">
        <f t="shared" si="9"/>
        <v>-440.55654794045131</v>
      </c>
      <c r="AR32">
        <f t="shared" si="9"/>
        <v>-441.05050430903498</v>
      </c>
      <c r="AS32">
        <f t="shared" si="9"/>
        <v>1.8645796086296977</v>
      </c>
      <c r="AT32">
        <f t="shared" si="9"/>
        <v>13.919972811156972</v>
      </c>
      <c r="AU32">
        <f t="shared" si="9"/>
        <v>-425.26595188924836</v>
      </c>
      <c r="AW32">
        <v>29</v>
      </c>
      <c r="AX32">
        <f>IF(Z32&gt;0, (R32*SUMPRODUCT(K32:$K$98, X32:$X$98)-K32*$AZ$3)/Z32, 0)</f>
        <v>4985.060102608576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5.7670000000000004E-3</v>
      </c>
      <c r="Q33" s="4">
        <f t="shared" si="21"/>
        <v>12.5</v>
      </c>
      <c r="R33">
        <f t="shared" si="0"/>
        <v>2000000</v>
      </c>
      <c r="S33">
        <f t="shared" si="1"/>
        <v>5000.0517213439098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3358.1121049921035</v>
      </c>
      <c r="AC33">
        <f t="shared" si="2"/>
        <v>3315.1044048753902</v>
      </c>
      <c r="AE33">
        <f t="shared" si="3"/>
        <v>0</v>
      </c>
      <c r="AF33">
        <f t="shared" si="4"/>
        <v>0</v>
      </c>
      <c r="AG33">
        <f t="shared" si="4"/>
        <v>-8.2876752822477773</v>
      </c>
      <c r="AH33">
        <f t="shared" si="5"/>
        <v>-7769.7087340453627</v>
      </c>
      <c r="AI33">
        <f t="shared" si="6"/>
        <v>-7777.9964093276103</v>
      </c>
      <c r="AJ33">
        <f t="shared" si="7"/>
        <v>43.007700116713295</v>
      </c>
      <c r="AK33">
        <f t="shared" si="22"/>
        <v>235.06784734944728</v>
      </c>
      <c r="AL33">
        <f t="shared" si="8"/>
        <v>-7499.9208618614493</v>
      </c>
      <c r="AN33">
        <f t="shared" si="9"/>
        <v>0</v>
      </c>
      <c r="AO33">
        <f t="shared" si="9"/>
        <v>0</v>
      </c>
      <c r="AP33">
        <f t="shared" si="9"/>
        <v>-0.43407871296447503</v>
      </c>
      <c r="AQ33">
        <f t="shared" si="9"/>
        <v>-406.94948251743278</v>
      </c>
      <c r="AR33">
        <f t="shared" si="9"/>
        <v>-407.38356123039728</v>
      </c>
      <c r="AS33">
        <f t="shared" si="9"/>
        <v>2.2525891131634315</v>
      </c>
      <c r="AT33">
        <f t="shared" si="9"/>
        <v>12.312010927279369</v>
      </c>
      <c r="AU33">
        <f t="shared" si="9"/>
        <v>-392.81896118995445</v>
      </c>
      <c r="AW33">
        <v>30</v>
      </c>
      <c r="AX33">
        <f>IF(Z33&gt;0, (R33*SUMPRODUCT(K33:$K$98, X33:$X$98)-K33*$AZ$3)/Z33, 0)</f>
        <v>5000.0517213439098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6.0780000000000001E-3</v>
      </c>
      <c r="Q34" s="4">
        <f t="shared" si="21"/>
        <v>12.5</v>
      </c>
      <c r="R34">
        <f t="shared" si="0"/>
        <v>2000000</v>
      </c>
      <c r="S34">
        <f t="shared" si="1"/>
        <v>5002.052313586626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3315.1044048753902</v>
      </c>
      <c r="AC34">
        <f t="shared" si="2"/>
        <v>3263.1092507720073</v>
      </c>
      <c r="AE34">
        <f t="shared" si="3"/>
        <v>0</v>
      </c>
      <c r="AF34">
        <f t="shared" si="4"/>
        <v>0</v>
      </c>
      <c r="AG34">
        <f t="shared" si="4"/>
        <v>-8.154426039059798</v>
      </c>
      <c r="AH34">
        <f t="shared" si="5"/>
        <v>-8059.5984584803191</v>
      </c>
      <c r="AI34">
        <f t="shared" si="6"/>
        <v>-8067.7528845193792</v>
      </c>
      <c r="AJ34">
        <f t="shared" si="7"/>
        <v>51.995154103382902</v>
      </c>
      <c r="AK34">
        <f t="shared" si="22"/>
        <v>232.05730834127732</v>
      </c>
      <c r="AL34">
        <f t="shared" si="8"/>
        <v>-7783.7004220747194</v>
      </c>
      <c r="AN34">
        <f t="shared" si="9"/>
        <v>0</v>
      </c>
      <c r="AO34">
        <f t="shared" si="9"/>
        <v>0</v>
      </c>
      <c r="AP34">
        <f t="shared" si="9"/>
        <v>-0.38133892447985024</v>
      </c>
      <c r="AQ34">
        <f t="shared" si="9"/>
        <v>-376.90434534258281</v>
      </c>
      <c r="AR34">
        <f t="shared" si="9"/>
        <v>-377.28568426706266</v>
      </c>
      <c r="AS34">
        <f t="shared" si="9"/>
        <v>2.4315354690781206</v>
      </c>
      <c r="AT34">
        <f t="shared" si="9"/>
        <v>10.852080079783864</v>
      </c>
      <c r="AU34">
        <f t="shared" ref="AU34:AU89" si="23">AL34*$K34</f>
        <v>-364.00206871820069</v>
      </c>
      <c r="AW34">
        <v>31</v>
      </c>
      <c r="AX34">
        <f>IF(Z34&gt;0, (R34*SUMPRODUCT(K34:$K$98, X34:$X$98)-K34*$AZ$3)/Z34, 0)</f>
        <v>5002.052313586626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6.4359999999999999E-3</v>
      </c>
      <c r="Q35" s="4">
        <f t="shared" si="21"/>
        <v>12.5</v>
      </c>
      <c r="R35">
        <f t="shared" si="0"/>
        <v>2000000</v>
      </c>
      <c r="S35">
        <f t="shared" si="1"/>
        <v>4992.1582087581655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3263.1092507720073</v>
      </c>
      <c r="AC35">
        <f t="shared" si="2"/>
        <v>3203.1284129419687</v>
      </c>
      <c r="AE35">
        <f t="shared" si="3"/>
        <v>0</v>
      </c>
      <c r="AF35">
        <f t="shared" ref="AF35:AG66" si="24">-$Z35*P35</f>
        <v>0</v>
      </c>
      <c r="AG35">
        <f t="shared" si="24"/>
        <v>-8.0203998926818105</v>
      </c>
      <c r="AH35">
        <f t="shared" si="5"/>
        <v>-8397.1017579822183</v>
      </c>
      <c r="AI35">
        <f t="shared" ref="AI35:AI66" si="25">SUM(AE35:AH35)</f>
        <v>-8405.1221578749009</v>
      </c>
      <c r="AJ35">
        <f t="shared" si="7"/>
        <v>59.980837830038581</v>
      </c>
      <c r="AK35">
        <f t="shared" si="22"/>
        <v>228.41764755404054</v>
      </c>
      <c r="AL35">
        <f t="shared" si="8"/>
        <v>-8116.7236724908216</v>
      </c>
      <c r="AN35">
        <f t="shared" ref="AN35:AT66" si="26">AE35*$K35</f>
        <v>0</v>
      </c>
      <c r="AO35">
        <f t="shared" si="26"/>
        <v>0</v>
      </c>
      <c r="AP35">
        <f t="shared" si="26"/>
        <v>-0.33488503385455298</v>
      </c>
      <c r="AQ35">
        <f t="shared" si="26"/>
        <v>-350.61390256461658</v>
      </c>
      <c r="AR35">
        <f t="shared" si="26"/>
        <v>-350.9487875984712</v>
      </c>
      <c r="AS35">
        <f t="shared" si="26"/>
        <v>2.5044493012954328</v>
      </c>
      <c r="AT35">
        <f t="shared" si="26"/>
        <v>9.5373862472753537</v>
      </c>
      <c r="AU35">
        <f t="shared" si="23"/>
        <v>-338.90695204990038</v>
      </c>
      <c r="AW35">
        <v>32</v>
      </c>
      <c r="AX35">
        <f>IF(Z35&gt;0, (R35*SUMPRODUCT(K35:$K$98, X35:$X$98)-K35*$AZ$3)/Z35, 0)</f>
        <v>4992.1582087581655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6.8199999999999997E-3</v>
      </c>
      <c r="Q36" s="4">
        <f t="shared" si="21"/>
        <v>12.5</v>
      </c>
      <c r="R36">
        <f t="shared" si="0"/>
        <v>2000000</v>
      </c>
      <c r="S36">
        <f t="shared" si="1"/>
        <v>4970.3303746267475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3203.1284129419687</v>
      </c>
      <c r="AC36">
        <f t="shared" si="2"/>
        <v>3135.4819277992679</v>
      </c>
      <c r="AE36">
        <f t="shared" si="3"/>
        <v>0</v>
      </c>
      <c r="AF36">
        <f t="shared" si="24"/>
        <v>0</v>
      </c>
      <c r="AG36">
        <f t="shared" si="24"/>
        <v>-7.8854967664869022</v>
      </c>
      <c r="AH36">
        <f t="shared" si="5"/>
        <v>-8751.8603628943911</v>
      </c>
      <c r="AI36">
        <f t="shared" si="25"/>
        <v>-8759.7458596608776</v>
      </c>
      <c r="AJ36">
        <f t="shared" si="7"/>
        <v>67.64648514270084</v>
      </c>
      <c r="AK36">
        <f t="shared" si="22"/>
        <v>224.21898890593783</v>
      </c>
      <c r="AL36">
        <f t="shared" si="8"/>
        <v>-8467.8803856122395</v>
      </c>
      <c r="AN36">
        <f t="shared" si="26"/>
        <v>0</v>
      </c>
      <c r="AO36">
        <f t="shared" si="26"/>
        <v>0</v>
      </c>
      <c r="AP36">
        <f t="shared" si="26"/>
        <v>-0.29397523891528521</v>
      </c>
      <c r="AQ36">
        <f t="shared" si="26"/>
        <v>-326.27370441257875</v>
      </c>
      <c r="AR36">
        <f t="shared" si="26"/>
        <v>-326.56767965149402</v>
      </c>
      <c r="AS36">
        <f t="shared" si="26"/>
        <v>2.5218945895864504</v>
      </c>
      <c r="AT36">
        <f t="shared" si="26"/>
        <v>8.3589953537363151</v>
      </c>
      <c r="AU36">
        <f t="shared" si="23"/>
        <v>-315.68678970817126</v>
      </c>
      <c r="AW36">
        <v>33</v>
      </c>
      <c r="AX36">
        <f>IF(Z36&gt;0, (R36*SUMPRODUCT(K36:$K$98, X36:$X$98)-K36*$AZ$3)/Z36, 0)</f>
        <v>4970.3303746267475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7.2269999999999999E-3</v>
      </c>
      <c r="Q37" s="4">
        <f t="shared" si="21"/>
        <v>12.5</v>
      </c>
      <c r="R37">
        <f t="shared" si="0"/>
        <v>2000000</v>
      </c>
      <c r="S37">
        <f t="shared" si="1"/>
        <v>4938.7010929549733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3135.4819277992679</v>
      </c>
      <c r="AC37">
        <f t="shared" si="2"/>
        <v>3061.8577032276839</v>
      </c>
      <c r="AE37">
        <f t="shared" si="3"/>
        <v>0</v>
      </c>
      <c r="AF37">
        <f t="shared" si="24"/>
        <v>0</v>
      </c>
      <c r="AG37">
        <f t="shared" si="24"/>
        <v>-7.7496533136906312</v>
      </c>
      <c r="AH37">
        <f t="shared" si="5"/>
        <v>-9118.1576210241346</v>
      </c>
      <c r="AI37">
        <f t="shared" si="25"/>
        <v>-9125.9072743378256</v>
      </c>
      <c r="AJ37">
        <f t="shared" si="7"/>
        <v>73.624224571583909</v>
      </c>
      <c r="AK37">
        <f t="shared" si="22"/>
        <v>219.48373494594878</v>
      </c>
      <c r="AL37">
        <f t="shared" si="8"/>
        <v>-8832.7993148202931</v>
      </c>
      <c r="AN37">
        <f t="shared" si="26"/>
        <v>0</v>
      </c>
      <c r="AO37">
        <f t="shared" si="26"/>
        <v>0</v>
      </c>
      <c r="AP37">
        <f t="shared" si="26"/>
        <v>-0.25795618524508174</v>
      </c>
      <c r="AQ37">
        <f t="shared" si="26"/>
        <v>-303.50843594868087</v>
      </c>
      <c r="AR37">
        <f t="shared" si="26"/>
        <v>-303.76639213392593</v>
      </c>
      <c r="AS37">
        <f t="shared" si="26"/>
        <v>2.4506675774207616</v>
      </c>
      <c r="AT37">
        <f t="shared" si="26"/>
        <v>7.3057702968439857</v>
      </c>
      <c r="AU37">
        <f t="shared" si="23"/>
        <v>-294.00995425966124</v>
      </c>
      <c r="AW37">
        <v>34</v>
      </c>
      <c r="AX37">
        <f>IF(Z37&gt;0, (R37*SUMPRODUCT(K37:$K$98, X37:$X$98)-K37*$AZ$3)/Z37, 0)</f>
        <v>4938.7010929549733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7.6860000000000001E-3</v>
      </c>
      <c r="Q38" s="4">
        <f t="shared" si="21"/>
        <v>12.5</v>
      </c>
      <c r="R38">
        <f t="shared" si="0"/>
        <v>2000000</v>
      </c>
      <c r="S38">
        <f t="shared" si="1"/>
        <v>4899.6596519088234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3061.8577032276839</v>
      </c>
      <c r="AC38">
        <f t="shared" si="2"/>
        <v>2983.929159994178</v>
      </c>
      <c r="AE38">
        <f t="shared" si="3"/>
        <v>0</v>
      </c>
      <c r="AF38">
        <f t="shared" si="24"/>
        <v>0</v>
      </c>
      <c r="AG38">
        <f t="shared" si="24"/>
        <v>-7.6125929451846988</v>
      </c>
      <c r="AH38">
        <f t="shared" si="5"/>
        <v>-9530.2136590441896</v>
      </c>
      <c r="AI38">
        <f t="shared" si="25"/>
        <v>-9537.8262519893742</v>
      </c>
      <c r="AJ38">
        <f t="shared" si="7"/>
        <v>77.928543233505934</v>
      </c>
      <c r="AK38">
        <f t="shared" si="22"/>
        <v>214.3300392259379</v>
      </c>
      <c r="AL38">
        <f t="shared" si="8"/>
        <v>-9245.5676695299317</v>
      </c>
      <c r="AN38">
        <f t="shared" si="26"/>
        <v>0</v>
      </c>
      <c r="AO38">
        <f t="shared" si="26"/>
        <v>0</v>
      </c>
      <c r="AP38">
        <f t="shared" si="26"/>
        <v>-0.22624461799360465</v>
      </c>
      <c r="AQ38">
        <f t="shared" si="26"/>
        <v>-283.23589139909967</v>
      </c>
      <c r="AR38">
        <f t="shared" si="26"/>
        <v>-283.46213601709331</v>
      </c>
      <c r="AS38">
        <f t="shared" si="26"/>
        <v>2.3160194721582985</v>
      </c>
      <c r="AT38">
        <f t="shared" si="26"/>
        <v>6.3698424700219034</v>
      </c>
      <c r="AU38">
        <f t="shared" si="23"/>
        <v>-274.77627407491315</v>
      </c>
      <c r="AW38">
        <v>35</v>
      </c>
      <c r="AX38">
        <f>IF(Z38&gt;0, (R38*SUMPRODUCT(K38:$K$98, X38:$X$98)-K38*$AZ$3)/Z38, 0)</f>
        <v>4899.6596519088234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8.2030000000000002E-3</v>
      </c>
      <c r="Q39" s="4">
        <f t="shared" si="21"/>
        <v>12.5</v>
      </c>
      <c r="R39">
        <f t="shared" si="0"/>
        <v>2000000</v>
      </c>
      <c r="S39">
        <f t="shared" si="1"/>
        <v>4853.652270617803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2983.929159994178</v>
      </c>
      <c r="AC39">
        <f t="shared" si="2"/>
        <v>2902.1038870907696</v>
      </c>
      <c r="AE39">
        <f t="shared" si="3"/>
        <v>0</v>
      </c>
      <c r="AF39">
        <f t="shared" si="24"/>
        <v>0</v>
      </c>
      <c r="AG39">
        <f t="shared" si="24"/>
        <v>-7.4740209158035018</v>
      </c>
      <c r="AH39">
        <f t="shared" si="5"/>
        <v>-9991.3759886960142</v>
      </c>
      <c r="AI39">
        <f t="shared" si="25"/>
        <v>-9998.8500096118169</v>
      </c>
      <c r="AJ39">
        <f t="shared" si="7"/>
        <v>81.825272903408404</v>
      </c>
      <c r="AK39">
        <f t="shared" si="22"/>
        <v>208.87504119959249</v>
      </c>
      <c r="AL39">
        <f t="shared" si="8"/>
        <v>-9708.1496955088151</v>
      </c>
      <c r="AN39">
        <f t="shared" si="26"/>
        <v>0</v>
      </c>
      <c r="AO39">
        <f t="shared" si="26"/>
        <v>0</v>
      </c>
      <c r="AP39">
        <f t="shared" si="26"/>
        <v>-0.19832704215380986</v>
      </c>
      <c r="AQ39">
        <f t="shared" si="26"/>
        <v>-265.12637162879128</v>
      </c>
      <c r="AR39">
        <f t="shared" si="26"/>
        <v>-265.32469867094505</v>
      </c>
      <c r="AS39">
        <f t="shared" si="26"/>
        <v>2.1712762823619487</v>
      </c>
      <c r="AT39">
        <f t="shared" si="26"/>
        <v>5.5426081312239486</v>
      </c>
      <c r="AU39">
        <f t="shared" si="23"/>
        <v>-257.61081425735915</v>
      </c>
      <c r="AW39">
        <v>36</v>
      </c>
      <c r="AX39">
        <f>IF(Z39&gt;0, (R39*SUMPRODUCT(K39:$K$98, X39:$X$98)-K39*$AZ$3)/Z39, 0)</f>
        <v>4853.652270617803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8.7950000000000007E-3</v>
      </c>
      <c r="Q40" s="4">
        <f t="shared" si="21"/>
        <v>12.5</v>
      </c>
      <c r="R40">
        <f t="shared" si="0"/>
        <v>2000000</v>
      </c>
      <c r="S40">
        <f t="shared" si="1"/>
        <v>4801.2383074490435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2902.1038870907696</v>
      </c>
      <c r="AC40">
        <f t="shared" si="2"/>
        <v>2816.8084248331315</v>
      </c>
      <c r="AE40">
        <f t="shared" si="3"/>
        <v>0</v>
      </c>
      <c r="AF40">
        <f t="shared" si="24"/>
        <v>0</v>
      </c>
      <c r="AG40">
        <f t="shared" si="24"/>
        <v>-7.3335466926909749</v>
      </c>
      <c r="AH40">
        <f t="shared" si="5"/>
        <v>-10517.442232718688</v>
      </c>
      <c r="AI40">
        <f t="shared" si="25"/>
        <v>-10524.775779411379</v>
      </c>
      <c r="AJ40">
        <f t="shared" si="7"/>
        <v>85.295462257638064</v>
      </c>
      <c r="AK40">
        <f t="shared" si="22"/>
        <v>203.1472720963539</v>
      </c>
      <c r="AL40">
        <f t="shared" si="8"/>
        <v>-10236.333045057387</v>
      </c>
      <c r="AN40">
        <f t="shared" si="26"/>
        <v>0</v>
      </c>
      <c r="AO40">
        <f t="shared" si="26"/>
        <v>0</v>
      </c>
      <c r="AP40">
        <f t="shared" si="26"/>
        <v>-0.17374954053261515</v>
      </c>
      <c r="AQ40">
        <f t="shared" si="26"/>
        <v>-249.18376224896534</v>
      </c>
      <c r="AR40">
        <f t="shared" si="26"/>
        <v>-249.35751178949795</v>
      </c>
      <c r="AS40">
        <f t="shared" si="26"/>
        <v>2.0208567556475945</v>
      </c>
      <c r="AT40">
        <f t="shared" si="26"/>
        <v>4.8130524923737603</v>
      </c>
      <c r="AU40">
        <f t="shared" si="23"/>
        <v>-242.52360254147661</v>
      </c>
      <c r="AW40">
        <v>37</v>
      </c>
      <c r="AX40">
        <f>IF(Z40&gt;0, (R40*SUMPRODUCT(K40:$K$98, X40:$X$98)-K40*$AZ$3)/Z40, 0)</f>
        <v>4801.2383074490435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9.4780000000000003E-3</v>
      </c>
      <c r="Q41" s="4">
        <f t="shared" si="21"/>
        <v>12.5</v>
      </c>
      <c r="R41">
        <f t="shared" si="0"/>
        <v>2000000</v>
      </c>
      <c r="S41">
        <f t="shared" si="1"/>
        <v>4742.5607140924103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2816.8084248331315</v>
      </c>
      <c r="AC41">
        <f t="shared" si="2"/>
        <v>2728.1879745226961</v>
      </c>
      <c r="AE41">
        <f t="shared" si="3"/>
        <v>0</v>
      </c>
      <c r="AF41">
        <f t="shared" si="24"/>
        <v>0</v>
      </c>
      <c r="AG41">
        <f t="shared" si="24"/>
        <v>-7.1907038702107391</v>
      </c>
      <c r="AH41">
        <f t="shared" si="5"/>
        <v>-11121.176888532011</v>
      </c>
      <c r="AI41">
        <f t="shared" si="25"/>
        <v>-11128.367592402221</v>
      </c>
      <c r="AJ41">
        <f t="shared" si="7"/>
        <v>88.620450310435444</v>
      </c>
      <c r="AK41">
        <f t="shared" si="22"/>
        <v>197.17658973831922</v>
      </c>
      <c r="AL41">
        <f t="shared" si="8"/>
        <v>-10842.570552353467</v>
      </c>
      <c r="AN41">
        <f t="shared" si="26"/>
        <v>0</v>
      </c>
      <c r="AO41">
        <f t="shared" si="26"/>
        <v>0</v>
      </c>
      <c r="AP41">
        <f t="shared" si="26"/>
        <v>-0.15211182766260789</v>
      </c>
      <c r="AQ41">
        <f t="shared" si="26"/>
        <v>-235.25687788116093</v>
      </c>
      <c r="AR41">
        <f t="shared" si="26"/>
        <v>-235.40898970882353</v>
      </c>
      <c r="AS41">
        <f t="shared" si="26"/>
        <v>1.8746730373432268</v>
      </c>
      <c r="AT41">
        <f t="shared" si="26"/>
        <v>4.1710647495343105</v>
      </c>
      <c r="AU41">
        <f t="shared" si="23"/>
        <v>-229.36325192194602</v>
      </c>
      <c r="AW41">
        <v>38</v>
      </c>
      <c r="AX41">
        <f>IF(Z41&gt;0, (R41*SUMPRODUCT(K41:$K$98, X41:$X$98)-K41*$AZ$3)/Z41, 0)</f>
        <v>4742.5607140924103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1.0265E-2</v>
      </c>
      <c r="Q42" s="4">
        <f t="shared" si="21"/>
        <v>12.5</v>
      </c>
      <c r="R42">
        <f t="shared" si="0"/>
        <v>2000000</v>
      </c>
      <c r="S42">
        <f t="shared" si="1"/>
        <v>4677.6030660329043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2728.1879745226961</v>
      </c>
      <c r="AC42">
        <f t="shared" si="2"/>
        <v>2636.2911965866533</v>
      </c>
      <c r="AE42">
        <f t="shared" si="3"/>
        <v>0</v>
      </c>
      <c r="AF42">
        <f t="shared" si="24"/>
        <v>0</v>
      </c>
      <c r="AG42">
        <f t="shared" si="24"/>
        <v>-7.0449842562809186</v>
      </c>
      <c r="AH42">
        <f t="shared" si="5"/>
        <v>-11810.012036434118</v>
      </c>
      <c r="AI42">
        <f t="shared" si="25"/>
        <v>-11817.057020690399</v>
      </c>
      <c r="AJ42">
        <f t="shared" si="7"/>
        <v>91.896777936042781</v>
      </c>
      <c r="AK42">
        <f t="shared" si="22"/>
        <v>190.97315821658876</v>
      </c>
      <c r="AL42">
        <f t="shared" si="8"/>
        <v>-11534.187084537767</v>
      </c>
      <c r="AN42">
        <f t="shared" si="26"/>
        <v>0</v>
      </c>
      <c r="AO42">
        <f t="shared" si="26"/>
        <v>0</v>
      </c>
      <c r="AP42">
        <f t="shared" si="26"/>
        <v>-0.13306185845984386</v>
      </c>
      <c r="AQ42">
        <f t="shared" si="26"/>
        <v>-223.06113013666715</v>
      </c>
      <c r="AR42">
        <f t="shared" si="26"/>
        <v>-223.19419199512697</v>
      </c>
      <c r="AS42">
        <f t="shared" si="26"/>
        <v>1.7356967189443551</v>
      </c>
      <c r="AT42">
        <f t="shared" si="26"/>
        <v>3.6069978901073969</v>
      </c>
      <c r="AU42">
        <f t="shared" si="23"/>
        <v>-217.85149738607521</v>
      </c>
      <c r="AW42">
        <v>39</v>
      </c>
      <c r="AX42">
        <f>IF(Z42&gt;0, (R42*SUMPRODUCT(K42:$K$98, X42:$X$98)-K42*$AZ$3)/Z42, 0)</f>
        <v>4677.6030660329043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1.1204E-2</v>
      </c>
      <c r="Q43" s="4">
        <f t="shared" si="21"/>
        <v>12.5</v>
      </c>
      <c r="R43">
        <f t="shared" si="0"/>
        <v>2000000</v>
      </c>
      <c r="S43">
        <f t="shared" si="1"/>
        <v>4606.6137600258726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2636.2911965866533</v>
      </c>
      <c r="AC43">
        <f t="shared" si="2"/>
        <v>2541.230155686696</v>
      </c>
      <c r="AE43">
        <f t="shared" si="3"/>
        <v>0</v>
      </c>
      <c r="AF43">
        <f t="shared" si="24"/>
        <v>0</v>
      </c>
      <c r="AG43">
        <f t="shared" si="24"/>
        <v>-6.8956024101107394</v>
      </c>
      <c r="AH43">
        <f t="shared" si="5"/>
        <v>-12629.120577179427</v>
      </c>
      <c r="AI43">
        <f t="shared" si="25"/>
        <v>-12636.016179589536</v>
      </c>
      <c r="AJ43">
        <f t="shared" si="7"/>
        <v>95.061040899957334</v>
      </c>
      <c r="AK43">
        <f t="shared" si="22"/>
        <v>184.54038376106575</v>
      </c>
      <c r="AL43">
        <f t="shared" si="8"/>
        <v>-12356.414754928514</v>
      </c>
      <c r="AN43">
        <f t="shared" si="26"/>
        <v>0</v>
      </c>
      <c r="AO43">
        <f t="shared" si="26"/>
        <v>0</v>
      </c>
      <c r="AP43">
        <f t="shared" si="26"/>
        <v>-0.11628608465451906</v>
      </c>
      <c r="AQ43">
        <f t="shared" si="26"/>
        <v>-212.97500888344152</v>
      </c>
      <c r="AR43">
        <f t="shared" si="26"/>
        <v>-213.09129496809601</v>
      </c>
      <c r="AS43">
        <f t="shared" si="26"/>
        <v>1.6030907224625806</v>
      </c>
      <c r="AT43">
        <f t="shared" si="26"/>
        <v>3.1120527855190101</v>
      </c>
      <c r="AU43">
        <f t="shared" si="23"/>
        <v>-208.37615146011444</v>
      </c>
      <c r="AW43">
        <v>40</v>
      </c>
      <c r="AX43">
        <f>IF(Z43&gt;0, (R43*SUMPRODUCT(K43:$K$98, X43:$X$98)-K43*$AZ$3)/Z43, 0)</f>
        <v>4606.6137600258726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1.2285000000000001E-2</v>
      </c>
      <c r="Q44" s="4">
        <f t="shared" si="21"/>
        <v>12.5</v>
      </c>
      <c r="R44">
        <f t="shared" si="0"/>
        <v>2000000</v>
      </c>
      <c r="S44">
        <f t="shared" si="1"/>
        <v>4528.6355762777966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2541.230155686696</v>
      </c>
      <c r="AC44">
        <f t="shared" si="2"/>
        <v>2442.5409407646048</v>
      </c>
      <c r="AE44">
        <f t="shared" si="3"/>
        <v>0</v>
      </c>
      <c r="AF44">
        <f t="shared" si="24"/>
        <v>0</v>
      </c>
      <c r="AG44">
        <f t="shared" si="24"/>
        <v>-6.7419339104014213</v>
      </c>
      <c r="AH44">
        <f t="shared" si="5"/>
        <v>-13553.996097313669</v>
      </c>
      <c r="AI44">
        <f t="shared" si="25"/>
        <v>-13560.738031224071</v>
      </c>
      <c r="AJ44">
        <f t="shared" si="7"/>
        <v>98.689214922091196</v>
      </c>
      <c r="AK44">
        <f t="shared" si="22"/>
        <v>177.88611089806872</v>
      </c>
      <c r="AL44">
        <f t="shared" si="8"/>
        <v>-13284.162705403911</v>
      </c>
      <c r="AN44">
        <f t="shared" si="26"/>
        <v>0</v>
      </c>
      <c r="AO44">
        <f t="shared" si="26"/>
        <v>0</v>
      </c>
      <c r="AP44">
        <f t="shared" si="26"/>
        <v>-0.10151307969463669</v>
      </c>
      <c r="AQ44">
        <f t="shared" si="26"/>
        <v>-204.08207856868094</v>
      </c>
      <c r="AR44">
        <f t="shared" si="26"/>
        <v>-204.18359164837557</v>
      </c>
      <c r="AS44">
        <f t="shared" si="26"/>
        <v>1.4859603004905273</v>
      </c>
      <c r="AT44">
        <f t="shared" si="26"/>
        <v>2.6784253883452047</v>
      </c>
      <c r="AU44">
        <f t="shared" si="23"/>
        <v>-200.01920595953985</v>
      </c>
      <c r="AW44">
        <v>41</v>
      </c>
      <c r="AX44">
        <f>IF(Z44&gt;0, (R44*SUMPRODUCT(K44:$K$98, X44:$X$98)-K44*$AZ$3)/Z44, 0)</f>
        <v>4528.6355762777966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1.3528E-2</v>
      </c>
      <c r="Q45" s="4">
        <f t="shared" si="21"/>
        <v>12.5</v>
      </c>
      <c r="R45">
        <f t="shared" si="0"/>
        <v>2000000</v>
      </c>
      <c r="S45">
        <f t="shared" si="1"/>
        <v>4444.0028270374378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2442.5409407646048</v>
      </c>
      <c r="AC45">
        <f t="shared" si="2"/>
        <v>2340.4997496614133</v>
      </c>
      <c r="AE45">
        <f t="shared" si="3"/>
        <v>0</v>
      </c>
      <c r="AF45">
        <f t="shared" si="24"/>
        <v>0</v>
      </c>
      <c r="AG45">
        <f t="shared" si="24"/>
        <v>-6.5833096893574954</v>
      </c>
      <c r="AH45">
        <f t="shared" si="5"/>
        <v>-14592.781110385667</v>
      </c>
      <c r="AI45">
        <f t="shared" si="25"/>
        <v>-14599.364420075024</v>
      </c>
      <c r="AJ45">
        <f t="shared" si="7"/>
        <v>102.04119110319152</v>
      </c>
      <c r="AK45">
        <f t="shared" si="22"/>
        <v>170.97786585352236</v>
      </c>
      <c r="AL45">
        <f t="shared" si="8"/>
        <v>-14326.345363118311</v>
      </c>
      <c r="AN45">
        <f t="shared" si="26"/>
        <v>0</v>
      </c>
      <c r="AO45">
        <f t="shared" si="26"/>
        <v>0</v>
      </c>
      <c r="AP45">
        <f t="shared" si="26"/>
        <v>-8.8504178531768965E-2</v>
      </c>
      <c r="AQ45">
        <f t="shared" si="26"/>
        <v>-196.18127744414926</v>
      </c>
      <c r="AR45">
        <f t="shared" si="26"/>
        <v>-196.26978162268102</v>
      </c>
      <c r="AS45">
        <f t="shared" si="26"/>
        <v>1.3718133007764692</v>
      </c>
      <c r="AT45">
        <f t="shared" si="26"/>
        <v>2.2985787208132744</v>
      </c>
      <c r="AU45">
        <f t="shared" si="23"/>
        <v>-192.59938960109127</v>
      </c>
      <c r="AW45">
        <v>42</v>
      </c>
      <c r="AX45">
        <f>IF(Z45&gt;0, (R45*SUMPRODUCT(K45:$K$98, X45:$X$98)-K45*$AZ$3)/Z45, 0)</f>
        <v>4444.0028270374378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1.4963000000000001E-2</v>
      </c>
      <c r="Q46" s="4">
        <f t="shared" si="21"/>
        <v>12.5</v>
      </c>
      <c r="R46">
        <f t="shared" si="0"/>
        <v>2000000</v>
      </c>
      <c r="S46">
        <f t="shared" si="1"/>
        <v>4353.1637922939963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2340.4997496614133</v>
      </c>
      <c r="AC46">
        <f t="shared" si="2"/>
        <v>2235.4264074543089</v>
      </c>
      <c r="AE46">
        <f t="shared" si="3"/>
        <v>0</v>
      </c>
      <c r="AF46">
        <f t="shared" si="24"/>
        <v>0</v>
      </c>
      <c r="AG46">
        <f t="shared" si="24"/>
        <v>-6.4189705295820643</v>
      </c>
      <c r="AH46">
        <f t="shared" si="5"/>
        <v>-15760.970061096994</v>
      </c>
      <c r="AI46">
        <f t="shared" si="25"/>
        <v>-15767.389031626575</v>
      </c>
      <c r="AJ46">
        <f t="shared" si="7"/>
        <v>105.07334220710436</v>
      </c>
      <c r="AK46">
        <f t="shared" si="22"/>
        <v>163.83498247629893</v>
      </c>
      <c r="AL46">
        <f t="shared" si="8"/>
        <v>-15498.480706943172</v>
      </c>
      <c r="AN46">
        <f t="shared" si="26"/>
        <v>0</v>
      </c>
      <c r="AO46">
        <f t="shared" si="26"/>
        <v>0</v>
      </c>
      <c r="AP46">
        <f t="shared" si="26"/>
        <v>-7.7048972074178934E-2</v>
      </c>
      <c r="AQ46">
        <f t="shared" si="26"/>
        <v>-189.18400333869414</v>
      </c>
      <c r="AR46">
        <f t="shared" si="26"/>
        <v>-189.26105231076832</v>
      </c>
      <c r="AS46">
        <f t="shared" si="26"/>
        <v>1.2612291912147078</v>
      </c>
      <c r="AT46">
        <f t="shared" si="26"/>
        <v>1.9665640979990369</v>
      </c>
      <c r="AU46">
        <f t="shared" si="23"/>
        <v>-186.03325902155458</v>
      </c>
      <c r="AW46">
        <v>43</v>
      </c>
      <c r="AX46">
        <f>IF(Z46&gt;0, (R46*SUMPRODUCT(K46:$K$98, X46:$X$98)-K46*$AZ$3)/Z46, 0)</f>
        <v>4353.1637922939963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1.6567999999999999E-2</v>
      </c>
      <c r="Q47" s="4">
        <f t="shared" si="21"/>
        <v>12.5</v>
      </c>
      <c r="R47">
        <f t="shared" si="0"/>
        <v>2000000</v>
      </c>
      <c r="S47">
        <f t="shared" si="1"/>
        <v>4256.2458193806642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2235.4264074543089</v>
      </c>
      <c r="AC47">
        <f t="shared" si="2"/>
        <v>2127.5887748629757</v>
      </c>
      <c r="AE47">
        <f t="shared" si="3"/>
        <v>0</v>
      </c>
      <c r="AF47">
        <f t="shared" si="24"/>
        <v>0</v>
      </c>
      <c r="AG47">
        <f t="shared" si="24"/>
        <v>-6.248431320552128</v>
      </c>
      <c r="AH47">
        <f t="shared" si="5"/>
        <v>-17015.920597458502</v>
      </c>
      <c r="AI47">
        <f t="shared" si="25"/>
        <v>-17022.169028779055</v>
      </c>
      <c r="AJ47">
        <f t="shared" si="7"/>
        <v>107.8376325913332</v>
      </c>
      <c r="AK47">
        <f t="shared" si="22"/>
        <v>156.47984852180164</v>
      </c>
      <c r="AL47">
        <f t="shared" si="8"/>
        <v>-16757.851547665919</v>
      </c>
      <c r="AN47">
        <f t="shared" si="26"/>
        <v>0</v>
      </c>
      <c r="AO47">
        <f t="shared" si="26"/>
        <v>0</v>
      </c>
      <c r="AP47">
        <f t="shared" si="26"/>
        <v>-6.6966013378671571E-2</v>
      </c>
      <c r="AQ47">
        <f t="shared" si="26"/>
        <v>-182.36390990357094</v>
      </c>
      <c r="AR47">
        <f t="shared" si="26"/>
        <v>-182.43087591694962</v>
      </c>
      <c r="AS47">
        <f t="shared" si="26"/>
        <v>1.155723088942807</v>
      </c>
      <c r="AT47">
        <f t="shared" si="26"/>
        <v>1.6770339773339353</v>
      </c>
      <c r="AU47">
        <f t="shared" si="23"/>
        <v>-179.59811885067288</v>
      </c>
      <c r="AW47">
        <v>44</v>
      </c>
      <c r="AX47">
        <f>IF(Z47&gt;0, (R47*SUMPRODUCT(K47:$K$98, X47:$X$98)-K47*$AZ$3)/Z47, 0)</f>
        <v>4256.2458193806642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1.8353999999999999E-2</v>
      </c>
      <c r="Q48" s="4">
        <f t="shared" si="21"/>
        <v>12.5</v>
      </c>
      <c r="R48">
        <f t="shared" si="0"/>
        <v>2000000</v>
      </c>
      <c r="S48">
        <f t="shared" si="1"/>
        <v>4154.5215834566943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2127.5887748629757</v>
      </c>
      <c r="AC48">
        <f t="shared" si="2"/>
        <v>2017.8555531266916</v>
      </c>
      <c r="AE48">
        <f t="shared" si="3"/>
        <v>0</v>
      </c>
      <c r="AF48">
        <f t="shared" si="24"/>
        <v>0</v>
      </c>
      <c r="AG48">
        <f t="shared" si="24"/>
        <v>-6.0712632988891926</v>
      </c>
      <c r="AH48">
        <f t="shared" si="5"/>
        <v>-18349.393353186202</v>
      </c>
      <c r="AI48">
        <f t="shared" si="25"/>
        <v>-18355.464616485093</v>
      </c>
      <c r="AJ48">
        <f t="shared" si="7"/>
        <v>109.73322173628412</v>
      </c>
      <c r="AK48">
        <f t="shared" si="22"/>
        <v>148.93121424040831</v>
      </c>
      <c r="AL48">
        <f t="shared" si="8"/>
        <v>-18096.800180508399</v>
      </c>
      <c r="AN48">
        <f t="shared" si="26"/>
        <v>0</v>
      </c>
      <c r="AO48">
        <f t="shared" si="26"/>
        <v>0</v>
      </c>
      <c r="AP48">
        <f t="shared" si="26"/>
        <v>-5.809576699583277E-2</v>
      </c>
      <c r="AQ48">
        <f t="shared" si="26"/>
        <v>-175.58488707887685</v>
      </c>
      <c r="AR48">
        <f t="shared" si="26"/>
        <v>-175.64298284587269</v>
      </c>
      <c r="AS48">
        <f t="shared" si="26"/>
        <v>1.0500344603502207</v>
      </c>
      <c r="AT48">
        <f t="shared" si="26"/>
        <v>1.4251190724178022</v>
      </c>
      <c r="AU48">
        <f t="shared" si="23"/>
        <v>-173.16782931310465</v>
      </c>
      <c r="AW48">
        <v>45</v>
      </c>
      <c r="AX48">
        <f>IF(Z48&gt;0, (R48*SUMPRODUCT(K48:$K$98, X48:$X$98)-K48*$AZ$3)/Z48, 0)</f>
        <v>4154.5215834566943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2.0303000000000002E-2</v>
      </c>
      <c r="Q49" s="4">
        <f t="shared" si="21"/>
        <v>12.5</v>
      </c>
      <c r="R49">
        <f t="shared" si="0"/>
        <v>2000000</v>
      </c>
      <c r="S49">
        <f t="shared" si="1"/>
        <v>4049.2332911176295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2017.8555531266916</v>
      </c>
      <c r="AC49">
        <f t="shared" si="2"/>
        <v>1907.1194947686058</v>
      </c>
      <c r="AE49">
        <f t="shared" si="3"/>
        <v>0</v>
      </c>
      <c r="AF49">
        <f t="shared" si="24"/>
        <v>0</v>
      </c>
      <c r="AG49">
        <f t="shared" si="24"/>
        <v>-5.8872858071429537</v>
      </c>
      <c r="AH49">
        <f t="shared" si="5"/>
        <v>-19722.377401175567</v>
      </c>
      <c r="AI49">
        <f t="shared" si="25"/>
        <v>-19728.264686982711</v>
      </c>
      <c r="AJ49">
        <f t="shared" si="7"/>
        <v>110.73605835808576</v>
      </c>
      <c r="AK49">
        <f t="shared" si="22"/>
        <v>141.24988871886842</v>
      </c>
      <c r="AL49">
        <f t="shared" si="8"/>
        <v>-19476.27873990576</v>
      </c>
      <c r="AN49">
        <f t="shared" si="26"/>
        <v>0</v>
      </c>
      <c r="AO49">
        <f t="shared" si="26"/>
        <v>0</v>
      </c>
      <c r="AP49">
        <f t="shared" si="26"/>
        <v>-5.029936693621255E-2</v>
      </c>
      <c r="AQ49">
        <f t="shared" si="26"/>
        <v>-168.50262247377043</v>
      </c>
      <c r="AR49">
        <f t="shared" si="26"/>
        <v>-168.55292184070663</v>
      </c>
      <c r="AS49">
        <f t="shared" si="26"/>
        <v>0.94609873121248211</v>
      </c>
      <c r="AT49">
        <f t="shared" si="26"/>
        <v>1.2068005894582918</v>
      </c>
      <c r="AU49">
        <f t="shared" si="23"/>
        <v>-166.40002252003589</v>
      </c>
      <c r="AW49">
        <v>46</v>
      </c>
      <c r="AX49">
        <f>IF(Z49&gt;0, (R49*SUMPRODUCT(K49:$K$98, X49:$X$98)-K49*$AZ$3)/Z49, 0)</f>
        <v>4049.2332911176295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2.2446000000000001E-2</v>
      </c>
      <c r="Q50" s="4">
        <f t="shared" si="21"/>
        <v>12.5</v>
      </c>
      <c r="R50">
        <f t="shared" si="0"/>
        <v>2000000</v>
      </c>
      <c r="S50">
        <f t="shared" si="1"/>
        <v>3942.3135224335847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1907.1194947686058</v>
      </c>
      <c r="AC50">
        <f t="shared" si="2"/>
        <v>1796.5176122241137</v>
      </c>
      <c r="AE50">
        <f t="shared" si="3"/>
        <v>0</v>
      </c>
      <c r="AF50">
        <f t="shared" si="24"/>
        <v>0</v>
      </c>
      <c r="AG50">
        <f t="shared" si="24"/>
        <v>-5.6962669318443941</v>
      </c>
      <c r="AH50">
        <f t="shared" si="5"/>
        <v>-21143.362756340921</v>
      </c>
      <c r="AI50">
        <f t="shared" si="25"/>
        <v>-21149.059023272766</v>
      </c>
      <c r="AJ50">
        <f t="shared" si="7"/>
        <v>110.60188254449213</v>
      </c>
      <c r="AK50">
        <f t="shared" si="22"/>
        <v>133.49836463380242</v>
      </c>
      <c r="AL50">
        <f t="shared" si="8"/>
        <v>-20904.958776094471</v>
      </c>
      <c r="AN50">
        <f t="shared" si="26"/>
        <v>0</v>
      </c>
      <c r="AO50">
        <f t="shared" si="26"/>
        <v>0</v>
      </c>
      <c r="AP50">
        <f t="shared" si="26"/>
        <v>-4.3452994354107322E-2</v>
      </c>
      <c r="AQ50">
        <f t="shared" si="26"/>
        <v>-161.28851289288954</v>
      </c>
      <c r="AR50">
        <f t="shared" si="26"/>
        <v>-161.33196588724368</v>
      </c>
      <c r="AS50">
        <f t="shared" si="26"/>
        <v>0.84370747285245784</v>
      </c>
      <c r="AT50">
        <f t="shared" si="26"/>
        <v>1.0183693556012661</v>
      </c>
      <c r="AU50">
        <f t="shared" si="23"/>
        <v>-159.46988905878993</v>
      </c>
      <c r="AW50">
        <v>47</v>
      </c>
      <c r="AX50">
        <f>IF(Z50&gt;0, (R50*SUMPRODUCT(K50:$K$98, X50:$X$98)-K50*$AZ$3)/Z50, 0)</f>
        <v>3942.3135224335847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2.4856E-2</v>
      </c>
      <c r="Q51" s="4">
        <f t="shared" si="21"/>
        <v>12.5</v>
      </c>
      <c r="R51">
        <f t="shared" si="0"/>
        <v>2000000</v>
      </c>
      <c r="S51">
        <f t="shared" si="1"/>
        <v>3835.5146491420423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1796.5176122241137</v>
      </c>
      <c r="AC51">
        <f t="shared" si="2"/>
        <v>1686.9261885537944</v>
      </c>
      <c r="AE51">
        <f t="shared" si="3"/>
        <v>0</v>
      </c>
      <c r="AF51">
        <f t="shared" si="24"/>
        <v>0</v>
      </c>
      <c r="AG51">
        <f t="shared" si="24"/>
        <v>-5.4977178516680256</v>
      </c>
      <c r="AH51">
        <f t="shared" si="5"/>
        <v>-22653.825737267882</v>
      </c>
      <c r="AI51">
        <f t="shared" si="25"/>
        <v>-22659.323455119549</v>
      </c>
      <c r="AJ51">
        <f t="shared" si="7"/>
        <v>109.59142367031927</v>
      </c>
      <c r="AK51">
        <f t="shared" si="22"/>
        <v>125.75623285568797</v>
      </c>
      <c r="AL51">
        <f t="shared" si="8"/>
        <v>-22423.975798593543</v>
      </c>
      <c r="AN51">
        <f t="shared" si="26"/>
        <v>0</v>
      </c>
      <c r="AO51">
        <f t="shared" si="26"/>
        <v>0</v>
      </c>
      <c r="AP51">
        <f t="shared" si="26"/>
        <v>-3.7444997127589773E-2</v>
      </c>
      <c r="AQ51">
        <f t="shared" si="26"/>
        <v>-154.29537538081306</v>
      </c>
      <c r="AR51">
        <f t="shared" si="26"/>
        <v>-154.33282037794064</v>
      </c>
      <c r="AS51">
        <f t="shared" si="26"/>
        <v>0.74642800072006577</v>
      </c>
      <c r="AT51">
        <f t="shared" si="26"/>
        <v>0.85652663616213742</v>
      </c>
      <c r="AU51">
        <f t="shared" si="23"/>
        <v>-152.72986574105846</v>
      </c>
      <c r="AW51">
        <v>48</v>
      </c>
      <c r="AX51">
        <f>IF(Z51&gt;0, (R51*SUMPRODUCT(K51:$K$98, X51:$X$98)-K51*$AZ$3)/Z51, 0)</f>
        <v>3835.5146491420423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2.7564999999999999E-2</v>
      </c>
      <c r="Q52" s="4">
        <f t="shared" si="21"/>
        <v>12.5</v>
      </c>
      <c r="R52">
        <f t="shared" si="0"/>
        <v>2000000</v>
      </c>
      <c r="S52">
        <f t="shared" si="1"/>
        <v>3729.7543516384035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1686.9261885537944</v>
      </c>
      <c r="AC52">
        <f t="shared" si="2"/>
        <v>1578.7889285502763</v>
      </c>
      <c r="AE52">
        <f t="shared" si="3"/>
        <v>0</v>
      </c>
      <c r="AF52">
        <f t="shared" si="24"/>
        <v>0</v>
      </c>
      <c r="AG52">
        <f t="shared" si="24"/>
        <v>-5.2911960805701161</v>
      </c>
      <c r="AH52">
        <f t="shared" si="5"/>
        <v>-24247.134812996661</v>
      </c>
      <c r="AI52">
        <f t="shared" si="25"/>
        <v>-24252.42600907723</v>
      </c>
      <c r="AJ52">
        <f t="shared" si="7"/>
        <v>108.13726000351812</v>
      </c>
      <c r="AK52">
        <f t="shared" si="22"/>
        <v>118.08483319876562</v>
      </c>
      <c r="AL52">
        <f t="shared" si="8"/>
        <v>-24026.203915874947</v>
      </c>
      <c r="AN52">
        <f t="shared" si="26"/>
        <v>0</v>
      </c>
      <c r="AO52">
        <f t="shared" si="26"/>
        <v>0</v>
      </c>
      <c r="AP52">
        <f t="shared" si="26"/>
        <v>-3.2177121259367732E-2</v>
      </c>
      <c r="AQ52">
        <f t="shared" si="26"/>
        <v>-147.45304940314458</v>
      </c>
      <c r="AR52">
        <f t="shared" si="26"/>
        <v>-147.48522652440394</v>
      </c>
      <c r="AS52">
        <f t="shared" si="26"/>
        <v>0.65761042962786309</v>
      </c>
      <c r="AT52">
        <f t="shared" si="26"/>
        <v>0.71810417509976143</v>
      </c>
      <c r="AU52">
        <f t="shared" si="23"/>
        <v>-146.10951191967632</v>
      </c>
      <c r="AW52">
        <v>49</v>
      </c>
      <c r="AX52">
        <f>IF(Z52&gt;0, (R52*SUMPRODUCT(K52:$K$98, X52:$X$98)-K52*$AZ$3)/Z52, 0)</f>
        <v>3729.7543516384035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3.0620999999999999E-2</v>
      </c>
      <c r="Q53" s="4">
        <f t="shared" si="21"/>
        <v>12.5</v>
      </c>
      <c r="R53">
        <f t="shared" si="0"/>
        <v>2000000</v>
      </c>
      <c r="S53">
        <f t="shared" si="1"/>
        <v>3626.0647224265131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1578.7889285502763</v>
      </c>
      <c r="AC53">
        <f t="shared" si="2"/>
        <v>1472.5484821625723</v>
      </c>
      <c r="AE53">
        <f t="shared" si="3"/>
        <v>0</v>
      </c>
      <c r="AF53">
        <f t="shared" si="24"/>
        <v>0</v>
      </c>
      <c r="AG53">
        <f t="shared" si="24"/>
        <v>-5.0762624045812776</v>
      </c>
      <c r="AH53">
        <f t="shared" si="5"/>
        <v>-25923.474429302001</v>
      </c>
      <c r="AI53">
        <f t="shared" si="25"/>
        <v>-25928.550691706583</v>
      </c>
      <c r="AJ53">
        <f t="shared" si="7"/>
        <v>106.24044638770397</v>
      </c>
      <c r="AK53">
        <f t="shared" si="22"/>
        <v>110.51522499851936</v>
      </c>
      <c r="AL53">
        <f t="shared" si="8"/>
        <v>-25711.795020320362</v>
      </c>
      <c r="AN53">
        <f t="shared" si="26"/>
        <v>0</v>
      </c>
      <c r="AO53">
        <f t="shared" si="26"/>
        <v>0</v>
      </c>
      <c r="AP53">
        <f t="shared" si="26"/>
        <v>-2.7562548586331212E-2</v>
      </c>
      <c r="AQ53">
        <f t="shared" si="26"/>
        <v>-140.75651858329988</v>
      </c>
      <c r="AR53">
        <f t="shared" si="26"/>
        <v>-140.78408113188624</v>
      </c>
      <c r="AS53">
        <f t="shared" si="26"/>
        <v>0.57685305289810929</v>
      </c>
      <c r="AT53">
        <f t="shared" si="26"/>
        <v>0.60006379020161704</v>
      </c>
      <c r="AU53">
        <f t="shared" si="23"/>
        <v>-139.60716428878652</v>
      </c>
      <c r="AW53">
        <v>50</v>
      </c>
      <c r="AX53">
        <f>IF(Z53&gt;0, (R53*SUMPRODUCT(K53:$K$98, X53:$X$98)-K53*$AZ$3)/Z53, 0)</f>
        <v>3626.0647224265131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3.3921E-2</v>
      </c>
      <c r="Q54" s="4">
        <f t="shared" si="21"/>
        <v>12.5</v>
      </c>
      <c r="R54">
        <f t="shared" si="0"/>
        <v>2000000</v>
      </c>
      <c r="S54">
        <f t="shared" si="1"/>
        <v>3524.886951865014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1472.5484821625723</v>
      </c>
      <c r="AC54">
        <f t="shared" si="2"/>
        <v>1368.5889305573455</v>
      </c>
      <c r="AE54">
        <f t="shared" si="3"/>
        <v>0</v>
      </c>
      <c r="AF54">
        <f t="shared" si="24"/>
        <v>0</v>
      </c>
      <c r="AG54">
        <f t="shared" si="24"/>
        <v>-4.8533078835096628</v>
      </c>
      <c r="AH54">
        <f t="shared" si="5"/>
        <v>-27550.703524128243</v>
      </c>
      <c r="AI54">
        <f t="shared" si="25"/>
        <v>-27555.556832011753</v>
      </c>
      <c r="AJ54">
        <f t="shared" si="7"/>
        <v>103.95955160522681</v>
      </c>
      <c r="AK54">
        <f t="shared" si="22"/>
        <v>103.07839375138008</v>
      </c>
      <c r="AL54">
        <f t="shared" si="8"/>
        <v>-27348.518886655143</v>
      </c>
      <c r="AN54">
        <f t="shared" si="26"/>
        <v>0</v>
      </c>
      <c r="AO54">
        <f t="shared" si="26"/>
        <v>0</v>
      </c>
      <c r="AP54">
        <f t="shared" si="26"/>
        <v>-2.352854811595621E-2</v>
      </c>
      <c r="AQ54">
        <f t="shared" si="26"/>
        <v>-133.56417294242016</v>
      </c>
      <c r="AR54">
        <f t="shared" si="26"/>
        <v>-133.58770149053609</v>
      </c>
      <c r="AS54">
        <f t="shared" si="26"/>
        <v>0.50398972634062067</v>
      </c>
      <c r="AT54">
        <f t="shared" si="26"/>
        <v>0.49971792544531191</v>
      </c>
      <c r="AU54">
        <f t="shared" si="23"/>
        <v>-132.58399383875016</v>
      </c>
      <c r="AW54">
        <v>51</v>
      </c>
      <c r="AX54">
        <f>IF(Z54&gt;0, (R54*SUMPRODUCT(K54:$K$98, X54:$X$98)-K54*$AZ$3)/Z54, 0)</f>
        <v>3524.886951865014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3.7368999999999999E-2</v>
      </c>
      <c r="Q55" s="4">
        <f t="shared" si="21"/>
        <v>12.5</v>
      </c>
      <c r="R55">
        <f t="shared" si="0"/>
        <v>2000000</v>
      </c>
      <c r="S55">
        <f t="shared" si="1"/>
        <v>3427.8778257031636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1368.5889305573455</v>
      </c>
      <c r="AC55">
        <f t="shared" si="2"/>
        <v>1267.8791924167763</v>
      </c>
      <c r="AE55">
        <f t="shared" si="3"/>
        <v>0</v>
      </c>
      <c r="AF55">
        <f t="shared" si="24"/>
        <v>0</v>
      </c>
      <c r="AG55">
        <f t="shared" si="24"/>
        <v>-4.6234115423756936</v>
      </c>
      <c r="AH55">
        <f t="shared" si="5"/>
        <v>-29018.121967819618</v>
      </c>
      <c r="AI55">
        <f t="shared" si="25"/>
        <v>-29022.745379361993</v>
      </c>
      <c r="AJ55">
        <f t="shared" si="7"/>
        <v>100.70973814056924</v>
      </c>
      <c r="AK55">
        <f t="shared" si="22"/>
        <v>95.801225139014193</v>
      </c>
      <c r="AL55">
        <f t="shared" si="8"/>
        <v>-28826.23441608241</v>
      </c>
      <c r="AN55">
        <f t="shared" si="26"/>
        <v>0</v>
      </c>
      <c r="AO55">
        <f t="shared" si="26"/>
        <v>0</v>
      </c>
      <c r="AP55">
        <f t="shared" si="26"/>
        <v>-2.0012521714510248E-2</v>
      </c>
      <c r="AQ55">
        <f t="shared" si="26"/>
        <v>-125.60547350645251</v>
      </c>
      <c r="AR55">
        <f t="shared" si="26"/>
        <v>-125.62548602816703</v>
      </c>
      <c r="AS55">
        <f t="shared" si="26"/>
        <v>0.43592394986433786</v>
      </c>
      <c r="AT55">
        <f t="shared" si="26"/>
        <v>0.41467736125131105</v>
      </c>
      <c r="AU55">
        <f t="shared" si="23"/>
        <v>-124.77488471705138</v>
      </c>
      <c r="AW55">
        <v>52</v>
      </c>
      <c r="AX55">
        <f>IF(Z55&gt;0, (R55*SUMPRODUCT(K55:$K$98, X55:$X$98)-K55*$AZ$3)/Z55, 0)</f>
        <v>3427.8778257031636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5.0548205999999998E-2</v>
      </c>
      <c r="Q56" s="4">
        <f t="shared" si="21"/>
        <v>12.5</v>
      </c>
      <c r="R56">
        <f t="shared" si="0"/>
        <v>2000000</v>
      </c>
      <c r="S56">
        <f t="shared" si="1"/>
        <v>3371.7494997042704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1267.8791924167763</v>
      </c>
      <c r="AC56">
        <f t="shared" si="2"/>
        <v>1171.6080356976909</v>
      </c>
      <c r="AE56">
        <f t="shared" si="3"/>
        <v>0</v>
      </c>
      <c r="AF56">
        <f t="shared" si="24"/>
        <v>0</v>
      </c>
      <c r="AG56">
        <f t="shared" si="24"/>
        <v>-4.3434722678851525</v>
      </c>
      <c r="AH56">
        <f t="shared" si="5"/>
        <v>-37392.825450685486</v>
      </c>
      <c r="AI56">
        <f t="shared" si="25"/>
        <v>-37397.168922953373</v>
      </c>
      <c r="AJ56">
        <f t="shared" si="7"/>
        <v>96.271156719085411</v>
      </c>
      <c r="AK56">
        <f t="shared" si="22"/>
        <v>88.751543469174351</v>
      </c>
      <c r="AL56">
        <f t="shared" si="8"/>
        <v>-37212.146222765114</v>
      </c>
      <c r="AN56">
        <f t="shared" si="26"/>
        <v>0</v>
      </c>
      <c r="AO56">
        <f t="shared" si="26"/>
        <v>0</v>
      </c>
      <c r="AP56">
        <f t="shared" si="26"/>
        <v>-1.6786428059964827E-2</v>
      </c>
      <c r="AQ56">
        <f t="shared" si="26"/>
        <v>-144.51386717207674</v>
      </c>
      <c r="AR56">
        <f t="shared" si="26"/>
        <v>-144.5306536001367</v>
      </c>
      <c r="AS56">
        <f t="shared" si="26"/>
        <v>0.37206381135740163</v>
      </c>
      <c r="AT56">
        <f t="shared" si="26"/>
        <v>0.34300239710786373</v>
      </c>
      <c r="AU56">
        <f t="shared" si="23"/>
        <v>-143.81558739167144</v>
      </c>
      <c r="AW56">
        <v>53</v>
      </c>
      <c r="AX56">
        <f>IF(Z56&gt;0, (R56*SUMPRODUCT(K56:$K$98, X56:$X$98)-K56*$AZ$3)/Z56, 0)</f>
        <v>3371.7494997042704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6.4784177999999998E-2</v>
      </c>
      <c r="Q57" s="4">
        <f t="shared" si="21"/>
        <v>12.5</v>
      </c>
      <c r="R57">
        <f t="shared" si="0"/>
        <v>2000000</v>
      </c>
      <c r="S57">
        <f t="shared" si="1"/>
        <v>3276.2423809325132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1171.6080356976909</v>
      </c>
      <c r="AC57">
        <f t="shared" si="2"/>
        <v>1053.2855228000485</v>
      </c>
      <c r="AE57">
        <f t="shared" si="3"/>
        <v>0</v>
      </c>
      <c r="AF57">
        <f t="shared" si="24"/>
        <v>0</v>
      </c>
      <c r="AG57">
        <f t="shared" si="24"/>
        <v>-4.0186492646655658</v>
      </c>
      <c r="AH57">
        <f t="shared" si="5"/>
        <v>-45022.12488651766</v>
      </c>
      <c r="AI57">
        <f t="shared" si="25"/>
        <v>-45026.143535782328</v>
      </c>
      <c r="AJ57">
        <f t="shared" si="7"/>
        <v>118.32251289764235</v>
      </c>
      <c r="AK57">
        <f t="shared" si="22"/>
        <v>82.012562498838363</v>
      </c>
      <c r="AL57">
        <f t="shared" si="8"/>
        <v>-44825.808460385852</v>
      </c>
      <c r="AN57">
        <f t="shared" si="26"/>
        <v>0</v>
      </c>
      <c r="AO57">
        <f t="shared" si="26"/>
        <v>0</v>
      </c>
      <c r="AP57">
        <f t="shared" si="26"/>
        <v>-1.3867025746378771E-2</v>
      </c>
      <c r="AQ57">
        <f t="shared" si="26"/>
        <v>-155.35642048870798</v>
      </c>
      <c r="AR57">
        <f t="shared" si="26"/>
        <v>-155.37028751445439</v>
      </c>
      <c r="AS57">
        <f t="shared" si="26"/>
        <v>0.4082917479648196</v>
      </c>
      <c r="AT57">
        <f t="shared" si="26"/>
        <v>0.28299815206504064</v>
      </c>
      <c r="AU57">
        <f t="shared" si="23"/>
        <v>-154.67899761442453</v>
      </c>
      <c r="AW57">
        <v>54</v>
      </c>
      <c r="AX57">
        <f>IF(Z57&gt;0, (R57*SUMPRODUCT(K57:$K$98, X57:$X$98)-K57*$AZ$3)/Z57, 0)</f>
        <v>3276.2423809325132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8.0470763000000001E-2</v>
      </c>
      <c r="Q58" s="4">
        <f t="shared" si="21"/>
        <v>12.5</v>
      </c>
      <c r="R58">
        <f t="shared" si="0"/>
        <v>2000000</v>
      </c>
      <c r="S58">
        <f t="shared" si="1"/>
        <v>3150.8013923639251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1053.2855228000485</v>
      </c>
      <c r="AC58">
        <f t="shared" si="2"/>
        <v>921.31424005637155</v>
      </c>
      <c r="AE58">
        <f t="shared" si="3"/>
        <v>0</v>
      </c>
      <c r="AF58">
        <f t="shared" si="24"/>
        <v>0</v>
      </c>
      <c r="AG58">
        <f t="shared" si="24"/>
        <v>-3.6550789994618831</v>
      </c>
      <c r="AH58">
        <f t="shared" si="5"/>
        <v>-51741.403609124318</v>
      </c>
      <c r="AI58">
        <f t="shared" si="25"/>
        <v>-51745.058688123783</v>
      </c>
      <c r="AJ58">
        <f t="shared" si="7"/>
        <v>131.97128274367697</v>
      </c>
      <c r="AK58">
        <f t="shared" si="22"/>
        <v>73.7299865960034</v>
      </c>
      <c r="AL58">
        <f t="shared" si="8"/>
        <v>-51539.357418784108</v>
      </c>
      <c r="AN58">
        <f t="shared" si="26"/>
        <v>0</v>
      </c>
      <c r="AO58">
        <f t="shared" si="26"/>
        <v>0</v>
      </c>
      <c r="AP58">
        <f t="shared" si="26"/>
        <v>-1.1261129773717177E-2</v>
      </c>
      <c r="AQ58">
        <f t="shared" si="26"/>
        <v>-159.41287747882058</v>
      </c>
      <c r="AR58">
        <f t="shared" si="26"/>
        <v>-159.42413860859429</v>
      </c>
      <c r="AS58">
        <f t="shared" si="26"/>
        <v>0.40659743376251661</v>
      </c>
      <c r="AT58">
        <f t="shared" si="26"/>
        <v>0.22715868723884222</v>
      </c>
      <c r="AU58">
        <f t="shared" si="23"/>
        <v>-158.79038248759295</v>
      </c>
      <c r="AW58">
        <v>55</v>
      </c>
      <c r="AX58">
        <f>IF(Z58&gt;0, (R58*SUMPRODUCT(K58:$K$98, X58:$X$98)-K58*$AZ$3)/Z58, 0)</f>
        <v>3150.8013923639251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9.7818447000000003E-2</v>
      </c>
      <c r="Q59" s="4">
        <f t="shared" si="21"/>
        <v>12.5</v>
      </c>
      <c r="R59">
        <f t="shared" si="0"/>
        <v>2000000</v>
      </c>
      <c r="S59">
        <f t="shared" si="1"/>
        <v>3000.5457534908924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921.31424005637155</v>
      </c>
      <c r="AC59">
        <f t="shared" si="2"/>
        <v>782.78094984989934</v>
      </c>
      <c r="AE59">
        <f t="shared" si="3"/>
        <v>0</v>
      </c>
      <c r="AF59">
        <f t="shared" si="24"/>
        <v>0</v>
      </c>
      <c r="AG59">
        <f t="shared" si="24"/>
        <v>-3.2609940580775891</v>
      </c>
      <c r="AH59">
        <f t="shared" si="5"/>
        <v>-57205.46422234804</v>
      </c>
      <c r="AI59">
        <f t="shared" si="25"/>
        <v>-57208.725216406121</v>
      </c>
      <c r="AJ59">
        <f t="shared" si="7"/>
        <v>138.5332902064722</v>
      </c>
      <c r="AK59">
        <f t="shared" si="22"/>
        <v>64.491996803946009</v>
      </c>
      <c r="AL59">
        <f t="shared" si="8"/>
        <v>-57005.699929395705</v>
      </c>
      <c r="AN59">
        <f t="shared" si="26"/>
        <v>0</v>
      </c>
      <c r="AO59">
        <f t="shared" si="26"/>
        <v>0</v>
      </c>
      <c r="AP59">
        <f t="shared" si="26"/>
        <v>-8.9705109375442221E-3</v>
      </c>
      <c r="AQ59">
        <f t="shared" si="26"/>
        <v>-157.3637465614965</v>
      </c>
      <c r="AR59">
        <f t="shared" si="26"/>
        <v>-157.37271707243406</v>
      </c>
      <c r="AS59">
        <f t="shared" si="26"/>
        <v>0.38108453216371324</v>
      </c>
      <c r="AT59">
        <f t="shared" si="26"/>
        <v>0.17740791685309465</v>
      </c>
      <c r="AU59">
        <f t="shared" si="23"/>
        <v>-156.81422462341726</v>
      </c>
      <c r="AW59">
        <v>56</v>
      </c>
      <c r="AX59">
        <f>IF(Z59&gt;0, (R59*SUMPRODUCT(K59:$K$98, X59:$X$98)-K59*$AZ$3)/Z59, 0)</f>
        <v>3000.5457534908924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0.115047869</v>
      </c>
      <c r="Q60" s="4">
        <f t="shared" si="21"/>
        <v>12.5</v>
      </c>
      <c r="R60">
        <f t="shared" si="0"/>
        <v>2000000</v>
      </c>
      <c r="S60">
        <f t="shared" si="1"/>
        <v>2821.6414873613226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782.78094984989934</v>
      </c>
      <c r="AC60">
        <f t="shared" si="2"/>
        <v>644.05969192442865</v>
      </c>
      <c r="AE60">
        <f t="shared" si="3"/>
        <v>0</v>
      </c>
      <c r="AF60">
        <f t="shared" si="24"/>
        <v>0</v>
      </c>
      <c r="AG60">
        <f t="shared" si="24"/>
        <v>-2.8532137002933244</v>
      </c>
      <c r="AH60">
        <f t="shared" si="5"/>
        <v>-60027.266752558215</v>
      </c>
      <c r="AI60">
        <f t="shared" si="25"/>
        <v>-60030.119966258506</v>
      </c>
      <c r="AJ60">
        <f t="shared" si="7"/>
        <v>138.7212579254707</v>
      </c>
      <c r="AK60">
        <f t="shared" si="22"/>
        <v>54.794666489492961</v>
      </c>
      <c r="AL60">
        <f t="shared" si="8"/>
        <v>-59836.604041843544</v>
      </c>
      <c r="AN60">
        <f t="shared" si="26"/>
        <v>0</v>
      </c>
      <c r="AO60">
        <f t="shared" si="26"/>
        <v>0</v>
      </c>
      <c r="AP60">
        <f t="shared" si="26"/>
        <v>-7.0078282687170753E-3</v>
      </c>
      <c r="AQ60">
        <f t="shared" si="26"/>
        <v>-147.43402388652208</v>
      </c>
      <c r="AR60">
        <f t="shared" si="26"/>
        <v>-147.4410317147908</v>
      </c>
      <c r="AS60">
        <f t="shared" si="26"/>
        <v>0.34071571738989126</v>
      </c>
      <c r="AT60">
        <f t="shared" si="26"/>
        <v>0.13458214250145958</v>
      </c>
      <c r="AU60">
        <f t="shared" si="23"/>
        <v>-146.96573385489947</v>
      </c>
      <c r="AW60">
        <v>57</v>
      </c>
      <c r="AX60">
        <f>IF(Z60&gt;0, (R60*SUMPRODUCT(K60:$K$98, X60:$X$98)-K60*$AZ$3)/Z60, 0)</f>
        <v>2821.6414873613226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0.13365521</v>
      </c>
      <c r="Q61" s="4">
        <f t="shared" si="21"/>
        <v>12.5</v>
      </c>
      <c r="R61">
        <f t="shared" si="0"/>
        <v>2000000</v>
      </c>
      <c r="S61">
        <f t="shared" si="1"/>
        <v>2625.8720812355964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644.05969192442865</v>
      </c>
      <c r="AC61">
        <f t="shared" si="2"/>
        <v>513.27074717721541</v>
      </c>
      <c r="AE61">
        <f t="shared" si="3"/>
        <v>0</v>
      </c>
      <c r="AF61">
        <f t="shared" si="24"/>
        <v>0</v>
      </c>
      <c r="AG61">
        <f t="shared" si="24"/>
        <v>-2.4433346870028099</v>
      </c>
      <c r="AH61">
        <f t="shared" si="5"/>
        <v>-61015.500206013014</v>
      </c>
      <c r="AI61">
        <f t="shared" si="25"/>
        <v>-61017.94354070002</v>
      </c>
      <c r="AJ61">
        <f t="shared" si="7"/>
        <v>130.78894474721324</v>
      </c>
      <c r="AK61">
        <f t="shared" si="22"/>
        <v>45.084178434710012</v>
      </c>
      <c r="AL61">
        <f t="shared" si="8"/>
        <v>-60842.070417518102</v>
      </c>
      <c r="AN61">
        <f t="shared" si="26"/>
        <v>0</v>
      </c>
      <c r="AO61">
        <f t="shared" si="26"/>
        <v>0</v>
      </c>
      <c r="AP61">
        <f t="shared" si="26"/>
        <v>-5.3581403813665962E-3</v>
      </c>
      <c r="AQ61">
        <f t="shared" si="26"/>
        <v>-133.80467984275958</v>
      </c>
      <c r="AR61">
        <f t="shared" si="26"/>
        <v>-133.81003798314097</v>
      </c>
      <c r="AS61">
        <f t="shared" si="26"/>
        <v>0.28681519974081304</v>
      </c>
      <c r="AT61">
        <f t="shared" si="26"/>
        <v>9.8867894896577865E-2</v>
      </c>
      <c r="AU61">
        <f t="shared" si="23"/>
        <v>-133.42435488850359</v>
      </c>
      <c r="AW61">
        <v>58</v>
      </c>
      <c r="AX61">
        <f>IF(Z61&gt;0, (R61*SUMPRODUCT(K61:$K$98, X61:$X$98)-K61*$AZ$3)/Z61, 0)</f>
        <v>2625.8720812355964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0.153152232</v>
      </c>
      <c r="Q62" s="4">
        <f t="shared" si="21"/>
        <v>12.5</v>
      </c>
      <c r="R62">
        <f t="shared" si="0"/>
        <v>2000000</v>
      </c>
      <c r="S62">
        <f t="shared" si="1"/>
        <v>2410.6709016807417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513.27074717721541</v>
      </c>
      <c r="AC62">
        <f t="shared" si="2"/>
        <v>394.32774513741003</v>
      </c>
      <c r="AE62">
        <f t="shared" si="3"/>
        <v>0</v>
      </c>
      <c r="AF62">
        <f t="shared" si="24"/>
        <v>0</v>
      </c>
      <c r="AG62">
        <f t="shared" si="24"/>
        <v>-2.04469917929528</v>
      </c>
      <c r="AH62">
        <f t="shared" si="5"/>
        <v>-59872.345734000279</v>
      </c>
      <c r="AI62">
        <f t="shared" si="25"/>
        <v>-59874.390433179571</v>
      </c>
      <c r="AJ62">
        <f t="shared" si="7"/>
        <v>118.94300203980538</v>
      </c>
      <c r="AK62">
        <f t="shared" si="22"/>
        <v>35.928952302405079</v>
      </c>
      <c r="AL62">
        <f t="shared" si="8"/>
        <v>-59719.518478837359</v>
      </c>
      <c r="AN62">
        <f t="shared" si="26"/>
        <v>0</v>
      </c>
      <c r="AO62">
        <f t="shared" si="26"/>
        <v>0</v>
      </c>
      <c r="AP62">
        <f t="shared" si="26"/>
        <v>-4.0035248381940216E-3</v>
      </c>
      <c r="AQ62">
        <f t="shared" si="26"/>
        <v>-117.23016553937507</v>
      </c>
      <c r="AR62">
        <f t="shared" si="26"/>
        <v>-117.23416906421325</v>
      </c>
      <c r="AS62">
        <f t="shared" si="26"/>
        <v>0.23289062167073676</v>
      </c>
      <c r="AT62">
        <f t="shared" si="26"/>
        <v>7.0348956173857974E-2</v>
      </c>
      <c r="AU62">
        <f t="shared" si="23"/>
        <v>-116.93092948636865</v>
      </c>
      <c r="AW62">
        <v>59</v>
      </c>
      <c r="AX62">
        <f>IF(Z62&gt;0, (R62*SUMPRODUCT(K62:$K$98, X62:$X$98)-K62*$AZ$3)/Z62, 0)</f>
        <v>2410.6709016807417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0.17329698399999999</v>
      </c>
      <c r="Q63" s="4">
        <f t="shared" si="21"/>
        <v>12.5</v>
      </c>
      <c r="R63">
        <f t="shared" si="0"/>
        <v>2000000</v>
      </c>
      <c r="S63">
        <f t="shared" si="1"/>
        <v>2173.5197507349012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394.32774513741003</v>
      </c>
      <c r="AC63">
        <f t="shared" si="2"/>
        <v>290.36693477924456</v>
      </c>
      <c r="AE63">
        <f t="shared" si="3"/>
        <v>0</v>
      </c>
      <c r="AF63">
        <f t="shared" si="24"/>
        <v>0</v>
      </c>
      <c r="AG63">
        <f t="shared" si="24"/>
        <v>-1.6699119865431804</v>
      </c>
      <c r="AH63">
        <f t="shared" si="5"/>
        <v>-56694.432153463567</v>
      </c>
      <c r="AI63">
        <f t="shared" si="25"/>
        <v>-56696.102065450112</v>
      </c>
      <c r="AJ63">
        <f t="shared" si="7"/>
        <v>103.96081035816547</v>
      </c>
      <c r="AK63">
        <f t="shared" si="22"/>
        <v>27.602942159618706</v>
      </c>
      <c r="AL63">
        <f t="shared" si="8"/>
        <v>-56564.538312932331</v>
      </c>
      <c r="AN63">
        <f t="shared" si="26"/>
        <v>0</v>
      </c>
      <c r="AO63">
        <f t="shared" si="26"/>
        <v>0</v>
      </c>
      <c r="AP63">
        <f t="shared" si="26"/>
        <v>-2.9193667946285449E-3</v>
      </c>
      <c r="AQ63">
        <f t="shared" si="26"/>
        <v>-99.114111404016001</v>
      </c>
      <c r="AR63">
        <f t="shared" si="26"/>
        <v>-99.117030770810629</v>
      </c>
      <c r="AS63">
        <f t="shared" si="26"/>
        <v>0.18174594837813371</v>
      </c>
      <c r="AT63">
        <f t="shared" si="26"/>
        <v>4.8255904157952147E-2</v>
      </c>
      <c r="AU63">
        <f t="shared" si="23"/>
        <v>-98.887028918274552</v>
      </c>
      <c r="AW63">
        <v>60</v>
      </c>
      <c r="AX63">
        <f>IF(Z63&gt;0, (R63*SUMPRODUCT(K63:$K$98, X63:$X$98)-K63*$AZ$3)/Z63, 0)</f>
        <v>2173.5197507349012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0.19491187900000001</v>
      </c>
      <c r="Q64" s="4">
        <f t="shared" si="21"/>
        <v>12.5</v>
      </c>
      <c r="R64">
        <f t="shared" si="0"/>
        <v>2000000</v>
      </c>
      <c r="S64">
        <f t="shared" si="1"/>
        <v>1912.1064970661587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290.36693477924456</v>
      </c>
      <c r="AC64">
        <f t="shared" si="2"/>
        <v>203.10046192987966</v>
      </c>
      <c r="AE64">
        <f t="shared" si="3"/>
        <v>0</v>
      </c>
      <c r="AF64">
        <f t="shared" si="24"/>
        <v>0</v>
      </c>
      <c r="AG64">
        <f t="shared" si="24"/>
        <v>-1.3277271836159945</v>
      </c>
      <c r="AH64">
        <f t="shared" si="5"/>
        <v>-52077.709289880644</v>
      </c>
      <c r="AI64">
        <f t="shared" si="25"/>
        <v>-52079.037017064264</v>
      </c>
      <c r="AJ64">
        <f t="shared" si="7"/>
        <v>87.266472849364902</v>
      </c>
      <c r="AK64">
        <f t="shared" si="22"/>
        <v>20.325685434547122</v>
      </c>
      <c r="AL64">
        <f t="shared" si="8"/>
        <v>-51971.444858780356</v>
      </c>
      <c r="AN64">
        <f t="shared" si="26"/>
        <v>0</v>
      </c>
      <c r="AO64">
        <f t="shared" si="26"/>
        <v>0</v>
      </c>
      <c r="AP64">
        <f t="shared" si="26"/>
        <v>-2.0724588029026807E-3</v>
      </c>
      <c r="AQ64">
        <f t="shared" si="26"/>
        <v>-81.288466775893838</v>
      </c>
      <c r="AR64">
        <f t="shared" si="26"/>
        <v>-81.290539234696737</v>
      </c>
      <c r="AS64">
        <f t="shared" si="26"/>
        <v>0.13621485805719658</v>
      </c>
      <c r="AT64">
        <f t="shared" si="26"/>
        <v>3.1726506938823916E-2</v>
      </c>
      <c r="AU64">
        <f t="shared" si="23"/>
        <v>-81.122597869700726</v>
      </c>
      <c r="AW64">
        <v>61</v>
      </c>
      <c r="AX64">
        <f>IF(Z64&gt;0, (R64*SUMPRODUCT(K64:$K$98, X64:$X$98)-K64*$AZ$3)/Z64, 0)</f>
        <v>1912.1064970661587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0.21714087100000001</v>
      </c>
      <c r="Q65" s="4">
        <f t="shared" si="21"/>
        <v>12.5</v>
      </c>
      <c r="R65">
        <f t="shared" si="0"/>
        <v>2000000</v>
      </c>
      <c r="S65">
        <f t="shared" si="1"/>
        <v>1612.7119609274407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203.10046192987966</v>
      </c>
      <c r="AC65">
        <f t="shared" si="2"/>
        <v>132.3902438634957</v>
      </c>
      <c r="AE65">
        <f t="shared" si="3"/>
        <v>0</v>
      </c>
      <c r="AF65">
        <f t="shared" si="24"/>
        <v>0</v>
      </c>
      <c r="AG65">
        <f t="shared" si="24"/>
        <v>-1.0261460746790807</v>
      </c>
      <c r="AH65">
        <f t="shared" si="5"/>
        <v>-46128.613936120637</v>
      </c>
      <c r="AI65">
        <f t="shared" si="25"/>
        <v>-46129.640082195314</v>
      </c>
      <c r="AJ65">
        <f t="shared" si="7"/>
        <v>70.710218066383959</v>
      </c>
      <c r="AK65">
        <f t="shared" si="22"/>
        <v>14.217032335091577</v>
      </c>
      <c r="AL65">
        <f t="shared" si="8"/>
        <v>-46044.712831793833</v>
      </c>
      <c r="AN65">
        <f t="shared" si="26"/>
        <v>0</v>
      </c>
      <c r="AO65">
        <f t="shared" si="26"/>
        <v>0</v>
      </c>
      <c r="AP65">
        <f t="shared" si="26"/>
        <v>-1.4301059868747756E-3</v>
      </c>
      <c r="AQ65">
        <f t="shared" si="26"/>
        <v>-64.287929939129342</v>
      </c>
      <c r="AR65">
        <f t="shared" si="26"/>
        <v>-64.289360045116211</v>
      </c>
      <c r="AS65">
        <f t="shared" si="26"/>
        <v>9.8546501989575014E-2</v>
      </c>
      <c r="AT65">
        <f t="shared" si="26"/>
        <v>1.9813809709660849E-2</v>
      </c>
      <c r="AU65">
        <f t="shared" si="23"/>
        <v>-64.170999733416977</v>
      </c>
      <c r="AW65">
        <v>62</v>
      </c>
      <c r="AX65">
        <f>IF(Z65&gt;0, (R65*SUMPRODUCT(K65:$K$98, X65:$X$98)-K65*$AZ$3)/Z65, 0)</f>
        <v>1612.7119609274407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0.240684854</v>
      </c>
      <c r="Q66" s="4">
        <f t="shared" si="21"/>
        <v>12.5</v>
      </c>
      <c r="R66">
        <f t="shared" si="0"/>
        <v>2000000</v>
      </c>
      <c r="S66">
        <f t="shared" si="1"/>
        <v>1260.6726080234766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132.3902438634957</v>
      </c>
      <c r="AC66">
        <f t="shared" si="2"/>
        <v>77.547178843571615</v>
      </c>
      <c r="AE66">
        <f t="shared" si="3"/>
        <v>0</v>
      </c>
      <c r="AF66">
        <f t="shared" si="24"/>
        <v>0</v>
      </c>
      <c r="AG66">
        <f t="shared" si="24"/>
        <v>-0.76890679576548215</v>
      </c>
      <c r="AH66">
        <f t="shared" si="5"/>
        <v>-39516.450906689221</v>
      </c>
      <c r="AI66">
        <f t="shared" si="25"/>
        <v>-39517.21981348499</v>
      </c>
      <c r="AJ66">
        <f t="shared" si="7"/>
        <v>54.843065019924083</v>
      </c>
      <c r="AK66">
        <f t="shared" si="22"/>
        <v>9.2673170704446992</v>
      </c>
      <c r="AL66">
        <f t="shared" si="8"/>
        <v>-39453.109431394623</v>
      </c>
      <c r="AN66">
        <f t="shared" si="26"/>
        <v>0</v>
      </c>
      <c r="AO66">
        <f t="shared" si="26"/>
        <v>0</v>
      </c>
      <c r="AP66">
        <f t="shared" si="26"/>
        <v>-9.5678578245584494E-4</v>
      </c>
      <c r="AQ66">
        <f t="shared" si="26"/>
        <v>-49.172121522211604</v>
      </c>
      <c r="AR66">
        <f t="shared" si="26"/>
        <v>-49.173078307994068</v>
      </c>
      <c r="AS66">
        <f t="shared" si="26"/>
        <v>6.8243726243992275E-2</v>
      </c>
      <c r="AT66">
        <f t="shared" si="26"/>
        <v>1.1531745152134461E-2</v>
      </c>
      <c r="AU66">
        <f t="shared" si="23"/>
        <v>-49.093302836597942</v>
      </c>
      <c r="AW66">
        <v>63</v>
      </c>
      <c r="AX66">
        <f>IF(Z66&gt;0, (R66*SUMPRODUCT(K66:$K$98, X66:$X$98)-K66*$AZ$3)/Z66, 0)</f>
        <v>1260.6726080234766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0.26560892699999999</v>
      </c>
      <c r="Q67" s="4">
        <f t="shared" si="21"/>
        <v>12.5</v>
      </c>
      <c r="R67">
        <f t="shared" ref="R67:R89" si="27">$C$6</f>
        <v>2000000</v>
      </c>
      <c r="S67">
        <f t="shared" ref="S67:S89" si="28">AX67</f>
        <v>826.04768602320996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77.547178843571615</v>
      </c>
      <c r="AC67">
        <f t="shared" ref="AC67:AC89" si="29">S67*Z67</f>
        <v>36.807972427793302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-0.55698921882154939</v>
      </c>
      <c r="AH67">
        <f t="shared" ref="AH67:AH89" si="32">-X67*R67</f>
        <v>-32676.561437804459</v>
      </c>
      <c r="AI67">
        <f t="shared" ref="AI67:AI89" si="33">SUM(AE67:AH67)</f>
        <v>-32677.118427023281</v>
      </c>
      <c r="AJ67">
        <f t="shared" ref="AJ67:AJ89" si="34">AB67-AC67</f>
        <v>40.739206415778312</v>
      </c>
      <c r="AK67">
        <f t="shared" si="22"/>
        <v>5.4283025190500132</v>
      </c>
      <c r="AL67">
        <f t="shared" ref="AL67:AL89" si="35">SUM(AI67:AK67)</f>
        <v>-32630.950918088452</v>
      </c>
      <c r="AN67">
        <f t="shared" ref="AN67:AT89" si="36">AE67*$K67</f>
        <v>0</v>
      </c>
      <c r="AO67">
        <f t="shared" si="36"/>
        <v>0</v>
      </c>
      <c r="AP67">
        <f t="shared" si="36"/>
        <v>-6.1882774962886957E-4</v>
      </c>
      <c r="AQ67">
        <f t="shared" si="36"/>
        <v>-36.304406435278914</v>
      </c>
      <c r="AR67">
        <f t="shared" si="36"/>
        <v>-36.305025263028547</v>
      </c>
      <c r="AS67">
        <f t="shared" si="36"/>
        <v>4.5262189241797812E-2</v>
      </c>
      <c r="AT67">
        <f t="shared" si="36"/>
        <v>6.0309681384419648E-3</v>
      </c>
      <c r="AU67">
        <f t="shared" si="23"/>
        <v>-36.253732105648304</v>
      </c>
      <c r="AW67">
        <v>64</v>
      </c>
      <c r="AX67">
        <f>IF(Z67&gt;0, (R67*SUMPRODUCT(K67:$K$98, X67:$X$98)-K67*$AZ$3)/Z67, 0)</f>
        <v>826.04768602320996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0.29099302900000001</v>
      </c>
      <c r="Q68" s="4">
        <f t="shared" si="21"/>
        <v>12.5</v>
      </c>
      <c r="R68">
        <f t="shared" si="27"/>
        <v>2000000</v>
      </c>
      <c r="S68">
        <f t="shared" si="28"/>
        <v>257.90337362213143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36.807972427793302</v>
      </c>
      <c r="AC68">
        <f t="shared" si="29"/>
        <v>8.0329544804012514</v>
      </c>
      <c r="AE68">
        <f t="shared" si="30"/>
        <v>0</v>
      </c>
      <c r="AF68">
        <f t="shared" si="31"/>
        <v>0</v>
      </c>
      <c r="AG68">
        <f t="shared" si="31"/>
        <v>-0.38933934672810738</v>
      </c>
      <c r="AH68">
        <f t="shared" si="32"/>
        <v>-25932.796784836239</v>
      </c>
      <c r="AI68">
        <f t="shared" si="33"/>
        <v>-25933.186124182968</v>
      </c>
      <c r="AJ68">
        <f t="shared" si="34"/>
        <v>28.775017947392051</v>
      </c>
      <c r="AK68">
        <f t="shared" si="22"/>
        <v>2.5765580699455315</v>
      </c>
      <c r="AL68">
        <f t="shared" si="35"/>
        <v>-25901.834548165632</v>
      </c>
      <c r="AN68">
        <f t="shared" si="36"/>
        <v>0</v>
      </c>
      <c r="AO68">
        <f t="shared" si="36"/>
        <v>0</v>
      </c>
      <c r="AP68">
        <f t="shared" si="36"/>
        <v>-3.8621867039180573E-4</v>
      </c>
      <c r="AQ68">
        <f t="shared" si="36"/>
        <v>-25.724937327679772</v>
      </c>
      <c r="AR68">
        <f t="shared" si="36"/>
        <v>-25.725323546350165</v>
      </c>
      <c r="AS68">
        <f t="shared" si="36"/>
        <v>2.8544377200856379E-2</v>
      </c>
      <c r="AT68">
        <f t="shared" si="36"/>
        <v>2.5559061531393906E-3</v>
      </c>
      <c r="AU68">
        <f t="shared" si="23"/>
        <v>-25.694223262996172</v>
      </c>
      <c r="AW68">
        <v>65</v>
      </c>
      <c r="AX68">
        <f>IF(Z68&gt;0, (R68*SUMPRODUCT(K68:$K$98, X68:$X$98)-K68*$AZ$3)/Z68, 0)</f>
        <v>257.90337362213143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0.31752069599999999</v>
      </c>
      <c r="Q69" s="4">
        <f t="shared" ref="Q69:Q89" si="48">$C$8</f>
        <v>12.5</v>
      </c>
      <c r="R69">
        <f t="shared" si="27"/>
        <v>2000000</v>
      </c>
      <c r="S69">
        <f t="shared" si="28"/>
        <v>-523.69965092346342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8.0329544804012514</v>
      </c>
      <c r="AC69">
        <f t="shared" si="29"/>
        <v>-10.969314554522386</v>
      </c>
      <c r="AE69">
        <f t="shared" si="30"/>
        <v>0</v>
      </c>
      <c r="AF69">
        <f t="shared" si="31"/>
        <v>0</v>
      </c>
      <c r="AG69">
        <f t="shared" si="31"/>
        <v>-0.26182265290753237</v>
      </c>
      <c r="AH69">
        <f t="shared" si="32"/>
        <v>-19779.728056527038</v>
      </c>
      <c r="AI69">
        <f t="shared" si="33"/>
        <v>-19779.989879179946</v>
      </c>
      <c r="AJ69">
        <f t="shared" si="34"/>
        <v>19.002269034923636</v>
      </c>
      <c r="AK69">
        <f t="shared" si="22"/>
        <v>0.56230681362808765</v>
      </c>
      <c r="AL69">
        <f t="shared" si="35"/>
        <v>-19760.425303331394</v>
      </c>
      <c r="AN69">
        <f t="shared" si="36"/>
        <v>0</v>
      </c>
      <c r="AO69">
        <f t="shared" si="36"/>
        <v>0</v>
      </c>
      <c r="AP69">
        <f t="shared" si="36"/>
        <v>-2.3189648451507763E-4</v>
      </c>
      <c r="AQ69">
        <f t="shared" si="36"/>
        <v>-17.518917290142962</v>
      </c>
      <c r="AR69">
        <f t="shared" si="36"/>
        <v>-17.51914918662748</v>
      </c>
      <c r="AS69">
        <f t="shared" si="36"/>
        <v>1.6830321357124006E-2</v>
      </c>
      <c r="AT69">
        <f t="shared" si="36"/>
        <v>4.9803549024950351E-4</v>
      </c>
      <c r="AU69">
        <f t="shared" si="23"/>
        <v>-17.501820829780105</v>
      </c>
      <c r="AW69">
        <v>66</v>
      </c>
      <c r="AX69">
        <f>IF(Z69&gt;0, (R69*SUMPRODUCT(K69:$K$98, X69:$X$98)-K69*$AZ$3)/Z69, 0)</f>
        <v>-523.69965092346342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0.344227385</v>
      </c>
      <c r="Q70" s="4">
        <f t="shared" si="48"/>
        <v>12.5</v>
      </c>
      <c r="R70">
        <f t="shared" si="27"/>
        <v>2000000</v>
      </c>
      <c r="S70">
        <f t="shared" si="28"/>
        <v>-1662.3882794739511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-10.969314554522386</v>
      </c>
      <c r="AC70">
        <f t="shared" si="29"/>
        <v>-22.485849440418836</v>
      </c>
      <c r="AE70">
        <f t="shared" si="30"/>
        <v>0</v>
      </c>
      <c r="AF70">
        <f t="shared" si="31"/>
        <v>0</v>
      </c>
      <c r="AG70">
        <f t="shared" si="31"/>
        <v>-0.16907789923433453</v>
      </c>
      <c r="AH70">
        <f t="shared" si="32"/>
        <v>-14420.244343059599</v>
      </c>
      <c r="AI70">
        <f t="shared" si="33"/>
        <v>-14420.413420958834</v>
      </c>
      <c r="AJ70">
        <f t="shared" si="34"/>
        <v>11.51653488589645</v>
      </c>
      <c r="AK70">
        <f t="shared" si="22"/>
        <v>-0.76785201881656706</v>
      </c>
      <c r="AL70">
        <f t="shared" si="35"/>
        <v>-14409.664738091753</v>
      </c>
      <c r="AN70">
        <f t="shared" si="36"/>
        <v>0</v>
      </c>
      <c r="AO70">
        <f t="shared" si="36"/>
        <v>0</v>
      </c>
      <c r="AP70">
        <f t="shared" si="36"/>
        <v>-1.3370749929875775E-4</v>
      </c>
      <c r="AQ70">
        <f t="shared" si="36"/>
        <v>-11.403588636474019</v>
      </c>
      <c r="AR70">
        <f t="shared" si="36"/>
        <v>-11.403722343973319</v>
      </c>
      <c r="AS70">
        <f t="shared" si="36"/>
        <v>9.1073232347532208E-3</v>
      </c>
      <c r="AT70">
        <f t="shared" si="36"/>
        <v>-6.0722053995462247E-4</v>
      </c>
      <c r="AU70">
        <f t="shared" si="23"/>
        <v>-11.395222241278519</v>
      </c>
      <c r="AW70">
        <v>67</v>
      </c>
      <c r="AX70">
        <f>IF(Z70&gt;0, (R70*SUMPRODUCT(K70:$K$98, X70:$X$98)-K70*$AZ$3)/Z70, 0)</f>
        <v>-1662.3882794739511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0.370496828</v>
      </c>
      <c r="Q71" s="4">
        <f t="shared" si="48"/>
        <v>12.5</v>
      </c>
      <c r="R71">
        <f t="shared" si="27"/>
        <v>2000000</v>
      </c>
      <c r="S71">
        <f t="shared" si="28"/>
        <v>-3404.7400985960876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-22.485849440418836</v>
      </c>
      <c r="AC71">
        <f t="shared" si="29"/>
        <v>-28.530168073101308</v>
      </c>
      <c r="AE71">
        <f t="shared" si="30"/>
        <v>0</v>
      </c>
      <c r="AF71">
        <f t="shared" si="31"/>
        <v>0</v>
      </c>
      <c r="AG71">
        <f t="shared" si="31"/>
        <v>-0.1047442948907666</v>
      </c>
      <c r="AH71">
        <f t="shared" si="32"/>
        <v>-10022.852056195932</v>
      </c>
      <c r="AI71">
        <f t="shared" si="33"/>
        <v>-10022.956800490823</v>
      </c>
      <c r="AJ71">
        <f t="shared" si="34"/>
        <v>6.0443186326824723</v>
      </c>
      <c r="AK71">
        <f t="shared" si="22"/>
        <v>-1.5740094608293187</v>
      </c>
      <c r="AL71">
        <f t="shared" si="35"/>
        <v>-10018.48649131897</v>
      </c>
      <c r="AN71">
        <f t="shared" si="36"/>
        <v>0</v>
      </c>
      <c r="AO71">
        <f t="shared" si="36"/>
        <v>0</v>
      </c>
      <c r="AP71">
        <f t="shared" si="36"/>
        <v>-7.3957339228364444E-5</v>
      </c>
      <c r="AQ71">
        <f t="shared" si="36"/>
        <v>-7.0768863385717093</v>
      </c>
      <c r="AR71">
        <f t="shared" si="36"/>
        <v>-7.0769602959109381</v>
      </c>
      <c r="AS71">
        <f t="shared" si="36"/>
        <v>4.2677429256438417E-3</v>
      </c>
      <c r="AT71">
        <f t="shared" si="36"/>
        <v>-1.1113688985601321E-3</v>
      </c>
      <c r="AU71">
        <f t="shared" si="23"/>
        <v>-7.0738039218838544</v>
      </c>
      <c r="AW71">
        <v>68</v>
      </c>
      <c r="AX71">
        <f>IF(Z71&gt;0, (R71*SUMPRODUCT(K71:$K$98, X71:$X$98)-K71*$AZ$3)/Z71, 0)</f>
        <v>-3404.7400985960876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0.397394472</v>
      </c>
      <c r="Q72" s="4">
        <f t="shared" si="48"/>
        <v>12.5</v>
      </c>
      <c r="R72">
        <f t="shared" si="27"/>
        <v>2000000</v>
      </c>
      <c r="S72">
        <f t="shared" si="28"/>
        <v>-6206.8984375098235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-28.530168073101308</v>
      </c>
      <c r="AC72">
        <f t="shared" si="29"/>
        <v>-30.821991908287714</v>
      </c>
      <c r="AE72">
        <f t="shared" si="30"/>
        <v>0</v>
      </c>
      <c r="AF72">
        <f t="shared" si="31"/>
        <v>0</v>
      </c>
      <c r="AG72">
        <f t="shared" si="31"/>
        <v>-6.2072048178730431E-2</v>
      </c>
      <c r="AH72">
        <f t="shared" si="32"/>
        <v>-6659.9686021005582</v>
      </c>
      <c r="AI72">
        <f t="shared" si="33"/>
        <v>-6660.0306741487366</v>
      </c>
      <c r="AJ72">
        <f t="shared" si="34"/>
        <v>2.2918238351864062</v>
      </c>
      <c r="AK72">
        <f t="shared" ref="AK72:AK89" si="49">G72*SUM(AB72:AB72, AE72:AF72)</f>
        <v>-1.9971117651170918</v>
      </c>
      <c r="AL72">
        <f t="shared" si="35"/>
        <v>-6659.7359620786665</v>
      </c>
      <c r="AN72">
        <f t="shared" si="36"/>
        <v>0</v>
      </c>
      <c r="AO72">
        <f t="shared" si="36"/>
        <v>0</v>
      </c>
      <c r="AP72">
        <f t="shared" si="36"/>
        <v>-3.9131721484732155E-5</v>
      </c>
      <c r="AQ72">
        <f t="shared" si="36"/>
        <v>-4.1986053961686824</v>
      </c>
      <c r="AR72">
        <f t="shared" si="36"/>
        <v>-4.198644527890167</v>
      </c>
      <c r="AS72">
        <f t="shared" si="36"/>
        <v>1.4448212140890152E-3</v>
      </c>
      <c r="AT72">
        <f t="shared" si="36"/>
        <v>-1.2590275922814294E-3</v>
      </c>
      <c r="AU72">
        <f t="shared" si="23"/>
        <v>-4.1984587342683586</v>
      </c>
      <c r="AW72">
        <v>69</v>
      </c>
      <c r="AX72">
        <f>IF(Z72&gt;0, (R72*SUMPRODUCT(K72:$K$98, X72:$X$98)-K72*$AZ$3)/Z72, 0)</f>
        <v>-6206.8984375098235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0.424762996</v>
      </c>
      <c r="Q73" s="4">
        <f t="shared" si="48"/>
        <v>12.5</v>
      </c>
      <c r="R73">
        <f t="shared" si="27"/>
        <v>2000000</v>
      </c>
      <c r="S73">
        <f t="shared" si="28"/>
        <v>-10954.77172023974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-30.821991908287714</v>
      </c>
      <c r="AC73">
        <f t="shared" si="29"/>
        <v>-30.748220069290937</v>
      </c>
      <c r="AE73">
        <f t="shared" si="30"/>
        <v>0</v>
      </c>
      <c r="AF73">
        <f t="shared" si="31"/>
        <v>0</v>
      </c>
      <c r="AG73">
        <f t="shared" si="31"/>
        <v>-3.5085418544689245E-2</v>
      </c>
      <c r="AH73">
        <f t="shared" si="32"/>
        <v>-4218.5454643606208</v>
      </c>
      <c r="AI73">
        <f t="shared" si="33"/>
        <v>-4218.5805497791653</v>
      </c>
      <c r="AJ73">
        <f t="shared" si="34"/>
        <v>-7.3771838996776751E-2</v>
      </c>
      <c r="AK73">
        <f t="shared" si="49"/>
        <v>-2.1575394335801401</v>
      </c>
      <c r="AL73">
        <f t="shared" si="35"/>
        <v>-4220.8118610517422</v>
      </c>
      <c r="AN73">
        <f t="shared" si="36"/>
        <v>0</v>
      </c>
      <c r="AO73">
        <f t="shared" si="36"/>
        <v>0</v>
      </c>
      <c r="AP73">
        <f t="shared" si="36"/>
        <v>-1.9748836619100387E-5</v>
      </c>
      <c r="AQ73">
        <f t="shared" si="36"/>
        <v>-2.3745296080703424</v>
      </c>
      <c r="AR73">
        <f t="shared" si="36"/>
        <v>-2.3745493569069613</v>
      </c>
      <c r="AS73">
        <f t="shared" si="36"/>
        <v>-4.1524600699353768E-5</v>
      </c>
      <c r="AT73">
        <f t="shared" si="36"/>
        <v>-1.2144331047032682E-3</v>
      </c>
      <c r="AU73">
        <f t="shared" si="23"/>
        <v>-2.3758053146123639</v>
      </c>
      <c r="AW73">
        <v>70</v>
      </c>
      <c r="AX73">
        <f>IF(Z73&gt;0, (R73*SUMPRODUCT(K73:$K$98, X73:$X$98)-K73*$AZ$3)/Z73, 0)</f>
        <v>-10954.77172023974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0.45242554800000001</v>
      </c>
      <c r="Q74" s="4">
        <f t="shared" si="48"/>
        <v>12.5</v>
      </c>
      <c r="R74">
        <f t="shared" si="27"/>
        <v>2000000</v>
      </c>
      <c r="S74">
        <f t="shared" si="28"/>
        <v>-19423.737372400883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-30.748220069290937</v>
      </c>
      <c r="AC74">
        <f t="shared" si="29"/>
        <v>-29.308127145963557</v>
      </c>
      <c r="AE74">
        <f t="shared" si="30"/>
        <v>0</v>
      </c>
      <c r="AF74">
        <f t="shared" si="31"/>
        <v>0</v>
      </c>
      <c r="AG74">
        <f t="shared" si="31"/>
        <v>-1.8861024647351961E-2</v>
      </c>
      <c r="AH74">
        <f t="shared" si="32"/>
        <v>-2539.7663539024634</v>
      </c>
      <c r="AI74">
        <f t="shared" si="33"/>
        <v>-2539.7852149271107</v>
      </c>
      <c r="AJ74">
        <f t="shared" si="34"/>
        <v>-1.4400929233273807</v>
      </c>
      <c r="AK74">
        <f t="shared" si="49"/>
        <v>-2.1523754048503658</v>
      </c>
      <c r="AL74">
        <f t="shared" si="35"/>
        <v>-2543.3776832552885</v>
      </c>
      <c r="AN74">
        <f t="shared" si="36"/>
        <v>0</v>
      </c>
      <c r="AO74">
        <f t="shared" si="36"/>
        <v>0</v>
      </c>
      <c r="AP74">
        <f t="shared" si="36"/>
        <v>-9.4789910920985926E-6</v>
      </c>
      <c r="AQ74">
        <f t="shared" si="36"/>
        <v>-1.2764111756798515</v>
      </c>
      <c r="AR74">
        <f t="shared" si="36"/>
        <v>-1.2764206546709436</v>
      </c>
      <c r="AS74">
        <f t="shared" si="36"/>
        <v>-7.2374795363681248E-4</v>
      </c>
      <c r="AT74">
        <f t="shared" si="36"/>
        <v>-1.0817199845127798E-3</v>
      </c>
      <c r="AU74">
        <f t="shared" si="23"/>
        <v>-1.2782261226090932</v>
      </c>
      <c r="AW74">
        <v>71</v>
      </c>
      <c r="AX74">
        <f>IF(Z74&gt;0, (R74*SUMPRODUCT(K74:$K$98, X74:$X$98)-K74*$AZ$3)/Z74, 0)</f>
        <v>-19423.737372400883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0.48020744799999998</v>
      </c>
      <c r="Q75" s="4">
        <f t="shared" si="48"/>
        <v>12.5</v>
      </c>
      <c r="R75">
        <f t="shared" si="27"/>
        <v>2000000</v>
      </c>
      <c r="S75">
        <f t="shared" si="28"/>
        <v>-35332.855006406055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-29.308127145963557</v>
      </c>
      <c r="AC75">
        <f t="shared" si="29"/>
        <v>-27.178625347181153</v>
      </c>
      <c r="AE75">
        <f t="shared" si="30"/>
        <v>0</v>
      </c>
      <c r="AF75">
        <f t="shared" si="31"/>
        <v>0</v>
      </c>
      <c r="AG75">
        <f t="shared" si="31"/>
        <v>-9.6152098883084559E-3</v>
      </c>
      <c r="AH75">
        <f t="shared" si="32"/>
        <v>-1449.1527220111975</v>
      </c>
      <c r="AI75">
        <f t="shared" si="33"/>
        <v>-1449.1623372210859</v>
      </c>
      <c r="AJ75">
        <f t="shared" si="34"/>
        <v>-2.1295017987824032</v>
      </c>
      <c r="AK75">
        <f t="shared" si="49"/>
        <v>-2.0515689002174491</v>
      </c>
      <c r="AL75">
        <f t="shared" si="35"/>
        <v>-1453.3434079200858</v>
      </c>
      <c r="AN75">
        <f t="shared" si="36"/>
        <v>0</v>
      </c>
      <c r="AO75">
        <f t="shared" si="36"/>
        <v>0</v>
      </c>
      <c r="AP75">
        <f t="shared" si="36"/>
        <v>-4.3145705885948287E-6</v>
      </c>
      <c r="AQ75">
        <f t="shared" si="36"/>
        <v>-0.65026887456448534</v>
      </c>
      <c r="AR75">
        <f t="shared" si="36"/>
        <v>-0.65027318913507404</v>
      </c>
      <c r="AS75">
        <f t="shared" si="36"/>
        <v>-9.5555749027988277E-4</v>
      </c>
      <c r="AT75">
        <f t="shared" si="36"/>
        <v>-9.205871676412525E-4</v>
      </c>
      <c r="AU75">
        <f t="shared" si="23"/>
        <v>-0.65214933379299522</v>
      </c>
      <c r="AW75">
        <v>72</v>
      </c>
      <c r="AX75">
        <f>IF(Z75&gt;0, (R75*SUMPRODUCT(K75:$K$98, X75:$X$98)-K75*$AZ$3)/Z75, 0)</f>
        <v>-35332.855006406055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0.508136904</v>
      </c>
      <c r="Q76" s="4">
        <f t="shared" si="48"/>
        <v>12.5</v>
      </c>
      <c r="R76">
        <f t="shared" si="27"/>
        <v>2000000</v>
      </c>
      <c r="S76">
        <f t="shared" si="28"/>
        <v>-66875.543049724845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-27.178625347181153</v>
      </c>
      <c r="AC76">
        <f t="shared" si="29"/>
        <v>-24.787900494547198</v>
      </c>
      <c r="AE76">
        <f t="shared" si="30"/>
        <v>0</v>
      </c>
      <c r="AF76">
        <f t="shared" si="31"/>
        <v>0</v>
      </c>
      <c r="AG76">
        <f t="shared" si="31"/>
        <v>-4.6332148054701264E-3</v>
      </c>
      <c r="AH76">
        <f t="shared" si="32"/>
        <v>-781.73487743283897</v>
      </c>
      <c r="AI76">
        <f t="shared" si="33"/>
        <v>-781.73951064764447</v>
      </c>
      <c r="AJ76">
        <f t="shared" si="34"/>
        <v>-2.3907248526339551</v>
      </c>
      <c r="AK76">
        <f t="shared" si="49"/>
        <v>-1.9025037743026809</v>
      </c>
      <c r="AL76">
        <f t="shared" si="35"/>
        <v>-786.0327392745811</v>
      </c>
      <c r="AN76">
        <f t="shared" si="36"/>
        <v>0</v>
      </c>
      <c r="AO76">
        <f t="shared" si="36"/>
        <v>0</v>
      </c>
      <c r="AP76">
        <f t="shared" si="36"/>
        <v>-1.8562788765453985E-6</v>
      </c>
      <c r="AQ76">
        <f t="shared" si="36"/>
        <v>-0.31319893442543334</v>
      </c>
      <c r="AR76">
        <f t="shared" si="36"/>
        <v>-0.31320079070430989</v>
      </c>
      <c r="AS76">
        <f t="shared" si="36"/>
        <v>-9.5783429646668808E-4</v>
      </c>
      <c r="AT76">
        <f t="shared" si="36"/>
        <v>-7.622304851086256E-4</v>
      </c>
      <c r="AU76">
        <f t="shared" si="23"/>
        <v>-0.31492085548588522</v>
      </c>
      <c r="AW76">
        <v>73</v>
      </c>
      <c r="AX76">
        <f>IF(Z76&gt;0, (R76*SUMPRODUCT(K76:$K$98, X76:$X$98)-K76*$AZ$3)/Z76, 0)</f>
        <v>-66875.543049724845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0.53626491099999996</v>
      </c>
      <c r="Q77" s="4">
        <f t="shared" si="48"/>
        <v>12.5</v>
      </c>
      <c r="R77">
        <f t="shared" si="27"/>
        <v>2000000</v>
      </c>
      <c r="S77">
        <f t="shared" si="28"/>
        <v>-133106.81266693669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-24.787900494547198</v>
      </c>
      <c r="AC77">
        <f t="shared" si="29"/>
        <v>-22.385926458259739</v>
      </c>
      <c r="AE77">
        <f t="shared" si="30"/>
        <v>0</v>
      </c>
      <c r="AF77">
        <f t="shared" si="31"/>
        <v>0</v>
      </c>
      <c r="AG77">
        <f t="shared" si="31"/>
        <v>-2.1022521321161056E-3</v>
      </c>
      <c r="AH77">
        <f t="shared" si="32"/>
        <v>-397.54088404789115</v>
      </c>
      <c r="AI77">
        <f t="shared" si="33"/>
        <v>-397.54298630002324</v>
      </c>
      <c r="AJ77">
        <f t="shared" si="34"/>
        <v>-2.4019740362874593</v>
      </c>
      <c r="AK77">
        <f t="shared" si="49"/>
        <v>-1.7351530346183039</v>
      </c>
      <c r="AL77">
        <f t="shared" si="35"/>
        <v>-401.68011337092901</v>
      </c>
      <c r="AN77">
        <f t="shared" si="36"/>
        <v>0</v>
      </c>
      <c r="AO77">
        <f t="shared" si="36"/>
        <v>0</v>
      </c>
      <c r="AP77">
        <f t="shared" si="36"/>
        <v>-7.5201684040905927E-7</v>
      </c>
      <c r="AQ77">
        <f t="shared" si="36"/>
        <v>-0.14220817521739973</v>
      </c>
      <c r="AR77">
        <f t="shared" si="36"/>
        <v>-0.14220892723424011</v>
      </c>
      <c r="AS77">
        <f t="shared" si="36"/>
        <v>-8.5923324701079598E-4</v>
      </c>
      <c r="AT77">
        <f t="shared" si="36"/>
        <v>-6.2069828960353336E-4</v>
      </c>
      <c r="AU77">
        <f t="shared" si="23"/>
        <v>-0.14368885877085444</v>
      </c>
      <c r="AW77">
        <v>74</v>
      </c>
      <c r="AX77">
        <f>IF(Z77&gt;0, (R77*SUMPRODUCT(K77:$K$98, X77:$X$98)-K77*$AZ$3)/Z77, 0)</f>
        <v>-133106.81266693669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0.564431978</v>
      </c>
      <c r="Q78" s="4">
        <f t="shared" si="48"/>
        <v>12.5</v>
      </c>
      <c r="R78">
        <f t="shared" si="27"/>
        <v>2000000</v>
      </c>
      <c r="S78">
        <f t="shared" si="28"/>
        <v>-280889.79284065805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-22.385926458259739</v>
      </c>
      <c r="AC78">
        <f t="shared" si="29"/>
        <v>-20.103873052483486</v>
      </c>
      <c r="AE78">
        <f t="shared" si="30"/>
        <v>0</v>
      </c>
      <c r="AF78">
        <f t="shared" si="31"/>
        <v>0</v>
      </c>
      <c r="AG78">
        <f t="shared" si="31"/>
        <v>-8.9465128160993394E-4</v>
      </c>
      <c r="AH78">
        <f t="shared" si="32"/>
        <v>-189.85253266960174</v>
      </c>
      <c r="AI78">
        <f t="shared" si="33"/>
        <v>-189.85342732088336</v>
      </c>
      <c r="AJ78">
        <f t="shared" si="34"/>
        <v>-2.2820534057762529</v>
      </c>
      <c r="AK78">
        <f t="shared" si="49"/>
        <v>-1.5670148520781819</v>
      </c>
      <c r="AL78">
        <f t="shared" si="35"/>
        <v>-193.7024955787378</v>
      </c>
      <c r="AN78">
        <f t="shared" si="36"/>
        <v>0</v>
      </c>
      <c r="AO78">
        <f t="shared" si="36"/>
        <v>0</v>
      </c>
      <c r="AP78">
        <f t="shared" si="36"/>
        <v>-2.857449279317617E-7</v>
      </c>
      <c r="AQ78">
        <f t="shared" si="36"/>
        <v>-6.063747896019938E-2</v>
      </c>
      <c r="AR78">
        <f t="shared" si="36"/>
        <v>-6.0637764705127314E-2</v>
      </c>
      <c r="AS78">
        <f t="shared" si="36"/>
        <v>-7.2887078951760164E-4</v>
      </c>
      <c r="AT78">
        <f t="shared" si="36"/>
        <v>-5.0049282349355151E-4</v>
      </c>
      <c r="AU78">
        <f t="shared" si="23"/>
        <v>-6.1867128318138467E-2</v>
      </c>
      <c r="AW78">
        <v>75</v>
      </c>
      <c r="AX78">
        <f>IF(Z78&gt;0, (R78*SUMPRODUCT(K78:$K$98, X78:$X$98)-K78*$AZ$3)/Z78, 0)</f>
        <v>-280889.79284065805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0.59247427200000002</v>
      </c>
      <c r="Q79" s="4">
        <f t="shared" si="48"/>
        <v>12.5</v>
      </c>
      <c r="R79">
        <f t="shared" si="27"/>
        <v>2000000</v>
      </c>
      <c r="S79">
        <f t="shared" si="28"/>
        <v>-632649.65756949142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-20.103873052483486</v>
      </c>
      <c r="AC79">
        <f t="shared" si="29"/>
        <v>-17.999991262699346</v>
      </c>
      <c r="AE79">
        <f t="shared" si="30"/>
        <v>0</v>
      </c>
      <c r="AF79">
        <f t="shared" si="31"/>
        <v>0</v>
      </c>
      <c r="AG79">
        <f t="shared" si="31"/>
        <v>-3.5564690202812194E-4</v>
      </c>
      <c r="AH79">
        <f t="shared" si="32"/>
        <v>-84.809258682514013</v>
      </c>
      <c r="AI79">
        <f t="shared" si="33"/>
        <v>-84.809614329416036</v>
      </c>
      <c r="AJ79">
        <f t="shared" si="34"/>
        <v>-2.1038817897841398</v>
      </c>
      <c r="AK79">
        <f t="shared" si="49"/>
        <v>-1.4072711136738441</v>
      </c>
      <c r="AL79">
        <f t="shared" si="35"/>
        <v>-88.320767232874019</v>
      </c>
      <c r="AN79">
        <f t="shared" si="36"/>
        <v>0</v>
      </c>
      <c r="AO79">
        <f t="shared" si="36"/>
        <v>0</v>
      </c>
      <c r="AP79">
        <f t="shared" si="36"/>
        <v>-1.0142050044498311E-7</v>
      </c>
      <c r="AQ79">
        <f t="shared" si="36"/>
        <v>-2.4185216879151851E-2</v>
      </c>
      <c r="AR79">
        <f t="shared" si="36"/>
        <v>-2.4185318299652297E-2</v>
      </c>
      <c r="AS79">
        <f t="shared" si="36"/>
        <v>-5.9996795355220592E-4</v>
      </c>
      <c r="AT79">
        <f t="shared" si="36"/>
        <v>-4.0131416806010652E-4</v>
      </c>
      <c r="AU79">
        <f t="shared" si="23"/>
        <v>-2.5186600421264606E-2</v>
      </c>
      <c r="AW79">
        <v>76</v>
      </c>
      <c r="AX79">
        <f>IF(Z79&gt;0, (R79*SUMPRODUCT(K79:$K$98, X79:$X$98)-K79*$AZ$3)/Z79, 0)</f>
        <v>-632649.65756949142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0.62503115200000003</v>
      </c>
      <c r="Q80" s="4">
        <f t="shared" si="48"/>
        <v>12.5</v>
      </c>
      <c r="R80">
        <f t="shared" si="27"/>
        <v>2000000</v>
      </c>
      <c r="S80">
        <f t="shared" si="28"/>
        <v>-1549649.9436520967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-17.999991262699346</v>
      </c>
      <c r="AC80">
        <f t="shared" si="29"/>
        <v>-16.091569989628198</v>
      </c>
      <c r="AE80">
        <f t="shared" si="30"/>
        <v>0</v>
      </c>
      <c r="AF80">
        <f t="shared" si="31"/>
        <v>0</v>
      </c>
      <c r="AG80">
        <f t="shared" si="31"/>
        <v>-1.2980004012797249E-4</v>
      </c>
      <c r="AH80">
        <f t="shared" si="32"/>
        <v>-35.56646286077892</v>
      </c>
      <c r="AI80">
        <f t="shared" si="33"/>
        <v>-35.566592660819047</v>
      </c>
      <c r="AJ80">
        <f t="shared" si="34"/>
        <v>-1.9084212730711485</v>
      </c>
      <c r="AK80">
        <f t="shared" si="49"/>
        <v>-1.2599993883889544</v>
      </c>
      <c r="AL80">
        <f t="shared" si="35"/>
        <v>-38.735013322279151</v>
      </c>
      <c r="AN80">
        <f t="shared" si="36"/>
        <v>0</v>
      </c>
      <c r="AO80">
        <f t="shared" si="36"/>
        <v>0</v>
      </c>
      <c r="AP80">
        <f t="shared" si="36"/>
        <v>-3.3049395724097282E-8</v>
      </c>
      <c r="AQ80">
        <f t="shared" si="36"/>
        <v>-9.055853175649187E-3</v>
      </c>
      <c r="AR80">
        <f t="shared" si="36"/>
        <v>-9.0558862250449106E-3</v>
      </c>
      <c r="AS80">
        <f t="shared" si="36"/>
        <v>-4.8591795349084465E-4</v>
      </c>
      <c r="AT80">
        <f t="shared" si="36"/>
        <v>-3.2081822438522509E-4</v>
      </c>
      <c r="AU80">
        <f t="shared" si="23"/>
        <v>-9.862622402920981E-3</v>
      </c>
      <c r="AW80">
        <v>77</v>
      </c>
      <c r="AX80">
        <f>IF(Z80&gt;0, (R80*SUMPRODUCT(K80:$K$98, X80:$X$98)-K80*$AZ$3)/Z80, 0)</f>
        <v>-1549649.9436520967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0.65741117999999998</v>
      </c>
      <c r="Q81" s="4">
        <f t="shared" si="48"/>
        <v>12.5</v>
      </c>
      <c r="R81">
        <f t="shared" si="27"/>
        <v>2000000</v>
      </c>
      <c r="S81">
        <f t="shared" si="28"/>
        <v>-4162343.72475177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-16.091569989628198</v>
      </c>
      <c r="AC81">
        <f t="shared" si="29"/>
        <v>-14.375084333919652</v>
      </c>
      <c r="AE81">
        <f t="shared" si="30"/>
        <v>0</v>
      </c>
      <c r="AF81">
        <f t="shared" si="31"/>
        <v>0</v>
      </c>
      <c r="AG81">
        <f t="shared" si="31"/>
        <v>-4.3170042182115021E-5</v>
      </c>
      <c r="AH81">
        <f t="shared" si="32"/>
        <v>-13.653119607132441</v>
      </c>
      <c r="AI81">
        <f t="shared" si="33"/>
        <v>-13.653162777174623</v>
      </c>
      <c r="AJ81">
        <f t="shared" si="34"/>
        <v>-1.7164856557085457</v>
      </c>
      <c r="AK81">
        <f t="shared" si="49"/>
        <v>-1.1264098992739739</v>
      </c>
      <c r="AL81">
        <f t="shared" si="35"/>
        <v>-16.496058332157144</v>
      </c>
      <c r="AN81">
        <f t="shared" si="36"/>
        <v>0</v>
      </c>
      <c r="AO81">
        <f t="shared" si="36"/>
        <v>0</v>
      </c>
      <c r="AP81">
        <f t="shared" si="36"/>
        <v>-9.8141602907058574E-9</v>
      </c>
      <c r="AQ81">
        <f t="shared" si="36"/>
        <v>-3.1038631773236784E-3</v>
      </c>
      <c r="AR81">
        <f t="shared" si="36"/>
        <v>-3.1038729914839693E-3</v>
      </c>
      <c r="AS81">
        <f t="shared" si="36"/>
        <v>-3.9022119299202612E-4</v>
      </c>
      <c r="AT81">
        <f t="shared" si="36"/>
        <v>-2.5607497110791599E-4</v>
      </c>
      <c r="AU81">
        <f t="shared" si="23"/>
        <v>-3.7501691555839115E-3</v>
      </c>
      <c r="AW81">
        <v>78</v>
      </c>
      <c r="AX81">
        <f>IF(Z81&gt;0, (R81*SUMPRODUCT(K81:$K$98, X81:$X$98)-K81*$AZ$3)/Z81, 0)</f>
        <v>-4162343.72475177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0.68957421399999996</v>
      </c>
      <c r="Q82" s="4">
        <f t="shared" si="48"/>
        <v>12.5</v>
      </c>
      <c r="R82">
        <f t="shared" si="27"/>
        <v>2000000</v>
      </c>
      <c r="S82">
        <f t="shared" si="28"/>
        <v>-12372904.8942995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-14.375084333919652</v>
      </c>
      <c r="AC82">
        <f t="shared" si="29"/>
        <v>-12.83752613559323</v>
      </c>
      <c r="AE82">
        <f t="shared" si="30"/>
        <v>0</v>
      </c>
      <c r="AF82">
        <f t="shared" si="31"/>
        <v>0</v>
      </c>
      <c r="AG82">
        <f t="shared" si="31"/>
        <v>-1.2969393854215059E-5</v>
      </c>
      <c r="AH82">
        <f t="shared" si="32"/>
        <v>-4.7630316649726092</v>
      </c>
      <c r="AI82">
        <f t="shared" si="33"/>
        <v>-4.7630446343664632</v>
      </c>
      <c r="AJ82">
        <f t="shared" si="34"/>
        <v>-1.5375581983264226</v>
      </c>
      <c r="AK82">
        <f t="shared" si="49"/>
        <v>-1.0062559033743756</v>
      </c>
      <c r="AL82">
        <f t="shared" si="35"/>
        <v>-7.3068587360672614</v>
      </c>
      <c r="AN82">
        <f t="shared" si="36"/>
        <v>0</v>
      </c>
      <c r="AO82">
        <f t="shared" si="36"/>
        <v>0</v>
      </c>
      <c r="AP82">
        <f t="shared" si="36"/>
        <v>-2.6325239457725851E-9</v>
      </c>
      <c r="AQ82">
        <f t="shared" si="36"/>
        <v>-9.6679883836192887E-4</v>
      </c>
      <c r="AR82">
        <f t="shared" si="36"/>
        <v>-9.6680147088587455E-4</v>
      </c>
      <c r="AS82">
        <f t="shared" si="36"/>
        <v>-3.1209313408257468E-4</v>
      </c>
      <c r="AT82">
        <f t="shared" si="36"/>
        <v>-2.0424954249863764E-4</v>
      </c>
      <c r="AU82">
        <f t="shared" si="23"/>
        <v>-1.483144147467087E-3</v>
      </c>
      <c r="AW82">
        <v>79</v>
      </c>
      <c r="AX82">
        <f>IF(Z82&gt;0, (R82*SUMPRODUCT(K82:$K$98, X82:$X$98)-K82*$AZ$3)/Z82, 0)</f>
        <v>-12372904.8942995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0.72148010799999995</v>
      </c>
      <c r="Q83" s="4">
        <f t="shared" si="48"/>
        <v>12.5</v>
      </c>
      <c r="R83">
        <f t="shared" si="27"/>
        <v>2000000</v>
      </c>
      <c r="S83">
        <f t="shared" si="28"/>
        <v>-41144182.937833883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-12.83752613559323</v>
      </c>
      <c r="AC83">
        <f t="shared" si="29"/>
        <v>-11.462901808088962</v>
      </c>
      <c r="AE83">
        <f t="shared" si="30"/>
        <v>0</v>
      </c>
      <c r="AF83">
        <f t="shared" si="31"/>
        <v>0</v>
      </c>
      <c r="AG83">
        <f t="shared" si="31"/>
        <v>-3.482540237039292E-6</v>
      </c>
      <c r="AH83">
        <f t="shared" si="32"/>
        <v>-1.4971455485813787</v>
      </c>
      <c r="AI83">
        <f t="shared" si="33"/>
        <v>-1.4971490311216158</v>
      </c>
      <c r="AJ83">
        <f t="shared" si="34"/>
        <v>-1.374624327504268</v>
      </c>
      <c r="AK83">
        <f t="shared" si="49"/>
        <v>-0.89862682949152617</v>
      </c>
      <c r="AL83">
        <f t="shared" si="35"/>
        <v>-3.7704001881174101</v>
      </c>
      <c r="AN83">
        <f t="shared" si="36"/>
        <v>0</v>
      </c>
      <c r="AO83">
        <f t="shared" si="36"/>
        <v>0</v>
      </c>
      <c r="AP83">
        <f t="shared" si="36"/>
        <v>-6.3114736214845395E-10</v>
      </c>
      <c r="AQ83">
        <f t="shared" si="36"/>
        <v>-2.713305229583701E-4</v>
      </c>
      <c r="AR83">
        <f t="shared" si="36"/>
        <v>-2.7133115410573223E-4</v>
      </c>
      <c r="AS83">
        <f t="shared" si="36"/>
        <v>-2.4912577004049203E-4</v>
      </c>
      <c r="AT83">
        <f t="shared" si="36"/>
        <v>-1.6285984206505124E-4</v>
      </c>
      <c r="AU83">
        <f t="shared" si="23"/>
        <v>-6.8331676621127553E-4</v>
      </c>
      <c r="AW83">
        <v>80</v>
      </c>
      <c r="AX83">
        <f>IF(Z83&gt;0, (R83*SUMPRODUCT(K83:$K$98, X83:$X$98)-K83*$AZ$3)/Z83, 0)</f>
        <v>-41144182.937833883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0.75308980400000003</v>
      </c>
      <c r="Q84" s="4">
        <f t="shared" si="48"/>
        <v>12.5</v>
      </c>
      <c r="R84">
        <f t="shared" si="27"/>
        <v>2000000</v>
      </c>
      <c r="S84">
        <f t="shared" si="28"/>
        <v>-155065989.66549262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-11.462901808088962</v>
      </c>
      <c r="AC84">
        <f t="shared" si="29"/>
        <v>-10.234966775806001</v>
      </c>
      <c r="AE84">
        <f t="shared" si="30"/>
        <v>0</v>
      </c>
      <c r="AF84">
        <f t="shared" si="31"/>
        <v>0</v>
      </c>
      <c r="AG84">
        <f t="shared" si="31"/>
        <v>-8.2504929013486513E-7</v>
      </c>
      <c r="AH84">
        <f t="shared" si="32"/>
        <v>-0.41962648712544542</v>
      </c>
      <c r="AI84">
        <f t="shared" si="33"/>
        <v>-0.41962731217473553</v>
      </c>
      <c r="AJ84">
        <f t="shared" si="34"/>
        <v>-1.2279350322829607</v>
      </c>
      <c r="AK84">
        <f t="shared" si="49"/>
        <v>-0.80240312656622736</v>
      </c>
      <c r="AL84">
        <f t="shared" si="35"/>
        <v>-2.4499654710239236</v>
      </c>
      <c r="AN84">
        <f t="shared" si="36"/>
        <v>0</v>
      </c>
      <c r="AO84">
        <f t="shared" si="36"/>
        <v>0</v>
      </c>
      <c r="AP84">
        <f t="shared" si="36"/>
        <v>-1.3350468327810107E-10</v>
      </c>
      <c r="AQ84">
        <f t="shared" si="36"/>
        <v>-6.7901520465070889E-5</v>
      </c>
      <c r="AR84">
        <f t="shared" si="36"/>
        <v>-6.7901653969754163E-5</v>
      </c>
      <c r="AS84">
        <f t="shared" si="36"/>
        <v>-1.9869731364076946E-4</v>
      </c>
      <c r="AT84">
        <f t="shared" si="36"/>
        <v>-1.2984021264483644E-4</v>
      </c>
      <c r="AU84">
        <f t="shared" si="23"/>
        <v>-3.9643918025536001E-4</v>
      </c>
      <c r="AW84">
        <v>81</v>
      </c>
      <c r="AX84">
        <f>IF(Z84&gt;0, (R84*SUMPRODUCT(K84:$K$98, X84:$X$98)-K84*$AZ$3)/Z84, 0)</f>
        <v>-155065989.66549262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0.78453892300000005</v>
      </c>
      <c r="Q85" s="4">
        <f t="shared" si="48"/>
        <v>12.5</v>
      </c>
      <c r="R85">
        <f t="shared" si="27"/>
        <v>2000000</v>
      </c>
      <c r="S85">
        <f t="shared" si="28"/>
        <v>-673863231.19762838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-10.234966775806001</v>
      </c>
      <c r="AC85">
        <f t="shared" si="29"/>
        <v>-9.1384218533926092</v>
      </c>
      <c r="AE85">
        <f t="shared" si="30"/>
        <v>0</v>
      </c>
      <c r="AF85">
        <f t="shared" si="31"/>
        <v>0</v>
      </c>
      <c r="AG85">
        <f t="shared" si="31"/>
        <v>-1.6951551572919482E-7</v>
      </c>
      <c r="AH85">
        <f t="shared" si="32"/>
        <v>-0.10356532504069146</v>
      </c>
      <c r="AI85">
        <f t="shared" si="33"/>
        <v>-0.1035654945562072</v>
      </c>
      <c r="AJ85">
        <f t="shared" si="34"/>
        <v>-1.0965449224133916</v>
      </c>
      <c r="AK85">
        <f t="shared" si="49"/>
        <v>-0.71644767430642009</v>
      </c>
      <c r="AL85">
        <f t="shared" si="35"/>
        <v>-1.9165580912760189</v>
      </c>
      <c r="AN85">
        <f t="shared" si="36"/>
        <v>0</v>
      </c>
      <c r="AO85">
        <f t="shared" si="36"/>
        <v>0</v>
      </c>
      <c r="AP85">
        <f t="shared" si="36"/>
        <v>-2.44910857239844E-11</v>
      </c>
      <c r="AQ85">
        <f t="shared" si="36"/>
        <v>-1.4962802919208219E-5</v>
      </c>
      <c r="AR85">
        <f t="shared" si="36"/>
        <v>-1.4962827410293943E-5</v>
      </c>
      <c r="AS85">
        <f t="shared" si="36"/>
        <v>-1.5842547261531292E-4</v>
      </c>
      <c r="AT85">
        <f t="shared" si="36"/>
        <v>-1.0351017918748443E-4</v>
      </c>
      <c r="AU85">
        <f t="shared" si="23"/>
        <v>-2.7689847921309128E-4</v>
      </c>
      <c r="AW85">
        <v>82</v>
      </c>
      <c r="AX85">
        <f>IF(Z85&gt;0, (R85*SUMPRODUCT(K85:$K$98, X85:$X$98)-K85*$AZ$3)/Z85, 0)</f>
        <v>-673863231.19762838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0.81598695700000001</v>
      </c>
      <c r="Q86" s="4">
        <f t="shared" si="48"/>
        <v>12.5</v>
      </c>
      <c r="R86">
        <f t="shared" si="27"/>
        <v>2000000</v>
      </c>
      <c r="S86">
        <f t="shared" si="28"/>
        <v>-3457583105.9287434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-9.1384218533926092</v>
      </c>
      <c r="AC86">
        <f t="shared" si="29"/>
        <v>-8.1593182233974435</v>
      </c>
      <c r="AE86">
        <f t="shared" si="30"/>
        <v>0</v>
      </c>
      <c r="AF86">
        <f t="shared" si="31"/>
        <v>0</v>
      </c>
      <c r="AG86">
        <f t="shared" si="31"/>
        <v>-2.9497910727751562E-8</v>
      </c>
      <c r="AH86">
        <f t="shared" si="32"/>
        <v>-2.2131591975064209E-2</v>
      </c>
      <c r="AI86">
        <f t="shared" si="33"/>
        <v>-2.2131621472974938E-2</v>
      </c>
      <c r="AJ86">
        <f t="shared" si="34"/>
        <v>-0.97910362999516565</v>
      </c>
      <c r="AK86">
        <f t="shared" si="49"/>
        <v>-0.63968952973748272</v>
      </c>
      <c r="AL86">
        <f t="shared" si="35"/>
        <v>-1.6409247812056234</v>
      </c>
      <c r="AN86">
        <f t="shared" si="36"/>
        <v>0</v>
      </c>
      <c r="AO86">
        <f t="shared" si="36"/>
        <v>0</v>
      </c>
      <c r="AP86">
        <f t="shared" si="36"/>
        <v>-3.8051503153610578E-12</v>
      </c>
      <c r="AQ86">
        <f t="shared" si="36"/>
        <v>-2.8549152162200245E-6</v>
      </c>
      <c r="AR86">
        <f t="shared" si="36"/>
        <v>-2.85491902137034E-6</v>
      </c>
      <c r="AS86">
        <f t="shared" si="36"/>
        <v>-1.2630170729149951E-4</v>
      </c>
      <c r="AT86">
        <f t="shared" si="36"/>
        <v>-8.2518210807511189E-5</v>
      </c>
      <c r="AU86">
        <f t="shared" si="23"/>
        <v>-2.1167483712038104E-4</v>
      </c>
      <c r="AW86">
        <v>83</v>
      </c>
      <c r="AX86">
        <f>IF(Z86&gt;0, (R86*SUMPRODUCT(K86:$K$98, X86:$X$98)-K86*$AZ$3)/Z86, 0)</f>
        <v>-3457583105.9287434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0.84743607600000004</v>
      </c>
      <c r="Q87" s="4">
        <f t="shared" si="48"/>
        <v>12.5</v>
      </c>
      <c r="R87">
        <f t="shared" si="27"/>
        <v>2000000</v>
      </c>
      <c r="S87">
        <f t="shared" si="28"/>
        <v>-21654348047.66769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-8.1593182233974435</v>
      </c>
      <c r="AC87">
        <f t="shared" si="29"/>
        <v>-7.2851080490286524</v>
      </c>
      <c r="AE87">
        <f t="shared" si="30"/>
        <v>0</v>
      </c>
      <c r="AF87">
        <f t="shared" si="31"/>
        <v>0</v>
      </c>
      <c r="AG87">
        <f t="shared" si="31"/>
        <v>-4.2053379031499547E-9</v>
      </c>
      <c r="AH87">
        <f t="shared" si="32"/>
        <v>-3.9996149947718546E-3</v>
      </c>
      <c r="AI87">
        <f t="shared" si="33"/>
        <v>-3.999619200109758E-3</v>
      </c>
      <c r="AJ87">
        <f t="shared" si="34"/>
        <v>-0.87421017436879112</v>
      </c>
      <c r="AK87">
        <f t="shared" si="49"/>
        <v>-0.57115227563782112</v>
      </c>
      <c r="AL87">
        <f t="shared" si="35"/>
        <v>-1.4493620692067219</v>
      </c>
      <c r="AN87">
        <f t="shared" si="36"/>
        <v>0</v>
      </c>
      <c r="AO87">
        <f t="shared" si="36"/>
        <v>0</v>
      </c>
      <c r="AP87">
        <f t="shared" si="36"/>
        <v>-4.8435460747116909E-13</v>
      </c>
      <c r="AQ87">
        <f t="shared" si="36"/>
        <v>-4.6066023597710534E-7</v>
      </c>
      <c r="AR87">
        <f t="shared" si="36"/>
        <v>-4.6066072033171289E-7</v>
      </c>
      <c r="AS87">
        <f t="shared" si="36"/>
        <v>-1.0068815767135738E-4</v>
      </c>
      <c r="AT87">
        <f t="shared" si="36"/>
        <v>-6.5783117229559126E-5</v>
      </c>
      <c r="AU87">
        <f t="shared" si="23"/>
        <v>-1.6693193562124822E-4</v>
      </c>
      <c r="AW87">
        <v>84</v>
      </c>
      <c r="AX87">
        <f>IF(Z87&gt;0, (R87*SUMPRODUCT(K87:$K$98, X87:$X$98)-K87*$AZ$3)/Z87, 0)</f>
        <v>-21654348047.66769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0.87888519499999995</v>
      </c>
      <c r="Q88" s="4">
        <f t="shared" si="48"/>
        <v>12.5</v>
      </c>
      <c r="R88">
        <f t="shared" si="27"/>
        <v>2000000</v>
      </c>
      <c r="S88">
        <f t="shared" si="28"/>
        <v>-174002380054.44708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-7.2851080490286524</v>
      </c>
      <c r="AC88">
        <f t="shared" si="29"/>
        <v>-6.5045611621138857</v>
      </c>
      <c r="AE88">
        <f t="shared" si="30"/>
        <v>0</v>
      </c>
      <c r="AF88">
        <f t="shared" si="31"/>
        <v>0</v>
      </c>
      <c r="AG88">
        <f t="shared" si="31"/>
        <v>-4.6727530106761639E-10</v>
      </c>
      <c r="AH88">
        <f t="shared" si="32"/>
        <v>-5.9136147568813417E-4</v>
      </c>
      <c r="AI88">
        <f t="shared" si="33"/>
        <v>-5.9136194296343519E-4</v>
      </c>
      <c r="AJ88">
        <f t="shared" si="34"/>
        <v>-0.7805468869147667</v>
      </c>
      <c r="AK88">
        <f t="shared" si="49"/>
        <v>-0.50995756343200571</v>
      </c>
      <c r="AL88">
        <f t="shared" si="35"/>
        <v>-1.2910958122897358</v>
      </c>
      <c r="AN88">
        <f t="shared" si="36"/>
        <v>0</v>
      </c>
      <c r="AO88">
        <f t="shared" si="36"/>
        <v>0</v>
      </c>
      <c r="AP88">
        <f t="shared" si="36"/>
        <v>-4.8052649785723685E-14</v>
      </c>
      <c r="AQ88">
        <f t="shared" si="36"/>
        <v>-6.0813156233778116E-8</v>
      </c>
      <c r="AR88">
        <f t="shared" si="36"/>
        <v>-6.0813204286427899E-8</v>
      </c>
      <c r="AS88">
        <f t="shared" si="36"/>
        <v>-8.0268197596912382E-5</v>
      </c>
      <c r="AT88">
        <f t="shared" si="36"/>
        <v>-5.2441916243360806E-5</v>
      </c>
      <c r="AU88">
        <f t="shared" si="23"/>
        <v>-1.327709270445596E-4</v>
      </c>
      <c r="AW88">
        <v>85</v>
      </c>
      <c r="AX88">
        <f>IF(Z88&gt;0, (R88*SUMPRODUCT(K88:$K$98, X88:$X$98)-K88*$AZ$3)/Z88, 0)</f>
        <v>-174002380054.44708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12.5</v>
      </c>
      <c r="R89">
        <f t="shared" si="27"/>
        <v>2000000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-6.5045611621138857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-7.4764048170818616E-5</v>
      </c>
      <c r="AI89">
        <f t="shared" si="33"/>
        <v>-7.4764048170818616E-5</v>
      </c>
      <c r="AJ89">
        <f t="shared" si="34"/>
        <v>-6.5045611621138857</v>
      </c>
      <c r="AK89">
        <f t="shared" si="49"/>
        <v>-0.45531928134797206</v>
      </c>
      <c r="AL89">
        <f t="shared" si="35"/>
        <v>-6.9599552075100286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-6.8646642551033829E-9</v>
      </c>
      <c r="AR89">
        <f t="shared" si="36"/>
        <v>-6.8646642551033829E-9</v>
      </c>
      <c r="AS89">
        <f t="shared" si="36"/>
        <v>-5.972339593313384E-4</v>
      </c>
      <c r="AT89">
        <f t="shared" si="36"/>
        <v>-4.1806377153193698E-5</v>
      </c>
      <c r="AU89">
        <f t="shared" si="23"/>
        <v>-6.390472011487872E-4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71915.542729727764</v>
      </c>
      <c r="AO91" s="8">
        <f t="shared" si="50"/>
        <v>-7191.5542729727767</v>
      </c>
      <c r="AP91" s="8">
        <f t="shared" si="50"/>
        <v>-208.19182841373947</v>
      </c>
      <c r="AQ91" s="8">
        <f t="shared" si="50"/>
        <v>-63251.887679806292</v>
      </c>
      <c r="AR91" s="8">
        <f t="shared" si="50"/>
        <v>1263.9089485349223</v>
      </c>
      <c r="AS91" s="8">
        <f t="shared" si="50"/>
        <v>-2263.3790816937435</v>
      </c>
      <c r="AT91" s="8">
        <f t="shared" si="50"/>
        <v>999.47013315880713</v>
      </c>
      <c r="AU91" s="8">
        <f t="shared" si="50"/>
        <v>5.9633590383453838E-12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0" priority="1" operator="lessThan">
      <formula>0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39B74-5601-4B9A-8647-C1FE9B9087E7}"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11">
        <v>98671.482949481011</v>
      </c>
      <c r="K3">
        <v>1</v>
      </c>
      <c r="L3" s="2">
        <v>0</v>
      </c>
      <c r="O3">
        <f>$C$3</f>
        <v>98671.482949481011</v>
      </c>
      <c r="P3">
        <f>O3*C5</f>
        <v>9867.1482949481015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98671.482949481011</v>
      </c>
      <c r="AF3">
        <f t="shared" ref="AF3:AG34" si="4">-$Z3*P3</f>
        <v>-9867.1482949481015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88704.334654532911</v>
      </c>
      <c r="AJ3">
        <f t="shared" ref="AJ3:AJ66" si="7">AB3-AC3</f>
        <v>0</v>
      </c>
      <c r="AL3">
        <f t="shared" ref="AL3:AL66" si="8">SUM(AI3:AK3)</f>
        <v>88704.334654532911</v>
      </c>
      <c r="AN3">
        <f t="shared" ref="AN3:AU34" si="9">AE3*$K3</f>
        <v>98671.482949481011</v>
      </c>
      <c r="AO3">
        <f t="shared" si="9"/>
        <v>-9867.1482949481015</v>
      </c>
      <c r="AP3">
        <f t="shared" si="9"/>
        <v>-100</v>
      </c>
      <c r="AQ3">
        <f t="shared" si="9"/>
        <v>0</v>
      </c>
      <c r="AR3">
        <f t="shared" si="9"/>
        <v>88704.334654532911</v>
      </c>
      <c r="AS3">
        <f t="shared" si="9"/>
        <v>0</v>
      </c>
      <c r="AT3">
        <f t="shared" si="9"/>
        <v>0</v>
      </c>
      <c r="AU3">
        <f t="shared" si="9"/>
        <v>88704.334654532911</v>
      </c>
      <c r="AW3">
        <v>0</v>
      </c>
      <c r="AX3">
        <f>IF(Z3&gt;0, (R3*SUMPRODUCT(K3:$K$98, X3:$X$98)-K3*$AZ$3)/Z3, 0)</f>
        <v>0</v>
      </c>
      <c r="AZ3">
        <f>C6*ABS(SUMPRODUCT(X4:X79, K4:K79))/1</f>
        <v>84890.459324813521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2000000</v>
      </c>
      <c r="S4">
        <f t="shared" si="1"/>
        <v>5769.1983446401191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5694.2103045564872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-5996</v>
      </c>
      <c r="AI4">
        <f t="shared" si="6"/>
        <v>-5996</v>
      </c>
      <c r="AJ4">
        <f t="shared" si="7"/>
        <v>-5694.2103045564872</v>
      </c>
      <c r="AK4">
        <f>G4*SUM(AB4, AE4:AF4)</f>
        <v>0</v>
      </c>
      <c r="AL4">
        <f t="shared" si="8"/>
        <v>-11690.210304556487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-5593.8053922940571</v>
      </c>
      <c r="AR4">
        <f t="shared" si="9"/>
        <v>-5593.8053922940571</v>
      </c>
      <c r="AS4">
        <f t="shared" si="9"/>
        <v>-5312.2588903409714</v>
      </c>
      <c r="AT4">
        <f t="shared" si="9"/>
        <v>0</v>
      </c>
      <c r="AU4">
        <f t="shared" si="9"/>
        <v>-10906.064282635029</v>
      </c>
      <c r="AW4">
        <v>1</v>
      </c>
      <c r="AX4">
        <f>IF(Z4&gt;0, (R4*SUMPRODUCT(K4:$K$98, X4:$X$98)-K4*$AZ$3)/Z4, 0)</f>
        <v>5769.1983446401191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3.0469999999999998E-3</v>
      </c>
      <c r="Q5" s="4">
        <f t="shared" ref="Q5:Q68" si="21">$C$8</f>
        <v>12.5</v>
      </c>
      <c r="R5">
        <f t="shared" si="0"/>
        <v>2000000</v>
      </c>
      <c r="S5">
        <f t="shared" si="1"/>
        <v>6884.2750135808765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5694.2103045564872</v>
      </c>
      <c r="AC5">
        <f t="shared" si="2"/>
        <v>6706.1415399832185</v>
      </c>
      <c r="AE5">
        <f t="shared" si="3"/>
        <v>0</v>
      </c>
      <c r="AF5">
        <f t="shared" si="4"/>
        <v>0</v>
      </c>
      <c r="AG5">
        <f t="shared" si="4"/>
        <v>-12.176557311325</v>
      </c>
      <c r="AH5">
        <f t="shared" si="5"/>
        <v>-6014.7901879999999</v>
      </c>
      <c r="AI5">
        <f t="shared" si="6"/>
        <v>-6026.9667453113252</v>
      </c>
      <c r="AJ5">
        <f t="shared" si="7"/>
        <v>-1011.9312354267313</v>
      </c>
      <c r="AK5">
        <f>G5*SUM(AB5, AE5:AF5)</f>
        <v>233.46262248681597</v>
      </c>
      <c r="AL5">
        <f t="shared" si="8"/>
        <v>-6805.4353582512404</v>
      </c>
      <c r="AN5">
        <f t="shared" si="9"/>
        <v>0</v>
      </c>
      <c r="AO5">
        <f t="shared" si="9"/>
        <v>0</v>
      </c>
      <c r="AP5">
        <f t="shared" si="9"/>
        <v>-10.412271784560838</v>
      </c>
      <c r="AQ5">
        <f t="shared" si="9"/>
        <v>-5143.2953143757604</v>
      </c>
      <c r="AR5">
        <f t="shared" si="9"/>
        <v>-5153.7075861603207</v>
      </c>
      <c r="AS5">
        <f t="shared" si="9"/>
        <v>-865.31051274648075</v>
      </c>
      <c r="AT5">
        <f t="shared" si="9"/>
        <v>199.63576031528859</v>
      </c>
      <c r="AU5">
        <f t="shared" si="9"/>
        <v>-5819.382338591513</v>
      </c>
      <c r="AW5">
        <v>2</v>
      </c>
      <c r="AX5">
        <f>IF(Z5&gt;0, (R5*SUMPRODUCT(K5:$K$98, X5:$X$98)-K5*$AZ$3)/Z5, 0)</f>
        <v>6884.2750135808765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3.104E-3</v>
      </c>
      <c r="Q6" s="4">
        <f t="shared" si="21"/>
        <v>12.5</v>
      </c>
      <c r="R6">
        <f t="shared" si="0"/>
        <v>2000000</v>
      </c>
      <c r="S6">
        <f t="shared" si="1"/>
        <v>9016.4038308486561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6706.1415399832185</v>
      </c>
      <c r="AC6">
        <f t="shared" si="2"/>
        <v>8668.0068882959386</v>
      </c>
      <c r="AE6">
        <f t="shared" si="3"/>
        <v>0</v>
      </c>
      <c r="AF6">
        <f t="shared" si="4"/>
        <v>0</v>
      </c>
      <c r="AG6">
        <f t="shared" si="4"/>
        <v>-12.016995704317397</v>
      </c>
      <c r="AH6">
        <f t="shared" si="5"/>
        <v>-6047.3654230964476</v>
      </c>
      <c r="AI6">
        <f t="shared" si="6"/>
        <v>-6059.3824188007648</v>
      </c>
      <c r="AJ6">
        <f t="shared" si="7"/>
        <v>-1961.86534831272</v>
      </c>
      <c r="AK6">
        <f>G6*SUM(AB6, AE6:AF6)</f>
        <v>392.30928008901833</v>
      </c>
      <c r="AL6">
        <f t="shared" si="8"/>
        <v>-7628.9384870244667</v>
      </c>
      <c r="AN6">
        <f t="shared" si="9"/>
        <v>0</v>
      </c>
      <c r="AO6">
        <f t="shared" si="9"/>
        <v>0</v>
      </c>
      <c r="AP6">
        <f t="shared" si="9"/>
        <v>-9.27003101046094</v>
      </c>
      <c r="AQ6">
        <f t="shared" si="9"/>
        <v>-4664.9983392731565</v>
      </c>
      <c r="AR6">
        <f t="shared" si="9"/>
        <v>-4674.2683702836166</v>
      </c>
      <c r="AS6">
        <f t="shared" si="9"/>
        <v>-1513.4026061666734</v>
      </c>
      <c r="AT6">
        <f t="shared" si="9"/>
        <v>302.63131331654108</v>
      </c>
      <c r="AU6">
        <f t="shared" si="9"/>
        <v>-5885.0396631337489</v>
      </c>
      <c r="AW6">
        <v>3</v>
      </c>
      <c r="AX6">
        <f>IF(Z6&gt;0, (R6*SUMPRODUCT(K6:$K$98, X6:$X$98)-K6*$AZ$3)/Z6, 0)</f>
        <v>9016.4038308486561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3.1700000000000001E-3</v>
      </c>
      <c r="Q7" s="4">
        <f t="shared" si="21"/>
        <v>12.5</v>
      </c>
      <c r="R7">
        <f t="shared" si="0"/>
        <v>2000000</v>
      </c>
      <c r="S7">
        <f t="shared" si="1"/>
        <v>10443.227038236275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8668.0068882959386</v>
      </c>
      <c r="AC7">
        <f t="shared" si="2"/>
        <v>9907.4743450630995</v>
      </c>
      <c r="AE7">
        <f t="shared" si="3"/>
        <v>0</v>
      </c>
      <c r="AF7">
        <f t="shared" si="4"/>
        <v>0</v>
      </c>
      <c r="AG7">
        <f t="shared" si="4"/>
        <v>-11.858731870891537</v>
      </c>
      <c r="AH7">
        <f t="shared" si="5"/>
        <v>-6095.0202212297845</v>
      </c>
      <c r="AI7">
        <f t="shared" si="6"/>
        <v>-6106.878953100676</v>
      </c>
      <c r="AJ7">
        <f t="shared" si="7"/>
        <v>-1239.4674567671609</v>
      </c>
      <c r="AK7">
        <f>G7*SUM(AB7, AE7:AF7)</f>
        <v>425.59913821533058</v>
      </c>
      <c r="AL7">
        <f t="shared" si="8"/>
        <v>-6920.7472716525062</v>
      </c>
      <c r="AN7">
        <f t="shared" si="9"/>
        <v>0</v>
      </c>
      <c r="AO7">
        <f t="shared" si="9"/>
        <v>0</v>
      </c>
      <c r="AP7">
        <f t="shared" si="9"/>
        <v>-8.323123193570348</v>
      </c>
      <c r="AQ7">
        <f t="shared" si="9"/>
        <v>-4277.8270662412788</v>
      </c>
      <c r="AR7">
        <f t="shared" si="9"/>
        <v>-4286.1501894348494</v>
      </c>
      <c r="AS7">
        <f t="shared" si="9"/>
        <v>-869.9277839662326</v>
      </c>
      <c r="AT7">
        <f t="shared" si="9"/>
        <v>298.70934742512736</v>
      </c>
      <c r="AU7">
        <f t="shared" si="9"/>
        <v>-4857.3686259759543</v>
      </c>
      <c r="AW7">
        <v>4</v>
      </c>
      <c r="AX7">
        <f>IF(Z7&gt;0, (R7*SUMPRODUCT(K7:$K$98, X7:$X$98)-K7*$AZ$3)/Z7, 0)</f>
        <v>10443.227038236275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3.2390000000000001E-3</v>
      </c>
      <c r="Q8" s="4">
        <f t="shared" si="21"/>
        <v>12.5</v>
      </c>
      <c r="R8">
        <f t="shared" si="0"/>
        <v>2000000</v>
      </c>
      <c r="S8">
        <f t="shared" si="1"/>
        <v>10249.583932257923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9907.4743450630995</v>
      </c>
      <c r="AC8">
        <f t="shared" si="2"/>
        <v>9595.0324809878148</v>
      </c>
      <c r="AE8">
        <f t="shared" si="3"/>
        <v>0</v>
      </c>
      <c r="AF8">
        <f t="shared" si="4"/>
        <v>0</v>
      </c>
      <c r="AG8">
        <f t="shared" si="4"/>
        <v>-11.701734119652803</v>
      </c>
      <c r="AH8">
        <f t="shared" si="5"/>
        <v>-6145.6692047708302</v>
      </c>
      <c r="AI8">
        <f t="shared" si="6"/>
        <v>-6157.3709388904826</v>
      </c>
      <c r="AJ8">
        <f t="shared" si="7"/>
        <v>312.44186407528468</v>
      </c>
      <c r="AK8">
        <f t="shared" ref="AK8:AK71" si="22">G8*SUM(AB8:AB8, AE8:AF8)</f>
        <v>211.02920354984403</v>
      </c>
      <c r="AL8">
        <f t="shared" si="8"/>
        <v>-5633.8998712653538</v>
      </c>
      <c r="AN8">
        <f t="shared" si="9"/>
        <v>0</v>
      </c>
      <c r="AO8">
        <f t="shared" si="9"/>
        <v>0</v>
      </c>
      <c r="AP8">
        <f t="shared" si="9"/>
        <v>-7.6663244335019796</v>
      </c>
      <c r="AQ8">
        <f t="shared" si="9"/>
        <v>-4026.3001622663096</v>
      </c>
      <c r="AR8">
        <f t="shared" si="9"/>
        <v>-4033.9664866998114</v>
      </c>
      <c r="AS8">
        <f t="shared" si="9"/>
        <v>204.69450699503062</v>
      </c>
      <c r="AT8">
        <f t="shared" si="9"/>
        <v>138.25458028819352</v>
      </c>
      <c r="AU8">
        <f t="shared" si="9"/>
        <v>-3691.0173994165875</v>
      </c>
      <c r="AW8">
        <v>5</v>
      </c>
      <c r="AX8">
        <f>IF(Z8&gt;0, (R8*SUMPRODUCT(K8:$K$98, X8:$X$98)-K8*$AZ$3)/Z8, 0)</f>
        <v>10249.583932257923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3.3149999999999998E-3</v>
      </c>
      <c r="Q9" s="4">
        <f t="shared" si="21"/>
        <v>12.5</v>
      </c>
      <c r="R9">
        <f t="shared" si="0"/>
        <v>2000000</v>
      </c>
      <c r="S9">
        <f t="shared" si="1"/>
        <v>9216.5103529364296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9595.0324809878148</v>
      </c>
      <c r="AC9">
        <f t="shared" si="2"/>
        <v>8513.0513744073687</v>
      </c>
      <c r="AE9">
        <f t="shared" si="3"/>
        <v>0</v>
      </c>
      <c r="AF9">
        <f t="shared" si="4"/>
        <v>0</v>
      </c>
      <c r="AG9">
        <f t="shared" si="4"/>
        <v>-11.545925529849626</v>
      </c>
      <c r="AH9">
        <f t="shared" si="5"/>
        <v>-6206.5997770638469</v>
      </c>
      <c r="AI9">
        <f t="shared" si="6"/>
        <v>-6218.1457025936961</v>
      </c>
      <c r="AJ9">
        <f t="shared" si="7"/>
        <v>1081.9811065804461</v>
      </c>
      <c r="AK9">
        <f t="shared" si="22"/>
        <v>56.610691637828104</v>
      </c>
      <c r="AL9">
        <f t="shared" si="8"/>
        <v>-5079.5539043754216</v>
      </c>
      <c r="AN9">
        <f t="shared" si="9"/>
        <v>0</v>
      </c>
      <c r="AO9">
        <f t="shared" si="9"/>
        <v>0</v>
      </c>
      <c r="AP9">
        <f t="shared" si="9"/>
        <v>-7.1637913852352497</v>
      </c>
      <c r="AQ9">
        <f t="shared" si="9"/>
        <v>-3850.9503547016284</v>
      </c>
      <c r="AR9">
        <f t="shared" si="9"/>
        <v>-3858.1141460868635</v>
      </c>
      <c r="AS9">
        <f t="shared" si="9"/>
        <v>671.32660004340528</v>
      </c>
      <c r="AT9">
        <f t="shared" si="9"/>
        <v>35.124701265292501</v>
      </c>
      <c r="AU9">
        <f t="shared" si="9"/>
        <v>-3151.6628447781654</v>
      </c>
      <c r="AW9">
        <v>6</v>
      </c>
      <c r="AX9">
        <f>IF(Z9&gt;0, (R9*SUMPRODUCT(K9:$K$98, X9:$X$98)-K9*$AZ$3)/Z9, 0)</f>
        <v>9216.5103529364296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3.3969999999999998E-3</v>
      </c>
      <c r="Q10" s="4">
        <f t="shared" si="21"/>
        <v>12.5</v>
      </c>
      <c r="R10">
        <f t="shared" si="0"/>
        <v>2000000</v>
      </c>
      <c r="S10">
        <f t="shared" si="1"/>
        <v>8082.2657003356171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8513.0513744073687</v>
      </c>
      <c r="AC10">
        <f t="shared" si="2"/>
        <v>7365.3653482032241</v>
      </c>
      <c r="AE10">
        <f t="shared" si="3"/>
        <v>0</v>
      </c>
      <c r="AF10">
        <f t="shared" si="4"/>
        <v>0</v>
      </c>
      <c r="AG10">
        <f t="shared" si="4"/>
        <v>-11.391244765526231</v>
      </c>
      <c r="AH10">
        <f t="shared" si="5"/>
        <v>-6275.4414439838683</v>
      </c>
      <c r="AI10">
        <f t="shared" si="6"/>
        <v>-6286.8326887493949</v>
      </c>
      <c r="AJ10">
        <f t="shared" si="7"/>
        <v>1147.6860262041446</v>
      </c>
      <c r="AK10">
        <f t="shared" si="22"/>
        <v>34.903510635070212</v>
      </c>
      <c r="AL10">
        <f t="shared" si="8"/>
        <v>-5104.2431519101801</v>
      </c>
      <c r="AN10">
        <f t="shared" si="9"/>
        <v>0</v>
      </c>
      <c r="AO10">
        <f t="shared" si="9"/>
        <v>0</v>
      </c>
      <c r="AP10">
        <f t="shared" si="9"/>
        <v>-6.7050735907857444</v>
      </c>
      <c r="AQ10">
        <f t="shared" si="9"/>
        <v>-3693.8278092240416</v>
      </c>
      <c r="AR10">
        <f t="shared" si="9"/>
        <v>-3700.5328828148276</v>
      </c>
      <c r="AS10">
        <f t="shared" si="9"/>
        <v>675.54682769207898</v>
      </c>
      <c r="AT10">
        <f t="shared" si="9"/>
        <v>20.54477910027661</v>
      </c>
      <c r="AU10">
        <f t="shared" si="9"/>
        <v>-3004.4412760224723</v>
      </c>
      <c r="AW10">
        <v>7</v>
      </c>
      <c r="AX10">
        <f>IF(Z10&gt;0, (R10*SUMPRODUCT(K10:$K$98, X10:$X$98)-K10*$AZ$3)/Z10, 0)</f>
        <v>8082.2657003356171</v>
      </c>
    </row>
    <row r="11" spans="1:52" x14ac:dyDescent="0.25">
      <c r="A11" t="s">
        <v>33</v>
      </c>
      <c r="C11" s="12">
        <f>AU81</f>
        <v>-4.6306240092386375E-12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3.4910000000000002E-3</v>
      </c>
      <c r="Q11" s="4">
        <f t="shared" si="21"/>
        <v>12.5</v>
      </c>
      <c r="R11">
        <f t="shared" si="0"/>
        <v>2000000</v>
      </c>
      <c r="S11">
        <f t="shared" si="1"/>
        <v>6851.4481887178963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7365.3653482032241</v>
      </c>
      <c r="AC11">
        <f t="shared" si="2"/>
        <v>6159.4878135960535</v>
      </c>
      <c r="AE11">
        <f t="shared" si="3"/>
        <v>0</v>
      </c>
      <c r="AF11">
        <f t="shared" si="4"/>
        <v>0</v>
      </c>
      <c r="AG11">
        <f t="shared" si="4"/>
        <v>-11.237565482394517</v>
      </c>
      <c r="AH11">
        <f t="shared" si="5"/>
        <v>-6362.6936762323321</v>
      </c>
      <c r="AI11">
        <f t="shared" si="6"/>
        <v>-6373.9312417147266</v>
      </c>
      <c r="AJ11">
        <f t="shared" si="7"/>
        <v>1205.8775346071707</v>
      </c>
      <c r="AK11">
        <f t="shared" si="22"/>
        <v>17.676876835687736</v>
      </c>
      <c r="AL11">
        <f t="shared" si="8"/>
        <v>-5150.3768302718681</v>
      </c>
      <c r="AN11">
        <f t="shared" si="9"/>
        <v>0</v>
      </c>
      <c r="AO11">
        <f t="shared" si="9"/>
        <v>0</v>
      </c>
      <c r="AP11">
        <f t="shared" si="9"/>
        <v>-6.2852674296583571</v>
      </c>
      <c r="AQ11">
        <f t="shared" si="9"/>
        <v>-3558.7095257214801</v>
      </c>
      <c r="AR11">
        <f t="shared" si="9"/>
        <v>-3564.9947931511388</v>
      </c>
      <c r="AS11">
        <f t="shared" si="9"/>
        <v>674.4577198946979</v>
      </c>
      <c r="AT11">
        <f t="shared" si="9"/>
        <v>9.8868298838830189</v>
      </c>
      <c r="AU11">
        <f t="shared" si="9"/>
        <v>-2880.6502433725577</v>
      </c>
      <c r="AW11">
        <v>8</v>
      </c>
      <c r="AX11">
        <f>IF(Z11&gt;0, (R11*SUMPRODUCT(K11:$K$98, X11:$X$98)-K11*$AZ$3)/Z11, 0)</f>
        <v>6851.4481887178963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3.5990000000000002E-3</v>
      </c>
      <c r="Q12" s="4">
        <f t="shared" si="21"/>
        <v>12.5</v>
      </c>
      <c r="R12">
        <f t="shared" si="0"/>
        <v>2000000</v>
      </c>
      <c r="S12">
        <f t="shared" si="1"/>
        <v>5593.9079035572586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6159.4878135960535</v>
      </c>
      <c r="AC12">
        <f t="shared" si="2"/>
        <v>4960.5637843200675</v>
      </c>
      <c r="AE12">
        <f t="shared" si="3"/>
        <v>0</v>
      </c>
      <c r="AF12">
        <f t="shared" si="4"/>
        <v>0</v>
      </c>
      <c r="AG12">
        <f t="shared" si="4"/>
        <v>-11.084745829399433</v>
      </c>
      <c r="AH12">
        <f t="shared" si="5"/>
        <v>-6471.0397073820586</v>
      </c>
      <c r="AI12">
        <f t="shared" si="6"/>
        <v>-6482.1244532114579</v>
      </c>
      <c r="AJ12">
        <f t="shared" si="7"/>
        <v>1198.924029275986</v>
      </c>
      <c r="AK12">
        <f t="shared" si="22"/>
        <v>14.166821971270922</v>
      </c>
      <c r="AL12">
        <f t="shared" si="8"/>
        <v>-5269.0336019642009</v>
      </c>
      <c r="AN12">
        <f t="shared" si="9"/>
        <v>0</v>
      </c>
      <c r="AO12">
        <f t="shared" si="9"/>
        <v>0</v>
      </c>
      <c r="AP12">
        <f t="shared" si="9"/>
        <v>-5.8916602469661044</v>
      </c>
      <c r="AQ12">
        <f t="shared" si="9"/>
        <v>-3439.4263961745391</v>
      </c>
      <c r="AR12">
        <f t="shared" si="9"/>
        <v>-3445.3180564215054</v>
      </c>
      <c r="AS12">
        <f t="shared" si="9"/>
        <v>637.24086696541406</v>
      </c>
      <c r="AT12">
        <f t="shared" si="9"/>
        <v>7.5298164810067671</v>
      </c>
      <c r="AU12">
        <f t="shared" si="9"/>
        <v>-2800.5473729750843</v>
      </c>
      <c r="AW12">
        <v>9</v>
      </c>
      <c r="AX12">
        <f>IF(Z12&gt;0, (R12*SUMPRODUCT(K12:$K$98, X12:$X$98)-K12*$AZ$3)/Z12, 0)</f>
        <v>5593.9079035572586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3.7169999999999998E-3</v>
      </c>
      <c r="Q13" s="4">
        <f t="shared" si="21"/>
        <v>12.5</v>
      </c>
      <c r="R13">
        <f t="shared" si="0"/>
        <v>2000000</v>
      </c>
      <c r="S13">
        <f t="shared" si="1"/>
        <v>4289.2123725079991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4960.5637843200675</v>
      </c>
      <c r="AC13">
        <f t="shared" si="2"/>
        <v>3751.4125231004437</v>
      </c>
      <c r="AE13">
        <f t="shared" si="3"/>
        <v>0</v>
      </c>
      <c r="AF13">
        <f t="shared" si="4"/>
        <v>0</v>
      </c>
      <c r="AG13">
        <f t="shared" si="4"/>
        <v>-10.93269637085756</v>
      </c>
      <c r="AH13">
        <f t="shared" si="5"/>
        <v>-6592.3200396604298</v>
      </c>
      <c r="AI13">
        <f t="shared" si="6"/>
        <v>-6603.252736031287</v>
      </c>
      <c r="AJ13">
        <f t="shared" si="7"/>
        <v>1209.1512612196238</v>
      </c>
      <c r="AK13">
        <f t="shared" si="22"/>
        <v>9.9211275686401343</v>
      </c>
      <c r="AL13">
        <f t="shared" si="8"/>
        <v>-5384.1803472430229</v>
      </c>
      <c r="AN13">
        <f t="shared" si="9"/>
        <v>0</v>
      </c>
      <c r="AO13">
        <f t="shared" si="9"/>
        <v>0</v>
      </c>
      <c r="AP13">
        <f t="shared" si="9"/>
        <v>-5.5236162959681261</v>
      </c>
      <c r="AQ13">
        <f t="shared" si="9"/>
        <v>-3330.6921882848674</v>
      </c>
      <c r="AR13">
        <f t="shared" si="9"/>
        <v>-3336.2158045808355</v>
      </c>
      <c r="AS13">
        <f t="shared" si="9"/>
        <v>610.90945766741675</v>
      </c>
      <c r="AT13">
        <f t="shared" si="9"/>
        <v>5.0125330525593599</v>
      </c>
      <c r="AU13">
        <f t="shared" si="9"/>
        <v>-2720.2938138608592</v>
      </c>
      <c r="AW13">
        <v>10</v>
      </c>
      <c r="AX13">
        <f>IF(Z13&gt;0, (R13*SUMPRODUCT(K13:$K$98, X13:$X$98)-K13*$AZ$3)/Z13, 0)</f>
        <v>4289.2123725079991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3.852E-3</v>
      </c>
      <c r="Q14" s="4">
        <f t="shared" si="21"/>
        <v>12.5</v>
      </c>
      <c r="R14">
        <f t="shared" si="0"/>
        <v>2000000</v>
      </c>
      <c r="S14">
        <f t="shared" si="1"/>
        <v>5815.7267879225883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3751.4125231004437</v>
      </c>
      <c r="AC14">
        <f t="shared" si="2"/>
        <v>5016.0674535413782</v>
      </c>
      <c r="AE14">
        <f t="shared" si="3"/>
        <v>0</v>
      </c>
      <c r="AF14">
        <f t="shared" si="4"/>
        <v>0</v>
      </c>
      <c r="AG14">
        <f t="shared" si="4"/>
        <v>-10.781256660728442</v>
      </c>
      <c r="AH14">
        <f t="shared" si="5"/>
        <v>-6738.0394272869307</v>
      </c>
      <c r="AI14">
        <f t="shared" si="6"/>
        <v>-6748.8206839476588</v>
      </c>
      <c r="AJ14">
        <f t="shared" si="7"/>
        <v>-1264.6549304409345</v>
      </c>
      <c r="AK14">
        <f t="shared" si="22"/>
        <v>262.59887661703107</v>
      </c>
      <c r="AL14">
        <f t="shared" si="8"/>
        <v>-7750.8767377715621</v>
      </c>
      <c r="AN14">
        <f t="shared" si="9"/>
        <v>0</v>
      </c>
      <c r="AO14">
        <f t="shared" si="9"/>
        <v>0</v>
      </c>
      <c r="AP14">
        <f t="shared" si="9"/>
        <v>-4.8634849669967641</v>
      </c>
      <c r="AQ14">
        <f t="shared" si="9"/>
        <v>-3039.5671388670312</v>
      </c>
      <c r="AR14">
        <f t="shared" si="9"/>
        <v>-3044.4306238340278</v>
      </c>
      <c r="AS14">
        <f t="shared" si="9"/>
        <v>-570.49288744251567</v>
      </c>
      <c r="AT14">
        <f t="shared" si="9"/>
        <v>118.45981678826647</v>
      </c>
      <c r="AU14">
        <f t="shared" si="9"/>
        <v>-3496.4636944882773</v>
      </c>
      <c r="AW14">
        <v>11</v>
      </c>
      <c r="AX14">
        <f>IF(Z14&gt;0, (R14*SUMPRODUCT(K14:$K$98, X14:$X$98)-K14*$AZ$3)/Z14, 0)</f>
        <v>5815.7267879225883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4.0049999999999999E-3</v>
      </c>
      <c r="Q15" s="4">
        <f t="shared" si="21"/>
        <v>12.5</v>
      </c>
      <c r="R15">
        <f t="shared" si="0"/>
        <v>2000000</v>
      </c>
      <c r="S15">
        <f t="shared" si="1"/>
        <v>7148.7972328872584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5016.0674535413782</v>
      </c>
      <c r="AC15">
        <f t="shared" si="2"/>
        <v>6079.4888135366564</v>
      </c>
      <c r="AE15">
        <f t="shared" si="3"/>
        <v>0</v>
      </c>
      <c r="AF15">
        <f t="shared" si="4"/>
        <v>0</v>
      </c>
      <c r="AG15">
        <f t="shared" si="4"/>
        <v>-10.63026516119494</v>
      </c>
      <c r="AH15">
        <f t="shared" si="5"/>
        <v>-6908.6292681947853</v>
      </c>
      <c r="AI15">
        <f t="shared" si="6"/>
        <v>-6919.2595333559802</v>
      </c>
      <c r="AJ15">
        <f t="shared" si="7"/>
        <v>-1063.4213599952782</v>
      </c>
      <c r="AK15">
        <f t="shared" si="22"/>
        <v>351.1247217478965</v>
      </c>
      <c r="AL15">
        <f t="shared" si="8"/>
        <v>-7631.5561716033617</v>
      </c>
      <c r="AN15">
        <f t="shared" si="9"/>
        <v>0</v>
      </c>
      <c r="AO15">
        <f t="shared" si="9"/>
        <v>0</v>
      </c>
      <c r="AP15">
        <f t="shared" si="9"/>
        <v>-4.2815820178874775</v>
      </c>
      <c r="AQ15">
        <f t="shared" si="9"/>
        <v>-2782.6081846888628</v>
      </c>
      <c r="AR15">
        <f t="shared" si="9"/>
        <v>-2786.8897667067504</v>
      </c>
      <c r="AS15">
        <f t="shared" si="9"/>
        <v>-428.31723417531526</v>
      </c>
      <c r="AT15">
        <f t="shared" si="9"/>
        <v>141.42349902610943</v>
      </c>
      <c r="AU15">
        <f t="shared" si="9"/>
        <v>-3073.7835018559558</v>
      </c>
      <c r="AW15">
        <v>12</v>
      </c>
      <c r="AX15">
        <f>IF(Z15&gt;0, (R15*SUMPRODUCT(K15:$K$98, X15:$X$98)-K15*$AZ$3)/Z15, 0)</f>
        <v>7148.7972328872584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4.1640000000000002E-3</v>
      </c>
      <c r="Q16" s="4">
        <f t="shared" si="21"/>
        <v>12.5</v>
      </c>
      <c r="R16">
        <f t="shared" si="0"/>
        <v>2000000</v>
      </c>
      <c r="S16">
        <f t="shared" si="1"/>
        <v>8302.0798409022991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6079.4888135366564</v>
      </c>
      <c r="AC16">
        <f t="shared" si="2"/>
        <v>6960.2632171177274</v>
      </c>
      <c r="AE16">
        <f t="shared" si="3"/>
        <v>0</v>
      </c>
      <c r="AF16">
        <f t="shared" si="4"/>
        <v>0</v>
      </c>
      <c r="AG16">
        <f t="shared" si="4"/>
        <v>-10.479698085451775</v>
      </c>
      <c r="AH16">
        <f t="shared" si="5"/>
        <v>-7082.3078609945169</v>
      </c>
      <c r="AI16">
        <f t="shared" si="6"/>
        <v>-7092.7875590799686</v>
      </c>
      <c r="AJ16">
        <f t="shared" si="7"/>
        <v>-880.77440358107106</v>
      </c>
      <c r="AK16">
        <f t="shared" si="22"/>
        <v>425.56421694756597</v>
      </c>
      <c r="AL16">
        <f t="shared" si="8"/>
        <v>-7547.9977457134737</v>
      </c>
      <c r="AN16">
        <f t="shared" si="9"/>
        <v>0</v>
      </c>
      <c r="AO16">
        <f t="shared" si="9"/>
        <v>0</v>
      </c>
      <c r="AP16">
        <f t="shared" si="9"/>
        <v>-3.7686943662376056</v>
      </c>
      <c r="AQ16">
        <f t="shared" si="9"/>
        <v>-2546.9296460690648</v>
      </c>
      <c r="AR16">
        <f t="shared" si="9"/>
        <v>-2550.6983404353023</v>
      </c>
      <c r="AS16">
        <f t="shared" si="9"/>
        <v>-316.74285896750371</v>
      </c>
      <c r="AT16">
        <f t="shared" si="9"/>
        <v>153.04080840926918</v>
      </c>
      <c r="AU16">
        <f t="shared" si="9"/>
        <v>-2714.4003909935368</v>
      </c>
      <c r="AW16">
        <v>13</v>
      </c>
      <c r="AX16">
        <f>IF(Z16&gt;0, (R16*SUMPRODUCT(K16:$K$98, X16:$X$98)-K16*$AZ$3)/Z16, 0)</f>
        <v>8302.0798409022991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4.3350000000000003E-3</v>
      </c>
      <c r="Q17" s="4">
        <f t="shared" si="21"/>
        <v>12.5</v>
      </c>
      <c r="R17">
        <f t="shared" si="0"/>
        <v>2000000</v>
      </c>
      <c r="S17">
        <f t="shared" si="1"/>
        <v>9298.8915232095569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6960.2632171177274</v>
      </c>
      <c r="AC17">
        <f t="shared" si="2"/>
        <v>7684.2108820039575</v>
      </c>
      <c r="AE17">
        <f t="shared" si="3"/>
        <v>0</v>
      </c>
      <c r="AF17">
        <f t="shared" si="4"/>
        <v>0</v>
      </c>
      <c r="AG17">
        <f t="shared" si="4"/>
        <v>-10.329471613396823</v>
      </c>
      <c r="AH17">
        <f t="shared" si="5"/>
        <v>-7268.718592069351</v>
      </c>
      <c r="AI17">
        <f t="shared" si="6"/>
        <v>-7279.0480636827479</v>
      </c>
      <c r="AJ17">
        <f t="shared" si="7"/>
        <v>-723.94766488623009</v>
      </c>
      <c r="AK17">
        <f t="shared" si="22"/>
        <v>487.21842519824099</v>
      </c>
      <c r="AL17">
        <f t="shared" si="8"/>
        <v>-7515.7773033707372</v>
      </c>
      <c r="AN17">
        <f t="shared" si="9"/>
        <v>0</v>
      </c>
      <c r="AO17">
        <f t="shared" si="9"/>
        <v>0</v>
      </c>
      <c r="AP17">
        <f t="shared" si="9"/>
        <v>-3.316669761158562</v>
      </c>
      <c r="AQ17">
        <f t="shared" si="9"/>
        <v>-2333.8985825200029</v>
      </c>
      <c r="AR17">
        <f t="shared" si="9"/>
        <v>-2337.2152522811616</v>
      </c>
      <c r="AS17">
        <f t="shared" si="9"/>
        <v>-232.45093443844769</v>
      </c>
      <c r="AT17">
        <f t="shared" si="9"/>
        <v>156.44000762231647</v>
      </c>
      <c r="AU17">
        <f t="shared" si="9"/>
        <v>-2413.226179097293</v>
      </c>
      <c r="AW17">
        <v>14</v>
      </c>
      <c r="AX17">
        <f>IF(Z17&gt;0, (R17*SUMPRODUCT(K17:$K$98, X17:$X$98)-K17*$AZ$3)/Z17, 0)</f>
        <v>9298.8915232095569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4.522E-3</v>
      </c>
      <c r="Q18" s="4">
        <f t="shared" si="21"/>
        <v>12.5</v>
      </c>
      <c r="R18">
        <f t="shared" si="0"/>
        <v>2000000</v>
      </c>
      <c r="S18">
        <f t="shared" si="1"/>
        <v>10156.153618290467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7684.2108820039575</v>
      </c>
      <c r="AC18">
        <f t="shared" si="2"/>
        <v>8270.7384699797658</v>
      </c>
      <c r="AE18">
        <f t="shared" si="3"/>
        <v>0</v>
      </c>
      <c r="AF18">
        <f t="shared" si="4"/>
        <v>0</v>
      </c>
      <c r="AG18">
        <f t="shared" si="4"/>
        <v>-10.179467026627075</v>
      </c>
      <c r="AH18">
        <f t="shared" si="5"/>
        <v>-7473.5793017248689</v>
      </c>
      <c r="AI18">
        <f t="shared" si="6"/>
        <v>-7483.7587687514961</v>
      </c>
      <c r="AJ18">
        <f t="shared" si="7"/>
        <v>-586.52758797580827</v>
      </c>
      <c r="AK18">
        <f t="shared" si="22"/>
        <v>537.89476174027709</v>
      </c>
      <c r="AL18">
        <f t="shared" si="8"/>
        <v>-7532.391594987027</v>
      </c>
      <c r="AN18">
        <f t="shared" si="9"/>
        <v>0</v>
      </c>
      <c r="AO18">
        <f t="shared" si="9"/>
        <v>0</v>
      </c>
      <c r="AP18">
        <f t="shared" si="9"/>
        <v>-2.918308109720551</v>
      </c>
      <c r="AQ18">
        <f t="shared" si="9"/>
        <v>-2142.5686657084307</v>
      </c>
      <c r="AR18">
        <f t="shared" si="9"/>
        <v>-2145.4869738181515</v>
      </c>
      <c r="AS18">
        <f t="shared" si="9"/>
        <v>-168.14909976006766</v>
      </c>
      <c r="AT18">
        <f t="shared" si="9"/>
        <v>154.20676163661409</v>
      </c>
      <c r="AU18">
        <f t="shared" si="9"/>
        <v>-2159.4293119416047</v>
      </c>
      <c r="AW18">
        <v>15</v>
      </c>
      <c r="AX18">
        <f>IF(Z18&gt;0, (R18*SUMPRODUCT(K18:$K$98, X18:$X$98)-K18*$AZ$3)/Z18, 0)</f>
        <v>10156.153618290467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4.7470000000000004E-3</v>
      </c>
      <c r="Q19" s="4">
        <f t="shared" si="21"/>
        <v>12.5</v>
      </c>
      <c r="R19">
        <f t="shared" si="0"/>
        <v>2000000</v>
      </c>
      <c r="S19">
        <f t="shared" si="1"/>
        <v>10887.660715049158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8270.7384699797658</v>
      </c>
      <c r="AC19">
        <f t="shared" si="2"/>
        <v>8735.693170785431</v>
      </c>
      <c r="AE19">
        <f t="shared" si="3"/>
        <v>0</v>
      </c>
      <c r="AF19">
        <f t="shared" si="4"/>
        <v>0</v>
      </c>
      <c r="AG19">
        <f t="shared" si="4"/>
        <v>-10.029350426385404</v>
      </c>
      <c r="AH19">
        <f t="shared" si="5"/>
        <v>-7731.5087960637966</v>
      </c>
      <c r="AI19">
        <f t="shared" si="6"/>
        <v>-7741.538146490182</v>
      </c>
      <c r="AJ19">
        <f t="shared" si="7"/>
        <v>-464.9547008056652</v>
      </c>
      <c r="AK19">
        <f t="shared" si="22"/>
        <v>578.9516928985837</v>
      </c>
      <c r="AL19">
        <f t="shared" si="8"/>
        <v>-7627.5411543972632</v>
      </c>
      <c r="AN19">
        <f t="shared" si="9"/>
        <v>0</v>
      </c>
      <c r="AO19">
        <f t="shared" si="9"/>
        <v>0</v>
      </c>
      <c r="AP19">
        <f t="shared" si="9"/>
        <v>-2.5672069821665193</v>
      </c>
      <c r="AQ19">
        <f t="shared" si="9"/>
        <v>-1979.029799549065</v>
      </c>
      <c r="AR19">
        <f t="shared" si="9"/>
        <v>-1981.5970065312317</v>
      </c>
      <c r="AS19">
        <f t="shared" si="9"/>
        <v>-119.01418372611762</v>
      </c>
      <c r="AT19">
        <f t="shared" si="9"/>
        <v>148.19392733912395</v>
      </c>
      <c r="AU19">
        <f t="shared" si="9"/>
        <v>-1952.4172629182253</v>
      </c>
      <c r="AW19">
        <v>16</v>
      </c>
      <c r="AX19">
        <f>IF(Z19&gt;0, (R19*SUMPRODUCT(K19:$K$98, X19:$X$98)-K19*$AZ$3)/Z19, 0)</f>
        <v>10887.660715049158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4.9870000000000001E-3</v>
      </c>
      <c r="Q20" s="4">
        <f t="shared" si="21"/>
        <v>12.5</v>
      </c>
      <c r="R20">
        <f t="shared" si="0"/>
        <v>2000000</v>
      </c>
      <c r="S20">
        <f t="shared" si="1"/>
        <v>11495.055095171205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8735.693170785431</v>
      </c>
      <c r="AC20">
        <f t="shared" si="2"/>
        <v>9084.8092341953779</v>
      </c>
      <c r="AE20">
        <f t="shared" si="3"/>
        <v>0</v>
      </c>
      <c r="AF20">
        <f t="shared" si="4"/>
        <v>0</v>
      </c>
      <c r="AG20">
        <f t="shared" si="4"/>
        <v>-9.8790405515451667</v>
      </c>
      <c r="AH20">
        <f t="shared" si="5"/>
        <v>-8002.6192922214423</v>
      </c>
      <c r="AI20">
        <f t="shared" si="6"/>
        <v>-8012.4983327729879</v>
      </c>
      <c r="AJ20">
        <f t="shared" si="7"/>
        <v>-349.11606340994695</v>
      </c>
      <c r="AK20">
        <f t="shared" si="22"/>
        <v>611.49852195498022</v>
      </c>
      <c r="AL20">
        <f t="shared" si="8"/>
        <v>-7750.1158742279549</v>
      </c>
      <c r="AN20">
        <f t="shared" si="9"/>
        <v>0</v>
      </c>
      <c r="AO20">
        <f t="shared" si="9"/>
        <v>0</v>
      </c>
      <c r="AP20">
        <f t="shared" si="9"/>
        <v>-2.2577966527899909</v>
      </c>
      <c r="AQ20">
        <f t="shared" si="9"/>
        <v>-1828.9516028663475</v>
      </c>
      <c r="AR20">
        <f t="shared" si="9"/>
        <v>-1831.2093995191374</v>
      </c>
      <c r="AS20">
        <f t="shared" si="9"/>
        <v>-79.78842432010363</v>
      </c>
      <c r="AT20">
        <f t="shared" si="9"/>
        <v>139.7543930356716</v>
      </c>
      <c r="AU20">
        <f t="shared" si="9"/>
        <v>-1771.2434308035697</v>
      </c>
      <c r="AW20">
        <v>17</v>
      </c>
      <c r="AX20">
        <f>IF(Z20&gt;0, (R20*SUMPRODUCT(K20:$K$98, X20:$X$98)-K20*$AZ$3)/Z20, 0)</f>
        <v>11495.055095171205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5.2249999999999996E-3</v>
      </c>
      <c r="Q21" s="4">
        <f t="shared" si="21"/>
        <v>12.5</v>
      </c>
      <c r="R21">
        <f t="shared" si="0"/>
        <v>2000000</v>
      </c>
      <c r="S21">
        <f t="shared" si="1"/>
        <v>11993.668716711583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9084.8092341953779</v>
      </c>
      <c r="AC21">
        <f t="shared" si="2"/>
        <v>9334.5592946853067</v>
      </c>
      <c r="AE21">
        <f t="shared" si="3"/>
        <v>0</v>
      </c>
      <c r="AF21">
        <f t="shared" si="4"/>
        <v>0</v>
      </c>
      <c r="AG21">
        <f t="shared" si="4"/>
        <v>-9.7286321591478924</v>
      </c>
      <c r="AH21">
        <f t="shared" si="5"/>
        <v>-8258.8779010917588</v>
      </c>
      <c r="AI21">
        <f t="shared" si="6"/>
        <v>-8268.6065332509061</v>
      </c>
      <c r="AJ21">
        <f t="shared" si="7"/>
        <v>-249.75006048992873</v>
      </c>
      <c r="AK21">
        <f t="shared" si="22"/>
        <v>635.93664639367648</v>
      </c>
      <c r="AL21">
        <f t="shared" si="8"/>
        <v>-7882.4199473471581</v>
      </c>
      <c r="AN21">
        <f t="shared" si="9"/>
        <v>0</v>
      </c>
      <c r="AO21">
        <f t="shared" si="9"/>
        <v>0</v>
      </c>
      <c r="AP21">
        <f t="shared" si="9"/>
        <v>-1.9851979453136277</v>
      </c>
      <c r="AQ21">
        <f t="shared" si="9"/>
        <v>-1685.2839301182428</v>
      </c>
      <c r="AR21">
        <f t="shared" si="9"/>
        <v>-1687.2691280635563</v>
      </c>
      <c r="AS21">
        <f t="shared" si="9"/>
        <v>-50.96331106119105</v>
      </c>
      <c r="AT21">
        <f t="shared" si="9"/>
        <v>129.76748458757038</v>
      </c>
      <c r="AU21">
        <f t="shared" si="9"/>
        <v>-1608.4649545371769</v>
      </c>
      <c r="AW21">
        <v>18</v>
      </c>
      <c r="AX21">
        <f>IF(Z21&gt;0, (R21*SUMPRODUCT(K21:$K$98, X21:$X$98)-K21*$AZ$3)/Z21, 0)</f>
        <v>11993.668716711583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5.4879999999999998E-3</v>
      </c>
      <c r="Q22" s="4">
        <f t="shared" si="21"/>
        <v>12.5</v>
      </c>
      <c r="R22">
        <f t="shared" si="0"/>
        <v>2000000</v>
      </c>
      <c r="S22">
        <f t="shared" si="1"/>
        <v>12405.125740682772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9334.5592946853067</v>
      </c>
      <c r="AC22">
        <f t="shared" si="2"/>
        <v>9505.2589925637294</v>
      </c>
      <c r="AE22">
        <f t="shared" si="3"/>
        <v>0</v>
      </c>
      <c r="AF22">
        <f t="shared" si="4"/>
        <v>0</v>
      </c>
      <c r="AG22">
        <f t="shared" si="4"/>
        <v>-9.5779551042670086</v>
      </c>
      <c r="AH22">
        <f t="shared" si="5"/>
        <v>-8542.5173263045799</v>
      </c>
      <c r="AI22">
        <f t="shared" si="6"/>
        <v>-8552.0952814088469</v>
      </c>
      <c r="AJ22">
        <f t="shared" si="7"/>
        <v>-170.69969787842274</v>
      </c>
      <c r="AK22">
        <f t="shared" si="22"/>
        <v>653.41915062797148</v>
      </c>
      <c r="AL22">
        <f t="shared" si="8"/>
        <v>-8069.3758286592983</v>
      </c>
      <c r="AN22">
        <f t="shared" si="9"/>
        <v>0</v>
      </c>
      <c r="AO22">
        <f t="shared" si="9"/>
        <v>0</v>
      </c>
      <c r="AP22">
        <f t="shared" si="9"/>
        <v>-1.7450457138719733</v>
      </c>
      <c r="AQ22">
        <f t="shared" si="9"/>
        <v>-1556.3951891258839</v>
      </c>
      <c r="AR22">
        <f t="shared" si="9"/>
        <v>-1558.1402348397557</v>
      </c>
      <c r="AS22">
        <f t="shared" si="9"/>
        <v>-31.100456506553936</v>
      </c>
      <c r="AT22">
        <f t="shared" si="9"/>
        <v>119.04903246594084</v>
      </c>
      <c r="AU22">
        <f t="shared" si="9"/>
        <v>-1470.191658880369</v>
      </c>
      <c r="AW22">
        <v>19</v>
      </c>
      <c r="AX22">
        <f>IF(Z22&gt;0, (R22*SUMPRODUCT(K22:$K$98, X22:$X$98)-K22*$AZ$3)/Z22, 0)</f>
        <v>12405.125740682772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5.7670000000000004E-3</v>
      </c>
      <c r="Q23" s="4">
        <f t="shared" si="21"/>
        <v>12.5</v>
      </c>
      <c r="R23">
        <f t="shared" si="0"/>
        <v>2000000</v>
      </c>
      <c r="S23">
        <f t="shared" si="1"/>
        <v>12737.42137738054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9505.2589925637294</v>
      </c>
      <c r="AC23">
        <f t="shared" si="2"/>
        <v>9605.9920427205834</v>
      </c>
      <c r="AE23">
        <f t="shared" si="3"/>
        <v>0</v>
      </c>
      <c r="AF23">
        <f t="shared" si="4"/>
        <v>0</v>
      </c>
      <c r="AG23">
        <f t="shared" si="4"/>
        <v>-9.426939486138032</v>
      </c>
      <c r="AH23">
        <f t="shared" si="5"/>
        <v>-8837.7707338092569</v>
      </c>
      <c r="AI23">
        <f t="shared" si="6"/>
        <v>-8847.1976732953954</v>
      </c>
      <c r="AJ23">
        <f t="shared" si="7"/>
        <v>-100.73305015685401</v>
      </c>
      <c r="AK23">
        <f t="shared" si="22"/>
        <v>665.36812947946112</v>
      </c>
      <c r="AL23">
        <f t="shared" si="8"/>
        <v>-8282.5625939727888</v>
      </c>
      <c r="AN23">
        <f t="shared" si="9"/>
        <v>0</v>
      </c>
      <c r="AO23">
        <f t="shared" si="9"/>
        <v>0</v>
      </c>
      <c r="AP23">
        <f t="shared" si="9"/>
        <v>-1.5335103375904946</v>
      </c>
      <c r="AQ23">
        <f t="shared" si="9"/>
        <v>-1437.6683759856674</v>
      </c>
      <c r="AR23">
        <f t="shared" si="9"/>
        <v>-1439.2018863232579</v>
      </c>
      <c r="AS23">
        <f t="shared" si="9"/>
        <v>-16.386566815211605</v>
      </c>
      <c r="AT23">
        <f t="shared" si="9"/>
        <v>108.2375575191068</v>
      </c>
      <c r="AU23">
        <f t="shared" si="9"/>
        <v>-1347.350895619363</v>
      </c>
      <c r="AW23">
        <v>20</v>
      </c>
      <c r="AX23">
        <f>IF(Z23&gt;0, (R23*SUMPRODUCT(K23:$K$98, X23:$X$98)-K23*$AZ$3)/Z23, 0)</f>
        <v>12737.42137738054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6.0780000000000001E-3</v>
      </c>
      <c r="Q24" s="4">
        <f t="shared" si="21"/>
        <v>12.5</v>
      </c>
      <c r="R24">
        <f t="shared" si="0"/>
        <v>2000000</v>
      </c>
      <c r="S24">
        <f t="shared" si="1"/>
        <v>13002.040851323032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9605.9920427205834</v>
      </c>
      <c r="AC24">
        <f t="shared" si="2"/>
        <v>9647.9024518087881</v>
      </c>
      <c r="AE24">
        <f t="shared" si="3"/>
        <v>0</v>
      </c>
      <c r="AF24">
        <f t="shared" si="4"/>
        <v>0</v>
      </c>
      <c r="AG24">
        <f t="shared" si="4"/>
        <v>-9.2753731530799044</v>
      </c>
      <c r="AH24">
        <f t="shared" si="5"/>
        <v>-9167.5101114795125</v>
      </c>
      <c r="AI24">
        <f t="shared" si="6"/>
        <v>-9176.7854846325918</v>
      </c>
      <c r="AJ24">
        <f t="shared" si="7"/>
        <v>-41.910409088204688</v>
      </c>
      <c r="AK24">
        <f t="shared" si="22"/>
        <v>672.41944299044087</v>
      </c>
      <c r="AL24">
        <f t="shared" si="8"/>
        <v>-8546.2764507303564</v>
      </c>
      <c r="AN24">
        <f t="shared" si="9"/>
        <v>0</v>
      </c>
      <c r="AO24">
        <f t="shared" si="9"/>
        <v>0</v>
      </c>
      <c r="AP24">
        <f t="shared" si="9"/>
        <v>-1.3471915699845662</v>
      </c>
      <c r="AQ24">
        <f t="shared" si="9"/>
        <v>-1331.525118839289</v>
      </c>
      <c r="AR24">
        <f t="shared" si="9"/>
        <v>-1332.8723104092735</v>
      </c>
      <c r="AS24">
        <f t="shared" si="9"/>
        <v>-6.0872321669868148</v>
      </c>
      <c r="AT24">
        <f t="shared" si="9"/>
        <v>97.664836782296064</v>
      </c>
      <c r="AU24">
        <f t="shared" si="9"/>
        <v>-1241.2947057939643</v>
      </c>
      <c r="AW24">
        <v>21</v>
      </c>
      <c r="AX24">
        <f>IF(Z24&gt;0, (R24*SUMPRODUCT(K24:$K$98, X24:$X$98)-K24*$AZ$3)/Z24, 0)</f>
        <v>13002.040851323032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6.4359999999999999E-3</v>
      </c>
      <c r="Q25" s="4">
        <f t="shared" si="21"/>
        <v>12.5</v>
      </c>
      <c r="R25">
        <f t="shared" si="0"/>
        <v>2000000</v>
      </c>
      <c r="S25">
        <f t="shared" si="1"/>
        <v>13204.964150391648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9647.9024518087881</v>
      </c>
      <c r="AC25">
        <f t="shared" si="2"/>
        <v>9637.4298196425971</v>
      </c>
      <c r="AE25">
        <f t="shared" si="3"/>
        <v>0</v>
      </c>
      <c r="AF25">
        <f t="shared" si="4"/>
        <v>0</v>
      </c>
      <c r="AG25">
        <f t="shared" si="4"/>
        <v>-9.1229231199358836</v>
      </c>
      <c r="AH25">
        <f t="shared" si="5"/>
        <v>-9551.4082581155635</v>
      </c>
      <c r="AI25">
        <f t="shared" si="6"/>
        <v>-9560.5311812354994</v>
      </c>
      <c r="AJ25">
        <f t="shared" si="7"/>
        <v>10.472632166191033</v>
      </c>
      <c r="AK25">
        <f t="shared" si="22"/>
        <v>675.35317162661522</v>
      </c>
      <c r="AL25">
        <f t="shared" si="8"/>
        <v>-8874.7053774426931</v>
      </c>
      <c r="AN25">
        <f t="shared" si="9"/>
        <v>0</v>
      </c>
      <c r="AO25">
        <f t="shared" si="9"/>
        <v>0</v>
      </c>
      <c r="AP25">
        <f t="shared" si="9"/>
        <v>-1.1830795797681251</v>
      </c>
      <c r="AQ25">
        <f t="shared" si="9"/>
        <v>-1238.6464206315243</v>
      </c>
      <c r="AR25">
        <f t="shared" si="9"/>
        <v>-1239.8295002112925</v>
      </c>
      <c r="AS25">
        <f t="shared" si="9"/>
        <v>1.3581126465012361</v>
      </c>
      <c r="AT25">
        <f t="shared" si="9"/>
        <v>87.581199137486735</v>
      </c>
      <c r="AU25">
        <f t="shared" si="9"/>
        <v>-1150.8901884273043</v>
      </c>
      <c r="AW25">
        <v>22</v>
      </c>
      <c r="AX25">
        <f>IF(Z25&gt;0, (R25*SUMPRODUCT(K25:$K$98, X25:$X$98)-K25*$AZ$3)/Z25, 0)</f>
        <v>13204.964150391648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6.8199999999999997E-3</v>
      </c>
      <c r="Q26" s="4">
        <f t="shared" si="21"/>
        <v>12.5</v>
      </c>
      <c r="R26">
        <f t="shared" si="0"/>
        <v>2000000</v>
      </c>
      <c r="S26">
        <f t="shared" si="1"/>
        <v>13348.459577104499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9637.4298196425971</v>
      </c>
      <c r="AC26">
        <f t="shared" si="2"/>
        <v>9578.2945478263373</v>
      </c>
      <c r="AE26">
        <f t="shared" si="3"/>
        <v>0</v>
      </c>
      <c r="AF26">
        <f t="shared" si="4"/>
        <v>0</v>
      </c>
      <c r="AG26">
        <f t="shared" si="4"/>
        <v>-8.9694755530585599</v>
      </c>
      <c r="AH26">
        <f t="shared" si="5"/>
        <v>-9954.9337084740364</v>
      </c>
      <c r="AI26">
        <f t="shared" si="6"/>
        <v>-9963.9031840270945</v>
      </c>
      <c r="AJ26">
        <f t="shared" si="7"/>
        <v>59.135271816259774</v>
      </c>
      <c r="AK26">
        <f t="shared" si="22"/>
        <v>674.62008737498184</v>
      </c>
      <c r="AL26">
        <f t="shared" si="8"/>
        <v>-9230.1478248358526</v>
      </c>
      <c r="AN26">
        <f t="shared" si="9"/>
        <v>0</v>
      </c>
      <c r="AO26">
        <f t="shared" si="9"/>
        <v>0</v>
      </c>
      <c r="AP26">
        <f t="shared" si="9"/>
        <v>-1.038553733246808</v>
      </c>
      <c r="AQ26">
        <f t="shared" si="9"/>
        <v>-1152.6575334312304</v>
      </c>
      <c r="AR26">
        <f t="shared" si="9"/>
        <v>-1153.6960871644771</v>
      </c>
      <c r="AS26">
        <f t="shared" si="9"/>
        <v>6.8471291267858998</v>
      </c>
      <c r="AT26">
        <f t="shared" si="9"/>
        <v>78.112617189492539</v>
      </c>
      <c r="AU26">
        <f t="shared" si="9"/>
        <v>-1068.7363408481988</v>
      </c>
      <c r="AW26">
        <v>23</v>
      </c>
      <c r="AX26">
        <f>IF(Z26&gt;0, (R26*SUMPRODUCT(K26:$K$98, X26:$X$98)-K26*$AZ$3)/Z26, 0)</f>
        <v>13348.459577104499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7.2269999999999999E-3</v>
      </c>
      <c r="Q27" s="4">
        <f t="shared" si="21"/>
        <v>12.5</v>
      </c>
      <c r="R27">
        <f t="shared" si="0"/>
        <v>2000000</v>
      </c>
      <c r="S27">
        <f t="shared" si="1"/>
        <v>13441.316936846213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9578.2945478263373</v>
      </c>
      <c r="AC27">
        <f t="shared" si="2"/>
        <v>9478.7719686944565</v>
      </c>
      <c r="AE27">
        <f t="shared" si="3"/>
        <v>0</v>
      </c>
      <c r="AF27">
        <f t="shared" si="4"/>
        <v>0</v>
      </c>
      <c r="AG27">
        <f t="shared" si="4"/>
        <v>-8.8149583977060217</v>
      </c>
      <c r="AH27">
        <f t="shared" si="5"/>
        <v>-10371.583971512675</v>
      </c>
      <c r="AI27">
        <f t="shared" si="6"/>
        <v>-10380.398929910381</v>
      </c>
      <c r="AJ27">
        <f t="shared" si="7"/>
        <v>99.522579131880775</v>
      </c>
      <c r="AK27">
        <f t="shared" si="22"/>
        <v>670.48061834784369</v>
      </c>
      <c r="AL27">
        <f t="shared" si="8"/>
        <v>-9610.3957324306575</v>
      </c>
      <c r="AN27">
        <f t="shared" si="9"/>
        <v>0</v>
      </c>
      <c r="AO27">
        <f t="shared" si="9"/>
        <v>0</v>
      </c>
      <c r="AP27">
        <f t="shared" si="9"/>
        <v>-0.91130586436086181</v>
      </c>
      <c r="AQ27">
        <f t="shared" si="9"/>
        <v>-1072.2325471678116</v>
      </c>
      <c r="AR27">
        <f t="shared" si="9"/>
        <v>-1073.1438530321725</v>
      </c>
      <c r="AS27">
        <f t="shared" si="9"/>
        <v>10.288818835810185</v>
      </c>
      <c r="AT27">
        <f t="shared" si="9"/>
        <v>69.315462634479928</v>
      </c>
      <c r="AU27">
        <f t="shared" si="9"/>
        <v>-993.53957156188244</v>
      </c>
      <c r="AW27">
        <v>24</v>
      </c>
      <c r="AX27">
        <f>IF(Z27&gt;0, (R27*SUMPRODUCT(K27:$K$98, X27:$X$98)-K27*$AZ$3)/Z27, 0)</f>
        <v>13441.316936846213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7.6860000000000001E-3</v>
      </c>
      <c r="Q28" s="4">
        <f t="shared" si="21"/>
        <v>12.5</v>
      </c>
      <c r="R28">
        <f t="shared" si="0"/>
        <v>2000000</v>
      </c>
      <c r="S28">
        <f t="shared" si="1"/>
        <v>13492.864235862002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9478.7719686944565</v>
      </c>
      <c r="AC28">
        <f t="shared" si="2"/>
        <v>9346.8384878653469</v>
      </c>
      <c r="AE28">
        <f t="shared" si="3"/>
        <v>0</v>
      </c>
      <c r="AF28">
        <f t="shared" si="4"/>
        <v>0</v>
      </c>
      <c r="AG28">
        <f t="shared" si="4"/>
        <v>-8.6590570434841929</v>
      </c>
      <c r="AH28">
        <f t="shared" si="5"/>
        <v>-10840.283239162958</v>
      </c>
      <c r="AI28">
        <f t="shared" si="6"/>
        <v>-10848.942296206442</v>
      </c>
      <c r="AJ28">
        <f t="shared" si="7"/>
        <v>131.93348082910961</v>
      </c>
      <c r="AK28">
        <f t="shared" si="22"/>
        <v>663.51403780861199</v>
      </c>
      <c r="AL28">
        <f t="shared" si="8"/>
        <v>-10053.49477756872</v>
      </c>
      <c r="AN28">
        <f t="shared" si="9"/>
        <v>0</v>
      </c>
      <c r="AO28">
        <f t="shared" si="9"/>
        <v>0</v>
      </c>
      <c r="AP28">
        <f t="shared" si="9"/>
        <v>-0.79927545432479963</v>
      </c>
      <c r="AQ28">
        <f t="shared" si="9"/>
        <v>-1000.6138390682263</v>
      </c>
      <c r="AR28">
        <f t="shared" si="9"/>
        <v>-1001.413114522551</v>
      </c>
      <c r="AS28">
        <f t="shared" si="9"/>
        <v>12.178138139150985</v>
      </c>
      <c r="AT28">
        <f t="shared" si="9"/>
        <v>61.24575474640465</v>
      </c>
      <c r="AU28">
        <f t="shared" si="9"/>
        <v>-927.98922163699535</v>
      </c>
      <c r="AW28">
        <v>25</v>
      </c>
      <c r="AX28">
        <f>IF(Z28&gt;0, (R28*SUMPRODUCT(K28:$K$98, X28:$X$98)-K28*$AZ$3)/Z28, 0)</f>
        <v>13492.864235862002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8.2030000000000002E-3</v>
      </c>
      <c r="Q29" s="4">
        <f t="shared" si="21"/>
        <v>12.5</v>
      </c>
      <c r="R29">
        <f t="shared" si="0"/>
        <v>2000000</v>
      </c>
      <c r="S29">
        <f t="shared" si="1"/>
        <v>13506.214038597051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9346.8384878653469</v>
      </c>
      <c r="AC29">
        <f t="shared" si="2"/>
        <v>9185.777386599535</v>
      </c>
      <c r="AE29">
        <f t="shared" si="3"/>
        <v>0</v>
      </c>
      <c r="AF29">
        <f t="shared" si="4"/>
        <v>0</v>
      </c>
      <c r="AG29">
        <f t="shared" si="4"/>
        <v>-8.5014362281216513</v>
      </c>
      <c r="AH29">
        <f t="shared" si="5"/>
        <v>-11364.839188432134</v>
      </c>
      <c r="AI29">
        <f t="shared" si="6"/>
        <v>-11373.340624660255</v>
      </c>
      <c r="AJ29">
        <f t="shared" si="7"/>
        <v>161.06110126581189</v>
      </c>
      <c r="AK29">
        <f t="shared" si="22"/>
        <v>654.27869415057432</v>
      </c>
      <c r="AL29">
        <f t="shared" si="8"/>
        <v>-10558.000829243869</v>
      </c>
      <c r="AN29">
        <f t="shared" si="9"/>
        <v>0</v>
      </c>
      <c r="AO29">
        <f t="shared" si="9"/>
        <v>0</v>
      </c>
      <c r="AP29">
        <f t="shared" si="9"/>
        <v>-0.70064843145511191</v>
      </c>
      <c r="AQ29">
        <f t="shared" si="9"/>
        <v>-936.63665026090439</v>
      </c>
      <c r="AR29">
        <f t="shared" si="9"/>
        <v>-937.33729869235958</v>
      </c>
      <c r="AS29">
        <f t="shared" si="9"/>
        <v>13.273899249757362</v>
      </c>
      <c r="AT29">
        <f t="shared" si="9"/>
        <v>53.92257596130721</v>
      </c>
      <c r="AU29">
        <f t="shared" si="9"/>
        <v>-870.140823481295</v>
      </c>
      <c r="AW29">
        <v>26</v>
      </c>
      <c r="AX29">
        <f>IF(Z29&gt;0, (R29*SUMPRODUCT(K29:$K$98, X29:$X$98)-K29*$AZ$3)/Z29, 0)</f>
        <v>13506.214038597051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8.7950000000000007E-3</v>
      </c>
      <c r="Q30" s="4">
        <f t="shared" si="21"/>
        <v>12.5</v>
      </c>
      <c r="R30">
        <f t="shared" si="0"/>
        <v>2000000</v>
      </c>
      <c r="S30">
        <f t="shared" si="1"/>
        <v>13484.651604102513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9185.777386599535</v>
      </c>
      <c r="AC30">
        <f t="shared" si="2"/>
        <v>8998.7413950907794</v>
      </c>
      <c r="AE30">
        <f t="shared" si="3"/>
        <v>0</v>
      </c>
      <c r="AF30">
        <f t="shared" si="4"/>
        <v>0</v>
      </c>
      <c r="AG30">
        <f t="shared" si="4"/>
        <v>-8.3416517342141052</v>
      </c>
      <c r="AH30">
        <f t="shared" si="5"/>
        <v>-11963.221060212787</v>
      </c>
      <c r="AI30">
        <f t="shared" si="6"/>
        <v>-11971.562711947001</v>
      </c>
      <c r="AJ30">
        <f t="shared" si="7"/>
        <v>187.03599150875561</v>
      </c>
      <c r="AK30">
        <f t="shared" si="22"/>
        <v>643.0044170619675</v>
      </c>
      <c r="AL30">
        <f t="shared" si="8"/>
        <v>-11141.522303376278</v>
      </c>
      <c r="AN30">
        <f t="shared" si="9"/>
        <v>0</v>
      </c>
      <c r="AO30">
        <f t="shared" si="9"/>
        <v>0</v>
      </c>
      <c r="AP30">
        <f t="shared" si="9"/>
        <v>-0.61382120016599384</v>
      </c>
      <c r="AQ30">
        <f t="shared" si="9"/>
        <v>-880.31470780681548</v>
      </c>
      <c r="AR30">
        <f t="shared" si="9"/>
        <v>-880.92852900698153</v>
      </c>
      <c r="AS30">
        <f t="shared" si="9"/>
        <v>13.76306041539114</v>
      </c>
      <c r="AT30">
        <f t="shared" si="9"/>
        <v>47.315538405200172</v>
      </c>
      <c r="AU30">
        <f t="shared" si="9"/>
        <v>-819.84993018639011</v>
      </c>
      <c r="AW30">
        <v>27</v>
      </c>
      <c r="AX30">
        <f>IF(Z30&gt;0, (R30*SUMPRODUCT(K30:$K$98, X30:$X$98)-K30*$AZ$3)/Z30, 0)</f>
        <v>13484.651604102513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9.4780000000000003E-3</v>
      </c>
      <c r="Q31" s="4">
        <f t="shared" si="21"/>
        <v>12.5</v>
      </c>
      <c r="R31">
        <f t="shared" si="0"/>
        <v>2000000</v>
      </c>
      <c r="S31">
        <f t="shared" si="1"/>
        <v>13430.014478390764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8998.7413950907794</v>
      </c>
      <c r="AC31">
        <f t="shared" si="2"/>
        <v>8787.7129897412451</v>
      </c>
      <c r="AE31">
        <f t="shared" si="3"/>
        <v>0</v>
      </c>
      <c r="AF31">
        <f t="shared" si="4"/>
        <v>0</v>
      </c>
      <c r="AG31">
        <f t="shared" si="4"/>
        <v>-8.1791730417350816</v>
      </c>
      <c r="AH31">
        <f t="shared" si="5"/>
        <v>-12649.948021901006</v>
      </c>
      <c r="AI31">
        <f t="shared" si="6"/>
        <v>-12658.127194942741</v>
      </c>
      <c r="AJ31">
        <f t="shared" si="7"/>
        <v>211.0284053495343</v>
      </c>
      <c r="AK31">
        <f t="shared" si="22"/>
        <v>629.91189765635465</v>
      </c>
      <c r="AL31">
        <f t="shared" si="8"/>
        <v>-11817.186891936852</v>
      </c>
      <c r="AN31">
        <f t="shared" si="9"/>
        <v>0</v>
      </c>
      <c r="AO31">
        <f t="shared" si="9"/>
        <v>0</v>
      </c>
      <c r="AP31">
        <f t="shared" si="9"/>
        <v>-0.53737963466889327</v>
      </c>
      <c r="AQ31">
        <f t="shared" si="9"/>
        <v>-831.11390502475558</v>
      </c>
      <c r="AR31">
        <f t="shared" si="9"/>
        <v>-831.6512846594245</v>
      </c>
      <c r="AS31">
        <f t="shared" si="9"/>
        <v>13.86477175538951</v>
      </c>
      <c r="AT31">
        <f t="shared" si="9"/>
        <v>41.385825157252498</v>
      </c>
      <c r="AU31">
        <f t="shared" si="9"/>
        <v>-776.40068774678241</v>
      </c>
      <c r="AW31">
        <v>28</v>
      </c>
      <c r="AX31">
        <f>IF(Z31&gt;0, (R31*SUMPRODUCT(K31:$K$98, X31:$X$98)-K31*$AZ$3)/Z31, 0)</f>
        <v>13430.014478390764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1.0265E-2</v>
      </c>
      <c r="Q32" s="4">
        <f t="shared" si="21"/>
        <v>12.5</v>
      </c>
      <c r="R32">
        <f t="shared" si="0"/>
        <v>2000000</v>
      </c>
      <c r="S32">
        <f t="shared" si="1"/>
        <v>13343.512973743464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8787.7129897412451</v>
      </c>
      <c r="AC32">
        <f t="shared" si="2"/>
        <v>8554.176140481919</v>
      </c>
      <c r="AE32">
        <f t="shared" si="3"/>
        <v>0</v>
      </c>
      <c r="AF32">
        <f t="shared" si="4"/>
        <v>0</v>
      </c>
      <c r="AG32">
        <f t="shared" si="4"/>
        <v>-8.0134221000443198</v>
      </c>
      <c r="AH32">
        <f t="shared" si="5"/>
        <v>-13433.473803745697</v>
      </c>
      <c r="AI32">
        <f t="shared" si="6"/>
        <v>-13441.487225845742</v>
      </c>
      <c r="AJ32">
        <f t="shared" si="7"/>
        <v>233.53684925932612</v>
      </c>
      <c r="AK32">
        <f t="shared" si="22"/>
        <v>615.13990928188718</v>
      </c>
      <c r="AL32">
        <f t="shared" si="8"/>
        <v>-12592.810467304529</v>
      </c>
      <c r="AN32">
        <f t="shared" si="9"/>
        <v>0</v>
      </c>
      <c r="AO32">
        <f t="shared" si="9"/>
        <v>0</v>
      </c>
      <c r="AP32">
        <f t="shared" si="9"/>
        <v>-0.47008003247529295</v>
      </c>
      <c r="AQ32">
        <f t="shared" si="9"/>
        <v>-788.02884998231275</v>
      </c>
      <c r="AR32">
        <f t="shared" si="9"/>
        <v>-788.49893001478802</v>
      </c>
      <c r="AS32">
        <f t="shared" si="9"/>
        <v>13.699641465709693</v>
      </c>
      <c r="AT32">
        <f t="shared" si="9"/>
        <v>36.085081369977878</v>
      </c>
      <c r="AU32">
        <f t="shared" si="9"/>
        <v>-738.71420717910041</v>
      </c>
      <c r="AW32">
        <v>29</v>
      </c>
      <c r="AX32">
        <f>IF(Z32&gt;0, (R32*SUMPRODUCT(K32:$K$98, X32:$X$98)-K32*$AZ$3)/Z32, 0)</f>
        <v>13343.512973743464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1.1204E-2</v>
      </c>
      <c r="Q33" s="4">
        <f t="shared" si="21"/>
        <v>12.5</v>
      </c>
      <c r="R33">
        <f t="shared" si="0"/>
        <v>2000000</v>
      </c>
      <c r="S33">
        <f t="shared" si="1"/>
        <v>13227.023037464327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8554.176140481919</v>
      </c>
      <c r="AC33">
        <f t="shared" si="2"/>
        <v>8299.6982331473118</v>
      </c>
      <c r="AE33">
        <f t="shared" si="3"/>
        <v>0</v>
      </c>
      <c r="AF33">
        <f t="shared" si="4"/>
        <v>0</v>
      </c>
      <c r="AG33">
        <f t="shared" si="4"/>
        <v>-7.8435054978349807</v>
      </c>
      <c r="AH33">
        <f t="shared" si="5"/>
        <v>-14365.180993423452</v>
      </c>
      <c r="AI33">
        <f t="shared" si="6"/>
        <v>-14373.024498921286</v>
      </c>
      <c r="AJ33">
        <f t="shared" si="7"/>
        <v>254.47790733460715</v>
      </c>
      <c r="AK33">
        <f t="shared" si="22"/>
        <v>598.79232983373436</v>
      </c>
      <c r="AL33">
        <f t="shared" si="8"/>
        <v>-13519.754261752945</v>
      </c>
      <c r="AN33">
        <f t="shared" si="9"/>
        <v>0</v>
      </c>
      <c r="AO33">
        <f t="shared" si="9"/>
        <v>0</v>
      </c>
      <c r="AP33">
        <f t="shared" si="9"/>
        <v>-0.4108146923809704</v>
      </c>
      <c r="AQ33">
        <f t="shared" si="9"/>
        <v>-752.39666912188318</v>
      </c>
      <c r="AR33">
        <f t="shared" si="9"/>
        <v>-752.80748381426417</v>
      </c>
      <c r="AS33">
        <f t="shared" si="9"/>
        <v>13.328640267833878</v>
      </c>
      <c r="AT33">
        <f t="shared" si="9"/>
        <v>31.362595060159105</v>
      </c>
      <c r="AU33">
        <f t="shared" si="9"/>
        <v>-708.11624848627127</v>
      </c>
      <c r="AW33">
        <v>30</v>
      </c>
      <c r="AX33">
        <f>IF(Z33&gt;0, (R33*SUMPRODUCT(K33:$K$98, X33:$X$98)-K33*$AZ$3)/Z33, 0)</f>
        <v>13227.023037464327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1.2285000000000001E-2</v>
      </c>
      <c r="Q34" s="4">
        <f t="shared" si="21"/>
        <v>12.5</v>
      </c>
      <c r="R34">
        <f t="shared" si="0"/>
        <v>2000000</v>
      </c>
      <c r="S34">
        <f t="shared" si="1"/>
        <v>13078.606471284265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8299.6982331473118</v>
      </c>
      <c r="AC34">
        <f t="shared" si="2"/>
        <v>8023.6863342465931</v>
      </c>
      <c r="AE34">
        <f t="shared" si="3"/>
        <v>0</v>
      </c>
      <c r="AF34">
        <f t="shared" si="4"/>
        <v>0</v>
      </c>
      <c r="AG34">
        <f t="shared" si="4"/>
        <v>-7.6687129778157281</v>
      </c>
      <c r="AH34">
        <f t="shared" si="5"/>
        <v>-15417.194406544439</v>
      </c>
      <c r="AI34">
        <f t="shared" si="6"/>
        <v>-15424.863119522255</v>
      </c>
      <c r="AJ34">
        <f t="shared" si="7"/>
        <v>276.01189890071873</v>
      </c>
      <c r="AK34">
        <f t="shared" si="22"/>
        <v>580.97887632031188</v>
      </c>
      <c r="AL34">
        <f t="shared" si="8"/>
        <v>-14567.872344301224</v>
      </c>
      <c r="AN34">
        <f t="shared" si="9"/>
        <v>0</v>
      </c>
      <c r="AO34">
        <f t="shared" si="9"/>
        <v>0</v>
      </c>
      <c r="AP34">
        <f t="shared" si="9"/>
        <v>-0.35862472050112543</v>
      </c>
      <c r="AQ34">
        <f t="shared" si="9"/>
        <v>-720.979785128603</v>
      </c>
      <c r="AR34">
        <f t="shared" si="9"/>
        <v>-721.33840984910421</v>
      </c>
      <c r="AS34">
        <f t="shared" si="9"/>
        <v>12.907601364740195</v>
      </c>
      <c r="AT34">
        <f t="shared" si="9"/>
        <v>27.169277001259584</v>
      </c>
      <c r="AU34">
        <f t="shared" ref="AU34:AU79" si="23">AL34*$K34</f>
        <v>-681.26153148310436</v>
      </c>
      <c r="AW34">
        <v>31</v>
      </c>
      <c r="AX34">
        <f>IF(Z34&gt;0, (R34*SUMPRODUCT(K34:$K$98, X34:$X$98)-K34*$AZ$3)/Z34, 0)</f>
        <v>13078.606471284265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1.3528E-2</v>
      </c>
      <c r="Q35" s="4">
        <f t="shared" si="21"/>
        <v>12.5</v>
      </c>
      <c r="R35">
        <f t="shared" si="0"/>
        <v>2000000</v>
      </c>
      <c r="S35">
        <f t="shared" si="1"/>
        <v>12900.236240923403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8023.6863342465931</v>
      </c>
      <c r="AC35">
        <f t="shared" si="2"/>
        <v>7728.0500939583153</v>
      </c>
      <c r="AE35">
        <f t="shared" si="3"/>
        <v>0</v>
      </c>
      <c r="AF35">
        <f t="shared" ref="AF35:AG66" si="24">-$Z35*P35</f>
        <v>0</v>
      </c>
      <c r="AG35">
        <f t="shared" si="24"/>
        <v>-7.4882834988736793</v>
      </c>
      <c r="AH35">
        <f t="shared" si="5"/>
        <v>-16598.775866222586</v>
      </c>
      <c r="AI35">
        <f t="shared" ref="AI35:AI66" si="25">SUM(AE35:AH35)</f>
        <v>-16606.264149721461</v>
      </c>
      <c r="AJ35">
        <f t="shared" si="7"/>
        <v>295.6362402882778</v>
      </c>
      <c r="AK35">
        <f t="shared" si="22"/>
        <v>561.65804339726162</v>
      </c>
      <c r="AL35">
        <f t="shared" si="8"/>
        <v>-15748.969866035923</v>
      </c>
      <c r="AN35">
        <f t="shared" ref="AN35:AT66" si="26">AE35*$K35</f>
        <v>0</v>
      </c>
      <c r="AO35">
        <f t="shared" si="26"/>
        <v>0</v>
      </c>
      <c r="AP35">
        <f t="shared" si="26"/>
        <v>-0.31266696256890619</v>
      </c>
      <c r="AQ35">
        <f t="shared" si="26"/>
        <v>-693.06788841988919</v>
      </c>
      <c r="AR35">
        <f t="shared" si="26"/>
        <v>-693.38055538245817</v>
      </c>
      <c r="AS35">
        <f t="shared" si="26"/>
        <v>12.344041900941711</v>
      </c>
      <c r="AT35">
        <f t="shared" si="26"/>
        <v>23.451557951542654</v>
      </c>
      <c r="AU35">
        <f t="shared" si="23"/>
        <v>-657.58495552997385</v>
      </c>
      <c r="AW35">
        <v>32</v>
      </c>
      <c r="AX35">
        <f>IF(Z35&gt;0, (R35*SUMPRODUCT(K35:$K$98, X35:$X$98)-K35*$AZ$3)/Z35, 0)</f>
        <v>12900.236240923403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1.4963000000000001E-2</v>
      </c>
      <c r="Q36" s="4">
        <f t="shared" si="21"/>
        <v>12.5</v>
      </c>
      <c r="R36">
        <f t="shared" si="0"/>
        <v>2000000</v>
      </c>
      <c r="S36">
        <f t="shared" si="1"/>
        <v>12694.141658408562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7728.0500939583153</v>
      </c>
      <c r="AC36">
        <f t="shared" si="2"/>
        <v>7414.7532277172913</v>
      </c>
      <c r="AE36">
        <f t="shared" si="3"/>
        <v>0</v>
      </c>
      <c r="AF36">
        <f t="shared" si="24"/>
        <v>0</v>
      </c>
      <c r="AG36">
        <f t="shared" si="24"/>
        <v>-7.301353477891297</v>
      </c>
      <c r="AH36">
        <f t="shared" si="5"/>
        <v>-17927.549758983499</v>
      </c>
      <c r="AI36">
        <f t="shared" si="25"/>
        <v>-17934.851112461391</v>
      </c>
      <c r="AJ36">
        <f t="shared" si="7"/>
        <v>313.29686624102396</v>
      </c>
      <c r="AK36">
        <f t="shared" si="22"/>
        <v>540.96350657708217</v>
      </c>
      <c r="AL36">
        <f t="shared" si="8"/>
        <v>-17080.590739643285</v>
      </c>
      <c r="AN36">
        <f t="shared" si="26"/>
        <v>0</v>
      </c>
      <c r="AO36">
        <f t="shared" si="26"/>
        <v>0</v>
      </c>
      <c r="AP36">
        <f t="shared" si="26"/>
        <v>-0.27219808676990948</v>
      </c>
      <c r="AQ36">
        <f t="shared" si="26"/>
        <v>-668.34796584550622</v>
      </c>
      <c r="AR36">
        <f t="shared" si="26"/>
        <v>-668.62016393227611</v>
      </c>
      <c r="AS36">
        <f t="shared" si="26"/>
        <v>11.679862896659035</v>
      </c>
      <c r="AT36">
        <f t="shared" si="26"/>
        <v>20.167388409354228</v>
      </c>
      <c r="AU36">
        <f t="shared" si="23"/>
        <v>-636.77291262626284</v>
      </c>
      <c r="AW36">
        <v>33</v>
      </c>
      <c r="AX36">
        <f>IF(Z36&gt;0, (R36*SUMPRODUCT(K36:$K$98, X36:$X$98)-K36*$AZ$3)/Z36, 0)</f>
        <v>12694.141658408562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1.6567999999999999E-2</v>
      </c>
      <c r="Q37" s="4">
        <f t="shared" si="21"/>
        <v>12.5</v>
      </c>
      <c r="R37">
        <f t="shared" si="0"/>
        <v>2000000</v>
      </c>
      <c r="S37">
        <f t="shared" si="1"/>
        <v>12461.510756489857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7414.7532277172913</v>
      </c>
      <c r="AC37">
        <f t="shared" si="2"/>
        <v>7085.4865316743417</v>
      </c>
      <c r="AE37">
        <f t="shared" si="3"/>
        <v>0</v>
      </c>
      <c r="AF37">
        <f t="shared" si="24"/>
        <v>0</v>
      </c>
      <c r="AG37">
        <f t="shared" si="24"/>
        <v>-7.1073711186906809</v>
      </c>
      <c r="AH37">
        <f t="shared" si="5"/>
        <v>-19355.011907472483</v>
      </c>
      <c r="AI37">
        <f t="shared" si="25"/>
        <v>-19362.119278591173</v>
      </c>
      <c r="AJ37">
        <f t="shared" si="7"/>
        <v>329.26669604294966</v>
      </c>
      <c r="AK37">
        <f t="shared" si="22"/>
        <v>519.03272594021041</v>
      </c>
      <c r="AL37">
        <f t="shared" si="8"/>
        <v>-18513.819856608014</v>
      </c>
      <c r="AN37">
        <f t="shared" si="26"/>
        <v>0</v>
      </c>
      <c r="AO37">
        <f t="shared" si="26"/>
        <v>0</v>
      </c>
      <c r="AP37">
        <f t="shared" si="26"/>
        <v>-0.23657707857197011</v>
      </c>
      <c r="AQ37">
        <f t="shared" si="26"/>
        <v>-644.25398594340868</v>
      </c>
      <c r="AR37">
        <f t="shared" si="26"/>
        <v>-644.49056302198062</v>
      </c>
      <c r="AS37">
        <f t="shared" si="26"/>
        <v>10.9600232941313</v>
      </c>
      <c r="AT37">
        <f t="shared" si="26"/>
        <v>17.27660536302508</v>
      </c>
      <c r="AU37">
        <f t="shared" si="23"/>
        <v>-616.25393436482432</v>
      </c>
      <c r="AW37">
        <v>34</v>
      </c>
      <c r="AX37">
        <f>IF(Z37&gt;0, (R37*SUMPRODUCT(K37:$K$98, X37:$X$98)-K37*$AZ$3)/Z37, 0)</f>
        <v>12461.510756489857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1.8353999999999999E-2</v>
      </c>
      <c r="Q38" s="4">
        <f t="shared" si="21"/>
        <v>12.5</v>
      </c>
      <c r="R38">
        <f t="shared" si="0"/>
        <v>2000000</v>
      </c>
      <c r="S38">
        <f t="shared" si="1"/>
        <v>12207.014580832009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7085.4865316743417</v>
      </c>
      <c r="AC38">
        <f t="shared" si="2"/>
        <v>6743.9836794832108</v>
      </c>
      <c r="AE38">
        <f t="shared" si="3"/>
        <v>0</v>
      </c>
      <c r="AF38">
        <f t="shared" si="24"/>
        <v>0</v>
      </c>
      <c r="AG38">
        <f t="shared" si="24"/>
        <v>-6.9058487179913257</v>
      </c>
      <c r="AH38">
        <f t="shared" si="5"/>
        <v>-20871.790321991801</v>
      </c>
      <c r="AI38">
        <f t="shared" si="25"/>
        <v>-20878.696170709791</v>
      </c>
      <c r="AJ38">
        <f t="shared" si="7"/>
        <v>341.50285219113084</v>
      </c>
      <c r="AK38">
        <f t="shared" si="22"/>
        <v>495.98405721720394</v>
      </c>
      <c r="AL38">
        <f t="shared" si="8"/>
        <v>-20041.209261301457</v>
      </c>
      <c r="AN38">
        <f t="shared" si="26"/>
        <v>0</v>
      </c>
      <c r="AO38">
        <f t="shared" si="26"/>
        <v>0</v>
      </c>
      <c r="AP38">
        <f t="shared" si="26"/>
        <v>-0.20524033221976828</v>
      </c>
      <c r="AQ38">
        <f t="shared" si="26"/>
        <v>-620.30510001570565</v>
      </c>
      <c r="AR38">
        <f t="shared" si="26"/>
        <v>-620.51034034792531</v>
      </c>
      <c r="AS38">
        <f t="shared" si="26"/>
        <v>10.14939100173236</v>
      </c>
      <c r="AT38">
        <f t="shared" si="26"/>
        <v>14.740539046817759</v>
      </c>
      <c r="AU38">
        <f t="shared" si="23"/>
        <v>-595.62041029937529</v>
      </c>
      <c r="AW38">
        <v>35</v>
      </c>
      <c r="AX38">
        <f>IF(Z38&gt;0, (R38*SUMPRODUCT(K38:$K$98, X38:$X$98)-K38*$AZ$3)/Z38, 0)</f>
        <v>12207.014580832009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2.0303000000000002E-2</v>
      </c>
      <c r="Q39" s="4">
        <f t="shared" si="21"/>
        <v>12.5</v>
      </c>
      <c r="R39">
        <f t="shared" si="0"/>
        <v>2000000</v>
      </c>
      <c r="S39">
        <f t="shared" si="1"/>
        <v>11935.180612519513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6743.9836794832108</v>
      </c>
      <c r="AC39">
        <f t="shared" si="2"/>
        <v>6393.9920917463305</v>
      </c>
      <c r="AE39">
        <f t="shared" si="3"/>
        <v>0</v>
      </c>
      <c r="AF39">
        <f t="shared" si="24"/>
        <v>0</v>
      </c>
      <c r="AG39">
        <f t="shared" si="24"/>
        <v>-6.6965807842900347</v>
      </c>
      <c r="AH39">
        <f t="shared" si="5"/>
        <v>-22433.511443420462</v>
      </c>
      <c r="AI39">
        <f t="shared" si="25"/>
        <v>-22440.208024204752</v>
      </c>
      <c r="AJ39">
        <f t="shared" si="7"/>
        <v>349.99158773688032</v>
      </c>
      <c r="AK39">
        <f t="shared" si="22"/>
        <v>472.07885756382478</v>
      </c>
      <c r="AL39">
        <f t="shared" si="8"/>
        <v>-21618.137578904047</v>
      </c>
      <c r="AN39">
        <f t="shared" si="26"/>
        <v>0</v>
      </c>
      <c r="AO39">
        <f t="shared" si="26"/>
        <v>0</v>
      </c>
      <c r="AP39">
        <f t="shared" si="26"/>
        <v>-0.17769726288617199</v>
      </c>
      <c r="AQ39">
        <f t="shared" si="26"/>
        <v>-595.28492357970788</v>
      </c>
      <c r="AR39">
        <f t="shared" si="26"/>
        <v>-595.46262084259399</v>
      </c>
      <c r="AS39">
        <f t="shared" si="26"/>
        <v>9.2872092755053277</v>
      </c>
      <c r="AT39">
        <f t="shared" si="26"/>
        <v>12.526858639907582</v>
      </c>
      <c r="AU39">
        <f t="shared" si="23"/>
        <v>-573.64855292718107</v>
      </c>
      <c r="AW39">
        <v>36</v>
      </c>
      <c r="AX39">
        <f>IF(Z39&gt;0, (R39*SUMPRODUCT(K39:$K$98, X39:$X$98)-K39*$AZ$3)/Z39, 0)</f>
        <v>11935.180612519513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2.2446000000000001E-2</v>
      </c>
      <c r="Q40" s="4">
        <f t="shared" si="21"/>
        <v>12.5</v>
      </c>
      <c r="R40">
        <f t="shared" si="0"/>
        <v>2000000</v>
      </c>
      <c r="S40">
        <f t="shared" si="1"/>
        <v>11652.599881859735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6393.9920917463305</v>
      </c>
      <c r="AC40">
        <f t="shared" si="2"/>
        <v>6040.0585184155743</v>
      </c>
      <c r="AE40">
        <f t="shared" si="3"/>
        <v>0</v>
      </c>
      <c r="AF40">
        <f t="shared" si="24"/>
        <v>0</v>
      </c>
      <c r="AG40">
        <f t="shared" si="24"/>
        <v>-6.47930352416296</v>
      </c>
      <c r="AH40">
        <f t="shared" si="5"/>
        <v>-24049.832365467861</v>
      </c>
      <c r="AI40">
        <f t="shared" si="25"/>
        <v>-24056.311668992024</v>
      </c>
      <c r="AJ40">
        <f t="shared" si="7"/>
        <v>353.93357333075619</v>
      </c>
      <c r="AK40">
        <f t="shared" si="22"/>
        <v>447.57944642224317</v>
      </c>
      <c r="AL40">
        <f t="shared" si="8"/>
        <v>-23254.798649239026</v>
      </c>
      <c r="AN40">
        <f t="shared" si="26"/>
        <v>0</v>
      </c>
      <c r="AO40">
        <f t="shared" si="26"/>
        <v>0</v>
      </c>
      <c r="AP40">
        <f t="shared" si="26"/>
        <v>-0.15351044419157789</v>
      </c>
      <c r="AQ40">
        <f t="shared" si="26"/>
        <v>-569.79896610614514</v>
      </c>
      <c r="AR40">
        <f t="shared" si="26"/>
        <v>-569.95247655033677</v>
      </c>
      <c r="AS40">
        <f t="shared" si="26"/>
        <v>8.3855463559774854</v>
      </c>
      <c r="AT40">
        <f t="shared" si="26"/>
        <v>10.604244634484115</v>
      </c>
      <c r="AU40">
        <f t="shared" si="23"/>
        <v>-550.96268555987524</v>
      </c>
      <c r="AW40">
        <v>37</v>
      </c>
      <c r="AX40">
        <f>IF(Z40&gt;0, (R40*SUMPRODUCT(K40:$K$98, X40:$X$98)-K40*$AZ$3)/Z40, 0)</f>
        <v>11652.599881859735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2.4856E-2</v>
      </c>
      <c r="Q41" s="4">
        <f t="shared" si="21"/>
        <v>12.5</v>
      </c>
      <c r="R41">
        <f t="shared" si="0"/>
        <v>2000000</v>
      </c>
      <c r="S41">
        <f t="shared" si="1"/>
        <v>11365.210204352577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6040.0585184155743</v>
      </c>
      <c r="AC41">
        <f t="shared" si="2"/>
        <v>5685.7518293174235</v>
      </c>
      <c r="AE41">
        <f t="shared" si="3"/>
        <v>0</v>
      </c>
      <c r="AF41">
        <f t="shared" si="24"/>
        <v>0</v>
      </c>
      <c r="AG41">
        <f t="shared" si="24"/>
        <v>-6.2534609205247369</v>
      </c>
      <c r="AH41">
        <f t="shared" si="5"/>
        <v>-25767.930943455129</v>
      </c>
      <c r="AI41">
        <f t="shared" si="25"/>
        <v>-25774.184404375654</v>
      </c>
      <c r="AJ41">
        <f t="shared" si="7"/>
        <v>354.30668909815085</v>
      </c>
      <c r="AK41">
        <f t="shared" si="22"/>
        <v>422.80409628909024</v>
      </c>
      <c r="AL41">
        <f t="shared" si="8"/>
        <v>-24997.073618988412</v>
      </c>
      <c r="AN41">
        <f t="shared" si="26"/>
        <v>0</v>
      </c>
      <c r="AO41">
        <f t="shared" si="26"/>
        <v>0</v>
      </c>
      <c r="AP41">
        <f t="shared" si="26"/>
        <v>-0.13228543227574666</v>
      </c>
      <c r="AQ41">
        <f t="shared" si="26"/>
        <v>-545.09365726083718</v>
      </c>
      <c r="AR41">
        <f t="shared" si="26"/>
        <v>-545.22594269311287</v>
      </c>
      <c r="AS41">
        <f t="shared" si="26"/>
        <v>7.4949878349291046</v>
      </c>
      <c r="AT41">
        <f t="shared" si="26"/>
        <v>8.9439789192550805</v>
      </c>
      <c r="AU41">
        <f t="shared" si="23"/>
        <v>-528.78697593892866</v>
      </c>
      <c r="AW41">
        <v>38</v>
      </c>
      <c r="AX41">
        <f>IF(Z41&gt;0, (R41*SUMPRODUCT(K41:$K$98, X41:$X$98)-K41*$AZ$3)/Z41, 0)</f>
        <v>11365.210204352577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2.7564999999999999E-2</v>
      </c>
      <c r="Q42" s="4">
        <f t="shared" si="21"/>
        <v>12.5</v>
      </c>
      <c r="R42">
        <f t="shared" si="0"/>
        <v>2000000</v>
      </c>
      <c r="S42">
        <f t="shared" si="1"/>
        <v>11076.302205603848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5685.7518293174235</v>
      </c>
      <c r="AC42">
        <f t="shared" si="2"/>
        <v>5333.0619908137214</v>
      </c>
      <c r="AE42">
        <f t="shared" si="3"/>
        <v>0</v>
      </c>
      <c r="AF42">
        <f t="shared" si="24"/>
        <v>0</v>
      </c>
      <c r="AG42">
        <f t="shared" si="24"/>
        <v>-6.0185496610452249</v>
      </c>
      <c r="AH42">
        <f t="shared" si="5"/>
        <v>-27580.264043882296</v>
      </c>
      <c r="AI42">
        <f t="shared" si="25"/>
        <v>-27586.282593543343</v>
      </c>
      <c r="AJ42">
        <f t="shared" si="7"/>
        <v>352.68983850370205</v>
      </c>
      <c r="AK42">
        <f t="shared" si="22"/>
        <v>398.00262805221968</v>
      </c>
      <c r="AL42">
        <f t="shared" si="8"/>
        <v>-26835.590126987423</v>
      </c>
      <c r="AN42">
        <f t="shared" si="26"/>
        <v>0</v>
      </c>
      <c r="AO42">
        <f t="shared" si="26"/>
        <v>0</v>
      </c>
      <c r="AP42">
        <f t="shared" si="26"/>
        <v>-0.11367511608241805</v>
      </c>
      <c r="AQ42">
        <f t="shared" si="26"/>
        <v>-520.92113438299373</v>
      </c>
      <c r="AR42">
        <f t="shared" si="26"/>
        <v>-521.03480949907612</v>
      </c>
      <c r="AS42">
        <f t="shared" si="26"/>
        <v>6.6614152230879702</v>
      </c>
      <c r="AT42">
        <f t="shared" si="26"/>
        <v>7.5172587239375375</v>
      </c>
      <c r="AU42">
        <f t="shared" si="23"/>
        <v>-506.85613555205066</v>
      </c>
      <c r="AW42">
        <v>39</v>
      </c>
      <c r="AX42">
        <f>IF(Z42&gt;0, (R42*SUMPRODUCT(K42:$K$98, X42:$X$98)-K42*$AZ$3)/Z42, 0)</f>
        <v>11076.302205603848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3.0620999999999999E-2</v>
      </c>
      <c r="Q43" s="4">
        <f t="shared" si="21"/>
        <v>12.5</v>
      </c>
      <c r="R43">
        <f t="shared" si="0"/>
        <v>2000000</v>
      </c>
      <c r="S43">
        <f t="shared" si="1"/>
        <v>10789.464464199153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5333.0619908137214</v>
      </c>
      <c r="AC43">
        <f t="shared" si="2"/>
        <v>4983.9299803210251</v>
      </c>
      <c r="AE43">
        <f t="shared" si="3"/>
        <v>0</v>
      </c>
      <c r="AF43">
        <f t="shared" si="24"/>
        <v>0</v>
      </c>
      <c r="AG43">
        <f t="shared" si="24"/>
        <v>-5.7740701552639075</v>
      </c>
      <c r="AH43">
        <f t="shared" si="5"/>
        <v>-29487.041467338531</v>
      </c>
      <c r="AI43">
        <f t="shared" si="25"/>
        <v>-29492.815537493796</v>
      </c>
      <c r="AJ43">
        <f t="shared" si="7"/>
        <v>349.13201049269628</v>
      </c>
      <c r="AK43">
        <f t="shared" si="22"/>
        <v>373.31433935696055</v>
      </c>
      <c r="AL43">
        <f t="shared" si="8"/>
        <v>-28770.369187644141</v>
      </c>
      <c r="AN43">
        <f t="shared" si="26"/>
        <v>0</v>
      </c>
      <c r="AO43">
        <f t="shared" si="26"/>
        <v>0</v>
      </c>
      <c r="AP43">
        <f t="shared" si="26"/>
        <v>-9.7372784992887637E-2</v>
      </c>
      <c r="AQ43">
        <f t="shared" si="26"/>
        <v>-497.26367565138895</v>
      </c>
      <c r="AR43">
        <f t="shared" si="26"/>
        <v>-497.36104843638185</v>
      </c>
      <c r="AS43">
        <f t="shared" si="26"/>
        <v>5.8876936506993474</v>
      </c>
      <c r="AT43">
        <f t="shared" si="26"/>
        <v>6.295499694929803</v>
      </c>
      <c r="AU43">
        <f t="shared" si="23"/>
        <v>-485.1778550907527</v>
      </c>
      <c r="AW43">
        <v>40</v>
      </c>
      <c r="AX43">
        <f>IF(Z43&gt;0, (R43*SUMPRODUCT(K43:$K$98, X43:$X$98)-K43*$AZ$3)/Z43, 0)</f>
        <v>10789.464464199153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3.3921E-2</v>
      </c>
      <c r="Q44" s="4">
        <f t="shared" si="21"/>
        <v>12.5</v>
      </c>
      <c r="R44">
        <f t="shared" si="0"/>
        <v>2000000</v>
      </c>
      <c r="S44">
        <f t="shared" si="1"/>
        <v>10506.469077044985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4983.9299803210251</v>
      </c>
      <c r="AC44">
        <f t="shared" si="2"/>
        <v>4640.0494510002582</v>
      </c>
      <c r="AE44">
        <f t="shared" si="3"/>
        <v>0</v>
      </c>
      <c r="AF44">
        <f t="shared" si="24"/>
        <v>0</v>
      </c>
      <c r="AG44">
        <f t="shared" si="24"/>
        <v>-5.5204672199745612</v>
      </c>
      <c r="AH44">
        <f t="shared" si="5"/>
        <v>-31337.957397873117</v>
      </c>
      <c r="AI44">
        <f t="shared" si="25"/>
        <v>-31343.477865093093</v>
      </c>
      <c r="AJ44">
        <f t="shared" si="7"/>
        <v>343.88052932076698</v>
      </c>
      <c r="AK44">
        <f t="shared" si="22"/>
        <v>348.8750986224718</v>
      </c>
      <c r="AL44">
        <f t="shared" si="8"/>
        <v>-30650.722237149854</v>
      </c>
      <c r="AN44">
        <f t="shared" si="26"/>
        <v>0</v>
      </c>
      <c r="AO44">
        <f t="shared" si="26"/>
        <v>0</v>
      </c>
      <c r="AP44">
        <f t="shared" si="26"/>
        <v>-8.3121495449299101E-2</v>
      </c>
      <c r="AQ44">
        <f t="shared" si="26"/>
        <v>-471.85460567767723</v>
      </c>
      <c r="AR44">
        <f t="shared" si="26"/>
        <v>-471.93772717312652</v>
      </c>
      <c r="AS44">
        <f t="shared" si="26"/>
        <v>5.1777979497123825</v>
      </c>
      <c r="AT44">
        <f t="shared" si="26"/>
        <v>5.253001017304328</v>
      </c>
      <c r="AU44">
        <f t="shared" si="23"/>
        <v>-461.50692820610982</v>
      </c>
      <c r="AW44">
        <v>41</v>
      </c>
      <c r="AX44">
        <f>IF(Z44&gt;0, (R44*SUMPRODUCT(K44:$K$98, X44:$X$98)-K44*$AZ$3)/Z44, 0)</f>
        <v>10506.469077044985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3.7368999999999999E-2</v>
      </c>
      <c r="Q45" s="4">
        <f t="shared" si="21"/>
        <v>12.5</v>
      </c>
      <c r="R45">
        <f t="shared" si="0"/>
        <v>2000000</v>
      </c>
      <c r="S45">
        <f t="shared" si="1"/>
        <v>10232.862970104965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4640.0494510002582</v>
      </c>
      <c r="AC45">
        <f t="shared" si="2"/>
        <v>4305.1440831177806</v>
      </c>
      <c r="AE45">
        <f t="shared" si="3"/>
        <v>0</v>
      </c>
      <c r="AF45">
        <f t="shared" si="24"/>
        <v>0</v>
      </c>
      <c r="AG45">
        <f t="shared" si="24"/>
        <v>-5.2589682082315861</v>
      </c>
      <c r="AH45">
        <f t="shared" si="5"/>
        <v>-33007.094326916704</v>
      </c>
      <c r="AI45">
        <f t="shared" si="25"/>
        <v>-33012.353295124936</v>
      </c>
      <c r="AJ45">
        <f t="shared" si="7"/>
        <v>334.90536788247755</v>
      </c>
      <c r="AK45">
        <f t="shared" si="22"/>
        <v>324.8034615700181</v>
      </c>
      <c r="AL45">
        <f t="shared" si="8"/>
        <v>-32352.644465672438</v>
      </c>
      <c r="AN45">
        <f t="shared" si="26"/>
        <v>0</v>
      </c>
      <c r="AO45">
        <f t="shared" si="26"/>
        <v>0</v>
      </c>
      <c r="AP45">
        <f t="shared" si="26"/>
        <v>-7.0700101188715392E-2</v>
      </c>
      <c r="AQ45">
        <f t="shared" si="26"/>
        <v>-443.73816620640832</v>
      </c>
      <c r="AR45">
        <f t="shared" si="26"/>
        <v>-443.80886630759704</v>
      </c>
      <c r="AS45">
        <f t="shared" si="26"/>
        <v>4.5023743176225022</v>
      </c>
      <c r="AT45">
        <f t="shared" si="26"/>
        <v>4.3665671078789829</v>
      </c>
      <c r="AU45">
        <f t="shared" si="23"/>
        <v>-434.93992488209551</v>
      </c>
      <c r="AW45">
        <v>42</v>
      </c>
      <c r="AX45">
        <f>IF(Z45&gt;0, (R45*SUMPRODUCT(K45:$K$98, X45:$X$98)-K45*$AZ$3)/Z45, 0)</f>
        <v>10232.862970104965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5.0548205999999998E-2</v>
      </c>
      <c r="Q46" s="4">
        <f t="shared" si="21"/>
        <v>12.5</v>
      </c>
      <c r="R46">
        <f t="shared" si="0"/>
        <v>2000000</v>
      </c>
      <c r="S46">
        <f t="shared" si="1"/>
        <v>10079.050778919076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4305.1440831177806</v>
      </c>
      <c r="AC46">
        <f t="shared" si="2"/>
        <v>3983.6820220856594</v>
      </c>
      <c r="AE46">
        <f t="shared" si="3"/>
        <v>0</v>
      </c>
      <c r="AF46">
        <f t="shared" si="24"/>
        <v>0</v>
      </c>
      <c r="AG46">
        <f t="shared" si="24"/>
        <v>-4.9405471178121294</v>
      </c>
      <c r="AH46">
        <f t="shared" si="5"/>
        <v>-42533.025333942576</v>
      </c>
      <c r="AI46">
        <f t="shared" si="25"/>
        <v>-42537.965881060387</v>
      </c>
      <c r="AJ46">
        <f t="shared" si="7"/>
        <v>321.46206103212126</v>
      </c>
      <c r="AK46">
        <f t="shared" si="22"/>
        <v>301.36008581824467</v>
      </c>
      <c r="AL46">
        <f t="shared" si="8"/>
        <v>-41915.143734210018</v>
      </c>
      <c r="AN46">
        <f t="shared" si="26"/>
        <v>0</v>
      </c>
      <c r="AO46">
        <f t="shared" si="26"/>
        <v>0</v>
      </c>
      <c r="AP46">
        <f t="shared" si="26"/>
        <v>-5.9302979372964477E-2</v>
      </c>
      <c r="AQ46">
        <f t="shared" si="26"/>
        <v>-510.53761130114719</v>
      </c>
      <c r="AR46">
        <f t="shared" si="26"/>
        <v>-510.59691428052014</v>
      </c>
      <c r="AS46">
        <f t="shared" si="26"/>
        <v>3.8586127244588813</v>
      </c>
      <c r="AT46">
        <f t="shared" si="26"/>
        <v>3.6173222371833993</v>
      </c>
      <c r="AU46">
        <f t="shared" si="23"/>
        <v>-503.1209793188778</v>
      </c>
      <c r="AW46">
        <v>43</v>
      </c>
      <c r="AX46">
        <f>IF(Z46&gt;0, (R46*SUMPRODUCT(K46:$K$98, X46:$X$98)-K46*$AZ$3)/Z46, 0)</f>
        <v>10079.050778919076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6.4784177999999998E-2</v>
      </c>
      <c r="Q47" s="4">
        <f t="shared" si="21"/>
        <v>12.5</v>
      </c>
      <c r="R47">
        <f t="shared" si="0"/>
        <v>2000000</v>
      </c>
      <c r="S47">
        <f t="shared" si="1"/>
        <v>9796.1682194463192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3983.6820220856594</v>
      </c>
      <c r="AC47">
        <f t="shared" si="2"/>
        <v>3582.3195046901237</v>
      </c>
      <c r="AE47">
        <f t="shared" si="3"/>
        <v>0</v>
      </c>
      <c r="AF47">
        <f t="shared" si="24"/>
        <v>0</v>
      </c>
      <c r="AG47">
        <f t="shared" si="24"/>
        <v>-4.5710723627362801</v>
      </c>
      <c r="AH47">
        <f t="shared" si="5"/>
        <v>-51211.085423636476</v>
      </c>
      <c r="AI47">
        <f t="shared" si="25"/>
        <v>-51215.65649599921</v>
      </c>
      <c r="AJ47">
        <f t="shared" si="7"/>
        <v>401.36251739553563</v>
      </c>
      <c r="AK47">
        <f t="shared" si="22"/>
        <v>278.85774154599619</v>
      </c>
      <c r="AL47">
        <f t="shared" si="8"/>
        <v>-50535.436237057678</v>
      </c>
      <c r="AN47">
        <f t="shared" si="26"/>
        <v>0</v>
      </c>
      <c r="AO47">
        <f t="shared" si="26"/>
        <v>0</v>
      </c>
      <c r="AP47">
        <f t="shared" si="26"/>
        <v>-4.8989334649648546E-2</v>
      </c>
      <c r="AQ47">
        <f t="shared" si="26"/>
        <v>-548.84211023263697</v>
      </c>
      <c r="AR47">
        <f t="shared" si="26"/>
        <v>-548.89109956728657</v>
      </c>
      <c r="AS47">
        <f t="shared" si="26"/>
        <v>4.3015032622990814</v>
      </c>
      <c r="AT47">
        <f t="shared" si="26"/>
        <v>2.9885887022064979</v>
      </c>
      <c r="AU47">
        <f t="shared" si="23"/>
        <v>-541.60100760278101</v>
      </c>
      <c r="AW47">
        <v>44</v>
      </c>
      <c r="AX47">
        <f>IF(Z47&gt;0, (R47*SUMPRODUCT(K47:$K$98, X47:$X$98)-K47*$AZ$3)/Z47, 0)</f>
        <v>9796.1682194463192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8.0470763000000001E-2</v>
      </c>
      <c r="Q48" s="4">
        <f t="shared" si="21"/>
        <v>12.5</v>
      </c>
      <c r="R48">
        <f t="shared" si="0"/>
        <v>2000000</v>
      </c>
      <c r="S48">
        <f t="shared" si="1"/>
        <v>9413.5210892290415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3582.3195046901237</v>
      </c>
      <c r="AC48">
        <f t="shared" si="2"/>
        <v>3130.9551568732095</v>
      </c>
      <c r="AE48">
        <f t="shared" si="3"/>
        <v>0</v>
      </c>
      <c r="AF48">
        <f t="shared" si="24"/>
        <v>0</v>
      </c>
      <c r="AG48">
        <f t="shared" si="24"/>
        <v>-4.1575239583513159</v>
      </c>
      <c r="AH48">
        <f t="shared" si="5"/>
        <v>-58854.028921216195</v>
      </c>
      <c r="AI48">
        <f t="shared" si="25"/>
        <v>-58858.18644517455</v>
      </c>
      <c r="AJ48">
        <f t="shared" si="7"/>
        <v>451.36434781691423</v>
      </c>
      <c r="AK48">
        <f t="shared" si="22"/>
        <v>250.76236532830868</v>
      </c>
      <c r="AL48">
        <f t="shared" si="8"/>
        <v>-58156.059732029331</v>
      </c>
      <c r="AN48">
        <f t="shared" si="26"/>
        <v>0</v>
      </c>
      <c r="AO48">
        <f t="shared" si="26"/>
        <v>0</v>
      </c>
      <c r="AP48">
        <f t="shared" si="26"/>
        <v>-3.9783243004493304E-2</v>
      </c>
      <c r="AQ48">
        <f t="shared" si="26"/>
        <v>-563.17273401707939</v>
      </c>
      <c r="AR48">
        <f t="shared" si="26"/>
        <v>-563.21251726008393</v>
      </c>
      <c r="AS48">
        <f t="shared" si="26"/>
        <v>4.3190941802499578</v>
      </c>
      <c r="AT48">
        <f t="shared" si="26"/>
        <v>2.3995388159335374</v>
      </c>
      <c r="AU48">
        <f t="shared" si="23"/>
        <v>-556.49388426390044</v>
      </c>
      <c r="AW48">
        <v>45</v>
      </c>
      <c r="AX48">
        <f>IF(Z48&gt;0, (R48*SUMPRODUCT(K48:$K$98, X48:$X$98)-K48*$AZ$3)/Z48, 0)</f>
        <v>9413.5210892290415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9.7818447000000003E-2</v>
      </c>
      <c r="Q49" s="4">
        <f t="shared" si="21"/>
        <v>12.5</v>
      </c>
      <c r="R49">
        <f t="shared" si="0"/>
        <v>2000000</v>
      </c>
      <c r="S49">
        <f t="shared" si="1"/>
        <v>8946.5678963921055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3130.9551568732095</v>
      </c>
      <c r="AC49">
        <f t="shared" si="2"/>
        <v>2654.8161392987399</v>
      </c>
      <c r="AE49">
        <f t="shared" si="3"/>
        <v>0</v>
      </c>
      <c r="AF49">
        <f t="shared" si="24"/>
        <v>0</v>
      </c>
      <c r="AG49">
        <f t="shared" si="24"/>
        <v>-3.7092661817965848</v>
      </c>
      <c r="AH49">
        <f t="shared" si="5"/>
        <v>-65069.205915394945</v>
      </c>
      <c r="AI49">
        <f t="shared" si="25"/>
        <v>-65072.91518157674</v>
      </c>
      <c r="AJ49">
        <f t="shared" si="7"/>
        <v>476.13901757446956</v>
      </c>
      <c r="AK49">
        <f t="shared" si="22"/>
        <v>219.16686098112467</v>
      </c>
      <c r="AL49">
        <f t="shared" si="8"/>
        <v>-64377.609303021149</v>
      </c>
      <c r="AN49">
        <f t="shared" si="26"/>
        <v>0</v>
      </c>
      <c r="AO49">
        <f t="shared" si="26"/>
        <v>0</v>
      </c>
      <c r="AP49">
        <f t="shared" si="26"/>
        <v>-3.1690960292076097E-2</v>
      </c>
      <c r="AQ49">
        <f t="shared" si="26"/>
        <v>-555.93357818902132</v>
      </c>
      <c r="AR49">
        <f t="shared" si="26"/>
        <v>-555.96526914931337</v>
      </c>
      <c r="AS49">
        <f t="shared" si="26"/>
        <v>4.0680021222289646</v>
      </c>
      <c r="AT49">
        <f t="shared" si="26"/>
        <v>1.8725019851036073</v>
      </c>
      <c r="AU49">
        <f t="shared" si="23"/>
        <v>-550.0247650419808</v>
      </c>
      <c r="AW49">
        <v>46</v>
      </c>
      <c r="AX49">
        <f>IF(Z49&gt;0, (R49*SUMPRODUCT(K49:$K$98, X49:$X$98)-K49*$AZ$3)/Z49, 0)</f>
        <v>8946.5678963921055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0.115047869</v>
      </c>
      <c r="Q50" s="4">
        <f t="shared" si="21"/>
        <v>12.5</v>
      </c>
      <c r="R50">
        <f t="shared" si="0"/>
        <v>2000000</v>
      </c>
      <c r="S50">
        <f t="shared" si="1"/>
        <v>8383.2920507931831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2654.8161392987399</v>
      </c>
      <c r="AC50">
        <f t="shared" si="2"/>
        <v>2176.5912365049076</v>
      </c>
      <c r="AE50">
        <f t="shared" si="3"/>
        <v>0</v>
      </c>
      <c r="AF50">
        <f t="shared" si="24"/>
        <v>0</v>
      </c>
      <c r="AG50">
        <f t="shared" si="24"/>
        <v>-3.2454303502091544</v>
      </c>
      <c r="AH50">
        <f t="shared" si="5"/>
        <v>-68278.907163114185</v>
      </c>
      <c r="AI50">
        <f t="shared" si="25"/>
        <v>-68282.152593464401</v>
      </c>
      <c r="AJ50">
        <f t="shared" si="7"/>
        <v>478.22490279383237</v>
      </c>
      <c r="AK50">
        <f t="shared" si="22"/>
        <v>185.8371297509118</v>
      </c>
      <c r="AL50">
        <f t="shared" si="8"/>
        <v>-67618.090560919649</v>
      </c>
      <c r="AN50">
        <f t="shared" si="26"/>
        <v>0</v>
      </c>
      <c r="AO50">
        <f t="shared" si="26"/>
        <v>0</v>
      </c>
      <c r="AP50">
        <f t="shared" si="26"/>
        <v>-2.4757208250882456E-2</v>
      </c>
      <c r="AQ50">
        <f t="shared" si="26"/>
        <v>-520.85392116671028</v>
      </c>
      <c r="AR50">
        <f t="shared" si="26"/>
        <v>-520.87867837496117</v>
      </c>
      <c r="AS50">
        <f t="shared" si="26"/>
        <v>3.6480565692811493</v>
      </c>
      <c r="AT50">
        <f t="shared" si="26"/>
        <v>1.4176266397746247</v>
      </c>
      <c r="AU50">
        <f t="shared" si="23"/>
        <v>-515.81299516590536</v>
      </c>
      <c r="AW50">
        <v>47</v>
      </c>
      <c r="AX50">
        <f>IF(Z50&gt;0, (R50*SUMPRODUCT(K50:$K$98, X50:$X$98)-K50*$AZ$3)/Z50, 0)</f>
        <v>8383.2920507931831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0.13365521</v>
      </c>
      <c r="Q51" s="4">
        <f t="shared" si="21"/>
        <v>12.5</v>
      </c>
      <c r="R51">
        <f t="shared" si="0"/>
        <v>2000000</v>
      </c>
      <c r="S51">
        <f t="shared" si="1"/>
        <v>7759.0470523509375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2176.5912365049076</v>
      </c>
      <c r="AC51">
        <f t="shared" si="2"/>
        <v>1725.120061226758</v>
      </c>
      <c r="AE51">
        <f t="shared" si="3"/>
        <v>0</v>
      </c>
      <c r="AF51">
        <f t="shared" si="24"/>
        <v>0</v>
      </c>
      <c r="AG51">
        <f t="shared" si="24"/>
        <v>-2.779207371709485</v>
      </c>
      <c r="AH51">
        <f t="shared" si="5"/>
        <v>-69402.987999612495</v>
      </c>
      <c r="AI51">
        <f t="shared" si="25"/>
        <v>-69405.767206984208</v>
      </c>
      <c r="AJ51">
        <f t="shared" si="7"/>
        <v>451.47117527814953</v>
      </c>
      <c r="AK51">
        <f t="shared" si="22"/>
        <v>152.36138655534356</v>
      </c>
      <c r="AL51">
        <f t="shared" si="8"/>
        <v>-68801.934645150715</v>
      </c>
      <c r="AN51">
        <f t="shared" si="26"/>
        <v>0</v>
      </c>
      <c r="AO51">
        <f t="shared" si="26"/>
        <v>0</v>
      </c>
      <c r="AP51">
        <f t="shared" si="26"/>
        <v>-1.8929202054096608E-2</v>
      </c>
      <c r="AQ51">
        <f t="shared" si="26"/>
        <v>-472.70426682648957</v>
      </c>
      <c r="AR51">
        <f t="shared" si="26"/>
        <v>-472.72319602854373</v>
      </c>
      <c r="AS51">
        <f t="shared" si="26"/>
        <v>3.0749735285798185</v>
      </c>
      <c r="AT51">
        <f t="shared" si="26"/>
        <v>1.0377345356472718</v>
      </c>
      <c r="AU51">
        <f t="shared" si="23"/>
        <v>-468.61048796431663</v>
      </c>
      <c r="AW51">
        <v>48</v>
      </c>
      <c r="AX51">
        <f>IF(Z51&gt;0, (R51*SUMPRODUCT(K51:$K$98, X51:$X$98)-K51*$AZ$3)/Z51, 0)</f>
        <v>7759.0470523509375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0.153152232</v>
      </c>
      <c r="Q52" s="4">
        <f t="shared" si="21"/>
        <v>12.5</v>
      </c>
      <c r="R52">
        <f t="shared" si="0"/>
        <v>2000000</v>
      </c>
      <c r="S52">
        <f t="shared" si="1"/>
        <v>7064.1266371653828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1725.120061226758</v>
      </c>
      <c r="AC52">
        <f t="shared" si="2"/>
        <v>1314.3646746579134</v>
      </c>
      <c r="AE52">
        <f t="shared" si="3"/>
        <v>0</v>
      </c>
      <c r="AF52">
        <f t="shared" si="24"/>
        <v>0</v>
      </c>
      <c r="AG52">
        <f t="shared" si="24"/>
        <v>-2.3257734858242287</v>
      </c>
      <c r="AH52">
        <f t="shared" si="5"/>
        <v>-68102.689946905797</v>
      </c>
      <c r="AI52">
        <f t="shared" si="25"/>
        <v>-68105.015720391617</v>
      </c>
      <c r="AJ52">
        <f t="shared" si="7"/>
        <v>410.75538656884464</v>
      </c>
      <c r="AK52">
        <f t="shared" si="22"/>
        <v>120.75840428587307</v>
      </c>
      <c r="AL52">
        <f t="shared" si="8"/>
        <v>-67573.501929536898</v>
      </c>
      <c r="AN52">
        <f t="shared" si="26"/>
        <v>0</v>
      </c>
      <c r="AO52">
        <f t="shared" si="26"/>
        <v>0</v>
      </c>
      <c r="AP52">
        <f t="shared" si="26"/>
        <v>-1.4143625436599788E-2</v>
      </c>
      <c r="AQ52">
        <f t="shared" si="26"/>
        <v>-414.14993493769714</v>
      </c>
      <c r="AR52">
        <f t="shared" si="26"/>
        <v>-414.16407856313373</v>
      </c>
      <c r="AS52">
        <f t="shared" si="26"/>
        <v>2.4979089189490185</v>
      </c>
      <c r="AT52">
        <f t="shared" si="26"/>
        <v>0.7343628470059681</v>
      </c>
      <c r="AU52">
        <f t="shared" si="23"/>
        <v>-410.93180679717875</v>
      </c>
      <c r="AW52">
        <v>49</v>
      </c>
      <c r="AX52">
        <f>IF(Z52&gt;0, (R52*SUMPRODUCT(K52:$K$98, X52:$X$98)-K52*$AZ$3)/Z52, 0)</f>
        <v>7064.1266371653828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0.17329698399999999</v>
      </c>
      <c r="Q53" s="4">
        <f t="shared" si="21"/>
        <v>12.5</v>
      </c>
      <c r="R53">
        <f t="shared" si="0"/>
        <v>2000000</v>
      </c>
      <c r="S53">
        <f t="shared" si="1"/>
        <v>6288.1234059684857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1314.3646746579134</v>
      </c>
      <c r="AC53">
        <f t="shared" si="2"/>
        <v>955.52623995025567</v>
      </c>
      <c r="AE53">
        <f t="shared" si="3"/>
        <v>0</v>
      </c>
      <c r="AF53">
        <f t="shared" si="24"/>
        <v>0</v>
      </c>
      <c r="AG53">
        <f t="shared" si="24"/>
        <v>-1.8994662204054804</v>
      </c>
      <c r="AH53">
        <f t="shared" si="5"/>
        <v>-64487.924889680886</v>
      </c>
      <c r="AI53">
        <f t="shared" si="25"/>
        <v>-64489.824355901292</v>
      </c>
      <c r="AJ53">
        <f t="shared" si="7"/>
        <v>358.83843470765771</v>
      </c>
      <c r="AK53">
        <f t="shared" si="22"/>
        <v>92.005527226053943</v>
      </c>
      <c r="AL53">
        <f t="shared" si="8"/>
        <v>-64038.980393967584</v>
      </c>
      <c r="AN53">
        <f t="shared" si="26"/>
        <v>0</v>
      </c>
      <c r="AO53">
        <f t="shared" si="26"/>
        <v>0</v>
      </c>
      <c r="AP53">
        <f t="shared" si="26"/>
        <v>-1.0313519242183357E-2</v>
      </c>
      <c r="AQ53">
        <f t="shared" si="26"/>
        <v>-350.14966156977516</v>
      </c>
      <c r="AR53">
        <f t="shared" si="26"/>
        <v>-350.15997508901734</v>
      </c>
      <c r="AS53">
        <f t="shared" si="26"/>
        <v>1.9483826884809528</v>
      </c>
      <c r="AT53">
        <f t="shared" si="26"/>
        <v>0.49956180596387206</v>
      </c>
      <c r="AU53">
        <f t="shared" si="23"/>
        <v>-347.71203059457252</v>
      </c>
      <c r="AW53">
        <v>50</v>
      </c>
      <c r="AX53">
        <f>IF(Z53&gt;0, (R53*SUMPRODUCT(K53:$K$98, X53:$X$98)-K53*$AZ$3)/Z53, 0)</f>
        <v>6288.1234059684857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0.19491187900000001</v>
      </c>
      <c r="Q54" s="4">
        <f t="shared" si="21"/>
        <v>12.5</v>
      </c>
      <c r="R54">
        <f t="shared" si="0"/>
        <v>2000000</v>
      </c>
      <c r="S54">
        <f t="shared" si="1"/>
        <v>5419.3417405904793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955.52623995025567</v>
      </c>
      <c r="AC54">
        <f t="shared" si="2"/>
        <v>654.76184644301566</v>
      </c>
      <c r="AE54">
        <f t="shared" si="3"/>
        <v>0</v>
      </c>
      <c r="AF54">
        <f t="shared" si="24"/>
        <v>0</v>
      </c>
      <c r="AG54">
        <f t="shared" si="24"/>
        <v>-1.5102430280851653</v>
      </c>
      <c r="AH54">
        <f t="shared" si="5"/>
        <v>-59236.564818601648</v>
      </c>
      <c r="AI54">
        <f t="shared" si="25"/>
        <v>-59238.07506162973</v>
      </c>
      <c r="AJ54">
        <f t="shared" si="7"/>
        <v>300.76439350724002</v>
      </c>
      <c r="AK54">
        <f t="shared" si="22"/>
        <v>66.886836796517898</v>
      </c>
      <c r="AL54">
        <f t="shared" si="8"/>
        <v>-58870.42383132597</v>
      </c>
      <c r="AN54">
        <f t="shared" si="26"/>
        <v>0</v>
      </c>
      <c r="AO54">
        <f t="shared" si="26"/>
        <v>0</v>
      </c>
      <c r="AP54">
        <f t="shared" si="26"/>
        <v>-7.321568424254383E-3</v>
      </c>
      <c r="AQ54">
        <f t="shared" si="26"/>
        <v>-287.17534494237344</v>
      </c>
      <c r="AR54">
        <f t="shared" si="26"/>
        <v>-287.18266651079767</v>
      </c>
      <c r="AS54">
        <f t="shared" si="26"/>
        <v>1.4580879008821686</v>
      </c>
      <c r="AT54">
        <f t="shared" si="26"/>
        <v>0.32426340872339765</v>
      </c>
      <c r="AU54">
        <f t="shared" si="23"/>
        <v>-285.40031520119209</v>
      </c>
      <c r="AW54">
        <v>51</v>
      </c>
      <c r="AX54">
        <f>IF(Z54&gt;0, (R54*SUMPRODUCT(K54:$K$98, X54:$X$98)-K54*$AZ$3)/Z54, 0)</f>
        <v>5419.3417405904793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0.21714087100000001</v>
      </c>
      <c r="Q55" s="4">
        <f t="shared" si="21"/>
        <v>12.5</v>
      </c>
      <c r="R55">
        <f t="shared" si="0"/>
        <v>2000000</v>
      </c>
      <c r="S55">
        <f t="shared" si="1"/>
        <v>4408.8276223821968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654.76184644301566</v>
      </c>
      <c r="AC55">
        <f t="shared" si="2"/>
        <v>411.68049084219143</v>
      </c>
      <c r="AE55">
        <f t="shared" si="3"/>
        <v>0</v>
      </c>
      <c r="AF55">
        <f t="shared" si="24"/>
        <v>0</v>
      </c>
      <c r="AG55">
        <f t="shared" si="24"/>
        <v>-1.1672051112642234</v>
      </c>
      <c r="AH55">
        <f t="shared" si="5"/>
        <v>-52469.677846414445</v>
      </c>
      <c r="AI55">
        <f t="shared" si="25"/>
        <v>-52470.845051525706</v>
      </c>
      <c r="AJ55">
        <f t="shared" si="7"/>
        <v>243.08135560082422</v>
      </c>
      <c r="AK55">
        <f t="shared" si="22"/>
        <v>45.833329251011101</v>
      </c>
      <c r="AL55">
        <f t="shared" si="8"/>
        <v>-52181.930366673871</v>
      </c>
      <c r="AN55">
        <f t="shared" si="26"/>
        <v>0</v>
      </c>
      <c r="AO55">
        <f t="shared" si="26"/>
        <v>0</v>
      </c>
      <c r="AP55">
        <f t="shared" si="26"/>
        <v>-5.0522687457885216E-3</v>
      </c>
      <c r="AQ55">
        <f t="shared" si="26"/>
        <v>-227.11596353267061</v>
      </c>
      <c r="AR55">
        <f t="shared" si="26"/>
        <v>-227.12101580141638</v>
      </c>
      <c r="AS55">
        <f t="shared" si="26"/>
        <v>1.0521821089831904</v>
      </c>
      <c r="AT55">
        <f t="shared" si="26"/>
        <v>0.19839040684075521</v>
      </c>
      <c r="AU55">
        <f t="shared" si="23"/>
        <v>-225.87044328559244</v>
      </c>
      <c r="AW55">
        <v>52</v>
      </c>
      <c r="AX55">
        <f>IF(Z55&gt;0, (R55*SUMPRODUCT(K55:$K$98, X55:$X$98)-K55*$AZ$3)/Z55, 0)</f>
        <v>4408.8276223821968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0.240684854</v>
      </c>
      <c r="Q56" s="4">
        <f t="shared" si="21"/>
        <v>12.5</v>
      </c>
      <c r="R56">
        <f t="shared" si="0"/>
        <v>2000000</v>
      </c>
      <c r="S56">
        <f t="shared" si="1"/>
        <v>3200.5061823886322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411.68049084219143</v>
      </c>
      <c r="AC56">
        <f t="shared" si="2"/>
        <v>223.93416065018999</v>
      </c>
      <c r="AE56">
        <f t="shared" si="3"/>
        <v>0</v>
      </c>
      <c r="AF56">
        <f t="shared" si="24"/>
        <v>0</v>
      </c>
      <c r="AG56">
        <f t="shared" si="24"/>
        <v>-0.87460446835889771</v>
      </c>
      <c r="AH56">
        <f t="shared" si="5"/>
        <v>-44948.574686829335</v>
      </c>
      <c r="AI56">
        <f t="shared" si="25"/>
        <v>-44949.449291297693</v>
      </c>
      <c r="AJ56">
        <f t="shared" si="7"/>
        <v>187.74633019200144</v>
      </c>
      <c r="AK56">
        <f t="shared" si="22"/>
        <v>28.817634358953402</v>
      </c>
      <c r="AL56">
        <f t="shared" si="8"/>
        <v>-44732.885326746742</v>
      </c>
      <c r="AN56">
        <f t="shared" si="26"/>
        <v>0</v>
      </c>
      <c r="AO56">
        <f t="shared" si="26"/>
        <v>0</v>
      </c>
      <c r="AP56">
        <f t="shared" si="26"/>
        <v>-3.380126332930145E-3</v>
      </c>
      <c r="AQ56">
        <f t="shared" si="26"/>
        <v>-173.71493792126762</v>
      </c>
      <c r="AR56">
        <f t="shared" si="26"/>
        <v>-173.71831804760055</v>
      </c>
      <c r="AS56">
        <f t="shared" si="26"/>
        <v>0.72559235351695983</v>
      </c>
      <c r="AT56">
        <f t="shared" si="26"/>
        <v>0.11137291001065346</v>
      </c>
      <c r="AU56">
        <f t="shared" si="23"/>
        <v>-172.88135278407296</v>
      </c>
      <c r="AW56">
        <v>53</v>
      </c>
      <c r="AX56">
        <f>IF(Z56&gt;0, (R56*SUMPRODUCT(K56:$K$98, X56:$X$98)-K56*$AZ$3)/Z56, 0)</f>
        <v>3200.5061823886322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0.26560892699999999</v>
      </c>
      <c r="Q57" s="4">
        <f t="shared" si="21"/>
        <v>12.5</v>
      </c>
      <c r="R57">
        <f t="shared" si="0"/>
        <v>2000000</v>
      </c>
      <c r="S57">
        <f t="shared" si="1"/>
        <v>1684.3563479815721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223.93416065018999</v>
      </c>
      <c r="AC57">
        <f t="shared" si="2"/>
        <v>85.370681068805254</v>
      </c>
      <c r="AE57">
        <f t="shared" si="3"/>
        <v>0</v>
      </c>
      <c r="AF57">
        <f t="shared" si="24"/>
        <v>0</v>
      </c>
      <c r="AG57">
        <f t="shared" si="24"/>
        <v>-0.63355566928509643</v>
      </c>
      <c r="AH57">
        <f t="shared" si="5"/>
        <v>-37168.44070243396</v>
      </c>
      <c r="AI57">
        <f t="shared" si="25"/>
        <v>-37169.074258103246</v>
      </c>
      <c r="AJ57">
        <f t="shared" si="7"/>
        <v>138.56347958138474</v>
      </c>
      <c r="AK57">
        <f t="shared" si="22"/>
        <v>15.675391245513302</v>
      </c>
      <c r="AL57">
        <f t="shared" si="8"/>
        <v>-37014.835387276355</v>
      </c>
      <c r="AN57">
        <f t="shared" si="26"/>
        <v>0</v>
      </c>
      <c r="AO57">
        <f t="shared" si="26"/>
        <v>0</v>
      </c>
      <c r="AP57">
        <f t="shared" si="26"/>
        <v>-2.1861904832025203E-3</v>
      </c>
      <c r="AQ57">
        <f t="shared" si="26"/>
        <v>-128.25596120200291</v>
      </c>
      <c r="AR57">
        <f t="shared" si="26"/>
        <v>-128.25814739248614</v>
      </c>
      <c r="AS57">
        <f t="shared" si="26"/>
        <v>0.47813661066607077</v>
      </c>
      <c r="AT57">
        <f t="shared" si="26"/>
        <v>5.4090576128987732E-2</v>
      </c>
      <c r="AU57">
        <f t="shared" si="23"/>
        <v>-127.7259202056911</v>
      </c>
      <c r="AW57">
        <v>54</v>
      </c>
      <c r="AX57">
        <f>IF(Z57&gt;0, (R57*SUMPRODUCT(K57:$K$98, X57:$X$98)-K57*$AZ$3)/Z57, 0)</f>
        <v>1684.3563479815721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0.29099302900000001</v>
      </c>
      <c r="Q58" s="4">
        <f t="shared" si="21"/>
        <v>12.5</v>
      </c>
      <c r="R58">
        <f t="shared" si="0"/>
        <v>2000000</v>
      </c>
      <c r="S58">
        <f t="shared" si="1"/>
        <v>-324.59620150998614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85.370681068805254</v>
      </c>
      <c r="AC58">
        <f t="shared" si="2"/>
        <v>-11.500049472587932</v>
      </c>
      <c r="AE58">
        <f t="shared" si="3"/>
        <v>0</v>
      </c>
      <c r="AF58">
        <f t="shared" si="24"/>
        <v>0</v>
      </c>
      <c r="AG58">
        <f t="shared" si="24"/>
        <v>-0.44285982934685297</v>
      </c>
      <c r="AH58">
        <f t="shared" si="5"/>
        <v>-29497.645319262796</v>
      </c>
      <c r="AI58">
        <f t="shared" si="25"/>
        <v>-29498.088179092141</v>
      </c>
      <c r="AJ58">
        <f t="shared" si="7"/>
        <v>96.870730541393186</v>
      </c>
      <c r="AK58">
        <f t="shared" si="22"/>
        <v>5.9759476748163687</v>
      </c>
      <c r="AL58">
        <f t="shared" si="8"/>
        <v>-29395.241500875934</v>
      </c>
      <c r="AN58">
        <f t="shared" si="26"/>
        <v>0</v>
      </c>
      <c r="AO58">
        <f t="shared" si="26"/>
        <v>0</v>
      </c>
      <c r="AP58">
        <f t="shared" si="26"/>
        <v>-1.3644307032968034E-3</v>
      </c>
      <c r="AQ58">
        <f t="shared" si="26"/>
        <v>-90.880884382582138</v>
      </c>
      <c r="AR58">
        <f t="shared" si="26"/>
        <v>-90.882248813285429</v>
      </c>
      <c r="AS58">
        <f t="shared" si="26"/>
        <v>0.29845425175817536</v>
      </c>
      <c r="AT58">
        <f t="shared" si="26"/>
        <v>1.8411619091395329E-2</v>
      </c>
      <c r="AU58">
        <f t="shared" si="23"/>
        <v>-90.565382942435861</v>
      </c>
      <c r="AW58">
        <v>55</v>
      </c>
      <c r="AX58">
        <f>IF(Z58&gt;0, (R58*SUMPRODUCT(K58:$K$98, X58:$X$98)-K58*$AZ$3)/Z58, 0)</f>
        <v>-324.59620150998614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0.31752069599999999</v>
      </c>
      <c r="Q59" s="4">
        <f t="shared" si="21"/>
        <v>12.5</v>
      </c>
      <c r="R59">
        <f t="shared" si="0"/>
        <v>2000000</v>
      </c>
      <c r="S59">
        <f t="shared" si="1"/>
        <v>-3121.0079550381001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-11.500049472587932</v>
      </c>
      <c r="AC59">
        <f t="shared" si="2"/>
        <v>-74.358406479625586</v>
      </c>
      <c r="AE59">
        <f t="shared" si="3"/>
        <v>0</v>
      </c>
      <c r="AF59">
        <f t="shared" si="24"/>
        <v>0</v>
      </c>
      <c r="AG59">
        <f t="shared" si="24"/>
        <v>-0.29781406980873043</v>
      </c>
      <c r="AH59">
        <f t="shared" si="5"/>
        <v>-22498.745799144635</v>
      </c>
      <c r="AI59">
        <f t="shared" si="25"/>
        <v>-22499.043613214442</v>
      </c>
      <c r="AJ59">
        <f t="shared" si="7"/>
        <v>62.858357007037654</v>
      </c>
      <c r="AK59">
        <f t="shared" si="22"/>
        <v>-0.80500346308115533</v>
      </c>
      <c r="AL59">
        <f t="shared" si="8"/>
        <v>-22436.990259670485</v>
      </c>
      <c r="AN59">
        <f t="shared" si="26"/>
        <v>0</v>
      </c>
      <c r="AO59">
        <f t="shared" si="26"/>
        <v>0</v>
      </c>
      <c r="AP59">
        <f t="shared" si="26"/>
        <v>-8.1924233009755777E-4</v>
      </c>
      <c r="AQ59">
        <f t="shared" si="26"/>
        <v>-61.890712364938636</v>
      </c>
      <c r="AR59">
        <f t="shared" si="26"/>
        <v>-61.891531607268732</v>
      </c>
      <c r="AS59">
        <f t="shared" si="26"/>
        <v>0.17291401609609267</v>
      </c>
      <c r="AT59">
        <f t="shared" si="26"/>
        <v>-2.2144451175687063E-3</v>
      </c>
      <c r="AU59">
        <f t="shared" si="23"/>
        <v>-61.720832036290204</v>
      </c>
      <c r="AW59">
        <v>56</v>
      </c>
      <c r="AX59">
        <f>IF(Z59&gt;0, (R59*SUMPRODUCT(K59:$K$98, X59:$X$98)-K59*$AZ$3)/Z59, 0)</f>
        <v>-3121.0079550381001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0.344227385</v>
      </c>
      <c r="Q60" s="4">
        <f t="shared" si="21"/>
        <v>12.5</v>
      </c>
      <c r="R60">
        <f t="shared" si="0"/>
        <v>2000000</v>
      </c>
      <c r="S60">
        <f t="shared" si="1"/>
        <v>-7229.4162349064754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-74.358406479625586</v>
      </c>
      <c r="AC60">
        <f t="shared" si="2"/>
        <v>-111.22900511639941</v>
      </c>
      <c r="AE60">
        <f t="shared" si="3"/>
        <v>0</v>
      </c>
      <c r="AF60">
        <f t="shared" si="24"/>
        <v>0</v>
      </c>
      <c r="AG60">
        <f t="shared" si="24"/>
        <v>-0.19232017064417642</v>
      </c>
      <c r="AH60">
        <f t="shared" si="5"/>
        <v>-16402.521354634675</v>
      </c>
      <c r="AI60">
        <f t="shared" si="25"/>
        <v>-16402.71367480532</v>
      </c>
      <c r="AJ60">
        <f t="shared" si="7"/>
        <v>36.870598636773821</v>
      </c>
      <c r="AK60">
        <f t="shared" si="22"/>
        <v>-5.2050884535737918</v>
      </c>
      <c r="AL60">
        <f t="shared" si="8"/>
        <v>-16371.04816462212</v>
      </c>
      <c r="AN60">
        <f t="shared" si="26"/>
        <v>0</v>
      </c>
      <c r="AO60">
        <f t="shared" si="26"/>
        <v>0</v>
      </c>
      <c r="AP60">
        <f t="shared" si="26"/>
        <v>-4.7236094805874383E-4</v>
      </c>
      <c r="AQ60">
        <f t="shared" si="26"/>
        <v>-40.286520710112725</v>
      </c>
      <c r="AR60">
        <f t="shared" si="26"/>
        <v>-40.286993071060785</v>
      </c>
      <c r="AS60">
        <f t="shared" si="26"/>
        <v>9.0558524720648098E-2</v>
      </c>
      <c r="AT60">
        <f t="shared" si="26"/>
        <v>-1.2784309146692137E-2</v>
      </c>
      <c r="AU60">
        <f t="shared" si="23"/>
        <v>-40.209218855486824</v>
      </c>
      <c r="AW60">
        <v>57</v>
      </c>
      <c r="AX60">
        <f>IF(Z60&gt;0, (R60*SUMPRODUCT(K60:$K$98, X60:$X$98)-K60*$AZ$3)/Z60, 0)</f>
        <v>-7229.4162349064754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0.370496828</v>
      </c>
      <c r="Q61" s="4">
        <f t="shared" si="21"/>
        <v>12.5</v>
      </c>
      <c r="R61">
        <f t="shared" si="0"/>
        <v>2000000</v>
      </c>
      <c r="S61">
        <f t="shared" si="1"/>
        <v>-13552.641210731672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-111.22900511639941</v>
      </c>
      <c r="AC61">
        <f t="shared" si="2"/>
        <v>-129.17613856922222</v>
      </c>
      <c r="AE61">
        <f t="shared" si="3"/>
        <v>0</v>
      </c>
      <c r="AF61">
        <f t="shared" si="24"/>
        <v>0</v>
      </c>
      <c r="AG61">
        <f t="shared" si="24"/>
        <v>-0.11914295575364857</v>
      </c>
      <c r="AH61">
        <f t="shared" si="5"/>
        <v>-11400.642109453771</v>
      </c>
      <c r="AI61">
        <f t="shared" si="25"/>
        <v>-11400.761252409524</v>
      </c>
      <c r="AJ61">
        <f t="shared" si="7"/>
        <v>17.947133452822811</v>
      </c>
      <c r="AK61">
        <f t="shared" si="22"/>
        <v>-7.7860303581479595</v>
      </c>
      <c r="AL61">
        <f t="shared" si="8"/>
        <v>-11390.600149314849</v>
      </c>
      <c r="AN61">
        <f t="shared" si="26"/>
        <v>0</v>
      </c>
      <c r="AO61">
        <f t="shared" si="26"/>
        <v>0</v>
      </c>
      <c r="AP61">
        <f t="shared" si="26"/>
        <v>-2.6127598718867769E-4</v>
      </c>
      <c r="AQ61">
        <f t="shared" si="26"/>
        <v>-25.00117613240533</v>
      </c>
      <c r="AR61">
        <f t="shared" si="26"/>
        <v>-25.001437408392519</v>
      </c>
      <c r="AS61">
        <f t="shared" si="26"/>
        <v>3.9357383576994427E-2</v>
      </c>
      <c r="AT61">
        <f t="shared" si="26"/>
        <v>-1.7074469533158484E-2</v>
      </c>
      <c r="AU61">
        <f t="shared" si="23"/>
        <v>-24.979154494348684</v>
      </c>
      <c r="AW61">
        <v>58</v>
      </c>
      <c r="AX61">
        <f>IF(Z61&gt;0, (R61*SUMPRODUCT(K61:$K$98, X61:$X$98)-K61*$AZ$3)/Z61, 0)</f>
        <v>-13552.641210731672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0.397394472</v>
      </c>
      <c r="Q62" s="4">
        <f t="shared" si="21"/>
        <v>12.5</v>
      </c>
      <c r="R62">
        <f t="shared" si="0"/>
        <v>2000000</v>
      </c>
      <c r="S62">
        <f t="shared" si="1"/>
        <v>-23764.58156322988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-129.17613856922222</v>
      </c>
      <c r="AC62">
        <f t="shared" si="2"/>
        <v>-134.23143322190441</v>
      </c>
      <c r="AE62">
        <f t="shared" si="3"/>
        <v>0</v>
      </c>
      <c r="AF62">
        <f t="shared" si="24"/>
        <v>0</v>
      </c>
      <c r="AG62">
        <f t="shared" si="24"/>
        <v>-7.0604774201871542E-2</v>
      </c>
      <c r="AH62">
        <f t="shared" si="5"/>
        <v>-7575.480319078486</v>
      </c>
      <c r="AI62">
        <f t="shared" si="25"/>
        <v>-7575.5509238526874</v>
      </c>
      <c r="AJ62">
        <f t="shared" si="7"/>
        <v>5.0552946526821927</v>
      </c>
      <c r="AK62">
        <f t="shared" si="22"/>
        <v>-9.0423296998455562</v>
      </c>
      <c r="AL62">
        <f t="shared" si="8"/>
        <v>-7579.5379588998503</v>
      </c>
      <c r="AN62">
        <f t="shared" si="26"/>
        <v>0</v>
      </c>
      <c r="AO62">
        <f t="shared" si="26"/>
        <v>0</v>
      </c>
      <c r="AP62">
        <f t="shared" si="26"/>
        <v>-1.3824428066220318E-4</v>
      </c>
      <c r="AQ62">
        <f t="shared" si="26"/>
        <v>-14.832804710731907</v>
      </c>
      <c r="AR62">
        <f t="shared" si="26"/>
        <v>-14.832942955012568</v>
      </c>
      <c r="AS62">
        <f t="shared" si="26"/>
        <v>9.8982764366238422E-3</v>
      </c>
      <c r="AT62">
        <f t="shared" si="26"/>
        <v>-1.770489855673937E-2</v>
      </c>
      <c r="AU62">
        <f t="shared" si="23"/>
        <v>-14.840749577132682</v>
      </c>
      <c r="AW62">
        <v>59</v>
      </c>
      <c r="AX62">
        <f>IF(Z62&gt;0, (R62*SUMPRODUCT(K62:$K$98, X62:$X$98)-K62*$AZ$3)/Z62, 0)</f>
        <v>-23764.58156322988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0.424762996</v>
      </c>
      <c r="Q63" s="4">
        <f t="shared" si="21"/>
        <v>12.5</v>
      </c>
      <c r="R63">
        <f t="shared" si="0"/>
        <v>2000000</v>
      </c>
      <c r="S63">
        <f t="shared" si="1"/>
        <v>-41111.430520166439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-134.23143322190441</v>
      </c>
      <c r="AC63">
        <f t="shared" si="2"/>
        <v>-131.2554151828835</v>
      </c>
      <c r="AE63">
        <f t="shared" si="3"/>
        <v>0</v>
      </c>
      <c r="AF63">
        <f t="shared" si="24"/>
        <v>0</v>
      </c>
      <c r="AG63">
        <f t="shared" si="24"/>
        <v>-3.9908431037962364E-2</v>
      </c>
      <c r="AH63">
        <f t="shared" si="5"/>
        <v>-4798.4472675024754</v>
      </c>
      <c r="AI63">
        <f t="shared" si="25"/>
        <v>-4798.4871759335138</v>
      </c>
      <c r="AJ63">
        <f t="shared" si="7"/>
        <v>-2.9760180390209143</v>
      </c>
      <c r="AK63">
        <f t="shared" si="22"/>
        <v>-9.3962003255333091</v>
      </c>
      <c r="AL63">
        <f t="shared" si="8"/>
        <v>-4810.8593942980688</v>
      </c>
      <c r="AN63">
        <f t="shared" si="26"/>
        <v>0</v>
      </c>
      <c r="AO63">
        <f t="shared" si="26"/>
        <v>0</v>
      </c>
      <c r="AP63">
        <f t="shared" si="26"/>
        <v>-6.9768556269320415E-5</v>
      </c>
      <c r="AQ63">
        <f t="shared" si="26"/>
        <v>-8.3887221191346146</v>
      </c>
      <c r="AR63">
        <f t="shared" si="26"/>
        <v>-8.3887918876908838</v>
      </c>
      <c r="AS63">
        <f t="shared" si="26"/>
        <v>-5.2027222472473458E-3</v>
      </c>
      <c r="AT63">
        <f t="shared" si="26"/>
        <v>-1.6426587417234854E-2</v>
      </c>
      <c r="AU63">
        <f t="shared" si="23"/>
        <v>-8.4104211973553671</v>
      </c>
      <c r="AW63">
        <v>60</v>
      </c>
      <c r="AX63">
        <f>IF(Z63&gt;0, (R63*SUMPRODUCT(K63:$K$98, X63:$X$98)-K63*$AZ$3)/Z63, 0)</f>
        <v>-41111.430520166439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0.45242554800000001</v>
      </c>
      <c r="Q64" s="4">
        <f t="shared" si="21"/>
        <v>12.5</v>
      </c>
      <c r="R64">
        <f t="shared" si="0"/>
        <v>2000000</v>
      </c>
      <c r="S64">
        <f t="shared" si="1"/>
        <v>-72098.925429784402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-131.2554151828835</v>
      </c>
      <c r="AC64">
        <f t="shared" si="2"/>
        <v>-123.74340270402455</v>
      </c>
      <c r="AE64">
        <f t="shared" si="3"/>
        <v>0</v>
      </c>
      <c r="AF64">
        <f t="shared" si="24"/>
        <v>0</v>
      </c>
      <c r="AG64">
        <f t="shared" si="24"/>
        <v>-2.1453752945412408E-2</v>
      </c>
      <c r="AH64">
        <f t="shared" si="5"/>
        <v>-2888.895005147253</v>
      </c>
      <c r="AI64">
        <f t="shared" si="25"/>
        <v>-2888.9164589001984</v>
      </c>
      <c r="AJ64">
        <f t="shared" si="7"/>
        <v>-7.5120124788589493</v>
      </c>
      <c r="AK64">
        <f t="shared" si="22"/>
        <v>-9.1878790628018461</v>
      </c>
      <c r="AL64">
        <f t="shared" si="8"/>
        <v>-2905.6163504418596</v>
      </c>
      <c r="AN64">
        <f t="shared" si="26"/>
        <v>0</v>
      </c>
      <c r="AO64">
        <f t="shared" si="26"/>
        <v>0</v>
      </c>
      <c r="AP64">
        <f t="shared" si="26"/>
        <v>-3.3487315538670611E-5</v>
      </c>
      <c r="AQ64">
        <f t="shared" si="26"/>
        <v>-4.509296757616589</v>
      </c>
      <c r="AR64">
        <f t="shared" si="26"/>
        <v>-4.5093302449321282</v>
      </c>
      <c r="AS64">
        <f t="shared" si="26"/>
        <v>-1.1725553699161661E-2</v>
      </c>
      <c r="AT64">
        <f t="shared" si="26"/>
        <v>-1.4341425767792449E-2</v>
      </c>
      <c r="AU64">
        <f t="shared" si="23"/>
        <v>-4.535397224399083</v>
      </c>
      <c r="AW64">
        <v>61</v>
      </c>
      <c r="AX64">
        <f>IF(Z64&gt;0, (R64*SUMPRODUCT(K64:$K$98, X64:$X$98)-K64*$AZ$3)/Z64, 0)</f>
        <v>-72098.925429784402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0.48020744799999998</v>
      </c>
      <c r="Q65" s="4">
        <f t="shared" si="21"/>
        <v>12.5</v>
      </c>
      <c r="R65">
        <f t="shared" si="0"/>
        <v>2000000</v>
      </c>
      <c r="S65">
        <f t="shared" si="1"/>
        <v>-130355.66884534476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-123.74340270402455</v>
      </c>
      <c r="AC65">
        <f t="shared" si="2"/>
        <v>-114.05561499914685</v>
      </c>
      <c r="AE65">
        <f t="shared" si="3"/>
        <v>0</v>
      </c>
      <c r="AF65">
        <f t="shared" si="24"/>
        <v>0</v>
      </c>
      <c r="AG65">
        <f t="shared" si="24"/>
        <v>-1.0936963464019308E-2</v>
      </c>
      <c r="AH65">
        <f t="shared" si="5"/>
        <v>-1648.3603123102362</v>
      </c>
      <c r="AI65">
        <f t="shared" si="25"/>
        <v>-1648.3712492737002</v>
      </c>
      <c r="AJ65">
        <f t="shared" si="7"/>
        <v>-9.6877877048776924</v>
      </c>
      <c r="AK65">
        <f t="shared" si="22"/>
        <v>-8.66203818928172</v>
      </c>
      <c r="AL65">
        <f t="shared" si="8"/>
        <v>-1666.7210751678597</v>
      </c>
      <c r="AN65">
        <f t="shared" si="26"/>
        <v>0</v>
      </c>
      <c r="AO65">
        <f t="shared" si="26"/>
        <v>0</v>
      </c>
      <c r="AP65">
        <f t="shared" si="26"/>
        <v>-1.5242485757221558E-5</v>
      </c>
      <c r="AQ65">
        <f t="shared" si="26"/>
        <v>-2.2972654764565372</v>
      </c>
      <c r="AR65">
        <f t="shared" si="26"/>
        <v>-2.2972807189422944</v>
      </c>
      <c r="AS65">
        <f t="shared" si="26"/>
        <v>-1.3501550644873185E-2</v>
      </c>
      <c r="AT65">
        <f t="shared" si="26"/>
        <v>-1.2071997329331367E-2</v>
      </c>
      <c r="AU65">
        <f t="shared" si="23"/>
        <v>-2.3228542669164991</v>
      </c>
      <c r="AW65">
        <v>62</v>
      </c>
      <c r="AX65">
        <f>IF(Z65&gt;0, (R65*SUMPRODUCT(K65:$K$98, X65:$X$98)-K65*$AZ$3)/Z65, 0)</f>
        <v>-130355.66884534476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0.508136904</v>
      </c>
      <c r="Q66" s="4">
        <f t="shared" si="21"/>
        <v>12.5</v>
      </c>
      <c r="R66">
        <f t="shared" si="0"/>
        <v>2000000</v>
      </c>
      <c r="S66">
        <f t="shared" si="1"/>
        <v>-245907.423338188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-114.05561499914685</v>
      </c>
      <c r="AC66">
        <f t="shared" si="2"/>
        <v>-103.67691220551923</v>
      </c>
      <c r="AE66">
        <f t="shared" si="3"/>
        <v>0</v>
      </c>
      <c r="AF66">
        <f t="shared" si="24"/>
        <v>0</v>
      </c>
      <c r="AG66">
        <f t="shared" si="24"/>
        <v>-5.2701190756112284E-3</v>
      </c>
      <c r="AH66">
        <f t="shared" si="5"/>
        <v>-889.19596060286199</v>
      </c>
      <c r="AI66">
        <f t="shared" si="25"/>
        <v>-889.20123072193758</v>
      </c>
      <c r="AJ66">
        <f t="shared" si="7"/>
        <v>-10.378702793627625</v>
      </c>
      <c r="AK66">
        <f t="shared" si="22"/>
        <v>-7.9838930499402805</v>
      </c>
      <c r="AL66">
        <f t="shared" si="8"/>
        <v>-907.56382656550556</v>
      </c>
      <c r="AN66">
        <f t="shared" si="26"/>
        <v>0</v>
      </c>
      <c r="AO66">
        <f t="shared" si="26"/>
        <v>0</v>
      </c>
      <c r="AP66">
        <f t="shared" si="26"/>
        <v>-6.5578494443845389E-6</v>
      </c>
      <c r="AQ66">
        <f t="shared" si="26"/>
        <v>-1.1064670745626655</v>
      </c>
      <c r="AR66">
        <f t="shared" si="26"/>
        <v>-1.1064736324121098</v>
      </c>
      <c r="AS66">
        <f t="shared" si="26"/>
        <v>-1.2914693078491657E-2</v>
      </c>
      <c r="AT66">
        <f t="shared" si="26"/>
        <v>-9.9347221287412885E-3</v>
      </c>
      <c r="AU66">
        <f t="shared" si="23"/>
        <v>-1.129323047619343</v>
      </c>
      <c r="AW66">
        <v>63</v>
      </c>
      <c r="AX66">
        <f>IF(Z66&gt;0, (R66*SUMPRODUCT(K66:$K$98, X66:$X$98)-K66*$AZ$3)/Z66, 0)</f>
        <v>-245907.423338188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0.53626491099999996</v>
      </c>
      <c r="Q67" s="4">
        <f t="shared" si="21"/>
        <v>12.5</v>
      </c>
      <c r="R67">
        <f t="shared" ref="R67:R79" si="27">$C$6</f>
        <v>2000000</v>
      </c>
      <c r="S67">
        <f t="shared" ref="S67:S79" si="28">AX67</f>
        <v>-488583.48953199649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-103.67691220551923</v>
      </c>
      <c r="AC67">
        <f t="shared" ref="AC67:AC79" si="29">S67*Z67</f>
        <v>-93.465550467506745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-2.3912379478130586E-3</v>
      </c>
      <c r="AH67">
        <f t="shared" ref="AH67:AH79" si="32">-X67*R67</f>
        <v>-452.18878992672921</v>
      </c>
      <c r="AI67">
        <f t="shared" ref="AI67:AI79" si="33">SUM(AE67:AH67)</f>
        <v>-452.191181164677</v>
      </c>
      <c r="AJ67">
        <f t="shared" ref="AJ67:AJ79" si="34">AB67-AC67</f>
        <v>-10.211361738012485</v>
      </c>
      <c r="AK67">
        <f t="shared" si="22"/>
        <v>-7.2573838543863465</v>
      </c>
      <c r="AL67">
        <f t="shared" ref="AL67:AL79" si="35">SUM(AI67:AK67)</f>
        <v>-469.65992675707582</v>
      </c>
      <c r="AN67">
        <f t="shared" ref="AN67:AT79" si="36">AE67*$K67</f>
        <v>0</v>
      </c>
      <c r="AO67">
        <f t="shared" si="36"/>
        <v>0</v>
      </c>
      <c r="AP67">
        <f t="shared" si="36"/>
        <v>-2.6567200011575176E-6</v>
      </c>
      <c r="AQ67">
        <f t="shared" si="36"/>
        <v>-0.50239207837775346</v>
      </c>
      <c r="AR67">
        <f t="shared" si="36"/>
        <v>-0.50239473509775456</v>
      </c>
      <c r="AS67">
        <f t="shared" si="36"/>
        <v>-1.1345056226312957E-2</v>
      </c>
      <c r="AT67">
        <f t="shared" si="36"/>
        <v>-8.0631192975418493E-3</v>
      </c>
      <c r="AU67">
        <f t="shared" si="23"/>
        <v>-0.52180291062160933</v>
      </c>
      <c r="AW67">
        <v>64</v>
      </c>
      <c r="AX67">
        <f>IF(Z67&gt;0, (R67*SUMPRODUCT(K67:$K$98, X67:$X$98)-K67*$AZ$3)/Z67, 0)</f>
        <v>-488583.48953199649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0.564431978</v>
      </c>
      <c r="Q68" s="4">
        <f t="shared" si="21"/>
        <v>12.5</v>
      </c>
      <c r="R68">
        <f t="shared" si="27"/>
        <v>2000000</v>
      </c>
      <c r="S68">
        <f t="shared" si="28"/>
        <v>-1030118.6992320109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-93.465550467506745</v>
      </c>
      <c r="AC68">
        <f t="shared" si="29"/>
        <v>-83.862738248942392</v>
      </c>
      <c r="AE68">
        <f t="shared" si="30"/>
        <v>0</v>
      </c>
      <c r="AF68">
        <f t="shared" si="31"/>
        <v>0</v>
      </c>
      <c r="AG68">
        <f t="shared" si="31"/>
        <v>-1.0176344035821426E-3</v>
      </c>
      <c r="AH68">
        <f t="shared" si="32"/>
        <v>-215.95058636044567</v>
      </c>
      <c r="AI68">
        <f t="shared" si="33"/>
        <v>-215.95160399484925</v>
      </c>
      <c r="AJ68">
        <f t="shared" si="34"/>
        <v>-9.6028122185643525</v>
      </c>
      <c r="AK68">
        <f t="shared" si="22"/>
        <v>-6.5425885327254729</v>
      </c>
      <c r="AL68">
        <f t="shared" si="35"/>
        <v>-232.09700474613908</v>
      </c>
      <c r="AN68">
        <f t="shared" si="36"/>
        <v>0</v>
      </c>
      <c r="AO68">
        <f t="shared" si="36"/>
        <v>0</v>
      </c>
      <c r="AP68">
        <f t="shared" si="36"/>
        <v>-1.0094777463396805E-6</v>
      </c>
      <c r="AQ68">
        <f t="shared" si="36"/>
        <v>-0.21421967503507136</v>
      </c>
      <c r="AR68">
        <f t="shared" si="36"/>
        <v>-0.2142206845128177</v>
      </c>
      <c r="AS68">
        <f t="shared" si="36"/>
        <v>-9.5258426825946176E-3</v>
      </c>
      <c r="AT68">
        <f t="shared" si="36"/>
        <v>-6.4901476443749483E-3</v>
      </c>
      <c r="AU68">
        <f t="shared" si="23"/>
        <v>-0.23023667483978727</v>
      </c>
      <c r="AW68">
        <v>65</v>
      </c>
      <c r="AX68">
        <f>IF(Z68&gt;0, (R68*SUMPRODUCT(K68:$K$98, X68:$X$98)-K68*$AZ$3)/Z68, 0)</f>
        <v>-1030118.6992320109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0.59247427200000002</v>
      </c>
      <c r="Q69" s="4">
        <f t="shared" ref="Q69:Q79" si="48">$C$8</f>
        <v>12.5</v>
      </c>
      <c r="R69">
        <f t="shared" si="27"/>
        <v>2000000</v>
      </c>
      <c r="S69">
        <f t="shared" si="28"/>
        <v>-2319153.3199743442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-83.862738248942392</v>
      </c>
      <c r="AC69">
        <f t="shared" si="29"/>
        <v>-75.054454087422016</v>
      </c>
      <c r="AE69">
        <f t="shared" si="30"/>
        <v>0</v>
      </c>
      <c r="AF69">
        <f t="shared" si="31"/>
        <v>0</v>
      </c>
      <c r="AG69">
        <f t="shared" si="31"/>
        <v>-4.0453585712183702E-4</v>
      </c>
      <c r="AH69">
        <f t="shared" si="32"/>
        <v>-96.467552387917465</v>
      </c>
      <c r="AI69">
        <f t="shared" si="33"/>
        <v>-96.46795692377458</v>
      </c>
      <c r="AJ69">
        <f t="shared" si="34"/>
        <v>-8.8082841615203762</v>
      </c>
      <c r="AK69">
        <f t="shared" si="22"/>
        <v>-5.8703916774259683</v>
      </c>
      <c r="AL69">
        <f t="shared" si="35"/>
        <v>-111.14663276272093</v>
      </c>
      <c r="AN69">
        <f t="shared" si="36"/>
        <v>0</v>
      </c>
      <c r="AO69">
        <f t="shared" si="36"/>
        <v>0</v>
      </c>
      <c r="AP69">
        <f t="shared" si="36"/>
        <v>-3.5829765715489358E-7</v>
      </c>
      <c r="AQ69">
        <f t="shared" si="36"/>
        <v>-8.5441370408971845E-2</v>
      </c>
      <c r="AR69">
        <f t="shared" si="36"/>
        <v>-8.5441728706628986E-2</v>
      </c>
      <c r="AS69">
        <f t="shared" si="36"/>
        <v>-7.8015026926940498E-3</v>
      </c>
      <c r="AT69">
        <f t="shared" si="36"/>
        <v>-5.1994095148154684E-3</v>
      </c>
      <c r="AU69">
        <f t="shared" si="23"/>
        <v>-9.8442640914138513E-2</v>
      </c>
      <c r="AW69">
        <v>66</v>
      </c>
      <c r="AX69">
        <f>IF(Z69&gt;0, (R69*SUMPRODUCT(K69:$K$98, X69:$X$98)-K69*$AZ$3)/Z69, 0)</f>
        <v>-2319153.3199743442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0.62503115200000003</v>
      </c>
      <c r="Q70" s="4">
        <f t="shared" si="48"/>
        <v>12.5</v>
      </c>
      <c r="R70">
        <f t="shared" si="27"/>
        <v>2000000</v>
      </c>
      <c r="S70">
        <f t="shared" si="28"/>
        <v>-5679586.4802547023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-75.054454087422016</v>
      </c>
      <c r="AC70">
        <f t="shared" si="29"/>
        <v>-67.084088460906486</v>
      </c>
      <c r="AE70">
        <f t="shared" si="30"/>
        <v>0</v>
      </c>
      <c r="AF70">
        <f t="shared" si="31"/>
        <v>0</v>
      </c>
      <c r="AG70">
        <f t="shared" si="31"/>
        <v>-1.4764298574844944E-4</v>
      </c>
      <c r="AH70">
        <f t="shared" si="32"/>
        <v>-40.455602048347075</v>
      </c>
      <c r="AI70">
        <f t="shared" si="33"/>
        <v>-40.455749691332827</v>
      </c>
      <c r="AJ70">
        <f t="shared" si="34"/>
        <v>-7.9703656265155303</v>
      </c>
      <c r="AK70">
        <f t="shared" si="22"/>
        <v>-5.2538117861195417</v>
      </c>
      <c r="AL70">
        <f t="shared" si="35"/>
        <v>-53.679927103967898</v>
      </c>
      <c r="AN70">
        <f t="shared" si="36"/>
        <v>0</v>
      </c>
      <c r="AO70">
        <f t="shared" si="36"/>
        <v>0</v>
      </c>
      <c r="AP70">
        <f t="shared" si="36"/>
        <v>-1.1675668140439325E-7</v>
      </c>
      <c r="AQ70">
        <f t="shared" si="36"/>
        <v>-3.1992456772917739E-2</v>
      </c>
      <c r="AR70">
        <f t="shared" si="36"/>
        <v>-3.1992573529599146E-2</v>
      </c>
      <c r="AS70">
        <f t="shared" si="36"/>
        <v>-6.3029979745676751E-3</v>
      </c>
      <c r="AT70">
        <f t="shared" si="36"/>
        <v>-4.1547360056490039E-3</v>
      </c>
      <c r="AU70">
        <f t="shared" si="23"/>
        <v>-4.2450307509815821E-2</v>
      </c>
      <c r="AW70">
        <v>67</v>
      </c>
      <c r="AX70">
        <f>IF(Z70&gt;0, (R70*SUMPRODUCT(K70:$K$98, X70:$X$98)-K70*$AZ$3)/Z70, 0)</f>
        <v>-5679586.4802547023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0.65741117999999998</v>
      </c>
      <c r="Q71" s="4">
        <f t="shared" si="48"/>
        <v>12.5</v>
      </c>
      <c r="R71">
        <f t="shared" si="27"/>
        <v>2000000</v>
      </c>
      <c r="S71">
        <f t="shared" si="28"/>
        <v>-15254078.115976805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-67.084088460906486</v>
      </c>
      <c r="AC71">
        <f t="shared" si="29"/>
        <v>-59.923396098996818</v>
      </c>
      <c r="AE71">
        <f t="shared" si="30"/>
        <v>0</v>
      </c>
      <c r="AF71">
        <f t="shared" si="31"/>
        <v>0</v>
      </c>
      <c r="AG71">
        <f t="shared" si="31"/>
        <v>-4.9104406411353609E-5</v>
      </c>
      <c r="AH71">
        <f t="shared" si="32"/>
        <v>-15.529943916737812</v>
      </c>
      <c r="AI71">
        <f t="shared" si="33"/>
        <v>-15.529993021144223</v>
      </c>
      <c r="AJ71">
        <f t="shared" si="34"/>
        <v>-7.1606923619096676</v>
      </c>
      <c r="AK71">
        <f t="shared" si="22"/>
        <v>-4.6958861922634547</v>
      </c>
      <c r="AL71">
        <f t="shared" si="35"/>
        <v>-27.386571575317344</v>
      </c>
      <c r="AN71">
        <f t="shared" si="36"/>
        <v>0</v>
      </c>
      <c r="AO71">
        <f t="shared" si="36"/>
        <v>0</v>
      </c>
      <c r="AP71">
        <f t="shared" si="36"/>
        <v>-3.4671399013752756E-8</v>
      </c>
      <c r="AQ71">
        <f t="shared" si="36"/>
        <v>-1.0965306813563745E-2</v>
      </c>
      <c r="AR71">
        <f t="shared" si="36"/>
        <v>-1.0965341484962759E-2</v>
      </c>
      <c r="AS71">
        <f t="shared" si="36"/>
        <v>-5.0559866260209601E-3</v>
      </c>
      <c r="AT71">
        <f t="shared" si="36"/>
        <v>-3.3156483459189875E-3</v>
      </c>
      <c r="AU71">
        <f t="shared" si="23"/>
        <v>-1.9336976456902705E-2</v>
      </c>
      <c r="AW71">
        <v>68</v>
      </c>
      <c r="AX71">
        <f>IF(Z71&gt;0, (R71*SUMPRODUCT(K71:$K$98, X71:$X$98)-K71*$AZ$3)/Z71, 0)</f>
        <v>-15254078.115976805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0.68957421399999996</v>
      </c>
      <c r="Q72" s="4">
        <f t="shared" si="48"/>
        <v>12.5</v>
      </c>
      <c r="R72">
        <f t="shared" si="27"/>
        <v>2000000</v>
      </c>
      <c r="S72">
        <f t="shared" si="28"/>
        <v>-45342570.055666432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-59.923396098996818</v>
      </c>
      <c r="AC72">
        <f t="shared" si="29"/>
        <v>-53.512321389129497</v>
      </c>
      <c r="AE72">
        <f t="shared" si="30"/>
        <v>0</v>
      </c>
      <c r="AF72">
        <f t="shared" si="31"/>
        <v>0</v>
      </c>
      <c r="AG72">
        <f t="shared" si="31"/>
        <v>-1.4752229892194349E-5</v>
      </c>
      <c r="AH72">
        <f t="shared" si="32"/>
        <v>-5.4177811928073156</v>
      </c>
      <c r="AI72">
        <f t="shared" si="33"/>
        <v>-5.4177959450372075</v>
      </c>
      <c r="AJ72">
        <f t="shared" si="34"/>
        <v>-6.4110747098673215</v>
      </c>
      <c r="AK72">
        <f t="shared" ref="AK72:AK79" si="49">G72*SUM(AB72:AB72, AE72:AF72)</f>
        <v>-4.1946377269297779</v>
      </c>
      <c r="AL72">
        <f t="shared" si="35"/>
        <v>-16.023508381834308</v>
      </c>
      <c r="AN72">
        <f t="shared" si="36"/>
        <v>0</v>
      </c>
      <c r="AO72">
        <f t="shared" si="36"/>
        <v>0</v>
      </c>
      <c r="AP72">
        <f t="shared" si="36"/>
        <v>-9.3001627682377645E-9</v>
      </c>
      <c r="AQ72">
        <f t="shared" si="36"/>
        <v>-3.41550038902699E-3</v>
      </c>
      <c r="AR72">
        <f t="shared" si="36"/>
        <v>-3.4155096891897579E-3</v>
      </c>
      <c r="AS72">
        <f t="shared" si="36"/>
        <v>-4.041696662593827E-3</v>
      </c>
      <c r="AT72">
        <f t="shared" si="36"/>
        <v>-2.6444011447299288E-3</v>
      </c>
      <c r="AU72">
        <f t="shared" si="23"/>
        <v>-1.0101607496513515E-2</v>
      </c>
      <c r="AW72">
        <v>69</v>
      </c>
      <c r="AX72">
        <f>IF(Z72&gt;0, (R72*SUMPRODUCT(K72:$K$98, X72:$X$98)-K72*$AZ$3)/Z72, 0)</f>
        <v>-45342570.055666432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0.72148010799999995</v>
      </c>
      <c r="Q73" s="4">
        <f t="shared" si="48"/>
        <v>12.5</v>
      </c>
      <c r="R73">
        <f t="shared" si="27"/>
        <v>2000000</v>
      </c>
      <c r="S73">
        <f t="shared" si="28"/>
        <v>-150778054.24670112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-53.512321389129497</v>
      </c>
      <c r="AC73">
        <f t="shared" si="29"/>
        <v>-47.781772588910599</v>
      </c>
      <c r="AE73">
        <f t="shared" si="30"/>
        <v>0</v>
      </c>
      <c r="AF73">
        <f t="shared" si="31"/>
        <v>0</v>
      </c>
      <c r="AG73">
        <f t="shared" si="31"/>
        <v>-3.9612671774111993E-6</v>
      </c>
      <c r="AH73">
        <f t="shared" si="32"/>
        <v>-1.702950466537793</v>
      </c>
      <c r="AI73">
        <f t="shared" si="33"/>
        <v>-1.7029544278049704</v>
      </c>
      <c r="AJ73">
        <f t="shared" si="34"/>
        <v>-5.730548800218898</v>
      </c>
      <c r="AK73">
        <f t="shared" si="49"/>
        <v>-3.7458624972390653</v>
      </c>
      <c r="AL73">
        <f t="shared" si="35"/>
        <v>-11.179365725262933</v>
      </c>
      <c r="AN73">
        <f t="shared" si="36"/>
        <v>0</v>
      </c>
      <c r="AO73">
        <f t="shared" si="36"/>
        <v>0</v>
      </c>
      <c r="AP73">
        <f t="shared" si="36"/>
        <v>-2.2297131268835948E-9</v>
      </c>
      <c r="AQ73">
        <f t="shared" si="36"/>
        <v>-9.5855463406368017E-4</v>
      </c>
      <c r="AR73">
        <f t="shared" si="36"/>
        <v>-9.5855686377680697E-4</v>
      </c>
      <c r="AS73">
        <f t="shared" si="36"/>
        <v>-3.2256041594360615E-3</v>
      </c>
      <c r="AT73">
        <f t="shared" si="36"/>
        <v>-2.1084664092396077E-3</v>
      </c>
      <c r="AU73">
        <f t="shared" si="23"/>
        <v>-6.292627432452476E-3</v>
      </c>
      <c r="AW73">
        <v>70</v>
      </c>
      <c r="AX73">
        <f>IF(Z73&gt;0, (R73*SUMPRODUCT(K73:$K$98, X73:$X$98)-K73*$AZ$3)/Z73, 0)</f>
        <v>-150778054.24670112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0.75308980400000003</v>
      </c>
      <c r="Q74" s="4">
        <f t="shared" si="48"/>
        <v>12.5</v>
      </c>
      <c r="R74">
        <f t="shared" si="27"/>
        <v>2000000</v>
      </c>
      <c r="S74">
        <f t="shared" si="28"/>
        <v>-568256928.85887372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-47.781772588910599</v>
      </c>
      <c r="AC74">
        <f t="shared" si="29"/>
        <v>-42.663120160859002</v>
      </c>
      <c r="AE74">
        <f t="shared" si="30"/>
        <v>0</v>
      </c>
      <c r="AF74">
        <f t="shared" si="31"/>
        <v>0</v>
      </c>
      <c r="AG74">
        <f t="shared" si="31"/>
        <v>-9.3846458340885375E-7</v>
      </c>
      <c r="AH74">
        <f t="shared" si="32"/>
        <v>-0.47731038755651745</v>
      </c>
      <c r="AI74">
        <f t="shared" si="33"/>
        <v>-0.47731132602110088</v>
      </c>
      <c r="AJ74">
        <f t="shared" si="34"/>
        <v>-5.1186524280515968</v>
      </c>
      <c r="AK74">
        <f t="shared" si="49"/>
        <v>-3.3447240812237422</v>
      </c>
      <c r="AL74">
        <f t="shared" si="35"/>
        <v>-8.9406878352964405</v>
      </c>
      <c r="AN74">
        <f t="shared" si="36"/>
        <v>0</v>
      </c>
      <c r="AO74">
        <f t="shared" si="36"/>
        <v>0</v>
      </c>
      <c r="AP74">
        <f t="shared" si="36"/>
        <v>-4.7164444099443319E-10</v>
      </c>
      <c r="AQ74">
        <f t="shared" si="36"/>
        <v>-2.3988203167157058E-4</v>
      </c>
      <c r="AR74">
        <f t="shared" si="36"/>
        <v>-2.3988250331601158E-4</v>
      </c>
      <c r="AS74">
        <f t="shared" si="36"/>
        <v>-2.572482761474041E-3</v>
      </c>
      <c r="AT74">
        <f t="shared" si="36"/>
        <v>-1.6809590339991814E-3</v>
      </c>
      <c r="AU74">
        <f t="shared" si="23"/>
        <v>-4.4933242987892346E-3</v>
      </c>
      <c r="AW74">
        <v>71</v>
      </c>
      <c r="AX74">
        <f>IF(Z74&gt;0, (R74*SUMPRODUCT(K74:$K$98, X74:$X$98)-K74*$AZ$3)/Z74, 0)</f>
        <v>-568256928.85887372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0.78453892300000005</v>
      </c>
      <c r="Q75" s="4">
        <f t="shared" si="48"/>
        <v>12.5</v>
      </c>
      <c r="R75">
        <f t="shared" si="27"/>
        <v>2000000</v>
      </c>
      <c r="S75">
        <f t="shared" si="28"/>
        <v>-2469445919.5226674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-42.663120160859002</v>
      </c>
      <c r="AC75">
        <f t="shared" si="29"/>
        <v>-38.09227880834991</v>
      </c>
      <c r="AE75">
        <f t="shared" si="30"/>
        <v>0</v>
      </c>
      <c r="AF75">
        <f t="shared" si="31"/>
        <v>0</v>
      </c>
      <c r="AG75">
        <f t="shared" si="31"/>
        <v>-1.9281794403353939E-7</v>
      </c>
      <c r="AH75">
        <f t="shared" si="32"/>
        <v>-0.11780191896659613</v>
      </c>
      <c r="AI75">
        <f t="shared" si="33"/>
        <v>-0.11780211178454016</v>
      </c>
      <c r="AJ75">
        <f t="shared" si="34"/>
        <v>-4.5708413525090918</v>
      </c>
      <c r="AK75">
        <f t="shared" si="49"/>
        <v>-2.9864184112601304</v>
      </c>
      <c r="AL75">
        <f t="shared" si="35"/>
        <v>-7.6750618755537623</v>
      </c>
      <c r="AN75">
        <f t="shared" si="36"/>
        <v>0</v>
      </c>
      <c r="AO75">
        <f t="shared" si="36"/>
        <v>0</v>
      </c>
      <c r="AP75">
        <f t="shared" si="36"/>
        <v>-8.6521941792659979E-11</v>
      </c>
      <c r="AQ75">
        <f t="shared" si="36"/>
        <v>-5.2860488825244231E-5</v>
      </c>
      <c r="AR75">
        <f t="shared" si="36"/>
        <v>-5.2860575347186023E-5</v>
      </c>
      <c r="AS75">
        <f t="shared" si="36"/>
        <v>-2.0510439079076794E-3</v>
      </c>
      <c r="AT75">
        <f t="shared" si="36"/>
        <v>-1.3400761077642844E-3</v>
      </c>
      <c r="AU75">
        <f t="shared" si="23"/>
        <v>-3.4439805910191496E-3</v>
      </c>
      <c r="AW75">
        <v>72</v>
      </c>
      <c r="AX75">
        <f>IF(Z75&gt;0, (R75*SUMPRODUCT(K75:$K$98, X75:$X$98)-K75*$AZ$3)/Z75, 0)</f>
        <v>-2469445919.5226674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0.81598695700000001</v>
      </c>
      <c r="Q76" s="4">
        <f t="shared" si="48"/>
        <v>12.5</v>
      </c>
      <c r="R76">
        <f t="shared" si="27"/>
        <v>2000000</v>
      </c>
      <c r="S76">
        <f t="shared" si="28"/>
        <v>-12670690465.449764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-38.09227880834991</v>
      </c>
      <c r="AC76">
        <f t="shared" si="29"/>
        <v>-34.011009137998776</v>
      </c>
      <c r="AE76">
        <f t="shared" si="30"/>
        <v>0</v>
      </c>
      <c r="AF76">
        <f t="shared" si="31"/>
        <v>0</v>
      </c>
      <c r="AG76">
        <f t="shared" si="31"/>
        <v>-3.3552837186279877E-8</v>
      </c>
      <c r="AH76">
        <f t="shared" si="32"/>
        <v>-2.5173908385107857E-2</v>
      </c>
      <c r="AI76">
        <f t="shared" si="33"/>
        <v>-2.5173941937945043E-2</v>
      </c>
      <c r="AJ76">
        <f t="shared" si="34"/>
        <v>-4.0812696703511335</v>
      </c>
      <c r="AK76">
        <f t="shared" si="49"/>
        <v>-2.666459516584494</v>
      </c>
      <c r="AL76">
        <f t="shared" si="35"/>
        <v>-6.7729031288735726</v>
      </c>
      <c r="AN76">
        <f t="shared" si="36"/>
        <v>0</v>
      </c>
      <c r="AO76">
        <f t="shared" si="36"/>
        <v>0</v>
      </c>
      <c r="AP76">
        <f t="shared" si="36"/>
        <v>-1.3442809265722886E-11</v>
      </c>
      <c r="AQ76">
        <f t="shared" si="36"/>
        <v>-1.0085825142446247E-5</v>
      </c>
      <c r="AR76">
        <f t="shared" si="36"/>
        <v>-1.0085838585255512E-5</v>
      </c>
      <c r="AS76">
        <f t="shared" si="36"/>
        <v>-1.6351442781400432E-3</v>
      </c>
      <c r="AT76">
        <f t="shared" si="36"/>
        <v>-1.0683062805453096E-3</v>
      </c>
      <c r="AU76">
        <f t="shared" si="23"/>
        <v>-2.7135363972706082E-3</v>
      </c>
      <c r="AW76">
        <v>73</v>
      </c>
      <c r="AX76">
        <f>IF(Z76&gt;0, (R76*SUMPRODUCT(K76:$K$98, X76:$X$98)-K76*$AZ$3)/Z76, 0)</f>
        <v>-12670690465.449764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0.84743607600000004</v>
      </c>
      <c r="Q77" s="4">
        <f t="shared" si="48"/>
        <v>12.5</v>
      </c>
      <c r="R77">
        <f t="shared" si="27"/>
        <v>2000000</v>
      </c>
      <c r="S77">
        <f t="shared" si="28"/>
        <v>-79354716466.44574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-34.011009137998776</v>
      </c>
      <c r="AC77">
        <f t="shared" si="29"/>
        <v>-30.366981249859663</v>
      </c>
      <c r="AE77">
        <f t="shared" si="30"/>
        <v>0</v>
      </c>
      <c r="AF77">
        <f t="shared" si="31"/>
        <v>0</v>
      </c>
      <c r="AG77">
        <f t="shared" si="31"/>
        <v>-4.7834241306091743E-9</v>
      </c>
      <c r="AH77">
        <f t="shared" si="32"/>
        <v>-4.5494215494092643E-3</v>
      </c>
      <c r="AI77">
        <f t="shared" si="33"/>
        <v>-4.549426332833395E-3</v>
      </c>
      <c r="AJ77">
        <f t="shared" si="34"/>
        <v>-3.6440278881391137</v>
      </c>
      <c r="AK77">
        <f t="shared" si="49"/>
        <v>-2.3807706396599144</v>
      </c>
      <c r="AL77">
        <f t="shared" si="35"/>
        <v>-6.0293479541318611</v>
      </c>
      <c r="AN77">
        <f t="shared" si="36"/>
        <v>0</v>
      </c>
      <c r="AO77">
        <f t="shared" si="36"/>
        <v>0</v>
      </c>
      <c r="AP77">
        <f t="shared" si="36"/>
        <v>-1.7111246772366176E-12</v>
      </c>
      <c r="AQ77">
        <f t="shared" si="36"/>
        <v>-1.627417362080092E-6</v>
      </c>
      <c r="AR77">
        <f t="shared" si="36"/>
        <v>-1.6274190732047693E-6</v>
      </c>
      <c r="AS77">
        <f t="shared" si="36"/>
        <v>-1.3035402827930274E-3</v>
      </c>
      <c r="AT77">
        <f t="shared" si="36"/>
        <v>-8.5164837596027354E-4</v>
      </c>
      <c r="AU77">
        <f t="shared" si="23"/>
        <v>-2.1568160778265054E-3</v>
      </c>
      <c r="AW77">
        <v>74</v>
      </c>
      <c r="AX77">
        <f>IF(Z77&gt;0, (R77*SUMPRODUCT(K77:$K$98, X77:$X$98)-K77*$AZ$3)/Z77, 0)</f>
        <v>-79354716466.44574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0.87888519499999995</v>
      </c>
      <c r="Q78" s="4">
        <f t="shared" si="48"/>
        <v>12.5</v>
      </c>
      <c r="R78">
        <f t="shared" si="27"/>
        <v>2000000</v>
      </c>
      <c r="S78">
        <f t="shared" si="28"/>
        <v>-637650663623.33508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-30.366981249859663</v>
      </c>
      <c r="AC78">
        <f t="shared" si="29"/>
        <v>-27.113377543380366</v>
      </c>
      <c r="AE78">
        <f t="shared" si="30"/>
        <v>0</v>
      </c>
      <c r="AF78">
        <f t="shared" si="31"/>
        <v>0</v>
      </c>
      <c r="AG78">
        <f t="shared" si="31"/>
        <v>-5.315092395049329E-10</v>
      </c>
      <c r="AH78">
        <f t="shared" si="32"/>
        <v>-6.7265290396770401E-4</v>
      </c>
      <c r="AI78">
        <f t="shared" si="33"/>
        <v>-6.7265343547694351E-4</v>
      </c>
      <c r="AJ78">
        <f t="shared" si="34"/>
        <v>-3.2536037064792964</v>
      </c>
      <c r="AK78">
        <f t="shared" si="49"/>
        <v>-2.1256886874901766</v>
      </c>
      <c r="AL78">
        <f t="shared" si="35"/>
        <v>-5.3799650474049496</v>
      </c>
      <c r="AN78">
        <f t="shared" si="36"/>
        <v>0</v>
      </c>
      <c r="AO78">
        <f t="shared" si="36"/>
        <v>0</v>
      </c>
      <c r="AP78">
        <f t="shared" si="36"/>
        <v>-1.6976007575163812E-13</v>
      </c>
      <c r="AQ78">
        <f t="shared" si="36"/>
        <v>-2.1484030651748812E-7</v>
      </c>
      <c r="AR78">
        <f t="shared" si="36"/>
        <v>-2.1484047627756387E-7</v>
      </c>
      <c r="AS78">
        <f t="shared" si="36"/>
        <v>-1.039176688992647E-3</v>
      </c>
      <c r="AT78">
        <f t="shared" si="36"/>
        <v>-6.7892906800425153E-4</v>
      </c>
      <c r="AU78">
        <f t="shared" si="23"/>
        <v>-1.7183205974731757E-3</v>
      </c>
      <c r="AW78">
        <v>75</v>
      </c>
      <c r="AX78">
        <f>IF(Z78&gt;0, (R78*SUMPRODUCT(K78:$K$98, X78:$X$98)-K78*$AZ$3)/Z78, 0)</f>
        <v>-637650663623.33508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12.5</v>
      </c>
      <c r="R79">
        <f t="shared" si="27"/>
        <v>2000000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-27.113377543380366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-8.5041478320789255E-5</v>
      </c>
      <c r="AI79">
        <f t="shared" si="33"/>
        <v>-8.5041478320789255E-5</v>
      </c>
      <c r="AJ79">
        <f t="shared" si="34"/>
        <v>-27.113377543380366</v>
      </c>
      <c r="AK79">
        <f t="shared" si="49"/>
        <v>-1.8979364280366258</v>
      </c>
      <c r="AL79">
        <f t="shared" si="35"/>
        <v>-29.011399012895314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-2.4251439393091157E-8</v>
      </c>
      <c r="AR79">
        <f t="shared" si="36"/>
        <v>-2.4251439393091157E-8</v>
      </c>
      <c r="AS79">
        <f t="shared" si="36"/>
        <v>-7.7319732114128339E-3</v>
      </c>
      <c r="AT79">
        <f t="shared" si="36"/>
        <v>-5.4123812479889841E-4</v>
      </c>
      <c r="AU79">
        <f t="shared" si="23"/>
        <v>-8.273235587651126E-3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98671.482949481011</v>
      </c>
      <c r="AO81" s="8">
        <f t="shared" si="50"/>
        <v>-9867.1482949481015</v>
      </c>
      <c r="AP81" s="8">
        <f t="shared" si="50"/>
        <v>-206.97351125974345</v>
      </c>
      <c r="AQ81" s="8">
        <f t="shared" si="50"/>
        <v>-84890.459324813419</v>
      </c>
      <c r="AR81" s="8">
        <f t="shared" si="50"/>
        <v>3706.9018184597194</v>
      </c>
      <c r="AS81" s="8">
        <f t="shared" si="50"/>
        <v>-6870.2421075209222</v>
      </c>
      <c r="AT81" s="8">
        <f t="shared" si="50"/>
        <v>3163.3402890611756</v>
      </c>
      <c r="AU81" s="8">
        <f t="shared" si="50"/>
        <v>-4.6306240092386375E-12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49" priority="1" operator="lessThan">
      <formula>0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00AEB-9791-4ABC-87B4-CADE2D99D8C5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161142.38198979487</v>
      </c>
      <c r="K3">
        <v>1</v>
      </c>
      <c r="L3" s="2">
        <v>0</v>
      </c>
      <c r="O3">
        <f>$C$3</f>
        <v>161142.38198979487</v>
      </c>
      <c r="P3" s="2">
        <f>O3*C5</f>
        <v>16114.238198979489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161142.38198979487</v>
      </c>
      <c r="AF3">
        <f t="shared" ref="AF3:AG34" si="4">-$Z3*P3</f>
        <v>-16114.238198979489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144928.14379081537</v>
      </c>
      <c r="AJ3">
        <f t="shared" ref="AJ3:AJ66" si="7">AB3-AC3</f>
        <v>0</v>
      </c>
      <c r="AL3">
        <f t="shared" ref="AL3:AL66" si="8">SUM(AI3:AK3)</f>
        <v>144928.14379081537</v>
      </c>
      <c r="AN3">
        <f t="shared" ref="AN3:AU34" si="9">AE3*$K3</f>
        <v>161142.38198979487</v>
      </c>
      <c r="AO3">
        <f t="shared" si="9"/>
        <v>-16114.238198979489</v>
      </c>
      <c r="AP3">
        <f t="shared" si="9"/>
        <v>-100</v>
      </c>
      <c r="AQ3">
        <f t="shared" si="9"/>
        <v>0</v>
      </c>
      <c r="AR3">
        <f t="shared" si="9"/>
        <v>144928.14379081537</v>
      </c>
      <c r="AS3">
        <f t="shared" si="9"/>
        <v>0</v>
      </c>
      <c r="AT3">
        <f t="shared" si="9"/>
        <v>0</v>
      </c>
      <c r="AU3">
        <f t="shared" si="9"/>
        <v>144928.14379081537</v>
      </c>
      <c r="AW3">
        <v>0</v>
      </c>
      <c r="AX3">
        <f>IF(Z3&gt;0, (R3*SUMPRODUCT(K3:$K$98, X3:$X$98)-K3*$AZ$3)/Z3, 0)</f>
        <v>0</v>
      </c>
      <c r="AZ3">
        <f>C6*ABS(SUMPRODUCT(X4:X69, K4:K69))/1</f>
        <v>136113.32832558895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2000000</v>
      </c>
      <c r="S4">
        <f t="shared" si="1"/>
        <v>9258.3410514962325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9130.0945112509071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-7704</v>
      </c>
      <c r="AI4">
        <f t="shared" si="6"/>
        <v>-7704</v>
      </c>
      <c r="AJ4">
        <f t="shared" si="7"/>
        <v>-9130.0945112509071</v>
      </c>
      <c r="AK4">
        <f>G4*SUM(AB4, AE4:AF4)</f>
        <v>0</v>
      </c>
      <c r="AL4">
        <f t="shared" si="8"/>
        <v>-16834.094511250907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-7187.2376154492022</v>
      </c>
      <c r="AR4">
        <f t="shared" si="9"/>
        <v>-7187.2376154492022</v>
      </c>
      <c r="AS4">
        <f t="shared" si="9"/>
        <v>-8517.6737673765347</v>
      </c>
      <c r="AT4">
        <f t="shared" si="9"/>
        <v>0</v>
      </c>
      <c r="AU4">
        <f t="shared" si="9"/>
        <v>-15704.911382825736</v>
      </c>
      <c r="AW4">
        <v>1</v>
      </c>
      <c r="AX4">
        <f>IF(Z4&gt;0, (R4*SUMPRODUCT(K4:$K$98, X4:$X$98)-K4*$AZ$3)/Z4, 0)</f>
        <v>9258.3410514962325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12.5</v>
      </c>
      <c r="R5">
        <f t="shared" si="0"/>
        <v>2000000</v>
      </c>
      <c r="S5">
        <f t="shared" si="1"/>
        <v>12891.098849659857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9130.0945112509071</v>
      </c>
      <c r="AC5">
        <f t="shared" si="2"/>
        <v>12534.492346860105</v>
      </c>
      <c r="AE5">
        <f t="shared" si="3"/>
        <v>0</v>
      </c>
      <c r="AF5">
        <f t="shared" si="4"/>
        <v>0</v>
      </c>
      <c r="AG5">
        <f t="shared" si="4"/>
        <v>-12.15421246575</v>
      </c>
      <c r="AH5">
        <f t="shared" si="5"/>
        <v>-7899.0454799999998</v>
      </c>
      <c r="AI5">
        <f t="shared" si="6"/>
        <v>-7911.1996924657496</v>
      </c>
      <c r="AJ5">
        <f t="shared" si="7"/>
        <v>-3404.3978356091975</v>
      </c>
      <c r="AK5">
        <f>G5*SUM(AB5, AE5:AF5)</f>
        <v>374.33387496128722</v>
      </c>
      <c r="AL5">
        <f t="shared" si="8"/>
        <v>-10941.263653113661</v>
      </c>
      <c r="AN5">
        <f t="shared" si="9"/>
        <v>0</v>
      </c>
      <c r="AO5">
        <f t="shared" si="9"/>
        <v>0</v>
      </c>
      <c r="AP5">
        <f t="shared" si="9"/>
        <v>-10.393164527956005</v>
      </c>
      <c r="AQ5">
        <f t="shared" si="9"/>
        <v>-6754.5371219065082</v>
      </c>
      <c r="AR5">
        <f t="shared" si="9"/>
        <v>-6764.9302864344645</v>
      </c>
      <c r="AS5">
        <f t="shared" si="9"/>
        <v>-2911.1278845758075</v>
      </c>
      <c r="AT5">
        <f t="shared" si="9"/>
        <v>320.09589776575433</v>
      </c>
      <c r="AU5">
        <f t="shared" si="9"/>
        <v>-9355.9622732445187</v>
      </c>
      <c r="AW5">
        <v>2</v>
      </c>
      <c r="AX5">
        <f>IF(Z5&gt;0, (R5*SUMPRODUCT(K5:$K$98, X5:$X$98)-K5*$AZ$3)/Z5, 0)</f>
        <v>12891.098849659857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12.5</v>
      </c>
      <c r="R6">
        <f t="shared" si="0"/>
        <v>2000000</v>
      </c>
      <c r="S6">
        <f t="shared" si="1"/>
        <v>17914.664387372184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12534.492346860105</v>
      </c>
      <c r="AC6">
        <f t="shared" si="2"/>
        <v>17172.366972735108</v>
      </c>
      <c r="AE6">
        <f t="shared" si="3"/>
        <v>0</v>
      </c>
      <c r="AF6">
        <f t="shared" si="4"/>
        <v>0</v>
      </c>
      <c r="AG6">
        <f t="shared" si="4"/>
        <v>-11.982060200385117</v>
      </c>
      <c r="AH6">
        <f t="shared" si="5"/>
        <v>-8097.6225131812807</v>
      </c>
      <c r="AI6">
        <f t="shared" si="6"/>
        <v>-8109.6045733816654</v>
      </c>
      <c r="AJ6">
        <f t="shared" si="7"/>
        <v>-4637.8746258750034</v>
      </c>
      <c r="AK6">
        <f>G6*SUM(AB6, AE6:AF6)</f>
        <v>733.26780229131612</v>
      </c>
      <c r="AL6">
        <f t="shared" si="8"/>
        <v>-12014.211396965351</v>
      </c>
      <c r="AN6">
        <f t="shared" si="9"/>
        <v>0</v>
      </c>
      <c r="AO6">
        <f t="shared" si="9"/>
        <v>0</v>
      </c>
      <c r="AP6">
        <f t="shared" si="9"/>
        <v>-9.2430814123428373</v>
      </c>
      <c r="AQ6">
        <f t="shared" si="9"/>
        <v>-6246.5872215655463</v>
      </c>
      <c r="AR6">
        <f t="shared" si="9"/>
        <v>-6255.830302977889</v>
      </c>
      <c r="AS6">
        <f t="shared" si="9"/>
        <v>-3577.7030018446994</v>
      </c>
      <c r="AT6">
        <f t="shared" si="9"/>
        <v>565.6501369781555</v>
      </c>
      <c r="AU6">
        <f t="shared" si="9"/>
        <v>-9267.8831678444312</v>
      </c>
      <c r="AW6">
        <v>3</v>
      </c>
      <c r="AX6">
        <f>IF(Z6&gt;0, (R6*SUMPRODUCT(K6:$K$98, X6:$X$98)-K6*$AZ$3)/Z6, 0)</f>
        <v>17914.664387372184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12.5</v>
      </c>
      <c r="R7">
        <f t="shared" si="0"/>
        <v>2000000</v>
      </c>
      <c r="S7">
        <f t="shared" si="1"/>
        <v>21583.916558631823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17172.366972735108</v>
      </c>
      <c r="AC7">
        <f t="shared" si="2"/>
        <v>20392.997832869005</v>
      </c>
      <c r="AE7">
        <f t="shared" si="3"/>
        <v>0</v>
      </c>
      <c r="AF7">
        <f t="shared" si="4"/>
        <v>0</v>
      </c>
      <c r="AG7">
        <f t="shared" si="4"/>
        <v>-11.810297367412597</v>
      </c>
      <c r="AH7">
        <f t="shared" si="5"/>
        <v>-8310.7569549871187</v>
      </c>
      <c r="AI7">
        <f t="shared" si="6"/>
        <v>-8322.5672523545309</v>
      </c>
      <c r="AJ7">
        <f t="shared" si="7"/>
        <v>-3220.6308601338969</v>
      </c>
      <c r="AK7">
        <f>G7*SUM(AB7, AE7:AF7)</f>
        <v>843.16321836129373</v>
      </c>
      <c r="AL7">
        <f t="shared" si="8"/>
        <v>-10700.034894127133</v>
      </c>
      <c r="AN7">
        <f t="shared" si="9"/>
        <v>0</v>
      </c>
      <c r="AO7">
        <f t="shared" si="9"/>
        <v>0</v>
      </c>
      <c r="AP7">
        <f t="shared" si="9"/>
        <v>-8.2891291422954261</v>
      </c>
      <c r="AQ7">
        <f t="shared" si="9"/>
        <v>-5832.9553885915693</v>
      </c>
      <c r="AR7">
        <f t="shared" si="9"/>
        <v>-5841.2445177338641</v>
      </c>
      <c r="AS7">
        <f t="shared" si="9"/>
        <v>-2260.4193856264001</v>
      </c>
      <c r="AT7">
        <f t="shared" si="9"/>
        <v>591.77924040378116</v>
      </c>
      <c r="AU7">
        <f t="shared" si="9"/>
        <v>-7509.8846629564823</v>
      </c>
      <c r="AW7">
        <v>4</v>
      </c>
      <c r="AX7">
        <f>IF(Z7&gt;0, (R7*SUMPRODUCT(K7:$K$98, X7:$X$98)-K7*$AZ$3)/Z7, 0)</f>
        <v>21583.916558631823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12.5</v>
      </c>
      <c r="R8">
        <f t="shared" si="0"/>
        <v>2000000</v>
      </c>
      <c r="S8">
        <f t="shared" si="1"/>
        <v>22465.976558617102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20392.997832869005</v>
      </c>
      <c r="AC8">
        <f t="shared" si="2"/>
        <v>20918.139481951148</v>
      </c>
      <c r="AE8">
        <f t="shared" si="3"/>
        <v>0</v>
      </c>
      <c r="AF8">
        <f t="shared" si="4"/>
        <v>0</v>
      </c>
      <c r="AG8">
        <f t="shared" si="4"/>
        <v>-11.63878822904303</v>
      </c>
      <c r="AH8">
        <f t="shared" si="5"/>
        <v>-8544.9863512703614</v>
      </c>
      <c r="AI8">
        <f t="shared" si="6"/>
        <v>-8556.6251394994051</v>
      </c>
      <c r="AJ8">
        <f t="shared" si="7"/>
        <v>-525.14164908214298</v>
      </c>
      <c r="AK8">
        <f t="shared" ref="AK8:AK69" si="22">G8*SUM(AB8:AB8, AE8:AF8)</f>
        <v>434.37085384010982</v>
      </c>
      <c r="AL8">
        <f t="shared" si="8"/>
        <v>-8647.3959347414384</v>
      </c>
      <c r="AN8">
        <f t="shared" si="9"/>
        <v>0</v>
      </c>
      <c r="AO8">
        <f t="shared" si="9"/>
        <v>0</v>
      </c>
      <c r="AP8">
        <f t="shared" si="9"/>
        <v>-7.6250857919266428</v>
      </c>
      <c r="AQ8">
        <f t="shared" si="9"/>
        <v>-5598.1991197923899</v>
      </c>
      <c r="AR8">
        <f t="shared" si="9"/>
        <v>-5605.8242055843166</v>
      </c>
      <c r="AS8">
        <f t="shared" si="9"/>
        <v>-344.04355920602694</v>
      </c>
      <c r="AT8">
        <f t="shared" si="9"/>
        <v>284.57558990362315</v>
      </c>
      <c r="AU8">
        <f t="shared" si="9"/>
        <v>-5665.2921748867211</v>
      </c>
      <c r="AW8">
        <v>5</v>
      </c>
      <c r="AX8">
        <f>IF(Z8&gt;0, (R8*SUMPRODUCT(K8:$K$98, X8:$X$98)-K8*$AZ$3)/Z8, 0)</f>
        <v>22465.976558617102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12.5</v>
      </c>
      <c r="R9">
        <f t="shared" si="0"/>
        <v>2000000</v>
      </c>
      <c r="S9">
        <f t="shared" si="1"/>
        <v>21845.945342196159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20918.139481951148</v>
      </c>
      <c r="AC9">
        <f t="shared" si="2"/>
        <v>20040.860351393902</v>
      </c>
      <c r="AE9">
        <f t="shared" si="3"/>
        <v>0</v>
      </c>
      <c r="AF9">
        <f t="shared" si="4"/>
        <v>0</v>
      </c>
      <c r="AG9">
        <f t="shared" si="4"/>
        <v>-11.467151019029332</v>
      </c>
      <c r="AH9">
        <f t="shared" si="5"/>
        <v>-8839.8924357227643</v>
      </c>
      <c r="AI9">
        <f t="shared" si="6"/>
        <v>-8851.3595867417935</v>
      </c>
      <c r="AJ9">
        <f t="shared" si="7"/>
        <v>877.27913055724639</v>
      </c>
      <c r="AK9">
        <f t="shared" si="22"/>
        <v>123.41702294351177</v>
      </c>
      <c r="AL9">
        <f t="shared" si="8"/>
        <v>-7850.6634332410349</v>
      </c>
      <c r="AN9">
        <f t="shared" si="9"/>
        <v>0</v>
      </c>
      <c r="AO9">
        <f t="shared" si="9"/>
        <v>0</v>
      </c>
      <c r="AP9">
        <f t="shared" si="9"/>
        <v>-7.1149149083749403</v>
      </c>
      <c r="AQ9">
        <f t="shared" si="9"/>
        <v>-5484.8045844153094</v>
      </c>
      <c r="AR9">
        <f t="shared" si="9"/>
        <v>-5491.9194993236842</v>
      </c>
      <c r="AS9">
        <f t="shared" si="9"/>
        <v>544.31709798274812</v>
      </c>
      <c r="AT9">
        <f t="shared" si="9"/>
        <v>76.575394797789386</v>
      </c>
      <c r="AU9">
        <f t="shared" si="9"/>
        <v>-4871.0270065431459</v>
      </c>
      <c r="AW9">
        <v>6</v>
      </c>
      <c r="AX9">
        <f>IF(Z9&gt;0, (R9*SUMPRODUCT(K9:$K$98, X9:$X$98)-K9*$AZ$3)/Z9, 0)</f>
        <v>21845.945342196159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12.5</v>
      </c>
      <c r="R10">
        <f t="shared" si="0"/>
        <v>2000000</v>
      </c>
      <c r="S10">
        <f t="shared" si="1"/>
        <v>20905.244549042403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20040.860351393902</v>
      </c>
      <c r="AC10">
        <f t="shared" si="2"/>
        <v>18890.468703628576</v>
      </c>
      <c r="AE10">
        <f t="shared" si="3"/>
        <v>0</v>
      </c>
      <c r="AF10">
        <f t="shared" si="4"/>
        <v>0</v>
      </c>
      <c r="AG10">
        <f t="shared" si="4"/>
        <v>-11.29529282670714</v>
      </c>
      <c r="AH10">
        <f t="shared" si="5"/>
        <v>-9149.8691411038853</v>
      </c>
      <c r="AI10">
        <f t="shared" si="6"/>
        <v>-9161.1644339305931</v>
      </c>
      <c r="AJ10">
        <f t="shared" si="7"/>
        <v>1150.3916477653256</v>
      </c>
      <c r="AK10">
        <f t="shared" si="22"/>
        <v>82.167527440715006</v>
      </c>
      <c r="AL10">
        <f t="shared" si="8"/>
        <v>-7928.6052587245522</v>
      </c>
      <c r="AN10">
        <f t="shared" si="9"/>
        <v>0</v>
      </c>
      <c r="AO10">
        <f t="shared" si="9"/>
        <v>0</v>
      </c>
      <c r="AP10">
        <f t="shared" si="9"/>
        <v>-6.6485947050973584</v>
      </c>
      <c r="AQ10">
        <f t="shared" si="9"/>
        <v>-5385.7631189550639</v>
      </c>
      <c r="AR10">
        <f t="shared" si="9"/>
        <v>-5392.4117136601617</v>
      </c>
      <c r="AS10">
        <f t="shared" si="9"/>
        <v>677.13940094021405</v>
      </c>
      <c r="AT10">
        <f t="shared" si="9"/>
        <v>48.365154959204311</v>
      </c>
      <c r="AU10">
        <f t="shared" si="9"/>
        <v>-4666.9071577607438</v>
      </c>
      <c r="AW10">
        <v>7</v>
      </c>
      <c r="AX10">
        <f>IF(Z10&gt;0, (R10*SUMPRODUCT(K10:$K$98, X10:$X$98)-K10*$AZ$3)/Z10, 0)</f>
        <v>20905.244549042403</v>
      </c>
    </row>
    <row r="11" spans="1:52" x14ac:dyDescent="0.25">
      <c r="A11" t="s">
        <v>33</v>
      </c>
      <c r="C11" s="12">
        <f>AU71</f>
        <v>-1.4310108653603493E-11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12.5</v>
      </c>
      <c r="R11">
        <f t="shared" si="0"/>
        <v>2000000</v>
      </c>
      <c r="S11">
        <f t="shared" si="1"/>
        <v>19659.014708365616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18890.468703628576</v>
      </c>
      <c r="AC11">
        <f t="shared" si="2"/>
        <v>17493.884053963266</v>
      </c>
      <c r="AE11">
        <f t="shared" si="3"/>
        <v>0</v>
      </c>
      <c r="AF11">
        <f t="shared" si="4"/>
        <v>0</v>
      </c>
      <c r="AG11">
        <f t="shared" si="4"/>
        <v>-11.123321993420525</v>
      </c>
      <c r="AH11">
        <f t="shared" si="5"/>
        <v>-9442.8648031271678</v>
      </c>
      <c r="AI11">
        <f t="shared" si="6"/>
        <v>-9453.9881251205879</v>
      </c>
      <c r="AJ11">
        <f t="shared" si="7"/>
        <v>1396.5846496653103</v>
      </c>
      <c r="AK11">
        <f t="shared" si="22"/>
        <v>45.33712488870858</v>
      </c>
      <c r="AL11">
        <f t="shared" si="8"/>
        <v>-8012.0663505665689</v>
      </c>
      <c r="AN11">
        <f t="shared" si="9"/>
        <v>0</v>
      </c>
      <c r="AO11">
        <f t="shared" si="9"/>
        <v>0</v>
      </c>
      <c r="AP11">
        <f t="shared" si="9"/>
        <v>-6.2213700595897494</v>
      </c>
      <c r="AQ11">
        <f t="shared" si="9"/>
        <v>-5281.4758394730061</v>
      </c>
      <c r="AR11">
        <f t="shared" si="9"/>
        <v>-5287.6972095325955</v>
      </c>
      <c r="AS11">
        <f t="shared" si="9"/>
        <v>781.12185642470592</v>
      </c>
      <c r="AT11">
        <f t="shared" si="9"/>
        <v>25.357445512890077</v>
      </c>
      <c r="AU11">
        <f t="shared" si="9"/>
        <v>-4481.2179075949989</v>
      </c>
      <c r="AW11">
        <v>8</v>
      </c>
      <c r="AX11">
        <f>IF(Z11&gt;0, (R11*SUMPRODUCT(K11:$K$98, X11:$X$98)-K11*$AZ$3)/Z11, 0)</f>
        <v>19659.014708365616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12.5</v>
      </c>
      <c r="R12">
        <f t="shared" si="0"/>
        <v>2000000</v>
      </c>
      <c r="S12">
        <f t="shared" si="1"/>
        <v>18258.632870705478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17493.884053963266</v>
      </c>
      <c r="AC12">
        <f t="shared" si="2"/>
        <v>15996.087330027382</v>
      </c>
      <c r="AE12">
        <f t="shared" si="3"/>
        <v>0</v>
      </c>
      <c r="AF12">
        <f t="shared" si="4"/>
        <v>0</v>
      </c>
      <c r="AG12">
        <f t="shared" si="4"/>
        <v>-10.951043982386429</v>
      </c>
      <c r="AH12">
        <f t="shared" si="5"/>
        <v>-9767.1665759826938</v>
      </c>
      <c r="AI12">
        <f t="shared" si="6"/>
        <v>-9778.1176199650799</v>
      </c>
      <c r="AJ12">
        <f t="shared" si="7"/>
        <v>1497.7967239358841</v>
      </c>
      <c r="AK12">
        <f t="shared" si="22"/>
        <v>40.235933324115507</v>
      </c>
      <c r="AL12">
        <f t="shared" si="8"/>
        <v>-8240.0849627050811</v>
      </c>
      <c r="AN12">
        <f t="shared" si="9"/>
        <v>0</v>
      </c>
      <c r="AO12">
        <f t="shared" si="9"/>
        <v>0</v>
      </c>
      <c r="AP12">
        <f t="shared" si="9"/>
        <v>-5.8205962939340719</v>
      </c>
      <c r="AQ12">
        <f t="shared" si="9"/>
        <v>-5191.3528669814377</v>
      </c>
      <c r="AR12">
        <f t="shared" si="9"/>
        <v>-5197.1734632753714</v>
      </c>
      <c r="AS12">
        <f t="shared" si="9"/>
        <v>796.0948814039898</v>
      </c>
      <c r="AT12">
        <f t="shared" si="9"/>
        <v>21.385826298022902</v>
      </c>
      <c r="AU12">
        <f t="shared" si="9"/>
        <v>-4379.6927555733591</v>
      </c>
      <c r="AW12">
        <v>9</v>
      </c>
      <c r="AX12">
        <f>IF(Z12&gt;0, (R12*SUMPRODUCT(K12:$K$98, X12:$X$98)-K12*$AZ$3)/Z12, 0)</f>
        <v>18258.632870705478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12.5</v>
      </c>
      <c r="R13">
        <f t="shared" si="0"/>
        <v>2000000</v>
      </c>
      <c r="S13">
        <f t="shared" si="1"/>
        <v>16677.782540364071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15996.087330027382</v>
      </c>
      <c r="AC13">
        <f t="shared" si="2"/>
        <v>14380.756717077762</v>
      </c>
      <c r="AE13">
        <f t="shared" si="3"/>
        <v>0</v>
      </c>
      <c r="AF13">
        <f t="shared" si="4"/>
        <v>0</v>
      </c>
      <c r="AG13">
        <f t="shared" si="4"/>
        <v>-10.778378871916141</v>
      </c>
      <c r="AH13">
        <f t="shared" si="5"/>
        <v>-10104.747303427606</v>
      </c>
      <c r="AI13">
        <f t="shared" si="6"/>
        <v>-10115.525682299522</v>
      </c>
      <c r="AJ13">
        <f t="shared" si="7"/>
        <v>1615.3306129496195</v>
      </c>
      <c r="AK13">
        <f t="shared" si="22"/>
        <v>31.992174660054765</v>
      </c>
      <c r="AL13">
        <f t="shared" si="8"/>
        <v>-8468.2028946898481</v>
      </c>
      <c r="AN13">
        <f t="shared" si="9"/>
        <v>0</v>
      </c>
      <c r="AO13">
        <f t="shared" si="9"/>
        <v>0</v>
      </c>
      <c r="AP13">
        <f t="shared" si="9"/>
        <v>-5.4456491940756768</v>
      </c>
      <c r="AQ13">
        <f t="shared" si="9"/>
        <v>-5105.3047645806528</v>
      </c>
      <c r="AR13">
        <f t="shared" si="9"/>
        <v>-5110.7504137747273</v>
      </c>
      <c r="AS13">
        <f t="shared" si="9"/>
        <v>816.12679931811033</v>
      </c>
      <c r="AT13">
        <f t="shared" si="9"/>
        <v>16.163670086620701</v>
      </c>
      <c r="AU13">
        <f t="shared" si="9"/>
        <v>-4278.4599443699972</v>
      </c>
      <c r="AW13">
        <v>10</v>
      </c>
      <c r="AX13">
        <f>IF(Z13&gt;0, (R13*SUMPRODUCT(K13:$K$98, X13:$X$98)-K13*$AZ$3)/Z13, 0)</f>
        <v>16677.782540364071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6.0780000000000001E-3</v>
      </c>
      <c r="Q14" s="4">
        <f t="shared" si="21"/>
        <v>12.5</v>
      </c>
      <c r="R14">
        <f t="shared" si="0"/>
        <v>2000000</v>
      </c>
      <c r="S14">
        <f t="shared" si="1"/>
        <v>19617.51260339512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14380.756717077762</v>
      </c>
      <c r="AC14">
        <f t="shared" si="2"/>
        <v>16643.629673716518</v>
      </c>
      <c r="AE14">
        <f t="shared" si="3"/>
        <v>0</v>
      </c>
      <c r="AF14">
        <f t="shared" si="4"/>
        <v>0</v>
      </c>
      <c r="AG14">
        <f t="shared" si="4"/>
        <v>-10.605084096413474</v>
      </c>
      <c r="AH14">
        <f t="shared" si="5"/>
        <v>-10481.75788536101</v>
      </c>
      <c r="AI14">
        <f t="shared" si="6"/>
        <v>-10492.362969457423</v>
      </c>
      <c r="AJ14">
        <f t="shared" si="7"/>
        <v>-2262.8729566387556</v>
      </c>
      <c r="AK14">
        <f t="shared" si="22"/>
        <v>1006.6529701954435</v>
      </c>
      <c r="AL14">
        <f t="shared" si="8"/>
        <v>-11748.582955900734</v>
      </c>
      <c r="AN14">
        <f t="shared" si="9"/>
        <v>0</v>
      </c>
      <c r="AO14">
        <f t="shared" si="9"/>
        <v>0</v>
      </c>
      <c r="AP14">
        <f t="shared" si="9"/>
        <v>-4.7840125413690426</v>
      </c>
      <c r="AQ14">
        <f t="shared" si="9"/>
        <v>-4728.3794002274235</v>
      </c>
      <c r="AR14">
        <f t="shared" si="9"/>
        <v>-4733.1634127687921</v>
      </c>
      <c r="AS14">
        <f t="shared" si="9"/>
        <v>-1020.7946024441012</v>
      </c>
      <c r="AT14">
        <f t="shared" si="9"/>
        <v>454.10676524951504</v>
      </c>
      <c r="AU14">
        <f t="shared" si="9"/>
        <v>-5299.851249963378</v>
      </c>
      <c r="AW14">
        <v>11</v>
      </c>
      <c r="AX14">
        <f>IF(Z14&gt;0, (R14*SUMPRODUCT(K14:$K$98, X14:$X$98)-K14*$AZ$3)/Z14, 0)</f>
        <v>19617.51260339512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6.4359999999999999E-3</v>
      </c>
      <c r="Q15" s="4">
        <f t="shared" si="21"/>
        <v>12.5</v>
      </c>
      <c r="R15">
        <f t="shared" si="0"/>
        <v>2000000</v>
      </c>
      <c r="S15">
        <f t="shared" si="1"/>
        <v>22162.750857794144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16643.629673716518</v>
      </c>
      <c r="AC15">
        <f t="shared" si="2"/>
        <v>18493.980381720721</v>
      </c>
      <c r="AE15">
        <f t="shared" si="3"/>
        <v>0</v>
      </c>
      <c r="AF15">
        <f t="shared" si="4"/>
        <v>0</v>
      </c>
      <c r="AG15">
        <f t="shared" si="4"/>
        <v>-10.430778934204822</v>
      </c>
      <c r="AH15">
        <f t="shared" si="5"/>
        <v>-10920.691399122737</v>
      </c>
      <c r="AI15">
        <f t="shared" si="6"/>
        <v>-10931.122178056943</v>
      </c>
      <c r="AJ15">
        <f t="shared" si="7"/>
        <v>-1850.3507080042036</v>
      </c>
      <c r="AK15">
        <f t="shared" si="22"/>
        <v>1165.0540771601563</v>
      </c>
      <c r="AL15">
        <f t="shared" si="8"/>
        <v>-11616.418808900991</v>
      </c>
      <c r="AN15">
        <f t="shared" si="9"/>
        <v>0</v>
      </c>
      <c r="AO15">
        <f t="shared" si="9"/>
        <v>0</v>
      </c>
      <c r="AP15">
        <f t="shared" si="9"/>
        <v>-4.2012343850349119</v>
      </c>
      <c r="AQ15">
        <f t="shared" si="9"/>
        <v>-4398.5578166073083</v>
      </c>
      <c r="AR15">
        <f t="shared" si="9"/>
        <v>-4402.759050992343</v>
      </c>
      <c r="AS15">
        <f t="shared" si="9"/>
        <v>-745.27099729331735</v>
      </c>
      <c r="AT15">
        <f t="shared" si="9"/>
        <v>469.25213162553763</v>
      </c>
      <c r="AU15">
        <f t="shared" si="9"/>
        <v>-4678.7779166601231</v>
      </c>
      <c r="AW15">
        <v>12</v>
      </c>
      <c r="AX15">
        <f>IF(Z15&gt;0, (R15*SUMPRODUCT(K15:$K$98, X15:$X$98)-K15*$AZ$3)/Z15, 0)</f>
        <v>22162.750857794144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6.8199999999999997E-3</v>
      </c>
      <c r="Q16" s="4">
        <f t="shared" si="21"/>
        <v>12.5</v>
      </c>
      <c r="R16">
        <f t="shared" si="0"/>
        <v>2000000</v>
      </c>
      <c r="S16">
        <f t="shared" si="1"/>
        <v>24340.12659607159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18493.980381720721</v>
      </c>
      <c r="AC16">
        <f t="shared" si="2"/>
        <v>19969.288733177338</v>
      </c>
      <c r="AE16">
        <f t="shared" si="3"/>
        <v>0</v>
      </c>
      <c r="AF16">
        <f t="shared" si="4"/>
        <v>0</v>
      </c>
      <c r="AG16">
        <f t="shared" si="4"/>
        <v>-10.255333232531497</v>
      </c>
      <c r="AH16">
        <f t="shared" si="5"/>
        <v>-11382.065973004301</v>
      </c>
      <c r="AI16">
        <f t="shared" si="6"/>
        <v>-11392.321306236832</v>
      </c>
      <c r="AJ16">
        <f t="shared" si="7"/>
        <v>-1475.3083514566169</v>
      </c>
      <c r="AK16">
        <f t="shared" si="22"/>
        <v>1294.5786267204505</v>
      </c>
      <c r="AL16">
        <f t="shared" si="8"/>
        <v>-11573.051030972998</v>
      </c>
      <c r="AN16">
        <f t="shared" si="9"/>
        <v>0</v>
      </c>
      <c r="AO16">
        <f t="shared" si="9"/>
        <v>0</v>
      </c>
      <c r="AP16">
        <f t="shared" si="9"/>
        <v>-3.6880085916773426</v>
      </c>
      <c r="AQ16">
        <f t="shared" si="9"/>
        <v>-4093.2026437054419</v>
      </c>
      <c r="AR16">
        <f t="shared" si="9"/>
        <v>-4096.8906522971192</v>
      </c>
      <c r="AS16">
        <f t="shared" si="9"/>
        <v>-530.54832565418826</v>
      </c>
      <c r="AT16">
        <f t="shared" si="9"/>
        <v>465.5545548536337</v>
      </c>
      <c r="AU16">
        <f t="shared" si="9"/>
        <v>-4161.8844230976738</v>
      </c>
      <c r="AW16">
        <v>13</v>
      </c>
      <c r="AX16">
        <f>IF(Z16&gt;0, (R16*SUMPRODUCT(K16:$K$98, X16:$X$98)-K16*$AZ$3)/Z16, 0)</f>
        <v>24340.12659607159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7.2269999999999999E-3</v>
      </c>
      <c r="Q17" s="4">
        <f t="shared" si="21"/>
        <v>12.5</v>
      </c>
      <c r="R17">
        <f t="shared" si="0"/>
        <v>2000000</v>
      </c>
      <c r="S17">
        <f t="shared" si="1"/>
        <v>26194.702221862986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19969.288733177338</v>
      </c>
      <c r="AC17">
        <f t="shared" si="2"/>
        <v>21120.609453814686</v>
      </c>
      <c r="AE17">
        <f t="shared" si="3"/>
        <v>0</v>
      </c>
      <c r="AF17">
        <f t="shared" si="4"/>
        <v>0</v>
      </c>
      <c r="AG17">
        <f t="shared" si="4"/>
        <v>-10.078664606934677</v>
      </c>
      <c r="AH17">
        <f t="shared" si="5"/>
        <v>-11858.446923440821</v>
      </c>
      <c r="AI17">
        <f t="shared" si="6"/>
        <v>-11868.525588047756</v>
      </c>
      <c r="AJ17">
        <f t="shared" si="7"/>
        <v>-1151.3207206373481</v>
      </c>
      <c r="AK17">
        <f t="shared" si="22"/>
        <v>1397.8502113224138</v>
      </c>
      <c r="AL17">
        <f t="shared" si="8"/>
        <v>-11621.996097362691</v>
      </c>
      <c r="AN17">
        <f t="shared" si="9"/>
        <v>0</v>
      </c>
      <c r="AO17">
        <f t="shared" si="9"/>
        <v>0</v>
      </c>
      <c r="AP17">
        <f t="shared" si="9"/>
        <v>-3.2361386318468903</v>
      </c>
      <c r="AQ17">
        <f t="shared" si="9"/>
        <v>-3807.605441721737</v>
      </c>
      <c r="AR17">
        <f t="shared" si="9"/>
        <v>-3810.841580353584</v>
      </c>
      <c r="AS17">
        <f t="shared" si="9"/>
        <v>-369.67530987555085</v>
      </c>
      <c r="AT17">
        <f t="shared" si="9"/>
        <v>448.83298004413115</v>
      </c>
      <c r="AU17">
        <f t="shared" si="9"/>
        <v>-3731.6839101850042</v>
      </c>
      <c r="AW17">
        <v>14</v>
      </c>
      <c r="AX17">
        <f>IF(Z17&gt;0, (R17*SUMPRODUCT(K17:$K$98, X17:$X$98)-K17*$AZ$3)/Z17, 0)</f>
        <v>26194.702221862986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7.6860000000000001E-3</v>
      </c>
      <c r="Q18" s="4">
        <f t="shared" si="21"/>
        <v>12.5</v>
      </c>
      <c r="R18">
        <f t="shared" si="0"/>
        <v>2000000</v>
      </c>
      <c r="S18">
        <f t="shared" si="1"/>
        <v>27771.080601663078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21120.609453814686</v>
      </c>
      <c r="AC18">
        <f t="shared" si="2"/>
        <v>21995.614158827622</v>
      </c>
      <c r="AE18">
        <f t="shared" si="3"/>
        <v>0</v>
      </c>
      <c r="AF18">
        <f t="shared" si="4"/>
        <v>0</v>
      </c>
      <c r="AG18">
        <f t="shared" si="4"/>
        <v>-9.90041334469643</v>
      </c>
      <c r="AH18">
        <f t="shared" si="5"/>
        <v>-12394.338587023987</v>
      </c>
      <c r="AI18">
        <f t="shared" si="6"/>
        <v>-12404.239000368683</v>
      </c>
      <c r="AJ18">
        <f t="shared" si="7"/>
        <v>-875.00470501293603</v>
      </c>
      <c r="AK18">
        <f t="shared" si="22"/>
        <v>1478.4426617670281</v>
      </c>
      <c r="AL18">
        <f t="shared" si="8"/>
        <v>-11800.801043614591</v>
      </c>
      <c r="AN18">
        <f t="shared" si="9"/>
        <v>0</v>
      </c>
      <c r="AO18">
        <f t="shared" si="9"/>
        <v>0</v>
      </c>
      <c r="AP18">
        <f t="shared" si="9"/>
        <v>-2.8383073964321839</v>
      </c>
      <c r="AQ18">
        <f t="shared" si="9"/>
        <v>-3553.280217767885</v>
      </c>
      <c r="AR18">
        <f t="shared" si="9"/>
        <v>-3556.1185251643169</v>
      </c>
      <c r="AS18">
        <f t="shared" si="9"/>
        <v>-250.85137758228908</v>
      </c>
      <c r="AT18">
        <f t="shared" si="9"/>
        <v>423.84843904948184</v>
      </c>
      <c r="AU18">
        <f t="shared" si="9"/>
        <v>-3383.121463697124</v>
      </c>
      <c r="AW18">
        <v>15</v>
      </c>
      <c r="AX18">
        <f>IF(Z18&gt;0, (R18*SUMPRODUCT(K18:$K$98, X18:$X$98)-K18*$AZ$3)/Z18, 0)</f>
        <v>27771.080601663078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8.2030000000000002E-3</v>
      </c>
      <c r="Q19" s="4">
        <f t="shared" si="21"/>
        <v>12.5</v>
      </c>
      <c r="R19">
        <f t="shared" si="0"/>
        <v>2000000</v>
      </c>
      <c r="S19">
        <f t="shared" si="1"/>
        <v>29093.08050107324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21995.614158827622</v>
      </c>
      <c r="AC19">
        <f t="shared" si="2"/>
        <v>22623.235857787098</v>
      </c>
      <c r="AE19">
        <f t="shared" si="3"/>
        <v>0</v>
      </c>
      <c r="AF19">
        <f t="shared" si="4"/>
        <v>0</v>
      </c>
      <c r="AG19">
        <f t="shared" si="4"/>
        <v>-9.720196120582921</v>
      </c>
      <c r="AH19">
        <f t="shared" si="5"/>
        <v>-12994.09450664717</v>
      </c>
      <c r="AI19">
        <f t="shared" si="6"/>
        <v>-13003.814702767753</v>
      </c>
      <c r="AJ19">
        <f t="shared" si="7"/>
        <v>-627.62169895947591</v>
      </c>
      <c r="AK19">
        <f t="shared" si="22"/>
        <v>1539.6929911179336</v>
      </c>
      <c r="AL19">
        <f t="shared" si="8"/>
        <v>-12091.743410609295</v>
      </c>
      <c r="AN19">
        <f t="shared" si="9"/>
        <v>0</v>
      </c>
      <c r="AO19">
        <f t="shared" si="9"/>
        <v>0</v>
      </c>
      <c r="AP19">
        <f t="shared" si="9"/>
        <v>-2.4880729347276147</v>
      </c>
      <c r="AQ19">
        <f t="shared" si="9"/>
        <v>-3326.0907961333146</v>
      </c>
      <c r="AR19">
        <f t="shared" si="9"/>
        <v>-3328.578869068042</v>
      </c>
      <c r="AS19">
        <f t="shared" si="9"/>
        <v>-160.6519604190031</v>
      </c>
      <c r="AT19">
        <f t="shared" si="9"/>
        <v>394.11431739307324</v>
      </c>
      <c r="AU19">
        <f t="shared" si="9"/>
        <v>-3095.1165120939718</v>
      </c>
      <c r="AW19">
        <v>16</v>
      </c>
      <c r="AX19">
        <f>IF(Z19&gt;0, (R19*SUMPRODUCT(K19:$K$98, X19:$X$98)-K19*$AZ$3)/Z19, 0)</f>
        <v>29093.08050107324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8.7950000000000007E-3</v>
      </c>
      <c r="Q20" s="4">
        <f t="shared" si="21"/>
        <v>12.5</v>
      </c>
      <c r="R20">
        <f t="shared" si="0"/>
        <v>2000000</v>
      </c>
      <c r="S20">
        <f t="shared" si="1"/>
        <v>30183.592457213013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22623.235857787098</v>
      </c>
      <c r="AC20">
        <f t="shared" si="2"/>
        <v>23030.09320158893</v>
      </c>
      <c r="AE20">
        <f t="shared" si="3"/>
        <v>0</v>
      </c>
      <c r="AF20">
        <f t="shared" si="4"/>
        <v>0</v>
      </c>
      <c r="AG20">
        <f t="shared" si="4"/>
        <v>-9.5375050344965651</v>
      </c>
      <c r="AH20">
        <f t="shared" si="5"/>
        <v>-13678.259980884286</v>
      </c>
      <c r="AI20">
        <f t="shared" si="6"/>
        <v>-13687.797485918783</v>
      </c>
      <c r="AJ20">
        <f t="shared" si="7"/>
        <v>-406.85734380183203</v>
      </c>
      <c r="AK20">
        <f t="shared" si="22"/>
        <v>1583.6265100450971</v>
      </c>
      <c r="AL20">
        <f t="shared" si="8"/>
        <v>-12511.028319675519</v>
      </c>
      <c r="AN20">
        <f t="shared" si="9"/>
        <v>0</v>
      </c>
      <c r="AO20">
        <f t="shared" si="9"/>
        <v>0</v>
      </c>
      <c r="AP20">
        <f t="shared" si="9"/>
        <v>-2.1797407177851871</v>
      </c>
      <c r="AQ20">
        <f t="shared" si="9"/>
        <v>-3126.0859229899102</v>
      </c>
      <c r="AR20">
        <f t="shared" si="9"/>
        <v>-3128.2656637076957</v>
      </c>
      <c r="AS20">
        <f t="shared" si="9"/>
        <v>-92.984854572251521</v>
      </c>
      <c r="AT20">
        <f t="shared" si="9"/>
        <v>361.92853091286025</v>
      </c>
      <c r="AU20">
        <f t="shared" si="9"/>
        <v>-2859.3219873670869</v>
      </c>
      <c r="AW20">
        <v>17</v>
      </c>
      <c r="AX20">
        <f>IF(Z20&gt;0, (R20*SUMPRODUCT(K20:$K$98, X20:$X$98)-K20*$AZ$3)/Z20, 0)</f>
        <v>30183.592457213013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9.4780000000000003E-3</v>
      </c>
      <c r="Q21" s="4">
        <f t="shared" si="21"/>
        <v>12.5</v>
      </c>
      <c r="R21">
        <f t="shared" si="0"/>
        <v>2000000</v>
      </c>
      <c r="S21">
        <f t="shared" si="1"/>
        <v>31059.745047325767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23030.09320158893</v>
      </c>
      <c r="AC21">
        <f t="shared" si="2"/>
        <v>23236.996689255397</v>
      </c>
      <c r="AE21">
        <f t="shared" si="3"/>
        <v>0</v>
      </c>
      <c r="AF21">
        <f t="shared" si="4"/>
        <v>0</v>
      </c>
      <c r="AG21">
        <f t="shared" si="4"/>
        <v>-9.3517335114346398</v>
      </c>
      <c r="AH21">
        <f t="shared" si="5"/>
        <v>-14463.435634713349</v>
      </c>
      <c r="AI21">
        <f t="shared" si="6"/>
        <v>-14472.787368224783</v>
      </c>
      <c r="AJ21">
        <f t="shared" si="7"/>
        <v>-206.90348766646639</v>
      </c>
      <c r="AK21">
        <f t="shared" si="22"/>
        <v>1612.1065241112253</v>
      </c>
      <c r="AL21">
        <f t="shared" si="8"/>
        <v>-13067.584331780025</v>
      </c>
      <c r="AN21">
        <f t="shared" si="9"/>
        <v>0</v>
      </c>
      <c r="AO21">
        <f t="shared" si="9"/>
        <v>0</v>
      </c>
      <c r="AP21">
        <f t="shared" si="9"/>
        <v>-1.9082890429322914</v>
      </c>
      <c r="AQ21">
        <f t="shared" si="9"/>
        <v>-2951.3689318811421</v>
      </c>
      <c r="AR21">
        <f t="shared" si="9"/>
        <v>-2953.2772209240743</v>
      </c>
      <c r="AS21">
        <f t="shared" si="9"/>
        <v>-42.220157147936476</v>
      </c>
      <c r="AT21">
        <f t="shared" si="9"/>
        <v>328.9620274401052</v>
      </c>
      <c r="AU21">
        <f t="shared" si="9"/>
        <v>-2666.5353506319057</v>
      </c>
      <c r="AW21">
        <v>18</v>
      </c>
      <c r="AX21">
        <f>IF(Z21&gt;0, (R21*SUMPRODUCT(K21:$K$98, X21:$X$98)-K21*$AZ$3)/Z21, 0)</f>
        <v>31059.745047325767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1.0265E-2</v>
      </c>
      <c r="Q22" s="4">
        <f t="shared" si="21"/>
        <v>12.5</v>
      </c>
      <c r="R22">
        <f t="shared" si="0"/>
        <v>2000000</v>
      </c>
      <c r="S22">
        <f t="shared" si="1"/>
        <v>31735.634971158135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23236.996689255397</v>
      </c>
      <c r="AC22">
        <f t="shared" si="2"/>
        <v>23261.511159746024</v>
      </c>
      <c r="AE22">
        <f t="shared" si="3"/>
        <v>0</v>
      </c>
      <c r="AF22">
        <f t="shared" si="4"/>
        <v>0</v>
      </c>
      <c r="AG22">
        <f t="shared" si="4"/>
        <v>-9.1622206318254165</v>
      </c>
      <c r="AH22">
        <f t="shared" si="5"/>
        <v>-15359.287119180251</v>
      </c>
      <c r="AI22">
        <f t="shared" si="6"/>
        <v>-15368.449339812078</v>
      </c>
      <c r="AJ22">
        <f t="shared" si="7"/>
        <v>-24.514470490626991</v>
      </c>
      <c r="AK22">
        <f t="shared" si="22"/>
        <v>1626.5897682478778</v>
      </c>
      <c r="AL22">
        <f t="shared" si="8"/>
        <v>-13766.374042054827</v>
      </c>
      <c r="AN22">
        <f t="shared" si="9"/>
        <v>0</v>
      </c>
      <c r="AO22">
        <f t="shared" si="9"/>
        <v>0</v>
      </c>
      <c r="AP22">
        <f t="shared" si="9"/>
        <v>-1.669301397747561</v>
      </c>
      <c r="AQ22">
        <f t="shared" si="9"/>
        <v>-2798.3695750999959</v>
      </c>
      <c r="AR22">
        <f t="shared" si="9"/>
        <v>-2800.0388764977433</v>
      </c>
      <c r="AS22">
        <f t="shared" si="9"/>
        <v>-4.4663888264052813</v>
      </c>
      <c r="AT22">
        <f t="shared" si="9"/>
        <v>296.35485575041133</v>
      </c>
      <c r="AU22">
        <f t="shared" si="9"/>
        <v>-2508.1504095737373</v>
      </c>
      <c r="AW22">
        <v>19</v>
      </c>
      <c r="AX22">
        <f>IF(Z22&gt;0, (R22*SUMPRODUCT(K22:$K$98, X22:$X$98)-K22*$AZ$3)/Z22, 0)</f>
        <v>31735.634971158135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1.1204E-2</v>
      </c>
      <c r="Q23" s="4">
        <f t="shared" si="21"/>
        <v>12.5</v>
      </c>
      <c r="R23">
        <f t="shared" si="0"/>
        <v>2000000</v>
      </c>
      <c r="S23">
        <f t="shared" si="1"/>
        <v>32226.140688124557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23261.511159746024</v>
      </c>
      <c r="AC23">
        <f t="shared" si="2"/>
        <v>23120.180336763675</v>
      </c>
      <c r="AE23">
        <f t="shared" si="3"/>
        <v>0</v>
      </c>
      <c r="AF23">
        <f t="shared" si="4"/>
        <v>0</v>
      </c>
      <c r="AG23">
        <f t="shared" si="4"/>
        <v>-8.9679449055481921</v>
      </c>
      <c r="AH23">
        <f t="shared" si="5"/>
        <v>-16424.563193435519</v>
      </c>
      <c r="AI23">
        <f t="shared" si="6"/>
        <v>-16433.531138341066</v>
      </c>
      <c r="AJ23">
        <f t="shared" si="7"/>
        <v>141.33082298234876</v>
      </c>
      <c r="AK23">
        <f t="shared" si="22"/>
        <v>1628.3057811822218</v>
      </c>
      <c r="AL23">
        <f t="shared" si="8"/>
        <v>-14663.894534176496</v>
      </c>
      <c r="AN23">
        <f t="shared" si="9"/>
        <v>0</v>
      </c>
      <c r="AO23">
        <f t="shared" si="9"/>
        <v>0</v>
      </c>
      <c r="AP23">
        <f t="shared" si="9"/>
        <v>-1.4588442240265376</v>
      </c>
      <c r="AQ23">
        <f t="shared" si="9"/>
        <v>-2671.836122909097</v>
      </c>
      <c r="AR23">
        <f t="shared" si="9"/>
        <v>-2673.2949671331235</v>
      </c>
      <c r="AS23">
        <f t="shared" si="9"/>
        <v>22.990736111364768</v>
      </c>
      <c r="AT23">
        <f t="shared" si="9"/>
        <v>264.88169907880331</v>
      </c>
      <c r="AU23">
        <f t="shared" si="9"/>
        <v>-2385.4225319429552</v>
      </c>
      <c r="AW23">
        <v>20</v>
      </c>
      <c r="AX23">
        <f>IF(Z23&gt;0, (R23*SUMPRODUCT(K23:$K$98, X23:$X$98)-K23*$AZ$3)/Z23, 0)</f>
        <v>32226.140688124557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1.2285000000000001E-2</v>
      </c>
      <c r="Q24" s="4">
        <f t="shared" si="21"/>
        <v>12.5</v>
      </c>
      <c r="R24">
        <f t="shared" si="0"/>
        <v>2000000</v>
      </c>
      <c r="S24">
        <f t="shared" si="1"/>
        <v>32533.723382748114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23120.180336763675</v>
      </c>
      <c r="AC24">
        <f t="shared" si="2"/>
        <v>22820.700242531053</v>
      </c>
      <c r="AE24">
        <f t="shared" si="3"/>
        <v>0</v>
      </c>
      <c r="AF24">
        <f t="shared" si="4"/>
        <v>0</v>
      </c>
      <c r="AG24">
        <f t="shared" si="4"/>
        <v>-8.7680942533280497</v>
      </c>
      <c r="AH24">
        <f t="shared" si="5"/>
        <v>-17627.392506345528</v>
      </c>
      <c r="AI24">
        <f t="shared" si="6"/>
        <v>-17636.160600598858</v>
      </c>
      <c r="AJ24">
        <f t="shared" si="7"/>
        <v>299.48009423262192</v>
      </c>
      <c r="AK24">
        <f t="shared" si="22"/>
        <v>1618.4126235734575</v>
      </c>
      <c r="AL24">
        <f t="shared" si="8"/>
        <v>-15718.267882792778</v>
      </c>
      <c r="AN24">
        <f t="shared" si="9"/>
        <v>0</v>
      </c>
      <c r="AO24">
        <f t="shared" si="9"/>
        <v>0</v>
      </c>
      <c r="AP24">
        <f t="shared" si="9"/>
        <v>-1.2735123932983088</v>
      </c>
      <c r="AQ24">
        <f t="shared" si="9"/>
        <v>-2560.2716131665734</v>
      </c>
      <c r="AR24">
        <f t="shared" si="9"/>
        <v>-2561.5451255598718</v>
      </c>
      <c r="AS24">
        <f t="shared" si="9"/>
        <v>43.497663292867429</v>
      </c>
      <c r="AT24">
        <f t="shared" si="9"/>
        <v>235.0645960276855</v>
      </c>
      <c r="AU24">
        <f t="shared" si="9"/>
        <v>-2282.9828662393188</v>
      </c>
      <c r="AW24">
        <v>21</v>
      </c>
      <c r="AX24">
        <f>IF(Z24&gt;0, (R24*SUMPRODUCT(K24:$K$98, X24:$X$98)-K24*$AZ$3)/Z24, 0)</f>
        <v>32533.723382748114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1.3528E-2</v>
      </c>
      <c r="Q25" s="4">
        <f t="shared" si="21"/>
        <v>12.5</v>
      </c>
      <c r="R25">
        <f t="shared" si="0"/>
        <v>2000000</v>
      </c>
      <c r="S25">
        <f t="shared" si="1"/>
        <v>32672.170998912206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22820.700242531053</v>
      </c>
      <c r="AC25">
        <f t="shared" si="2"/>
        <v>22378.603654968465</v>
      </c>
      <c r="AE25">
        <f t="shared" si="3"/>
        <v>0</v>
      </c>
      <c r="AF25">
        <f t="shared" si="4"/>
        <v>0</v>
      </c>
      <c r="AG25">
        <f t="shared" si="4"/>
        <v>-8.5617985317357483</v>
      </c>
      <c r="AH25">
        <f t="shared" si="5"/>
        <v>-18978.364649443498</v>
      </c>
      <c r="AI25">
        <f t="shared" si="6"/>
        <v>-18986.926447975235</v>
      </c>
      <c r="AJ25">
        <f t="shared" si="7"/>
        <v>442.09658756258796</v>
      </c>
      <c r="AK25">
        <f t="shared" si="22"/>
        <v>1597.4490169771739</v>
      </c>
      <c r="AL25">
        <f t="shared" si="8"/>
        <v>-16947.380843435472</v>
      </c>
      <c r="AN25">
        <f t="shared" si="9"/>
        <v>0</v>
      </c>
      <c r="AO25">
        <f t="shared" si="9"/>
        <v>0</v>
      </c>
      <c r="AP25">
        <f t="shared" si="9"/>
        <v>-1.1103117800971305</v>
      </c>
      <c r="AQ25">
        <f t="shared" si="9"/>
        <v>-2461.1536652199316</v>
      </c>
      <c r="AR25">
        <f t="shared" si="9"/>
        <v>-2462.2639770000287</v>
      </c>
      <c r="AS25">
        <f t="shared" si="9"/>
        <v>57.332001832560067</v>
      </c>
      <c r="AT25">
        <f t="shared" si="9"/>
        <v>207.16049964034355</v>
      </c>
      <c r="AU25">
        <f t="shared" si="9"/>
        <v>-2197.7714755271254</v>
      </c>
      <c r="AW25">
        <v>22</v>
      </c>
      <c r="AX25">
        <f>IF(Z25&gt;0, (R25*SUMPRODUCT(K25:$K$98, X25:$X$98)-K25*$AZ$3)/Z25, 0)</f>
        <v>32672.170998912206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1.4963000000000001E-2</v>
      </c>
      <c r="Q26" s="4">
        <f t="shared" si="21"/>
        <v>12.5</v>
      </c>
      <c r="R26">
        <f t="shared" si="0"/>
        <v>2000000</v>
      </c>
      <c r="S26">
        <f t="shared" si="1"/>
        <v>32655.267570531796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22378.603654968465</v>
      </c>
      <c r="AC26">
        <f t="shared" si="2"/>
        <v>21808.677691180674</v>
      </c>
      <c r="AE26">
        <f t="shared" si="3"/>
        <v>0</v>
      </c>
      <c r="AF26">
        <f t="shared" si="4"/>
        <v>0</v>
      </c>
      <c r="AG26">
        <f t="shared" si="4"/>
        <v>-8.3480703549880282</v>
      </c>
      <c r="AH26">
        <f t="shared" si="5"/>
        <v>-20497.630628857922</v>
      </c>
      <c r="AI26">
        <f t="shared" si="6"/>
        <v>-20505.978699212908</v>
      </c>
      <c r="AJ26">
        <f t="shared" si="7"/>
        <v>569.92596378779126</v>
      </c>
      <c r="AK26">
        <f t="shared" si="22"/>
        <v>1566.5022558477926</v>
      </c>
      <c r="AL26">
        <f t="shared" si="8"/>
        <v>-18369.550479577323</v>
      </c>
      <c r="AN26">
        <f t="shared" si="9"/>
        <v>0</v>
      </c>
      <c r="AO26">
        <f t="shared" si="9"/>
        <v>0</v>
      </c>
      <c r="AP26">
        <f t="shared" si="9"/>
        <v>-0.96660273850943379</v>
      </c>
      <c r="AQ26">
        <f t="shared" si="9"/>
        <v>-2373.3707379419093</v>
      </c>
      <c r="AR26">
        <f t="shared" si="9"/>
        <v>-2374.3373406804185</v>
      </c>
      <c r="AS26">
        <f t="shared" si="9"/>
        <v>65.990339553828235</v>
      </c>
      <c r="AT26">
        <f t="shared" si="9"/>
        <v>181.38148170720029</v>
      </c>
      <c r="AU26">
        <f t="shared" si="9"/>
        <v>-2126.9655194193901</v>
      </c>
      <c r="AW26">
        <v>23</v>
      </c>
      <c r="AX26">
        <f>IF(Z26&gt;0, (R26*SUMPRODUCT(K26:$K$98, X26:$X$98)-K26*$AZ$3)/Z26, 0)</f>
        <v>32655.267570531796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1.6567999999999999E-2</v>
      </c>
      <c r="Q27" s="4">
        <f t="shared" si="21"/>
        <v>12.5</v>
      </c>
      <c r="R27">
        <f t="shared" si="0"/>
        <v>2000000</v>
      </c>
      <c r="S27">
        <f t="shared" si="1"/>
        <v>32493.198268333104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21808.677691180674</v>
      </c>
      <c r="AC27">
        <f t="shared" si="2"/>
        <v>21123.903115231737</v>
      </c>
      <c r="AE27">
        <f t="shared" si="3"/>
        <v>0</v>
      </c>
      <c r="AF27">
        <f t="shared" si="4"/>
        <v>0</v>
      </c>
      <c r="AG27">
        <f t="shared" si="4"/>
        <v>-8.1262788217967064</v>
      </c>
      <c r="AH27">
        <f t="shared" si="5"/>
        <v>-22129.732742630666</v>
      </c>
      <c r="AI27">
        <f t="shared" si="6"/>
        <v>-22137.859021452463</v>
      </c>
      <c r="AJ27">
        <f t="shared" si="7"/>
        <v>684.77457594893713</v>
      </c>
      <c r="AK27">
        <f t="shared" si="22"/>
        <v>1526.6074383826474</v>
      </c>
      <c r="AL27">
        <f t="shared" si="8"/>
        <v>-19926.477007120877</v>
      </c>
      <c r="AN27">
        <f t="shared" si="9"/>
        <v>0</v>
      </c>
      <c r="AO27">
        <f t="shared" si="9"/>
        <v>0</v>
      </c>
      <c r="AP27">
        <f t="shared" si="9"/>
        <v>-0.84010896156492409</v>
      </c>
      <c r="AQ27">
        <f t="shared" si="9"/>
        <v>-2287.8105959463282</v>
      </c>
      <c r="AR27">
        <f t="shared" si="9"/>
        <v>-2288.6507049078932</v>
      </c>
      <c r="AS27">
        <f t="shared" si="9"/>
        <v>70.79319704899423</v>
      </c>
      <c r="AT27">
        <f t="shared" si="9"/>
        <v>157.82335530217171</v>
      </c>
      <c r="AU27">
        <f t="shared" si="9"/>
        <v>-2060.0341525567273</v>
      </c>
      <c r="AW27">
        <v>24</v>
      </c>
      <c r="AX27">
        <f>IF(Z27&gt;0, (R27*SUMPRODUCT(K27:$K$98, X27:$X$98)-K27*$AZ$3)/Z27, 0)</f>
        <v>32493.198268333104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1.8353999999999999E-2</v>
      </c>
      <c r="Q28" s="4">
        <f t="shared" si="21"/>
        <v>12.5</v>
      </c>
      <c r="R28">
        <f t="shared" si="0"/>
        <v>2000000</v>
      </c>
      <c r="S28">
        <f t="shared" si="1"/>
        <v>32206.357826735239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21123.903115231737</v>
      </c>
      <c r="AC28">
        <f t="shared" si="2"/>
        <v>20343.767663921997</v>
      </c>
      <c r="AE28">
        <f t="shared" si="3"/>
        <v>0</v>
      </c>
      <c r="AF28">
        <f t="shared" si="4"/>
        <v>0</v>
      </c>
      <c r="AG28">
        <f t="shared" si="4"/>
        <v>-7.8958663120834824</v>
      </c>
      <c r="AH28">
        <f t="shared" si="5"/>
        <v>-23863.955439241076</v>
      </c>
      <c r="AI28">
        <f t="shared" si="6"/>
        <v>-23871.851305553158</v>
      </c>
      <c r="AJ28">
        <f t="shared" si="7"/>
        <v>780.13545130973944</v>
      </c>
      <c r="AK28">
        <f t="shared" si="22"/>
        <v>1478.6732180662218</v>
      </c>
      <c r="AL28">
        <f t="shared" si="8"/>
        <v>-21613.042636177197</v>
      </c>
      <c r="AN28">
        <f t="shared" si="9"/>
        <v>0</v>
      </c>
      <c r="AO28">
        <f t="shared" si="9"/>
        <v>0</v>
      </c>
      <c r="AP28">
        <f t="shared" si="9"/>
        <v>-0.72882902863277876</v>
      </c>
      <c r="AQ28">
        <f t="shared" si="9"/>
        <v>-2202.7656972232303</v>
      </c>
      <c r="AR28">
        <f t="shared" si="9"/>
        <v>-2203.4945262518631</v>
      </c>
      <c r="AS28">
        <f t="shared" si="9"/>
        <v>72.01051039959151</v>
      </c>
      <c r="AT28">
        <f t="shared" si="9"/>
        <v>136.48913527566259</v>
      </c>
      <c r="AU28">
        <f t="shared" si="9"/>
        <v>-1994.9948805766091</v>
      </c>
      <c r="AW28">
        <v>25</v>
      </c>
      <c r="AX28">
        <f>IF(Z28&gt;0, (R28*SUMPRODUCT(K28:$K$98, X28:$X$98)-K28*$AZ$3)/Z28, 0)</f>
        <v>32206.357826735239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2.0303000000000002E-2</v>
      </c>
      <c r="Q29" s="4">
        <f t="shared" si="21"/>
        <v>12.5</v>
      </c>
      <c r="R29">
        <f t="shared" si="0"/>
        <v>2000000</v>
      </c>
      <c r="S29">
        <f t="shared" si="1"/>
        <v>31814.294034794115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20343.767663921997</v>
      </c>
      <c r="AC29">
        <f t="shared" si="2"/>
        <v>19487.140488695739</v>
      </c>
      <c r="AE29">
        <f t="shared" si="3"/>
        <v>0</v>
      </c>
      <c r="AF29">
        <f t="shared" si="4"/>
        <v>0</v>
      </c>
      <c r="AG29">
        <f t="shared" si="4"/>
        <v>-7.6565978752284174</v>
      </c>
      <c r="AH29">
        <f t="shared" si="5"/>
        <v>-25649.563797476952</v>
      </c>
      <c r="AI29">
        <f t="shared" si="6"/>
        <v>-25657.220395352182</v>
      </c>
      <c r="AJ29">
        <f t="shared" si="7"/>
        <v>856.62717522625826</v>
      </c>
      <c r="AK29">
        <f t="shared" si="22"/>
        <v>1424.0637364745398</v>
      </c>
      <c r="AL29">
        <f t="shared" si="8"/>
        <v>-23376.529483651386</v>
      </c>
      <c r="AN29">
        <f t="shared" si="9"/>
        <v>0</v>
      </c>
      <c r="AO29">
        <f t="shared" si="9"/>
        <v>0</v>
      </c>
      <c r="AP29">
        <f t="shared" si="9"/>
        <v>-0.63102082373046398</v>
      </c>
      <c r="AQ29">
        <f t="shared" si="9"/>
        <v>-2113.9165383330437</v>
      </c>
      <c r="AR29">
        <f t="shared" si="9"/>
        <v>-2114.5475591567747</v>
      </c>
      <c r="AS29">
        <f t="shared" si="9"/>
        <v>70.599187073677669</v>
      </c>
      <c r="AT29">
        <f t="shared" si="9"/>
        <v>117.36464245329567</v>
      </c>
      <c r="AU29">
        <f t="shared" si="9"/>
        <v>-1926.5837296298014</v>
      </c>
      <c r="AW29">
        <v>26</v>
      </c>
      <c r="AX29">
        <f>IF(Z29&gt;0, (R29*SUMPRODUCT(K29:$K$98, X29:$X$98)-K29*$AZ$3)/Z29, 0)</f>
        <v>31814.294034794115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2.2446000000000001E-2</v>
      </c>
      <c r="Q30" s="4">
        <f t="shared" si="21"/>
        <v>12.5</v>
      </c>
      <c r="R30">
        <f t="shared" si="0"/>
        <v>2000000</v>
      </c>
      <c r="S30">
        <f t="shared" si="1"/>
        <v>31342.302787913071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19487.140488695739</v>
      </c>
      <c r="AC30">
        <f t="shared" si="2"/>
        <v>18575.133345002832</v>
      </c>
      <c r="AE30">
        <f t="shared" si="3"/>
        <v>0</v>
      </c>
      <c r="AF30">
        <f t="shared" si="4"/>
        <v>0</v>
      </c>
      <c r="AG30">
        <f t="shared" si="4"/>
        <v>-7.4081719005687567</v>
      </c>
      <c r="AH30">
        <f t="shared" si="5"/>
        <v>-27497.59934518033</v>
      </c>
      <c r="AI30">
        <f t="shared" si="6"/>
        <v>-27505.0075170809</v>
      </c>
      <c r="AJ30">
        <f t="shared" si="7"/>
        <v>912.00714369290654</v>
      </c>
      <c r="AK30">
        <f t="shared" si="22"/>
        <v>1364.0998342087019</v>
      </c>
      <c r="AL30">
        <f t="shared" si="8"/>
        <v>-25228.900539179293</v>
      </c>
      <c r="AN30">
        <f t="shared" si="9"/>
        <v>0</v>
      </c>
      <c r="AO30">
        <f t="shared" si="9"/>
        <v>0</v>
      </c>
      <c r="AP30">
        <f t="shared" si="9"/>
        <v>-0.54513100186045127</v>
      </c>
      <c r="AQ30">
        <f t="shared" si="9"/>
        <v>-2023.4133442077134</v>
      </c>
      <c r="AR30">
        <f t="shared" si="9"/>
        <v>-2023.9584752095741</v>
      </c>
      <c r="AS30">
        <f t="shared" si="9"/>
        <v>67.110128465975976</v>
      </c>
      <c r="AT30">
        <f t="shared" si="9"/>
        <v>100.37741014119486</v>
      </c>
      <c r="AU30">
        <f t="shared" si="9"/>
        <v>-1856.4709366024033</v>
      </c>
      <c r="AW30">
        <v>27</v>
      </c>
      <c r="AX30">
        <f>IF(Z30&gt;0, (R30*SUMPRODUCT(K30:$K$98, X30:$X$98)-K30*$AZ$3)/Z30, 0)</f>
        <v>31342.302787913071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2.4856E-2</v>
      </c>
      <c r="Q31" s="4">
        <f t="shared" si="21"/>
        <v>12.5</v>
      </c>
      <c r="R31">
        <f t="shared" si="0"/>
        <v>2000000</v>
      </c>
      <c r="S31">
        <f t="shared" si="1"/>
        <v>30812.884757771953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18575.133345002832</v>
      </c>
      <c r="AC31">
        <f t="shared" si="2"/>
        <v>17624.853388866668</v>
      </c>
      <c r="AE31">
        <f t="shared" si="3"/>
        <v>0</v>
      </c>
      <c r="AF31">
        <f t="shared" si="4"/>
        <v>0</v>
      </c>
      <c r="AG31">
        <f t="shared" si="4"/>
        <v>-7.1499526608025317</v>
      </c>
      <c r="AH31">
        <f t="shared" si="5"/>
        <v>-29462.003321685923</v>
      </c>
      <c r="AI31">
        <f t="shared" si="6"/>
        <v>-29469.153274346725</v>
      </c>
      <c r="AJ31">
        <f t="shared" si="7"/>
        <v>950.2799561361644</v>
      </c>
      <c r="AK31">
        <f t="shared" si="22"/>
        <v>1300.2593341501984</v>
      </c>
      <c r="AL31">
        <f t="shared" si="8"/>
        <v>-27218.613984060361</v>
      </c>
      <c r="AN31">
        <f t="shared" si="9"/>
        <v>0</v>
      </c>
      <c r="AO31">
        <f t="shared" si="9"/>
        <v>0</v>
      </c>
      <c r="AP31">
        <f t="shared" si="9"/>
        <v>-0.46975885326750294</v>
      </c>
      <c r="AQ31">
        <f t="shared" si="9"/>
        <v>-1935.6823117490537</v>
      </c>
      <c r="AR31">
        <f t="shared" si="9"/>
        <v>-1936.1520706023211</v>
      </c>
      <c r="AS31">
        <f t="shared" si="9"/>
        <v>62.434318610930781</v>
      </c>
      <c r="AT31">
        <f t="shared" si="9"/>
        <v>85.428304596943335</v>
      </c>
      <c r="AU31">
        <f t="shared" si="9"/>
        <v>-1788.2894473944468</v>
      </c>
      <c r="AW31">
        <v>28</v>
      </c>
      <c r="AX31">
        <f>IF(Z31&gt;0, (R31*SUMPRODUCT(K31:$K$98, X31:$X$98)-K31*$AZ$3)/Z31, 0)</f>
        <v>30812.884757771953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2.7564999999999999E-2</v>
      </c>
      <c r="Q32" s="4">
        <f t="shared" si="21"/>
        <v>12.5</v>
      </c>
      <c r="R32">
        <f t="shared" si="0"/>
        <v>2000000</v>
      </c>
      <c r="S32">
        <f t="shared" si="1"/>
        <v>30239.869996764948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17624.853388866668</v>
      </c>
      <c r="AC32">
        <f t="shared" si="2"/>
        <v>16647.325887895782</v>
      </c>
      <c r="AE32">
        <f t="shared" si="3"/>
        <v>0</v>
      </c>
      <c r="AF32">
        <f t="shared" si="4"/>
        <v>0</v>
      </c>
      <c r="AG32">
        <f t="shared" si="4"/>
        <v>-6.8813646890994855</v>
      </c>
      <c r="AH32">
        <f t="shared" si="5"/>
        <v>-31534.151215203485</v>
      </c>
      <c r="AI32">
        <f t="shared" si="6"/>
        <v>-31541.032579892584</v>
      </c>
      <c r="AJ32">
        <f t="shared" si="7"/>
        <v>977.52750097088574</v>
      </c>
      <c r="AK32">
        <f t="shared" si="22"/>
        <v>1233.7397372206669</v>
      </c>
      <c r="AL32">
        <f t="shared" si="8"/>
        <v>-29329.76534170103</v>
      </c>
      <c r="AN32">
        <f t="shared" si="9"/>
        <v>0</v>
      </c>
      <c r="AO32">
        <f t="shared" si="9"/>
        <v>0</v>
      </c>
      <c r="AP32">
        <f t="shared" si="9"/>
        <v>-0.40367175173616893</v>
      </c>
      <c r="AQ32">
        <f t="shared" si="9"/>
        <v>-1849.8432557598167</v>
      </c>
      <c r="AR32">
        <f t="shared" si="9"/>
        <v>-1850.2469275115529</v>
      </c>
      <c r="AS32">
        <f t="shared" si="9"/>
        <v>57.343311467312382</v>
      </c>
      <c r="AT32">
        <f t="shared" si="9"/>
        <v>72.373127048373377</v>
      </c>
      <c r="AU32">
        <f t="shared" si="9"/>
        <v>-1720.530488995867</v>
      </c>
      <c r="AW32">
        <v>29</v>
      </c>
      <c r="AX32">
        <f>IF(Z32&gt;0, (R32*SUMPRODUCT(K32:$K$98, X32:$X$98)-K32*$AZ$3)/Z32, 0)</f>
        <v>30239.869996764948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3.0620999999999999E-2</v>
      </c>
      <c r="Q33" s="4">
        <f t="shared" si="21"/>
        <v>12.5</v>
      </c>
      <c r="R33">
        <f t="shared" si="0"/>
        <v>2000000</v>
      </c>
      <c r="S33">
        <f t="shared" si="1"/>
        <v>29637.54356287167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16647.325887895782</v>
      </c>
      <c r="AC33">
        <f t="shared" si="2"/>
        <v>15652.977998902192</v>
      </c>
      <c r="AE33">
        <f t="shared" si="3"/>
        <v>0</v>
      </c>
      <c r="AF33">
        <f t="shared" si="4"/>
        <v>0</v>
      </c>
      <c r="AG33">
        <f t="shared" si="4"/>
        <v>-6.6018367740635755</v>
      </c>
      <c r="AH33">
        <f t="shared" si="5"/>
        <v>-33714.282903186453</v>
      </c>
      <c r="AI33">
        <f t="shared" si="6"/>
        <v>-33720.884739960515</v>
      </c>
      <c r="AJ33">
        <f t="shared" si="7"/>
        <v>994.34788899359046</v>
      </c>
      <c r="AK33">
        <f t="shared" si="22"/>
        <v>1165.312812152705</v>
      </c>
      <c r="AL33">
        <f t="shared" si="8"/>
        <v>-31561.22403881422</v>
      </c>
      <c r="AN33">
        <f t="shared" si="9"/>
        <v>0</v>
      </c>
      <c r="AO33">
        <f t="shared" si="9"/>
        <v>0</v>
      </c>
      <c r="AP33">
        <f t="shared" si="9"/>
        <v>-0.34578053706151252</v>
      </c>
      <c r="AQ33">
        <f t="shared" si="9"/>
        <v>-1765.8332442733183</v>
      </c>
      <c r="AR33">
        <f t="shared" si="9"/>
        <v>-1766.1790248103796</v>
      </c>
      <c r="AS33">
        <f t="shared" si="9"/>
        <v>52.080376847995346</v>
      </c>
      <c r="AT33">
        <f t="shared" si="9"/>
        <v>61.034906469340626</v>
      </c>
      <c r="AU33">
        <f t="shared" si="9"/>
        <v>-1653.0637414930436</v>
      </c>
      <c r="AW33">
        <v>30</v>
      </c>
      <c r="AX33">
        <f>IF(Z33&gt;0, (R33*SUMPRODUCT(K33:$K$98, X33:$X$98)-K33*$AZ$3)/Z33, 0)</f>
        <v>29637.54356287167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3.3921E-2</v>
      </c>
      <c r="Q34" s="4">
        <f t="shared" si="21"/>
        <v>12.5</v>
      </c>
      <c r="R34">
        <f t="shared" si="0"/>
        <v>2000000</v>
      </c>
      <c r="S34">
        <f t="shared" si="1"/>
        <v>29014.702639885963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15652.977998902192</v>
      </c>
      <c r="AC34">
        <f t="shared" si="2"/>
        <v>14650.979903527286</v>
      </c>
      <c r="AE34">
        <f t="shared" si="3"/>
        <v>0</v>
      </c>
      <c r="AF34">
        <f t="shared" si="4"/>
        <v>0</v>
      </c>
      <c r="AG34">
        <f t="shared" si="4"/>
        <v>-6.3118775011099286</v>
      </c>
      <c r="AH34">
        <f t="shared" si="5"/>
        <v>-35830.544834081687</v>
      </c>
      <c r="AI34">
        <f t="shared" si="6"/>
        <v>-35836.856711582797</v>
      </c>
      <c r="AJ34">
        <f t="shared" si="7"/>
        <v>1001.9980953749055</v>
      </c>
      <c r="AK34">
        <f t="shared" si="22"/>
        <v>1095.7084599231534</v>
      </c>
      <c r="AL34">
        <f t="shared" si="8"/>
        <v>-33739.150156284741</v>
      </c>
      <c r="AN34">
        <f t="shared" si="9"/>
        <v>0</v>
      </c>
      <c r="AO34">
        <f t="shared" si="9"/>
        <v>0</v>
      </c>
      <c r="AP34">
        <f t="shared" si="9"/>
        <v>-0.29517277686895876</v>
      </c>
      <c r="AQ34">
        <f t="shared" si="9"/>
        <v>-1675.6030853805094</v>
      </c>
      <c r="AR34">
        <f t="shared" si="9"/>
        <v>-1675.8982581573785</v>
      </c>
      <c r="AS34">
        <f t="shared" si="9"/>
        <v>46.858095737315793</v>
      </c>
      <c r="AT34">
        <f t="shared" si="9"/>
        <v>51.240428651768696</v>
      </c>
      <c r="AU34">
        <f t="shared" ref="AU34:AU69" si="23">AL34*$K34</f>
        <v>-1577.7997337682939</v>
      </c>
      <c r="AW34">
        <v>31</v>
      </c>
      <c r="AX34">
        <f>IF(Z34&gt;0, (R34*SUMPRODUCT(K34:$K$98, X34:$X$98)-K34*$AZ$3)/Z34, 0)</f>
        <v>29014.702639885963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3.7368999999999999E-2</v>
      </c>
      <c r="Q35" s="4">
        <f t="shared" si="21"/>
        <v>12.5</v>
      </c>
      <c r="R35">
        <f t="shared" si="0"/>
        <v>2000000</v>
      </c>
      <c r="S35">
        <f t="shared" si="1"/>
        <v>28391.863329434964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14650.979903527286</v>
      </c>
      <c r="AC35">
        <f t="shared" si="2"/>
        <v>13657.372486806074</v>
      </c>
      <c r="AE35">
        <f t="shared" si="3"/>
        <v>0</v>
      </c>
      <c r="AF35">
        <f t="shared" ref="AF35:AG69" si="24">-$Z35*P35</f>
        <v>0</v>
      </c>
      <c r="AG35">
        <f t="shared" si="24"/>
        <v>-6.0128901757598534</v>
      </c>
      <c r="AH35">
        <f t="shared" si="5"/>
        <v>-37738.968054236306</v>
      </c>
      <c r="AI35">
        <f t="shared" ref="AI35:AI66" si="25">SUM(AE35:AH35)</f>
        <v>-37744.980944412069</v>
      </c>
      <c r="AJ35">
        <f t="shared" si="7"/>
        <v>993.60741672121185</v>
      </c>
      <c r="AK35">
        <f t="shared" si="22"/>
        <v>1025.56859324691</v>
      </c>
      <c r="AL35">
        <f t="shared" si="8"/>
        <v>-35725.804934443942</v>
      </c>
      <c r="AN35">
        <f t="shared" ref="AN35:AT69" si="26">AE35*$K35</f>
        <v>0</v>
      </c>
      <c r="AO35">
        <f t="shared" si="26"/>
        <v>0</v>
      </c>
      <c r="AP35">
        <f t="shared" si="26"/>
        <v>-0.25106315857272599</v>
      </c>
      <c r="AQ35">
        <f t="shared" si="26"/>
        <v>-1575.7587855451598</v>
      </c>
      <c r="AR35">
        <f t="shared" si="26"/>
        <v>-1576.0098487037326</v>
      </c>
      <c r="AS35">
        <f t="shared" si="26"/>
        <v>41.487239768484542</v>
      </c>
      <c r="AT35">
        <f t="shared" si="26"/>
        <v>42.821751741211244</v>
      </c>
      <c r="AU35">
        <f t="shared" si="23"/>
        <v>-1491.7008571940366</v>
      </c>
      <c r="AW35">
        <v>32</v>
      </c>
      <c r="AX35">
        <f>IF(Z35&gt;0, (R35*SUMPRODUCT(K35:$K$98, X35:$X$98)-K35*$AZ$3)/Z35, 0)</f>
        <v>28391.863329434964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5.0548205999999998E-2</v>
      </c>
      <c r="Q36" s="4">
        <f t="shared" si="21"/>
        <v>12.5</v>
      </c>
      <c r="R36">
        <f t="shared" si="0"/>
        <v>2000000</v>
      </c>
      <c r="S36">
        <f t="shared" si="1"/>
        <v>28082.27507212097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13657.372486806074</v>
      </c>
      <c r="AC36">
        <f t="shared" si="2"/>
        <v>12690.538405421001</v>
      </c>
      <c r="AE36">
        <f t="shared" si="3"/>
        <v>0</v>
      </c>
      <c r="AF36">
        <f t="shared" si="24"/>
        <v>0</v>
      </c>
      <c r="AG36">
        <f t="shared" si="24"/>
        <v>-5.6488204627425693</v>
      </c>
      <c r="AH36">
        <f t="shared" si="5"/>
        <v>-48630.529801549637</v>
      </c>
      <c r="AI36">
        <f t="shared" si="25"/>
        <v>-48636.178622012383</v>
      </c>
      <c r="AJ36">
        <f t="shared" si="7"/>
        <v>966.83408138507366</v>
      </c>
      <c r="AK36">
        <f t="shared" si="22"/>
        <v>956.0160740764253</v>
      </c>
      <c r="AL36">
        <f t="shared" si="8"/>
        <v>-46713.328466550884</v>
      </c>
      <c r="AN36">
        <f t="shared" si="26"/>
        <v>0</v>
      </c>
      <c r="AO36">
        <f t="shared" si="26"/>
        <v>0</v>
      </c>
      <c r="AP36">
        <f t="shared" si="26"/>
        <v>-0.21059083457897668</v>
      </c>
      <c r="AQ36">
        <f t="shared" si="26"/>
        <v>-1812.9703226492595</v>
      </c>
      <c r="AR36">
        <f t="shared" si="26"/>
        <v>-1813.1809134838386</v>
      </c>
      <c r="AS36">
        <f t="shared" si="26"/>
        <v>36.044055115787408</v>
      </c>
      <c r="AT36">
        <f t="shared" si="26"/>
        <v>35.640754426265467</v>
      </c>
      <c r="AU36">
        <f t="shared" si="23"/>
        <v>-1741.4961039417856</v>
      </c>
      <c r="AW36">
        <v>33</v>
      </c>
      <c r="AX36">
        <f>IF(Z36&gt;0, (R36*SUMPRODUCT(K36:$K$98, X36:$X$98)-K36*$AZ$3)/Z36, 0)</f>
        <v>28082.27507212097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6.4784177999999998E-2</v>
      </c>
      <c r="Q37" s="4">
        <f t="shared" si="21"/>
        <v>12.5</v>
      </c>
      <c r="R37">
        <f t="shared" si="0"/>
        <v>2000000</v>
      </c>
      <c r="S37">
        <f t="shared" si="1"/>
        <v>27316.362082526077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12690.538405421001</v>
      </c>
      <c r="AC37">
        <f t="shared" si="2"/>
        <v>11421.250854343245</v>
      </c>
      <c r="AE37">
        <f t="shared" si="3"/>
        <v>0</v>
      </c>
      <c r="AF37">
        <f t="shared" si="24"/>
        <v>0</v>
      </c>
      <c r="AG37">
        <f t="shared" si="24"/>
        <v>-5.2263780677667873</v>
      </c>
      <c r="AH37">
        <f t="shared" si="5"/>
        <v>-58552.670455737112</v>
      </c>
      <c r="AI37">
        <f t="shared" si="25"/>
        <v>-58557.89683380488</v>
      </c>
      <c r="AJ37">
        <f t="shared" si="7"/>
        <v>1269.2875510777558</v>
      </c>
      <c r="AK37">
        <f t="shared" si="22"/>
        <v>888.33768837947014</v>
      </c>
      <c r="AL37">
        <f t="shared" si="8"/>
        <v>-56400.271594347651</v>
      </c>
      <c r="AN37">
        <f t="shared" si="26"/>
        <v>0</v>
      </c>
      <c r="AO37">
        <f t="shared" si="26"/>
        <v>0</v>
      </c>
      <c r="AP37">
        <f t="shared" si="26"/>
        <v>-0.17396604653629816</v>
      </c>
      <c r="AQ37">
        <f t="shared" si="26"/>
        <v>-1948.9934446475684</v>
      </c>
      <c r="AR37">
        <f t="shared" si="26"/>
        <v>-1949.1674106941048</v>
      </c>
      <c r="AS37">
        <f t="shared" si="26"/>
        <v>42.249706070936689</v>
      </c>
      <c r="AT37">
        <f t="shared" si="26"/>
        <v>29.569348721571743</v>
      </c>
      <c r="AU37">
        <f t="shared" si="23"/>
        <v>-1877.3483559015963</v>
      </c>
      <c r="AW37">
        <v>34</v>
      </c>
      <c r="AX37">
        <f>IF(Z37&gt;0, (R37*SUMPRODUCT(K37:$K$98, X37:$X$98)-K37*$AZ$3)/Z37, 0)</f>
        <v>27316.362082526077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8.0470763000000001E-2</v>
      </c>
      <c r="Q38" s="4">
        <f t="shared" si="21"/>
        <v>12.5</v>
      </c>
      <c r="R38">
        <f t="shared" si="0"/>
        <v>2000000</v>
      </c>
      <c r="S38">
        <f t="shared" si="1"/>
        <v>26184.908501498481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11421.250854343245</v>
      </c>
      <c r="AC38">
        <f t="shared" si="2"/>
        <v>9957.6884557416524</v>
      </c>
      <c r="AE38">
        <f t="shared" si="3"/>
        <v>0</v>
      </c>
      <c r="AF38">
        <f t="shared" si="24"/>
        <v>0</v>
      </c>
      <c r="AG38">
        <f t="shared" si="24"/>
        <v>-4.7535436562494597</v>
      </c>
      <c r="AH38">
        <f t="shared" si="5"/>
        <v>-67291.300934345447</v>
      </c>
      <c r="AI38">
        <f t="shared" si="25"/>
        <v>-67296.054478001693</v>
      </c>
      <c r="AJ38">
        <f t="shared" si="7"/>
        <v>1463.5623986015926</v>
      </c>
      <c r="AK38">
        <f t="shared" si="22"/>
        <v>799.48755980402723</v>
      </c>
      <c r="AL38">
        <f t="shared" si="8"/>
        <v>-65033.004519596077</v>
      </c>
      <c r="AN38">
        <f t="shared" si="26"/>
        <v>0</v>
      </c>
      <c r="AO38">
        <f t="shared" si="26"/>
        <v>0</v>
      </c>
      <c r="AP38">
        <f t="shared" si="26"/>
        <v>-0.1412742906875587</v>
      </c>
      <c r="AQ38">
        <f t="shared" si="26"/>
        <v>-1999.8829286956313</v>
      </c>
      <c r="AR38">
        <f t="shared" si="26"/>
        <v>-2000.0242029863189</v>
      </c>
      <c r="AS38">
        <f t="shared" si="26"/>
        <v>43.496758353652815</v>
      </c>
      <c r="AT38">
        <f t="shared" si="26"/>
        <v>23.760597586255511</v>
      </c>
      <c r="AU38">
        <f t="shared" si="23"/>
        <v>-1932.7668470464107</v>
      </c>
      <c r="AW38">
        <v>35</v>
      </c>
      <c r="AX38">
        <f>IF(Z38&gt;0, (R38*SUMPRODUCT(K38:$K$98, X38:$X$98)-K38*$AZ$3)/Z38, 0)</f>
        <v>26184.908501498481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9.7818447000000003E-2</v>
      </c>
      <c r="Q39" s="4">
        <f t="shared" si="21"/>
        <v>12.5</v>
      </c>
      <c r="R39">
        <f t="shared" si="0"/>
        <v>2000000</v>
      </c>
      <c r="S39">
        <f t="shared" si="1"/>
        <v>24732.311642412697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9957.6884557416524</v>
      </c>
      <c r="AC39">
        <f t="shared" si="2"/>
        <v>8391.2261038727975</v>
      </c>
      <c r="AE39">
        <f t="shared" si="3"/>
        <v>0</v>
      </c>
      <c r="AF39">
        <f t="shared" si="24"/>
        <v>0</v>
      </c>
      <c r="AG39">
        <f t="shared" si="24"/>
        <v>-4.2410239614859417</v>
      </c>
      <c r="AH39">
        <f t="shared" si="5"/>
        <v>-74397.481312163858</v>
      </c>
      <c r="AI39">
        <f t="shared" si="25"/>
        <v>-74401.722336125342</v>
      </c>
      <c r="AJ39">
        <f t="shared" si="7"/>
        <v>1566.462351868855</v>
      </c>
      <c r="AK39">
        <f t="shared" si="22"/>
        <v>697.03819190191575</v>
      </c>
      <c r="AL39">
        <f t="shared" si="8"/>
        <v>-72138.221792354569</v>
      </c>
      <c r="AN39">
        <f t="shared" si="26"/>
        <v>0</v>
      </c>
      <c r="AO39">
        <f t="shared" si="26"/>
        <v>0</v>
      </c>
      <c r="AP39">
        <f t="shared" si="26"/>
        <v>-0.11253778220053533</v>
      </c>
      <c r="AQ39">
        <f t="shared" si="26"/>
        <v>-1974.175959440508</v>
      </c>
      <c r="AR39">
        <f t="shared" si="26"/>
        <v>-1974.2884972227084</v>
      </c>
      <c r="AS39">
        <f t="shared" si="26"/>
        <v>41.566895301904765</v>
      </c>
      <c r="AT39">
        <f t="shared" si="26"/>
        <v>18.496271876339119</v>
      </c>
      <c r="AU39">
        <f t="shared" si="23"/>
        <v>-1914.2253300444645</v>
      </c>
      <c r="AW39">
        <v>36</v>
      </c>
      <c r="AX39">
        <f>IF(Z39&gt;0, (R39*SUMPRODUCT(K39:$K$98, X39:$X$98)-K39*$AZ$3)/Z39, 0)</f>
        <v>24732.311642412697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0.115047869</v>
      </c>
      <c r="Q40" s="4">
        <f t="shared" si="21"/>
        <v>12.5</v>
      </c>
      <c r="R40">
        <f t="shared" si="0"/>
        <v>2000000</v>
      </c>
      <c r="S40">
        <f t="shared" si="1"/>
        <v>22920.357764033641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8391.2261038727975</v>
      </c>
      <c r="AC40">
        <f t="shared" si="2"/>
        <v>6804.0328023133379</v>
      </c>
      <c r="AE40">
        <f t="shared" si="3"/>
        <v>0</v>
      </c>
      <c r="AF40">
        <f t="shared" si="24"/>
        <v>0</v>
      </c>
      <c r="AG40">
        <f t="shared" si="24"/>
        <v>-3.7106929527241865</v>
      </c>
      <c r="AH40">
        <f t="shared" si="5"/>
        <v>-78067.323063503311</v>
      </c>
      <c r="AI40">
        <f t="shared" si="25"/>
        <v>-78071.033756456032</v>
      </c>
      <c r="AJ40">
        <f t="shared" si="7"/>
        <v>1587.1933015594595</v>
      </c>
      <c r="AK40">
        <f t="shared" si="22"/>
        <v>587.38582727109588</v>
      </c>
      <c r="AL40">
        <f t="shared" si="8"/>
        <v>-75896.454627625484</v>
      </c>
      <c r="AN40">
        <f t="shared" si="26"/>
        <v>0</v>
      </c>
      <c r="AO40">
        <f t="shared" si="26"/>
        <v>0</v>
      </c>
      <c r="AP40">
        <f t="shared" si="26"/>
        <v>-8.791533245926092E-2</v>
      </c>
      <c r="AQ40">
        <f t="shared" si="26"/>
        <v>-1849.6045748796739</v>
      </c>
      <c r="AR40">
        <f t="shared" si="26"/>
        <v>-1849.6924902121332</v>
      </c>
      <c r="AS40">
        <f t="shared" si="26"/>
        <v>37.604465947868384</v>
      </c>
      <c r="AT40">
        <f t="shared" si="26"/>
        <v>13.916597504648019</v>
      </c>
      <c r="AU40">
        <f t="shared" si="23"/>
        <v>-1798.1714267596169</v>
      </c>
      <c r="AW40">
        <v>37</v>
      </c>
      <c r="AX40">
        <f>IF(Z40&gt;0, (R40*SUMPRODUCT(K40:$K$98, X40:$X$98)-K40*$AZ$3)/Z40, 0)</f>
        <v>22920.357764033641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0.13365521</v>
      </c>
      <c r="Q41" s="4">
        <f t="shared" si="21"/>
        <v>12.5</v>
      </c>
      <c r="R41">
        <f t="shared" si="0"/>
        <v>2000000</v>
      </c>
      <c r="S41">
        <f t="shared" si="1"/>
        <v>20848.651978574784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6804.0328023133379</v>
      </c>
      <c r="AC41">
        <f t="shared" si="2"/>
        <v>5299.9484576846025</v>
      </c>
      <c r="AE41">
        <f t="shared" si="3"/>
        <v>0</v>
      </c>
      <c r="AF41">
        <f t="shared" si="24"/>
        <v>0</v>
      </c>
      <c r="AG41">
        <f t="shared" si="24"/>
        <v>-3.1776325773550731</v>
      </c>
      <c r="AH41">
        <f t="shared" si="5"/>
        <v>-79352.551334699383</v>
      </c>
      <c r="AI41">
        <f t="shared" si="25"/>
        <v>-79355.728967276737</v>
      </c>
      <c r="AJ41">
        <f t="shared" si="7"/>
        <v>1504.0843446287354</v>
      </c>
      <c r="AK41">
        <f t="shared" si="22"/>
        <v>476.28229616193369</v>
      </c>
      <c r="AL41">
        <f t="shared" si="8"/>
        <v>-77375.362326486065</v>
      </c>
      <c r="AN41">
        <f t="shared" si="26"/>
        <v>0</v>
      </c>
      <c r="AO41">
        <f t="shared" si="26"/>
        <v>0</v>
      </c>
      <c r="AP41">
        <f t="shared" si="26"/>
        <v>-6.721949724339818E-2</v>
      </c>
      <c r="AQ41">
        <f t="shared" si="26"/>
        <v>-1678.6203174374762</v>
      </c>
      <c r="AR41">
        <f t="shared" si="26"/>
        <v>-1678.6875369347194</v>
      </c>
      <c r="AS41">
        <f t="shared" si="26"/>
        <v>31.81733287168278</v>
      </c>
      <c r="AT41">
        <f t="shared" si="26"/>
        <v>10.0752543645511</v>
      </c>
      <c r="AU41">
        <f t="shared" si="23"/>
        <v>-1636.7949496984854</v>
      </c>
      <c r="AW41">
        <v>38</v>
      </c>
      <c r="AX41">
        <f>IF(Z41&gt;0, (R41*SUMPRODUCT(K41:$K$98, X41:$X$98)-K41*$AZ$3)/Z41, 0)</f>
        <v>20848.651978574784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0.153152232</v>
      </c>
      <c r="Q42" s="4">
        <f t="shared" si="21"/>
        <v>12.5</v>
      </c>
      <c r="R42">
        <f t="shared" si="0"/>
        <v>2000000</v>
      </c>
      <c r="S42">
        <f t="shared" si="1"/>
        <v>18472.830805062094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5299.9484576846025</v>
      </c>
      <c r="AC42">
        <f t="shared" si="2"/>
        <v>3929.8283458283222</v>
      </c>
      <c r="AE42">
        <f t="shared" si="3"/>
        <v>0</v>
      </c>
      <c r="AF42">
        <f t="shared" si="24"/>
        <v>0</v>
      </c>
      <c r="AG42">
        <f t="shared" si="24"/>
        <v>-2.6591947298836804</v>
      </c>
      <c r="AH42">
        <f t="shared" si="5"/>
        <v>-77865.843471654734</v>
      </c>
      <c r="AI42">
        <f t="shared" si="25"/>
        <v>-77868.502666384622</v>
      </c>
      <c r="AJ42">
        <f t="shared" si="7"/>
        <v>1370.1201118562803</v>
      </c>
      <c r="AK42">
        <f t="shared" si="22"/>
        <v>370.99639203792219</v>
      </c>
      <c r="AL42">
        <f t="shared" si="8"/>
        <v>-76127.386162490424</v>
      </c>
      <c r="AN42">
        <f t="shared" si="26"/>
        <v>0</v>
      </c>
      <c r="AO42">
        <f t="shared" si="26"/>
        <v>0</v>
      </c>
      <c r="AP42">
        <f t="shared" si="26"/>
        <v>-5.0225434137696361E-2</v>
      </c>
      <c r="AQ42">
        <f t="shared" si="26"/>
        <v>-1470.6880052491827</v>
      </c>
      <c r="AR42">
        <f t="shared" si="26"/>
        <v>-1470.7382306833204</v>
      </c>
      <c r="AS42">
        <f t="shared" si="26"/>
        <v>25.878088830967599</v>
      </c>
      <c r="AT42">
        <f t="shared" si="26"/>
        <v>7.0071795210118779</v>
      </c>
      <c r="AU42">
        <f t="shared" si="23"/>
        <v>-1437.8529623313409</v>
      </c>
      <c r="AW42">
        <v>39</v>
      </c>
      <c r="AX42">
        <f>IF(Z42&gt;0, (R42*SUMPRODUCT(K42:$K$98, X42:$X$98)-K42*$AZ$3)/Z42, 0)</f>
        <v>18472.830805062094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0.17329698399999999</v>
      </c>
      <c r="Q43" s="4">
        <f t="shared" si="21"/>
        <v>12.5</v>
      </c>
      <c r="R43">
        <f t="shared" si="0"/>
        <v>2000000</v>
      </c>
      <c r="S43">
        <f t="shared" si="1"/>
        <v>15739.373794840436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3929.8283458283222</v>
      </c>
      <c r="AC43">
        <f t="shared" si="2"/>
        <v>2734.5869527052059</v>
      </c>
      <c r="AE43">
        <f t="shared" si="3"/>
        <v>0</v>
      </c>
      <c r="AF43">
        <f t="shared" si="24"/>
        <v>0</v>
      </c>
      <c r="AG43">
        <f t="shared" si="24"/>
        <v>-2.171772356027307</v>
      </c>
      <c r="AH43">
        <f t="shared" si="5"/>
        <v>-73732.868249205829</v>
      </c>
      <c r="AI43">
        <f t="shared" si="25"/>
        <v>-73735.040021561857</v>
      </c>
      <c r="AJ43">
        <f t="shared" si="7"/>
        <v>1195.2413931231163</v>
      </c>
      <c r="AK43">
        <f t="shared" si="22"/>
        <v>275.08798420798257</v>
      </c>
      <c r="AL43">
        <f t="shared" si="8"/>
        <v>-72264.710644230756</v>
      </c>
      <c r="AN43">
        <f t="shared" si="26"/>
        <v>0</v>
      </c>
      <c r="AO43">
        <f t="shared" si="26"/>
        <v>0</v>
      </c>
      <c r="AP43">
        <f t="shared" si="26"/>
        <v>-3.6624342446576759E-2</v>
      </c>
      <c r="AQ43">
        <f t="shared" si="26"/>
        <v>-1243.4166080219168</v>
      </c>
      <c r="AR43">
        <f t="shared" si="26"/>
        <v>-1243.4532323643634</v>
      </c>
      <c r="AS43">
        <f t="shared" si="26"/>
        <v>20.15631609205089</v>
      </c>
      <c r="AT43">
        <f t="shared" si="26"/>
        <v>4.6390297346822731</v>
      </c>
      <c r="AU43">
        <f t="shared" si="23"/>
        <v>-1218.6578865376302</v>
      </c>
      <c r="AW43">
        <v>40</v>
      </c>
      <c r="AX43">
        <f>IF(Z43&gt;0, (R43*SUMPRODUCT(K43:$K$98, X43:$X$98)-K43*$AZ$3)/Z43, 0)</f>
        <v>15739.373794840436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0.19491187900000001</v>
      </c>
      <c r="Q44" s="4">
        <f t="shared" si="21"/>
        <v>12.5</v>
      </c>
      <c r="R44">
        <f t="shared" si="0"/>
        <v>2000000</v>
      </c>
      <c r="S44">
        <f t="shared" si="1"/>
        <v>12574.955954777834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2734.5869527052059</v>
      </c>
      <c r="AC44">
        <f t="shared" si="2"/>
        <v>1737.1048197958498</v>
      </c>
      <c r="AE44">
        <f t="shared" si="3"/>
        <v>0</v>
      </c>
      <c r="AF44">
        <f t="shared" si="24"/>
        <v>0</v>
      </c>
      <c r="AG44">
        <f t="shared" si="24"/>
        <v>-1.7267504017934949</v>
      </c>
      <c r="AH44">
        <f t="shared" si="5"/>
        <v>-67728.676907766305</v>
      </c>
      <c r="AI44">
        <f t="shared" si="25"/>
        <v>-67730.403658168099</v>
      </c>
      <c r="AJ44">
        <f t="shared" si="7"/>
        <v>997.4821329093561</v>
      </c>
      <c r="AK44">
        <f t="shared" si="22"/>
        <v>191.42108668936444</v>
      </c>
      <c r="AL44">
        <f t="shared" si="8"/>
        <v>-66541.500438569376</v>
      </c>
      <c r="AN44">
        <f t="shared" si="26"/>
        <v>0</v>
      </c>
      <c r="AO44">
        <f t="shared" si="26"/>
        <v>0</v>
      </c>
      <c r="AP44">
        <f t="shared" si="26"/>
        <v>-2.5999624659561838E-2</v>
      </c>
      <c r="AQ44">
        <f t="shared" si="26"/>
        <v>-1019.7884862002475</v>
      </c>
      <c r="AR44">
        <f t="shared" si="26"/>
        <v>-1019.814485824907</v>
      </c>
      <c r="AS44">
        <f t="shared" si="26"/>
        <v>15.019056044999806</v>
      </c>
      <c r="AT44">
        <f t="shared" si="26"/>
        <v>2.8822210787845628</v>
      </c>
      <c r="AU44">
        <f t="shared" si="23"/>
        <v>-1001.9132087011227</v>
      </c>
      <c r="AW44">
        <v>41</v>
      </c>
      <c r="AX44">
        <f>IF(Z44&gt;0, (R44*SUMPRODUCT(K44:$K$98, X44:$X$98)-K44*$AZ$3)/Z44, 0)</f>
        <v>12574.955954777834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0.21714087100000001</v>
      </c>
      <c r="Q45" s="4">
        <f t="shared" si="21"/>
        <v>12.5</v>
      </c>
      <c r="R45">
        <f t="shared" si="0"/>
        <v>2000000</v>
      </c>
      <c r="S45">
        <f t="shared" si="1"/>
        <v>8775.5362231819727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1737.1048197958498</v>
      </c>
      <c r="AC45">
        <f t="shared" si="2"/>
        <v>936.90068637467266</v>
      </c>
      <c r="AE45">
        <f t="shared" si="3"/>
        <v>0</v>
      </c>
      <c r="AF45">
        <f t="shared" si="24"/>
        <v>0</v>
      </c>
      <c r="AG45">
        <f t="shared" si="24"/>
        <v>-1.3345348115305202</v>
      </c>
      <c r="AH45">
        <f t="shared" si="5"/>
        <v>-59991.69379920631</v>
      </c>
      <c r="AI45">
        <f t="shared" si="25"/>
        <v>-59993.028334017843</v>
      </c>
      <c r="AJ45">
        <f t="shared" si="7"/>
        <v>800.20413342117718</v>
      </c>
      <c r="AK45">
        <f t="shared" si="22"/>
        <v>121.59733738570949</v>
      </c>
      <c r="AL45">
        <f t="shared" si="8"/>
        <v>-59071.226863210955</v>
      </c>
      <c r="AN45">
        <f t="shared" si="26"/>
        <v>0</v>
      </c>
      <c r="AO45">
        <f t="shared" si="26"/>
        <v>0</v>
      </c>
      <c r="AP45">
        <f t="shared" si="26"/>
        <v>-1.7941113632782033E-2</v>
      </c>
      <c r="AQ45">
        <f t="shared" si="26"/>
        <v>-806.51159203576219</v>
      </c>
      <c r="AR45">
        <f t="shared" si="26"/>
        <v>-806.52953314939498</v>
      </c>
      <c r="AS45">
        <f t="shared" si="26"/>
        <v>10.757721089842763</v>
      </c>
      <c r="AT45">
        <f t="shared" si="26"/>
        <v>1.6347206746737284</v>
      </c>
      <c r="AU45">
        <f t="shared" si="23"/>
        <v>-794.13709138487854</v>
      </c>
      <c r="AW45">
        <v>42</v>
      </c>
      <c r="AX45">
        <f>IF(Z45&gt;0, (R45*SUMPRODUCT(K45:$K$98, X45:$X$98)-K45*$AZ$3)/Z45, 0)</f>
        <v>8775.5362231819727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0.240684854</v>
      </c>
      <c r="Q46" s="4">
        <f t="shared" si="21"/>
        <v>12.5</v>
      </c>
      <c r="R46">
        <f t="shared" si="0"/>
        <v>2000000</v>
      </c>
      <c r="S46">
        <f t="shared" si="1"/>
        <v>4080.6343500224602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936.90068637467266</v>
      </c>
      <c r="AC46">
        <f t="shared" si="2"/>
        <v>326.4465521773659</v>
      </c>
      <c r="AE46">
        <f t="shared" si="3"/>
        <v>0</v>
      </c>
      <c r="AF46">
        <f t="shared" si="24"/>
        <v>0</v>
      </c>
      <c r="AG46">
        <f t="shared" si="24"/>
        <v>-0.99998714714407433</v>
      </c>
      <c r="AH46">
        <f t="shared" si="5"/>
        <v>-51392.370603382522</v>
      </c>
      <c r="AI46">
        <f t="shared" si="25"/>
        <v>-51393.370590529667</v>
      </c>
      <c r="AJ46">
        <f t="shared" si="7"/>
        <v>610.45413419730676</v>
      </c>
      <c r="AK46">
        <f t="shared" si="22"/>
        <v>65.583048046227091</v>
      </c>
      <c r="AL46">
        <f t="shared" si="8"/>
        <v>-50717.333408286133</v>
      </c>
      <c r="AN46">
        <f t="shared" si="26"/>
        <v>0</v>
      </c>
      <c r="AO46">
        <f t="shared" si="26"/>
        <v>0</v>
      </c>
      <c r="AP46">
        <f t="shared" si="26"/>
        <v>-1.2003168018884517E-2</v>
      </c>
      <c r="AQ46">
        <f t="shared" si="26"/>
        <v>-616.87918790050753</v>
      </c>
      <c r="AR46">
        <f t="shared" si="26"/>
        <v>-616.89119106852638</v>
      </c>
      <c r="AS46">
        <f t="shared" si="26"/>
        <v>7.3274777196083782</v>
      </c>
      <c r="AT46">
        <f t="shared" si="26"/>
        <v>0.78721446284351326</v>
      </c>
      <c r="AU46">
        <f t="shared" si="23"/>
        <v>-608.77649888607448</v>
      </c>
      <c r="AW46">
        <v>43</v>
      </c>
      <c r="AX46">
        <f>IF(Z46&gt;0, (R46*SUMPRODUCT(K46:$K$98, X46:$X$98)-K46*$AZ$3)/Z46, 0)</f>
        <v>4080.6343500224602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0.26560892699999999</v>
      </c>
      <c r="Q47" s="4">
        <f t="shared" si="21"/>
        <v>12.5</v>
      </c>
      <c r="R47">
        <f t="shared" si="0"/>
        <v>2000000</v>
      </c>
      <c r="S47">
        <f t="shared" si="1"/>
        <v>-1991.0311808948304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326.4465521773659</v>
      </c>
      <c r="AC47">
        <f t="shared" si="2"/>
        <v>-115.38133408166482</v>
      </c>
      <c r="AE47">
        <f t="shared" si="3"/>
        <v>0</v>
      </c>
      <c r="AF47">
        <f t="shared" si="24"/>
        <v>0</v>
      </c>
      <c r="AG47">
        <f t="shared" si="24"/>
        <v>-0.7243817625059048</v>
      </c>
      <c r="AH47">
        <f t="shared" si="5"/>
        <v>-42496.882106676589</v>
      </c>
      <c r="AI47">
        <f t="shared" si="25"/>
        <v>-42497.606488439094</v>
      </c>
      <c r="AJ47">
        <f t="shared" si="7"/>
        <v>441.82788625903072</v>
      </c>
      <c r="AK47">
        <f t="shared" si="22"/>
        <v>22.851258652415616</v>
      </c>
      <c r="AL47">
        <f t="shared" si="8"/>
        <v>-42032.927343527648</v>
      </c>
      <c r="AN47">
        <f t="shared" si="26"/>
        <v>0</v>
      </c>
      <c r="AO47">
        <f t="shared" si="26"/>
        <v>0</v>
      </c>
      <c r="AP47">
        <f t="shared" si="26"/>
        <v>-7.7633819291062847E-3</v>
      </c>
      <c r="AQ47">
        <f t="shared" si="26"/>
        <v>-455.44979687094747</v>
      </c>
      <c r="AR47">
        <f t="shared" si="26"/>
        <v>-455.45756025287659</v>
      </c>
      <c r="AS47">
        <f t="shared" si="26"/>
        <v>4.7351808197001999</v>
      </c>
      <c r="AT47">
        <f t="shared" si="26"/>
        <v>0.24490269863475603</v>
      </c>
      <c r="AU47">
        <f t="shared" si="23"/>
        <v>-450.4774767345416</v>
      </c>
      <c r="AW47">
        <v>44</v>
      </c>
      <c r="AX47">
        <f>IF(Z47&gt;0, (R47*SUMPRODUCT(K47:$K$98, X47:$X$98)-K47*$AZ$3)/Z47, 0)</f>
        <v>-1991.0311808948304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0.29099302900000001</v>
      </c>
      <c r="Q48" s="4">
        <f t="shared" si="21"/>
        <v>12.5</v>
      </c>
      <c r="R48">
        <f t="shared" si="0"/>
        <v>2000000</v>
      </c>
      <c r="S48">
        <f t="shared" si="1"/>
        <v>-10233.46113806135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-115.38133408166482</v>
      </c>
      <c r="AC48">
        <f t="shared" si="2"/>
        <v>-414.53532591557871</v>
      </c>
      <c r="AE48">
        <f t="shared" si="3"/>
        <v>0</v>
      </c>
      <c r="AF48">
        <f t="shared" si="24"/>
        <v>0</v>
      </c>
      <c r="AG48">
        <f t="shared" si="24"/>
        <v>-0.50634790165689392</v>
      </c>
      <c r="AH48">
        <f t="shared" si="5"/>
        <v>-33726.406915832296</v>
      </c>
      <c r="AI48">
        <f t="shared" si="25"/>
        <v>-33726.91326373395</v>
      </c>
      <c r="AJ48">
        <f t="shared" si="7"/>
        <v>299.15399183391389</v>
      </c>
      <c r="AK48">
        <f t="shared" si="22"/>
        <v>-8.0766933857165384</v>
      </c>
      <c r="AL48">
        <f t="shared" si="8"/>
        <v>-33435.835965285754</v>
      </c>
      <c r="AN48">
        <f t="shared" si="26"/>
        <v>0</v>
      </c>
      <c r="AO48">
        <f t="shared" si="26"/>
        <v>0</v>
      </c>
      <c r="AP48">
        <f t="shared" si="26"/>
        <v>-4.8452304348042151E-3</v>
      </c>
      <c r="AQ48">
        <f t="shared" si="26"/>
        <v>-322.72714611921441</v>
      </c>
      <c r="AR48">
        <f t="shared" si="26"/>
        <v>-322.73199134964915</v>
      </c>
      <c r="AS48">
        <f t="shared" si="26"/>
        <v>2.8625970823298199</v>
      </c>
      <c r="AT48">
        <f t="shared" si="26"/>
        <v>-7.7285677450230364E-2</v>
      </c>
      <c r="AU48">
        <f t="shared" si="23"/>
        <v>-319.94667994476958</v>
      </c>
      <c r="AW48">
        <v>45</v>
      </c>
      <c r="AX48">
        <f>IF(Z48&gt;0, (R48*SUMPRODUCT(K48:$K$98, X48:$X$98)-K48*$AZ$3)/Z48, 0)</f>
        <v>-10233.46113806135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0.31752069599999999</v>
      </c>
      <c r="Q49" s="4">
        <f t="shared" si="21"/>
        <v>12.5</v>
      </c>
      <c r="R49">
        <f t="shared" si="0"/>
        <v>2000000</v>
      </c>
      <c r="S49">
        <f t="shared" si="1"/>
        <v>-21941.914568129472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-414.53532591557871</v>
      </c>
      <c r="AC49">
        <f t="shared" si="2"/>
        <v>-597.7126461088701</v>
      </c>
      <c r="AE49">
        <f t="shared" si="3"/>
        <v>0</v>
      </c>
      <c r="AF49">
        <f t="shared" si="24"/>
        <v>0</v>
      </c>
      <c r="AG49">
        <f t="shared" si="24"/>
        <v>-0.34050848448808846</v>
      </c>
      <c r="AH49">
        <f t="shared" si="5"/>
        <v>-25724.150104357839</v>
      </c>
      <c r="AI49">
        <f t="shared" si="25"/>
        <v>-25724.490612842328</v>
      </c>
      <c r="AJ49">
        <f t="shared" si="7"/>
        <v>183.17732019329139</v>
      </c>
      <c r="AK49">
        <f t="shared" si="22"/>
        <v>-29.017472814090514</v>
      </c>
      <c r="AL49">
        <f t="shared" si="8"/>
        <v>-25570.330765463128</v>
      </c>
      <c r="AN49">
        <f t="shared" si="26"/>
        <v>0</v>
      </c>
      <c r="AO49">
        <f t="shared" si="26"/>
        <v>0</v>
      </c>
      <c r="AP49">
        <f t="shared" si="26"/>
        <v>-2.9092117772471036E-3</v>
      </c>
      <c r="AQ49">
        <f t="shared" si="26"/>
        <v>-219.78013427705955</v>
      </c>
      <c r="AR49">
        <f t="shared" si="26"/>
        <v>-219.7830434888368</v>
      </c>
      <c r="AS49">
        <f t="shared" si="26"/>
        <v>1.5650171479046617</v>
      </c>
      <c r="AT49">
        <f t="shared" si="26"/>
        <v>-0.24791738679760519</v>
      </c>
      <c r="AU49">
        <f t="shared" si="23"/>
        <v>-218.46594372772975</v>
      </c>
      <c r="AW49">
        <v>46</v>
      </c>
      <c r="AX49">
        <f>IF(Z49&gt;0, (R49*SUMPRODUCT(K49:$K$98, X49:$X$98)-K49*$AZ$3)/Z49, 0)</f>
        <v>-21941.914568129472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0.344227385</v>
      </c>
      <c r="Q50" s="4">
        <f t="shared" si="21"/>
        <v>12.5</v>
      </c>
      <c r="R50">
        <f t="shared" si="0"/>
        <v>2000000</v>
      </c>
      <c r="S50">
        <f t="shared" si="1"/>
        <v>-39388.523741493918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-597.7126461088701</v>
      </c>
      <c r="AC50">
        <f t="shared" si="2"/>
        <v>-692.89472152349799</v>
      </c>
      <c r="AE50">
        <f t="shared" si="3"/>
        <v>0</v>
      </c>
      <c r="AF50">
        <f t="shared" si="24"/>
        <v>0</v>
      </c>
      <c r="AG50">
        <f t="shared" si="24"/>
        <v>-0.21989105445755977</v>
      </c>
      <c r="AH50">
        <f t="shared" si="5"/>
        <v>-18753.975229703639</v>
      </c>
      <c r="AI50">
        <f t="shared" si="25"/>
        <v>-18754.195120758097</v>
      </c>
      <c r="AJ50">
        <f t="shared" si="7"/>
        <v>95.182075414627889</v>
      </c>
      <c r="AK50">
        <f t="shared" si="22"/>
        <v>-41.839885227620911</v>
      </c>
      <c r="AL50">
        <f t="shared" si="8"/>
        <v>-18700.852930571091</v>
      </c>
      <c r="AN50">
        <f t="shared" si="26"/>
        <v>0</v>
      </c>
      <c r="AO50">
        <f t="shared" si="26"/>
        <v>0</v>
      </c>
      <c r="AP50">
        <f t="shared" si="26"/>
        <v>-1.6774011580193383E-3</v>
      </c>
      <c r="AQ50">
        <f t="shared" si="26"/>
        <v>-143.06148035613896</v>
      </c>
      <c r="AR50">
        <f t="shared" si="26"/>
        <v>-143.06315775729698</v>
      </c>
      <c r="AS50">
        <f t="shared" si="26"/>
        <v>0.72608012143575318</v>
      </c>
      <c r="AT50">
        <f t="shared" si="26"/>
        <v>-0.31916838138476022</v>
      </c>
      <c r="AU50">
        <f t="shared" si="23"/>
        <v>-142.65624601724599</v>
      </c>
      <c r="AW50">
        <v>47</v>
      </c>
      <c r="AX50">
        <f>IF(Z50&gt;0, (R50*SUMPRODUCT(K50:$K$98, X50:$X$98)-K50*$AZ$3)/Z50, 0)</f>
        <v>-39388.523741493918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0.370496828</v>
      </c>
      <c r="Q51" s="4">
        <f t="shared" si="21"/>
        <v>12.5</v>
      </c>
      <c r="R51">
        <f t="shared" si="0"/>
        <v>2000000</v>
      </c>
      <c r="S51">
        <f t="shared" si="1"/>
        <v>-66500.044095816862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-692.89472152349799</v>
      </c>
      <c r="AC51">
        <f t="shared" si="2"/>
        <v>-724.70793503818027</v>
      </c>
      <c r="AE51">
        <f t="shared" si="3"/>
        <v>0</v>
      </c>
      <c r="AF51">
        <f t="shared" si="24"/>
        <v>0</v>
      </c>
      <c r="AG51">
        <f t="shared" si="24"/>
        <v>-0.13622320573088303</v>
      </c>
      <c r="AH51">
        <f t="shared" si="5"/>
        <v>-13035.030109136185</v>
      </c>
      <c r="AI51">
        <f t="shared" si="25"/>
        <v>-13035.166332341916</v>
      </c>
      <c r="AJ51">
        <f t="shared" si="7"/>
        <v>31.813213514682275</v>
      </c>
      <c r="AK51">
        <f t="shared" si="22"/>
        <v>-48.502630506644863</v>
      </c>
      <c r="AL51">
        <f t="shared" si="8"/>
        <v>-13051.855749333878</v>
      </c>
      <c r="AN51">
        <f t="shared" si="26"/>
        <v>0</v>
      </c>
      <c r="AO51">
        <f t="shared" si="26"/>
        <v>0</v>
      </c>
      <c r="AP51">
        <f t="shared" si="26"/>
        <v>-9.2781726616915469E-4</v>
      </c>
      <c r="AQ51">
        <f t="shared" si="26"/>
        <v>-88.781686904241653</v>
      </c>
      <c r="AR51">
        <f t="shared" si="26"/>
        <v>-88.782614721507812</v>
      </c>
      <c r="AS51">
        <f t="shared" si="26"/>
        <v>0.21668003357343085</v>
      </c>
      <c r="AT51">
        <f t="shared" si="26"/>
        <v>-0.33035177668327048</v>
      </c>
      <c r="AU51">
        <f t="shared" si="23"/>
        <v>-88.896286464617646</v>
      </c>
      <c r="AW51">
        <v>48</v>
      </c>
      <c r="AX51">
        <f>IF(Z51&gt;0, (R51*SUMPRODUCT(K51:$K$98, X51:$X$98)-K51*$AZ$3)/Z51, 0)</f>
        <v>-66500.044095816862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0.397394472</v>
      </c>
      <c r="Q52" s="4">
        <f t="shared" si="21"/>
        <v>12.5</v>
      </c>
      <c r="R52">
        <f t="shared" si="0"/>
        <v>2000000</v>
      </c>
      <c r="S52">
        <f t="shared" si="1"/>
        <v>-110583.22059224863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-724.70793503818027</v>
      </c>
      <c r="AC52">
        <f t="shared" si="2"/>
        <v>-714.16081226255017</v>
      </c>
      <c r="AE52">
        <f t="shared" si="3"/>
        <v>0</v>
      </c>
      <c r="AF52">
        <f t="shared" si="24"/>
        <v>0</v>
      </c>
      <c r="AG52">
        <f t="shared" si="24"/>
        <v>-8.072662475800256E-2</v>
      </c>
      <c r="AH52">
        <f t="shared" si="5"/>
        <v>-8661.4958264914621</v>
      </c>
      <c r="AI52">
        <f t="shared" si="25"/>
        <v>-8661.5765531162197</v>
      </c>
      <c r="AJ52">
        <f t="shared" si="7"/>
        <v>-10.5471227756301</v>
      </c>
      <c r="AK52">
        <f t="shared" si="22"/>
        <v>-50.729555452672621</v>
      </c>
      <c r="AL52">
        <f t="shared" si="8"/>
        <v>-8722.8532313445212</v>
      </c>
      <c r="AN52">
        <f t="shared" si="26"/>
        <v>0</v>
      </c>
      <c r="AO52">
        <f t="shared" si="26"/>
        <v>0</v>
      </c>
      <c r="AP52">
        <f t="shared" si="26"/>
        <v>-4.9091932223722175E-4</v>
      </c>
      <c r="AQ52">
        <f t="shared" si="26"/>
        <v>-52.672778943110671</v>
      </c>
      <c r="AR52">
        <f t="shared" si="26"/>
        <v>-52.673269862432903</v>
      </c>
      <c r="AS52">
        <f t="shared" si="26"/>
        <v>-6.4139760334174165E-2</v>
      </c>
      <c r="AT52">
        <f t="shared" si="26"/>
        <v>-0.30849944556554515</v>
      </c>
      <c r="AU52">
        <f t="shared" si="23"/>
        <v>-53.04590906833262</v>
      </c>
      <c r="AW52">
        <v>49</v>
      </c>
      <c r="AX52">
        <f>IF(Z52&gt;0, (R52*SUMPRODUCT(K52:$K$98, X52:$X$98)-K52*$AZ$3)/Z52, 0)</f>
        <v>-110583.22059224863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0.424762996</v>
      </c>
      <c r="Q53" s="4">
        <f t="shared" si="21"/>
        <v>12.5</v>
      </c>
      <c r="R53">
        <f t="shared" si="0"/>
        <v>2000000</v>
      </c>
      <c r="S53">
        <f t="shared" si="1"/>
        <v>-185774.70315226598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-714.16081226255017</v>
      </c>
      <c r="AC53">
        <f t="shared" si="2"/>
        <v>-678.1471539914894</v>
      </c>
      <c r="AE53">
        <f t="shared" si="3"/>
        <v>0</v>
      </c>
      <c r="AF53">
        <f t="shared" si="24"/>
        <v>0</v>
      </c>
      <c r="AG53">
        <f t="shared" si="24"/>
        <v>-4.5629675521245597E-2</v>
      </c>
      <c r="AH53">
        <f t="shared" si="5"/>
        <v>-5486.3492782683106</v>
      </c>
      <c r="AI53">
        <f t="shared" si="25"/>
        <v>-5486.3949079438316</v>
      </c>
      <c r="AJ53">
        <f t="shared" si="7"/>
        <v>-36.013658271060763</v>
      </c>
      <c r="AK53">
        <f t="shared" si="22"/>
        <v>-49.991256858378513</v>
      </c>
      <c r="AL53">
        <f t="shared" si="8"/>
        <v>-5572.3998230732714</v>
      </c>
      <c r="AN53">
        <f t="shared" si="26"/>
        <v>0</v>
      </c>
      <c r="AO53">
        <f t="shared" si="26"/>
        <v>0</v>
      </c>
      <c r="AP53">
        <f t="shared" si="26"/>
        <v>-2.4775514902417663E-4</v>
      </c>
      <c r="AQ53">
        <f t="shared" si="26"/>
        <v>-29.789194586824536</v>
      </c>
      <c r="AR53">
        <f t="shared" si="26"/>
        <v>-29.789442341973558</v>
      </c>
      <c r="AS53">
        <f t="shared" si="26"/>
        <v>-0.19554312341533089</v>
      </c>
      <c r="AT53">
        <f t="shared" si="26"/>
        <v>-0.27143719851977943</v>
      </c>
      <c r="AU53">
        <f t="shared" si="23"/>
        <v>-30.256422663908669</v>
      </c>
      <c r="AW53">
        <v>50</v>
      </c>
      <c r="AX53">
        <f>IF(Z53&gt;0, (R53*SUMPRODUCT(K53:$K$98, X53:$X$98)-K53*$AZ$3)/Z53, 0)</f>
        <v>-185774.70315226598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0.45242554800000001</v>
      </c>
      <c r="Q54" s="4">
        <f t="shared" si="21"/>
        <v>12.5</v>
      </c>
      <c r="R54">
        <f t="shared" si="0"/>
        <v>2000000</v>
      </c>
      <c r="S54">
        <f t="shared" si="1"/>
        <v>-320408.04469376692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-678.1471539914894</v>
      </c>
      <c r="AC54">
        <f t="shared" si="2"/>
        <v>-628.75202963708966</v>
      </c>
      <c r="AE54">
        <f t="shared" si="3"/>
        <v>0</v>
      </c>
      <c r="AF54">
        <f t="shared" si="24"/>
        <v>0</v>
      </c>
      <c r="AG54">
        <f t="shared" si="24"/>
        <v>-2.4529347813271415E-2</v>
      </c>
      <c r="AH54">
        <f t="shared" si="5"/>
        <v>-3303.0449524418759</v>
      </c>
      <c r="AI54">
        <f t="shared" si="25"/>
        <v>-3303.0694817896892</v>
      </c>
      <c r="AJ54">
        <f t="shared" si="7"/>
        <v>-49.395124354399741</v>
      </c>
      <c r="AK54">
        <f t="shared" si="22"/>
        <v>-47.470300779404262</v>
      </c>
      <c r="AL54">
        <f t="shared" si="8"/>
        <v>-3399.9349069234931</v>
      </c>
      <c r="AN54">
        <f t="shared" si="26"/>
        <v>0</v>
      </c>
      <c r="AO54">
        <f t="shared" si="26"/>
        <v>0</v>
      </c>
      <c r="AP54">
        <f t="shared" si="26"/>
        <v>-1.1891682005968758E-4</v>
      </c>
      <c r="AQ54">
        <f t="shared" si="26"/>
        <v>-16.012965581012111</v>
      </c>
      <c r="AR54">
        <f t="shared" si="26"/>
        <v>-16.013084497832171</v>
      </c>
      <c r="AS54">
        <f t="shared" si="26"/>
        <v>-0.23946462659312984</v>
      </c>
      <c r="AT54">
        <f t="shared" si="26"/>
        <v>-0.2301331963220592</v>
      </c>
      <c r="AU54">
        <f t="shared" si="23"/>
        <v>-16.482682320747362</v>
      </c>
      <c r="AW54">
        <v>51</v>
      </c>
      <c r="AX54">
        <f>IF(Z54&gt;0, (R54*SUMPRODUCT(K54:$K$98, X54:$X$98)-K54*$AZ$3)/Z54, 0)</f>
        <v>-320408.04469376692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0.48020744799999998</v>
      </c>
      <c r="Q55" s="4">
        <f t="shared" si="21"/>
        <v>12.5</v>
      </c>
      <c r="R55">
        <f t="shared" si="0"/>
        <v>2000000</v>
      </c>
      <c r="S55">
        <f t="shared" si="1"/>
        <v>-573840.73716731486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-628.75202963708966</v>
      </c>
      <c r="AC55">
        <f t="shared" si="2"/>
        <v>-574.06471044915133</v>
      </c>
      <c r="AE55">
        <f t="shared" si="3"/>
        <v>0</v>
      </c>
      <c r="AF55">
        <f t="shared" si="24"/>
        <v>0</v>
      </c>
      <c r="AG55">
        <f t="shared" si="24"/>
        <v>-1.2504878820623254E-2</v>
      </c>
      <c r="AH55">
        <f t="shared" si="5"/>
        <v>-1884.6680823224713</v>
      </c>
      <c r="AI55">
        <f t="shared" si="25"/>
        <v>-1884.6805872012919</v>
      </c>
      <c r="AJ55">
        <f t="shared" si="7"/>
        <v>-54.687319187938328</v>
      </c>
      <c r="AK55">
        <f t="shared" si="22"/>
        <v>-44.012642074596279</v>
      </c>
      <c r="AL55">
        <f t="shared" si="8"/>
        <v>-1983.3805484638265</v>
      </c>
      <c r="AN55">
        <f t="shared" si="26"/>
        <v>0</v>
      </c>
      <c r="AO55">
        <f t="shared" si="26"/>
        <v>0</v>
      </c>
      <c r="AP55">
        <f t="shared" si="26"/>
        <v>-5.412759747674367E-5</v>
      </c>
      <c r="AQ55">
        <f t="shared" si="26"/>
        <v>-8.1578203835911101</v>
      </c>
      <c r="AR55">
        <f t="shared" si="26"/>
        <v>-8.1578745111885862</v>
      </c>
      <c r="AS55">
        <f t="shared" si="26"/>
        <v>-0.23671506477976353</v>
      </c>
      <c r="AT55">
        <f t="shared" si="26"/>
        <v>-0.19050952898262505</v>
      </c>
      <c r="AU55">
        <f t="shared" si="23"/>
        <v>-8.5850991049509755</v>
      </c>
      <c r="AW55">
        <v>52</v>
      </c>
      <c r="AX55">
        <f>IF(Z55&gt;0, (R55*SUMPRODUCT(K55:$K$98, X55:$X$98)-K55*$AZ$3)/Z55, 0)</f>
        <v>-573840.73716731486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0.508136904</v>
      </c>
      <c r="Q56" s="4">
        <f t="shared" si="21"/>
        <v>12.5</v>
      </c>
      <c r="R56">
        <f t="shared" si="0"/>
        <v>2000000</v>
      </c>
      <c r="S56">
        <f t="shared" si="1"/>
        <v>-1076850.9838788831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-574.06471044915133</v>
      </c>
      <c r="AC56">
        <f t="shared" si="2"/>
        <v>-519.09727657475105</v>
      </c>
      <c r="AE56">
        <f t="shared" si="3"/>
        <v>0</v>
      </c>
      <c r="AF56">
        <f t="shared" si="24"/>
        <v>0</v>
      </c>
      <c r="AG56">
        <f t="shared" si="24"/>
        <v>-6.0256396236103502E-3</v>
      </c>
      <c r="AH56">
        <f t="shared" si="5"/>
        <v>-1016.6704654090676</v>
      </c>
      <c r="AI56">
        <f t="shared" si="25"/>
        <v>-1016.6764910486912</v>
      </c>
      <c r="AJ56">
        <f t="shared" si="7"/>
        <v>-54.967433874400285</v>
      </c>
      <c r="AK56">
        <f t="shared" si="22"/>
        <v>-40.184529731440598</v>
      </c>
      <c r="AL56">
        <f t="shared" si="8"/>
        <v>-1111.8284546545322</v>
      </c>
      <c r="AN56">
        <f t="shared" si="26"/>
        <v>0</v>
      </c>
      <c r="AO56">
        <f t="shared" si="26"/>
        <v>0</v>
      </c>
      <c r="AP56">
        <f t="shared" si="26"/>
        <v>-2.3287581874272763E-5</v>
      </c>
      <c r="AQ56">
        <f t="shared" si="26"/>
        <v>-3.9291756861129632</v>
      </c>
      <c r="AR56">
        <f t="shared" si="26"/>
        <v>-3.9291989736948381</v>
      </c>
      <c r="AS56">
        <f t="shared" si="26"/>
        <v>-0.21243530923308104</v>
      </c>
      <c r="AT56">
        <f t="shared" si="26"/>
        <v>-0.15530310218575144</v>
      </c>
      <c r="AU56">
        <f t="shared" si="23"/>
        <v>-4.2969373851136705</v>
      </c>
      <c r="AW56">
        <v>53</v>
      </c>
      <c r="AX56">
        <f>IF(Z56&gt;0, (R56*SUMPRODUCT(K56:$K$98, X56:$X$98)-K56*$AZ$3)/Z56, 0)</f>
        <v>-1076850.9838788831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0.53626491099999996</v>
      </c>
      <c r="Q57" s="4">
        <f t="shared" si="21"/>
        <v>12.5</v>
      </c>
      <c r="R57">
        <f t="shared" si="0"/>
        <v>2000000</v>
      </c>
      <c r="S57">
        <f t="shared" si="1"/>
        <v>-2133582.1394925416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-519.09727657475105</v>
      </c>
      <c r="AC57">
        <f t="shared" si="2"/>
        <v>-466.66461810194306</v>
      </c>
      <c r="AE57">
        <f t="shared" si="3"/>
        <v>0</v>
      </c>
      <c r="AF57">
        <f t="shared" si="24"/>
        <v>0</v>
      </c>
      <c r="AG57">
        <f t="shared" si="24"/>
        <v>-2.7340441309007687E-3</v>
      </c>
      <c r="AH57">
        <f t="shared" si="5"/>
        <v>-517.01425543575647</v>
      </c>
      <c r="AI57">
        <f t="shared" si="25"/>
        <v>-517.01698947988734</v>
      </c>
      <c r="AJ57">
        <f t="shared" si="7"/>
        <v>-52.432658472807987</v>
      </c>
      <c r="AK57">
        <f t="shared" si="22"/>
        <v>-36.336809360232579</v>
      </c>
      <c r="AL57">
        <f t="shared" si="8"/>
        <v>-605.78645731292795</v>
      </c>
      <c r="AN57">
        <f t="shared" si="26"/>
        <v>0</v>
      </c>
      <c r="AO57">
        <f t="shared" si="26"/>
        <v>0</v>
      </c>
      <c r="AP57">
        <f t="shared" si="26"/>
        <v>-9.4342794949267294E-6</v>
      </c>
      <c r="AQ57">
        <f t="shared" si="26"/>
        <v>-1.7840447173160137</v>
      </c>
      <c r="AR57">
        <f t="shared" si="26"/>
        <v>-1.7840541515955084</v>
      </c>
      <c r="AS57">
        <f t="shared" si="26"/>
        <v>-0.18092771404225091</v>
      </c>
      <c r="AT57">
        <f t="shared" si="26"/>
        <v>-0.12538627726735335</v>
      </c>
      <c r="AU57">
        <f t="shared" si="23"/>
        <v>-2.0903681429051129</v>
      </c>
      <c r="AW57">
        <v>54</v>
      </c>
      <c r="AX57">
        <f>IF(Z57&gt;0, (R57*SUMPRODUCT(K57:$K$98, X57:$X$98)-K57*$AZ$3)/Z57, 0)</f>
        <v>-2133582.1394925416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0.564431978</v>
      </c>
      <c r="Q58" s="4">
        <f t="shared" si="21"/>
        <v>12.5</v>
      </c>
      <c r="R58">
        <f t="shared" si="0"/>
        <v>2000000</v>
      </c>
      <c r="S58">
        <f t="shared" si="1"/>
        <v>-4492025.9933088925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-466.66461810194306</v>
      </c>
      <c r="AC58">
        <f t="shared" si="2"/>
        <v>-418.12559660593689</v>
      </c>
      <c r="AE58">
        <f t="shared" si="3"/>
        <v>0</v>
      </c>
      <c r="AF58">
        <f t="shared" si="24"/>
        <v>0</v>
      </c>
      <c r="AG58">
        <f t="shared" si="24"/>
        <v>-1.1635217528481493E-3</v>
      </c>
      <c r="AH58">
        <f t="shared" si="5"/>
        <v>-246.90910987897789</v>
      </c>
      <c r="AI58">
        <f t="shared" si="25"/>
        <v>-246.91027340073074</v>
      </c>
      <c r="AJ58">
        <f t="shared" si="7"/>
        <v>-48.539021496006171</v>
      </c>
      <c r="AK58">
        <f t="shared" si="22"/>
        <v>-32.666523267136014</v>
      </c>
      <c r="AL58">
        <f t="shared" si="8"/>
        <v>-328.11581816387292</v>
      </c>
      <c r="AN58">
        <f t="shared" si="26"/>
        <v>0</v>
      </c>
      <c r="AO58">
        <f t="shared" si="26"/>
        <v>0</v>
      </c>
      <c r="AP58">
        <f t="shared" si="26"/>
        <v>-3.5847568425456496E-6</v>
      </c>
      <c r="AQ58">
        <f t="shared" si="26"/>
        <v>-0.76071557661804778</v>
      </c>
      <c r="AR58">
        <f t="shared" si="26"/>
        <v>-0.76071916137489037</v>
      </c>
      <c r="AS58">
        <f t="shared" si="26"/>
        <v>-0.14954648592718423</v>
      </c>
      <c r="AT58">
        <f t="shared" si="26"/>
        <v>-0.10064405114678193</v>
      </c>
      <c r="AU58">
        <f t="shared" si="23"/>
        <v>-1.0109096984488566</v>
      </c>
      <c r="AW58">
        <v>55</v>
      </c>
      <c r="AX58">
        <f>IF(Z58&gt;0, (R58*SUMPRODUCT(K58:$K$98, X58:$X$98)-K58*$AZ$3)/Z58, 0)</f>
        <v>-4492025.9933088925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0.59247427200000002</v>
      </c>
      <c r="Q59" s="4">
        <f t="shared" si="21"/>
        <v>12.5</v>
      </c>
      <c r="R59">
        <f t="shared" si="0"/>
        <v>2000000</v>
      </c>
      <c r="S59">
        <f t="shared" si="1"/>
        <v>-10106240.109205514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-418.12559660593689</v>
      </c>
      <c r="AC59">
        <f t="shared" si="2"/>
        <v>-373.95500306351721</v>
      </c>
      <c r="AE59">
        <f t="shared" si="3"/>
        <v>0</v>
      </c>
      <c r="AF59">
        <f t="shared" si="24"/>
        <v>0</v>
      </c>
      <c r="AG59">
        <f t="shared" si="24"/>
        <v>-4.6252983184479659E-4</v>
      </c>
      <c r="AH59">
        <f t="shared" si="5"/>
        <v>-110.2970725559794</v>
      </c>
      <c r="AI59">
        <f t="shared" si="25"/>
        <v>-110.29753508581125</v>
      </c>
      <c r="AJ59">
        <f t="shared" si="7"/>
        <v>-44.170593542419681</v>
      </c>
      <c r="AK59">
        <f t="shared" si="22"/>
        <v>-29.268791762415585</v>
      </c>
      <c r="AL59">
        <f t="shared" si="8"/>
        <v>-183.73692039064653</v>
      </c>
      <c r="AN59">
        <f t="shared" si="26"/>
        <v>0</v>
      </c>
      <c r="AO59">
        <f t="shared" si="26"/>
        <v>0</v>
      </c>
      <c r="AP59">
        <f t="shared" si="26"/>
        <v>-1.2723509585142325E-6</v>
      </c>
      <c r="AQ59">
        <f t="shared" si="26"/>
        <v>-0.30341088579775033</v>
      </c>
      <c r="AR59">
        <f t="shared" si="26"/>
        <v>-0.30341215814870887</v>
      </c>
      <c r="AS59">
        <f t="shared" si="26"/>
        <v>-0.12150675083525966</v>
      </c>
      <c r="AT59">
        <f t="shared" si="26"/>
        <v>-8.051410458203484E-2</v>
      </c>
      <c r="AU59">
        <f t="shared" si="23"/>
        <v>-0.50543301356600345</v>
      </c>
      <c r="AW59">
        <v>56</v>
      </c>
      <c r="AX59">
        <f>IF(Z59&gt;0, (R59*SUMPRODUCT(K59:$K$98, X59:$X$98)-K59*$AZ$3)/Z59, 0)</f>
        <v>-10106240.109205514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0.62503115200000003</v>
      </c>
      <c r="Q60" s="4">
        <f t="shared" si="21"/>
        <v>12.5</v>
      </c>
      <c r="R60">
        <f t="shared" si="0"/>
        <v>2000000</v>
      </c>
      <c r="S60">
        <f t="shared" si="1"/>
        <v>-24742550.268520899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-373.95500306351721</v>
      </c>
      <c r="AC60">
        <f t="shared" si="2"/>
        <v>-334.14117366445987</v>
      </c>
      <c r="AE60">
        <f t="shared" si="3"/>
        <v>0</v>
      </c>
      <c r="AF60">
        <f t="shared" si="24"/>
        <v>0</v>
      </c>
      <c r="AG60">
        <f t="shared" si="24"/>
        <v>-1.6880897989402909E-4</v>
      </c>
      <c r="AH60">
        <f t="shared" si="5"/>
        <v>-46.255288581171122</v>
      </c>
      <c r="AI60">
        <f t="shared" si="25"/>
        <v>-46.255457390151015</v>
      </c>
      <c r="AJ60">
        <f t="shared" si="7"/>
        <v>-39.81382939905734</v>
      </c>
      <c r="AK60">
        <f t="shared" si="22"/>
        <v>-26.176850214446208</v>
      </c>
      <c r="AL60">
        <f t="shared" si="8"/>
        <v>-112.24613700365455</v>
      </c>
      <c r="AN60">
        <f t="shared" si="26"/>
        <v>0</v>
      </c>
      <c r="AO60">
        <f t="shared" si="26"/>
        <v>0</v>
      </c>
      <c r="AP60">
        <f t="shared" si="26"/>
        <v>-4.1461469962556706E-7</v>
      </c>
      <c r="AQ60">
        <f t="shared" si="26"/>
        <v>-0.1136084264783507</v>
      </c>
      <c r="AR60">
        <f t="shared" si="26"/>
        <v>-0.11360884109305033</v>
      </c>
      <c r="AS60">
        <f t="shared" si="26"/>
        <v>-9.7787445475924065E-2</v>
      </c>
      <c r="AT60">
        <f t="shared" si="26"/>
        <v>-6.42934214496131E-2</v>
      </c>
      <c r="AU60">
        <f t="shared" si="23"/>
        <v>-0.27568970801858744</v>
      </c>
      <c r="AW60">
        <v>57</v>
      </c>
      <c r="AX60">
        <f>IF(Z60&gt;0, (R60*SUMPRODUCT(K60:$K$98, X60:$X$98)-K60*$AZ$3)/Z60, 0)</f>
        <v>-24742550.268520899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0.65741117999999998</v>
      </c>
      <c r="Q61" s="4">
        <f t="shared" si="21"/>
        <v>12.5</v>
      </c>
      <c r="R61">
        <f t="shared" si="0"/>
        <v>2000000</v>
      </c>
      <c r="S61">
        <f t="shared" si="1"/>
        <v>-66444305.469053194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-334.14117366445987</v>
      </c>
      <c r="AC61">
        <f t="shared" si="2"/>
        <v>-298.43581755088911</v>
      </c>
      <c r="AE61">
        <f t="shared" si="3"/>
        <v>0</v>
      </c>
      <c r="AF61">
        <f t="shared" si="24"/>
        <v>0</v>
      </c>
      <c r="AG61">
        <f t="shared" si="24"/>
        <v>-5.6143979428358852E-5</v>
      </c>
      <c r="AH61">
        <f t="shared" si="5"/>
        <v>-17.756305706676791</v>
      </c>
      <c r="AI61">
        <f t="shared" si="25"/>
        <v>-17.756361850656219</v>
      </c>
      <c r="AJ61">
        <f t="shared" si="7"/>
        <v>-35.705356113570758</v>
      </c>
      <c r="AK61">
        <f t="shared" si="22"/>
        <v>-23.389882156512193</v>
      </c>
      <c r="AL61">
        <f t="shared" si="8"/>
        <v>-76.851600120739164</v>
      </c>
      <c r="AN61">
        <f t="shared" si="26"/>
        <v>0</v>
      </c>
      <c r="AO61">
        <f t="shared" si="26"/>
        <v>0</v>
      </c>
      <c r="AP61">
        <f t="shared" si="26"/>
        <v>-1.2312161937778731E-7</v>
      </c>
      <c r="AQ61">
        <f t="shared" si="26"/>
        <v>-3.8938905560884231E-2</v>
      </c>
      <c r="AR61">
        <f t="shared" si="26"/>
        <v>-3.893902868250361E-2</v>
      </c>
      <c r="AS61">
        <f t="shared" si="26"/>
        <v>-7.830049294551604E-2</v>
      </c>
      <c r="AT61">
        <f t="shared" si="26"/>
        <v>-5.129312523776644E-2</v>
      </c>
      <c r="AU61">
        <f t="shared" si="23"/>
        <v>-0.16853264686578606</v>
      </c>
      <c r="AW61">
        <v>58</v>
      </c>
      <c r="AX61">
        <f>IF(Z61&gt;0, (R61*SUMPRODUCT(K61:$K$98, X61:$X$98)-K61*$AZ$3)/Z61, 0)</f>
        <v>-66444305.469053194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0.68957421399999996</v>
      </c>
      <c r="Q62" s="4">
        <f t="shared" si="21"/>
        <v>12.5</v>
      </c>
      <c r="R62">
        <f t="shared" si="0"/>
        <v>2000000</v>
      </c>
      <c r="S62">
        <f t="shared" si="1"/>
        <v>-197495087.74748757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-298.43581755088911</v>
      </c>
      <c r="AC62">
        <f t="shared" si="2"/>
        <v>-266.49353811712041</v>
      </c>
      <c r="AE62">
        <f t="shared" si="3"/>
        <v>0</v>
      </c>
      <c r="AF62">
        <f t="shared" si="24"/>
        <v>0</v>
      </c>
      <c r="AG62">
        <f t="shared" si="24"/>
        <v>-1.686709914893254E-5</v>
      </c>
      <c r="AH62">
        <f t="shared" si="5"/>
        <v>-6.1944704776228354</v>
      </c>
      <c r="AI62">
        <f t="shared" si="25"/>
        <v>-6.1944873447219839</v>
      </c>
      <c r="AJ62">
        <f t="shared" si="7"/>
        <v>-31.942279433768704</v>
      </c>
      <c r="AK62">
        <f t="shared" si="22"/>
        <v>-20.890507228562239</v>
      </c>
      <c r="AL62">
        <f t="shared" si="8"/>
        <v>-59.027274007052924</v>
      </c>
      <c r="AN62">
        <f t="shared" si="26"/>
        <v>0</v>
      </c>
      <c r="AO62">
        <f t="shared" si="26"/>
        <v>0</v>
      </c>
      <c r="AP62">
        <f t="shared" si="26"/>
        <v>-3.3025811852825518E-8</v>
      </c>
      <c r="AQ62">
        <f t="shared" si="26"/>
        <v>-1.212878484412069E-2</v>
      </c>
      <c r="AR62">
        <f t="shared" si="26"/>
        <v>-1.2128817869932543E-2</v>
      </c>
      <c r="AS62">
        <f t="shared" si="26"/>
        <v>-6.2543043199979373E-2</v>
      </c>
      <c r="AT62">
        <f t="shared" si="26"/>
        <v>-4.090365243891099E-2</v>
      </c>
      <c r="AU62">
        <f t="shared" si="23"/>
        <v>-0.11557551350882291</v>
      </c>
      <c r="AW62">
        <v>59</v>
      </c>
      <c r="AX62">
        <f>IF(Z62&gt;0, (R62*SUMPRODUCT(K62:$K$98, X62:$X$98)-K62*$AZ$3)/Z62, 0)</f>
        <v>-197495087.74748757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0.72148010799999995</v>
      </c>
      <c r="Q63" s="4">
        <f t="shared" si="21"/>
        <v>12.5</v>
      </c>
      <c r="R63">
        <f t="shared" si="0"/>
        <v>2000000</v>
      </c>
      <c r="S63">
        <f t="shared" si="1"/>
        <v>-656720691.00383687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-266.49353811712041</v>
      </c>
      <c r="AC63">
        <f t="shared" si="2"/>
        <v>-237.95100767042018</v>
      </c>
      <c r="AE63">
        <f t="shared" si="3"/>
        <v>0</v>
      </c>
      <c r="AF63">
        <f t="shared" si="24"/>
        <v>0</v>
      </c>
      <c r="AG63">
        <f t="shared" si="24"/>
        <v>-4.5291516418246586E-6</v>
      </c>
      <c r="AH63">
        <f t="shared" si="5"/>
        <v>-1.9470842424989692</v>
      </c>
      <c r="AI63">
        <f t="shared" si="25"/>
        <v>-1.9470887716506109</v>
      </c>
      <c r="AJ63">
        <f t="shared" si="7"/>
        <v>-28.542530446700226</v>
      </c>
      <c r="AK63">
        <f t="shared" si="22"/>
        <v>-18.654547668198429</v>
      </c>
      <c r="AL63">
        <f t="shared" si="8"/>
        <v>-49.144166886549272</v>
      </c>
      <c r="AN63">
        <f t="shared" si="26"/>
        <v>0</v>
      </c>
      <c r="AO63">
        <f t="shared" si="26"/>
        <v>0</v>
      </c>
      <c r="AP63">
        <f t="shared" si="26"/>
        <v>-7.9179352070830626E-9</v>
      </c>
      <c r="AQ63">
        <f t="shared" si="26"/>
        <v>-3.4039237574806048E-3</v>
      </c>
      <c r="AR63">
        <f t="shared" si="26"/>
        <v>-3.4039316754158121E-3</v>
      </c>
      <c r="AS63">
        <f t="shared" si="26"/>
        <v>-4.9898507401735001E-2</v>
      </c>
      <c r="AT63">
        <f t="shared" si="26"/>
        <v>-3.2612178049028953E-2</v>
      </c>
      <c r="AU63">
        <f t="shared" si="23"/>
        <v>-8.5914617126179788E-2</v>
      </c>
      <c r="AW63">
        <v>60</v>
      </c>
      <c r="AX63">
        <f>IF(Z63&gt;0, (R63*SUMPRODUCT(K63:$K$98, X63:$X$98)-K63*$AZ$3)/Z63, 0)</f>
        <v>-656720691.00383687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0.75308980400000003</v>
      </c>
      <c r="Q64" s="4">
        <f t="shared" si="21"/>
        <v>12.5</v>
      </c>
      <c r="R64">
        <f t="shared" si="0"/>
        <v>2000000</v>
      </c>
      <c r="S64">
        <f t="shared" si="1"/>
        <v>-2475055264.4265795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-237.95100767042018</v>
      </c>
      <c r="AC64">
        <f t="shared" si="2"/>
        <v>-212.45918013744173</v>
      </c>
      <c r="AE64">
        <f t="shared" si="3"/>
        <v>0</v>
      </c>
      <c r="AF64">
        <f t="shared" si="24"/>
        <v>0</v>
      </c>
      <c r="AG64">
        <f t="shared" si="24"/>
        <v>-1.0730022031784019E-6</v>
      </c>
      <c r="AH64">
        <f t="shared" si="5"/>
        <v>-0.54573726755648166</v>
      </c>
      <c r="AI64">
        <f t="shared" si="25"/>
        <v>-0.54573834055868486</v>
      </c>
      <c r="AJ64">
        <f t="shared" si="7"/>
        <v>-25.491827532978448</v>
      </c>
      <c r="AK64">
        <f t="shared" si="22"/>
        <v>-16.656570536929415</v>
      </c>
      <c r="AL64">
        <f t="shared" si="8"/>
        <v>-42.694136410466548</v>
      </c>
      <c r="AN64">
        <f t="shared" si="26"/>
        <v>0</v>
      </c>
      <c r="AO64">
        <f t="shared" si="26"/>
        <v>0</v>
      </c>
      <c r="AP64">
        <f t="shared" si="26"/>
        <v>-1.6748567694869189E-9</v>
      </c>
      <c r="AQ64">
        <f t="shared" si="26"/>
        <v>-8.518451818838404E-4</v>
      </c>
      <c r="AR64">
        <f t="shared" si="26"/>
        <v>-8.5184685674060995E-4</v>
      </c>
      <c r="AS64">
        <f t="shared" si="26"/>
        <v>-3.9790374878758104E-2</v>
      </c>
      <c r="AT64">
        <f t="shared" si="26"/>
        <v>-2.5999359402595991E-2</v>
      </c>
      <c r="AU64">
        <f t="shared" si="23"/>
        <v>-6.6641581138094708E-2</v>
      </c>
      <c r="AW64">
        <v>61</v>
      </c>
      <c r="AX64">
        <f>IF(Z64&gt;0, (R64*SUMPRODUCT(K64:$K$98, X64:$X$98)-K64*$AZ$3)/Z64, 0)</f>
        <v>-2475055264.4265795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0.78453892300000005</v>
      </c>
      <c r="Q65" s="4">
        <f t="shared" si="21"/>
        <v>12.5</v>
      </c>
      <c r="R65">
        <f t="shared" si="0"/>
        <v>2000000</v>
      </c>
      <c r="S65">
        <f t="shared" si="1"/>
        <v>-10755707977.278811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-212.45918013744173</v>
      </c>
      <c r="AC65">
        <f t="shared" si="2"/>
        <v>-189.69643246768075</v>
      </c>
      <c r="AE65">
        <f t="shared" si="3"/>
        <v>0</v>
      </c>
      <c r="AF65">
        <f t="shared" si="24"/>
        <v>0</v>
      </c>
      <c r="AG65">
        <f t="shared" si="24"/>
        <v>-2.2046018828840717E-7</v>
      </c>
      <c r="AH65">
        <f t="shared" si="5"/>
        <v>-0.13468991885731368</v>
      </c>
      <c r="AI65">
        <f t="shared" si="25"/>
        <v>-0.13469013931750198</v>
      </c>
      <c r="AJ65">
        <f t="shared" si="7"/>
        <v>-22.762747669760984</v>
      </c>
      <c r="AK65">
        <f t="shared" si="22"/>
        <v>-14.872142609620923</v>
      </c>
      <c r="AL65">
        <f t="shared" si="8"/>
        <v>-37.769580418699405</v>
      </c>
      <c r="AN65">
        <f t="shared" si="26"/>
        <v>0</v>
      </c>
      <c r="AO65">
        <f t="shared" si="26"/>
        <v>0</v>
      </c>
      <c r="AP65">
        <f t="shared" si="26"/>
        <v>-3.0724810328528833E-10</v>
      </c>
      <c r="AQ65">
        <f t="shared" si="26"/>
        <v>-1.8771290373036093E-4</v>
      </c>
      <c r="AR65">
        <f t="shared" si="26"/>
        <v>-1.8771321097846424E-4</v>
      </c>
      <c r="AS65">
        <f t="shared" si="26"/>
        <v>-3.1723691707757858E-2</v>
      </c>
      <c r="AT65">
        <f t="shared" si="26"/>
        <v>-2.0726815322395464E-2</v>
      </c>
      <c r="AU65">
        <f t="shared" si="23"/>
        <v>-5.2638220241131788E-2</v>
      </c>
      <c r="AW65">
        <v>62</v>
      </c>
      <c r="AX65">
        <f>IF(Z65&gt;0, (R65*SUMPRODUCT(K65:$K$98, X65:$X$98)-K65*$AZ$3)/Z65, 0)</f>
        <v>-10755707977.278811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0.81598695700000001</v>
      </c>
      <c r="Q66" s="4">
        <f t="shared" si="21"/>
        <v>12.5</v>
      </c>
      <c r="R66">
        <f t="shared" si="0"/>
        <v>2000000</v>
      </c>
      <c r="S66">
        <f t="shared" si="1"/>
        <v>-55187357070.982407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-189.69643246768075</v>
      </c>
      <c r="AC66">
        <f t="shared" si="2"/>
        <v>-169.37197775652837</v>
      </c>
      <c r="AE66">
        <f t="shared" si="3"/>
        <v>0</v>
      </c>
      <c r="AF66">
        <f t="shared" si="24"/>
        <v>0</v>
      </c>
      <c r="AG66">
        <f t="shared" si="24"/>
        <v>-3.8362948224418687E-8</v>
      </c>
      <c r="AH66">
        <f t="shared" si="5"/>
        <v>-2.8782822108976706E-2</v>
      </c>
      <c r="AI66">
        <f t="shared" si="25"/>
        <v>-2.878286047192493E-2</v>
      </c>
      <c r="AJ66">
        <f t="shared" si="7"/>
        <v>-20.324454711152384</v>
      </c>
      <c r="AK66">
        <f t="shared" si="22"/>
        <v>-13.278750272737653</v>
      </c>
      <c r="AL66">
        <f t="shared" si="8"/>
        <v>-33.631987844361959</v>
      </c>
      <c r="AN66">
        <f t="shared" si="26"/>
        <v>0</v>
      </c>
      <c r="AO66">
        <f t="shared" si="26"/>
        <v>0</v>
      </c>
      <c r="AP66">
        <f t="shared" si="26"/>
        <v>-4.7736765543438665E-11</v>
      </c>
      <c r="AQ66">
        <f t="shared" si="26"/>
        <v>-3.5815777834826302E-5</v>
      </c>
      <c r="AR66">
        <f t="shared" si="26"/>
        <v>-3.5815825571591845E-5</v>
      </c>
      <c r="AS66">
        <f t="shared" si="26"/>
        <v>-2.5290645642478397E-2</v>
      </c>
      <c r="AT66">
        <f t="shared" si="26"/>
        <v>-1.6523354377546796E-2</v>
      </c>
      <c r="AU66">
        <f t="shared" si="23"/>
        <v>-4.1849815845596779E-2</v>
      </c>
      <c r="AW66">
        <v>63</v>
      </c>
      <c r="AX66">
        <f>IF(Z66&gt;0, (R66*SUMPRODUCT(K66:$K$98, X66:$X$98)-K66*$AZ$3)/Z66, 0)</f>
        <v>-55187357070.982407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0.84743607600000004</v>
      </c>
      <c r="Q67" s="4">
        <f t="shared" si="21"/>
        <v>12.5</v>
      </c>
      <c r="R67">
        <f t="shared" ref="R67:R69" si="27">$C$6</f>
        <v>2000000</v>
      </c>
      <c r="S67">
        <f t="shared" ref="S67:S69" si="28">AX67</f>
        <v>-345630470612.74506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-169.37197775652837</v>
      </c>
      <c r="AC67">
        <f t="shared" ref="AC67:AC69" si="29">S67*Z67</f>
        <v>-151.22501140797038</v>
      </c>
      <c r="AE67">
        <f t="shared" ref="AE67:AE69" si="30">$Z67*O67</f>
        <v>0</v>
      </c>
      <c r="AF67">
        <f t="shared" si="24"/>
        <v>0</v>
      </c>
      <c r="AG67">
        <f t="shared" si="24"/>
        <v>-5.4691724350819569E-9</v>
      </c>
      <c r="AH67">
        <f t="shared" ref="AH67:AH69" si="31">-X67*R67</f>
        <v>-5.2016234091348066E-3</v>
      </c>
      <c r="AI67">
        <f t="shared" ref="AI67:AI69" si="32">SUM(AE67:AH67)</f>
        <v>-5.2016288783072418E-3</v>
      </c>
      <c r="AJ67">
        <f t="shared" ref="AJ67:AJ69" si="33">AB67-AC67</f>
        <v>-18.146966348557982</v>
      </c>
      <c r="AK67">
        <f t="shared" si="22"/>
        <v>-11.856038442956987</v>
      </c>
      <c r="AL67">
        <f t="shared" ref="AL67:AL69" si="34">SUM(AI67:AK67)</f>
        <v>-30.008206420393275</v>
      </c>
      <c r="AN67">
        <f t="shared" si="26"/>
        <v>0</v>
      </c>
      <c r="AO67">
        <f t="shared" si="26"/>
        <v>0</v>
      </c>
      <c r="AP67">
        <f t="shared" si="26"/>
        <v>-6.0763755490541108E-12</v>
      </c>
      <c r="AQ67">
        <f t="shared" si="26"/>
        <v>-5.7791224675805248E-6</v>
      </c>
      <c r="AR67">
        <f t="shared" si="26"/>
        <v>-5.7791285439560742E-6</v>
      </c>
      <c r="AS67">
        <f t="shared" si="26"/>
        <v>-2.0161694281674827E-2</v>
      </c>
      <c r="AT67">
        <f t="shared" si="26"/>
        <v>-1.3172329627297598E-2</v>
      </c>
      <c r="AU67">
        <f t="shared" si="23"/>
        <v>-3.333980303751638E-2</v>
      </c>
      <c r="AW67">
        <v>64</v>
      </c>
      <c r="AX67">
        <f>IF(Z67&gt;0, (R67*SUMPRODUCT(K67:$K$98, X67:$X$98)-K67*$AZ$3)/Z67, 0)</f>
        <v>-345630470612.74506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0.87888519499999995</v>
      </c>
      <c r="Q68" s="4">
        <f t="shared" si="21"/>
        <v>12.5</v>
      </c>
      <c r="R68">
        <f t="shared" si="27"/>
        <v>2000000</v>
      </c>
      <c r="S68">
        <f t="shared" si="28"/>
        <v>-2777295483360.3843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-151.22501140797038</v>
      </c>
      <c r="AC68">
        <f t="shared" si="29"/>
        <v>-135.0223366832216</v>
      </c>
      <c r="AE68">
        <f t="shared" si="30"/>
        <v>0</v>
      </c>
      <c r="AF68">
        <f t="shared" si="24"/>
        <v>0</v>
      </c>
      <c r="AG68">
        <f t="shared" si="24"/>
        <v>-6.0770602863550701E-10</v>
      </c>
      <c r="AH68">
        <f t="shared" si="31"/>
        <v>-7.6908394913530089E-4</v>
      </c>
      <c r="AI68">
        <f t="shared" si="32"/>
        <v>-7.6908455684132951E-4</v>
      </c>
      <c r="AJ68">
        <f t="shared" si="33"/>
        <v>-16.202674724748789</v>
      </c>
      <c r="AK68">
        <f t="shared" si="22"/>
        <v>-10.585750798557928</v>
      </c>
      <c r="AL68">
        <f t="shared" si="34"/>
        <v>-26.789194607863557</v>
      </c>
      <c r="AN68">
        <f t="shared" si="26"/>
        <v>0</v>
      </c>
      <c r="AO68">
        <f t="shared" si="26"/>
        <v>0</v>
      </c>
      <c r="AP68">
        <f t="shared" si="26"/>
        <v>-6.0283507521421036E-13</v>
      </c>
      <c r="AQ68">
        <f t="shared" si="26"/>
        <v>-7.6291950133195046E-7</v>
      </c>
      <c r="AR68">
        <f t="shared" si="26"/>
        <v>-7.629201041670257E-7</v>
      </c>
      <c r="AS68">
        <f t="shared" si="26"/>
        <v>-1.6072805231662012E-2</v>
      </c>
      <c r="AT68">
        <f t="shared" si="26"/>
        <v>-1.0500902703196749E-2</v>
      </c>
      <c r="AU68">
        <f t="shared" si="23"/>
        <v>-2.6574470854962923E-2</v>
      </c>
      <c r="AW68">
        <v>65</v>
      </c>
      <c r="AX68">
        <f>IF(Z68&gt;0, (R68*SUMPRODUCT(K68:$K$98, X68:$X$98)-K68*$AZ$3)/Z68, 0)</f>
        <v>-2777295483360.3843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2000000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-135.0223366832216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-9.7232964581681124E-5</v>
      </c>
      <c r="AI69">
        <f t="shared" si="32"/>
        <v>-9.7232964581681124E-5</v>
      </c>
      <c r="AJ69">
        <f t="shared" si="33"/>
        <v>-135.0223366832216</v>
      </c>
      <c r="AK69">
        <f t="shared" si="22"/>
        <v>-9.451563567825513</v>
      </c>
      <c r="AL69">
        <f t="shared" si="34"/>
        <v>-144.47399748401168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-8.6119296459172901E-8</v>
      </c>
      <c r="AR69">
        <f t="shared" si="26"/>
        <v>-8.6119296459172901E-8</v>
      </c>
      <c r="AS69">
        <f t="shared" si="26"/>
        <v>-0.11958936654311741</v>
      </c>
      <c r="AT69">
        <f t="shared" si="26"/>
        <v>-8.3712556580182191E-3</v>
      </c>
      <c r="AU69">
        <f t="shared" si="23"/>
        <v>-0.12796070832043208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161142.38198979487</v>
      </c>
      <c r="AO71" s="8">
        <f t="shared" si="47"/>
        <v>-16114.238198979489</v>
      </c>
      <c r="AP71" s="8">
        <f t="shared" si="47"/>
        <v>-204.06987009211417</v>
      </c>
      <c r="AQ71" s="8">
        <f t="shared" si="47"/>
        <v>-136113.32832558893</v>
      </c>
      <c r="AR71" s="8">
        <f t="shared" si="47"/>
        <v>8710.7455951343363</v>
      </c>
      <c r="AS71" s="8">
        <f t="shared" si="47"/>
        <v>-16163.022438422067</v>
      </c>
      <c r="AT71" s="8">
        <f t="shared" si="47"/>
        <v>7452.2768432876928</v>
      </c>
      <c r="AU71" s="8">
        <f t="shared" si="47"/>
        <v>-1.4310108653603493E-11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8" priority="1" operator="lessThan">
      <formula>0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00509-52D4-46F3-A5F2-63FEEEE24A9A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'T.26.04.A'!C3*(1+C12)</f>
        <v>191.47129964594859</v>
      </c>
      <c r="K3">
        <v>1</v>
      </c>
      <c r="L3" s="2">
        <v>0</v>
      </c>
      <c r="O3">
        <f>$C$3</f>
        <v>191.47129964594859</v>
      </c>
      <c r="P3">
        <f>O3*B5</f>
        <v>153.17703971675888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2.5864216189465896</v>
      </c>
      <c r="AE3">
        <f t="shared" ref="AE3:AE23" si="1">$Z3*O3</f>
        <v>191.47129964594859</v>
      </c>
      <c r="AF3">
        <f t="shared" ref="AF3:AG23" si="2">-$Z3*P3</f>
        <v>-153.17703971675888</v>
      </c>
      <c r="AG3">
        <f t="shared" si="2"/>
        <v>-100</v>
      </c>
      <c r="AH3">
        <f t="shared" ref="AH3:AH23" si="3">-X3*R3</f>
        <v>0</v>
      </c>
      <c r="AI3">
        <f t="shared" ref="AI3:AI23" si="4">SUM(AE3:AH3)</f>
        <v>-61.705740070810293</v>
      </c>
      <c r="AJ3">
        <f t="shared" ref="AJ3:AJ23" si="5">AB3-AC3</f>
        <v>-2.5864216189465896</v>
      </c>
      <c r="AL3">
        <f t="shared" ref="AL3:AL23" si="6">SUM(AI3:AK3)</f>
        <v>-64.292161689756881</v>
      </c>
      <c r="AN3">
        <f t="shared" ref="AN3:AU23" si="7">AE3*$K3</f>
        <v>191.47129964594859</v>
      </c>
      <c r="AO3">
        <f t="shared" si="7"/>
        <v>-153.17703971675888</v>
      </c>
      <c r="AP3">
        <f t="shared" si="7"/>
        <v>-100</v>
      </c>
      <c r="AQ3">
        <f t="shared" si="7"/>
        <v>0</v>
      </c>
      <c r="AR3">
        <f t="shared" si="7"/>
        <v>-61.705740070810293</v>
      </c>
      <c r="AS3">
        <f t="shared" si="7"/>
        <v>-2.5864216189465896</v>
      </c>
      <c r="AT3">
        <f t="shared" si="7"/>
        <v>0</v>
      </c>
      <c r="AU3">
        <f t="shared" si="7"/>
        <v>-64.292161689756881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124.28196272281072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8">F4+$C$9</f>
        <v>6.59E-2</v>
      </c>
      <c r="I4" s="5">
        <f t="shared" ref="I4:I23" si="9">1+H4</f>
        <v>1.0659000000000001</v>
      </c>
      <c r="J4">
        <f t="shared" ref="J4:J23" si="10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50000</v>
      </c>
      <c r="S4">
        <f t="shared" ref="S4:S23" si="11">AX4</f>
        <v>2.5864216189465896</v>
      </c>
      <c r="U4">
        <f t="shared" ref="U4:U23" si="12">M4</f>
        <v>2.5950000000000001E-3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2.5950000000000001E-3</v>
      </c>
      <c r="Y4">
        <f t="shared" ref="Y4:Y23" si="16">V4*W4</f>
        <v>0.01</v>
      </c>
      <c r="Z4">
        <f t="shared" ref="Z4:Z23" si="17">MAX(0, W4-X4-Y4)</f>
        <v>0.98740499999999998</v>
      </c>
      <c r="AB4">
        <f t="shared" ref="AB4:AB23" si="18">AC3</f>
        <v>2.5864216189465896</v>
      </c>
      <c r="AC4">
        <f t="shared" ref="AC4:AC23" si="19">AX5</f>
        <v>7.0534850417613066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-129.75</v>
      </c>
      <c r="AI4">
        <f t="shared" si="4"/>
        <v>-129.75</v>
      </c>
      <c r="AJ4">
        <f t="shared" si="5"/>
        <v>-4.467063422814717</v>
      </c>
      <c r="AK4">
        <f>G4*MAX(0, SUM(AB4:AB4, AE4:AF4))</f>
        <v>5.6642633454930313E-2</v>
      </c>
      <c r="AL4">
        <f t="shared" si="6"/>
        <v>-134.16042078935976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-121.72811708415422</v>
      </c>
      <c r="AR4">
        <f t="shared" si="7"/>
        <v>-121.72811708415422</v>
      </c>
      <c r="AS4">
        <f t="shared" si="7"/>
        <v>-4.1908841568765514</v>
      </c>
      <c r="AT4">
        <f t="shared" si="7"/>
        <v>5.314066371604307E-2</v>
      </c>
      <c r="AU4">
        <f t="shared" si="7"/>
        <v>-125.86586057731471</v>
      </c>
      <c r="AW4">
        <v>1</v>
      </c>
      <c r="AX4">
        <f>(R4*SUMPRODUCT(K5:$K$23, X5:$X$23)-$AZ$3*SUMPRODUCT(K4:$K$22, W5:$W$23))/Z4</f>
        <v>2.5864216189465896</v>
      </c>
    </row>
    <row r="5" spans="1:52" x14ac:dyDescent="0.25">
      <c r="B5" s="2">
        <v>0.8</v>
      </c>
      <c r="C5" s="2"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8"/>
        <v>8.6400000000000005E-2</v>
      </c>
      <c r="I5" s="5">
        <f t="shared" si="9"/>
        <v>1.0864</v>
      </c>
      <c r="J5">
        <f t="shared" si="10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191.47129964594859</v>
      </c>
      <c r="P5">
        <f t="shared" ref="P5:P23" si="22">O5*$C$5</f>
        <v>9.5735649822974302</v>
      </c>
      <c r="Q5" s="4">
        <f t="shared" ref="Q5:Q23" si="23">$C$8</f>
        <v>12.5</v>
      </c>
      <c r="R5">
        <f t="shared" si="0"/>
        <v>50000</v>
      </c>
      <c r="S5">
        <f t="shared" si="11"/>
        <v>7.0534850417613066</v>
      </c>
      <c r="U5">
        <f t="shared" si="12"/>
        <v>2.5990000000000002E-3</v>
      </c>
      <c r="V5">
        <f t="shared" si="13"/>
        <v>0.01</v>
      </c>
      <c r="W5">
        <f t="shared" si="14"/>
        <v>0.98740499999999998</v>
      </c>
      <c r="X5">
        <f t="shared" si="15"/>
        <v>2.5662655950000001E-3</v>
      </c>
      <c r="Y5">
        <f t="shared" si="16"/>
        <v>9.8740500000000005E-3</v>
      </c>
      <c r="Z5">
        <f t="shared" si="17"/>
        <v>0.97496468440500006</v>
      </c>
      <c r="AB5">
        <f t="shared" si="18"/>
        <v>7.0534850417613066</v>
      </c>
      <c r="AC5">
        <f t="shared" si="19"/>
        <v>13.180611768891369</v>
      </c>
      <c r="AE5">
        <f t="shared" si="1"/>
        <v>186.67775523192748</v>
      </c>
      <c r="AF5">
        <f t="shared" si="2"/>
        <v>-9.3338877615963742</v>
      </c>
      <c r="AG5">
        <f t="shared" si="2"/>
        <v>-12.187058555062501</v>
      </c>
      <c r="AH5">
        <f t="shared" si="3"/>
        <v>-128.31327974999999</v>
      </c>
      <c r="AI5">
        <f t="shared" si="4"/>
        <v>36.84352916526862</v>
      </c>
      <c r="AJ5">
        <f t="shared" si="5"/>
        <v>-6.1271267271300625</v>
      </c>
      <c r="AK5">
        <f t="shared" ref="AK5:AK23" si="24">G5*SUM(AB5:AB5, AE5:AF5)</f>
        <v>7.5602914529957896</v>
      </c>
      <c r="AL5">
        <f t="shared" si="6"/>
        <v>38.27669389113435</v>
      </c>
      <c r="AN5">
        <f t="shared" si="7"/>
        <v>161.20791119973518</v>
      </c>
      <c r="AO5">
        <f t="shared" si="7"/>
        <v>-8.0603955599867589</v>
      </c>
      <c r="AP5">
        <f t="shared" si="7"/>
        <v>-10.52428689690219</v>
      </c>
      <c r="AQ5">
        <f t="shared" si="7"/>
        <v>-110.80653815440247</v>
      </c>
      <c r="AR5">
        <f t="shared" si="7"/>
        <v>31.816690588443773</v>
      </c>
      <c r="AS5">
        <f t="shared" si="7"/>
        <v>-5.2911569464157227</v>
      </c>
      <c r="AT5">
        <f t="shared" si="7"/>
        <v>6.5287842768650055</v>
      </c>
      <c r="AU5">
        <f t="shared" si="7"/>
        <v>33.054317918893055</v>
      </c>
      <c r="AW5">
        <v>2</v>
      </c>
      <c r="AX5">
        <f>(R5*SUMPRODUCT(K6:$K$23, X6:$X$23)-$AZ$3*SUMPRODUCT(K5:$K$22, W6:$W$23))/Z5</f>
        <v>7.0534850417613066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8"/>
        <v>0.10880000000000001</v>
      </c>
      <c r="I6" s="5">
        <f t="shared" si="9"/>
        <v>1.1088</v>
      </c>
      <c r="J6">
        <f t="shared" si="10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191.47129964594859</v>
      </c>
      <c r="P6">
        <f t="shared" si="22"/>
        <v>9.5735649822974302</v>
      </c>
      <c r="Q6" s="4">
        <f t="shared" si="23"/>
        <v>12.5</v>
      </c>
      <c r="R6">
        <f t="shared" si="0"/>
        <v>50000</v>
      </c>
      <c r="S6">
        <f t="shared" si="11"/>
        <v>13.180611768891369</v>
      </c>
      <c r="U6">
        <f t="shared" si="12"/>
        <v>2.6029999999999998E-3</v>
      </c>
      <c r="V6">
        <f t="shared" si="13"/>
        <v>0.01</v>
      </c>
      <c r="W6">
        <f t="shared" si="14"/>
        <v>0.97496468440500006</v>
      </c>
      <c r="X6">
        <f t="shared" si="15"/>
        <v>2.5378330735062152E-3</v>
      </c>
      <c r="Y6">
        <f t="shared" si="16"/>
        <v>9.7496468440500007E-3</v>
      </c>
      <c r="Z6">
        <f t="shared" si="17"/>
        <v>0.96267720448744387</v>
      </c>
      <c r="AB6">
        <f t="shared" si="18"/>
        <v>13.180611768891369</v>
      </c>
      <c r="AC6">
        <f t="shared" si="19"/>
        <v>18.271528959408549</v>
      </c>
      <c r="AE6">
        <f t="shared" si="1"/>
        <v>184.32505548273949</v>
      </c>
      <c r="AF6">
        <f t="shared" si="2"/>
        <v>-9.2162527741369757</v>
      </c>
      <c r="AG6">
        <f t="shared" si="2"/>
        <v>-12.033465056093048</v>
      </c>
      <c r="AH6">
        <f t="shared" si="3"/>
        <v>-126.89165367531076</v>
      </c>
      <c r="AI6">
        <f t="shared" si="4"/>
        <v>36.183683977198726</v>
      </c>
      <c r="AJ6">
        <f t="shared" si="5"/>
        <v>-5.0909171905171799</v>
      </c>
      <c r="AK6">
        <f t="shared" si="24"/>
        <v>11.014930746933393</v>
      </c>
      <c r="AL6">
        <f t="shared" si="6"/>
        <v>42.107697533614939</v>
      </c>
      <c r="AN6">
        <f t="shared" si="7"/>
        <v>143.55718605238539</v>
      </c>
      <c r="AO6">
        <f t="shared" si="7"/>
        <v>-7.1778593026192699</v>
      </c>
      <c r="AP6">
        <f t="shared" si="7"/>
        <v>-9.3719780926592087</v>
      </c>
      <c r="AQ6">
        <f t="shared" si="7"/>
        <v>-98.826546870982682</v>
      </c>
      <c r="AR6">
        <f t="shared" si="7"/>
        <v>28.180801786124231</v>
      </c>
      <c r="AS6">
        <f t="shared" si="7"/>
        <v>-3.9649397873898851</v>
      </c>
      <c r="AT6">
        <f t="shared" si="7"/>
        <v>8.5787168676031147</v>
      </c>
      <c r="AU6">
        <f t="shared" si="7"/>
        <v>32.79457886633746</v>
      </c>
      <c r="AW6">
        <v>3</v>
      </c>
      <c r="AX6">
        <f>(R6*SUMPRODUCT(K7:$K$23, X7:$X$23)-$AZ$3*SUMPRODUCT(K6:$K$22, W7:$W$23))/Z6</f>
        <v>13.180611768891369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8"/>
        <v>0.1047</v>
      </c>
      <c r="I7" s="5">
        <f t="shared" si="9"/>
        <v>1.1047</v>
      </c>
      <c r="J7">
        <f t="shared" si="10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191.47129964594859</v>
      </c>
      <c r="P7">
        <f t="shared" si="22"/>
        <v>9.5735649822974302</v>
      </c>
      <c r="Q7" s="4">
        <f t="shared" si="23"/>
        <v>12.5</v>
      </c>
      <c r="R7">
        <f t="shared" si="0"/>
        <v>50000</v>
      </c>
      <c r="S7">
        <f t="shared" si="11"/>
        <v>18.271528959408549</v>
      </c>
      <c r="U7">
        <f t="shared" si="12"/>
        <v>2.6080000000000001E-3</v>
      </c>
      <c r="V7">
        <f t="shared" si="13"/>
        <v>0.01</v>
      </c>
      <c r="W7">
        <f t="shared" si="14"/>
        <v>0.96267720448744387</v>
      </c>
      <c r="X7">
        <f t="shared" si="15"/>
        <v>2.5106621493032537E-3</v>
      </c>
      <c r="Y7">
        <f t="shared" si="16"/>
        <v>9.6267720448744397E-3</v>
      </c>
      <c r="Z7">
        <f t="shared" si="17"/>
        <v>0.9505397702932662</v>
      </c>
      <c r="AB7">
        <f t="shared" si="18"/>
        <v>18.271528959408549</v>
      </c>
      <c r="AC7">
        <f t="shared" si="19"/>
        <v>20.230847099967786</v>
      </c>
      <c r="AE7">
        <f t="shared" si="1"/>
        <v>182.00108518321312</v>
      </c>
      <c r="AF7">
        <f t="shared" si="2"/>
        <v>-9.1000542591606557</v>
      </c>
      <c r="AG7">
        <f t="shared" si="2"/>
        <v>-11.881747128665827</v>
      </c>
      <c r="AH7">
        <f t="shared" si="3"/>
        <v>-125.53310746516269</v>
      </c>
      <c r="AI7">
        <f t="shared" si="4"/>
        <v>35.486176330223941</v>
      </c>
      <c r="AJ7">
        <f t="shared" si="5"/>
        <v>-1.9593181405592368</v>
      </c>
      <c r="AK7">
        <f t="shared" si="24"/>
        <v>9.3865726902779354</v>
      </c>
      <c r="AL7">
        <f t="shared" si="6"/>
        <v>42.913430879942645</v>
      </c>
      <c r="AN7">
        <f t="shared" si="7"/>
        <v>128.31286055095222</v>
      </c>
      <c r="AO7">
        <f t="shared" si="7"/>
        <v>-6.4156430275476106</v>
      </c>
      <c r="AP7">
        <f t="shared" si="7"/>
        <v>-8.3767685279867496</v>
      </c>
      <c r="AQ7">
        <f t="shared" si="7"/>
        <v>-88.502286107197321</v>
      </c>
      <c r="AR7">
        <f t="shared" si="7"/>
        <v>25.01816288822053</v>
      </c>
      <c r="AS7">
        <f t="shared" si="7"/>
        <v>-1.3813418479974908</v>
      </c>
      <c r="AT7">
        <f t="shared" si="7"/>
        <v>6.6176418203582159</v>
      </c>
      <c r="AU7">
        <f t="shared" si="7"/>
        <v>30.25446286058126</v>
      </c>
      <c r="AW7">
        <v>4</v>
      </c>
      <c r="AX7">
        <f>(R7*SUMPRODUCT(K8:$K$23, X8:$X$23)-$AZ$3*SUMPRODUCT(K7:$K$22, W8:$W$23))/Z7</f>
        <v>18.271528959408549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8"/>
        <v>7.2500000000000009E-2</v>
      </c>
      <c r="I8" s="5">
        <f t="shared" si="9"/>
        <v>1.0725</v>
      </c>
      <c r="J8">
        <f t="shared" si="10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191.47129964594859</v>
      </c>
      <c r="P8">
        <f t="shared" si="22"/>
        <v>9.5735649822974302</v>
      </c>
      <c r="Q8" s="4">
        <f t="shared" si="23"/>
        <v>12.5</v>
      </c>
      <c r="R8">
        <f t="shared" si="0"/>
        <v>50000</v>
      </c>
      <c r="S8">
        <f t="shared" si="11"/>
        <v>20.230847099967786</v>
      </c>
      <c r="U8">
        <f t="shared" si="12"/>
        <v>2.614E-3</v>
      </c>
      <c r="V8">
        <f t="shared" si="13"/>
        <v>0.01</v>
      </c>
      <c r="W8">
        <f t="shared" si="14"/>
        <v>0.9505397702932662</v>
      </c>
      <c r="X8">
        <f t="shared" si="15"/>
        <v>2.4847109595465978E-3</v>
      </c>
      <c r="Y8">
        <f t="shared" si="16"/>
        <v>9.5053977029326622E-3</v>
      </c>
      <c r="Z8">
        <f t="shared" si="17"/>
        <v>0.9385496616307869</v>
      </c>
      <c r="AB8">
        <f t="shared" si="18"/>
        <v>20.230847099967786</v>
      </c>
      <c r="AC8">
        <f t="shared" si="19"/>
        <v>20.217104696265981</v>
      </c>
      <c r="AE8">
        <f t="shared" si="1"/>
        <v>179.70532349471205</v>
      </c>
      <c r="AF8">
        <f t="shared" si="2"/>
        <v>-8.9852661747356031</v>
      </c>
      <c r="AG8">
        <f t="shared" si="2"/>
        <v>-11.731870770384836</v>
      </c>
      <c r="AH8">
        <f t="shared" si="3"/>
        <v>-124.23554797732989</v>
      </c>
      <c r="AI8">
        <f t="shared" si="4"/>
        <v>34.752638572261716</v>
      </c>
      <c r="AJ8">
        <f t="shared" si="5"/>
        <v>1.3742403701805017E-2</v>
      </c>
      <c r="AK8">
        <f t="shared" si="24"/>
        <v>4.0672542641448119</v>
      </c>
      <c r="AL8">
        <f t="shared" si="6"/>
        <v>38.833635240108336</v>
      </c>
      <c r="AN8">
        <f t="shared" si="7"/>
        <v>118.1299040820163</v>
      </c>
      <c r="AO8">
        <f t="shared" si="7"/>
        <v>-5.906495204100815</v>
      </c>
      <c r="AP8">
        <f t="shared" si="7"/>
        <v>-7.7119850534030059</v>
      </c>
      <c r="AQ8">
        <f t="shared" si="7"/>
        <v>-81.666658954433046</v>
      </c>
      <c r="AR8">
        <f t="shared" si="7"/>
        <v>22.844764870079423</v>
      </c>
      <c r="AS8">
        <f t="shared" si="7"/>
        <v>9.0336156969681621E-3</v>
      </c>
      <c r="AT8">
        <f t="shared" si="7"/>
        <v>2.6736233894302881</v>
      </c>
      <c r="AU8">
        <f t="shared" si="7"/>
        <v>25.527421875206681</v>
      </c>
      <c r="AW8">
        <v>5</v>
      </c>
      <c r="AX8">
        <f>(R8*SUMPRODUCT(K9:$K$23, X9:$X$23)-$AZ$3*SUMPRODUCT(K8:$K$22, W9:$W$23))/Z8</f>
        <v>20.230847099967786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8"/>
        <v>5.2200000000000003E-2</v>
      </c>
      <c r="I9" s="5">
        <f t="shared" si="9"/>
        <v>1.0522</v>
      </c>
      <c r="J9">
        <f t="shared" si="10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191.47129964594859</v>
      </c>
      <c r="P9">
        <f t="shared" si="22"/>
        <v>9.5735649822974302</v>
      </c>
      <c r="Q9" s="4">
        <f t="shared" si="23"/>
        <v>12.5</v>
      </c>
      <c r="R9">
        <f t="shared" si="0"/>
        <v>50000</v>
      </c>
      <c r="S9">
        <f t="shared" si="11"/>
        <v>20.217104696265981</v>
      </c>
      <c r="U9">
        <f t="shared" si="12"/>
        <v>2.624E-3</v>
      </c>
      <c r="V9">
        <f t="shared" si="13"/>
        <v>0.01</v>
      </c>
      <c r="W9">
        <f t="shared" si="14"/>
        <v>0.9385496616307869</v>
      </c>
      <c r="X9">
        <f t="shared" si="15"/>
        <v>2.4627543121191848E-3</v>
      </c>
      <c r="Y9">
        <f t="shared" si="16"/>
        <v>9.3854966163078694E-3</v>
      </c>
      <c r="Z9">
        <f t="shared" si="17"/>
        <v>0.9267014107023599</v>
      </c>
      <c r="AB9">
        <f t="shared" si="18"/>
        <v>20.217104696265981</v>
      </c>
      <c r="AC9">
        <f t="shared" si="19"/>
        <v>19.908767973224233</v>
      </c>
      <c r="AE9">
        <f t="shared" si="1"/>
        <v>177.43672349091483</v>
      </c>
      <c r="AF9">
        <f t="shared" si="2"/>
        <v>-8.8718361745457415</v>
      </c>
      <c r="AG9">
        <f t="shared" si="2"/>
        <v>-11.583767633779498</v>
      </c>
      <c r="AH9">
        <f t="shared" si="3"/>
        <v>-123.13771560595924</v>
      </c>
      <c r="AI9">
        <f t="shared" si="4"/>
        <v>33.84340407663035</v>
      </c>
      <c r="AJ9">
        <f t="shared" si="5"/>
        <v>0.30833672304174797</v>
      </c>
      <c r="AK9">
        <f t="shared" si="24"/>
        <v>1.1138137528745469</v>
      </c>
      <c r="AL9">
        <f t="shared" si="6"/>
        <v>35.265554552546647</v>
      </c>
      <c r="AN9">
        <f t="shared" si="7"/>
        <v>110.85214994571845</v>
      </c>
      <c r="AO9">
        <f t="shared" si="7"/>
        <v>-5.5426074972859221</v>
      </c>
      <c r="AP9">
        <f t="shared" si="7"/>
        <v>-7.2368646208789649</v>
      </c>
      <c r="AQ9">
        <f t="shared" si="7"/>
        <v>-76.929286371904539</v>
      </c>
      <c r="AR9">
        <f t="shared" si="7"/>
        <v>21.14339145564902</v>
      </c>
      <c r="AS9">
        <f t="shared" si="7"/>
        <v>0.19263086008317434</v>
      </c>
      <c r="AT9">
        <f t="shared" si="7"/>
        <v>0.6958460836974063</v>
      </c>
      <c r="AU9">
        <f t="shared" si="7"/>
        <v>22.031868399429602</v>
      </c>
      <c r="AW9">
        <v>6</v>
      </c>
      <c r="AX9">
        <f>(R9*SUMPRODUCT(K10:$K$23, X10:$X$23)-$AZ$3*SUMPRODUCT(K9:$K$22, W10:$W$23))/Z9</f>
        <v>20.217104696265981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8"/>
        <v>5.2500000000000005E-2</v>
      </c>
      <c r="I10" s="5">
        <f t="shared" si="9"/>
        <v>1.0525</v>
      </c>
      <c r="J10">
        <f t="shared" si="10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191.47129964594859</v>
      </c>
      <c r="P10">
        <f t="shared" si="22"/>
        <v>9.5735649822974302</v>
      </c>
      <c r="Q10" s="4">
        <f t="shared" si="23"/>
        <v>12.5</v>
      </c>
      <c r="R10">
        <f t="shared" si="0"/>
        <v>50000</v>
      </c>
      <c r="S10">
        <f t="shared" si="11"/>
        <v>19.908767973224233</v>
      </c>
      <c r="U10">
        <f t="shared" si="12"/>
        <v>2.6350000000000002E-3</v>
      </c>
      <c r="V10">
        <f t="shared" si="13"/>
        <v>0.01</v>
      </c>
      <c r="W10">
        <f t="shared" si="14"/>
        <v>0.9267014107023599</v>
      </c>
      <c r="X10">
        <f t="shared" si="15"/>
        <v>2.4418582172007187E-3</v>
      </c>
      <c r="Y10">
        <f t="shared" si="16"/>
        <v>9.2670141070235988E-3</v>
      </c>
      <c r="Z10">
        <f t="shared" si="17"/>
        <v>0.91499253837813566</v>
      </c>
      <c r="AB10">
        <f t="shared" si="18"/>
        <v>19.908767973224233</v>
      </c>
      <c r="AC10">
        <f t="shared" si="19"/>
        <v>19.210397525805249</v>
      </c>
      <c r="AE10">
        <f t="shared" si="1"/>
        <v>175.19481048960714</v>
      </c>
      <c r="AF10">
        <f t="shared" si="2"/>
        <v>-8.7597405244803568</v>
      </c>
      <c r="AG10">
        <f t="shared" si="2"/>
        <v>-11.437406729726696</v>
      </c>
      <c r="AH10">
        <f t="shared" si="3"/>
        <v>-122.09291086003593</v>
      </c>
      <c r="AI10">
        <f t="shared" si="4"/>
        <v>32.904752375364168</v>
      </c>
      <c r="AJ10">
        <f t="shared" si="5"/>
        <v>0.69837044741898424</v>
      </c>
      <c r="AK10">
        <f t="shared" si="24"/>
        <v>0.76400973554723928</v>
      </c>
      <c r="AL10">
        <f t="shared" si="6"/>
        <v>34.36713255833039</v>
      </c>
      <c r="AN10">
        <f t="shared" si="7"/>
        <v>103.99195537401835</v>
      </c>
      <c r="AO10">
        <f t="shared" si="7"/>
        <v>-5.1995977687009169</v>
      </c>
      <c r="AP10">
        <f t="shared" si="7"/>
        <v>-6.789004120089464</v>
      </c>
      <c r="AQ10">
        <f t="shared" si="7"/>
        <v>-72.471784421913824</v>
      </c>
      <c r="AR10">
        <f t="shared" si="7"/>
        <v>19.531569063314141</v>
      </c>
      <c r="AS10">
        <f t="shared" si="7"/>
        <v>0.4145380117114626</v>
      </c>
      <c r="AT10">
        <f t="shared" si="7"/>
        <v>0.45350011283043812</v>
      </c>
      <c r="AU10">
        <f t="shared" si="7"/>
        <v>20.399607187856041</v>
      </c>
      <c r="AW10">
        <v>7</v>
      </c>
      <c r="AX10">
        <f>(R10*SUMPRODUCT(K11:$K$23, X11:$X$23)-$AZ$3*SUMPRODUCT(K10:$K$22, W11:$W$23))/Z10</f>
        <v>19.908767973224233</v>
      </c>
    </row>
    <row r="11" spans="1:52" x14ac:dyDescent="0.25">
      <c r="A11" t="s">
        <v>33</v>
      </c>
      <c r="C11" s="7">
        <f>AU25</f>
        <v>144.56275056548751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8"/>
        <v>5.1500000000000004E-2</v>
      </c>
      <c r="I11" s="5">
        <f t="shared" si="9"/>
        <v>1.0515000000000001</v>
      </c>
      <c r="J11">
        <f t="shared" si="10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191.47129964594859</v>
      </c>
      <c r="P11">
        <f t="shared" si="22"/>
        <v>9.5735649822974302</v>
      </c>
      <c r="Q11" s="4">
        <f t="shared" si="23"/>
        <v>12.5</v>
      </c>
      <c r="R11">
        <f t="shared" si="0"/>
        <v>50000</v>
      </c>
      <c r="S11">
        <f t="shared" si="11"/>
        <v>19.210397525805249</v>
      </c>
      <c r="U11">
        <f t="shared" si="12"/>
        <v>2.647E-3</v>
      </c>
      <c r="V11">
        <f t="shared" si="13"/>
        <v>0.01</v>
      </c>
      <c r="W11">
        <f t="shared" si="14"/>
        <v>0.91499253837813566</v>
      </c>
      <c r="X11">
        <f t="shared" si="15"/>
        <v>2.4219852490869253E-3</v>
      </c>
      <c r="Y11">
        <f t="shared" si="16"/>
        <v>9.1499253837813571E-3</v>
      </c>
      <c r="Z11">
        <f t="shared" si="17"/>
        <v>0.90342062774526743</v>
      </c>
      <c r="AB11">
        <f t="shared" si="18"/>
        <v>19.210397525805249</v>
      </c>
      <c r="AC11">
        <f t="shared" si="19"/>
        <v>18.196929217748487</v>
      </c>
      <c r="AE11">
        <f t="shared" si="1"/>
        <v>172.97912172134508</v>
      </c>
      <c r="AF11">
        <f t="shared" si="2"/>
        <v>-8.6489560860672547</v>
      </c>
      <c r="AG11">
        <f t="shared" si="2"/>
        <v>-11.292757846815842</v>
      </c>
      <c r="AH11">
        <f t="shared" si="3"/>
        <v>-121.09926245434626</v>
      </c>
      <c r="AI11">
        <f t="shared" si="4"/>
        <v>31.938145334115731</v>
      </c>
      <c r="AJ11">
        <f t="shared" si="5"/>
        <v>1.0134683080567619</v>
      </c>
      <c r="AK11">
        <f t="shared" si="24"/>
        <v>0.44049735158659931</v>
      </c>
      <c r="AL11">
        <f t="shared" si="6"/>
        <v>33.39211099375909</v>
      </c>
      <c r="AN11">
        <f t="shared" si="7"/>
        <v>97.647902153497981</v>
      </c>
      <c r="AO11">
        <f t="shared" si="7"/>
        <v>-4.882395107674899</v>
      </c>
      <c r="AP11">
        <f t="shared" si="7"/>
        <v>-6.3748393580434541</v>
      </c>
      <c r="AQ11">
        <f t="shared" si="7"/>
        <v>-68.361365310040171</v>
      </c>
      <c r="AR11">
        <f t="shared" si="7"/>
        <v>18.029302377739462</v>
      </c>
      <c r="AS11">
        <f t="shared" si="7"/>
        <v>0.57210981993664556</v>
      </c>
      <c r="AT11">
        <f t="shared" si="7"/>
        <v>0.24866378010575538</v>
      </c>
      <c r="AU11">
        <f t="shared" si="7"/>
        <v>18.850075977781863</v>
      </c>
      <c r="AW11">
        <v>8</v>
      </c>
      <c r="AX11">
        <f>(R11*SUMPRODUCT(K12:$K$23, X12:$X$23)-$AZ$3*SUMPRODUCT(K11:$K$22, W12:$W$23))/Z11</f>
        <v>19.210397525805249</v>
      </c>
    </row>
    <row r="12" spans="1:52" x14ac:dyDescent="0.25">
      <c r="A12" t="s">
        <v>40</v>
      </c>
      <c r="C12">
        <v>0.1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8"/>
        <v>5.1900000000000002E-2</v>
      </c>
      <c r="I12" s="5">
        <f t="shared" si="9"/>
        <v>1.0519000000000001</v>
      </c>
      <c r="J12">
        <f t="shared" si="10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191.47129964594859</v>
      </c>
      <c r="P12">
        <f t="shared" si="22"/>
        <v>9.5735649822974302</v>
      </c>
      <c r="Q12" s="4">
        <f t="shared" si="23"/>
        <v>12.5</v>
      </c>
      <c r="R12">
        <f t="shared" si="0"/>
        <v>50000</v>
      </c>
      <c r="S12">
        <f t="shared" si="11"/>
        <v>18.196929217748487</v>
      </c>
      <c r="U12">
        <f t="shared" si="12"/>
        <v>2.6610000000000002E-3</v>
      </c>
      <c r="V12">
        <f t="shared" si="13"/>
        <v>0.01</v>
      </c>
      <c r="W12">
        <f t="shared" si="14"/>
        <v>0.90342062774526743</v>
      </c>
      <c r="X12">
        <f t="shared" si="15"/>
        <v>2.4040022904301566E-3</v>
      </c>
      <c r="Y12">
        <f t="shared" si="16"/>
        <v>9.0342062774526749E-3</v>
      </c>
      <c r="Z12">
        <f t="shared" si="17"/>
        <v>0.89198241917738463</v>
      </c>
      <c r="AB12">
        <f t="shared" si="18"/>
        <v>18.196929217748487</v>
      </c>
      <c r="AC12">
        <f t="shared" si="19"/>
        <v>16.832192157174443</v>
      </c>
      <c r="AE12">
        <f t="shared" si="1"/>
        <v>170.78903306123112</v>
      </c>
      <c r="AF12">
        <f t="shared" si="2"/>
        <v>-8.5394516530615565</v>
      </c>
      <c r="AG12">
        <f t="shared" si="2"/>
        <v>-11.149780239717307</v>
      </c>
      <c r="AH12">
        <f t="shared" si="3"/>
        <v>-120.20011452150783</v>
      </c>
      <c r="AI12">
        <f t="shared" si="4"/>
        <v>30.899686646944446</v>
      </c>
      <c r="AJ12">
        <f t="shared" si="5"/>
        <v>1.3647370605740434</v>
      </c>
      <c r="AK12">
        <f t="shared" si="24"/>
        <v>0.41502697443961151</v>
      </c>
      <c r="AL12">
        <f t="shared" si="6"/>
        <v>32.679450681958102</v>
      </c>
      <c r="AN12">
        <f t="shared" si="7"/>
        <v>91.654702979686789</v>
      </c>
      <c r="AO12">
        <f t="shared" si="7"/>
        <v>-4.58273514898434</v>
      </c>
      <c r="AP12">
        <f t="shared" si="7"/>
        <v>-5.9835797289963546</v>
      </c>
      <c r="AQ12">
        <f t="shared" si="7"/>
        <v>-64.505932243573085</v>
      </c>
      <c r="AR12">
        <f t="shared" si="7"/>
        <v>16.582455858133027</v>
      </c>
      <c r="AS12">
        <f t="shared" si="7"/>
        <v>0.73239228356916553</v>
      </c>
      <c r="AT12">
        <f t="shared" si="7"/>
        <v>0.22272609305764315</v>
      </c>
      <c r="AU12">
        <f t="shared" si="7"/>
        <v>17.537574234759838</v>
      </c>
      <c r="AW12">
        <v>9</v>
      </c>
      <c r="AX12">
        <f>(R12*SUMPRODUCT(K13:$K$23, X13:$X$23)-$AZ$3*SUMPRODUCT(K12:$K$22, W13:$W$23))/Z12</f>
        <v>18.196929217748487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8"/>
        <v>5.1700000000000003E-2</v>
      </c>
      <c r="I13" s="5">
        <f t="shared" si="9"/>
        <v>1.0517000000000001</v>
      </c>
      <c r="J13">
        <f t="shared" si="10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191.47129964594859</v>
      </c>
      <c r="P13">
        <f t="shared" si="22"/>
        <v>9.5735649822974302</v>
      </c>
      <c r="Q13" s="4">
        <f t="shared" si="23"/>
        <v>12.5</v>
      </c>
      <c r="R13">
        <f t="shared" si="0"/>
        <v>50000</v>
      </c>
      <c r="S13">
        <f t="shared" si="11"/>
        <v>16.832192157174443</v>
      </c>
      <c r="U13">
        <f t="shared" si="12"/>
        <v>2.676E-3</v>
      </c>
      <c r="V13">
        <f t="shared" si="13"/>
        <v>0.01</v>
      </c>
      <c r="W13">
        <f t="shared" si="14"/>
        <v>0.89198241917738463</v>
      </c>
      <c r="X13">
        <f t="shared" si="15"/>
        <v>2.3869449537186811E-3</v>
      </c>
      <c r="Y13">
        <f t="shared" si="16"/>
        <v>8.9198241917738466E-3</v>
      </c>
      <c r="Z13">
        <f t="shared" si="17"/>
        <v>0.88067565003189208</v>
      </c>
      <c r="AB13">
        <f t="shared" si="18"/>
        <v>16.832192157174443</v>
      </c>
      <c r="AC13">
        <f t="shared" si="19"/>
        <v>17.175715782760854</v>
      </c>
      <c r="AE13">
        <f t="shared" si="1"/>
        <v>168.62411127814696</v>
      </c>
      <c r="AF13">
        <f t="shared" si="2"/>
        <v>-8.4312055639073495</v>
      </c>
      <c r="AG13">
        <f t="shared" si="2"/>
        <v>-11.00844562539865</v>
      </c>
      <c r="AH13">
        <f t="shared" si="3"/>
        <v>-119.34724768593405</v>
      </c>
      <c r="AI13">
        <f t="shared" si="4"/>
        <v>29.8372124029069</v>
      </c>
      <c r="AJ13">
        <f t="shared" si="5"/>
        <v>-0.34352362558641047</v>
      </c>
      <c r="AK13">
        <f t="shared" si="24"/>
        <v>0.35405019574282809</v>
      </c>
      <c r="AL13">
        <f t="shared" si="6"/>
        <v>29.847738973063318</v>
      </c>
      <c r="AN13">
        <f t="shared" si="7"/>
        <v>86.044392854156385</v>
      </c>
      <c r="AO13">
        <f t="shared" si="7"/>
        <v>-4.3022196427078203</v>
      </c>
      <c r="AP13">
        <f t="shared" si="7"/>
        <v>-5.6173166039284927</v>
      </c>
      <c r="AQ13">
        <f t="shared" si="7"/>
        <v>-60.899721802012898</v>
      </c>
      <c r="AR13">
        <f t="shared" si="7"/>
        <v>15.225134805507166</v>
      </c>
      <c r="AS13">
        <f t="shared" si="7"/>
        <v>-0.17529095673562711</v>
      </c>
      <c r="AT13">
        <f t="shared" si="7"/>
        <v>0.18066238512199584</v>
      </c>
      <c r="AU13">
        <f t="shared" si="7"/>
        <v>15.230506233893536</v>
      </c>
      <c r="AW13">
        <v>10</v>
      </c>
      <c r="AX13">
        <f>(R13*SUMPRODUCT(K14:$K$23, X14:$X$23)-$AZ$3*SUMPRODUCT(K13:$K$22, W14:$W$23))/Z13</f>
        <v>16.832192157174443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8"/>
        <v>8.5572000000000009E-2</v>
      </c>
      <c r="I14" s="5">
        <f t="shared" si="9"/>
        <v>1.085572</v>
      </c>
      <c r="J14">
        <f t="shared" si="10"/>
        <v>0.92117335377109955</v>
      </c>
      <c r="K14">
        <f t="shared" si="20"/>
        <v>0.4700502279173957</v>
      </c>
      <c r="L14" s="2">
        <v>11</v>
      </c>
      <c r="M14" s="6">
        <v>2.6930000000000001E-3</v>
      </c>
      <c r="O14">
        <f t="shared" si="21"/>
        <v>191.47129964594859</v>
      </c>
      <c r="P14">
        <f t="shared" si="22"/>
        <v>9.5735649822974302</v>
      </c>
      <c r="Q14" s="4">
        <f t="shared" si="23"/>
        <v>12.5</v>
      </c>
      <c r="R14">
        <f t="shared" si="0"/>
        <v>50000</v>
      </c>
      <c r="S14">
        <f t="shared" si="11"/>
        <v>17.175715782760854</v>
      </c>
      <c r="U14">
        <f t="shared" si="12"/>
        <v>2.6930000000000001E-3</v>
      </c>
      <c r="V14">
        <f t="shared" si="13"/>
        <v>0.01</v>
      </c>
      <c r="W14">
        <f t="shared" si="14"/>
        <v>0.88067565003189208</v>
      </c>
      <c r="X14">
        <f t="shared" si="15"/>
        <v>2.3716595255358856E-3</v>
      </c>
      <c r="Y14">
        <f t="shared" si="16"/>
        <v>8.8067565003189206E-3</v>
      </c>
      <c r="Z14">
        <f t="shared" si="17"/>
        <v>0.86949723400603729</v>
      </c>
      <c r="AB14">
        <f t="shared" si="18"/>
        <v>17.175715782760854</v>
      </c>
      <c r="AC14">
        <f t="shared" si="19"/>
        <v>16.98777052083754</v>
      </c>
      <c r="AE14">
        <f t="shared" si="1"/>
        <v>166.48376543369343</v>
      </c>
      <c r="AF14">
        <f t="shared" si="2"/>
        <v>-8.3241882716846725</v>
      </c>
      <c r="AG14">
        <f t="shared" si="2"/>
        <v>-10.868715425075466</v>
      </c>
      <c r="AH14">
        <f t="shared" si="3"/>
        <v>-118.58297627679428</v>
      </c>
      <c r="AI14">
        <f t="shared" si="4"/>
        <v>28.707885460139011</v>
      </c>
      <c r="AJ14">
        <f t="shared" si="5"/>
        <v>0.18794526192331418</v>
      </c>
      <c r="AK14">
        <f t="shared" si="24"/>
        <v>12.273470506133874</v>
      </c>
      <c r="AL14">
        <f t="shared" si="6"/>
        <v>41.169301228196197</v>
      </c>
      <c r="AN14">
        <f t="shared" si="7"/>
        <v>78.255731886653848</v>
      </c>
      <c r="AO14">
        <f t="shared" si="7"/>
        <v>-3.9127865943326925</v>
      </c>
      <c r="AP14">
        <f t="shared" si="7"/>
        <v>-5.1088421627260372</v>
      </c>
      <c r="AQ14">
        <f t="shared" si="7"/>
        <v>-55.73995502603028</v>
      </c>
      <c r="AR14">
        <f t="shared" si="7"/>
        <v>13.494148103564832</v>
      </c>
      <c r="AS14">
        <f t="shared" si="7"/>
        <v>8.8343713203048457E-2</v>
      </c>
      <c r="AT14">
        <f t="shared" si="7"/>
        <v>5.7691476087456612</v>
      </c>
      <c r="AU14">
        <f t="shared" si="7"/>
        <v>19.35163942551354</v>
      </c>
      <c r="AW14">
        <v>11</v>
      </c>
      <c r="AX14">
        <f>(R14*SUMPRODUCT(K15:$K$23, X15:$X$23)-$AZ$3*SUMPRODUCT(K14:$K$22, W15:$W$23))/Z14</f>
        <v>17.175715782760854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8"/>
        <v>8.5572000000000009E-2</v>
      </c>
      <c r="I15" s="5">
        <f t="shared" si="9"/>
        <v>1.085572</v>
      </c>
      <c r="J15">
        <f t="shared" si="10"/>
        <v>0.92117335377109955</v>
      </c>
      <c r="K15">
        <f t="shared" si="20"/>
        <v>0.43299774489153714</v>
      </c>
      <c r="L15" s="2">
        <v>12</v>
      </c>
      <c r="M15" s="6">
        <v>2.7169999999999998E-3</v>
      </c>
      <c r="O15">
        <f t="shared" si="21"/>
        <v>191.47129964594859</v>
      </c>
      <c r="P15">
        <f t="shared" si="22"/>
        <v>9.5735649822974302</v>
      </c>
      <c r="Q15" s="4">
        <f t="shared" si="23"/>
        <v>12.5</v>
      </c>
      <c r="R15">
        <f t="shared" si="0"/>
        <v>50000</v>
      </c>
      <c r="S15">
        <f t="shared" si="11"/>
        <v>16.98777052083754</v>
      </c>
      <c r="U15">
        <f t="shared" si="12"/>
        <v>2.7169999999999998E-3</v>
      </c>
      <c r="V15">
        <f t="shared" si="13"/>
        <v>0.01</v>
      </c>
      <c r="W15">
        <f t="shared" si="14"/>
        <v>0.86949723400603729</v>
      </c>
      <c r="X15">
        <f t="shared" si="15"/>
        <v>2.3624239847944029E-3</v>
      </c>
      <c r="Y15">
        <f t="shared" si="16"/>
        <v>8.6949723400603727E-3</v>
      </c>
      <c r="Z15">
        <f t="shared" si="17"/>
        <v>0.85843983768118259</v>
      </c>
      <c r="AB15">
        <f t="shared" si="18"/>
        <v>16.98777052083754</v>
      </c>
      <c r="AC15">
        <f t="shared" si="19"/>
        <v>16.264514934461864</v>
      </c>
      <c r="AE15">
        <f t="shared" si="1"/>
        <v>164.36659138867319</v>
      </c>
      <c r="AF15">
        <f t="shared" si="2"/>
        <v>-8.21832956943366</v>
      </c>
      <c r="AG15">
        <f t="shared" si="2"/>
        <v>-10.730497971014783</v>
      </c>
      <c r="AH15">
        <f t="shared" si="3"/>
        <v>-118.12119923972014</v>
      </c>
      <c r="AI15">
        <f t="shared" si="4"/>
        <v>27.29656460850461</v>
      </c>
      <c r="AJ15">
        <f t="shared" si="5"/>
        <v>0.72325558637567511</v>
      </c>
      <c r="AK15">
        <f t="shared" si="24"/>
        <v>12.119522263805395</v>
      </c>
      <c r="AL15">
        <f t="shared" si="6"/>
        <v>40.139342458685682</v>
      </c>
      <c r="AN15">
        <f t="shared" si="7"/>
        <v>71.170363406804242</v>
      </c>
      <c r="AO15">
        <f t="shared" si="7"/>
        <v>-3.558518170340212</v>
      </c>
      <c r="AP15">
        <f t="shared" si="7"/>
        <v>-4.6462814230126162</v>
      </c>
      <c r="AQ15">
        <f t="shared" si="7"/>
        <v>-51.146212894682769</v>
      </c>
      <c r="AR15">
        <f t="shared" si="7"/>
        <v>11.81935091876864</v>
      </c>
      <c r="AS15">
        <f t="shared" si="7"/>
        <v>0.31316803788087366</v>
      </c>
      <c r="AT15">
        <f t="shared" si="7"/>
        <v>5.2477258093905128</v>
      </c>
      <c r="AU15">
        <f t="shared" si="7"/>
        <v>17.380244766040029</v>
      </c>
      <c r="AW15">
        <v>12</v>
      </c>
      <c r="AX15">
        <f>(R15*SUMPRODUCT(K16:$K$23, X16:$X$23)-$AZ$3*SUMPRODUCT(K15:$K$22, W16:$W$23))/Z15</f>
        <v>16.98777052083754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8"/>
        <v>8.5572000000000009E-2</v>
      </c>
      <c r="I16" s="5">
        <f t="shared" si="9"/>
        <v>1.085572</v>
      </c>
      <c r="J16">
        <f t="shared" si="10"/>
        <v>0.92117335377109955</v>
      </c>
      <c r="K16">
        <f t="shared" si="20"/>
        <v>0.39886598483706026</v>
      </c>
      <c r="L16" s="2">
        <v>13</v>
      </c>
      <c r="M16" s="6">
        <v>2.745E-3</v>
      </c>
      <c r="O16">
        <f t="shared" si="21"/>
        <v>191.47129964594859</v>
      </c>
      <c r="P16">
        <f t="shared" si="22"/>
        <v>9.5735649822974302</v>
      </c>
      <c r="Q16" s="4">
        <f t="shared" si="23"/>
        <v>12.5</v>
      </c>
      <c r="R16">
        <f t="shared" si="0"/>
        <v>50000</v>
      </c>
      <c r="S16">
        <f t="shared" si="11"/>
        <v>16.264514934461864</v>
      </c>
      <c r="U16">
        <f t="shared" si="12"/>
        <v>2.745E-3</v>
      </c>
      <c r="V16">
        <f t="shared" si="13"/>
        <v>0.01</v>
      </c>
      <c r="W16">
        <f t="shared" si="14"/>
        <v>0.85843983768118259</v>
      </c>
      <c r="X16">
        <f t="shared" si="15"/>
        <v>2.3564173544348465E-3</v>
      </c>
      <c r="Y16">
        <f t="shared" si="16"/>
        <v>8.5843983768118266E-3</v>
      </c>
      <c r="Z16">
        <f t="shared" si="17"/>
        <v>0.84749902194993598</v>
      </c>
      <c r="AB16">
        <f t="shared" si="18"/>
        <v>16.264514934461864</v>
      </c>
      <c r="AC16">
        <f t="shared" si="19"/>
        <v>15.085613933990711</v>
      </c>
      <c r="AE16">
        <f t="shared" si="1"/>
        <v>162.27173918142455</v>
      </c>
      <c r="AF16">
        <f t="shared" si="2"/>
        <v>-8.1135869590712275</v>
      </c>
      <c r="AG16">
        <f t="shared" si="2"/>
        <v>-10.593737774374199</v>
      </c>
      <c r="AH16">
        <f t="shared" si="3"/>
        <v>-117.82086772174232</v>
      </c>
      <c r="AI16">
        <f t="shared" si="4"/>
        <v>25.743546726236801</v>
      </c>
      <c r="AJ16">
        <f t="shared" si="5"/>
        <v>1.1789010004711535</v>
      </c>
      <c r="AK16">
        <f t="shared" si="24"/>
        <v>11.929586700977064</v>
      </c>
      <c r="AL16">
        <f t="shared" si="6"/>
        <v>38.85203442768502</v>
      </c>
      <c r="AN16">
        <f t="shared" si="7"/>
        <v>64.724677059821488</v>
      </c>
      <c r="AO16">
        <f t="shared" si="7"/>
        <v>-3.2362338529910741</v>
      </c>
      <c r="AP16">
        <f t="shared" si="7"/>
        <v>-4.2254816504813322</v>
      </c>
      <c r="AQ16">
        <f t="shared" si="7"/>
        <v>-46.994736438189754</v>
      </c>
      <c r="AR16">
        <f t="shared" si="7"/>
        <v>10.26822511815932</v>
      </c>
      <c r="AS16">
        <f t="shared" si="7"/>
        <v>0.47022350857832229</v>
      </c>
      <c r="AT16">
        <f t="shared" si="7"/>
        <v>4.7583063481843135</v>
      </c>
      <c r="AU16">
        <f t="shared" si="7"/>
        <v>15.496754974921956</v>
      </c>
      <c r="AW16">
        <v>13</v>
      </c>
      <c r="AX16">
        <f>(R16*SUMPRODUCT(K17:$K$23, X17:$X$23)-$AZ$3*SUMPRODUCT(K16:$K$22, W17:$W$23))/Z16</f>
        <v>16.264514934461864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8"/>
        <v>8.5572000000000009E-2</v>
      </c>
      <c r="I17" s="5">
        <f t="shared" si="9"/>
        <v>1.085572</v>
      </c>
      <c r="J17">
        <f t="shared" si="10"/>
        <v>0.92117335377109955</v>
      </c>
      <c r="K17">
        <f t="shared" si="20"/>
        <v>0.36742471695756734</v>
      </c>
      <c r="L17" s="2">
        <v>14</v>
      </c>
      <c r="M17" s="6">
        <v>2.7729999999999999E-3</v>
      </c>
      <c r="O17">
        <f t="shared" si="21"/>
        <v>191.47129964594859</v>
      </c>
      <c r="P17">
        <f t="shared" si="22"/>
        <v>9.5735649822974302</v>
      </c>
      <c r="Q17" s="4">
        <f t="shared" si="23"/>
        <v>12.5</v>
      </c>
      <c r="R17">
        <f t="shared" si="0"/>
        <v>50000</v>
      </c>
      <c r="S17">
        <f t="shared" si="11"/>
        <v>15.085613933990711</v>
      </c>
      <c r="U17">
        <f t="shared" si="12"/>
        <v>2.7729999999999999E-3</v>
      </c>
      <c r="V17">
        <f t="shared" si="13"/>
        <v>0.01</v>
      </c>
      <c r="W17">
        <f t="shared" si="14"/>
        <v>0.84749902194993598</v>
      </c>
      <c r="X17">
        <f t="shared" si="15"/>
        <v>2.3501147878671725E-3</v>
      </c>
      <c r="Y17">
        <f t="shared" si="16"/>
        <v>8.4749902194993596E-3</v>
      </c>
      <c r="Z17">
        <f t="shared" si="17"/>
        <v>0.83667391694256943</v>
      </c>
      <c r="AB17">
        <f t="shared" si="18"/>
        <v>15.085613933990711</v>
      </c>
      <c r="AC17">
        <f t="shared" si="19"/>
        <v>13.504253954652114</v>
      </c>
      <c r="AE17">
        <f t="shared" si="1"/>
        <v>160.19904225686022</v>
      </c>
      <c r="AF17">
        <f t="shared" si="2"/>
        <v>-8.0099521128430116</v>
      </c>
      <c r="AG17">
        <f t="shared" si="2"/>
        <v>-10.458423961782119</v>
      </c>
      <c r="AH17">
        <f t="shared" si="3"/>
        <v>-117.50573939335862</v>
      </c>
      <c r="AI17">
        <f t="shared" si="4"/>
        <v>24.224926788876445</v>
      </c>
      <c r="AJ17">
        <f t="shared" si="5"/>
        <v>1.5813599793385968</v>
      </c>
      <c r="AK17">
        <f t="shared" si="24"/>
        <v>11.709229285460555</v>
      </c>
      <c r="AL17">
        <f t="shared" si="6"/>
        <v>37.515516053675597</v>
      </c>
      <c r="AN17">
        <f t="shared" si="7"/>
        <v>58.86108775810024</v>
      </c>
      <c r="AO17">
        <f t="shared" si="7"/>
        <v>-2.9430543879050122</v>
      </c>
      <c r="AP17">
        <f t="shared" si="7"/>
        <v>-3.8426834639800349</v>
      </c>
      <c r="AQ17">
        <f t="shared" si="7"/>
        <v>-43.174513037494464</v>
      </c>
      <c r="AR17">
        <f t="shared" si="7"/>
        <v>8.9008368687207184</v>
      </c>
      <c r="AS17">
        <f t="shared" si="7"/>
        <v>0.58103074281650846</v>
      </c>
      <c r="AT17">
        <f t="shared" si="7"/>
        <v>4.3022602560016034</v>
      </c>
      <c r="AU17">
        <f t="shared" si="7"/>
        <v>13.78412786753883</v>
      </c>
      <c r="AW17">
        <v>14</v>
      </c>
      <c r="AX17">
        <f>(R17*SUMPRODUCT(K18:$K$23, X18:$X$23)-$AZ$3*SUMPRODUCT(K17:$K$22, W18:$W$23))/Z17</f>
        <v>15.085613933990711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8"/>
        <v>8.5572000000000009E-2</v>
      </c>
      <c r="I18" s="5">
        <f t="shared" si="9"/>
        <v>1.085572</v>
      </c>
      <c r="J18">
        <f t="shared" si="10"/>
        <v>0.92117335377109955</v>
      </c>
      <c r="K18">
        <f t="shared" si="20"/>
        <v>0.33846185877819929</v>
      </c>
      <c r="L18" s="2">
        <v>15</v>
      </c>
      <c r="M18" s="6">
        <v>2.8019999999999998E-3</v>
      </c>
      <c r="O18">
        <f t="shared" si="21"/>
        <v>191.47129964594859</v>
      </c>
      <c r="P18">
        <f t="shared" si="22"/>
        <v>9.5735649822974302</v>
      </c>
      <c r="Q18" s="4">
        <f t="shared" si="23"/>
        <v>12.5</v>
      </c>
      <c r="R18">
        <f t="shared" si="0"/>
        <v>50000</v>
      </c>
      <c r="S18">
        <f t="shared" si="11"/>
        <v>13.504253954652114</v>
      </c>
      <c r="U18">
        <f t="shared" si="12"/>
        <v>2.8019999999999998E-3</v>
      </c>
      <c r="V18">
        <f t="shared" si="13"/>
        <v>0.01</v>
      </c>
      <c r="W18">
        <f t="shared" si="14"/>
        <v>0.83667391694256943</v>
      </c>
      <c r="X18">
        <f t="shared" si="15"/>
        <v>2.3443603152730795E-3</v>
      </c>
      <c r="Y18">
        <f t="shared" si="16"/>
        <v>8.3667391694256937E-3</v>
      </c>
      <c r="Z18">
        <f t="shared" si="17"/>
        <v>0.8259628174578707</v>
      </c>
      <c r="AB18">
        <f t="shared" si="18"/>
        <v>13.504253954652114</v>
      </c>
      <c r="AC18">
        <f t="shared" si="19"/>
        <v>11.490174272841497</v>
      </c>
      <c r="AE18">
        <f t="shared" si="1"/>
        <v>158.14817411788789</v>
      </c>
      <c r="AF18">
        <f t="shared" si="2"/>
        <v>-7.9074087058943956</v>
      </c>
      <c r="AG18">
        <f t="shared" si="2"/>
        <v>-10.324535218223383</v>
      </c>
      <c r="AH18">
        <f t="shared" si="3"/>
        <v>-117.21801576365398</v>
      </c>
      <c r="AI18">
        <f t="shared" si="4"/>
        <v>22.698214430116124</v>
      </c>
      <c r="AJ18">
        <f t="shared" si="5"/>
        <v>2.0140796818106175</v>
      </c>
      <c r="AK18">
        <f t="shared" si="24"/>
        <v>11.462151355665194</v>
      </c>
      <c r="AL18">
        <f t="shared" si="6"/>
        <v>36.174445467591937</v>
      </c>
      <c r="AN18">
        <f t="shared" si="7"/>
        <v>53.527124974318646</v>
      </c>
      <c r="AO18">
        <f t="shared" si="7"/>
        <v>-2.6763562487159325</v>
      </c>
      <c r="AP18">
        <f t="shared" si="7"/>
        <v>-3.4944613809808676</v>
      </c>
      <c r="AQ18">
        <f t="shared" si="7"/>
        <v>-39.673827497658593</v>
      </c>
      <c r="AR18">
        <f t="shared" si="7"/>
        <v>7.6824798469632487</v>
      </c>
      <c r="AS18">
        <f t="shared" si="7"/>
        <v>0.68168915283302578</v>
      </c>
      <c r="AT18">
        <f t="shared" si="7"/>
        <v>3.8795010534354981</v>
      </c>
      <c r="AU18">
        <f t="shared" si="7"/>
        <v>12.243670053231774</v>
      </c>
      <c r="AW18">
        <v>15</v>
      </c>
      <c r="AX18">
        <f>(R18*SUMPRODUCT(K19:$K$23, X19:$X$23)-$AZ$3*SUMPRODUCT(K18:$K$22, W19:$W$23))/Z18</f>
        <v>13.504253954652114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8"/>
        <v>8.5572000000000009E-2</v>
      </c>
      <c r="I19" s="5">
        <f t="shared" si="9"/>
        <v>1.085572</v>
      </c>
      <c r="J19">
        <f t="shared" si="10"/>
        <v>0.92117335377109955</v>
      </c>
      <c r="K19">
        <f t="shared" si="20"/>
        <v>0.3117820455743141</v>
      </c>
      <c r="L19" s="2">
        <v>16</v>
      </c>
      <c r="M19" s="6">
        <v>2.8370000000000001E-3</v>
      </c>
      <c r="O19">
        <f t="shared" si="21"/>
        <v>191.47129964594859</v>
      </c>
      <c r="P19">
        <f t="shared" si="22"/>
        <v>9.5735649822974302</v>
      </c>
      <c r="Q19" s="4">
        <f t="shared" si="23"/>
        <v>12.5</v>
      </c>
      <c r="R19">
        <f t="shared" si="0"/>
        <v>50000</v>
      </c>
      <c r="S19">
        <f t="shared" si="11"/>
        <v>11.490174272841497</v>
      </c>
      <c r="U19">
        <f t="shared" si="12"/>
        <v>2.8370000000000001E-3</v>
      </c>
      <c r="V19">
        <f t="shared" si="13"/>
        <v>0.01</v>
      </c>
      <c r="W19">
        <f t="shared" si="14"/>
        <v>0.8259628174578707</v>
      </c>
      <c r="X19">
        <f t="shared" si="15"/>
        <v>2.3432565131279791E-3</v>
      </c>
      <c r="Y19">
        <f t="shared" si="16"/>
        <v>8.2596281745787072E-3</v>
      </c>
      <c r="Z19">
        <f t="shared" si="17"/>
        <v>0.81535993277016405</v>
      </c>
      <c r="AB19">
        <f t="shared" si="18"/>
        <v>11.490174272841497</v>
      </c>
      <c r="AC19">
        <f t="shared" si="19"/>
        <v>9.1282256113572817</v>
      </c>
      <c r="AE19">
        <f t="shared" si="1"/>
        <v>156.11802600673659</v>
      </c>
      <c r="AF19">
        <f t="shared" si="2"/>
        <v>-7.8059013003368296</v>
      </c>
      <c r="AG19">
        <f t="shared" si="2"/>
        <v>-10.19199915962705</v>
      </c>
      <c r="AH19">
        <f t="shared" si="3"/>
        <v>-117.16282565639895</v>
      </c>
      <c r="AI19">
        <f t="shared" si="4"/>
        <v>20.957299890373747</v>
      </c>
      <c r="AJ19">
        <f t="shared" si="5"/>
        <v>2.3619486614842149</v>
      </c>
      <c r="AK19">
        <f t="shared" si="24"/>
        <v>11.186160928546888</v>
      </c>
      <c r="AL19">
        <f t="shared" si="6"/>
        <v>34.50540948040485</v>
      </c>
      <c r="AN19">
        <f t="shared" si="7"/>
        <v>48.674797499404299</v>
      </c>
      <c r="AO19">
        <f t="shared" si="7"/>
        <v>-2.433739874970215</v>
      </c>
      <c r="AP19">
        <f t="shared" si="7"/>
        <v>-3.177682346480212</v>
      </c>
      <c r="AQ19">
        <f t="shared" si="7"/>
        <v>-36.529265448418798</v>
      </c>
      <c r="AR19">
        <f t="shared" si="7"/>
        <v>6.5341098295350752</v>
      </c>
      <c r="AS19">
        <f t="shared" si="7"/>
        <v>0.73641318521906174</v>
      </c>
      <c r="AT19">
        <f t="shared" si="7"/>
        <v>3.4876441364258177</v>
      </c>
      <c r="AU19">
        <f t="shared" si="7"/>
        <v>10.758167151179954</v>
      </c>
      <c r="AW19">
        <v>16</v>
      </c>
      <c r="AX19">
        <f>(R19*SUMPRODUCT(K20:$K$23, X20:$X$23)-$AZ$3*SUMPRODUCT(K19:$K$22, W20:$W$23))/Z19</f>
        <v>11.490174272841497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8"/>
        <v>8.5572000000000009E-2</v>
      </c>
      <c r="I20" s="5">
        <f t="shared" si="9"/>
        <v>1.085572</v>
      </c>
      <c r="J20">
        <f t="shared" si="10"/>
        <v>0.92117335377109955</v>
      </c>
      <c r="K20">
        <f t="shared" si="20"/>
        <v>0.28720531256730475</v>
      </c>
      <c r="L20" s="2">
        <v>17</v>
      </c>
      <c r="M20" s="6">
        <v>2.8709999999999999E-3</v>
      </c>
      <c r="O20">
        <f t="shared" si="21"/>
        <v>191.47129964594859</v>
      </c>
      <c r="P20">
        <f t="shared" si="22"/>
        <v>9.5735649822974302</v>
      </c>
      <c r="Q20" s="4">
        <f t="shared" si="23"/>
        <v>12.5</v>
      </c>
      <c r="R20">
        <f t="shared" si="0"/>
        <v>50000</v>
      </c>
      <c r="S20">
        <f t="shared" si="11"/>
        <v>9.1282256113572817</v>
      </c>
      <c r="U20">
        <f t="shared" si="12"/>
        <v>2.8709999999999999E-3</v>
      </c>
      <c r="V20">
        <f t="shared" si="13"/>
        <v>0.01</v>
      </c>
      <c r="W20">
        <f t="shared" si="14"/>
        <v>0.81535993277016405</v>
      </c>
      <c r="X20">
        <f t="shared" si="15"/>
        <v>2.340898366983141E-3</v>
      </c>
      <c r="Y20">
        <f t="shared" si="16"/>
        <v>8.1535993277016411E-3</v>
      </c>
      <c r="Z20">
        <f t="shared" si="17"/>
        <v>0.80486543507547925</v>
      </c>
      <c r="AB20">
        <f t="shared" si="18"/>
        <v>9.1282256113572817</v>
      </c>
      <c r="AC20">
        <f t="shared" si="19"/>
        <v>6.4110971404414379</v>
      </c>
      <c r="AE20">
        <f t="shared" si="1"/>
        <v>154.10863089400388</v>
      </c>
      <c r="AF20">
        <f t="shared" si="2"/>
        <v>-7.7054315447001942</v>
      </c>
      <c r="AG20">
        <f t="shared" si="2"/>
        <v>-10.06081793844349</v>
      </c>
      <c r="AH20">
        <f t="shared" si="3"/>
        <v>-117.04491834915706</v>
      </c>
      <c r="AI20">
        <f t="shared" si="4"/>
        <v>19.297463061703155</v>
      </c>
      <c r="AJ20">
        <f t="shared" si="5"/>
        <v>2.7171284709158439</v>
      </c>
      <c r="AK20">
        <f t="shared" si="24"/>
        <v>10.887199747246269</v>
      </c>
      <c r="AL20">
        <f t="shared" si="6"/>
        <v>32.901791279865272</v>
      </c>
      <c r="AN20">
        <f t="shared" si="7"/>
        <v>44.260817505231785</v>
      </c>
      <c r="AO20">
        <f t="shared" si="7"/>
        <v>-2.2130408752615893</v>
      </c>
      <c r="AP20">
        <f t="shared" si="7"/>
        <v>-2.889520360693409</v>
      </c>
      <c r="AQ20">
        <f t="shared" si="7"/>
        <v>-33.615922358884319</v>
      </c>
      <c r="AR20">
        <f t="shared" si="7"/>
        <v>5.5423339103924727</v>
      </c>
      <c r="AS20">
        <f t="shared" si="7"/>
        <v>0.78037373177490776</v>
      </c>
      <c r="AT20">
        <f t="shared" si="7"/>
        <v>3.1268616063905461</v>
      </c>
      <c r="AU20">
        <f t="shared" si="7"/>
        <v>9.4495692485579266</v>
      </c>
      <c r="AW20">
        <v>17</v>
      </c>
      <c r="AX20">
        <f>(R20*SUMPRODUCT(K21:$K$23, X21:$X$23)-$AZ$3*SUMPRODUCT(K20:$K$22, W21:$W$23))/Z20</f>
        <v>9.1282256113572817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8"/>
        <v>8.5572000000000009E-2</v>
      </c>
      <c r="I21" s="5">
        <f t="shared" si="9"/>
        <v>1.085572</v>
      </c>
      <c r="J21">
        <f t="shared" si="10"/>
        <v>0.92117335377109955</v>
      </c>
      <c r="K21">
        <f t="shared" si="20"/>
        <v>0.26456588099850104</v>
      </c>
      <c r="L21" s="2">
        <v>18</v>
      </c>
      <c r="M21" s="6">
        <v>2.9099999999999998E-3</v>
      </c>
      <c r="O21">
        <f t="shared" si="21"/>
        <v>191.47129964594859</v>
      </c>
      <c r="P21">
        <f t="shared" si="22"/>
        <v>9.5735649822974302</v>
      </c>
      <c r="Q21" s="4">
        <f t="shared" si="23"/>
        <v>12.5</v>
      </c>
      <c r="R21">
        <f t="shared" si="0"/>
        <v>50000</v>
      </c>
      <c r="S21">
        <f t="shared" si="11"/>
        <v>6.4110971404414379</v>
      </c>
      <c r="U21">
        <f t="shared" si="12"/>
        <v>2.9099999999999998E-3</v>
      </c>
      <c r="V21">
        <f t="shared" si="13"/>
        <v>0.01</v>
      </c>
      <c r="W21">
        <f t="shared" si="14"/>
        <v>0.80486543507547925</v>
      </c>
      <c r="X21">
        <f t="shared" si="15"/>
        <v>2.3421584160696444E-3</v>
      </c>
      <c r="Y21">
        <f t="shared" si="16"/>
        <v>8.0486543507547921E-3</v>
      </c>
      <c r="Z21">
        <f t="shared" si="17"/>
        <v>0.79447462230865484</v>
      </c>
      <c r="AB21">
        <f t="shared" si="18"/>
        <v>6.4110971404414379</v>
      </c>
      <c r="AC21">
        <f t="shared" si="19"/>
        <v>3.3636810086725291</v>
      </c>
      <c r="AE21">
        <f t="shared" si="1"/>
        <v>152.11908846916228</v>
      </c>
      <c r="AF21">
        <f t="shared" si="2"/>
        <v>-7.6059544234581145</v>
      </c>
      <c r="AG21">
        <f t="shared" si="2"/>
        <v>-9.9309327788581854</v>
      </c>
      <c r="AH21">
        <f t="shared" si="3"/>
        <v>-117.10792080348222</v>
      </c>
      <c r="AI21">
        <f t="shared" si="4"/>
        <v>17.474280463363755</v>
      </c>
      <c r="AJ21">
        <f t="shared" si="5"/>
        <v>3.0474161317689088</v>
      </c>
      <c r="AK21">
        <f t="shared" si="24"/>
        <v>10.564696183030192</v>
      </c>
      <c r="AL21">
        <f t="shared" si="6"/>
        <v>31.086392778162853</v>
      </c>
      <c r="AN21">
        <f t="shared" si="7"/>
        <v>40.245520657532836</v>
      </c>
      <c r="AO21">
        <f t="shared" si="7"/>
        <v>-2.0122760328766423</v>
      </c>
      <c r="AP21">
        <f t="shared" si="7"/>
        <v>-2.6273859797755077</v>
      </c>
      <c r="AQ21">
        <f t="shared" si="7"/>
        <v>-30.982760239275958</v>
      </c>
      <c r="AR21">
        <f t="shared" si="7"/>
        <v>4.6230984056047264</v>
      </c>
      <c r="AS21">
        <f t="shared" si="7"/>
        <v>0.80624233367048548</v>
      </c>
      <c r="AT21">
        <f t="shared" si="7"/>
        <v>2.7950581531448839</v>
      </c>
      <c r="AU21">
        <f t="shared" si="7"/>
        <v>8.2243988924200959</v>
      </c>
      <c r="AW21">
        <v>18</v>
      </c>
      <c r="AX21">
        <f>(R21*SUMPRODUCT(K22:$K$23, X22:$X$23)-$AZ$3*SUMPRODUCT(K21:$K$22, W22:$W$23))/Z21</f>
        <v>6.4110971404414379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8"/>
        <v>8.5572000000000009E-2</v>
      </c>
      <c r="I22" s="5">
        <f t="shared" si="9"/>
        <v>1.085572</v>
      </c>
      <c r="J22">
        <f t="shared" si="10"/>
        <v>0.92117335377109955</v>
      </c>
      <c r="K22">
        <f t="shared" si="20"/>
        <v>0.24371103989279483</v>
      </c>
      <c r="L22" s="2">
        <v>19</v>
      </c>
      <c r="M22" s="6">
        <v>2.9520000000000002E-3</v>
      </c>
      <c r="O22">
        <f t="shared" si="21"/>
        <v>191.47129964594859</v>
      </c>
      <c r="P22">
        <f t="shared" si="22"/>
        <v>9.5735649822974302</v>
      </c>
      <c r="Q22" s="4">
        <f t="shared" si="23"/>
        <v>12.5</v>
      </c>
      <c r="R22">
        <f t="shared" si="0"/>
        <v>50000</v>
      </c>
      <c r="S22">
        <f t="shared" si="11"/>
        <v>3.3636810086725291</v>
      </c>
      <c r="U22">
        <f t="shared" si="12"/>
        <v>2.9520000000000002E-3</v>
      </c>
      <c r="V22">
        <f t="shared" si="13"/>
        <v>0.01</v>
      </c>
      <c r="W22">
        <f t="shared" si="14"/>
        <v>0.79447462230865484</v>
      </c>
      <c r="X22">
        <f t="shared" si="15"/>
        <v>2.3452890850551491E-3</v>
      </c>
      <c r="Y22">
        <f t="shared" si="16"/>
        <v>7.9447462230865483E-3</v>
      </c>
      <c r="Z22">
        <f t="shared" si="17"/>
        <v>0.78418458700051319</v>
      </c>
      <c r="AB22">
        <f t="shared" si="18"/>
        <v>3.3636810086725291</v>
      </c>
      <c r="AC22">
        <f t="shared" si="19"/>
        <v>3.407977905488063</v>
      </c>
      <c r="AE22">
        <f t="shared" si="1"/>
        <v>150.14884203530971</v>
      </c>
      <c r="AF22">
        <f t="shared" si="2"/>
        <v>-7.507442101765486</v>
      </c>
      <c r="AG22">
        <f t="shared" si="2"/>
        <v>-9.8023073375064147</v>
      </c>
      <c r="AH22">
        <f t="shared" si="3"/>
        <v>-117.26445425275746</v>
      </c>
      <c r="AI22">
        <f t="shared" si="4"/>
        <v>15.574638343280341</v>
      </c>
      <c r="AJ22">
        <f t="shared" si="5"/>
        <v>-4.4296896815533948E-2</v>
      </c>
      <c r="AK22">
        <f t="shared" si="24"/>
        <v>10.220355665955173</v>
      </c>
      <c r="AL22">
        <f t="shared" si="6"/>
        <v>25.750697112419978</v>
      </c>
      <c r="AN22">
        <f t="shared" si="7"/>
        <v>36.592930431124316</v>
      </c>
      <c r="AO22">
        <f t="shared" si="7"/>
        <v>-1.8296465215562159</v>
      </c>
      <c r="AP22">
        <f t="shared" si="7"/>
        <v>-2.3889305145724613</v>
      </c>
      <c r="AQ22">
        <f t="shared" si="7"/>
        <v>-28.578642088400589</v>
      </c>
      <c r="AR22">
        <f t="shared" si="7"/>
        <v>3.7957113065950474</v>
      </c>
      <c r="AS22">
        <f t="shared" si="7"/>
        <v>-1.079564278693761E-2</v>
      </c>
      <c r="AT22">
        <f t="shared" si="7"/>
        <v>2.4908135074241531</v>
      </c>
      <c r="AU22">
        <f t="shared" si="7"/>
        <v>6.2757291712322623</v>
      </c>
      <c r="AW22">
        <v>19</v>
      </c>
      <c r="AX22">
        <f>(R22*SUMPRODUCT(K23:$K$23, X23:$X$23)-$AZ$3*SUMPRODUCT(K22:$K$22, W23:$W$23))/Z22</f>
        <v>3.3636810086725291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8"/>
        <v>8.5572000000000009E-2</v>
      </c>
      <c r="I23" s="5">
        <f t="shared" si="9"/>
        <v>1.085572</v>
      </c>
      <c r="J23">
        <f t="shared" si="10"/>
        <v>0.92117335377109955</v>
      </c>
      <c r="K23">
        <f t="shared" si="20"/>
        <v>0.22450011596908803</v>
      </c>
      <c r="L23" s="2">
        <v>20</v>
      </c>
      <c r="M23" s="6">
        <v>2.9979999999999998E-3</v>
      </c>
      <c r="O23">
        <f t="shared" si="21"/>
        <v>191.47129964594859</v>
      </c>
      <c r="P23">
        <f t="shared" si="22"/>
        <v>9.5735649822974302</v>
      </c>
      <c r="Q23" s="4">
        <f t="shared" si="23"/>
        <v>12.5</v>
      </c>
      <c r="R23">
        <f t="shared" si="0"/>
        <v>50000</v>
      </c>
      <c r="S23">
        <f t="shared" si="11"/>
        <v>3.407977905488063</v>
      </c>
      <c r="U23">
        <f t="shared" si="12"/>
        <v>2.9979999999999998E-3</v>
      </c>
      <c r="V23">
        <f t="shared" si="13"/>
        <v>0.01</v>
      </c>
      <c r="W23">
        <f t="shared" si="14"/>
        <v>0.78418458700051319</v>
      </c>
      <c r="X23">
        <f t="shared" si="15"/>
        <v>2.3509853918275382E-3</v>
      </c>
      <c r="Y23">
        <f t="shared" si="16"/>
        <v>7.8418458700051322E-3</v>
      </c>
      <c r="Z23">
        <f t="shared" si="17"/>
        <v>0.77399175573868051</v>
      </c>
      <c r="AB23">
        <f t="shared" si="18"/>
        <v>3.407977905488063</v>
      </c>
      <c r="AC23">
        <f t="shared" si="19"/>
        <v>0</v>
      </c>
      <c r="AE23">
        <f t="shared" si="1"/>
        <v>148.19720738653476</v>
      </c>
      <c r="AF23">
        <f t="shared" si="2"/>
        <v>-7.4098603693267382</v>
      </c>
      <c r="AG23">
        <f t="shared" si="2"/>
        <v>-9.6748969467335062</v>
      </c>
      <c r="AH23">
        <f t="shared" si="3"/>
        <v>-117.54926959137691</v>
      </c>
      <c r="AI23">
        <f t="shared" si="4"/>
        <v>13.56318047909761</v>
      </c>
      <c r="AJ23">
        <f t="shared" si="5"/>
        <v>3.407977905488063</v>
      </c>
      <c r="AK23">
        <f t="shared" si="24"/>
        <v>10.093672744588726</v>
      </c>
      <c r="AL23">
        <f t="shared" si="6"/>
        <v>27.064831129174401</v>
      </c>
      <c r="AN23">
        <f t="shared" si="7"/>
        <v>33.270290244572045</v>
      </c>
      <c r="AO23">
        <f t="shared" si="7"/>
        <v>-1.6635145122286021</v>
      </c>
      <c r="AP23">
        <f t="shared" si="7"/>
        <v>-2.1720154865306478</v>
      </c>
      <c r="AQ23">
        <f t="shared" si="7"/>
        <v>-26.389824655345709</v>
      </c>
      <c r="AR23">
        <f t="shared" si="7"/>
        <v>3.0449355904670847</v>
      </c>
      <c r="AS23">
        <f t="shared" si="7"/>
        <v>0.76509143500215993</v>
      </c>
      <c r="AT23">
        <f t="shared" si="7"/>
        <v>2.2660307017141923</v>
      </c>
      <c r="AU23">
        <f t="shared" si="7"/>
        <v>6.0760577271834366</v>
      </c>
      <c r="AW23">
        <v>20</v>
      </c>
      <c r="AX23">
        <f>(R23*SUMPRODUCT(K$23:$K24, X$23:$X24)-$AZ$3*SUMPRODUCT(K$22:$K23, W$23:$W24))/Z23</f>
        <v>3.407977905488063</v>
      </c>
    </row>
    <row r="25" spans="5:50" x14ac:dyDescent="0.25">
      <c r="AN25" s="8">
        <f t="shared" ref="AN25:AU25" si="25">SUM(AN3:AN23)</f>
        <v>1762.4536062616794</v>
      </c>
      <c r="AO25" s="8">
        <f t="shared" si="25"/>
        <v>-231.72615504754552</v>
      </c>
      <c r="AP25" s="8">
        <f t="shared" si="25"/>
        <v>-202.55990777212102</v>
      </c>
      <c r="AQ25" s="8">
        <f t="shared" si="25"/>
        <v>-1237.5238970049954</v>
      </c>
      <c r="AR25" s="8">
        <f t="shared" si="25"/>
        <v>90.643646437017424</v>
      </c>
      <c r="AS25" s="8">
        <f t="shared" si="25"/>
        <v>-10.457550525172987</v>
      </c>
      <c r="AT25" s="8">
        <f t="shared" si="25"/>
        <v>64.376654653643087</v>
      </c>
      <c r="AU25" s="9">
        <f t="shared" si="25"/>
        <v>144.56275056548751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7" priority="1" operator="lessThan">
      <formula>0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6D513-CAFF-473F-A5E4-B57153A1D3BC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'T.35.04.A'!C3*(1+C12)</f>
        <v>253.07086233265753</v>
      </c>
      <c r="K3">
        <v>1</v>
      </c>
      <c r="L3" s="2">
        <v>0</v>
      </c>
      <c r="O3">
        <f>$C$3</f>
        <v>253.07086233265753</v>
      </c>
      <c r="P3">
        <f>O3*B5</f>
        <v>202.45668986612603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253.07086233265753</v>
      </c>
      <c r="AF3">
        <f t="shared" ref="AF3:AG23" si="3">-$Z3*P3</f>
        <v>-202.45668986612603</v>
      </c>
      <c r="AG3">
        <f t="shared" si="3"/>
        <v>-100</v>
      </c>
      <c r="AH3">
        <f t="shared" ref="AH3:AH23" si="4">-X3*R3</f>
        <v>0</v>
      </c>
      <c r="AI3">
        <f t="shared" ref="AI3:AI23" si="5">SUM(AE3:AH3)</f>
        <v>-49.3858275334685</v>
      </c>
      <c r="AJ3">
        <f t="shared" ref="AJ3:AJ23" si="6">AB3-AC3</f>
        <v>0</v>
      </c>
      <c r="AL3">
        <f t="shared" ref="AL3:AL23" si="7">SUM(AI3:AK3)</f>
        <v>-49.3858275334685</v>
      </c>
      <c r="AN3">
        <f t="shared" ref="AN3:AU23" si="8">AE3*$K3</f>
        <v>253.07086233265753</v>
      </c>
      <c r="AO3">
        <f t="shared" si="8"/>
        <v>-202.45668986612603</v>
      </c>
      <c r="AP3">
        <f t="shared" si="8"/>
        <v>-100</v>
      </c>
      <c r="AQ3">
        <f t="shared" si="8"/>
        <v>0</v>
      </c>
      <c r="AR3">
        <f t="shared" si="8"/>
        <v>-49.3858275334685</v>
      </c>
      <c r="AS3">
        <f t="shared" si="8"/>
        <v>0</v>
      </c>
      <c r="AT3">
        <f t="shared" si="8"/>
        <v>0</v>
      </c>
      <c r="AU3">
        <f t="shared" si="8"/>
        <v>-49.3858275334685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135.58914998839964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50000</v>
      </c>
      <c r="S4">
        <f t="shared" ref="S4:S23" si="12">AX4</f>
        <v>10.190603021355805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1"/>
        <v>10.061426937457099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-133.80000000000001</v>
      </c>
      <c r="AI4">
        <f t="shared" si="5"/>
        <v>-133.80000000000001</v>
      </c>
      <c r="AJ4">
        <f t="shared" si="6"/>
        <v>-10.061426937457099</v>
      </c>
      <c r="AK4">
        <f t="shared" ref="AK4:AK23" si="20">H4*SUM(AB4:AB4, AE4:AF4)</f>
        <v>0</v>
      </c>
      <c r="AL4">
        <f t="shared" si="7"/>
        <v>-143.86142693745711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-125.52772305094287</v>
      </c>
      <c r="AR4">
        <f t="shared" si="8"/>
        <v>-125.52772305094287</v>
      </c>
      <c r="AS4">
        <f t="shared" si="8"/>
        <v>-9.4393723027086018</v>
      </c>
      <c r="AT4">
        <f t="shared" si="8"/>
        <v>0</v>
      </c>
      <c r="AU4">
        <f t="shared" si="8"/>
        <v>-134.96709535365147</v>
      </c>
      <c r="AW4">
        <v>1</v>
      </c>
      <c r="AX4">
        <f>(R4*SUMPRODUCT(K5:$K$23, X5:$X$23)-$AZ$3*SUMPRODUCT(K4:$K$22, W5:$W$23))/Z4</f>
        <v>10.190603021355805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2.6930000000000001E-3</v>
      </c>
      <c r="O5">
        <f t="shared" ref="O5:O23" si="22">$C$3</f>
        <v>253.07086233265753</v>
      </c>
      <c r="P5">
        <f t="shared" ref="P5:P23" si="23">O5*$C$5</f>
        <v>12.653543116632877</v>
      </c>
      <c r="Q5" s="4">
        <f t="shared" ref="Q5:Q23" si="24">$C$8</f>
        <v>12.5</v>
      </c>
      <c r="R5">
        <f t="shared" si="0"/>
        <v>50000</v>
      </c>
      <c r="S5">
        <f t="shared" si="12"/>
        <v>21.38966747248854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10.061426937457099</v>
      </c>
      <c r="AC5">
        <f t="shared" si="1"/>
        <v>20.850474520326998</v>
      </c>
      <c r="AE5">
        <f t="shared" si="2"/>
        <v>246.69142583404337</v>
      </c>
      <c r="AF5">
        <f t="shared" si="3"/>
        <v>-12.334571291702169</v>
      </c>
      <c r="AG5">
        <f t="shared" si="3"/>
        <v>-12.184898705849999</v>
      </c>
      <c r="AH5">
        <f t="shared" si="4"/>
        <v>-132.94317660000002</v>
      </c>
      <c r="AI5">
        <f t="shared" si="5"/>
        <v>89.228779236491192</v>
      </c>
      <c r="AJ5">
        <f t="shared" si="6"/>
        <v>-10.789047582869898</v>
      </c>
      <c r="AK5">
        <f t="shared" si="20"/>
        <v>21.117739519854574</v>
      </c>
      <c r="AL5">
        <f t="shared" si="7"/>
        <v>99.557471173475875</v>
      </c>
      <c r="AN5">
        <f t="shared" si="8"/>
        <v>213.03346732545722</v>
      </c>
      <c r="AO5">
        <f t="shared" si="8"/>
        <v>-10.65167336627286</v>
      </c>
      <c r="AP5">
        <f t="shared" si="8"/>
        <v>-10.522421732091196</v>
      </c>
      <c r="AQ5">
        <f t="shared" si="8"/>
        <v>-114.80474350742615</v>
      </c>
      <c r="AR5">
        <f t="shared" si="8"/>
        <v>77.054628719667008</v>
      </c>
      <c r="AS5">
        <f t="shared" si="8"/>
        <v>-9.3170170302730266</v>
      </c>
      <c r="AT5">
        <f t="shared" si="8"/>
        <v>18.236488182677746</v>
      </c>
      <c r="AU5">
        <f t="shared" si="8"/>
        <v>85.974099872071733</v>
      </c>
      <c r="AW5">
        <v>2</v>
      </c>
      <c r="AX5">
        <f>(R5*SUMPRODUCT(K6:$K$23, X6:$X$23)-$AZ$3*SUMPRODUCT(K5:$K$22, W6:$W$23))/Z5</f>
        <v>21.38966747248854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2.7169999999999998E-3</v>
      </c>
      <c r="O6">
        <f t="shared" si="22"/>
        <v>253.07086233265753</v>
      </c>
      <c r="P6">
        <f t="shared" si="23"/>
        <v>12.653543116632877</v>
      </c>
      <c r="Q6" s="4">
        <f t="shared" si="24"/>
        <v>12.5</v>
      </c>
      <c r="R6">
        <f t="shared" si="0"/>
        <v>50000</v>
      </c>
      <c r="S6">
        <f t="shared" si="12"/>
        <v>33.096723570231354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20.850474520326998</v>
      </c>
      <c r="AC6">
        <f t="shared" si="1"/>
        <v>31.852136767012102</v>
      </c>
      <c r="AE6">
        <f t="shared" si="2"/>
        <v>243.55425097171187</v>
      </c>
      <c r="AF6">
        <f t="shared" si="3"/>
        <v>-12.177712548585593</v>
      </c>
      <c r="AG6">
        <f t="shared" si="3"/>
        <v>-12.029943349007706</v>
      </c>
      <c r="AH6">
        <f t="shared" si="4"/>
        <v>-132.4254791351778</v>
      </c>
      <c r="AI6">
        <f t="shared" si="5"/>
        <v>86.921115938940773</v>
      </c>
      <c r="AJ6">
        <f t="shared" si="6"/>
        <v>-11.001662246685104</v>
      </c>
      <c r="AK6">
        <f t="shared" si="20"/>
        <v>27.442299008247723</v>
      </c>
      <c r="AL6">
        <f t="shared" si="7"/>
        <v>103.36175270050339</v>
      </c>
      <c r="AN6">
        <f t="shared" si="8"/>
        <v>189.68643643712065</v>
      </c>
      <c r="AO6">
        <f t="shared" si="8"/>
        <v>-9.4843218218560317</v>
      </c>
      <c r="AP6">
        <f t="shared" si="8"/>
        <v>-9.3692352948450512</v>
      </c>
      <c r="AQ6">
        <f t="shared" si="8"/>
        <v>-103.13643523121134</v>
      </c>
      <c r="AR6">
        <f t="shared" si="8"/>
        <v>67.696444089208242</v>
      </c>
      <c r="AS6">
        <f t="shared" si="8"/>
        <v>-8.5683830117212274</v>
      </c>
      <c r="AT6">
        <f t="shared" si="8"/>
        <v>21.372781980804092</v>
      </c>
      <c r="AU6">
        <f t="shared" si="8"/>
        <v>80.50084305829111</v>
      </c>
      <c r="AW6">
        <v>3</v>
      </c>
      <c r="AX6">
        <f>(R6*SUMPRODUCT(K7:$K$23, X7:$X$23)-$AZ$3*SUMPRODUCT(K6:$K$22, W7:$W$23))/Z6</f>
        <v>33.096723570231354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2.745E-3</v>
      </c>
      <c r="O7">
        <f t="shared" si="22"/>
        <v>253.07086233265753</v>
      </c>
      <c r="P7">
        <f t="shared" si="23"/>
        <v>12.653543116632877</v>
      </c>
      <c r="Q7" s="4">
        <f t="shared" si="24"/>
        <v>12.5</v>
      </c>
      <c r="R7">
        <f t="shared" si="0"/>
        <v>50000</v>
      </c>
      <c r="S7">
        <f t="shared" si="12"/>
        <v>42.475630269960213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31.852136767012102</v>
      </c>
      <c r="AC7">
        <f t="shared" si="1"/>
        <v>40.357359446273563</v>
      </c>
      <c r="AE7">
        <f t="shared" si="2"/>
        <v>240.45015204307737</v>
      </c>
      <c r="AF7">
        <f t="shared" si="3"/>
        <v>-12.022507602153869</v>
      </c>
      <c r="AG7">
        <f t="shared" si="3"/>
        <v>-11.876621721024602</v>
      </c>
      <c r="AH7">
        <f t="shared" si="4"/>
        <v>-132.08877797210462</v>
      </c>
      <c r="AI7">
        <f t="shared" si="5"/>
        <v>84.462244747794273</v>
      </c>
      <c r="AJ7">
        <f t="shared" si="6"/>
        <v>-8.5052226792614611</v>
      </c>
      <c r="AK7">
        <f t="shared" si="20"/>
        <v>27.251293092470856</v>
      </c>
      <c r="AL7">
        <f t="shared" si="7"/>
        <v>103.20831516100367</v>
      </c>
      <c r="AN7">
        <f t="shared" si="8"/>
        <v>169.52012564925278</v>
      </c>
      <c r="AO7">
        <f t="shared" si="8"/>
        <v>-8.4760062824626399</v>
      </c>
      <c r="AP7">
        <f t="shared" si="8"/>
        <v>-8.373155056587537</v>
      </c>
      <c r="AQ7">
        <f t="shared" si="8"/>
        <v>-93.124109294286853</v>
      </c>
      <c r="AR7">
        <f t="shared" si="8"/>
        <v>59.546855015915746</v>
      </c>
      <c r="AS7">
        <f t="shared" si="8"/>
        <v>-5.9962799150360828</v>
      </c>
      <c r="AT7">
        <f t="shared" si="8"/>
        <v>19.212475392041551</v>
      </c>
      <c r="AU7">
        <f t="shared" si="8"/>
        <v>72.763050492921209</v>
      </c>
      <c r="AW7">
        <v>4</v>
      </c>
      <c r="AX7">
        <f>(R7*SUMPRODUCT(K8:$K$23, X8:$X$23)-$AZ$3*SUMPRODUCT(K7:$K$22, W8:$W$23))/Z7</f>
        <v>42.475630269960213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2.7729999999999999E-3</v>
      </c>
      <c r="O8">
        <f t="shared" si="22"/>
        <v>253.07086233265753</v>
      </c>
      <c r="P8">
        <f t="shared" si="23"/>
        <v>12.653543116632877</v>
      </c>
      <c r="Q8" s="4">
        <f t="shared" si="24"/>
        <v>12.5</v>
      </c>
      <c r="R8">
        <f t="shared" si="0"/>
        <v>50000</v>
      </c>
      <c r="S8">
        <f t="shared" si="12"/>
        <v>47.532628506539808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40.357359446273563</v>
      </c>
      <c r="AC8">
        <f t="shared" si="1"/>
        <v>44.585307535342736</v>
      </c>
      <c r="AE8">
        <f t="shared" si="2"/>
        <v>237.37888225103114</v>
      </c>
      <c r="AF8">
        <f t="shared" si="3"/>
        <v>-11.868944112551558</v>
      </c>
      <c r="AG8">
        <f t="shared" si="3"/>
        <v>-11.724921631781955</v>
      </c>
      <c r="AH8">
        <f t="shared" si="4"/>
        <v>-131.7354881296049</v>
      </c>
      <c r="AI8">
        <f t="shared" si="5"/>
        <v>82.049528377092713</v>
      </c>
      <c r="AJ8">
        <f t="shared" si="6"/>
        <v>-4.227948089069173</v>
      </c>
      <c r="AK8">
        <f t="shared" si="20"/>
        <v>19.275379074894605</v>
      </c>
      <c r="AL8">
        <f t="shared" si="7"/>
        <v>97.096959362918142</v>
      </c>
      <c r="AN8">
        <f t="shared" si="8"/>
        <v>156.04181359844742</v>
      </c>
      <c r="AO8">
        <f t="shared" si="8"/>
        <v>-7.8020906799223715</v>
      </c>
      <c r="AP8">
        <f t="shared" si="8"/>
        <v>-7.7074170135661939</v>
      </c>
      <c r="AQ8">
        <f t="shared" si="8"/>
        <v>-86.596770058432597</v>
      </c>
      <c r="AR8">
        <f t="shared" si="8"/>
        <v>53.935535846526243</v>
      </c>
      <c r="AS8">
        <f t="shared" si="8"/>
        <v>-2.7792560204271415</v>
      </c>
      <c r="AT8">
        <f t="shared" si="8"/>
        <v>12.670735830086892</v>
      </c>
      <c r="AU8">
        <f t="shared" si="8"/>
        <v>63.827015656185992</v>
      </c>
      <c r="AW8">
        <v>5</v>
      </c>
      <c r="AX8">
        <f>(R8*SUMPRODUCT(K9:$K$23, X9:$X$23)-$AZ$3*SUMPRODUCT(K8:$K$22, W9:$W$23))/Z8</f>
        <v>47.532628506539808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2.8019999999999998E-3</v>
      </c>
      <c r="O9">
        <f t="shared" si="22"/>
        <v>253.07086233265753</v>
      </c>
      <c r="P9">
        <f t="shared" si="23"/>
        <v>12.653543116632877</v>
      </c>
      <c r="Q9" s="4">
        <f t="shared" si="24"/>
        <v>12.5</v>
      </c>
      <c r="R9">
        <f t="shared" si="0"/>
        <v>50000</v>
      </c>
      <c r="S9">
        <f t="shared" si="12"/>
        <v>49.773480766446106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44.585307535342736</v>
      </c>
      <c r="AC9">
        <f t="shared" si="1"/>
        <v>46.089523206581703</v>
      </c>
      <c r="AE9">
        <f t="shared" si="2"/>
        <v>234.33995780045348</v>
      </c>
      <c r="AF9">
        <f t="shared" si="3"/>
        <v>-11.716997890022673</v>
      </c>
      <c r="AG9">
        <f t="shared" si="3"/>
        <v>-11.574819185051883</v>
      </c>
      <c r="AH9">
        <f t="shared" si="4"/>
        <v>-131.41292164901213</v>
      </c>
      <c r="AI9">
        <f t="shared" si="5"/>
        <v>79.635219076366781</v>
      </c>
      <c r="AJ9">
        <f t="shared" si="6"/>
        <v>-1.5042156712389669</v>
      </c>
      <c r="AK9">
        <f t="shared" si="20"/>
        <v>13.948271560669378</v>
      </c>
      <c r="AL9">
        <f t="shared" si="7"/>
        <v>92.079274965797197</v>
      </c>
      <c r="AN9">
        <f t="shared" si="8"/>
        <v>146.40198279866956</v>
      </c>
      <c r="AO9">
        <f t="shared" si="8"/>
        <v>-7.320099139933478</v>
      </c>
      <c r="AP9">
        <f t="shared" si="8"/>
        <v>-7.2312741503122231</v>
      </c>
      <c r="AQ9">
        <f t="shared" si="8"/>
        <v>-82.099154046806589</v>
      </c>
      <c r="AR9">
        <f t="shared" si="8"/>
        <v>49.751455461617276</v>
      </c>
      <c r="AS9">
        <f t="shared" si="8"/>
        <v>-0.93974650713959584</v>
      </c>
      <c r="AT9">
        <f t="shared" si="8"/>
        <v>8.7140692191945881</v>
      </c>
      <c r="AU9">
        <f t="shared" si="8"/>
        <v>57.525778173672272</v>
      </c>
      <c r="AW9">
        <v>6</v>
      </c>
      <c r="AX9">
        <f>(R9*SUMPRODUCT(K10:$K$23, X10:$X$23)-$AZ$3*SUMPRODUCT(K9:$K$22, W10:$W$23))/Z9</f>
        <v>49.773480766446106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2.8370000000000001E-3</v>
      </c>
      <c r="O10">
        <f t="shared" si="22"/>
        <v>253.07086233265753</v>
      </c>
      <c r="P10">
        <f t="shared" si="23"/>
        <v>12.653543116632877</v>
      </c>
      <c r="Q10" s="4">
        <f t="shared" si="24"/>
        <v>12.5</v>
      </c>
      <c r="R10">
        <f t="shared" si="0"/>
        <v>50000</v>
      </c>
      <c r="S10">
        <f t="shared" si="12"/>
        <v>50.936392911740413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46.089523206581703</v>
      </c>
      <c r="AC10">
        <f t="shared" si="1"/>
        <v>46.560888429138572</v>
      </c>
      <c r="AE10">
        <f t="shared" si="2"/>
        <v>231.33173576216907</v>
      </c>
      <c r="AF10">
        <f t="shared" si="3"/>
        <v>-11.566586788108454</v>
      </c>
      <c r="AG10">
        <f t="shared" si="3"/>
        <v>-11.426233231173374</v>
      </c>
      <c r="AH10">
        <f t="shared" si="4"/>
        <v>-131.35104811196879</v>
      </c>
      <c r="AI10">
        <f t="shared" si="5"/>
        <v>76.987867630918458</v>
      </c>
      <c r="AJ10">
        <f t="shared" si="6"/>
        <v>-0.47136522255686941</v>
      </c>
      <c r="AK10">
        <f t="shared" si="20"/>
        <v>13.957370289483721</v>
      </c>
      <c r="AL10">
        <f t="shared" si="7"/>
        <v>90.473872697845309</v>
      </c>
      <c r="AN10">
        <f t="shared" si="8"/>
        <v>137.31365372492454</v>
      </c>
      <c r="AO10">
        <f t="shared" si="8"/>
        <v>-6.8656826862462266</v>
      </c>
      <c r="AP10">
        <f t="shared" si="8"/>
        <v>-6.7823717663132213</v>
      </c>
      <c r="AQ10">
        <f t="shared" si="8"/>
        <v>-77.967220007356886</v>
      </c>
      <c r="AR10">
        <f t="shared" si="8"/>
        <v>45.698379265008199</v>
      </c>
      <c r="AS10">
        <f t="shared" si="8"/>
        <v>-0.27979248387557709</v>
      </c>
      <c r="AT10">
        <f t="shared" si="8"/>
        <v>8.2848014974093278</v>
      </c>
      <c r="AU10">
        <f t="shared" si="8"/>
        <v>53.703388278541944</v>
      </c>
      <c r="AW10">
        <v>7</v>
      </c>
      <c r="AX10">
        <f>(R10*SUMPRODUCT(K11:$K$23, X11:$X$23)-$AZ$3*SUMPRODUCT(K10:$K$22, W11:$W$23))/Z10</f>
        <v>50.936392911740413</v>
      </c>
    </row>
    <row r="11" spans="1:52" x14ac:dyDescent="0.25">
      <c r="A11" t="s">
        <v>33</v>
      </c>
      <c r="C11" s="7">
        <f>AU25</f>
        <v>620.89720104141588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2.8709999999999999E-3</v>
      </c>
      <c r="O11">
        <f t="shared" si="22"/>
        <v>253.07086233265753</v>
      </c>
      <c r="P11">
        <f t="shared" si="23"/>
        <v>12.653543116632877</v>
      </c>
      <c r="Q11" s="4">
        <f t="shared" si="24"/>
        <v>12.5</v>
      </c>
      <c r="R11">
        <f t="shared" si="0"/>
        <v>50000</v>
      </c>
      <c r="S11">
        <f t="shared" si="12"/>
        <v>51.04125219180942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46.560888429138572</v>
      </c>
      <c r="AC11">
        <f t="shared" si="1"/>
        <v>46.056221253827516</v>
      </c>
      <c r="AE11">
        <f t="shared" si="2"/>
        <v>228.35426499117418</v>
      </c>
      <c r="AF11">
        <f t="shared" si="3"/>
        <v>-11.417713249558709</v>
      </c>
      <c r="AG11">
        <f t="shared" si="3"/>
        <v>-11.27916618325494</v>
      </c>
      <c r="AH11">
        <f t="shared" si="4"/>
        <v>-131.218862426795</v>
      </c>
      <c r="AI11">
        <f t="shared" si="5"/>
        <v>74.438523131565518</v>
      </c>
      <c r="AJ11">
        <f t="shared" si="6"/>
        <v>0.50466717531105587</v>
      </c>
      <c r="AK11">
        <f t="shared" si="20"/>
        <v>13.570118168793837</v>
      </c>
      <c r="AL11">
        <f t="shared" si="7"/>
        <v>88.513308475670414</v>
      </c>
      <c r="AN11">
        <f t="shared" si="8"/>
        <v>128.90755082057157</v>
      </c>
      <c r="AO11">
        <f t="shared" si="8"/>
        <v>-6.4453775410285781</v>
      </c>
      <c r="AP11">
        <f t="shared" si="8"/>
        <v>-6.3671667706219717</v>
      </c>
      <c r="AQ11">
        <f t="shared" si="8"/>
        <v>-74.073948991289598</v>
      </c>
      <c r="AR11">
        <f t="shared" si="8"/>
        <v>42.021057517631405</v>
      </c>
      <c r="AS11">
        <f t="shared" si="8"/>
        <v>0.2848880862873247</v>
      </c>
      <c r="AT11">
        <f t="shared" si="8"/>
        <v>7.6604248996731572</v>
      </c>
      <c r="AU11">
        <f t="shared" si="8"/>
        <v>49.966370503591889</v>
      </c>
      <c r="AW11">
        <v>8</v>
      </c>
      <c r="AX11">
        <f>(R11*SUMPRODUCT(K12:$K$23, X12:$X$23)-$AZ$3*SUMPRODUCT(K11:$K$22, W12:$W$23))/Z11</f>
        <v>51.04125219180942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2.9099999999999998E-3</v>
      </c>
      <c r="O12">
        <f t="shared" si="22"/>
        <v>253.07086233265753</v>
      </c>
      <c r="P12">
        <f t="shared" si="23"/>
        <v>12.653543116632877</v>
      </c>
      <c r="Q12" s="4">
        <f t="shared" si="24"/>
        <v>12.5</v>
      </c>
      <c r="R12">
        <f t="shared" si="0"/>
        <v>50000</v>
      </c>
      <c r="S12">
        <f t="shared" si="12"/>
        <v>50.146419185549618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46.056221253827516</v>
      </c>
      <c r="AC12">
        <f t="shared" si="1"/>
        <v>44.664621842337226</v>
      </c>
      <c r="AE12">
        <f t="shared" si="2"/>
        <v>225.40621143013811</v>
      </c>
      <c r="AF12">
        <f t="shared" si="3"/>
        <v>-11.270310571506906</v>
      </c>
      <c r="AG12">
        <f t="shared" si="3"/>
        <v>-11.13355214782912</v>
      </c>
      <c r="AH12">
        <f t="shared" si="4"/>
        <v>-131.28949437308748</v>
      </c>
      <c r="AI12">
        <f t="shared" si="5"/>
        <v>71.712854337714617</v>
      </c>
      <c r="AJ12">
        <f t="shared" si="6"/>
        <v>1.3915994114902901</v>
      </c>
      <c r="AK12">
        <f t="shared" si="20"/>
        <v>13.503971137636608</v>
      </c>
      <c r="AL12">
        <f t="shared" si="7"/>
        <v>86.608424886841519</v>
      </c>
      <c r="AN12">
        <f t="shared" si="8"/>
        <v>120.96525747645022</v>
      </c>
      <c r="AO12">
        <f t="shared" si="8"/>
        <v>-6.0482628738225106</v>
      </c>
      <c r="AP12">
        <f t="shared" si="8"/>
        <v>-5.9748708504736587</v>
      </c>
      <c r="AQ12">
        <f t="shared" si="8"/>
        <v>-70.45709783253136</v>
      </c>
      <c r="AR12">
        <f t="shared" si="8"/>
        <v>38.485025919622693</v>
      </c>
      <c r="AS12">
        <f t="shared" si="8"/>
        <v>0.74680808504326845</v>
      </c>
      <c r="AT12">
        <f t="shared" si="8"/>
        <v>7.246966865973218</v>
      </c>
      <c r="AU12">
        <f t="shared" si="8"/>
        <v>46.478800870639184</v>
      </c>
      <c r="AW12">
        <v>9</v>
      </c>
      <c r="AX12">
        <f>(R12*SUMPRODUCT(K13:$K$23, X13:$X$23)-$AZ$3*SUMPRODUCT(K12:$K$22, W13:$W$23))/Z12</f>
        <v>50.146419185549618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2.9520000000000002E-3</v>
      </c>
      <c r="O13">
        <f t="shared" si="22"/>
        <v>253.07086233265753</v>
      </c>
      <c r="P13">
        <f t="shared" si="23"/>
        <v>12.653543116632877</v>
      </c>
      <c r="Q13" s="4">
        <f t="shared" si="24"/>
        <v>12.5</v>
      </c>
      <c r="R13">
        <f t="shared" si="0"/>
        <v>50000</v>
      </c>
      <c r="S13">
        <f t="shared" si="12"/>
        <v>48.219131920348858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44.664621842337226</v>
      </c>
      <c r="AC13">
        <f t="shared" si="1"/>
        <v>42.391754856955743</v>
      </c>
      <c r="AE13">
        <f t="shared" si="2"/>
        <v>222.48675017969498</v>
      </c>
      <c r="AF13">
        <f t="shared" si="3"/>
        <v>-11.12433750898475</v>
      </c>
      <c r="AG13">
        <f t="shared" si="3"/>
        <v>-10.989350380410437</v>
      </c>
      <c r="AH13">
        <f t="shared" si="4"/>
        <v>-131.46498376156626</v>
      </c>
      <c r="AI13">
        <f t="shared" si="5"/>
        <v>68.90807852873354</v>
      </c>
      <c r="AJ13">
        <f t="shared" si="6"/>
        <v>2.2728669853814836</v>
      </c>
      <c r="AK13">
        <f t="shared" si="20"/>
        <v>13.236597684324554</v>
      </c>
      <c r="AL13">
        <f t="shared" si="7"/>
        <v>84.417543198439574</v>
      </c>
      <c r="AN13">
        <f t="shared" si="8"/>
        <v>113.52906290920912</v>
      </c>
      <c r="AO13">
        <f t="shared" si="8"/>
        <v>-5.6764531454604557</v>
      </c>
      <c r="AP13">
        <f t="shared" si="8"/>
        <v>-5.6075728089933667</v>
      </c>
      <c r="AQ13">
        <f t="shared" si="8"/>
        <v>-67.083079777876733</v>
      </c>
      <c r="AR13">
        <f t="shared" si="8"/>
        <v>35.161957176878552</v>
      </c>
      <c r="AS13">
        <f t="shared" si="8"/>
        <v>1.1597834871480286</v>
      </c>
      <c r="AT13">
        <f t="shared" si="8"/>
        <v>6.7542832550426626</v>
      </c>
      <c r="AU13">
        <f t="shared" si="8"/>
        <v>43.076023919069243</v>
      </c>
      <c r="AW13">
        <v>10</v>
      </c>
      <c r="AX13">
        <f>(R13*SUMPRODUCT(K14:$K$23, X14:$X$23)-$AZ$3*SUMPRODUCT(K13:$K$22, W14:$W$23))/Z13</f>
        <v>48.219131920348858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2.9979999999999998E-3</v>
      </c>
      <c r="O14">
        <f t="shared" si="22"/>
        <v>253.07086233265753</v>
      </c>
      <c r="P14">
        <f t="shared" si="23"/>
        <v>12.653543116632877</v>
      </c>
      <c r="Q14" s="4">
        <f t="shared" si="24"/>
        <v>12.5</v>
      </c>
      <c r="R14">
        <f t="shared" si="0"/>
        <v>50000</v>
      </c>
      <c r="S14">
        <f t="shared" si="12"/>
        <v>47.564376481510124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42.391754856955743</v>
      </c>
      <c r="AC14">
        <f t="shared" si="1"/>
        <v>41.272601872008977</v>
      </c>
      <c r="AE14">
        <f t="shared" si="2"/>
        <v>219.59486740085933</v>
      </c>
      <c r="AF14">
        <f t="shared" si="3"/>
        <v>-10.979743370042966</v>
      </c>
      <c r="AG14">
        <f t="shared" si="3"/>
        <v>-10.846510804165863</v>
      </c>
      <c r="AH14">
        <f t="shared" si="4"/>
        <v>-131.78428976188195</v>
      </c>
      <c r="AI14">
        <f t="shared" si="5"/>
        <v>65.984323464768551</v>
      </c>
      <c r="AJ14">
        <f t="shared" si="6"/>
        <v>1.1191529849467656</v>
      </c>
      <c r="AK14">
        <f t="shared" si="20"/>
        <v>21.479160640184435</v>
      </c>
      <c r="AL14">
        <f t="shared" si="7"/>
        <v>88.582637089899748</v>
      </c>
      <c r="AN14">
        <f t="shared" si="8"/>
        <v>103.22061747126422</v>
      </c>
      <c r="AO14">
        <f t="shared" si="8"/>
        <v>-5.1610308735632104</v>
      </c>
      <c r="AP14">
        <f t="shared" si="8"/>
        <v>-5.0984048756066587</v>
      </c>
      <c r="AQ14">
        <f t="shared" si="8"/>
        <v>-61.945235438504724</v>
      </c>
      <c r="AR14">
        <f t="shared" si="8"/>
        <v>31.015946283589617</v>
      </c>
      <c r="AS14">
        <f t="shared" si="8"/>
        <v>0.5260581156486609</v>
      </c>
      <c r="AT14">
        <f t="shared" si="8"/>
        <v>10.096284354393049</v>
      </c>
      <c r="AU14">
        <f t="shared" si="8"/>
        <v>41.638288753631329</v>
      </c>
      <c r="AW14">
        <v>11</v>
      </c>
      <c r="AX14">
        <f>(R14*SUMPRODUCT(K15:$K$23, X15:$X$23)-$AZ$3*SUMPRODUCT(K14:$K$22, W15:$W$23))/Z14</f>
        <v>47.564376481510124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3.0469999999999998E-3</v>
      </c>
      <c r="O15">
        <f t="shared" si="22"/>
        <v>253.07086233265753</v>
      </c>
      <c r="P15">
        <f t="shared" si="23"/>
        <v>12.653543116632877</v>
      </c>
      <c r="Q15" s="4">
        <f t="shared" si="24"/>
        <v>12.5</v>
      </c>
      <c r="R15">
        <f t="shared" si="0"/>
        <v>50000</v>
      </c>
      <c r="S15">
        <f t="shared" si="12"/>
        <v>45.930131325866135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41.272601872008977</v>
      </c>
      <c r="AC15">
        <f t="shared" si="1"/>
        <v>39.334551157668955</v>
      </c>
      <c r="AE15">
        <f t="shared" si="2"/>
        <v>216.72981316588033</v>
      </c>
      <c r="AF15">
        <f t="shared" si="3"/>
        <v>-10.836490658294016</v>
      </c>
      <c r="AG15">
        <f t="shared" si="3"/>
        <v>-10.70499637770391</v>
      </c>
      <c r="AH15">
        <f t="shared" si="4"/>
        <v>-132.19727368117353</v>
      </c>
      <c r="AI15">
        <f t="shared" si="5"/>
        <v>62.991052448708871</v>
      </c>
      <c r="AJ15">
        <f t="shared" si="6"/>
        <v>1.9380507143400223</v>
      </c>
      <c r="AK15">
        <f t="shared" si="20"/>
        <v>21.15048248101073</v>
      </c>
      <c r="AL15">
        <f t="shared" si="7"/>
        <v>86.07958564405962</v>
      </c>
      <c r="AN15">
        <f t="shared" si="8"/>
        <v>93.843520351590357</v>
      </c>
      <c r="AO15">
        <f t="shared" si="8"/>
        <v>-4.6921760175795182</v>
      </c>
      <c r="AP15">
        <f t="shared" si="8"/>
        <v>-4.635239290617867</v>
      </c>
      <c r="AQ15">
        <f t="shared" si="8"/>
        <v>-57.241121384757491</v>
      </c>
      <c r="AR15">
        <f t="shared" si="8"/>
        <v>27.274983658635481</v>
      </c>
      <c r="AS15">
        <f t="shared" si="8"/>
        <v>0.83917158879466225</v>
      </c>
      <c r="AT15">
        <f t="shared" si="8"/>
        <v>9.1581112176456099</v>
      </c>
      <c r="AU15">
        <f t="shared" si="8"/>
        <v>37.272266465075752</v>
      </c>
      <c r="AW15">
        <v>12</v>
      </c>
      <c r="AX15">
        <f>(R15*SUMPRODUCT(K16:$K$23, X16:$X$23)-$AZ$3*SUMPRODUCT(K15:$K$22, W16:$W$23))/Z15</f>
        <v>45.930131325866135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3.104E-3</v>
      </c>
      <c r="O16">
        <f t="shared" si="22"/>
        <v>253.07086233265753</v>
      </c>
      <c r="P16">
        <f t="shared" si="23"/>
        <v>12.653543116632877</v>
      </c>
      <c r="Q16" s="4">
        <f t="shared" si="24"/>
        <v>12.5</v>
      </c>
      <c r="R16">
        <f t="shared" si="0"/>
        <v>50000</v>
      </c>
      <c r="S16">
        <f t="shared" si="12"/>
        <v>43.303374069701249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39.334551157668955</v>
      </c>
      <c r="AC16">
        <f t="shared" si="1"/>
        <v>36.599035203931408</v>
      </c>
      <c r="AE16">
        <f t="shared" si="2"/>
        <v>213.88978569415463</v>
      </c>
      <c r="AF16">
        <f t="shared" si="3"/>
        <v>-10.69448928470773</v>
      </c>
      <c r="AG16">
        <f t="shared" si="3"/>
        <v>-10.564718105170478</v>
      </c>
      <c r="AH16">
        <f t="shared" si="4"/>
        <v>-132.91323502557177</v>
      </c>
      <c r="AI16">
        <f t="shared" si="5"/>
        <v>59.717343278704647</v>
      </c>
      <c r="AJ16">
        <f t="shared" si="6"/>
        <v>2.7355159537375471</v>
      </c>
      <c r="AK16">
        <f t="shared" si="20"/>
        <v>20.75376411601324</v>
      </c>
      <c r="AL16">
        <f t="shared" si="7"/>
        <v>83.206623348455437</v>
      </c>
      <c r="AN16">
        <f t="shared" si="8"/>
        <v>85.313360017486744</v>
      </c>
      <c r="AO16">
        <f t="shared" si="8"/>
        <v>-4.2656680008743368</v>
      </c>
      <c r="AP16">
        <f t="shared" si="8"/>
        <v>-4.2139066915447438</v>
      </c>
      <c r="AQ16">
        <f t="shared" si="8"/>
        <v>-53.014568386354334</v>
      </c>
      <c r="AR16">
        <f t="shared" si="8"/>
        <v>23.819216938713328</v>
      </c>
      <c r="AS16">
        <f t="shared" si="8"/>
        <v>1.0911042649250169</v>
      </c>
      <c r="AT16">
        <f t="shared" si="8"/>
        <v>8.2779705632096618</v>
      </c>
      <c r="AU16">
        <f t="shared" si="8"/>
        <v>33.18829176684801</v>
      </c>
      <c r="AW16">
        <v>13</v>
      </c>
      <c r="AX16">
        <f>(R16*SUMPRODUCT(K17:$K$23, X17:$X$23)-$AZ$3*SUMPRODUCT(K16:$K$22, W17:$W$23))/Z16</f>
        <v>43.303374069701249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3.1700000000000001E-3</v>
      </c>
      <c r="O17">
        <f t="shared" si="22"/>
        <v>253.07086233265753</v>
      </c>
      <c r="P17">
        <f t="shared" si="23"/>
        <v>12.653543116632877</v>
      </c>
      <c r="Q17" s="4">
        <f t="shared" si="24"/>
        <v>12.5</v>
      </c>
      <c r="R17">
        <f t="shared" si="0"/>
        <v>50000</v>
      </c>
      <c r="S17">
        <f t="shared" si="12"/>
        <v>39.670922322253787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36.599035203931408</v>
      </c>
      <c r="AC17">
        <f t="shared" si="1"/>
        <v>33.087392384065339</v>
      </c>
      <c r="AE17">
        <f t="shared" si="2"/>
        <v>211.07285721656262</v>
      </c>
      <c r="AF17">
        <f t="shared" si="3"/>
        <v>-10.553642860828131</v>
      </c>
      <c r="AG17">
        <f t="shared" si="3"/>
        <v>-10.425580767725384</v>
      </c>
      <c r="AH17">
        <f t="shared" si="4"/>
        <v>-133.96062557356166</v>
      </c>
      <c r="AI17">
        <f t="shared" si="5"/>
        <v>56.133008014447455</v>
      </c>
      <c r="AJ17">
        <f t="shared" si="6"/>
        <v>3.5116428198660685</v>
      </c>
      <c r="AK17">
        <f t="shared" si="20"/>
        <v>20.290682851319733</v>
      </c>
      <c r="AL17">
        <f t="shared" si="7"/>
        <v>79.935333685633253</v>
      </c>
      <c r="AN17">
        <f t="shared" si="8"/>
        <v>77.553384820220543</v>
      </c>
      <c r="AO17">
        <f t="shared" si="8"/>
        <v>-3.8776692410110272</v>
      </c>
      <c r="AP17">
        <f t="shared" si="8"/>
        <v>-3.830616062699757</v>
      </c>
      <c r="AQ17">
        <f t="shared" si="8"/>
        <v>-49.220444934824549</v>
      </c>
      <c r="AR17">
        <f t="shared" si="8"/>
        <v>20.624654581685217</v>
      </c>
      <c r="AS17">
        <f t="shared" si="8"/>
        <v>1.2902643691453639</v>
      </c>
      <c r="AT17">
        <f t="shared" si="8"/>
        <v>7.4552984035219181</v>
      </c>
      <c r="AU17">
        <f t="shared" si="8"/>
        <v>29.370217354352498</v>
      </c>
      <c r="AW17">
        <v>14</v>
      </c>
      <c r="AX17">
        <f>(R17*SUMPRODUCT(K18:$K$23, X18:$X$23)-$AZ$3*SUMPRODUCT(K17:$K$22, W18:$W$23))/Z17</f>
        <v>39.670922322253787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3.2390000000000001E-3</v>
      </c>
      <c r="O18">
        <f t="shared" si="22"/>
        <v>253.07086233265753</v>
      </c>
      <c r="P18">
        <f t="shared" si="23"/>
        <v>12.653543116632877</v>
      </c>
      <c r="Q18" s="4">
        <f t="shared" si="24"/>
        <v>12.5</v>
      </c>
      <c r="R18">
        <f t="shared" si="0"/>
        <v>50000</v>
      </c>
      <c r="S18">
        <f t="shared" si="12"/>
        <v>35.14106186820247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33.087392384065339</v>
      </c>
      <c r="AC18">
        <f t="shared" si="1"/>
        <v>28.921252766210866</v>
      </c>
      <c r="AE18">
        <f t="shared" si="2"/>
        <v>208.27846365987256</v>
      </c>
      <c r="AF18">
        <f t="shared" si="3"/>
        <v>-10.413923182993628</v>
      </c>
      <c r="AG18">
        <f t="shared" si="3"/>
        <v>-10.287556503941468</v>
      </c>
      <c r="AH18">
        <f t="shared" si="4"/>
        <v>-135.07382442665008</v>
      </c>
      <c r="AI18">
        <f t="shared" si="5"/>
        <v>52.503159546287378</v>
      </c>
      <c r="AJ18">
        <f t="shared" si="6"/>
        <v>4.1661396178544727</v>
      </c>
      <c r="AK18">
        <f t="shared" si="20"/>
        <v>19.763018798776727</v>
      </c>
      <c r="AL18">
        <f t="shared" si="7"/>
        <v>76.432317962918574</v>
      </c>
      <c r="AN18">
        <f t="shared" si="8"/>
        <v>70.494315953788103</v>
      </c>
      <c r="AO18">
        <f t="shared" si="8"/>
        <v>-3.5247157976894048</v>
      </c>
      <c r="AP18">
        <f t="shared" si="8"/>
        <v>-3.4819454966097827</v>
      </c>
      <c r="AQ18">
        <f t="shared" si="8"/>
        <v>-45.717337687724125</v>
      </c>
      <c r="AR18">
        <f t="shared" si="8"/>
        <v>17.770316971764785</v>
      </c>
      <c r="AS18">
        <f t="shared" si="8"/>
        <v>1.4100793589885217</v>
      </c>
      <c r="AT18">
        <f t="shared" si="8"/>
        <v>6.6890280777024662</v>
      </c>
      <c r="AU18">
        <f t="shared" si="8"/>
        <v>25.869424408455771</v>
      </c>
      <c r="AW18">
        <v>15</v>
      </c>
      <c r="AX18">
        <f>(R18*SUMPRODUCT(K19:$K$23, X19:$X$23)-$AZ$3*SUMPRODUCT(K18:$K$22, W19:$W$23))/Z18</f>
        <v>35.14106186820247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3.3149999999999998E-3</v>
      </c>
      <c r="O19">
        <f t="shared" si="22"/>
        <v>253.07086233265753</v>
      </c>
      <c r="P19">
        <f t="shared" si="23"/>
        <v>12.653543116632877</v>
      </c>
      <c r="Q19" s="4">
        <f t="shared" si="24"/>
        <v>12.5</v>
      </c>
      <c r="R19">
        <f t="shared" si="0"/>
        <v>50000</v>
      </c>
      <c r="S19">
        <f t="shared" si="12"/>
        <v>29.751079168619889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28.921252766210866</v>
      </c>
      <c r="AC19">
        <f t="shared" si="1"/>
        <v>24.159251234831004</v>
      </c>
      <c r="AE19">
        <f t="shared" si="2"/>
        <v>205.50523591624133</v>
      </c>
      <c r="AF19">
        <f t="shared" si="3"/>
        <v>-10.275261795812067</v>
      </c>
      <c r="AG19">
        <f t="shared" si="3"/>
        <v>-10.150577689091488</v>
      </c>
      <c r="AH19">
        <f t="shared" si="4"/>
        <v>-136.41299924226385</v>
      </c>
      <c r="AI19">
        <f t="shared" si="5"/>
        <v>48.666397189073933</v>
      </c>
      <c r="AJ19">
        <f t="shared" si="6"/>
        <v>4.7620015313798625</v>
      </c>
      <c r="AK19">
        <f t="shared" si="20"/>
        <v>19.18106878714357</v>
      </c>
      <c r="AL19">
        <f t="shared" si="7"/>
        <v>72.609467507597373</v>
      </c>
      <c r="AN19">
        <f t="shared" si="8"/>
        <v>64.072842830197729</v>
      </c>
      <c r="AO19">
        <f t="shared" si="8"/>
        <v>-3.2036421415098864</v>
      </c>
      <c r="AP19">
        <f t="shared" si="8"/>
        <v>-3.1647678756659383</v>
      </c>
      <c r="AQ19">
        <f t="shared" si="8"/>
        <v>-42.531123946680381</v>
      </c>
      <c r="AR19">
        <f t="shared" si="8"/>
        <v>15.173308866341522</v>
      </c>
      <c r="AS19">
        <f t="shared" si="8"/>
        <v>1.4847065784816298</v>
      </c>
      <c r="AT19">
        <f t="shared" si="8"/>
        <v>5.9803128627572502</v>
      </c>
      <c r="AU19">
        <f t="shared" si="8"/>
        <v>22.638328307580402</v>
      </c>
      <c r="AW19">
        <v>16</v>
      </c>
      <c r="AX19">
        <f>(R19*SUMPRODUCT(K20:$K$23, X20:$X$23)-$AZ$3*SUMPRODUCT(K19:$K$22, W20:$W$23))/Z19</f>
        <v>29.751079168619889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3.3969999999999998E-3</v>
      </c>
      <c r="O20">
        <f t="shared" si="22"/>
        <v>253.07086233265753</v>
      </c>
      <c r="P20">
        <f t="shared" si="23"/>
        <v>12.653543116632877</v>
      </c>
      <c r="Q20" s="4">
        <f t="shared" si="24"/>
        <v>12.5</v>
      </c>
      <c r="R20">
        <f t="shared" si="0"/>
        <v>50000</v>
      </c>
      <c r="S20">
        <f t="shared" si="12"/>
        <v>23.559141184578689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24.159251234831004</v>
      </c>
      <c r="AC20">
        <f t="shared" si="1"/>
        <v>18.87481193075169</v>
      </c>
      <c r="AE20">
        <f t="shared" si="2"/>
        <v>202.75208227067148</v>
      </c>
      <c r="AF20">
        <f t="shared" si="3"/>
        <v>-10.137604113533573</v>
      </c>
      <c r="AG20">
        <f t="shared" si="3"/>
        <v>-10.014590399790729</v>
      </c>
      <c r="AH20">
        <f t="shared" si="4"/>
        <v>-137.92604963937512</v>
      </c>
      <c r="AI20">
        <f t="shared" si="5"/>
        <v>44.673838117972053</v>
      </c>
      <c r="AJ20">
        <f t="shared" si="6"/>
        <v>5.2844393040793136</v>
      </c>
      <c r="AK20">
        <f t="shared" si="20"/>
        <v>18.549761571529565</v>
      </c>
      <c r="AL20">
        <f t="shared" si="7"/>
        <v>68.508038993580925</v>
      </c>
      <c r="AN20">
        <f t="shared" si="8"/>
        <v>58.231475162220093</v>
      </c>
      <c r="AO20">
        <f t="shared" si="8"/>
        <v>-2.9115737581110044</v>
      </c>
      <c r="AP20">
        <f t="shared" si="8"/>
        <v>-2.8762435660054257</v>
      </c>
      <c r="AQ20">
        <f t="shared" si="8"/>
        <v>-39.613094197850323</v>
      </c>
      <c r="AR20">
        <f t="shared" si="8"/>
        <v>12.830563640253336</v>
      </c>
      <c r="AS20">
        <f t="shared" si="8"/>
        <v>1.5177190420710496</v>
      </c>
      <c r="AT20">
        <f t="shared" si="8"/>
        <v>5.3275900702001273</v>
      </c>
      <c r="AU20">
        <f t="shared" si="8"/>
        <v>19.675872752524512</v>
      </c>
      <c r="AW20">
        <v>17</v>
      </c>
      <c r="AX20">
        <f>(R20*SUMPRODUCT(K21:$K$23, X21:$X$23)-$AZ$3*SUMPRODUCT(K20:$K$22, W21:$W$23))/Z20</f>
        <v>23.559141184578689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3.4910000000000002E-3</v>
      </c>
      <c r="O21">
        <f t="shared" si="22"/>
        <v>253.07086233265753</v>
      </c>
      <c r="P21">
        <f t="shared" si="23"/>
        <v>12.653543116632877</v>
      </c>
      <c r="Q21" s="4">
        <f t="shared" si="24"/>
        <v>12.5</v>
      </c>
      <c r="R21">
        <f t="shared" si="0"/>
        <v>50000</v>
      </c>
      <c r="S21">
        <f t="shared" si="12"/>
        <v>16.544289874135757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18.87481193075169</v>
      </c>
      <c r="AC21">
        <f t="shared" si="1"/>
        <v>13.075923186807842</v>
      </c>
      <c r="AE21">
        <f t="shared" si="2"/>
        <v>200.01675392875785</v>
      </c>
      <c r="AF21">
        <f t="shared" si="3"/>
        <v>-10.000837696437893</v>
      </c>
      <c r="AG21">
        <f t="shared" si="3"/>
        <v>-9.8794835607071523</v>
      </c>
      <c r="AH21">
        <f t="shared" si="4"/>
        <v>-139.84374034267773</v>
      </c>
      <c r="AI21">
        <f t="shared" si="5"/>
        <v>40.29269232893509</v>
      </c>
      <c r="AJ21">
        <f t="shared" si="6"/>
        <v>5.7988887439438486</v>
      </c>
      <c r="AK21">
        <f t="shared" si="20"/>
        <v>17.875197390370371</v>
      </c>
      <c r="AL21">
        <f t="shared" si="7"/>
        <v>63.966778463249312</v>
      </c>
      <c r="AN21">
        <f t="shared" si="8"/>
        <v>52.917608717622215</v>
      </c>
      <c r="AO21">
        <f t="shared" si="8"/>
        <v>-2.6458804358811108</v>
      </c>
      <c r="AP21">
        <f t="shared" si="8"/>
        <v>-2.6137742720486958</v>
      </c>
      <c r="AQ21">
        <f t="shared" si="8"/>
        <v>-36.997882365886156</v>
      </c>
      <c r="AR21">
        <f t="shared" si="8"/>
        <v>10.660071643806257</v>
      </c>
      <c r="AS21">
        <f t="shared" si="8"/>
        <v>1.5341881093537955</v>
      </c>
      <c r="AT21">
        <f t="shared" si="8"/>
        <v>4.7291673456054442</v>
      </c>
      <c r="AU21">
        <f t="shared" si="8"/>
        <v>16.923427098765497</v>
      </c>
      <c r="AW21">
        <v>18</v>
      </c>
      <c r="AX21">
        <f>(R21*SUMPRODUCT(K22:$K$23, X22:$X$23)-$AZ$3*SUMPRODUCT(K21:$K$22, W22:$W$23))/Z21</f>
        <v>16.544289874135757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3.5990000000000002E-3</v>
      </c>
      <c r="O22">
        <f t="shared" si="22"/>
        <v>253.07086233265753</v>
      </c>
      <c r="P22">
        <f t="shared" si="23"/>
        <v>12.653543116632877</v>
      </c>
      <c r="Q22" s="4">
        <f t="shared" si="24"/>
        <v>12.5</v>
      </c>
      <c r="R22">
        <f t="shared" si="0"/>
        <v>50000</v>
      </c>
      <c r="S22">
        <f t="shared" si="12"/>
        <v>8.678773811002003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13.075923186807842</v>
      </c>
      <c r="AC22">
        <f t="shared" si="1"/>
        <v>6.7660640329015953</v>
      </c>
      <c r="AE22">
        <f t="shared" si="2"/>
        <v>197.29672609208066</v>
      </c>
      <c r="AF22">
        <f t="shared" si="3"/>
        <v>-9.864836304604033</v>
      </c>
      <c r="AG22">
        <f t="shared" si="3"/>
        <v>-9.7451324637650973</v>
      </c>
      <c r="AH22">
        <f t="shared" si="4"/>
        <v>-142.22504533994018</v>
      </c>
      <c r="AI22">
        <f t="shared" si="5"/>
        <v>35.461711983771352</v>
      </c>
      <c r="AJ22">
        <f t="shared" si="6"/>
        <v>6.3098591539062463</v>
      </c>
      <c r="AK22">
        <f t="shared" si="20"/>
        <v>17.157854571835472</v>
      </c>
      <c r="AL22">
        <f t="shared" si="7"/>
        <v>58.929425709513069</v>
      </c>
      <c r="AN22">
        <f t="shared" si="8"/>
        <v>48.083390283344883</v>
      </c>
      <c r="AO22">
        <f t="shared" si="8"/>
        <v>-2.4041695141672443</v>
      </c>
      <c r="AP22">
        <f t="shared" si="8"/>
        <v>-2.3749963666372258</v>
      </c>
      <c r="AQ22">
        <f t="shared" si="8"/>
        <v>-34.661813698596717</v>
      </c>
      <c r="AR22">
        <f t="shared" si="8"/>
        <v>8.6424107039436997</v>
      </c>
      <c r="AS22">
        <f t="shared" si="8"/>
        <v>1.5377823359755618</v>
      </c>
      <c r="AT22">
        <f t="shared" si="8"/>
        <v>4.1815585800313668</v>
      </c>
      <c r="AU22">
        <f t="shared" si="8"/>
        <v>14.361751619950629</v>
      </c>
      <c r="AW22">
        <v>19</v>
      </c>
      <c r="AX22">
        <f>(R22*SUMPRODUCT(K23:$K$23, X23:$X$23)-$AZ$3*SUMPRODUCT(K22:$K$22, W23:$W$23))/Z22</f>
        <v>8.678773811002003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3.7169999999999998E-3</v>
      </c>
      <c r="O23">
        <f t="shared" si="22"/>
        <v>253.07086233265753</v>
      </c>
      <c r="P23">
        <f t="shared" si="23"/>
        <v>12.653543116632877</v>
      </c>
      <c r="Q23" s="4">
        <f t="shared" si="24"/>
        <v>12.5</v>
      </c>
      <c r="R23">
        <f t="shared" si="0"/>
        <v>50000</v>
      </c>
      <c r="S23">
        <f t="shared" si="12"/>
        <v>8.799476226399527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6.7660640329015953</v>
      </c>
      <c r="AC23">
        <f t="shared" si="1"/>
        <v>6.7660640329015962</v>
      </c>
      <c r="AE23">
        <f t="shared" si="2"/>
        <v>194.59040690027558</v>
      </c>
      <c r="AF23">
        <f t="shared" si="3"/>
        <v>-9.7295203450137802</v>
      </c>
      <c r="AG23">
        <f t="shared" si="3"/>
        <v>-9.6114584817596302</v>
      </c>
      <c r="AH23">
        <f t="shared" si="4"/>
        <v>-144.89062947125944</v>
      </c>
      <c r="AI23">
        <f t="shared" si="5"/>
        <v>30.358798602242729</v>
      </c>
      <c r="AJ23">
        <f t="shared" si="6"/>
        <v>0</v>
      </c>
      <c r="AK23">
        <f t="shared" si="20"/>
        <v>16.39790141573032</v>
      </c>
      <c r="AL23">
        <f t="shared" si="7"/>
        <v>46.756700017973046</v>
      </c>
      <c r="AN23">
        <f t="shared" si="8"/>
        <v>43.685568915583893</v>
      </c>
      <c r="AO23">
        <f t="shared" si="8"/>
        <v>-2.1842784457791948</v>
      </c>
      <c r="AP23">
        <f t="shared" si="8"/>
        <v>-2.1577735437871119</v>
      </c>
      <c r="AQ23">
        <f t="shared" si="8"/>
        <v>-32.527963119131911</v>
      </c>
      <c r="AR23">
        <f t="shared" si="8"/>
        <v>6.8155538068856805</v>
      </c>
      <c r="AS23">
        <f t="shared" si="8"/>
        <v>0</v>
      </c>
      <c r="AT23">
        <f t="shared" si="8"/>
        <v>3.6813307694811299</v>
      </c>
      <c r="AU23">
        <f t="shared" si="8"/>
        <v>10.49688457636681</v>
      </c>
      <c r="AW23">
        <v>20</v>
      </c>
      <c r="AX23">
        <f>(R23*SUMPRODUCT(K$23:$K24, X$23:$X24)-$AZ$3*SUMPRODUCT(K$22:$K23, W$23:$W24))/Z23</f>
        <v>8.799476226399527</v>
      </c>
    </row>
    <row r="25" spans="5:50" x14ac:dyDescent="0.25">
      <c r="AN25" s="8">
        <f t="shared" ref="AN25:AU25" si="25">SUM(AN3:AN23)</f>
        <v>2325.8862975960797</v>
      </c>
      <c r="AO25" s="8">
        <f t="shared" si="25"/>
        <v>-306.09746162929707</v>
      </c>
      <c r="AP25" s="8">
        <f t="shared" si="25"/>
        <v>-202.38315348502761</v>
      </c>
      <c r="AQ25" s="8">
        <f t="shared" si="25"/>
        <v>-1348.3408669584717</v>
      </c>
      <c r="AR25" s="8">
        <f t="shared" si="25"/>
        <v>469.06481552328296</v>
      </c>
      <c r="AS25" s="8">
        <f t="shared" si="25"/>
        <v>-23.897293849318366</v>
      </c>
      <c r="AT25" s="8">
        <f t="shared" si="25"/>
        <v>175.72967936745127</v>
      </c>
      <c r="AU25" s="9">
        <f t="shared" si="25"/>
        <v>620.89720104141588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6" priority="1" operator="lessThan">
      <formula>0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35E78-41AC-423D-9442-8C6E4EA2006C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'T.45.04.A'!C3*(1+C12)</f>
        <v>308.37996929362833</v>
      </c>
      <c r="K3">
        <v>1</v>
      </c>
      <c r="L3" s="2">
        <v>0</v>
      </c>
      <c r="O3">
        <f>$C$3</f>
        <v>308.37996929362833</v>
      </c>
      <c r="P3">
        <f>O3*B5</f>
        <v>246.70397543490267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308.37996929362833</v>
      </c>
      <c r="AF3">
        <f t="shared" ref="AF3:AG23" si="3">-$Z3*P3</f>
        <v>-246.70397543490267</v>
      </c>
      <c r="AG3">
        <f t="shared" si="3"/>
        <v>-100</v>
      </c>
      <c r="AH3">
        <f t="shared" ref="AH3:AH23" si="4">-X3*R3</f>
        <v>0</v>
      </c>
      <c r="AI3">
        <f t="shared" ref="AI3:AI23" si="5">SUM(AE3:AH3)</f>
        <v>-38.324006141274339</v>
      </c>
      <c r="AJ3">
        <f t="shared" ref="AJ3:AJ23" si="6">AB3-AC3</f>
        <v>0</v>
      </c>
      <c r="AL3">
        <f t="shared" ref="AL3:AL23" si="7">SUM(AI3:AK3)</f>
        <v>-38.324006141274339</v>
      </c>
      <c r="AN3">
        <f t="shared" ref="AN3:AU23" si="8">AE3*$K3</f>
        <v>308.37996929362833</v>
      </c>
      <c r="AO3">
        <f t="shared" si="8"/>
        <v>-246.70397543490267</v>
      </c>
      <c r="AP3">
        <f t="shared" si="8"/>
        <v>-100</v>
      </c>
      <c r="AQ3">
        <f t="shared" si="8"/>
        <v>0</v>
      </c>
      <c r="AR3">
        <f t="shared" si="8"/>
        <v>-38.324006141274339</v>
      </c>
      <c r="AS3">
        <f t="shared" si="8"/>
        <v>0</v>
      </c>
      <c r="AT3">
        <f t="shared" si="8"/>
        <v>0</v>
      </c>
      <c r="AU3">
        <f t="shared" si="8"/>
        <v>-38.324006141274339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169.21104568082046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50000</v>
      </c>
      <c r="S4">
        <f t="shared" ref="S4:S23" si="12">AX4</f>
        <v>28.955074249090799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1"/>
        <v>28.578716194001117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-149.89999999999998</v>
      </c>
      <c r="AI4">
        <f t="shared" si="5"/>
        <v>-149.89999999999998</v>
      </c>
      <c r="AJ4">
        <f t="shared" si="6"/>
        <v>-28.578716194001117</v>
      </c>
      <c r="AK4">
        <f t="shared" ref="AK4:AK23" si="20">H4*SUM(AB4:AB4, AE4:AF4)</f>
        <v>0</v>
      </c>
      <c r="AL4">
        <f t="shared" si="7"/>
        <v>-178.47871619400109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-140.63232948681861</v>
      </c>
      <c r="AR4">
        <f t="shared" si="8"/>
        <v>-140.63232948681861</v>
      </c>
      <c r="AS4">
        <f t="shared" si="8"/>
        <v>-26.81181742565073</v>
      </c>
      <c r="AT4">
        <f t="shared" si="8"/>
        <v>0</v>
      </c>
      <c r="AU4">
        <f t="shared" si="8"/>
        <v>-167.44414691246934</v>
      </c>
      <c r="AW4">
        <v>1</v>
      </c>
      <c r="AX4">
        <f>(R4*SUMPRODUCT(K5:$K$23, X5:$X$23)-$AZ$3*SUMPRODUCT(K4:$K$22, W5:$W$23))/Z4</f>
        <v>28.955074249090799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3.0469999999999998E-3</v>
      </c>
      <c r="O5">
        <f t="shared" ref="O5:O23" si="22">$C$3</f>
        <v>308.37996929362833</v>
      </c>
      <c r="P5">
        <f t="shared" ref="P5:P23" si="23">O5*$C$5</f>
        <v>15.418998464681417</v>
      </c>
      <c r="Q5" s="4">
        <f t="shared" ref="Q5:Q23" si="24">$C$8</f>
        <v>12.5</v>
      </c>
      <c r="R5">
        <f t="shared" si="0"/>
        <v>50000</v>
      </c>
      <c r="S5">
        <f t="shared" si="12"/>
        <v>56.88293371467924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28.578716194001117</v>
      </c>
      <c r="AC5">
        <f t="shared" si="1"/>
        <v>55.411064193047423</v>
      </c>
      <c r="AE5">
        <f t="shared" si="2"/>
        <v>300.40050958148072</v>
      </c>
      <c r="AF5">
        <f t="shared" si="3"/>
        <v>-15.020025479074036</v>
      </c>
      <c r="AG5">
        <f t="shared" si="3"/>
        <v>-12.176557311325</v>
      </c>
      <c r="AH5">
        <f t="shared" si="4"/>
        <v>-150.36975469999999</v>
      </c>
      <c r="AI5">
        <f t="shared" si="5"/>
        <v>122.83417209108171</v>
      </c>
      <c r="AJ5">
        <f t="shared" si="6"/>
        <v>-26.832347999046306</v>
      </c>
      <c r="AK5">
        <f t="shared" si="20"/>
        <v>27.126074905609634</v>
      </c>
      <c r="AL5">
        <f t="shared" si="7"/>
        <v>123.12789899764505</v>
      </c>
      <c r="AN5">
        <f t="shared" si="8"/>
        <v>259.41461859127867</v>
      </c>
      <c r="AO5">
        <f t="shared" si="8"/>
        <v>-12.970730929563933</v>
      </c>
      <c r="AP5">
        <f t="shared" si="8"/>
        <v>-10.515218416483521</v>
      </c>
      <c r="AQ5">
        <f t="shared" si="8"/>
        <v>-129.85368306302442</v>
      </c>
      <c r="AR5">
        <f t="shared" si="8"/>
        <v>106.0749861822068</v>
      </c>
      <c r="AS5">
        <f t="shared" si="8"/>
        <v>-23.171409834752737</v>
      </c>
      <c r="AT5">
        <f t="shared" si="8"/>
        <v>23.425061379959104</v>
      </c>
      <c r="AU5">
        <f t="shared" si="8"/>
        <v>106.32863772741317</v>
      </c>
      <c r="AW5">
        <v>2</v>
      </c>
      <c r="AX5">
        <f>(R5*SUMPRODUCT(K6:$K$23, X6:$X$23)-$AZ$3*SUMPRODUCT(K5:$K$22, W6:$W$23))/Z5</f>
        <v>56.88293371467924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3.104E-3</v>
      </c>
      <c r="O6">
        <f t="shared" si="22"/>
        <v>308.37996929362833</v>
      </c>
      <c r="P6">
        <f t="shared" si="23"/>
        <v>15.418998464681417</v>
      </c>
      <c r="Q6" s="4">
        <f t="shared" si="24"/>
        <v>12.5</v>
      </c>
      <c r="R6">
        <f t="shared" si="0"/>
        <v>50000</v>
      </c>
      <c r="S6">
        <f t="shared" si="12"/>
        <v>83.223987262345389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55.411064193047423</v>
      </c>
      <c r="AC6">
        <f t="shared" si="1"/>
        <v>80.008183794221623</v>
      </c>
      <c r="AE6">
        <f t="shared" si="2"/>
        <v>296.46406130392501</v>
      </c>
      <c r="AF6">
        <f t="shared" si="3"/>
        <v>-14.823203065196251</v>
      </c>
      <c r="AG6">
        <f t="shared" si="3"/>
        <v>-12.016995704317397</v>
      </c>
      <c r="AH6">
        <f t="shared" si="4"/>
        <v>-151.18413557741118</v>
      </c>
      <c r="AI6">
        <f t="shared" si="5"/>
        <v>118.43972695700015</v>
      </c>
      <c r="AJ6">
        <f t="shared" si="6"/>
        <v>-24.597119601174199</v>
      </c>
      <c r="AK6">
        <f t="shared" si="20"/>
        <v>36.671249160577254</v>
      </c>
      <c r="AL6">
        <f t="shared" si="7"/>
        <v>130.51385651640319</v>
      </c>
      <c r="AN6">
        <f t="shared" si="8"/>
        <v>230.89398397299652</v>
      </c>
      <c r="AO6">
        <f t="shared" si="8"/>
        <v>-11.544699198649827</v>
      </c>
      <c r="AP6">
        <f t="shared" si="8"/>
        <v>-9.3591513296842717</v>
      </c>
      <c r="AQ6">
        <f t="shared" si="8"/>
        <v>-117.74616870405788</v>
      </c>
      <c r="AR6">
        <f t="shared" si="8"/>
        <v>92.243964740604525</v>
      </c>
      <c r="AS6">
        <f t="shared" si="8"/>
        <v>-19.156881660449017</v>
      </c>
      <c r="AT6">
        <f t="shared" si="8"/>
        <v>28.560530334473924</v>
      </c>
      <c r="AU6">
        <f t="shared" si="8"/>
        <v>101.64761341462942</v>
      </c>
      <c r="AW6">
        <v>3</v>
      </c>
      <c r="AX6">
        <f>(R6*SUMPRODUCT(K7:$K$23, X7:$X$23)-$AZ$3*SUMPRODUCT(K6:$K$22, W7:$W$23))/Z6</f>
        <v>83.223987262345389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3.1700000000000001E-3</v>
      </c>
      <c r="O7">
        <f t="shared" si="22"/>
        <v>308.37996929362833</v>
      </c>
      <c r="P7">
        <f t="shared" si="23"/>
        <v>15.418998464681417</v>
      </c>
      <c r="Q7" s="4">
        <f t="shared" si="24"/>
        <v>12.5</v>
      </c>
      <c r="R7">
        <f t="shared" si="0"/>
        <v>50000</v>
      </c>
      <c r="S7">
        <f t="shared" si="12"/>
        <v>104.64382040605126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80.008183794221623</v>
      </c>
      <c r="AC7">
        <f t="shared" si="1"/>
        <v>99.275440651287227</v>
      </c>
      <c r="AE7">
        <f t="shared" si="2"/>
        <v>292.55962961655229</v>
      </c>
      <c r="AF7">
        <f t="shared" si="3"/>
        <v>-14.627981480827616</v>
      </c>
      <c r="AG7">
        <f t="shared" si="3"/>
        <v>-11.858731870891537</v>
      </c>
      <c r="AH7">
        <f t="shared" si="4"/>
        <v>-152.37550553074459</v>
      </c>
      <c r="AI7">
        <f t="shared" si="5"/>
        <v>113.69741073408858</v>
      </c>
      <c r="AJ7">
        <f t="shared" si="6"/>
        <v>-19.267256857065604</v>
      </c>
      <c r="AK7">
        <f t="shared" si="20"/>
        <v>37.47630040306538</v>
      </c>
      <c r="AL7">
        <f t="shared" si="7"/>
        <v>131.90645428008835</v>
      </c>
      <c r="AN7">
        <f t="shared" si="8"/>
        <v>206.25790730883693</v>
      </c>
      <c r="AO7">
        <f t="shared" si="8"/>
        <v>-10.312895365441847</v>
      </c>
      <c r="AP7">
        <f t="shared" si="8"/>
        <v>-8.3605425062662544</v>
      </c>
      <c r="AQ7">
        <f t="shared" si="8"/>
        <v>-107.42648579740795</v>
      </c>
      <c r="AR7">
        <f t="shared" si="8"/>
        <v>80.157983639720896</v>
      </c>
      <c r="AS7">
        <f t="shared" si="8"/>
        <v>-13.583637920682374</v>
      </c>
      <c r="AT7">
        <f t="shared" si="8"/>
        <v>26.421223273165694</v>
      </c>
      <c r="AU7">
        <f t="shared" si="8"/>
        <v>92.995568992204213</v>
      </c>
      <c r="AW7">
        <v>4</v>
      </c>
      <c r="AX7">
        <f>(R7*SUMPRODUCT(K8:$K$23, X8:$X$23)-$AZ$3*SUMPRODUCT(K7:$K$22, W8:$W$23))/Z7</f>
        <v>104.64382040605126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3.2390000000000001E-3</v>
      </c>
      <c r="O8">
        <f t="shared" si="22"/>
        <v>308.37996929362833</v>
      </c>
      <c r="P8">
        <f t="shared" si="23"/>
        <v>15.418998464681417</v>
      </c>
      <c r="Q8" s="4">
        <f t="shared" si="24"/>
        <v>12.5</v>
      </c>
      <c r="R8">
        <f t="shared" si="0"/>
        <v>50000</v>
      </c>
      <c r="S8">
        <f t="shared" si="12"/>
        <v>119.05737448394611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99.275440651287227</v>
      </c>
      <c r="AC8">
        <f t="shared" si="1"/>
        <v>111.45421929560587</v>
      </c>
      <c r="AE8">
        <f t="shared" si="2"/>
        <v>288.68643268005877</v>
      </c>
      <c r="AF8">
        <f t="shared" si="3"/>
        <v>-14.43432163400294</v>
      </c>
      <c r="AG8">
        <f t="shared" si="3"/>
        <v>-11.701734119652803</v>
      </c>
      <c r="AH8">
        <f t="shared" si="4"/>
        <v>-153.64173011927076</v>
      </c>
      <c r="AI8">
        <f t="shared" si="5"/>
        <v>108.90864680713227</v>
      </c>
      <c r="AJ8">
        <f t="shared" si="6"/>
        <v>-12.178778644318641</v>
      </c>
      <c r="AK8">
        <f t="shared" si="20"/>
        <v>27.080747498057377</v>
      </c>
      <c r="AL8">
        <f t="shared" si="7"/>
        <v>123.81061566087101</v>
      </c>
      <c r="AN8">
        <f t="shared" si="8"/>
        <v>189.76900594310044</v>
      </c>
      <c r="AO8">
        <f t="shared" si="8"/>
        <v>-9.4884502971550226</v>
      </c>
      <c r="AP8">
        <f t="shared" si="8"/>
        <v>-7.6921746238002733</v>
      </c>
      <c r="AQ8">
        <f t="shared" si="8"/>
        <v>-100.99691255122198</v>
      </c>
      <c r="AR8">
        <f t="shared" si="8"/>
        <v>71.591468470923161</v>
      </c>
      <c r="AS8">
        <f t="shared" si="8"/>
        <v>-8.0057614605490723</v>
      </c>
      <c r="AT8">
        <f t="shared" si="8"/>
        <v>17.801621244175077</v>
      </c>
      <c r="AU8">
        <f t="shared" si="8"/>
        <v>81.387328254549175</v>
      </c>
      <c r="AW8">
        <v>5</v>
      </c>
      <c r="AX8">
        <f>(R8*SUMPRODUCT(K9:$K$23, X9:$X$23)-$AZ$3*SUMPRODUCT(K8:$K$22, W9:$W$23))/Z8</f>
        <v>119.05737448394611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3.3149999999999998E-3</v>
      </c>
      <c r="O9">
        <f t="shared" si="22"/>
        <v>308.37996929362833</v>
      </c>
      <c r="P9">
        <f t="shared" si="23"/>
        <v>15.418998464681417</v>
      </c>
      <c r="Q9" s="4">
        <f t="shared" si="24"/>
        <v>12.5</v>
      </c>
      <c r="R9">
        <f t="shared" si="0"/>
        <v>50000</v>
      </c>
      <c r="S9">
        <f t="shared" si="12"/>
        <v>128.44815209601393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111.45421929560587</v>
      </c>
      <c r="AC9">
        <f t="shared" si="1"/>
        <v>118.64422388379</v>
      </c>
      <c r="AE9">
        <f t="shared" si="2"/>
        <v>284.84257282892378</v>
      </c>
      <c r="AF9">
        <f t="shared" si="3"/>
        <v>-14.24212864144619</v>
      </c>
      <c r="AG9">
        <f t="shared" si="3"/>
        <v>-11.545925529849626</v>
      </c>
      <c r="AH9">
        <f t="shared" si="4"/>
        <v>-155.16499442659617</v>
      </c>
      <c r="AI9">
        <f t="shared" si="5"/>
        <v>103.8895242310318</v>
      </c>
      <c r="AJ9">
        <f t="shared" si="6"/>
        <v>-7.1900045881841379</v>
      </c>
      <c r="AK9">
        <f t="shared" si="20"/>
        <v>19.94325343381696</v>
      </c>
      <c r="AL9">
        <f t="shared" si="7"/>
        <v>116.64277307666462</v>
      </c>
      <c r="AN9">
        <f t="shared" si="8"/>
        <v>177.95308081065204</v>
      </c>
      <c r="AO9">
        <f t="shared" si="8"/>
        <v>-8.8976540405326023</v>
      </c>
      <c r="AP9">
        <f t="shared" si="8"/>
        <v>-7.213223074210581</v>
      </c>
      <c r="AQ9">
        <f t="shared" si="8"/>
        <v>-96.938068344033098</v>
      </c>
      <c r="AR9">
        <f t="shared" si="8"/>
        <v>64.904135351875752</v>
      </c>
      <c r="AS9">
        <f t="shared" si="8"/>
        <v>-4.4918968916860171</v>
      </c>
      <c r="AT9">
        <f t="shared" si="8"/>
        <v>12.459385388527744</v>
      </c>
      <c r="AU9">
        <f t="shared" si="8"/>
        <v>72.871623848717476</v>
      </c>
      <c r="AW9">
        <v>6</v>
      </c>
      <c r="AX9">
        <f>(R9*SUMPRODUCT(K10:$K$23, X10:$X$23)-$AZ$3*SUMPRODUCT(K9:$K$22, W10:$W$23))/Z9</f>
        <v>128.44815209601393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3.3969999999999998E-3</v>
      </c>
      <c r="O10">
        <f t="shared" si="22"/>
        <v>308.37996929362833</v>
      </c>
      <c r="P10">
        <f t="shared" si="23"/>
        <v>15.418998464681417</v>
      </c>
      <c r="Q10" s="4">
        <f t="shared" si="24"/>
        <v>12.5</v>
      </c>
      <c r="R10">
        <f t="shared" si="0"/>
        <v>50000</v>
      </c>
      <c r="S10">
        <f t="shared" si="12"/>
        <v>135.15262822569269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118.64422388379</v>
      </c>
      <c r="AC10">
        <f t="shared" si="1"/>
        <v>123.16453350584278</v>
      </c>
      <c r="AE10">
        <f t="shared" si="2"/>
        <v>281.02653688073468</v>
      </c>
      <c r="AF10">
        <f t="shared" si="3"/>
        <v>-14.051326844036735</v>
      </c>
      <c r="AG10">
        <f t="shared" si="3"/>
        <v>-11.391244765526231</v>
      </c>
      <c r="AH10">
        <f t="shared" si="4"/>
        <v>-156.88603609959671</v>
      </c>
      <c r="AI10">
        <f t="shared" si="5"/>
        <v>98.697929171574998</v>
      </c>
      <c r="AJ10">
        <f t="shared" si="6"/>
        <v>-4.5203096220527783</v>
      </c>
      <c r="AK10">
        <f t="shared" si="20"/>
        <v>20.245020280825621</v>
      </c>
      <c r="AL10">
        <f t="shared" si="7"/>
        <v>114.42263983034783</v>
      </c>
      <c r="AN10">
        <f t="shared" si="8"/>
        <v>166.81144264801114</v>
      </c>
      <c r="AO10">
        <f t="shared" si="8"/>
        <v>-8.3405721324005579</v>
      </c>
      <c r="AP10">
        <f t="shared" si="8"/>
        <v>-6.7616033488697216</v>
      </c>
      <c r="AQ10">
        <f t="shared" si="8"/>
        <v>-93.124251907243107</v>
      </c>
      <c r="AR10">
        <f t="shared" si="8"/>
        <v>58.585015259497744</v>
      </c>
      <c r="AS10">
        <f t="shared" si="8"/>
        <v>-2.6831607350672293</v>
      </c>
      <c r="AT10">
        <f t="shared" si="8"/>
        <v>12.017018310679958</v>
      </c>
      <c r="AU10">
        <f t="shared" si="8"/>
        <v>67.918872835110477</v>
      </c>
      <c r="AW10">
        <v>7</v>
      </c>
      <c r="AX10">
        <f>(R10*SUMPRODUCT(K11:$K$23, X11:$X$23)-$AZ$3*SUMPRODUCT(K10:$K$22, W11:$W$23))/Z10</f>
        <v>135.15262822569269</v>
      </c>
    </row>
    <row r="11" spans="1:52" x14ac:dyDescent="0.25">
      <c r="A11" t="s">
        <v>33</v>
      </c>
      <c r="C11" s="7">
        <f>AU25</f>
        <v>752.76590175861691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3.4910000000000002E-3</v>
      </c>
      <c r="O11">
        <f t="shared" si="22"/>
        <v>308.37996929362833</v>
      </c>
      <c r="P11">
        <f t="shared" si="23"/>
        <v>15.418998464681417</v>
      </c>
      <c r="Q11" s="4">
        <f t="shared" si="24"/>
        <v>12.5</v>
      </c>
      <c r="R11">
        <f t="shared" si="0"/>
        <v>50000</v>
      </c>
      <c r="S11">
        <f t="shared" si="12"/>
        <v>138.93241005464338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123.16453350584278</v>
      </c>
      <c r="AC11">
        <f t="shared" si="1"/>
        <v>124.90096444927531</v>
      </c>
      <c r="AE11">
        <f t="shared" si="2"/>
        <v>277.23520787167672</v>
      </c>
      <c r="AF11">
        <f t="shared" si="3"/>
        <v>-13.861760393583836</v>
      </c>
      <c r="AG11">
        <f t="shared" si="3"/>
        <v>-11.237565482394517</v>
      </c>
      <c r="AH11">
        <f t="shared" si="4"/>
        <v>-159.06734190580832</v>
      </c>
      <c r="AI11">
        <f t="shared" si="5"/>
        <v>93.068540089890035</v>
      </c>
      <c r="AJ11">
        <f t="shared" si="6"/>
        <v>-1.7364309434325236</v>
      </c>
      <c r="AK11">
        <f t="shared" si="20"/>
        <v>19.906706020672686</v>
      </c>
      <c r="AL11">
        <f t="shared" si="7"/>
        <v>111.2388151671302</v>
      </c>
      <c r="AN11">
        <f t="shared" si="8"/>
        <v>156.50117876866079</v>
      </c>
      <c r="AO11">
        <f t="shared" si="8"/>
        <v>-7.82505893843304</v>
      </c>
      <c r="AP11">
        <f t="shared" si="8"/>
        <v>-6.3436828892916024</v>
      </c>
      <c r="AQ11">
        <f t="shared" si="8"/>
        <v>-89.794606907861919</v>
      </c>
      <c r="AR11">
        <f t="shared" si="8"/>
        <v>52.537830033074229</v>
      </c>
      <c r="AS11">
        <f t="shared" si="8"/>
        <v>-0.98022719258426105</v>
      </c>
      <c r="AT11">
        <f t="shared" si="8"/>
        <v>11.237472258857185</v>
      </c>
      <c r="AU11">
        <f t="shared" si="8"/>
        <v>62.795075099347152</v>
      </c>
      <c r="AW11">
        <v>8</v>
      </c>
      <c r="AX11">
        <f>(R11*SUMPRODUCT(K12:$K$23, X12:$X$23)-$AZ$3*SUMPRODUCT(K11:$K$22, W12:$W$23))/Z11</f>
        <v>138.93241005464338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3.5990000000000002E-3</v>
      </c>
      <c r="O12">
        <f t="shared" si="22"/>
        <v>308.37996929362833</v>
      </c>
      <c r="P12">
        <f t="shared" si="23"/>
        <v>15.418998464681417</v>
      </c>
      <c r="Q12" s="4">
        <f t="shared" si="24"/>
        <v>12.5</v>
      </c>
      <c r="R12">
        <f t="shared" si="0"/>
        <v>50000</v>
      </c>
      <c r="S12">
        <f t="shared" si="12"/>
        <v>139.78314124059608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124.90096444927531</v>
      </c>
      <c r="AC12">
        <f t="shared" si="1"/>
        <v>123.95684735096394</v>
      </c>
      <c r="AE12">
        <f t="shared" si="2"/>
        <v>273.46508627982973</v>
      </c>
      <c r="AF12">
        <f t="shared" si="3"/>
        <v>-13.673254313991487</v>
      </c>
      <c r="AG12">
        <f t="shared" si="3"/>
        <v>-11.084745829399433</v>
      </c>
      <c r="AH12">
        <f t="shared" si="4"/>
        <v>-161.77599268455148</v>
      </c>
      <c r="AI12">
        <f t="shared" si="5"/>
        <v>86.931093451887335</v>
      </c>
      <c r="AJ12">
        <f t="shared" si="6"/>
        <v>0.94411709831136648</v>
      </c>
      <c r="AK12">
        <f t="shared" si="20"/>
        <v>19.965556133944393</v>
      </c>
      <c r="AL12">
        <f t="shared" si="7"/>
        <v>107.84076668414309</v>
      </c>
      <c r="AN12">
        <f t="shared" si="8"/>
        <v>146.75626888353051</v>
      </c>
      <c r="AO12">
        <f t="shared" si="8"/>
        <v>-7.3378134441765255</v>
      </c>
      <c r="AP12">
        <f t="shared" si="8"/>
        <v>-5.9486787201065932</v>
      </c>
      <c r="AQ12">
        <f t="shared" si="8"/>
        <v>-86.817814311476297</v>
      </c>
      <c r="AR12">
        <f t="shared" si="8"/>
        <v>46.651962407771094</v>
      </c>
      <c r="AS12">
        <f t="shared" si="8"/>
        <v>0.50666468843317591</v>
      </c>
      <c r="AT12">
        <f t="shared" si="8"/>
        <v>10.714605525197099</v>
      </c>
      <c r="AU12">
        <f t="shared" si="8"/>
        <v>57.873232621401371</v>
      </c>
      <c r="AW12">
        <v>9</v>
      </c>
      <c r="AX12">
        <f>(R12*SUMPRODUCT(K13:$K$23, X13:$X$23)-$AZ$3*SUMPRODUCT(K12:$K$22, W13:$W$23))/Z12</f>
        <v>139.78314124059608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3.7169999999999998E-3</v>
      </c>
      <c r="O13">
        <f t="shared" si="22"/>
        <v>308.37996929362833</v>
      </c>
      <c r="P13">
        <f t="shared" si="23"/>
        <v>15.418998464681417</v>
      </c>
      <c r="Q13" s="4">
        <f t="shared" si="24"/>
        <v>12.5</v>
      </c>
      <c r="R13">
        <f t="shared" si="0"/>
        <v>50000</v>
      </c>
      <c r="S13">
        <f t="shared" si="12"/>
        <v>137.64477854550427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123.95684735096394</v>
      </c>
      <c r="AC13">
        <f t="shared" si="1"/>
        <v>120.38628566975416</v>
      </c>
      <c r="AE13">
        <f t="shared" si="2"/>
        <v>269.71396569132929</v>
      </c>
      <c r="AF13">
        <f t="shared" si="3"/>
        <v>-13.485698284566466</v>
      </c>
      <c r="AG13">
        <f t="shared" si="3"/>
        <v>-10.93269637085756</v>
      </c>
      <c r="AH13">
        <f t="shared" si="4"/>
        <v>-164.80800099151074</v>
      </c>
      <c r="AI13">
        <f t="shared" si="5"/>
        <v>80.487570044394516</v>
      </c>
      <c r="AJ13">
        <f t="shared" si="6"/>
        <v>3.5705616812097816</v>
      </c>
      <c r="AK13">
        <f t="shared" si="20"/>
        <v>19.655570432974475</v>
      </c>
      <c r="AL13">
        <f t="shared" si="7"/>
        <v>103.71370215857877</v>
      </c>
      <c r="AN13">
        <f t="shared" si="8"/>
        <v>137.62785313611781</v>
      </c>
      <c r="AO13">
        <f t="shared" si="8"/>
        <v>-6.8813926568058905</v>
      </c>
      <c r="AP13">
        <f t="shared" si="8"/>
        <v>-5.5786637768402487</v>
      </c>
      <c r="AQ13">
        <f t="shared" si="8"/>
        <v>-84.097133413088144</v>
      </c>
      <c r="AR13">
        <f t="shared" si="8"/>
        <v>41.070663289383518</v>
      </c>
      <c r="AS13">
        <f t="shared" si="8"/>
        <v>1.8219625276555984</v>
      </c>
      <c r="AT13">
        <f t="shared" si="8"/>
        <v>10.029714085891678</v>
      </c>
      <c r="AU13">
        <f t="shared" si="8"/>
        <v>52.922339902930787</v>
      </c>
      <c r="AW13">
        <v>10</v>
      </c>
      <c r="AX13">
        <f>(R13*SUMPRODUCT(K14:$K$23, X14:$X$23)-$AZ$3*SUMPRODUCT(K13:$K$22, W14:$W$23))/Z13</f>
        <v>137.64477854550427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3.852E-3</v>
      </c>
      <c r="O14">
        <f t="shared" si="22"/>
        <v>308.37996929362833</v>
      </c>
      <c r="P14">
        <f t="shared" si="23"/>
        <v>15.418998464681417</v>
      </c>
      <c r="Q14" s="4">
        <f t="shared" si="24"/>
        <v>12.5</v>
      </c>
      <c r="R14">
        <f t="shared" si="0"/>
        <v>50000</v>
      </c>
      <c r="S14">
        <f t="shared" si="12"/>
        <v>135.33160792908964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120.38628566975416</v>
      </c>
      <c r="AC14">
        <f t="shared" si="1"/>
        <v>116.72358395140701</v>
      </c>
      <c r="AE14">
        <f t="shared" si="2"/>
        <v>265.977887838573</v>
      </c>
      <c r="AF14">
        <f t="shared" si="3"/>
        <v>-13.298894391928652</v>
      </c>
      <c r="AG14">
        <f t="shared" si="3"/>
        <v>-10.781256660728442</v>
      </c>
      <c r="AH14">
        <f t="shared" si="4"/>
        <v>-168.45098568217327</v>
      </c>
      <c r="AI14">
        <f t="shared" si="5"/>
        <v>73.446751103742628</v>
      </c>
      <c r="AJ14">
        <f t="shared" si="6"/>
        <v>3.6627017183471509</v>
      </c>
      <c r="AK14">
        <f t="shared" si="20"/>
        <v>31.923942064548459</v>
      </c>
      <c r="AL14">
        <f t="shared" si="7"/>
        <v>109.03339488663823</v>
      </c>
      <c r="AN14">
        <f t="shared" si="8"/>
        <v>125.02296679950875</v>
      </c>
      <c r="AO14">
        <f t="shared" si="8"/>
        <v>-6.2511483399754386</v>
      </c>
      <c r="AP14">
        <f t="shared" si="8"/>
        <v>-5.0677321506113442</v>
      </c>
      <c r="AQ14">
        <f t="shared" si="8"/>
        <v>-79.18042421281551</v>
      </c>
      <c r="AR14">
        <f t="shared" si="8"/>
        <v>34.523662096106456</v>
      </c>
      <c r="AS14">
        <f t="shared" si="8"/>
        <v>1.7216537775025151</v>
      </c>
      <c r="AT14">
        <f t="shared" si="8"/>
        <v>15.005856243462739</v>
      </c>
      <c r="AU14">
        <f t="shared" si="8"/>
        <v>51.251172117071711</v>
      </c>
      <c r="AW14">
        <v>11</v>
      </c>
      <c r="AX14">
        <f>(R14*SUMPRODUCT(K15:$K$23, X15:$X$23)-$AZ$3*SUMPRODUCT(K14:$K$22, W15:$W$23))/Z14</f>
        <v>135.33160792908964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4.0049999999999999E-3</v>
      </c>
      <c r="O15">
        <f t="shared" si="22"/>
        <v>308.37996929362833</v>
      </c>
      <c r="P15">
        <f t="shared" si="23"/>
        <v>15.418998464681417</v>
      </c>
      <c r="Q15" s="4">
        <f t="shared" si="24"/>
        <v>12.5</v>
      </c>
      <c r="R15">
        <f t="shared" si="0"/>
        <v>50000</v>
      </c>
      <c r="S15">
        <f t="shared" si="12"/>
        <v>129.98189656435369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116.72358395140701</v>
      </c>
      <c r="AC15">
        <f t="shared" si="1"/>
        <v>110.53936213072745</v>
      </c>
      <c r="AE15">
        <f t="shared" si="2"/>
        <v>262.25286751939382</v>
      </c>
      <c r="AF15">
        <f t="shared" si="3"/>
        <v>-13.112643375969689</v>
      </c>
      <c r="AG15">
        <f t="shared" si="3"/>
        <v>-10.63026516119494</v>
      </c>
      <c r="AH15">
        <f t="shared" si="4"/>
        <v>-172.71573170486963</v>
      </c>
      <c r="AI15">
        <f t="shared" si="5"/>
        <v>65.794227277359568</v>
      </c>
      <c r="AJ15">
        <f t="shared" si="6"/>
        <v>6.1842218206795536</v>
      </c>
      <c r="AK15">
        <f t="shared" si="20"/>
        <v>31.307697786290895</v>
      </c>
      <c r="AL15">
        <f t="shared" si="7"/>
        <v>103.28614688433001</v>
      </c>
      <c r="AN15">
        <f t="shared" si="8"/>
        <v>113.55490022723657</v>
      </c>
      <c r="AO15">
        <f t="shared" si="8"/>
        <v>-5.6777450113618277</v>
      </c>
      <c r="AP15">
        <f t="shared" si="8"/>
        <v>-4.6028808423964813</v>
      </c>
      <c r="AQ15">
        <f t="shared" si="8"/>
        <v>-74.785522335500318</v>
      </c>
      <c r="AR15">
        <f t="shared" si="8"/>
        <v>28.488752037977953</v>
      </c>
      <c r="AS15">
        <f t="shared" si="8"/>
        <v>2.6777541022632825</v>
      </c>
      <c r="AT15">
        <f t="shared" si="8"/>
        <v>13.556162539209726</v>
      </c>
      <c r="AU15">
        <f t="shared" si="8"/>
        <v>44.722668679450962</v>
      </c>
      <c r="AW15">
        <v>12</v>
      </c>
      <c r="AX15">
        <f>(R15*SUMPRODUCT(K16:$K$23, X16:$X$23)-$AZ$3*SUMPRODUCT(K15:$K$22, W16:$W$23))/Z15</f>
        <v>129.98189656435369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4.1640000000000002E-3</v>
      </c>
      <c r="O16">
        <f t="shared" si="22"/>
        <v>308.37996929362833</v>
      </c>
      <c r="P16">
        <f t="shared" si="23"/>
        <v>15.418998464681417</v>
      </c>
      <c r="Q16" s="4">
        <f t="shared" si="24"/>
        <v>12.5</v>
      </c>
      <c r="R16">
        <f t="shared" si="0"/>
        <v>50000</v>
      </c>
      <c r="S16">
        <f t="shared" si="12"/>
        <v>121.93305956752624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110.53936213072745</v>
      </c>
      <c r="AC16">
        <f t="shared" si="1"/>
        <v>102.22573207224656</v>
      </c>
      <c r="AE16">
        <f t="shared" si="2"/>
        <v>258.53831790384913</v>
      </c>
      <c r="AF16">
        <f t="shared" si="3"/>
        <v>-12.926915895192456</v>
      </c>
      <c r="AG16">
        <f t="shared" si="3"/>
        <v>-10.479698085451775</v>
      </c>
      <c r="AH16">
        <f t="shared" si="4"/>
        <v>-177.05769652486291</v>
      </c>
      <c r="AI16">
        <f t="shared" si="5"/>
        <v>58.07400739834199</v>
      </c>
      <c r="AJ16">
        <f t="shared" si="6"/>
        <v>8.3136300584808964</v>
      </c>
      <c r="AK16">
        <f t="shared" si="20"/>
        <v>30.476533188935381</v>
      </c>
      <c r="AL16">
        <f t="shared" si="7"/>
        <v>96.864170645758264</v>
      </c>
      <c r="AN16">
        <f t="shared" si="8"/>
        <v>103.12214078883575</v>
      </c>
      <c r="AO16">
        <f t="shared" si="8"/>
        <v>-5.1561070394417872</v>
      </c>
      <c r="AP16">
        <f t="shared" si="8"/>
        <v>-4.179995097648777</v>
      </c>
      <c r="AQ16">
        <f t="shared" si="8"/>
        <v>-70.622292497370779</v>
      </c>
      <c r="AR16">
        <f t="shared" si="8"/>
        <v>23.163746154374401</v>
      </c>
      <c r="AS16">
        <f t="shared" si="8"/>
        <v>3.3160242408469696</v>
      </c>
      <c r="AT16">
        <f t="shared" si="8"/>
        <v>12.156052424824063</v>
      </c>
      <c r="AU16">
        <f t="shared" si="8"/>
        <v>38.635822820045433</v>
      </c>
      <c r="AW16">
        <v>13</v>
      </c>
      <c r="AX16">
        <f>(R16*SUMPRODUCT(K17:$K$23, X17:$X$23)-$AZ$3*SUMPRODUCT(K16:$K$22, W17:$W$23))/Z16</f>
        <v>121.93305956752624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4.3350000000000003E-3</v>
      </c>
      <c r="O17">
        <f t="shared" si="22"/>
        <v>308.37996929362833</v>
      </c>
      <c r="P17">
        <f t="shared" si="23"/>
        <v>15.418998464681417</v>
      </c>
      <c r="Q17" s="4">
        <f t="shared" si="24"/>
        <v>12.5</v>
      </c>
      <c r="R17">
        <f t="shared" si="0"/>
        <v>50000</v>
      </c>
      <c r="S17">
        <f t="shared" si="12"/>
        <v>111.38295723979529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102.22573207224656</v>
      </c>
      <c r="AC17">
        <f t="shared" si="1"/>
        <v>92.042167601972608</v>
      </c>
      <c r="AE17">
        <f t="shared" si="2"/>
        <v>254.83217111669742</v>
      </c>
      <c r="AF17">
        <f t="shared" si="3"/>
        <v>-12.741608555834873</v>
      </c>
      <c r="AG17">
        <f t="shared" si="3"/>
        <v>-10.329471613396823</v>
      </c>
      <c r="AH17">
        <f t="shared" si="4"/>
        <v>-181.71796480173379</v>
      </c>
      <c r="AI17">
        <f t="shared" si="5"/>
        <v>50.043126145731947</v>
      </c>
      <c r="AJ17">
        <f t="shared" si="6"/>
        <v>10.18356447027395</v>
      </c>
      <c r="AK17">
        <f t="shared" si="20"/>
        <v>29.463833964344417</v>
      </c>
      <c r="AL17">
        <f t="shared" si="7"/>
        <v>89.690524580350313</v>
      </c>
      <c r="AN17">
        <f t="shared" si="8"/>
        <v>93.631638344234915</v>
      </c>
      <c r="AO17">
        <f t="shared" si="8"/>
        <v>-4.6815819172117461</v>
      </c>
      <c r="AP17">
        <f t="shared" si="8"/>
        <v>-3.7953031838735543</v>
      </c>
      <c r="AQ17">
        <f t="shared" si="8"/>
        <v>-66.767671783382227</v>
      </c>
      <c r="AR17">
        <f t="shared" si="8"/>
        <v>18.387081459767398</v>
      </c>
      <c r="AS17">
        <f t="shared" si="8"/>
        <v>3.7416932931095452</v>
      </c>
      <c r="AT17">
        <f t="shared" si="8"/>
        <v>10.825740854834006</v>
      </c>
      <c r="AU17">
        <f t="shared" si="8"/>
        <v>32.954515607710952</v>
      </c>
      <c r="AW17">
        <v>14</v>
      </c>
      <c r="AX17">
        <f>(R17*SUMPRODUCT(K18:$K$23, X18:$X$23)-$AZ$3*SUMPRODUCT(K17:$K$22, W18:$W$23))/Z17</f>
        <v>111.38295723979529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4.522E-3</v>
      </c>
      <c r="O18">
        <f t="shared" si="22"/>
        <v>308.37996929362833</v>
      </c>
      <c r="P18">
        <f t="shared" si="23"/>
        <v>15.418998464681417</v>
      </c>
      <c r="Q18" s="4">
        <f t="shared" si="24"/>
        <v>12.5</v>
      </c>
      <c r="R18">
        <f t="shared" si="0"/>
        <v>50000</v>
      </c>
      <c r="S18">
        <f t="shared" si="12"/>
        <v>98.458871263908378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92.042167601972608</v>
      </c>
      <c r="AC18">
        <f t="shared" si="1"/>
        <v>80.180706680790024</v>
      </c>
      <c r="AE18">
        <f t="shared" si="2"/>
        <v>251.13149832774076</v>
      </c>
      <c r="AF18">
        <f t="shared" si="3"/>
        <v>-12.556574916387039</v>
      </c>
      <c r="AG18">
        <f t="shared" si="3"/>
        <v>-10.179467026627075</v>
      </c>
      <c r="AH18">
        <f t="shared" si="4"/>
        <v>-186.83948254312173</v>
      </c>
      <c r="AI18">
        <f t="shared" si="5"/>
        <v>41.555973841604924</v>
      </c>
      <c r="AJ18">
        <f t="shared" si="6"/>
        <v>11.861460921182584</v>
      </c>
      <c r="AK18">
        <f t="shared" si="20"/>
        <v>28.291565712192362</v>
      </c>
      <c r="AL18">
        <f t="shared" si="7"/>
        <v>81.709000474979874</v>
      </c>
      <c r="AN18">
        <f t="shared" si="8"/>
        <v>84.998433721761387</v>
      </c>
      <c r="AO18">
        <f t="shared" si="8"/>
        <v>-4.2499216860880695</v>
      </c>
      <c r="AP18">
        <f t="shared" si="8"/>
        <v>-3.4453613312035891</v>
      </c>
      <c r="AQ18">
        <f t="shared" si="8"/>
        <v>-63.238038554701902</v>
      </c>
      <c r="AR18">
        <f t="shared" si="8"/>
        <v>14.065112149767829</v>
      </c>
      <c r="AS18">
        <f t="shared" si="8"/>
        <v>4.014652111208429</v>
      </c>
      <c r="AT18">
        <f t="shared" si="8"/>
        <v>9.5756159186941971</v>
      </c>
      <c r="AU18">
        <f t="shared" si="8"/>
        <v>27.655380179670455</v>
      </c>
      <c r="AW18">
        <v>15</v>
      </c>
      <c r="AX18">
        <f>(R18*SUMPRODUCT(K19:$K$23, X19:$X$23)-$AZ$3*SUMPRODUCT(K18:$K$22, W19:$W$23))/Z18</f>
        <v>98.458871263908378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4.7470000000000004E-3</v>
      </c>
      <c r="O19">
        <f t="shared" si="22"/>
        <v>308.37996929362833</v>
      </c>
      <c r="P19">
        <f t="shared" si="23"/>
        <v>15.418998464681417</v>
      </c>
      <c r="Q19" s="4">
        <f t="shared" si="24"/>
        <v>12.5</v>
      </c>
      <c r="R19">
        <f t="shared" si="0"/>
        <v>50000</v>
      </c>
      <c r="S19">
        <f t="shared" si="12"/>
        <v>82.952183646005849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80.180706680790024</v>
      </c>
      <c r="AC19">
        <f t="shared" si="1"/>
        <v>66.556521473573525</v>
      </c>
      <c r="AE19">
        <f t="shared" si="2"/>
        <v>247.42806212190155</v>
      </c>
      <c r="AF19">
        <f t="shared" si="3"/>
        <v>-12.371403106095077</v>
      </c>
      <c r="AG19">
        <f t="shared" si="3"/>
        <v>-10.029350426385404</v>
      </c>
      <c r="AH19">
        <f t="shared" si="4"/>
        <v>-193.2877199015949</v>
      </c>
      <c r="AI19">
        <f t="shared" si="5"/>
        <v>31.739588687826171</v>
      </c>
      <c r="AJ19">
        <f t="shared" si="6"/>
        <v>13.624185207216499</v>
      </c>
      <c r="AK19">
        <f t="shared" si="20"/>
        <v>26.975491857389155</v>
      </c>
      <c r="AL19">
        <f t="shared" si="7"/>
        <v>72.339265752431828</v>
      </c>
      <c r="AN19">
        <f t="shared" si="8"/>
        <v>77.143627340854934</v>
      </c>
      <c r="AO19">
        <f t="shared" si="8"/>
        <v>-3.8571813670427462</v>
      </c>
      <c r="AP19">
        <f t="shared" si="8"/>
        <v>-3.1269713917200606</v>
      </c>
      <c r="AQ19">
        <f t="shared" si="8"/>
        <v>-60.263640695314322</v>
      </c>
      <c r="AR19">
        <f t="shared" si="8"/>
        <v>9.8958338867778028</v>
      </c>
      <c r="AS19">
        <f t="shared" si="8"/>
        <v>4.2477763331892708</v>
      </c>
      <c r="AT19">
        <f t="shared" si="8"/>
        <v>8.410474031670045</v>
      </c>
      <c r="AU19">
        <f t="shared" si="8"/>
        <v>22.554084251637121</v>
      </c>
      <c r="AW19">
        <v>16</v>
      </c>
      <c r="AX19">
        <f>(R19*SUMPRODUCT(K20:$K$23, X20:$X$23)-$AZ$3*SUMPRODUCT(K19:$K$22, W20:$W$23))/Z19</f>
        <v>82.952183646005849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4.9870000000000001E-3</v>
      </c>
      <c r="O20">
        <f t="shared" si="22"/>
        <v>308.37996929362833</v>
      </c>
      <c r="P20">
        <f t="shared" si="23"/>
        <v>15.418998464681417</v>
      </c>
      <c r="Q20" s="4">
        <f t="shared" si="24"/>
        <v>12.5</v>
      </c>
      <c r="R20">
        <f t="shared" si="0"/>
        <v>50000</v>
      </c>
      <c r="S20">
        <f t="shared" si="12"/>
        <v>65.069704575963286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66.556521473573525</v>
      </c>
      <c r="AC20">
        <f t="shared" si="1"/>
        <v>51.426100014640433</v>
      </c>
      <c r="AE20">
        <f t="shared" si="2"/>
        <v>243.71985775488059</v>
      </c>
      <c r="AF20">
        <f t="shared" si="3"/>
        <v>-12.18599288774403</v>
      </c>
      <c r="AG20">
        <f t="shared" si="3"/>
        <v>-9.8790405515451667</v>
      </c>
      <c r="AH20">
        <f t="shared" si="4"/>
        <v>-200.06548230553605</v>
      </c>
      <c r="AI20">
        <f t="shared" si="5"/>
        <v>21.589342010055361</v>
      </c>
      <c r="AJ20">
        <f t="shared" si="6"/>
        <v>15.130421458933093</v>
      </c>
      <c r="AK20">
        <f t="shared" si="20"/>
        <v>25.508190539947247</v>
      </c>
      <c r="AL20">
        <f t="shared" si="7"/>
        <v>62.227954008935697</v>
      </c>
      <c r="AN20">
        <f t="shared" si="8"/>
        <v>69.997637925349537</v>
      </c>
      <c r="AO20">
        <f t="shared" si="8"/>
        <v>-3.4998818962674769</v>
      </c>
      <c r="AP20">
        <f t="shared" si="8"/>
        <v>-2.8373129294716084</v>
      </c>
      <c r="AQ20">
        <f t="shared" si="8"/>
        <v>-57.459869379490058</v>
      </c>
      <c r="AR20">
        <f t="shared" si="8"/>
        <v>6.200573720120393</v>
      </c>
      <c r="AS20">
        <f t="shared" si="8"/>
        <v>4.3455374243879339</v>
      </c>
      <c r="AT20">
        <f t="shared" si="8"/>
        <v>7.3260878370519151</v>
      </c>
      <c r="AU20">
        <f t="shared" si="8"/>
        <v>17.872198981560242</v>
      </c>
      <c r="AW20">
        <v>17</v>
      </c>
      <c r="AX20">
        <f>(R20*SUMPRODUCT(K21:$K$23, X21:$X$23)-$AZ$3*SUMPRODUCT(K20:$K$22, W21:$W$23))/Z20</f>
        <v>65.069704575963286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5.2249999999999996E-3</v>
      </c>
      <c r="O21">
        <f t="shared" si="22"/>
        <v>308.37996929362833</v>
      </c>
      <c r="P21">
        <f t="shared" si="23"/>
        <v>15.418998464681417</v>
      </c>
      <c r="Q21" s="4">
        <f t="shared" si="24"/>
        <v>12.5</v>
      </c>
      <c r="R21">
        <f t="shared" si="0"/>
        <v>50000</v>
      </c>
      <c r="S21">
        <f t="shared" si="12"/>
        <v>45.238942326628283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51.426100014640433</v>
      </c>
      <c r="AC21">
        <f t="shared" si="1"/>
        <v>35.209042333173812</v>
      </c>
      <c r="AE21">
        <f t="shared" si="2"/>
        <v>240.00922292056256</v>
      </c>
      <c r="AF21">
        <f t="shared" si="3"/>
        <v>-12.000461146028128</v>
      </c>
      <c r="AG21">
        <f t="shared" si="3"/>
        <v>-9.7286321591478924</v>
      </c>
      <c r="AH21">
        <f t="shared" si="4"/>
        <v>-206.47194752729396</v>
      </c>
      <c r="AI21">
        <f t="shared" si="5"/>
        <v>11.808182088092593</v>
      </c>
      <c r="AJ21">
        <f t="shared" si="6"/>
        <v>16.217057681466621</v>
      </c>
      <c r="AK21">
        <f t="shared" si="20"/>
        <v>23.911799993023276</v>
      </c>
      <c r="AL21">
        <f t="shared" si="7"/>
        <v>51.937039762582486</v>
      </c>
      <c r="AN21">
        <f t="shared" si="8"/>
        <v>63.498251509744264</v>
      </c>
      <c r="AO21">
        <f t="shared" si="8"/>
        <v>-3.174912575487213</v>
      </c>
      <c r="AP21">
        <f t="shared" si="8"/>
        <v>-2.5738641380953116</v>
      </c>
      <c r="AQ21">
        <f t="shared" si="8"/>
        <v>-54.625432699034803</v>
      </c>
      <c r="AR21">
        <f t="shared" si="8"/>
        <v>3.1240420971269365</v>
      </c>
      <c r="AS21">
        <f t="shared" si="8"/>
        <v>4.2904801527007255</v>
      </c>
      <c r="AT21">
        <f t="shared" si="8"/>
        <v>6.3262464314141544</v>
      </c>
      <c r="AU21">
        <f t="shared" si="8"/>
        <v>13.740768681241814</v>
      </c>
      <c r="AW21">
        <v>18</v>
      </c>
      <c r="AX21">
        <f>(R21*SUMPRODUCT(K22:$K$23, X22:$X$23)-$AZ$3*SUMPRODUCT(K21:$K$22, W22:$W$23))/Z21</f>
        <v>45.238942326628283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5.4879999999999998E-3</v>
      </c>
      <c r="O22">
        <f t="shared" si="22"/>
        <v>308.37996929362833</v>
      </c>
      <c r="P22">
        <f t="shared" si="23"/>
        <v>15.418998464681417</v>
      </c>
      <c r="Q22" s="4">
        <f t="shared" si="24"/>
        <v>12.5</v>
      </c>
      <c r="R22">
        <f t="shared" si="0"/>
        <v>50000</v>
      </c>
      <c r="S22">
        <f t="shared" si="12"/>
        <v>23.496008535466576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35.209042333173812</v>
      </c>
      <c r="AC22">
        <f t="shared" si="1"/>
        <v>18.003497190573864</v>
      </c>
      <c r="AE22">
        <f t="shared" si="2"/>
        <v>236.29196007596889</v>
      </c>
      <c r="AF22">
        <f t="shared" si="3"/>
        <v>-11.814598003798444</v>
      </c>
      <c r="AG22">
        <f t="shared" si="3"/>
        <v>-9.5779551042670086</v>
      </c>
      <c r="AH22">
        <f t="shared" si="4"/>
        <v>-213.56293315761451</v>
      </c>
      <c r="AI22">
        <f t="shared" si="5"/>
        <v>1.3364738102889362</v>
      </c>
      <c r="AJ22">
        <f t="shared" si="6"/>
        <v>17.205545142599949</v>
      </c>
      <c r="AK22">
        <f t="shared" si="20"/>
        <v>22.221884997774122</v>
      </c>
      <c r="AL22">
        <f t="shared" si="7"/>
        <v>40.763903950663007</v>
      </c>
      <c r="AN22">
        <f t="shared" si="8"/>
        <v>57.586959308421136</v>
      </c>
      <c r="AO22">
        <f t="shared" si="8"/>
        <v>-2.879347965421057</v>
      </c>
      <c r="AP22">
        <f t="shared" si="8"/>
        <v>-2.334253398507415</v>
      </c>
      <c r="AQ22">
        <f t="shared" si="8"/>
        <v>-52.047644522397668</v>
      </c>
      <c r="AR22">
        <f t="shared" si="8"/>
        <v>0.32571342209500243</v>
      </c>
      <c r="AS22">
        <f t="shared" si="8"/>
        <v>4.1931812986254586</v>
      </c>
      <c r="AT22">
        <f t="shared" si="8"/>
        <v>5.4157187011856278</v>
      </c>
      <c r="AU22">
        <f t="shared" si="8"/>
        <v>9.9346134219060893</v>
      </c>
      <c r="AW22">
        <v>19</v>
      </c>
      <c r="AX22">
        <f>(R22*SUMPRODUCT(K23:$K$23, X23:$X$23)-$AZ$3*SUMPRODUCT(K22:$K$22, W23:$W$23))/Z22</f>
        <v>23.496008535466576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5.7670000000000004E-3</v>
      </c>
      <c r="O23">
        <f t="shared" si="22"/>
        <v>308.37996929362833</v>
      </c>
      <c r="P23">
        <f t="shared" si="23"/>
        <v>15.418998464681417</v>
      </c>
      <c r="Q23" s="4">
        <f t="shared" si="24"/>
        <v>12.5</v>
      </c>
      <c r="R23">
        <f t="shared" si="0"/>
        <v>50000</v>
      </c>
      <c r="S23">
        <f t="shared" si="12"/>
        <v>23.872404741018208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18.003497190573864</v>
      </c>
      <c r="AC23">
        <f t="shared" si="1"/>
        <v>18.003497190573864</v>
      </c>
      <c r="AE23">
        <f t="shared" si="2"/>
        <v>232.5663447414511</v>
      </c>
      <c r="AF23">
        <f t="shared" si="3"/>
        <v>-11.628317237072556</v>
      </c>
      <c r="AG23">
        <f t="shared" si="3"/>
        <v>-9.426939486138032</v>
      </c>
      <c r="AH23">
        <f t="shared" si="4"/>
        <v>-220.94426834523142</v>
      </c>
      <c r="AI23">
        <f t="shared" si="5"/>
        <v>-9.4331803269909074</v>
      </c>
      <c r="AJ23">
        <f t="shared" si="6"/>
        <v>0</v>
      </c>
      <c r="AK23">
        <f t="shared" si="20"/>
        <v>20.446704151196467</v>
      </c>
      <c r="AL23">
        <f t="shared" si="7"/>
        <v>11.01352382420556</v>
      </c>
      <c r="AN23">
        <f t="shared" si="8"/>
        <v>52.211171364962681</v>
      </c>
      <c r="AO23">
        <f t="shared" si="8"/>
        <v>-2.610558568248134</v>
      </c>
      <c r="AP23">
        <f t="shared" si="8"/>
        <v>-2.1163490078715634</v>
      </c>
      <c r="AQ23">
        <f t="shared" si="8"/>
        <v>-49.602013866209759</v>
      </c>
      <c r="AR23">
        <f t="shared" si="8"/>
        <v>-2.1177500773667783</v>
      </c>
      <c r="AS23">
        <f t="shared" si="8"/>
        <v>0</v>
      </c>
      <c r="AT23">
        <f t="shared" si="8"/>
        <v>4.5902874531292408</v>
      </c>
      <c r="AU23">
        <f t="shared" si="8"/>
        <v>2.472537375762462</v>
      </c>
      <c r="AW23">
        <v>20</v>
      </c>
      <c r="AX23">
        <f>(R23*SUMPRODUCT(K$23:$K24, X$23:$X24)-$AZ$3*SUMPRODUCT(K$22:$K23, W$23:$W24))/Z23</f>
        <v>23.872404741018208</v>
      </c>
    </row>
    <row r="25" spans="5:50" x14ac:dyDescent="0.25">
      <c r="AN25" s="8">
        <f t="shared" ref="AN25:AU25" si="25">SUM(AN3:AN23)</f>
        <v>2821.1330366877232</v>
      </c>
      <c r="AO25" s="8">
        <f t="shared" si="25"/>
        <v>-372.34162880460724</v>
      </c>
      <c r="AP25" s="8">
        <f t="shared" si="25"/>
        <v>-201.85296215695277</v>
      </c>
      <c r="AQ25" s="8">
        <f t="shared" si="25"/>
        <v>-1676.0200050324506</v>
      </c>
      <c r="AR25" s="8">
        <f t="shared" si="25"/>
        <v>570.91844069371223</v>
      </c>
      <c r="AS25" s="8">
        <f t="shared" si="25"/>
        <v>-64.007413171498541</v>
      </c>
      <c r="AT25" s="8">
        <f t="shared" si="25"/>
        <v>245.85487423640316</v>
      </c>
      <c r="AU25" s="9">
        <f t="shared" si="25"/>
        <v>752.76590175861691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5" priority="1" operator="lessThan">
      <formula>0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083BD-4743-4C6E-BD90-3B6775B7F5F8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'T.55.04.A'!C3*(1+C12)</f>
        <v>452.27832167916256</v>
      </c>
      <c r="K3">
        <v>1</v>
      </c>
      <c r="L3" s="2">
        <v>0</v>
      </c>
      <c r="O3">
        <f>$C$3</f>
        <v>452.27832167916256</v>
      </c>
      <c r="P3">
        <f>O3*B5</f>
        <v>361.82265734333009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452.27832167916256</v>
      </c>
      <c r="AF3">
        <f t="shared" ref="AF3:AG23" si="3">-$Z3*P3</f>
        <v>-361.82265734333009</v>
      </c>
      <c r="AG3">
        <f t="shared" si="3"/>
        <v>-100</v>
      </c>
      <c r="AH3">
        <f t="shared" ref="AH3:AH23" si="4">-X3*R3</f>
        <v>0</v>
      </c>
      <c r="AI3">
        <f t="shared" ref="AI3:AI23" si="5">SUM(AE3:AH3)</f>
        <v>-9.5443356641675337</v>
      </c>
      <c r="AJ3">
        <f t="shared" ref="AJ3:AJ23" si="6">AB3-AC3</f>
        <v>0</v>
      </c>
      <c r="AL3">
        <f t="shared" ref="AL3:AL23" si="7">SUM(AI3:AK3)</f>
        <v>-9.5443356641675337</v>
      </c>
      <c r="AN3">
        <f t="shared" ref="AN3:AU23" si="8">AE3*$K3</f>
        <v>452.27832167916256</v>
      </c>
      <c r="AO3">
        <f t="shared" si="8"/>
        <v>-361.82265734333009</v>
      </c>
      <c r="AP3">
        <f t="shared" si="8"/>
        <v>-100</v>
      </c>
      <c r="AQ3">
        <f t="shared" si="8"/>
        <v>0</v>
      </c>
      <c r="AR3">
        <f t="shared" si="8"/>
        <v>-9.5443356641675337</v>
      </c>
      <c r="AS3">
        <f t="shared" si="8"/>
        <v>0</v>
      </c>
      <c r="AT3">
        <f t="shared" si="8"/>
        <v>0</v>
      </c>
      <c r="AU3">
        <f t="shared" si="8"/>
        <v>-9.5443356641675337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256.33749306354719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50000</v>
      </c>
      <c r="S4">
        <f t="shared" ref="S4:S23" si="12">AX4</f>
        <v>76.707675136703259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1"/>
        <v>75.645120420709645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-192.6</v>
      </c>
      <c r="AI4">
        <f t="shared" si="5"/>
        <v>-192.6</v>
      </c>
      <c r="AJ4">
        <f t="shared" si="6"/>
        <v>-75.645120420709645</v>
      </c>
      <c r="AK4">
        <f t="shared" ref="AK4:AK23" si="20">H4*SUM(AB4:AB4, AE4:AF4)</f>
        <v>0</v>
      </c>
      <c r="AL4">
        <f t="shared" si="7"/>
        <v>-268.24512042070967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-180.692372642837</v>
      </c>
      <c r="AR4">
        <f t="shared" si="8"/>
        <v>-180.692372642837</v>
      </c>
      <c r="AS4">
        <f t="shared" si="8"/>
        <v>-70.968308866413025</v>
      </c>
      <c r="AT4">
        <f t="shared" si="8"/>
        <v>0</v>
      </c>
      <c r="AU4">
        <f t="shared" si="8"/>
        <v>-251.66068150925005</v>
      </c>
      <c r="AW4">
        <v>1</v>
      </c>
      <c r="AX4">
        <f>(R4*SUMPRODUCT(K5:$K$23, X5:$X$23)-$AZ$3*SUMPRODUCT(K4:$K$22, W5:$W$23))/Z4</f>
        <v>76.707675136703259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4.0049999999999999E-3</v>
      </c>
      <c r="O5">
        <f t="shared" ref="O5:O23" si="22">$C$3</f>
        <v>452.27832167916256</v>
      </c>
      <c r="P5">
        <f t="shared" ref="P5:P23" si="23">O5*$C$5</f>
        <v>22.613916083958131</v>
      </c>
      <c r="Q5" s="4">
        <f t="shared" ref="Q5:Q23" si="24">$C$8</f>
        <v>12.5</v>
      </c>
      <c r="R5">
        <f t="shared" si="0"/>
        <v>50000</v>
      </c>
      <c r="S5">
        <f t="shared" si="12"/>
        <v>146.31771312350085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75.645120420709645</v>
      </c>
      <c r="AC5">
        <f t="shared" si="1"/>
        <v>142.27012582445491</v>
      </c>
      <c r="AE5">
        <f t="shared" si="2"/>
        <v>439.76694522730929</v>
      </c>
      <c r="AF5">
        <f t="shared" si="3"/>
        <v>-21.988347261365465</v>
      </c>
      <c r="AG5">
        <f t="shared" si="3"/>
        <v>-12.15421246575</v>
      </c>
      <c r="AH5">
        <f t="shared" si="4"/>
        <v>-197.47613699999999</v>
      </c>
      <c r="AI5">
        <f t="shared" si="5"/>
        <v>208.14824850019386</v>
      </c>
      <c r="AJ5">
        <f t="shared" si="6"/>
        <v>-66.625005403745263</v>
      </c>
      <c r="AK5">
        <f t="shared" si="20"/>
        <v>42.631809268606865</v>
      </c>
      <c r="AL5">
        <f t="shared" si="7"/>
        <v>184.15505236505547</v>
      </c>
      <c r="AN5">
        <f t="shared" si="8"/>
        <v>379.76624781407219</v>
      </c>
      <c r="AO5">
        <f t="shared" si="8"/>
        <v>-18.988312390703609</v>
      </c>
      <c r="AP5">
        <f t="shared" si="8"/>
        <v>-10.495922245513652</v>
      </c>
      <c r="AQ5">
        <f t="shared" si="8"/>
        <v>-170.53298888242711</v>
      </c>
      <c r="AR5">
        <f t="shared" si="8"/>
        <v>179.74902429542783</v>
      </c>
      <c r="AS5">
        <f t="shared" si="8"/>
        <v>-57.534857013171859</v>
      </c>
      <c r="AT5">
        <f t="shared" si="8"/>
        <v>36.815232293312924</v>
      </c>
      <c r="AU5">
        <f t="shared" si="8"/>
        <v>159.0293995755689</v>
      </c>
      <c r="AW5">
        <v>2</v>
      </c>
      <c r="AX5">
        <f>(R5*SUMPRODUCT(K6:$K$23, X6:$X$23)-$AZ$3*SUMPRODUCT(K5:$K$22, W6:$W$23))/Z5</f>
        <v>146.31771312350085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4.1640000000000002E-3</v>
      </c>
      <c r="O6">
        <f t="shared" si="22"/>
        <v>452.27832167916256</v>
      </c>
      <c r="P6">
        <f t="shared" si="23"/>
        <v>22.613916083958131</v>
      </c>
      <c r="Q6" s="4">
        <f t="shared" si="24"/>
        <v>12.5</v>
      </c>
      <c r="R6">
        <f t="shared" si="0"/>
        <v>50000</v>
      </c>
      <c r="S6">
        <f t="shared" si="12"/>
        <v>208.48248965516933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142.27012582445491</v>
      </c>
      <c r="AC6">
        <f t="shared" si="1"/>
        <v>199.84397934195249</v>
      </c>
      <c r="AE6">
        <f t="shared" si="2"/>
        <v>433.53808621510967</v>
      </c>
      <c r="AF6">
        <f t="shared" si="3"/>
        <v>-21.676904310755486</v>
      </c>
      <c r="AG6">
        <f t="shared" si="3"/>
        <v>-11.982060200385117</v>
      </c>
      <c r="AH6">
        <f t="shared" si="4"/>
        <v>-202.44056282953201</v>
      </c>
      <c r="AI6">
        <f t="shared" si="5"/>
        <v>197.43855887443706</v>
      </c>
      <c r="AJ6">
        <f t="shared" si="6"/>
        <v>-57.573853517497582</v>
      </c>
      <c r="AK6">
        <f t="shared" si="20"/>
        <v>60.289486280894423</v>
      </c>
      <c r="AL6">
        <f t="shared" si="7"/>
        <v>200.15419163783389</v>
      </c>
      <c r="AN6">
        <f t="shared" si="8"/>
        <v>337.65082853538388</v>
      </c>
      <c r="AO6">
        <f t="shared" si="8"/>
        <v>-16.882541426769198</v>
      </c>
      <c r="AP6">
        <f t="shared" si="8"/>
        <v>-9.3319426432433232</v>
      </c>
      <c r="AQ6">
        <f t="shared" si="8"/>
        <v>-157.66601814689341</v>
      </c>
      <c r="AR6">
        <f t="shared" si="8"/>
        <v>153.77032631847797</v>
      </c>
      <c r="AS6">
        <f t="shared" si="8"/>
        <v>-44.840026655725836</v>
      </c>
      <c r="AT6">
        <f t="shared" si="8"/>
        <v>46.955032653385338</v>
      </c>
      <c r="AU6">
        <f t="shared" si="8"/>
        <v>155.88533231613744</v>
      </c>
      <c r="AW6">
        <v>3</v>
      </c>
      <c r="AX6">
        <f>(R6*SUMPRODUCT(K7:$K$23, X7:$X$23)-$AZ$3*SUMPRODUCT(K6:$K$22, W7:$W$23))/Z6</f>
        <v>208.48248965516933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4.3350000000000003E-3</v>
      </c>
      <c r="O7">
        <f t="shared" si="22"/>
        <v>452.27832167916256</v>
      </c>
      <c r="P7">
        <f t="shared" si="23"/>
        <v>22.613916083958131</v>
      </c>
      <c r="Q7" s="4">
        <f t="shared" si="24"/>
        <v>12.5</v>
      </c>
      <c r="R7">
        <f t="shared" si="0"/>
        <v>50000</v>
      </c>
      <c r="S7">
        <f t="shared" si="12"/>
        <v>259.02675312125047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199.84397934195249</v>
      </c>
      <c r="AC7">
        <f t="shared" si="1"/>
        <v>244.73463843818695</v>
      </c>
      <c r="AE7">
        <f t="shared" si="2"/>
        <v>427.32331774921607</v>
      </c>
      <c r="AF7">
        <f t="shared" si="3"/>
        <v>-21.366165887460806</v>
      </c>
      <c r="AG7">
        <f t="shared" si="3"/>
        <v>-11.810297367412597</v>
      </c>
      <c r="AH7">
        <f t="shared" si="4"/>
        <v>-207.76892387467794</v>
      </c>
      <c r="AI7">
        <f t="shared" si="5"/>
        <v>186.37793061966474</v>
      </c>
      <c r="AJ7">
        <f t="shared" si="6"/>
        <v>-44.890659096234458</v>
      </c>
      <c r="AK7">
        <f t="shared" si="20"/>
        <v>63.427378437028203</v>
      </c>
      <c r="AL7">
        <f t="shared" si="7"/>
        <v>204.91464996045849</v>
      </c>
      <c r="AN7">
        <f t="shared" si="8"/>
        <v>301.26785906429723</v>
      </c>
      <c r="AO7">
        <f t="shared" si="8"/>
        <v>-15.063392953214864</v>
      </c>
      <c r="AP7">
        <f t="shared" si="8"/>
        <v>-8.3263956236556815</v>
      </c>
      <c r="AQ7">
        <f t="shared" si="8"/>
        <v>-146.47948351030982</v>
      </c>
      <c r="AR7">
        <f t="shared" si="8"/>
        <v>131.39858697711688</v>
      </c>
      <c r="AS7">
        <f t="shared" si="8"/>
        <v>-31.648431518180558</v>
      </c>
      <c r="AT7">
        <f t="shared" si="8"/>
        <v>44.717032078738029</v>
      </c>
      <c r="AU7">
        <f t="shared" si="8"/>
        <v>144.46718753767436</v>
      </c>
      <c r="AW7">
        <v>4</v>
      </c>
      <c r="AX7">
        <f>(R7*SUMPRODUCT(K8:$K$23, X8:$X$23)-$AZ$3*SUMPRODUCT(K7:$K$22, W8:$W$23))/Z7</f>
        <v>259.02675312125047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4.522E-3</v>
      </c>
      <c r="O8">
        <f t="shared" si="22"/>
        <v>452.27832167916256</v>
      </c>
      <c r="P8">
        <f t="shared" si="23"/>
        <v>22.613916083958131</v>
      </c>
      <c r="Q8" s="4">
        <f t="shared" si="24"/>
        <v>12.5</v>
      </c>
      <c r="R8">
        <f t="shared" si="0"/>
        <v>50000</v>
      </c>
      <c r="S8">
        <f t="shared" si="12"/>
        <v>295.409978737355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244.73463843818695</v>
      </c>
      <c r="AC8">
        <f t="shared" si="1"/>
        <v>275.05713466161433</v>
      </c>
      <c r="AE8">
        <f t="shared" si="2"/>
        <v>421.11772852886196</v>
      </c>
      <c r="AF8">
        <f t="shared" si="3"/>
        <v>-21.055886426443099</v>
      </c>
      <c r="AG8">
        <f t="shared" si="3"/>
        <v>-11.63878822904303</v>
      </c>
      <c r="AH8">
        <f t="shared" si="4"/>
        <v>-213.62465878175902</v>
      </c>
      <c r="AI8">
        <f t="shared" si="5"/>
        <v>174.79839509161678</v>
      </c>
      <c r="AJ8">
        <f t="shared" si="6"/>
        <v>-30.322496223427379</v>
      </c>
      <c r="AK8">
        <f t="shared" si="20"/>
        <v>46.747744839193935</v>
      </c>
      <c r="AL8">
        <f t="shared" si="7"/>
        <v>191.22364370738333</v>
      </c>
      <c r="AN8">
        <f t="shared" si="8"/>
        <v>276.82316756640137</v>
      </c>
      <c r="AO8">
        <f t="shared" si="8"/>
        <v>-13.84115837832007</v>
      </c>
      <c r="AP8">
        <f t="shared" si="8"/>
        <v>-7.6507969290526354</v>
      </c>
      <c r="AQ8">
        <f t="shared" si="8"/>
        <v>-140.42689421042792</v>
      </c>
      <c r="AR8">
        <f t="shared" si="8"/>
        <v>114.90431804860076</v>
      </c>
      <c r="AS8">
        <f t="shared" si="8"/>
        <v>-19.932595767015105</v>
      </c>
      <c r="AT8">
        <f t="shared" si="8"/>
        <v>30.729788670211818</v>
      </c>
      <c r="AU8">
        <f t="shared" si="8"/>
        <v>125.70151095179746</v>
      </c>
      <c r="AW8">
        <v>5</v>
      </c>
      <c r="AX8">
        <f>(R8*SUMPRODUCT(K9:$K$23, X9:$X$23)-$AZ$3*SUMPRODUCT(K8:$K$22, W9:$W$23))/Z8</f>
        <v>295.409978737355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4.7470000000000004E-3</v>
      </c>
      <c r="O9">
        <f t="shared" si="22"/>
        <v>452.27832167916256</v>
      </c>
      <c r="P9">
        <f t="shared" si="23"/>
        <v>22.613916083958131</v>
      </c>
      <c r="Q9" s="4">
        <f t="shared" si="24"/>
        <v>12.5</v>
      </c>
      <c r="R9">
        <f t="shared" si="0"/>
        <v>50000</v>
      </c>
      <c r="S9">
        <f t="shared" si="12"/>
        <v>320.35610882800592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275.05713466161433</v>
      </c>
      <c r="AC9">
        <f t="shared" si="1"/>
        <v>293.8857503839472</v>
      </c>
      <c r="AE9">
        <f t="shared" si="2"/>
        <v>414.90750538624684</v>
      </c>
      <c r="AF9">
        <f t="shared" si="3"/>
        <v>-20.745375269312344</v>
      </c>
      <c r="AG9">
        <f t="shared" si="3"/>
        <v>-11.467151019029332</v>
      </c>
      <c r="AH9">
        <f t="shared" si="4"/>
        <v>-220.99731089306908</v>
      </c>
      <c r="AI9">
        <f t="shared" si="5"/>
        <v>161.69766820483608</v>
      </c>
      <c r="AJ9">
        <f t="shared" si="6"/>
        <v>-18.82861572233287</v>
      </c>
      <c r="AK9">
        <f t="shared" si="20"/>
        <v>34.93324562144025</v>
      </c>
      <c r="AL9">
        <f t="shared" si="7"/>
        <v>177.80229810394346</v>
      </c>
      <c r="AN9">
        <f t="shared" si="8"/>
        <v>259.21008963533518</v>
      </c>
      <c r="AO9">
        <f t="shared" si="8"/>
        <v>-12.960504481766762</v>
      </c>
      <c r="AP9">
        <f t="shared" si="8"/>
        <v>-7.1640093392319875</v>
      </c>
      <c r="AQ9">
        <f t="shared" si="8"/>
        <v>-138.06627265619795</v>
      </c>
      <c r="AR9">
        <f t="shared" si="8"/>
        <v>101.0193031581385</v>
      </c>
      <c r="AS9">
        <f t="shared" si="8"/>
        <v>-11.763024543390108</v>
      </c>
      <c r="AT9">
        <f t="shared" si="8"/>
        <v>21.824261097318921</v>
      </c>
      <c r="AU9">
        <f t="shared" si="8"/>
        <v>111.08053971206731</v>
      </c>
      <c r="AW9">
        <v>6</v>
      </c>
      <c r="AX9">
        <f>(R9*SUMPRODUCT(K10:$K$23, X10:$X$23)-$AZ$3*SUMPRODUCT(K9:$K$22, W10:$W$23))/Z9</f>
        <v>320.35610882800592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4.9870000000000001E-3</v>
      </c>
      <c r="O10">
        <f t="shared" si="22"/>
        <v>452.27832167916256</v>
      </c>
      <c r="P10">
        <f t="shared" si="23"/>
        <v>22.613916083958131</v>
      </c>
      <c r="Q10" s="4">
        <f t="shared" si="24"/>
        <v>12.5</v>
      </c>
      <c r="R10">
        <f t="shared" si="0"/>
        <v>50000</v>
      </c>
      <c r="S10">
        <f t="shared" si="12"/>
        <v>337.55083070636277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293.8857503839472</v>
      </c>
      <c r="AC10">
        <f t="shared" si="1"/>
        <v>305.01883813812924</v>
      </c>
      <c r="AE10">
        <f t="shared" si="2"/>
        <v>408.68928660302316</v>
      </c>
      <c r="AF10">
        <f t="shared" si="3"/>
        <v>-20.434464330151158</v>
      </c>
      <c r="AG10">
        <f t="shared" si="3"/>
        <v>-11.29529282670714</v>
      </c>
      <c r="AH10">
        <f t="shared" si="4"/>
        <v>-228.74672852759713</v>
      </c>
      <c r="AI10">
        <f t="shared" si="5"/>
        <v>148.21280091856775</v>
      </c>
      <c r="AJ10">
        <f t="shared" si="6"/>
        <v>-11.133087754182043</v>
      </c>
      <c r="AK10">
        <f t="shared" si="20"/>
        <v>35.812380064483015</v>
      </c>
      <c r="AL10">
        <f t="shared" si="7"/>
        <v>172.89209322886873</v>
      </c>
      <c r="AN10">
        <f t="shared" si="8"/>
        <v>242.58936629165837</v>
      </c>
      <c r="AO10">
        <f t="shared" si="8"/>
        <v>-12.129468314582919</v>
      </c>
      <c r="AP10">
        <f t="shared" si="8"/>
        <v>-6.7046482957386395</v>
      </c>
      <c r="AQ10">
        <f t="shared" si="8"/>
        <v>-135.77924779002345</v>
      </c>
      <c r="AR10">
        <f t="shared" si="8"/>
        <v>87.976001891313359</v>
      </c>
      <c r="AS10">
        <f t="shared" si="8"/>
        <v>-6.6083667756620503</v>
      </c>
      <c r="AT10">
        <f t="shared" si="8"/>
        <v>21.257475715720631</v>
      </c>
      <c r="AU10">
        <f t="shared" si="8"/>
        <v>102.62511083137194</v>
      </c>
      <c r="AW10">
        <v>7</v>
      </c>
      <c r="AX10">
        <f>(R10*SUMPRODUCT(K11:$K$23, X11:$X$23)-$AZ$3*SUMPRODUCT(K10:$K$22, W11:$W$23))/Z10</f>
        <v>337.55083070636277</v>
      </c>
    </row>
    <row r="11" spans="1:52" x14ac:dyDescent="0.25">
      <c r="A11" t="s">
        <v>33</v>
      </c>
      <c r="C11" s="7">
        <f>AU25</f>
        <v>1089.3378335136533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5.2249999999999996E-3</v>
      </c>
      <c r="O11">
        <f t="shared" si="22"/>
        <v>452.27832167916256</v>
      </c>
      <c r="P11">
        <f t="shared" si="23"/>
        <v>22.613916083958131</v>
      </c>
      <c r="Q11" s="4">
        <f t="shared" si="24"/>
        <v>12.5</v>
      </c>
      <c r="R11">
        <f t="shared" si="0"/>
        <v>50000</v>
      </c>
      <c r="S11">
        <f t="shared" si="12"/>
        <v>347.52096365049442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305.01883813812924</v>
      </c>
      <c r="AC11">
        <f t="shared" si="1"/>
        <v>309.24700625185915</v>
      </c>
      <c r="AE11">
        <f t="shared" si="2"/>
        <v>402.46699221449217</v>
      </c>
      <c r="AF11">
        <f t="shared" si="3"/>
        <v>-20.12334961072461</v>
      </c>
      <c r="AG11">
        <f t="shared" si="3"/>
        <v>-11.123321993420525</v>
      </c>
      <c r="AH11">
        <f t="shared" si="4"/>
        <v>-236.07162007817919</v>
      </c>
      <c r="AI11">
        <f t="shared" si="5"/>
        <v>135.14870053216782</v>
      </c>
      <c r="AJ11">
        <f t="shared" si="6"/>
        <v>-4.2281681137299074</v>
      </c>
      <c r="AK11">
        <f t="shared" si="20"/>
        <v>35.399167758207689</v>
      </c>
      <c r="AL11">
        <f t="shared" si="7"/>
        <v>166.3197001766456</v>
      </c>
      <c r="AN11">
        <f t="shared" si="8"/>
        <v>227.19538106501938</v>
      </c>
      <c r="AO11">
        <f t="shared" si="8"/>
        <v>-11.35976905325097</v>
      </c>
      <c r="AP11">
        <f t="shared" si="8"/>
        <v>-6.2791916551935509</v>
      </c>
      <c r="AQ11">
        <f t="shared" si="8"/>
        <v>-133.26405076646461</v>
      </c>
      <c r="AR11">
        <f t="shared" si="8"/>
        <v>76.292369590110241</v>
      </c>
      <c r="AS11">
        <f t="shared" si="8"/>
        <v>-2.3868299373327844</v>
      </c>
      <c r="AT11">
        <f t="shared" si="8"/>
        <v>19.98307330486454</v>
      </c>
      <c r="AU11">
        <f t="shared" si="8"/>
        <v>93.888612957641982</v>
      </c>
      <c r="AW11">
        <v>8</v>
      </c>
      <c r="AX11">
        <f>(R11*SUMPRODUCT(K12:$K$23, X12:$X$23)-$AZ$3*SUMPRODUCT(K11:$K$22, W12:$W$23))/Z11</f>
        <v>347.52096365049442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5.4879999999999998E-3</v>
      </c>
      <c r="O12">
        <f t="shared" si="22"/>
        <v>452.27832167916256</v>
      </c>
      <c r="P12">
        <f t="shared" si="23"/>
        <v>22.613916083958131</v>
      </c>
      <c r="Q12" s="4">
        <f t="shared" si="24"/>
        <v>12.5</v>
      </c>
      <c r="R12">
        <f t="shared" si="0"/>
        <v>50000</v>
      </c>
      <c r="S12">
        <f t="shared" si="12"/>
        <v>350.39414893500907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309.24700625185915</v>
      </c>
      <c r="AC12">
        <f t="shared" si="1"/>
        <v>306.97453889265159</v>
      </c>
      <c r="AE12">
        <f t="shared" si="2"/>
        <v>396.2335834390741</v>
      </c>
      <c r="AF12">
        <f t="shared" si="3"/>
        <v>-19.81167917195371</v>
      </c>
      <c r="AG12">
        <f t="shared" si="3"/>
        <v>-10.951043982386429</v>
      </c>
      <c r="AH12">
        <f t="shared" si="4"/>
        <v>-244.17916439956736</v>
      </c>
      <c r="AI12">
        <f t="shared" si="5"/>
        <v>121.29169588516663</v>
      </c>
      <c r="AJ12">
        <f t="shared" si="6"/>
        <v>2.2724673592075533</v>
      </c>
      <c r="AK12">
        <f t="shared" si="20"/>
        <v>35.586216455935038</v>
      </c>
      <c r="AL12">
        <f t="shared" si="7"/>
        <v>159.15037970030923</v>
      </c>
      <c r="AN12">
        <f t="shared" si="8"/>
        <v>212.64053522491145</v>
      </c>
      <c r="AO12">
        <f t="shared" si="8"/>
        <v>-10.632026761245575</v>
      </c>
      <c r="AP12">
        <f t="shared" si="8"/>
        <v>-5.8769270223765693</v>
      </c>
      <c r="AQ12">
        <f t="shared" si="8"/>
        <v>-131.03984714783613</v>
      </c>
      <c r="AR12">
        <f t="shared" si="8"/>
        <v>65.091734293453172</v>
      </c>
      <c r="AS12">
        <f t="shared" si="8"/>
        <v>1.2195298322494064</v>
      </c>
      <c r="AT12">
        <f t="shared" si="8"/>
        <v>19.097503165031718</v>
      </c>
      <c r="AU12">
        <f t="shared" si="8"/>
        <v>85.408767290734303</v>
      </c>
      <c r="AW12">
        <v>9</v>
      </c>
      <c r="AX12">
        <f>(R12*SUMPRODUCT(K13:$K$23, X13:$X$23)-$AZ$3*SUMPRODUCT(K12:$K$22, W13:$W$23))/Z12</f>
        <v>350.39414893500907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5.7670000000000004E-3</v>
      </c>
      <c r="O13">
        <f t="shared" si="22"/>
        <v>452.27832167916256</v>
      </c>
      <c r="P13">
        <f t="shared" si="23"/>
        <v>22.613916083958131</v>
      </c>
      <c r="Q13" s="4">
        <f t="shared" si="24"/>
        <v>12.5</v>
      </c>
      <c r="R13">
        <f t="shared" si="0"/>
        <v>50000</v>
      </c>
      <c r="S13">
        <f t="shared" si="12"/>
        <v>346.28131018686111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306.97453889265159</v>
      </c>
      <c r="AC13">
        <f t="shared" si="1"/>
        <v>298.58809259660029</v>
      </c>
      <c r="AE13">
        <f t="shared" si="2"/>
        <v>389.98616852899022</v>
      </c>
      <c r="AF13">
        <f t="shared" si="3"/>
        <v>-19.499308426449513</v>
      </c>
      <c r="AG13">
        <f t="shared" si="3"/>
        <v>-10.778378871916141</v>
      </c>
      <c r="AH13">
        <f t="shared" si="4"/>
        <v>-252.61868258569018</v>
      </c>
      <c r="AI13">
        <f t="shared" si="5"/>
        <v>107.08979864493443</v>
      </c>
      <c r="AJ13">
        <f t="shared" si="6"/>
        <v>8.3864462960513038</v>
      </c>
      <c r="AK13">
        <f t="shared" si="20"/>
        <v>35.024754328051444</v>
      </c>
      <c r="AL13">
        <f t="shared" si="7"/>
        <v>150.50099926903718</v>
      </c>
      <c r="AN13">
        <f t="shared" si="8"/>
        <v>198.99955491682061</v>
      </c>
      <c r="AO13">
        <f t="shared" si="8"/>
        <v>-9.9499777458410303</v>
      </c>
      <c r="AP13">
        <f t="shared" si="8"/>
        <v>-5.4999196672195083</v>
      </c>
      <c r="AQ13">
        <f t="shared" si="8"/>
        <v>-128.90458548272579</v>
      </c>
      <c r="AR13">
        <f t="shared" si="8"/>
        <v>54.645072021034295</v>
      </c>
      <c r="AS13">
        <f t="shared" si="8"/>
        <v>4.2793801804382916</v>
      </c>
      <c r="AT13">
        <f t="shared" si="8"/>
        <v>17.872199285024397</v>
      </c>
      <c r="AU13">
        <f t="shared" si="8"/>
        <v>76.796651486496984</v>
      </c>
      <c r="AW13">
        <v>10</v>
      </c>
      <c r="AX13">
        <f>(R13*SUMPRODUCT(K14:$K$23, X14:$X$23)-$AZ$3*SUMPRODUCT(K13:$K$22, W14:$W$23))/Z13</f>
        <v>346.28131018686111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6.0780000000000001E-3</v>
      </c>
      <c r="O14">
        <f t="shared" si="22"/>
        <v>452.27832167916256</v>
      </c>
      <c r="P14">
        <f t="shared" si="23"/>
        <v>22.613916083958131</v>
      </c>
      <c r="Q14" s="4">
        <f t="shared" si="24"/>
        <v>12.5</v>
      </c>
      <c r="R14">
        <f t="shared" si="0"/>
        <v>50000</v>
      </c>
      <c r="S14">
        <f t="shared" si="12"/>
        <v>339.69688790942723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298.58809259660029</v>
      </c>
      <c r="AC14">
        <f t="shared" si="1"/>
        <v>288.20112508555337</v>
      </c>
      <c r="AE14">
        <f t="shared" si="2"/>
        <v>383.71597091138113</v>
      </c>
      <c r="AF14">
        <f t="shared" si="3"/>
        <v>-19.18579854556906</v>
      </c>
      <c r="AG14">
        <f t="shared" si="3"/>
        <v>-10.605084096413474</v>
      </c>
      <c r="AH14">
        <f t="shared" si="4"/>
        <v>-262.04394713402525</v>
      </c>
      <c r="AI14">
        <f t="shared" si="5"/>
        <v>91.881141135373355</v>
      </c>
      <c r="AJ14">
        <f t="shared" si="6"/>
        <v>10.386967511046919</v>
      </c>
      <c r="AK14">
        <f t="shared" si="20"/>
        <v>56.744356169363563</v>
      </c>
      <c r="AL14">
        <f t="shared" si="7"/>
        <v>159.01246481578383</v>
      </c>
      <c r="AN14">
        <f t="shared" si="8"/>
        <v>180.36577958243947</v>
      </c>
      <c r="AO14">
        <f t="shared" si="8"/>
        <v>-9.0182889791219765</v>
      </c>
      <c r="AP14">
        <f t="shared" si="8"/>
        <v>-4.9849221966023016</v>
      </c>
      <c r="AQ14">
        <f t="shared" si="8"/>
        <v>-123.17381707472256</v>
      </c>
      <c r="AR14">
        <f t="shared" si="8"/>
        <v>43.188751331992648</v>
      </c>
      <c r="AS14">
        <f t="shared" si="8"/>
        <v>4.8823964459381886</v>
      </c>
      <c r="AT14">
        <f t="shared" si="8"/>
        <v>26.67269755043522</v>
      </c>
      <c r="AU14">
        <f t="shared" si="8"/>
        <v>74.743845328366049</v>
      </c>
      <c r="AW14">
        <v>11</v>
      </c>
      <c r="AX14">
        <f>(R14*SUMPRODUCT(K15:$K$23, X15:$X$23)-$AZ$3*SUMPRODUCT(K14:$K$22, W15:$W$23))/Z14</f>
        <v>339.69688790942723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6.4359999999999999E-3</v>
      </c>
      <c r="O15">
        <f t="shared" si="22"/>
        <v>452.27832167916256</v>
      </c>
      <c r="P15">
        <f t="shared" si="23"/>
        <v>22.613916083958131</v>
      </c>
      <c r="Q15" s="4">
        <f t="shared" si="24"/>
        <v>12.5</v>
      </c>
      <c r="R15">
        <f t="shared" si="0"/>
        <v>50000</v>
      </c>
      <c r="S15">
        <f t="shared" si="12"/>
        <v>326.21131989542607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288.20112508555337</v>
      </c>
      <c r="AC15">
        <f t="shared" si="1"/>
        <v>272.21105309314885</v>
      </c>
      <c r="AE15">
        <f t="shared" si="2"/>
        <v>377.40921521348167</v>
      </c>
      <c r="AF15">
        <f t="shared" si="3"/>
        <v>-18.870460760674085</v>
      </c>
      <c r="AG15">
        <f t="shared" si="3"/>
        <v>-10.430778934204822</v>
      </c>
      <c r="AH15">
        <f t="shared" si="4"/>
        <v>-273.01728497806846</v>
      </c>
      <c r="AI15">
        <f t="shared" si="5"/>
        <v>75.090690540534354</v>
      </c>
      <c r="AJ15">
        <f t="shared" si="6"/>
        <v>15.990071992404523</v>
      </c>
      <c r="AK15">
        <f t="shared" si="20"/>
        <v>55.342824971856629</v>
      </c>
      <c r="AL15">
        <f t="shared" si="7"/>
        <v>146.42358750479551</v>
      </c>
      <c r="AN15">
        <f t="shared" si="8"/>
        <v>163.41733908872237</v>
      </c>
      <c r="AO15">
        <f t="shared" si="8"/>
        <v>-8.1708669544361197</v>
      </c>
      <c r="AP15">
        <f t="shared" si="8"/>
        <v>-4.5165037559728392</v>
      </c>
      <c r="AQ15">
        <f t="shared" si="8"/>
        <v>-118.21586871191379</v>
      </c>
      <c r="AR15">
        <f t="shared" si="8"/>
        <v>32.514099666399652</v>
      </c>
      <c r="AS15">
        <f t="shared" si="8"/>
        <v>6.9236651133644864</v>
      </c>
      <c r="AT15">
        <f t="shared" si="8"/>
        <v>23.963318408740967</v>
      </c>
      <c r="AU15">
        <f t="shared" si="8"/>
        <v>63.401083188505112</v>
      </c>
      <c r="AW15">
        <v>12</v>
      </c>
      <c r="AX15">
        <f>(R15*SUMPRODUCT(K16:$K$23, X16:$X$23)-$AZ$3*SUMPRODUCT(K15:$K$22, W16:$W$23))/Z15</f>
        <v>326.21131989542607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6.8199999999999997E-3</v>
      </c>
      <c r="O16">
        <f t="shared" si="22"/>
        <v>452.27832167916256</v>
      </c>
      <c r="P16">
        <f t="shared" si="23"/>
        <v>22.613916083958131</v>
      </c>
      <c r="Q16" s="4">
        <f t="shared" si="24"/>
        <v>12.5</v>
      </c>
      <c r="R16">
        <f t="shared" si="0"/>
        <v>50000</v>
      </c>
      <c r="S16">
        <f t="shared" si="12"/>
        <v>306.34428639074684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272.21105309314885</v>
      </c>
      <c r="AC16">
        <f t="shared" si="1"/>
        <v>251.33301926553381</v>
      </c>
      <c r="AE16">
        <f t="shared" si="2"/>
        <v>371.06119221359091</v>
      </c>
      <c r="AF16">
        <f t="shared" si="3"/>
        <v>-18.553059610679547</v>
      </c>
      <c r="AG16">
        <f t="shared" si="3"/>
        <v>-10.255333232531497</v>
      </c>
      <c r="AH16">
        <f t="shared" si="4"/>
        <v>-284.55164932510752</v>
      </c>
      <c r="AI16">
        <f t="shared" si="5"/>
        <v>57.701150045272357</v>
      </c>
      <c r="AJ16">
        <f t="shared" si="6"/>
        <v>20.878033827615042</v>
      </c>
      <c r="AK16">
        <f t="shared" si="20"/>
        <v>53.458470158383271</v>
      </c>
      <c r="AL16">
        <f t="shared" si="7"/>
        <v>132.03765403127068</v>
      </c>
      <c r="AN16">
        <f t="shared" si="8"/>
        <v>148.00368786708765</v>
      </c>
      <c r="AO16">
        <f t="shared" si="8"/>
        <v>-7.4001843933543832</v>
      </c>
      <c r="AP16">
        <f t="shared" si="8"/>
        <v>-4.0905035896259081</v>
      </c>
      <c r="AQ16">
        <f t="shared" si="8"/>
        <v>-113.49797384506883</v>
      </c>
      <c r="AR16">
        <f t="shared" si="8"/>
        <v>23.015026039038542</v>
      </c>
      <c r="AS16">
        <f t="shared" si="8"/>
        <v>8.3275375241131329</v>
      </c>
      <c r="AT16">
        <f t="shared" si="8"/>
        <v>21.32276534760614</v>
      </c>
      <c r="AU16">
        <f t="shared" si="8"/>
        <v>52.665328910757822</v>
      </c>
      <c r="AW16">
        <v>13</v>
      </c>
      <c r="AX16">
        <f>(R16*SUMPRODUCT(K17:$K$23, X17:$X$23)-$AZ$3*SUMPRODUCT(K16:$K$22, W17:$W$23))/Z16</f>
        <v>306.34428639074684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7.2269999999999999E-3</v>
      </c>
      <c r="O17">
        <f t="shared" si="22"/>
        <v>452.27832167916256</v>
      </c>
      <c r="P17">
        <f t="shared" si="23"/>
        <v>22.613916083958131</v>
      </c>
      <c r="Q17" s="4">
        <f t="shared" si="24"/>
        <v>12.5</v>
      </c>
      <c r="R17">
        <f t="shared" si="0"/>
        <v>50000</v>
      </c>
      <c r="S17">
        <f t="shared" si="12"/>
        <v>280.65450672697028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251.33301926553381</v>
      </c>
      <c r="AC17">
        <f t="shared" si="1"/>
        <v>226.28981149806603</v>
      </c>
      <c r="AE17">
        <f t="shared" si="2"/>
        <v>364.66892105532736</v>
      </c>
      <c r="AF17">
        <f t="shared" si="3"/>
        <v>-18.233446052766368</v>
      </c>
      <c r="AG17">
        <f t="shared" si="3"/>
        <v>-10.078664606934677</v>
      </c>
      <c r="AH17">
        <f t="shared" si="4"/>
        <v>-296.46117308602049</v>
      </c>
      <c r="AI17">
        <f t="shared" si="5"/>
        <v>39.895637309605831</v>
      </c>
      <c r="AJ17">
        <f t="shared" si="6"/>
        <v>25.043207767467777</v>
      </c>
      <c r="AK17">
        <f t="shared" si="20"/>
        <v>51.15224559150942</v>
      </c>
      <c r="AL17">
        <f t="shared" si="7"/>
        <v>116.09109066858304</v>
      </c>
      <c r="AN17">
        <f t="shared" si="8"/>
        <v>133.98837510197512</v>
      </c>
      <c r="AO17">
        <f t="shared" si="8"/>
        <v>-6.6994187550987565</v>
      </c>
      <c r="AP17">
        <f t="shared" si="8"/>
        <v>-3.7031504905132251</v>
      </c>
      <c r="AQ17">
        <f t="shared" si="8"/>
        <v>-108.92716261003946</v>
      </c>
      <c r="AR17">
        <f t="shared" si="8"/>
        <v>14.658643246323686</v>
      </c>
      <c r="AS17">
        <f t="shared" si="8"/>
        <v>9.2014935256714008</v>
      </c>
      <c r="AT17">
        <f t="shared" si="8"/>
        <v>18.794599358204319</v>
      </c>
      <c r="AU17">
        <f t="shared" si="8"/>
        <v>42.65473613019941</v>
      </c>
      <c r="AW17">
        <v>14</v>
      </c>
      <c r="AX17">
        <f>(R17*SUMPRODUCT(K18:$K$23, X18:$X$23)-$AZ$3*SUMPRODUCT(K17:$K$22, W18:$W$23))/Z17</f>
        <v>280.65450672697028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7.6860000000000001E-3</v>
      </c>
      <c r="O18">
        <f t="shared" si="22"/>
        <v>452.27832167916256</v>
      </c>
      <c r="P18">
        <f t="shared" si="23"/>
        <v>22.613916083958131</v>
      </c>
      <c r="Q18" s="4">
        <f t="shared" si="24"/>
        <v>12.5</v>
      </c>
      <c r="R18">
        <f t="shared" si="0"/>
        <v>50000</v>
      </c>
      <c r="S18">
        <f t="shared" si="12"/>
        <v>249.1752588612139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226.28981149806603</v>
      </c>
      <c r="AC18">
        <f t="shared" si="1"/>
        <v>197.35504463981994</v>
      </c>
      <c r="AE18">
        <f t="shared" si="2"/>
        <v>358.21938651754283</v>
      </c>
      <c r="AF18">
        <f t="shared" si="3"/>
        <v>-17.910969325877144</v>
      </c>
      <c r="AG18">
        <f t="shared" si="3"/>
        <v>-9.90041334469643</v>
      </c>
      <c r="AH18">
        <f t="shared" si="4"/>
        <v>-309.85846467559969</v>
      </c>
      <c r="AI18">
        <f t="shared" si="5"/>
        <v>20.549539171369588</v>
      </c>
      <c r="AJ18">
        <f t="shared" si="6"/>
        <v>28.934766858246093</v>
      </c>
      <c r="AK18">
        <f t="shared" si="20"/>
        <v>48.48494362543773</v>
      </c>
      <c r="AL18">
        <f t="shared" si="7"/>
        <v>97.969249655053403</v>
      </c>
      <c r="AN18">
        <f t="shared" si="8"/>
        <v>121.24359941111376</v>
      </c>
      <c r="AO18">
        <f t="shared" si="8"/>
        <v>-6.0621799705556887</v>
      </c>
      <c r="AP18">
        <f t="shared" si="8"/>
        <v>-3.3509123033184429</v>
      </c>
      <c r="AQ18">
        <f t="shared" si="8"/>
        <v>-104.87527191226248</v>
      </c>
      <c r="AR18">
        <f t="shared" si="8"/>
        <v>6.9552352249771676</v>
      </c>
      <c r="AS18">
        <f t="shared" si="8"/>
        <v>9.7933149741558108</v>
      </c>
      <c r="AT18">
        <f t="shared" si="8"/>
        <v>16.410304142221857</v>
      </c>
      <c r="AU18">
        <f t="shared" si="8"/>
        <v>33.158854341354832</v>
      </c>
      <c r="AW18">
        <v>15</v>
      </c>
      <c r="AX18">
        <f>(R18*SUMPRODUCT(K19:$K$23, X19:$X$23)-$AZ$3*SUMPRODUCT(K18:$K$22, W19:$W$23))/Z18</f>
        <v>249.1752588612139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8.2030000000000002E-3</v>
      </c>
      <c r="O19">
        <f t="shared" si="22"/>
        <v>452.27832167916256</v>
      </c>
      <c r="P19">
        <f t="shared" si="23"/>
        <v>22.613916083958131</v>
      </c>
      <c r="Q19" s="4">
        <f t="shared" si="24"/>
        <v>12.5</v>
      </c>
      <c r="R19">
        <f t="shared" si="0"/>
        <v>50000</v>
      </c>
      <c r="S19">
        <f t="shared" si="12"/>
        <v>211.91582093420618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197.35504463981994</v>
      </c>
      <c r="AC19">
        <f t="shared" si="1"/>
        <v>164.78906724278525</v>
      </c>
      <c r="AE19">
        <f t="shared" si="2"/>
        <v>351.69871902476399</v>
      </c>
      <c r="AF19">
        <f t="shared" si="3"/>
        <v>-17.584935951238201</v>
      </c>
      <c r="AG19">
        <f t="shared" si="3"/>
        <v>-9.720196120582921</v>
      </c>
      <c r="AH19">
        <f t="shared" si="4"/>
        <v>-324.85236266617926</v>
      </c>
      <c r="AI19">
        <f t="shared" si="5"/>
        <v>-0.45877571323637767</v>
      </c>
      <c r="AJ19">
        <f t="shared" si="6"/>
        <v>32.565977397034686</v>
      </c>
      <c r="AK19">
        <f t="shared" si="20"/>
        <v>45.478850525086422</v>
      </c>
      <c r="AL19">
        <f t="shared" si="7"/>
        <v>77.586052208884723</v>
      </c>
      <c r="AN19">
        <f t="shared" si="8"/>
        <v>109.65334604340686</v>
      </c>
      <c r="AO19">
        <f t="shared" si="8"/>
        <v>-5.4826673021703431</v>
      </c>
      <c r="AP19">
        <f t="shared" si="8"/>
        <v>-3.0305826298588556</v>
      </c>
      <c r="AQ19">
        <f t="shared" si="8"/>
        <v>-101.28313414171032</v>
      </c>
      <c r="AR19">
        <f t="shared" si="8"/>
        <v>-0.14303803033265275</v>
      </c>
      <c r="AS19">
        <f t="shared" si="8"/>
        <v>10.153487048974352</v>
      </c>
      <c r="AT19">
        <f t="shared" si="8"/>
        <v>14.179489047079914</v>
      </c>
      <c r="AU19">
        <f t="shared" si="8"/>
        <v>24.189938065721609</v>
      </c>
      <c r="AW19">
        <v>16</v>
      </c>
      <c r="AX19">
        <f>(R19*SUMPRODUCT(K20:$K$23, X20:$X$23)-$AZ$3*SUMPRODUCT(K19:$K$22, W20:$W$23))/Z19</f>
        <v>211.91582093420618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8.7950000000000007E-3</v>
      </c>
      <c r="O20">
        <f t="shared" si="22"/>
        <v>452.27832167916256</v>
      </c>
      <c r="P20">
        <f t="shared" si="23"/>
        <v>22.613916083958131</v>
      </c>
      <c r="Q20" s="4">
        <f t="shared" si="24"/>
        <v>12.5</v>
      </c>
      <c r="R20">
        <f t="shared" si="0"/>
        <v>50000</v>
      </c>
      <c r="S20">
        <f t="shared" si="12"/>
        <v>168.70960979354797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164.78906724278525</v>
      </c>
      <c r="AC20">
        <f t="shared" si="1"/>
        <v>128.72550022191317</v>
      </c>
      <c r="AE20">
        <f t="shared" si="2"/>
        <v>345.08854160069353</v>
      </c>
      <c r="AF20">
        <f t="shared" si="3"/>
        <v>-17.254427080034681</v>
      </c>
      <c r="AG20">
        <f t="shared" si="3"/>
        <v>-9.5375050344965651</v>
      </c>
      <c r="AH20">
        <f t="shared" si="4"/>
        <v>-341.95649952210715</v>
      </c>
      <c r="AI20">
        <f t="shared" si="5"/>
        <v>-23.659890035944898</v>
      </c>
      <c r="AJ20">
        <f t="shared" si="6"/>
        <v>36.063567020872085</v>
      </c>
      <c r="AK20">
        <f t="shared" si="20"/>
        <v>42.154750909861441</v>
      </c>
      <c r="AL20">
        <f t="shared" si="7"/>
        <v>54.558427894788629</v>
      </c>
      <c r="AN20">
        <f t="shared" si="8"/>
        <v>99.111262453822533</v>
      </c>
      <c r="AO20">
        <f t="shared" si="8"/>
        <v>-4.9555631226911281</v>
      </c>
      <c r="AP20">
        <f t="shared" si="8"/>
        <v>-2.7392221145448286</v>
      </c>
      <c r="AQ20">
        <f t="shared" si="8"/>
        <v>-98.211723329668175</v>
      </c>
      <c r="AR20">
        <f t="shared" si="8"/>
        <v>-6.7952461130816131</v>
      </c>
      <c r="AS20">
        <f t="shared" si="8"/>
        <v>10.357648038521511</v>
      </c>
      <c r="AT20">
        <f t="shared" si="8"/>
        <v>12.107068411263629</v>
      </c>
      <c r="AU20">
        <f t="shared" si="8"/>
        <v>15.669470336703526</v>
      </c>
      <c r="AW20">
        <v>17</v>
      </c>
      <c r="AX20">
        <f>(R20*SUMPRODUCT(K21:$K$23, X21:$X$23)-$AZ$3*SUMPRODUCT(K20:$K$22, W21:$W$23))/Z20</f>
        <v>168.70960979354797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9.4780000000000003E-3</v>
      </c>
      <c r="O21">
        <f t="shared" si="22"/>
        <v>452.27832167916256</v>
      </c>
      <c r="P21">
        <f t="shared" si="23"/>
        <v>22.613916083958131</v>
      </c>
      <c r="Q21" s="4">
        <f t="shared" si="24"/>
        <v>12.5</v>
      </c>
      <c r="R21">
        <f t="shared" si="0"/>
        <v>50000</v>
      </c>
      <c r="S21">
        <f t="shared" si="12"/>
        <v>119.27659818585781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128.72550022191317</v>
      </c>
      <c r="AC21">
        <f t="shared" si="1"/>
        <v>89.235436830768847</v>
      </c>
      <c r="AE21">
        <f t="shared" si="2"/>
        <v>338.36690698739523</v>
      </c>
      <c r="AF21">
        <f t="shared" si="3"/>
        <v>-16.918345349369766</v>
      </c>
      <c r="AG21">
        <f t="shared" si="3"/>
        <v>-9.3517335114346398</v>
      </c>
      <c r="AH21">
        <f t="shared" si="4"/>
        <v>-361.58589086783377</v>
      </c>
      <c r="AI21">
        <f t="shared" si="5"/>
        <v>-49.489062741242947</v>
      </c>
      <c r="AJ21">
        <f t="shared" si="6"/>
        <v>39.490063391144318</v>
      </c>
      <c r="AK21">
        <f t="shared" si="20"/>
        <v>38.522294821478667</v>
      </c>
      <c r="AL21">
        <f t="shared" si="7"/>
        <v>28.523295471380038</v>
      </c>
      <c r="AN21">
        <f t="shared" si="8"/>
        <v>89.520338847858071</v>
      </c>
      <c r="AO21">
        <f t="shared" si="8"/>
        <v>-4.4760169423929046</v>
      </c>
      <c r="AP21">
        <f t="shared" si="8"/>
        <v>-2.4741496153159113</v>
      </c>
      <c r="AQ21">
        <f t="shared" si="8"/>
        <v>-95.66328977407629</v>
      </c>
      <c r="AR21">
        <f t="shared" si="8"/>
        <v>-13.093117483927033</v>
      </c>
      <c r="AS21">
        <f t="shared" si="8"/>
        <v>10.44772341176475</v>
      </c>
      <c r="AT21">
        <f t="shared" si="8"/>
        <v>10.191684867528497</v>
      </c>
      <c r="AU21">
        <f t="shared" si="8"/>
        <v>7.5462907953662146</v>
      </c>
      <c r="AW21">
        <v>18</v>
      </c>
      <c r="AX21">
        <f>(R21*SUMPRODUCT(K22:$K$23, X22:$X$23)-$AZ$3*SUMPRODUCT(K21:$K$22, W22:$W$23))/Z21</f>
        <v>119.27659818585781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1.0265E-2</v>
      </c>
      <c r="O22">
        <f t="shared" si="22"/>
        <v>452.27832167916256</v>
      </c>
      <c r="P22">
        <f t="shared" si="23"/>
        <v>22.613916083958131</v>
      </c>
      <c r="Q22" s="4">
        <f t="shared" si="24"/>
        <v>12.5</v>
      </c>
      <c r="R22">
        <f t="shared" si="0"/>
        <v>50000</v>
      </c>
      <c r="S22">
        <f t="shared" si="12"/>
        <v>63.292687967853972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89.235436830768847</v>
      </c>
      <c r="AC22">
        <f t="shared" si="1"/>
        <v>46.392125723420797</v>
      </c>
      <c r="AE22">
        <f t="shared" si="2"/>
        <v>331.50990161729567</v>
      </c>
      <c r="AF22">
        <f t="shared" si="3"/>
        <v>-16.575495080864787</v>
      </c>
      <c r="AG22">
        <f t="shared" si="3"/>
        <v>-9.1622206318254165</v>
      </c>
      <c r="AH22">
        <f t="shared" si="4"/>
        <v>-383.98217797950628</v>
      </c>
      <c r="AI22">
        <f t="shared" si="5"/>
        <v>-78.209992074900811</v>
      </c>
      <c r="AJ22">
        <f t="shared" si="6"/>
        <v>42.84331110734805</v>
      </c>
      <c r="AK22">
        <f t="shared" si="20"/>
        <v>34.585621836618017</v>
      </c>
      <c r="AL22">
        <f t="shared" si="7"/>
        <v>-0.781059130934743</v>
      </c>
      <c r="AN22">
        <f t="shared" si="8"/>
        <v>80.792622857909237</v>
      </c>
      <c r="AO22">
        <f t="shared" si="8"/>
        <v>-4.0396311428954625</v>
      </c>
      <c r="AP22">
        <f t="shared" si="8"/>
        <v>-2.2329343179093919</v>
      </c>
      <c r="AQ22">
        <f t="shared" si="8"/>
        <v>-93.580695895685693</v>
      </c>
      <c r="AR22">
        <f t="shared" si="8"/>
        <v>-19.060638498581319</v>
      </c>
      <c r="AS22">
        <f t="shared" si="8"/>
        <v>10.441387902422321</v>
      </c>
      <c r="AT22">
        <f t="shared" si="8"/>
        <v>8.4288978631411293</v>
      </c>
      <c r="AU22">
        <f t="shared" si="8"/>
        <v>-0.19035273301786881</v>
      </c>
      <c r="AW22">
        <v>19</v>
      </c>
      <c r="AX22">
        <f>(R22*SUMPRODUCT(K23:$K$23, X23:$X$23)-$AZ$3*SUMPRODUCT(K22:$K$22, W23:$W$23))/Z22</f>
        <v>63.292687967853972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1.1204E-2</v>
      </c>
      <c r="O23">
        <f t="shared" si="22"/>
        <v>452.27832167916256</v>
      </c>
      <c r="P23">
        <f t="shared" si="23"/>
        <v>22.613916083958131</v>
      </c>
      <c r="Q23" s="4">
        <f t="shared" si="24"/>
        <v>12.5</v>
      </c>
      <c r="R23">
        <f t="shared" si="0"/>
        <v>50000</v>
      </c>
      <c r="S23">
        <f t="shared" si="12"/>
        <v>64.663819598623164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46.392125723420797</v>
      </c>
      <c r="AC23">
        <f t="shared" si="1"/>
        <v>46.392125723420797</v>
      </c>
      <c r="AE23">
        <f t="shared" si="2"/>
        <v>324.48056566340256</v>
      </c>
      <c r="AF23">
        <f t="shared" si="3"/>
        <v>-16.224028283170131</v>
      </c>
      <c r="AG23">
        <f t="shared" si="3"/>
        <v>-8.9679449055481921</v>
      </c>
      <c r="AH23">
        <f t="shared" si="4"/>
        <v>-410.61407983588794</v>
      </c>
      <c r="AI23">
        <f t="shared" si="5"/>
        <v>-111.32548736120367</v>
      </c>
      <c r="AJ23">
        <f t="shared" si="6"/>
        <v>0</v>
      </c>
      <c r="AK23">
        <f t="shared" si="20"/>
        <v>30.34799539910582</v>
      </c>
      <c r="AL23">
        <f t="shared" si="7"/>
        <v>-80.977491962097844</v>
      </c>
      <c r="AN23">
        <f t="shared" si="8"/>
        <v>72.845924621149152</v>
      </c>
      <c r="AO23">
        <f t="shared" si="8"/>
        <v>-3.6422962310574589</v>
      </c>
      <c r="AP23">
        <f t="shared" si="8"/>
        <v>-2.0133046712999612</v>
      </c>
      <c r="AQ23">
        <f t="shared" si="8"/>
        <v>-92.182908541697216</v>
      </c>
      <c r="AR23">
        <f t="shared" si="8"/>
        <v>-24.992584822905467</v>
      </c>
      <c r="AS23">
        <f t="shared" si="8"/>
        <v>0</v>
      </c>
      <c r="AT23">
        <f t="shared" si="8"/>
        <v>6.8131284865286066</v>
      </c>
      <c r="AU23">
        <f t="shared" si="8"/>
        <v>-18.179456336376859</v>
      </c>
      <c r="AW23">
        <v>20</v>
      </c>
      <c r="AX23">
        <f>(R23*SUMPRODUCT(K$23:$K24, X$23:$X24)-$AZ$3*SUMPRODUCT(K$22:$K23, W$23:$W24))/Z23</f>
        <v>64.663819598623164</v>
      </c>
    </row>
    <row r="25" spans="5:50" x14ac:dyDescent="0.25">
      <c r="AN25" s="8">
        <f t="shared" ref="AN25:AU25" si="25">SUM(AN3:AN23)</f>
        <v>4087.3636276685461</v>
      </c>
      <c r="AO25" s="8">
        <f t="shared" si="25"/>
        <v>-543.57692264279933</v>
      </c>
      <c r="AP25" s="8">
        <f t="shared" si="25"/>
        <v>-200.46593910618722</v>
      </c>
      <c r="AQ25" s="8">
        <f t="shared" si="25"/>
        <v>-2512.463607072988</v>
      </c>
      <c r="AR25" s="8">
        <f t="shared" si="25"/>
        <v>830.85715884657213</v>
      </c>
      <c r="AS25" s="8">
        <f t="shared" si="25"/>
        <v>-159.65487707927772</v>
      </c>
      <c r="AT25" s="8">
        <f t="shared" si="25"/>
        <v>418.13555174635866</v>
      </c>
      <c r="AU25" s="9">
        <f t="shared" si="25"/>
        <v>1089.3378335136533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4" priority="1" operator="lessThan">
      <formula>0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67B10-5CEC-4CFE-AC3D-28E9791CB36D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'T.26.04.B'!C3*(1+C12)</f>
        <v>453.08944191966617</v>
      </c>
      <c r="K3">
        <v>1</v>
      </c>
      <c r="L3" s="2">
        <v>0</v>
      </c>
      <c r="O3">
        <f>$C$3</f>
        <v>453.08944191966617</v>
      </c>
      <c r="P3">
        <f>O3*B5</f>
        <v>362.47155353573294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453.08944191966617</v>
      </c>
      <c r="AF3">
        <f t="shared" ref="AF3:AG23" si="4">-$Z3*P3</f>
        <v>-362.47155353573294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-9.3821116160667657</v>
      </c>
      <c r="AJ3">
        <f t="shared" ref="AJ3:AJ23" si="7">AB3-AC3</f>
        <v>0</v>
      </c>
      <c r="AL3">
        <f t="shared" ref="AL3:AL23" si="8">SUM(AI3:AK3)</f>
        <v>-9.3821116160667657</v>
      </c>
      <c r="AN3">
        <f t="shared" ref="AN3:AU23" si="9">AE3*$K3</f>
        <v>453.08944191966617</v>
      </c>
      <c r="AO3">
        <f t="shared" si="9"/>
        <v>-362.47155353573294</v>
      </c>
      <c r="AP3">
        <f t="shared" si="9"/>
        <v>-100</v>
      </c>
      <c r="AQ3">
        <f t="shared" si="9"/>
        <v>0</v>
      </c>
      <c r="AR3">
        <f t="shared" si="9"/>
        <v>-9.3821116160667657</v>
      </c>
      <c r="AS3">
        <f t="shared" si="9"/>
        <v>0</v>
      </c>
      <c r="AT3">
        <f t="shared" si="9"/>
        <v>0</v>
      </c>
      <c r="AU3">
        <f t="shared" si="9"/>
        <v>-9.3821116160667657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248.56392544562144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100000</v>
      </c>
      <c r="S4">
        <f t="shared" si="1"/>
        <v>5.1728432378931792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5.1076912773119147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-259.5</v>
      </c>
      <c r="AI4">
        <f t="shared" si="6"/>
        <v>-259.5</v>
      </c>
      <c r="AJ4">
        <f t="shared" si="7"/>
        <v>-5.1076912773119147</v>
      </c>
      <c r="AK4">
        <f>G4*MAX(0, SUM(AB4, AE4:AF4))</f>
        <v>0</v>
      </c>
      <c r="AL4">
        <f t="shared" si="8"/>
        <v>-264.60769127731191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-243.45623416830844</v>
      </c>
      <c r="AR4">
        <f t="shared" si="9"/>
        <v>-243.45623416830844</v>
      </c>
      <c r="AS4">
        <f t="shared" si="9"/>
        <v>-4.7919047540218731</v>
      </c>
      <c r="AT4">
        <f t="shared" si="9"/>
        <v>0</v>
      </c>
      <c r="AU4">
        <f t="shared" si="9"/>
        <v>-248.24813892233033</v>
      </c>
      <c r="AW4">
        <v>1</v>
      </c>
      <c r="AX4">
        <f>(R4*SUMPRODUCT(K5:$K$23, X5:$X$23)-$AZ$3*SUMPRODUCT(K4:$K$22, W5:$W$23))/Z4</f>
        <v>5.1728432378931792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453.08944191966617</v>
      </c>
      <c r="P5">
        <f t="shared" ref="P5:P23" si="22">O5*$C$5</f>
        <v>22.654472095983309</v>
      </c>
      <c r="Q5" s="4">
        <f t="shared" ref="Q5:Q23" si="23">$C$8</f>
        <v>12.5</v>
      </c>
      <c r="R5">
        <f t="shared" si="0"/>
        <v>100000</v>
      </c>
      <c r="S5">
        <f t="shared" si="1"/>
        <v>14.106970083522613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5.1076912773119147</v>
      </c>
      <c r="AC5">
        <f t="shared" si="2"/>
        <v>13.753797635392402</v>
      </c>
      <c r="AE5">
        <f t="shared" si="3"/>
        <v>441.74620474844494</v>
      </c>
      <c r="AF5">
        <f t="shared" si="4"/>
        <v>-22.087310237422248</v>
      </c>
      <c r="AG5">
        <f t="shared" si="4"/>
        <v>-12.187058555062501</v>
      </c>
      <c r="AH5">
        <f t="shared" si="5"/>
        <v>-256.62655949999998</v>
      </c>
      <c r="AI5">
        <f t="shared" si="6"/>
        <v>150.84527645596023</v>
      </c>
      <c r="AJ5">
        <f t="shared" si="7"/>
        <v>-8.6461063580804876</v>
      </c>
      <c r="AK5">
        <f>G5*SUM(AB5, AE5:AF5)</f>
        <v>17.415430017321722</v>
      </c>
      <c r="AL5">
        <f t="shared" si="8"/>
        <v>159.61460011520145</v>
      </c>
      <c r="AN5">
        <f t="shared" si="9"/>
        <v>381.47546213758949</v>
      </c>
      <c r="AO5">
        <f t="shared" si="9"/>
        <v>-19.073773106879475</v>
      </c>
      <c r="AP5">
        <f t="shared" si="9"/>
        <v>-10.52428689690219</v>
      </c>
      <c r="AQ5">
        <f t="shared" si="9"/>
        <v>-221.61307630880495</v>
      </c>
      <c r="AR5">
        <f t="shared" si="9"/>
        <v>130.26432582500291</v>
      </c>
      <c r="AS5">
        <f t="shared" si="9"/>
        <v>-7.4664533236176389</v>
      </c>
      <c r="AT5">
        <f t="shared" si="9"/>
        <v>15.039312489319217</v>
      </c>
      <c r="AU5">
        <f t="shared" si="9"/>
        <v>137.83718499070446</v>
      </c>
      <c r="AW5">
        <v>2</v>
      </c>
      <c r="AX5">
        <f>(R5*SUMPRODUCT(K6:$K$23, X6:$X$23)-$AZ$3*SUMPRODUCT(K5:$K$22, W6:$W$23))/Z5</f>
        <v>14.106970083522613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453.08944191966617</v>
      </c>
      <c r="P6">
        <f t="shared" si="22"/>
        <v>22.654472095983309</v>
      </c>
      <c r="Q6" s="4">
        <f t="shared" si="23"/>
        <v>12.5</v>
      </c>
      <c r="R6">
        <f t="shared" si="0"/>
        <v>100000</v>
      </c>
      <c r="S6">
        <f t="shared" si="1"/>
        <v>26.361223537782738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13.753797635392402</v>
      </c>
      <c r="AC6">
        <f t="shared" si="2"/>
        <v>25.377348982221292</v>
      </c>
      <c r="AE6">
        <f t="shared" si="3"/>
        <v>436.17887733000032</v>
      </c>
      <c r="AF6">
        <f t="shared" si="4"/>
        <v>-21.808943866500016</v>
      </c>
      <c r="AG6">
        <f t="shared" si="4"/>
        <v>-12.033465056093048</v>
      </c>
      <c r="AH6">
        <f t="shared" si="5"/>
        <v>-253.78330735062153</v>
      </c>
      <c r="AI6">
        <f t="shared" si="6"/>
        <v>148.55316105678568</v>
      </c>
      <c r="AJ6">
        <f t="shared" si="7"/>
        <v>-11.62355134682889</v>
      </c>
      <c r="AK6">
        <f>G6*SUM(AB6, AE6:AF6)</f>
        <v>25.045238269285225</v>
      </c>
      <c r="AL6">
        <f t="shared" si="8"/>
        <v>161.97484797924201</v>
      </c>
      <c r="AN6">
        <f t="shared" si="9"/>
        <v>339.70754589490389</v>
      </c>
      <c r="AO6">
        <f t="shared" si="9"/>
        <v>-16.985377294745195</v>
      </c>
      <c r="AP6">
        <f t="shared" si="9"/>
        <v>-9.3719780926592087</v>
      </c>
      <c r="AQ6">
        <f t="shared" si="9"/>
        <v>-197.65309374196536</v>
      </c>
      <c r="AR6">
        <f t="shared" si="9"/>
        <v>115.6970967655341</v>
      </c>
      <c r="AS6">
        <f t="shared" si="9"/>
        <v>-9.0527265483038164</v>
      </c>
      <c r="AT6">
        <f t="shared" si="9"/>
        <v>19.505888228455099</v>
      </c>
      <c r="AU6">
        <f t="shared" si="9"/>
        <v>126.15025844568538</v>
      </c>
      <c r="AW6">
        <v>3</v>
      </c>
      <c r="AX6">
        <f>(R6*SUMPRODUCT(K7:$K$23, X7:$X$23)-$AZ$3*SUMPRODUCT(K6:$K$22, W7:$W$23))/Z6</f>
        <v>26.361223537782738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453.08944191966617</v>
      </c>
      <c r="P7">
        <f t="shared" si="22"/>
        <v>22.654472095983309</v>
      </c>
      <c r="Q7" s="4">
        <f t="shared" si="23"/>
        <v>12.5</v>
      </c>
      <c r="R7">
        <f t="shared" si="0"/>
        <v>100000</v>
      </c>
      <c r="S7">
        <f t="shared" si="1"/>
        <v>36.543057918817098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25.377348982221292</v>
      </c>
      <c r="AC7">
        <f t="shared" si="2"/>
        <v>34.735629879965927</v>
      </c>
      <c r="AE7">
        <f t="shared" si="3"/>
        <v>430.67953404462367</v>
      </c>
      <c r="AF7">
        <f t="shared" si="4"/>
        <v>-21.533976702231183</v>
      </c>
      <c r="AG7">
        <f t="shared" si="4"/>
        <v>-11.881747128665827</v>
      </c>
      <c r="AH7">
        <f t="shared" si="5"/>
        <v>-251.06621493032537</v>
      </c>
      <c r="AI7">
        <f t="shared" si="6"/>
        <v>146.19759528340126</v>
      </c>
      <c r="AJ7">
        <f t="shared" si="7"/>
        <v>-9.3582808977446348</v>
      </c>
      <c r="AK7">
        <f>G7*SUM(AB7, AE7:AF7)</f>
        <v>21.335074700538534</v>
      </c>
      <c r="AL7">
        <f t="shared" si="8"/>
        <v>158.17438908619516</v>
      </c>
      <c r="AN7">
        <f t="shared" si="9"/>
        <v>303.63403019485918</v>
      </c>
      <c r="AO7">
        <f t="shared" si="9"/>
        <v>-15.181701509742959</v>
      </c>
      <c r="AP7">
        <f t="shared" si="9"/>
        <v>-8.3767685279867496</v>
      </c>
      <c r="AQ7">
        <f t="shared" si="9"/>
        <v>-177.00457221439464</v>
      </c>
      <c r="AR7">
        <f t="shared" si="9"/>
        <v>103.07098794273483</v>
      </c>
      <c r="AS7">
        <f t="shared" si="9"/>
        <v>-6.5976957808804428</v>
      </c>
      <c r="AT7">
        <f t="shared" si="9"/>
        <v>15.041473308461619</v>
      </c>
      <c r="AU7">
        <f t="shared" si="9"/>
        <v>111.51476547031602</v>
      </c>
      <c r="AW7">
        <v>4</v>
      </c>
      <c r="AX7">
        <f>(R7*SUMPRODUCT(K8:$K$23, X8:$X$23)-$AZ$3*SUMPRODUCT(K7:$K$22, W8:$W$23))/Z7</f>
        <v>36.543057918817098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453.08944191966617</v>
      </c>
      <c r="P8">
        <f t="shared" si="22"/>
        <v>22.654472095983309</v>
      </c>
      <c r="Q8" s="4">
        <f t="shared" si="23"/>
        <v>12.5</v>
      </c>
      <c r="R8">
        <f t="shared" si="0"/>
        <v>100000</v>
      </c>
      <c r="S8">
        <f t="shared" si="1"/>
        <v>40.461694199935572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34.735629879965927</v>
      </c>
      <c r="AC8">
        <f t="shared" si="2"/>
        <v>37.975309400357901</v>
      </c>
      <c r="AE8">
        <f t="shared" si="3"/>
        <v>425.24694240218474</v>
      </c>
      <c r="AF8">
        <f t="shared" si="4"/>
        <v>-21.262347120109236</v>
      </c>
      <c r="AG8">
        <f t="shared" si="4"/>
        <v>-11.731870770384836</v>
      </c>
      <c r="AH8">
        <f t="shared" si="5"/>
        <v>-248.47109595465977</v>
      </c>
      <c r="AI8">
        <f t="shared" si="6"/>
        <v>143.78162855703093</v>
      </c>
      <c r="AJ8">
        <f t="shared" si="7"/>
        <v>-3.2396795203919737</v>
      </c>
      <c r="AK8">
        <f t="shared" ref="AK8:AK23" si="24">G8*SUM(AB8:AB8, AE8:AF8)</f>
        <v>9.3447407959514823</v>
      </c>
      <c r="AL8">
        <f t="shared" si="8"/>
        <v>149.88668983259043</v>
      </c>
      <c r="AN8">
        <f t="shared" si="9"/>
        <v>279.53752031513397</v>
      </c>
      <c r="AO8">
        <f t="shared" si="9"/>
        <v>-13.976876015756698</v>
      </c>
      <c r="AP8">
        <f t="shared" si="9"/>
        <v>-7.7119850534030059</v>
      </c>
      <c r="AQ8">
        <f t="shared" si="9"/>
        <v>-163.33331790886609</v>
      </c>
      <c r="AR8">
        <f t="shared" si="9"/>
        <v>94.515341337108197</v>
      </c>
      <c r="AS8">
        <f t="shared" si="9"/>
        <v>-2.1296143239275698</v>
      </c>
      <c r="AT8">
        <f t="shared" si="9"/>
        <v>6.1427970659396527</v>
      </c>
      <c r="AU8">
        <f t="shared" si="9"/>
        <v>98.528524079120274</v>
      </c>
      <c r="AW8">
        <v>5</v>
      </c>
      <c r="AX8">
        <f>(R8*SUMPRODUCT(K9:$K$23, X9:$X$23)-$AZ$3*SUMPRODUCT(K8:$K$22, W9:$W$23))/Z8</f>
        <v>40.461694199935572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453.08944191966617</v>
      </c>
      <c r="P9">
        <f t="shared" si="22"/>
        <v>22.654472095983309</v>
      </c>
      <c r="Q9" s="4">
        <f t="shared" si="23"/>
        <v>12.5</v>
      </c>
      <c r="R9">
        <f t="shared" si="0"/>
        <v>100000</v>
      </c>
      <c r="S9">
        <f t="shared" si="1"/>
        <v>40.434209392531962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37.975309400357901</v>
      </c>
      <c r="AC9">
        <f t="shared" si="2"/>
        <v>37.470438884693976</v>
      </c>
      <c r="AE9">
        <f t="shared" si="3"/>
        <v>419.87862500129961</v>
      </c>
      <c r="AF9">
        <f t="shared" si="4"/>
        <v>-20.993931250064978</v>
      </c>
      <c r="AG9">
        <f t="shared" si="4"/>
        <v>-11.583767633779498</v>
      </c>
      <c r="AH9">
        <f t="shared" si="5"/>
        <v>-246.27543121191849</v>
      </c>
      <c r="AI9">
        <f t="shared" si="6"/>
        <v>141.02549490553668</v>
      </c>
      <c r="AJ9">
        <f t="shared" si="7"/>
        <v>0.50487051566392438</v>
      </c>
      <c r="AK9">
        <f t="shared" si="24"/>
        <v>2.5774740185943958</v>
      </c>
      <c r="AL9">
        <f t="shared" si="8"/>
        <v>144.10783943979499</v>
      </c>
      <c r="AN9">
        <f t="shared" si="9"/>
        <v>262.31575618577818</v>
      </c>
      <c r="AO9">
        <f t="shared" si="9"/>
        <v>-13.115787809288907</v>
      </c>
      <c r="AP9">
        <f t="shared" si="9"/>
        <v>-7.2368646208789649</v>
      </c>
      <c r="AQ9">
        <f t="shared" si="9"/>
        <v>-153.85857274380908</v>
      </c>
      <c r="AR9">
        <f t="shared" si="9"/>
        <v>88.104531011801228</v>
      </c>
      <c r="AS9">
        <f t="shared" si="9"/>
        <v>0.31541374865623645</v>
      </c>
      <c r="AT9">
        <f t="shared" si="9"/>
        <v>1.6102559310674429</v>
      </c>
      <c r="AU9">
        <f t="shared" si="9"/>
        <v>90.030200691524897</v>
      </c>
      <c r="AW9">
        <v>6</v>
      </c>
      <c r="AX9">
        <f>(R9*SUMPRODUCT(K10:$K$23, X10:$X$23)-$AZ$3*SUMPRODUCT(K9:$K$22, W10:$W$23))/Z9</f>
        <v>40.434209392531962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453.08944191966617</v>
      </c>
      <c r="P10">
        <f t="shared" si="22"/>
        <v>22.654472095983309</v>
      </c>
      <c r="Q10" s="4">
        <f t="shared" si="23"/>
        <v>12.5</v>
      </c>
      <c r="R10">
        <f t="shared" si="0"/>
        <v>100000</v>
      </c>
      <c r="S10">
        <f t="shared" si="1"/>
        <v>39.817535946448466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37.470438884693976</v>
      </c>
      <c r="AC10">
        <f t="shared" si="2"/>
        <v>36.432748287603545</v>
      </c>
      <c r="AE10">
        <f t="shared" si="3"/>
        <v>414.57345857440822</v>
      </c>
      <c r="AF10">
        <f t="shared" si="4"/>
        <v>-20.72867292872041</v>
      </c>
      <c r="AG10">
        <f t="shared" si="4"/>
        <v>-11.437406729726696</v>
      </c>
      <c r="AH10">
        <f t="shared" si="5"/>
        <v>-244.18582172007186</v>
      </c>
      <c r="AI10">
        <f t="shared" si="6"/>
        <v>138.22155719588923</v>
      </c>
      <c r="AJ10">
        <f t="shared" si="7"/>
        <v>1.0376905970904318</v>
      </c>
      <c r="AK10">
        <f t="shared" si="24"/>
        <v>1.7683924205745654</v>
      </c>
      <c r="AL10">
        <f t="shared" si="8"/>
        <v>141.02764021355424</v>
      </c>
      <c r="AN10">
        <f t="shared" si="9"/>
        <v>246.08208703693194</v>
      </c>
      <c r="AO10">
        <f t="shared" si="9"/>
        <v>-12.304104351846597</v>
      </c>
      <c r="AP10">
        <f t="shared" si="9"/>
        <v>-6.789004120089464</v>
      </c>
      <c r="AQ10">
        <f t="shared" si="9"/>
        <v>-144.94356884382765</v>
      </c>
      <c r="AR10">
        <f t="shared" si="9"/>
        <v>82.045409721168213</v>
      </c>
      <c r="AS10">
        <f t="shared" si="9"/>
        <v>0.61595131706865325</v>
      </c>
      <c r="AT10">
        <f t="shared" si="9"/>
        <v>1.0496805537230891</v>
      </c>
      <c r="AU10">
        <f t="shared" si="9"/>
        <v>83.711041591959955</v>
      </c>
      <c r="AW10">
        <v>7</v>
      </c>
      <c r="AX10">
        <f>(R10*SUMPRODUCT(K11:$K$23, X11:$X$23)-$AZ$3*SUMPRODUCT(K10:$K$22, W11:$W$23))/Z10</f>
        <v>39.817535946448466</v>
      </c>
    </row>
    <row r="11" spans="1:52" x14ac:dyDescent="0.25">
      <c r="A11" t="s">
        <v>33</v>
      </c>
      <c r="C11" s="7">
        <f>AU25</f>
        <v>1075.1307929241398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453.08944191966617</v>
      </c>
      <c r="P11">
        <f t="shared" si="22"/>
        <v>22.654472095983309</v>
      </c>
      <c r="Q11" s="4">
        <f t="shared" si="23"/>
        <v>12.5</v>
      </c>
      <c r="R11">
        <f t="shared" si="0"/>
        <v>100000</v>
      </c>
      <c r="S11">
        <f t="shared" si="1"/>
        <v>38.420795051610497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36.432748287603545</v>
      </c>
      <c r="AC11">
        <f t="shared" si="2"/>
        <v>34.710138783998218</v>
      </c>
      <c r="AE11">
        <f t="shared" si="3"/>
        <v>409.33034804381771</v>
      </c>
      <c r="AF11">
        <f t="shared" si="4"/>
        <v>-20.466517402190885</v>
      </c>
      <c r="AG11">
        <f t="shared" si="4"/>
        <v>-11.292757846815842</v>
      </c>
      <c r="AH11">
        <f t="shared" si="5"/>
        <v>-242.19852490869252</v>
      </c>
      <c r="AI11">
        <f t="shared" si="6"/>
        <v>135.37254788611844</v>
      </c>
      <c r="AJ11">
        <f t="shared" si="7"/>
        <v>1.7226095036053266</v>
      </c>
      <c r="AK11">
        <f t="shared" si="24"/>
        <v>1.0207117894301527</v>
      </c>
      <c r="AL11">
        <f t="shared" si="8"/>
        <v>138.11586917915392</v>
      </c>
      <c r="AN11">
        <f t="shared" si="9"/>
        <v>231.06979256507452</v>
      </c>
      <c r="AO11">
        <f t="shared" si="9"/>
        <v>-11.553489628253725</v>
      </c>
      <c r="AP11">
        <f t="shared" si="9"/>
        <v>-6.3748393580434541</v>
      </c>
      <c r="AQ11">
        <f t="shared" si="9"/>
        <v>-136.72273062008034</v>
      </c>
      <c r="AR11">
        <f t="shared" si="9"/>
        <v>76.418732958697007</v>
      </c>
      <c r="AS11">
        <f t="shared" si="9"/>
        <v>0.97242489488245665</v>
      </c>
      <c r="AT11">
        <f t="shared" si="9"/>
        <v>0.57619881491685465</v>
      </c>
      <c r="AU11">
        <f t="shared" si="9"/>
        <v>77.967356668496308</v>
      </c>
      <c r="AW11">
        <v>8</v>
      </c>
      <c r="AX11">
        <f>(R11*SUMPRODUCT(K12:$K$23, X12:$X$23)-$AZ$3*SUMPRODUCT(K11:$K$22, W12:$W$23))/Z11</f>
        <v>38.420795051610497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453.08944191966617</v>
      </c>
      <c r="P12">
        <f t="shared" si="22"/>
        <v>22.654472095983309</v>
      </c>
      <c r="Q12" s="4">
        <f t="shared" si="23"/>
        <v>12.5</v>
      </c>
      <c r="R12">
        <f t="shared" si="0"/>
        <v>100000</v>
      </c>
      <c r="S12">
        <f t="shared" si="1"/>
        <v>36.393858435496973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34.710138783998218</v>
      </c>
      <c r="AC12">
        <f t="shared" si="2"/>
        <v>32.462681890493855</v>
      </c>
      <c r="AE12">
        <f t="shared" si="3"/>
        <v>404.14781650723495</v>
      </c>
      <c r="AF12">
        <f t="shared" si="4"/>
        <v>-20.207390825361745</v>
      </c>
      <c r="AG12">
        <f t="shared" si="4"/>
        <v>-11.149780239717307</v>
      </c>
      <c r="AH12">
        <f t="shared" si="5"/>
        <v>-240.40022904301566</v>
      </c>
      <c r="AI12">
        <f t="shared" si="6"/>
        <v>132.39041639914024</v>
      </c>
      <c r="AJ12">
        <f t="shared" si="7"/>
        <v>2.2474568935043635</v>
      </c>
      <c r="AK12">
        <f t="shared" si="24"/>
        <v>0.96289629827150425</v>
      </c>
      <c r="AL12">
        <f t="shared" si="8"/>
        <v>135.60076959091612</v>
      </c>
      <c r="AN12">
        <f t="shared" si="9"/>
        <v>216.88774400742287</v>
      </c>
      <c r="AO12">
        <f t="shared" si="9"/>
        <v>-10.844387200371143</v>
      </c>
      <c r="AP12">
        <f t="shared" si="9"/>
        <v>-5.9835797289963546</v>
      </c>
      <c r="AQ12">
        <f t="shared" si="9"/>
        <v>-129.01186448714617</v>
      </c>
      <c r="AR12">
        <f t="shared" si="9"/>
        <v>71.04791259090922</v>
      </c>
      <c r="AS12">
        <f t="shared" si="9"/>
        <v>1.2061078533066036</v>
      </c>
      <c r="AT12">
        <f t="shared" si="9"/>
        <v>0.51674263058023107</v>
      </c>
      <c r="AU12">
        <f t="shared" si="9"/>
        <v>72.770763074796065</v>
      </c>
      <c r="AW12">
        <v>9</v>
      </c>
      <c r="AX12">
        <f>(R12*SUMPRODUCT(K13:$K$23, X13:$X$23)-$AZ$3*SUMPRODUCT(K12:$K$22, W13:$W$23))/Z12</f>
        <v>36.393858435496973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453.08944191966617</v>
      </c>
      <c r="P13">
        <f t="shared" si="22"/>
        <v>22.654472095983309</v>
      </c>
      <c r="Q13" s="4">
        <f t="shared" si="23"/>
        <v>12.5</v>
      </c>
      <c r="R13">
        <f t="shared" si="0"/>
        <v>100000</v>
      </c>
      <c r="S13">
        <f t="shared" si="1"/>
        <v>33.664384314348887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32.462681890493855</v>
      </c>
      <c r="AC13">
        <f t="shared" si="2"/>
        <v>29.647403538962639</v>
      </c>
      <c r="AE13">
        <f t="shared" si="3"/>
        <v>399.02483878518922</v>
      </c>
      <c r="AF13">
        <f t="shared" si="4"/>
        <v>-19.951241939259461</v>
      </c>
      <c r="AG13">
        <f t="shared" si="4"/>
        <v>-11.00844562539865</v>
      </c>
      <c r="AH13">
        <f t="shared" si="5"/>
        <v>-238.6944953718681</v>
      </c>
      <c r="AI13">
        <f t="shared" si="6"/>
        <v>129.37065584866301</v>
      </c>
      <c r="AJ13">
        <f t="shared" si="7"/>
        <v>2.8152783515312159</v>
      </c>
      <c r="AK13">
        <f t="shared" si="24"/>
        <v>0.82307255747284713</v>
      </c>
      <c r="AL13">
        <f t="shared" si="8"/>
        <v>133.00900675766707</v>
      </c>
      <c r="AN13">
        <f t="shared" si="9"/>
        <v>203.61174761280284</v>
      </c>
      <c r="AO13">
        <f t="shared" si="9"/>
        <v>-10.180587380640143</v>
      </c>
      <c r="AP13">
        <f t="shared" si="9"/>
        <v>-5.6173166039284927</v>
      </c>
      <c r="AQ13">
        <f t="shared" si="9"/>
        <v>-121.7994436040258</v>
      </c>
      <c r="AR13">
        <f t="shared" si="9"/>
        <v>66.014400024208399</v>
      </c>
      <c r="AS13">
        <f t="shared" si="9"/>
        <v>1.4365615607211621</v>
      </c>
      <c r="AT13">
        <f t="shared" si="9"/>
        <v>0.41999200438097117</v>
      </c>
      <c r="AU13">
        <f t="shared" si="9"/>
        <v>67.870953589310531</v>
      </c>
      <c r="AW13">
        <v>10</v>
      </c>
      <c r="AX13">
        <f>(R13*SUMPRODUCT(K14:$K$23, X14:$X$23)-$AZ$3*SUMPRODUCT(K13:$K$22, W14:$W$23))/Z13</f>
        <v>33.664384314348887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2.6930000000000001E-3</v>
      </c>
      <c r="O14">
        <f t="shared" si="21"/>
        <v>453.08944191966617</v>
      </c>
      <c r="P14">
        <f t="shared" si="22"/>
        <v>22.654472095983309</v>
      </c>
      <c r="Q14" s="4">
        <f t="shared" si="23"/>
        <v>12.5</v>
      </c>
      <c r="R14">
        <f t="shared" si="0"/>
        <v>100000</v>
      </c>
      <c r="S14">
        <f t="shared" si="1"/>
        <v>34.351431565521708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29.647403538962639</v>
      </c>
      <c r="AC14">
        <f t="shared" si="2"/>
        <v>29.868474730368803</v>
      </c>
      <c r="AE14">
        <f t="shared" si="3"/>
        <v>393.96001650648884</v>
      </c>
      <c r="AF14">
        <f t="shared" si="4"/>
        <v>-19.698000825324442</v>
      </c>
      <c r="AG14">
        <f t="shared" si="4"/>
        <v>-10.868715425075466</v>
      </c>
      <c r="AH14">
        <f t="shared" si="5"/>
        <v>-237.16595255358857</v>
      </c>
      <c r="AI14">
        <f t="shared" si="6"/>
        <v>126.22734770250031</v>
      </c>
      <c r="AJ14">
        <f t="shared" si="7"/>
        <v>-0.22107119140616405</v>
      </c>
      <c r="AK14">
        <f t="shared" si="24"/>
        <v>28.273659345408895</v>
      </c>
      <c r="AL14">
        <f t="shared" si="8"/>
        <v>154.27993585650304</v>
      </c>
      <c r="AN14">
        <f t="shared" si="9"/>
        <v>185.18099554921605</v>
      </c>
      <c r="AO14">
        <f t="shared" si="9"/>
        <v>-9.2590497774608025</v>
      </c>
      <c r="AP14">
        <f t="shared" si="9"/>
        <v>-5.1088421627260372</v>
      </c>
      <c r="AQ14">
        <f t="shared" si="9"/>
        <v>-111.47991005206056</v>
      </c>
      <c r="AR14">
        <f t="shared" si="9"/>
        <v>59.333193556968624</v>
      </c>
      <c r="AS14">
        <f t="shared" si="9"/>
        <v>-0.10391456390643762</v>
      </c>
      <c r="AT14">
        <f t="shared" si="9"/>
        <v>13.290040019368256</v>
      </c>
      <c r="AU14">
        <f t="shared" si="9"/>
        <v>72.519319012430444</v>
      </c>
      <c r="AW14">
        <v>11</v>
      </c>
      <c r="AX14">
        <f>(R14*SUMPRODUCT(K15:$K$23, X15:$X$23)-$AZ$3*SUMPRODUCT(K14:$K$22, W15:$W$23))/Z14</f>
        <v>34.351431565521708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2.7169999999999998E-3</v>
      </c>
      <c r="O15">
        <f t="shared" si="21"/>
        <v>453.08944191966617</v>
      </c>
      <c r="P15">
        <f t="shared" si="22"/>
        <v>22.654472095983309</v>
      </c>
      <c r="Q15" s="4">
        <f t="shared" si="23"/>
        <v>12.5</v>
      </c>
      <c r="R15">
        <f t="shared" si="0"/>
        <v>100000</v>
      </c>
      <c r="S15">
        <f t="shared" si="1"/>
        <v>33.975541041675079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29.868474730368803</v>
      </c>
      <c r="AC15">
        <f t="shared" si="2"/>
        <v>29.165957936945912</v>
      </c>
      <c r="AE15">
        <f t="shared" si="3"/>
        <v>388.95002697657583</v>
      </c>
      <c r="AF15">
        <f t="shared" si="4"/>
        <v>-19.447501348828791</v>
      </c>
      <c r="AG15">
        <f t="shared" si="4"/>
        <v>-10.730497971014783</v>
      </c>
      <c r="AH15">
        <f t="shared" si="5"/>
        <v>-236.24239847944028</v>
      </c>
      <c r="AI15">
        <f t="shared" si="6"/>
        <v>122.52962917729201</v>
      </c>
      <c r="AJ15">
        <f t="shared" si="7"/>
        <v>0.70251679342289108</v>
      </c>
      <c r="AK15">
        <f t="shared" si="24"/>
        <v>27.955970025068112</v>
      </c>
      <c r="AL15">
        <f t="shared" si="8"/>
        <v>151.18811599578299</v>
      </c>
      <c r="AN15">
        <f t="shared" si="9"/>
        <v>168.41448455635987</v>
      </c>
      <c r="AO15">
        <f t="shared" si="9"/>
        <v>-8.4207242278179937</v>
      </c>
      <c r="AP15">
        <f t="shared" si="9"/>
        <v>-4.6462814230126162</v>
      </c>
      <c r="AQ15">
        <f t="shared" si="9"/>
        <v>-102.29242578936554</v>
      </c>
      <c r="AR15">
        <f t="shared" si="9"/>
        <v>53.055053116163734</v>
      </c>
      <c r="AS15">
        <f t="shared" si="9"/>
        <v>0.3041881873005457</v>
      </c>
      <c r="AT15">
        <f t="shared" si="9"/>
        <v>12.104871977109902</v>
      </c>
      <c r="AU15">
        <f t="shared" si="9"/>
        <v>65.464113280574168</v>
      </c>
      <c r="AW15">
        <v>12</v>
      </c>
      <c r="AX15">
        <f>(R15*SUMPRODUCT(K16:$K$23, X16:$X$23)-$AZ$3*SUMPRODUCT(K15:$K$22, W16:$W$23))/Z15</f>
        <v>33.975541041675079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2.745E-3</v>
      </c>
      <c r="O16">
        <f t="shared" si="21"/>
        <v>453.08944191966617</v>
      </c>
      <c r="P16">
        <f t="shared" si="22"/>
        <v>22.654472095983309</v>
      </c>
      <c r="Q16" s="4">
        <f t="shared" si="23"/>
        <v>12.5</v>
      </c>
      <c r="R16">
        <f t="shared" si="0"/>
        <v>100000</v>
      </c>
      <c r="S16">
        <f t="shared" si="1"/>
        <v>32.529029868923729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29.165957936945912</v>
      </c>
      <c r="AC16">
        <f t="shared" si="2"/>
        <v>27.568320998893114</v>
      </c>
      <c r="AE16">
        <f t="shared" si="3"/>
        <v>383.99285888275938</v>
      </c>
      <c r="AF16">
        <f t="shared" si="4"/>
        <v>-19.19964294413797</v>
      </c>
      <c r="AG16">
        <f t="shared" si="4"/>
        <v>-10.593737774374199</v>
      </c>
      <c r="AH16">
        <f t="shared" si="5"/>
        <v>-235.64173544348463</v>
      </c>
      <c r="AI16">
        <f t="shared" si="6"/>
        <v>118.5577427207626</v>
      </c>
      <c r="AJ16">
        <f t="shared" si="7"/>
        <v>1.5976369380527977</v>
      </c>
      <c r="AK16">
        <f t="shared" si="24"/>
        <v>27.577142171289715</v>
      </c>
      <c r="AL16">
        <f t="shared" si="8"/>
        <v>147.73252183010513</v>
      </c>
      <c r="AN16">
        <f t="shared" si="9"/>
        <v>153.16168982867012</v>
      </c>
      <c r="AO16">
        <f t="shared" si="9"/>
        <v>-7.6580844914335069</v>
      </c>
      <c r="AP16">
        <f t="shared" si="9"/>
        <v>-4.2254816504813322</v>
      </c>
      <c r="AQ16">
        <f t="shared" si="9"/>
        <v>-93.989472876379509</v>
      </c>
      <c r="AR16">
        <f t="shared" si="9"/>
        <v>47.288650810375792</v>
      </c>
      <c r="AS16">
        <f t="shared" si="9"/>
        <v>0.63724303070849464</v>
      </c>
      <c r="AT16">
        <f t="shared" si="9"/>
        <v>10.999583971143098</v>
      </c>
      <c r="AU16">
        <f t="shared" si="9"/>
        <v>58.925477812227385</v>
      </c>
      <c r="AW16">
        <v>13</v>
      </c>
      <c r="AX16">
        <f>(R16*SUMPRODUCT(K17:$K$23, X17:$X$23)-$AZ$3*SUMPRODUCT(K16:$K$22, W17:$W$23))/Z16</f>
        <v>32.529029868923729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2.7729999999999999E-3</v>
      </c>
      <c r="O17">
        <f t="shared" si="21"/>
        <v>453.08944191966617</v>
      </c>
      <c r="P17">
        <f t="shared" si="22"/>
        <v>22.654472095983309</v>
      </c>
      <c r="Q17" s="4">
        <f t="shared" si="23"/>
        <v>12.5</v>
      </c>
      <c r="R17">
        <f t="shared" si="0"/>
        <v>100000</v>
      </c>
      <c r="S17">
        <f t="shared" si="1"/>
        <v>30.171227867981422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27.568320998893114</v>
      </c>
      <c r="AC17">
        <f t="shared" si="2"/>
        <v>25.243479399270825</v>
      </c>
      <c r="AE17">
        <f t="shared" si="3"/>
        <v>379.0881180962499</v>
      </c>
      <c r="AF17">
        <f t="shared" si="4"/>
        <v>-18.954405904812496</v>
      </c>
      <c r="AG17">
        <f t="shared" si="4"/>
        <v>-10.458423961782119</v>
      </c>
      <c r="AH17">
        <f t="shared" si="5"/>
        <v>-235.01147878671725</v>
      </c>
      <c r="AI17">
        <f t="shared" si="6"/>
        <v>114.66380944293803</v>
      </c>
      <c r="AJ17">
        <f t="shared" si="7"/>
        <v>2.3248415996222889</v>
      </c>
      <c r="AK17">
        <f t="shared" si="24"/>
        <v>27.139142323323139</v>
      </c>
      <c r="AL17">
        <f t="shared" si="8"/>
        <v>144.12779336588346</v>
      </c>
      <c r="AN17">
        <f t="shared" si="9"/>
        <v>139.28634449349147</v>
      </c>
      <c r="AO17">
        <f t="shared" si="9"/>
        <v>-6.9643172246745744</v>
      </c>
      <c r="AP17">
        <f t="shared" si="9"/>
        <v>-3.8426834639800349</v>
      </c>
      <c r="AQ17">
        <f t="shared" si="9"/>
        <v>-86.349026074988927</v>
      </c>
      <c r="AR17">
        <f t="shared" si="9"/>
        <v>42.130317729847945</v>
      </c>
      <c r="AS17">
        <f t="shared" si="9"/>
        <v>0.85420426671239758</v>
      </c>
      <c r="AT17">
        <f t="shared" si="9"/>
        <v>9.9715916866181402</v>
      </c>
      <c r="AU17">
        <f t="shared" si="9"/>
        <v>52.956113683178486</v>
      </c>
      <c r="AW17">
        <v>14</v>
      </c>
      <c r="AX17">
        <f>(R17*SUMPRODUCT(K18:$K$23, X18:$X$23)-$AZ$3*SUMPRODUCT(K17:$K$22, W18:$W$23))/Z17</f>
        <v>30.171227867981422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2.8019999999999998E-3</v>
      </c>
      <c r="O18">
        <f t="shared" si="21"/>
        <v>453.08944191966617</v>
      </c>
      <c r="P18">
        <f t="shared" si="22"/>
        <v>22.654472095983309</v>
      </c>
      <c r="Q18" s="4">
        <f t="shared" si="23"/>
        <v>12.5</v>
      </c>
      <c r="R18">
        <f t="shared" si="0"/>
        <v>100000</v>
      </c>
      <c r="S18">
        <f t="shared" si="1"/>
        <v>27.008507909304228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25.243479399270825</v>
      </c>
      <c r="AC18">
        <f t="shared" si="2"/>
        <v>22.308023288102106</v>
      </c>
      <c r="AE18">
        <f t="shared" si="3"/>
        <v>374.23503200838172</v>
      </c>
      <c r="AF18">
        <f t="shared" si="4"/>
        <v>-18.711751600419088</v>
      </c>
      <c r="AG18">
        <f t="shared" si="4"/>
        <v>-10.324535218223383</v>
      </c>
      <c r="AH18">
        <f t="shared" si="5"/>
        <v>-234.43603152730796</v>
      </c>
      <c r="AI18">
        <f t="shared" si="6"/>
        <v>110.76271366243131</v>
      </c>
      <c r="AJ18">
        <f t="shared" si="7"/>
        <v>2.935456111168719</v>
      </c>
      <c r="AK18">
        <f t="shared" si="24"/>
        <v>26.653673186506346</v>
      </c>
      <c r="AL18">
        <f t="shared" si="8"/>
        <v>140.35184296010638</v>
      </c>
      <c r="AN18">
        <f t="shared" si="9"/>
        <v>126.66428455347578</v>
      </c>
      <c r="AO18">
        <f t="shared" si="9"/>
        <v>-6.3332142276737899</v>
      </c>
      <c r="AP18">
        <f t="shared" si="9"/>
        <v>-3.4944613809808676</v>
      </c>
      <c r="AQ18">
        <f t="shared" si="9"/>
        <v>-79.347654995317185</v>
      </c>
      <c r="AR18">
        <f t="shared" si="9"/>
        <v>37.488953949503951</v>
      </c>
      <c r="AS18">
        <f t="shared" si="9"/>
        <v>0.99353993174798905</v>
      </c>
      <c r="AT18">
        <f t="shared" si="9"/>
        <v>9.0212517699715882</v>
      </c>
      <c r="AU18">
        <f t="shared" si="9"/>
        <v>47.503745651223532</v>
      </c>
      <c r="AW18">
        <v>15</v>
      </c>
      <c r="AX18">
        <f>(R18*SUMPRODUCT(K19:$K$23, X19:$X$23)-$AZ$3*SUMPRODUCT(K18:$K$22, W19:$W$23))/Z18</f>
        <v>27.008507909304228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2.8370000000000001E-3</v>
      </c>
      <c r="O19">
        <f t="shared" si="21"/>
        <v>453.08944191966617</v>
      </c>
      <c r="P19">
        <f t="shared" si="22"/>
        <v>22.654472095983309</v>
      </c>
      <c r="Q19" s="4">
        <f t="shared" si="23"/>
        <v>12.5</v>
      </c>
      <c r="R19">
        <f t="shared" si="0"/>
        <v>100000</v>
      </c>
      <c r="S19">
        <f t="shared" si="1"/>
        <v>22.980348545682993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22.308023288102106</v>
      </c>
      <c r="AC19">
        <f t="shared" si="2"/>
        <v>18.737255445243022</v>
      </c>
      <c r="AE19">
        <f t="shared" si="3"/>
        <v>369.43097690249016</v>
      </c>
      <c r="AF19">
        <f t="shared" si="4"/>
        <v>-18.471548845124509</v>
      </c>
      <c r="AG19">
        <f t="shared" si="4"/>
        <v>-10.19199915962705</v>
      </c>
      <c r="AH19">
        <f t="shared" si="5"/>
        <v>-234.3256513127979</v>
      </c>
      <c r="AI19">
        <f t="shared" si="6"/>
        <v>106.44177758494067</v>
      </c>
      <c r="AJ19">
        <f t="shared" si="7"/>
        <v>3.5707678428590839</v>
      </c>
      <c r="AK19">
        <f t="shared" si="24"/>
        <v>26.128721594182746</v>
      </c>
      <c r="AL19">
        <f t="shared" si="8"/>
        <v>136.14126702198249</v>
      </c>
      <c r="AN19">
        <f t="shared" si="9"/>
        <v>115.18194567717556</v>
      </c>
      <c r="AO19">
        <f t="shared" si="9"/>
        <v>-5.7590972838587788</v>
      </c>
      <c r="AP19">
        <f t="shared" si="9"/>
        <v>-3.177682346480212</v>
      </c>
      <c r="AQ19">
        <f t="shared" si="9"/>
        <v>-73.058530896837595</v>
      </c>
      <c r="AR19">
        <f t="shared" si="9"/>
        <v>33.186635149998978</v>
      </c>
      <c r="AS19">
        <f t="shared" si="9"/>
        <v>1.1133013023175862</v>
      </c>
      <c r="AT19">
        <f t="shared" si="9"/>
        <v>8.1464662668760504</v>
      </c>
      <c r="AU19">
        <f t="shared" si="9"/>
        <v>42.446402719192612</v>
      </c>
      <c r="AW19">
        <v>16</v>
      </c>
      <c r="AX19">
        <f>(R19*SUMPRODUCT(K20:$K$23, X20:$X$23)-$AZ$3*SUMPRODUCT(K19:$K$22, W20:$W$23))/Z19</f>
        <v>22.980348545682993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2.8709999999999999E-3</v>
      </c>
      <c r="O20">
        <f t="shared" si="21"/>
        <v>453.08944191966617</v>
      </c>
      <c r="P20">
        <f t="shared" si="22"/>
        <v>22.654472095983309</v>
      </c>
      <c r="Q20" s="4">
        <f t="shared" si="23"/>
        <v>12.5</v>
      </c>
      <c r="R20">
        <f t="shared" si="0"/>
        <v>100000</v>
      </c>
      <c r="S20">
        <f t="shared" si="1"/>
        <v>18.256451222714563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18.737255445243022</v>
      </c>
      <c r="AC20">
        <f t="shared" si="2"/>
        <v>14.693986556304422</v>
      </c>
      <c r="AE20">
        <f t="shared" si="3"/>
        <v>364.67603079877819</v>
      </c>
      <c r="AF20">
        <f t="shared" si="4"/>
        <v>-18.233801539938909</v>
      </c>
      <c r="AG20">
        <f t="shared" si="4"/>
        <v>-10.06081793844349</v>
      </c>
      <c r="AH20">
        <f t="shared" si="5"/>
        <v>-234.08983669831412</v>
      </c>
      <c r="AI20">
        <f t="shared" si="6"/>
        <v>102.29157462208167</v>
      </c>
      <c r="AJ20">
        <f t="shared" si="7"/>
        <v>4.0432688889386004</v>
      </c>
      <c r="AK20">
        <f t="shared" si="24"/>
        <v>25.562563929285766</v>
      </c>
      <c r="AL20">
        <f t="shared" si="8"/>
        <v>131.89740744030604</v>
      </c>
      <c r="AN20">
        <f t="shared" si="9"/>
        <v>104.73689341136715</v>
      </c>
      <c r="AO20">
        <f t="shared" si="9"/>
        <v>-5.2368446705683569</v>
      </c>
      <c r="AP20">
        <f t="shared" si="9"/>
        <v>-2.889520360693409</v>
      </c>
      <c r="AQ20">
        <f t="shared" si="9"/>
        <v>-67.231844717768638</v>
      </c>
      <c r="AR20">
        <f t="shared" si="9"/>
        <v>29.378683662336744</v>
      </c>
      <c r="AS20">
        <f t="shared" si="9"/>
        <v>1.1612483050412696</v>
      </c>
      <c r="AT20">
        <f t="shared" si="9"/>
        <v>7.3417041633322278</v>
      </c>
      <c r="AU20">
        <f t="shared" si="9"/>
        <v>37.881636130710241</v>
      </c>
      <c r="AW20">
        <v>17</v>
      </c>
      <c r="AX20">
        <f>(R20*SUMPRODUCT(K21:$K$23, X21:$X$23)-$AZ$3*SUMPRODUCT(K20:$K$22, W21:$W$23))/Z20</f>
        <v>18.256451222714563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2.9099999999999998E-3</v>
      </c>
      <c r="O21">
        <f t="shared" si="21"/>
        <v>453.08944191966617</v>
      </c>
      <c r="P21">
        <f t="shared" si="22"/>
        <v>22.654472095983309</v>
      </c>
      <c r="Q21" s="4">
        <f t="shared" si="23"/>
        <v>12.5</v>
      </c>
      <c r="R21">
        <f t="shared" si="0"/>
        <v>100000</v>
      </c>
      <c r="S21">
        <f t="shared" si="1"/>
        <v>12.822194280882876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14.693986556304422</v>
      </c>
      <c r="AC21">
        <f t="shared" si="2"/>
        <v>10.186907958472617</v>
      </c>
      <c r="AE21">
        <f t="shared" si="3"/>
        <v>359.96806324116596</v>
      </c>
      <c r="AF21">
        <f t="shared" si="4"/>
        <v>-17.998403162058299</v>
      </c>
      <c r="AG21">
        <f t="shared" si="4"/>
        <v>-9.9309327788581854</v>
      </c>
      <c r="AH21">
        <f t="shared" si="5"/>
        <v>-234.21584160696443</v>
      </c>
      <c r="AI21">
        <f t="shared" si="6"/>
        <v>97.822885693285059</v>
      </c>
      <c r="AJ21">
        <f t="shared" si="7"/>
        <v>4.5070785978318053</v>
      </c>
      <c r="AK21">
        <f t="shared" si="24"/>
        <v>24.966455264478849</v>
      </c>
      <c r="AL21">
        <f t="shared" si="8"/>
        <v>127.29641955559572</v>
      </c>
      <c r="AN21">
        <f t="shared" si="9"/>
        <v>95.235267782723213</v>
      </c>
      <c r="AO21">
        <f t="shared" si="9"/>
        <v>-4.7617633891361608</v>
      </c>
      <c r="AP21">
        <f t="shared" si="9"/>
        <v>-2.6273859797755077</v>
      </c>
      <c r="AQ21">
        <f t="shared" si="9"/>
        <v>-61.965520478551916</v>
      </c>
      <c r="AR21">
        <f t="shared" si="9"/>
        <v>25.880597935259626</v>
      </c>
      <c r="AS21">
        <f t="shared" si="9"/>
        <v>1.1924192199648602</v>
      </c>
      <c r="AT21">
        <f t="shared" si="9"/>
        <v>6.6052722324565112</v>
      </c>
      <c r="AU21">
        <f t="shared" si="9"/>
        <v>33.678289387680998</v>
      </c>
      <c r="AW21">
        <v>18</v>
      </c>
      <c r="AX21">
        <f>(R21*SUMPRODUCT(K22:$K$23, X22:$X$23)-$AZ$3*SUMPRODUCT(K21:$K$22, W22:$W$23))/Z21</f>
        <v>12.822194280882876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2.9520000000000002E-3</v>
      </c>
      <c r="O22">
        <f t="shared" si="21"/>
        <v>453.08944191966617</v>
      </c>
      <c r="P22">
        <f t="shared" si="22"/>
        <v>22.654472095983309</v>
      </c>
      <c r="Q22" s="4">
        <f t="shared" si="23"/>
        <v>12.5</v>
      </c>
      <c r="R22">
        <f t="shared" si="0"/>
        <v>100000</v>
      </c>
      <c r="S22">
        <f t="shared" si="1"/>
        <v>6.7273620173450581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10.186907958472617</v>
      </c>
      <c r="AC22">
        <f t="shared" si="2"/>
        <v>5.2754936051746739</v>
      </c>
      <c r="AE22">
        <f t="shared" si="3"/>
        <v>355.30575688606643</v>
      </c>
      <c r="AF22">
        <f t="shared" si="4"/>
        <v>-17.76528784430332</v>
      </c>
      <c r="AG22">
        <f t="shared" si="4"/>
        <v>-9.8023073375064147</v>
      </c>
      <c r="AH22">
        <f t="shared" si="5"/>
        <v>-234.52890850551492</v>
      </c>
      <c r="AI22">
        <f t="shared" si="6"/>
        <v>93.209253198741777</v>
      </c>
      <c r="AJ22">
        <f t="shared" si="7"/>
        <v>4.9114143532979426</v>
      </c>
      <c r="AK22">
        <f t="shared" si="24"/>
        <v>24.340916390016503</v>
      </c>
      <c r="AL22">
        <f t="shared" si="8"/>
        <v>122.46158394205622</v>
      </c>
      <c r="AN22">
        <f t="shared" si="9"/>
        <v>86.591935490599795</v>
      </c>
      <c r="AO22">
        <f t="shared" si="9"/>
        <v>-4.329596774529989</v>
      </c>
      <c r="AP22">
        <f t="shared" si="9"/>
        <v>-2.3889305145724613</v>
      </c>
      <c r="AQ22">
        <f t="shared" si="9"/>
        <v>-57.157284176801177</v>
      </c>
      <c r="AR22">
        <f t="shared" si="9"/>
        <v>22.716124024696171</v>
      </c>
      <c r="AS22">
        <f t="shared" si="9"/>
        <v>1.1969658993866401</v>
      </c>
      <c r="AT22">
        <f t="shared" si="9"/>
        <v>5.9321500453544953</v>
      </c>
      <c r="AU22">
        <f t="shared" si="9"/>
        <v>29.845239969437305</v>
      </c>
      <c r="AW22">
        <v>19</v>
      </c>
      <c r="AX22">
        <f>(R22*SUMPRODUCT(K23:$K$23, X23:$X$23)-$AZ$3*SUMPRODUCT(K22:$K$22, W23:$W$23))/Z22</f>
        <v>6.7273620173450581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2.9979999999999998E-3</v>
      </c>
      <c r="O23">
        <f t="shared" si="21"/>
        <v>453.08944191966617</v>
      </c>
      <c r="P23">
        <f t="shared" si="22"/>
        <v>22.654472095983309</v>
      </c>
      <c r="Q23" s="4">
        <f t="shared" si="23"/>
        <v>12.5</v>
      </c>
      <c r="R23">
        <f t="shared" si="0"/>
        <v>100000</v>
      </c>
      <c r="S23">
        <f t="shared" si="1"/>
        <v>6.815955810976126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5.2754936051746739</v>
      </c>
      <c r="AC23">
        <f t="shared" si="2"/>
        <v>5.2754936051746739</v>
      </c>
      <c r="AE23">
        <f t="shared" si="3"/>
        <v>350.68749265806133</v>
      </c>
      <c r="AF23">
        <f t="shared" si="4"/>
        <v>-17.534374632903067</v>
      </c>
      <c r="AG23">
        <f t="shared" si="4"/>
        <v>-9.6748969467335062</v>
      </c>
      <c r="AH23">
        <f t="shared" si="5"/>
        <v>-235.09853918275383</v>
      </c>
      <c r="AI23">
        <f t="shared" si="6"/>
        <v>88.379681895670956</v>
      </c>
      <c r="AJ23">
        <f t="shared" si="7"/>
        <v>0</v>
      </c>
      <c r="AK23">
        <f t="shared" si="24"/>
        <v>23.690002814123311</v>
      </c>
      <c r="AL23">
        <f t="shared" si="8"/>
        <v>112.06968470979427</v>
      </c>
      <c r="AN23">
        <f t="shared" si="9"/>
        <v>78.729382770643483</v>
      </c>
      <c r="AO23">
        <f t="shared" si="9"/>
        <v>-3.936469138532174</v>
      </c>
      <c r="AP23">
        <f t="shared" si="9"/>
        <v>-2.1720154865306478</v>
      </c>
      <c r="AQ23">
        <f t="shared" si="9"/>
        <v>-52.779649310691418</v>
      </c>
      <c r="AR23">
        <f t="shared" si="9"/>
        <v>19.841248834889239</v>
      </c>
      <c r="AS23">
        <f t="shared" si="9"/>
        <v>0</v>
      </c>
      <c r="AT23">
        <f t="shared" si="9"/>
        <v>5.3184083790787051</v>
      </c>
      <c r="AU23">
        <f t="shared" si="9"/>
        <v>25.159657213967947</v>
      </c>
      <c r="AW23">
        <v>20</v>
      </c>
      <c r="AX23">
        <f>(R23*SUMPRODUCT(K$23:$K24, X$23:$X24)-$AZ$3*SUMPRODUCT(K$22:$K23, W$23:$W24))/Z23</f>
        <v>6.815955810976126</v>
      </c>
    </row>
    <row r="25" spans="5:50" x14ac:dyDescent="0.25">
      <c r="AN25" s="8">
        <f t="shared" ref="AN25:AU25" si="25">SUM(AN3:AN23)</f>
        <v>4170.5943519838856</v>
      </c>
      <c r="AO25" s="8">
        <f t="shared" si="25"/>
        <v>-548.3467990389438</v>
      </c>
      <c r="AP25" s="8">
        <f t="shared" si="25"/>
        <v>-202.55990777212102</v>
      </c>
      <c r="AQ25" s="8">
        <f t="shared" si="25"/>
        <v>-2475.0477940099909</v>
      </c>
      <c r="AR25" s="8">
        <f t="shared" si="25"/>
        <v>944.6398511628297</v>
      </c>
      <c r="AS25" s="8">
        <f t="shared" si="25"/>
        <v>-18.14273977684288</v>
      </c>
      <c r="AT25" s="8">
        <f t="shared" si="25"/>
        <v>148.63368153815313</v>
      </c>
      <c r="AU25" s="9">
        <f t="shared" si="25"/>
        <v>1075.1307929241398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3" priority="1" operator="lessThan">
      <formula>0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E8C5E-2B40-45D7-90CA-A35375A6434C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'T.35.04.B'!C3*(1+C12)</f>
        <v>493.9953834840428</v>
      </c>
      <c r="K3">
        <v>1</v>
      </c>
      <c r="L3" s="2">
        <v>0</v>
      </c>
      <c r="O3">
        <f>$C$3</f>
        <v>493.9953834840428</v>
      </c>
      <c r="P3">
        <f>O3*B5</f>
        <v>395.19630678723428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493.9953834840428</v>
      </c>
      <c r="AF3">
        <f t="shared" ref="AF3:AG23" si="4">-$Z3*P3</f>
        <v>-395.19630678723428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-1.2009233031914732</v>
      </c>
      <c r="AJ3">
        <f t="shared" ref="AJ3:AJ23" si="7">AB3-AC3</f>
        <v>0</v>
      </c>
      <c r="AL3">
        <f t="shared" ref="AL3:AL23" si="8">SUM(AI3:AK3)</f>
        <v>-1.2009233031914732</v>
      </c>
      <c r="AN3">
        <f t="shared" ref="AN3:AU23" si="9">AE3*$K3</f>
        <v>493.9953834840428</v>
      </c>
      <c r="AO3">
        <f t="shared" si="9"/>
        <v>-395.19630678723428</v>
      </c>
      <c r="AP3">
        <f t="shared" si="9"/>
        <v>-100</v>
      </c>
      <c r="AQ3">
        <f t="shared" si="9"/>
        <v>0</v>
      </c>
      <c r="AR3">
        <f t="shared" si="9"/>
        <v>-1.2009233031914732</v>
      </c>
      <c r="AS3">
        <f t="shared" si="9"/>
        <v>0</v>
      </c>
      <c r="AT3">
        <f t="shared" si="9"/>
        <v>0</v>
      </c>
      <c r="AU3">
        <f t="shared" si="9"/>
        <v>-1.2009233031914732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271.17829997679928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100000</v>
      </c>
      <c r="S4">
        <f t="shared" si="1"/>
        <v>20.381206042711611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20.122853874914199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-267.60000000000002</v>
      </c>
      <c r="AI4">
        <f t="shared" si="6"/>
        <v>-267.60000000000002</v>
      </c>
      <c r="AJ4">
        <f t="shared" si="7"/>
        <v>-20.122853874914199</v>
      </c>
      <c r="AK4">
        <f>G4*MAX(0, SUM(AB4, AE4:AF4))</f>
        <v>0</v>
      </c>
      <c r="AL4">
        <f t="shared" si="8"/>
        <v>-287.72285387491422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-251.05544610188574</v>
      </c>
      <c r="AR4">
        <f t="shared" si="9"/>
        <v>-251.05544610188574</v>
      </c>
      <c r="AS4">
        <f t="shared" si="9"/>
        <v>-18.878744605417204</v>
      </c>
      <c r="AT4">
        <f t="shared" si="9"/>
        <v>0</v>
      </c>
      <c r="AU4">
        <f t="shared" si="9"/>
        <v>-269.93419070730295</v>
      </c>
      <c r="AW4">
        <v>1</v>
      </c>
      <c r="AX4">
        <f>(R4*SUMPRODUCT(K5:$K$23, X5:$X$23)-$AZ$3*SUMPRODUCT(K4:$K$22, W5:$W$23))/Z4</f>
        <v>20.381206042711611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2.6930000000000001E-3</v>
      </c>
      <c r="O5">
        <f t="shared" ref="O5:O23" si="21">$C$3</f>
        <v>493.9953834840428</v>
      </c>
      <c r="P5">
        <f t="shared" ref="P5:P23" si="22">O5*$C$5</f>
        <v>24.699769174202142</v>
      </c>
      <c r="Q5" s="4">
        <f t="shared" ref="Q5:Q23" si="23">$C$8</f>
        <v>12.5</v>
      </c>
      <c r="R5">
        <f t="shared" si="0"/>
        <v>100000</v>
      </c>
      <c r="S5">
        <f t="shared" si="1"/>
        <v>42.77933494497708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20.122853874914199</v>
      </c>
      <c r="AC5">
        <f t="shared" si="2"/>
        <v>41.700949040653995</v>
      </c>
      <c r="AE5">
        <f t="shared" si="3"/>
        <v>481.54269671284703</v>
      </c>
      <c r="AF5">
        <f t="shared" si="4"/>
        <v>-24.077134835642354</v>
      </c>
      <c r="AG5">
        <f t="shared" si="4"/>
        <v>-12.184898705849999</v>
      </c>
      <c r="AH5">
        <f t="shared" si="5"/>
        <v>-265.88635320000003</v>
      </c>
      <c r="AI5">
        <f t="shared" si="6"/>
        <v>179.39430997135463</v>
      </c>
      <c r="AJ5">
        <f t="shared" si="7"/>
        <v>-21.578095165739796</v>
      </c>
      <c r="AK5">
        <f>G5*SUM(AB5, AE5:AF5)</f>
        <v>19.581125045836874</v>
      </c>
      <c r="AL5">
        <f t="shared" si="8"/>
        <v>177.3973398514517</v>
      </c>
      <c r="AN5">
        <f t="shared" si="9"/>
        <v>415.8422206980174</v>
      </c>
      <c r="AO5">
        <f t="shared" si="9"/>
        <v>-20.79211103490087</v>
      </c>
      <c r="AP5">
        <f t="shared" si="9"/>
        <v>-10.522421732091196</v>
      </c>
      <c r="AQ5">
        <f t="shared" si="9"/>
        <v>-229.60948701485231</v>
      </c>
      <c r="AR5">
        <f t="shared" si="9"/>
        <v>154.91820091617299</v>
      </c>
      <c r="AS5">
        <f t="shared" si="9"/>
        <v>-18.634034060546053</v>
      </c>
      <c r="AT5">
        <f t="shared" si="9"/>
        <v>16.909525527872336</v>
      </c>
      <c r="AU5">
        <f t="shared" si="9"/>
        <v>153.19369238349927</v>
      </c>
      <c r="AW5">
        <v>2</v>
      </c>
      <c r="AX5">
        <f>(R5*SUMPRODUCT(K6:$K$23, X6:$X$23)-$AZ$3*SUMPRODUCT(K5:$K$22, W6:$W$23))/Z5</f>
        <v>42.77933494497708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2.7169999999999998E-3</v>
      </c>
      <c r="O6">
        <f t="shared" si="21"/>
        <v>493.9953834840428</v>
      </c>
      <c r="P6">
        <f t="shared" si="22"/>
        <v>24.699769174202142</v>
      </c>
      <c r="Q6" s="4">
        <f t="shared" si="23"/>
        <v>12.5</v>
      </c>
      <c r="R6">
        <f t="shared" si="0"/>
        <v>100000</v>
      </c>
      <c r="S6">
        <f t="shared" si="1"/>
        <v>66.193447140462709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41.700949040653995</v>
      </c>
      <c r="AC6">
        <f t="shared" si="2"/>
        <v>63.704273534024203</v>
      </c>
      <c r="AE6">
        <f t="shared" si="3"/>
        <v>475.41891823874977</v>
      </c>
      <c r="AF6">
        <f t="shared" si="4"/>
        <v>-23.770945911937488</v>
      </c>
      <c r="AG6">
        <f t="shared" si="4"/>
        <v>-12.029943349007706</v>
      </c>
      <c r="AH6">
        <f t="shared" si="5"/>
        <v>-264.85095827035559</v>
      </c>
      <c r="AI6">
        <f t="shared" si="6"/>
        <v>174.76707070744902</v>
      </c>
      <c r="AJ6">
        <f t="shared" si="7"/>
        <v>-22.003324493370208</v>
      </c>
      <c r="AK6">
        <f>G6*SUM(AB6, AE6:AF6)</f>
        <v>28.860911899996776</v>
      </c>
      <c r="AL6">
        <f t="shared" si="8"/>
        <v>181.6246581140756</v>
      </c>
      <c r="AN6">
        <f t="shared" si="9"/>
        <v>370.26871859433686</v>
      </c>
      <c r="AO6">
        <f t="shared" si="9"/>
        <v>-18.513435929716842</v>
      </c>
      <c r="AP6">
        <f t="shared" si="9"/>
        <v>-9.3692352948450512</v>
      </c>
      <c r="AQ6">
        <f t="shared" si="9"/>
        <v>-206.27287046242267</v>
      </c>
      <c r="AR6">
        <f t="shared" si="9"/>
        <v>136.11317690735231</v>
      </c>
      <c r="AS6">
        <f t="shared" si="9"/>
        <v>-17.136766023442455</v>
      </c>
      <c r="AT6">
        <f t="shared" si="9"/>
        <v>22.47763489569282</v>
      </c>
      <c r="AU6">
        <f t="shared" si="9"/>
        <v>141.45404577960269</v>
      </c>
      <c r="AW6">
        <v>3</v>
      </c>
      <c r="AX6">
        <f>(R6*SUMPRODUCT(K7:$K$23, X7:$X$23)-$AZ$3*SUMPRODUCT(K6:$K$22, W7:$W$23))/Z6</f>
        <v>66.193447140462709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2.745E-3</v>
      </c>
      <c r="O7">
        <f t="shared" si="21"/>
        <v>493.9953834840428</v>
      </c>
      <c r="P7">
        <f t="shared" si="22"/>
        <v>24.699769174202142</v>
      </c>
      <c r="Q7" s="4">
        <f t="shared" si="23"/>
        <v>12.5</v>
      </c>
      <c r="R7">
        <f t="shared" si="0"/>
        <v>100000</v>
      </c>
      <c r="S7">
        <f t="shared" si="1"/>
        <v>84.951260539920426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63.704273534024203</v>
      </c>
      <c r="AC7">
        <f t="shared" si="2"/>
        <v>80.714718892547126</v>
      </c>
      <c r="AE7">
        <f t="shared" si="3"/>
        <v>469.35970412579684</v>
      </c>
      <c r="AF7">
        <f t="shared" si="4"/>
        <v>-23.467985206289846</v>
      </c>
      <c r="AG7">
        <f t="shared" si="4"/>
        <v>-11.876621721024602</v>
      </c>
      <c r="AH7">
        <f t="shared" si="5"/>
        <v>-264.17755594420925</v>
      </c>
      <c r="AI7">
        <f t="shared" si="6"/>
        <v>169.83754125427316</v>
      </c>
      <c r="AJ7">
        <f t="shared" si="7"/>
        <v>-17.010445358522922</v>
      </c>
      <c r="AK7">
        <f>G7*SUM(AB7, AE7:AF7)</f>
        <v>25.021163229468382</v>
      </c>
      <c r="AL7">
        <f t="shared" si="8"/>
        <v>177.84825912521862</v>
      </c>
      <c r="AN7">
        <f t="shared" si="9"/>
        <v>330.90399545202496</v>
      </c>
      <c r="AO7">
        <f t="shared" si="9"/>
        <v>-16.545199772601251</v>
      </c>
      <c r="AP7">
        <f t="shared" si="9"/>
        <v>-8.373155056587537</v>
      </c>
      <c r="AQ7">
        <f t="shared" si="9"/>
        <v>-186.24821858857371</v>
      </c>
      <c r="AR7">
        <f t="shared" si="9"/>
        <v>119.73742203426249</v>
      </c>
      <c r="AS7">
        <f t="shared" si="9"/>
        <v>-11.992559830072166</v>
      </c>
      <c r="AT7">
        <f t="shared" si="9"/>
        <v>17.6402081616902</v>
      </c>
      <c r="AU7">
        <f t="shared" si="9"/>
        <v>125.38507036588052</v>
      </c>
      <c r="AW7">
        <v>4</v>
      </c>
      <c r="AX7">
        <f>(R7*SUMPRODUCT(K8:$K$23, X8:$X$23)-$AZ$3*SUMPRODUCT(K7:$K$22, W8:$W$23))/Z7</f>
        <v>84.951260539920426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2.7729999999999999E-3</v>
      </c>
      <c r="O8">
        <f t="shared" si="21"/>
        <v>493.9953834840428</v>
      </c>
      <c r="P8">
        <f t="shared" si="22"/>
        <v>24.699769174202142</v>
      </c>
      <c r="Q8" s="4">
        <f t="shared" si="23"/>
        <v>12.5</v>
      </c>
      <c r="R8">
        <f t="shared" si="0"/>
        <v>100000</v>
      </c>
      <c r="S8">
        <f t="shared" si="1"/>
        <v>95.065257013079616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80.714718892547126</v>
      </c>
      <c r="AC8">
        <f t="shared" si="2"/>
        <v>89.170615070685471</v>
      </c>
      <c r="AE8">
        <f t="shared" si="3"/>
        <v>463.36457262499806</v>
      </c>
      <c r="AF8">
        <f t="shared" si="4"/>
        <v>-23.168228631249907</v>
      </c>
      <c r="AG8">
        <f t="shared" si="4"/>
        <v>-11.724921631781955</v>
      </c>
      <c r="AH8">
        <f t="shared" si="5"/>
        <v>-263.47097625920981</v>
      </c>
      <c r="AI8">
        <f t="shared" si="6"/>
        <v>165.00044610275637</v>
      </c>
      <c r="AJ8">
        <f t="shared" si="7"/>
        <v>-8.4558961781383459</v>
      </c>
      <c r="AK8">
        <f t="shared" ref="AK8:AK23" si="24">G8*SUM(AB8:AB8, AE8:AF8)</f>
        <v>11.09540563947809</v>
      </c>
      <c r="AL8">
        <f t="shared" si="8"/>
        <v>167.63995556409611</v>
      </c>
      <c r="AN8">
        <f t="shared" si="9"/>
        <v>304.59427386304543</v>
      </c>
      <c r="AO8">
        <f t="shared" si="9"/>
        <v>-15.229713693152274</v>
      </c>
      <c r="AP8">
        <f t="shared" si="9"/>
        <v>-7.7074170135661939</v>
      </c>
      <c r="AQ8">
        <f t="shared" si="9"/>
        <v>-173.19354011686519</v>
      </c>
      <c r="AR8">
        <f t="shared" si="9"/>
        <v>108.46360303946176</v>
      </c>
      <c r="AS8">
        <f t="shared" si="9"/>
        <v>-5.558512040854283</v>
      </c>
      <c r="AT8">
        <f t="shared" si="9"/>
        <v>7.2936025402785445</v>
      </c>
      <c r="AU8">
        <f t="shared" si="9"/>
        <v>110.19869353888603</v>
      </c>
      <c r="AW8">
        <v>5</v>
      </c>
      <c r="AX8">
        <f>(R8*SUMPRODUCT(K9:$K$23, X9:$X$23)-$AZ$3*SUMPRODUCT(K8:$K$22, W9:$W$23))/Z8</f>
        <v>95.065257013079616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2.8019999999999998E-3</v>
      </c>
      <c r="O9">
        <f t="shared" si="21"/>
        <v>493.9953834840428</v>
      </c>
      <c r="P9">
        <f t="shared" si="22"/>
        <v>24.699769174202142</v>
      </c>
      <c r="Q9" s="4">
        <f t="shared" si="23"/>
        <v>12.5</v>
      </c>
      <c r="R9">
        <f t="shared" si="0"/>
        <v>100000</v>
      </c>
      <c r="S9">
        <f t="shared" si="1"/>
        <v>99.546961532892212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89.170615070685471</v>
      </c>
      <c r="AC9">
        <f t="shared" si="2"/>
        <v>92.179046413163405</v>
      </c>
      <c r="AE9">
        <f t="shared" si="3"/>
        <v>457.43257936625287</v>
      </c>
      <c r="AF9">
        <f t="shared" si="4"/>
        <v>-22.871628968312645</v>
      </c>
      <c r="AG9">
        <f t="shared" si="4"/>
        <v>-11.574819185051883</v>
      </c>
      <c r="AH9">
        <f t="shared" si="5"/>
        <v>-262.82584329802427</v>
      </c>
      <c r="AI9">
        <f t="shared" si="6"/>
        <v>160.16028791486411</v>
      </c>
      <c r="AJ9">
        <f t="shared" si="7"/>
        <v>-3.0084313424779339</v>
      </c>
      <c r="AK9">
        <f t="shared" si="24"/>
        <v>3.0900162362648915</v>
      </c>
      <c r="AL9">
        <f t="shared" si="8"/>
        <v>160.24187280865107</v>
      </c>
      <c r="AN9">
        <f t="shared" si="9"/>
        <v>285.77728375693857</v>
      </c>
      <c r="AO9">
        <f t="shared" si="9"/>
        <v>-14.288864187846931</v>
      </c>
      <c r="AP9">
        <f t="shared" si="9"/>
        <v>-7.2312741503122231</v>
      </c>
      <c r="AQ9">
        <f t="shared" si="9"/>
        <v>-164.19830809361318</v>
      </c>
      <c r="AR9">
        <f t="shared" si="9"/>
        <v>100.05883732516627</v>
      </c>
      <c r="AS9">
        <f t="shared" si="9"/>
        <v>-1.8794930142791917</v>
      </c>
      <c r="AT9">
        <f t="shared" si="9"/>
        <v>1.9304625131599598</v>
      </c>
      <c r="AU9">
        <f t="shared" si="9"/>
        <v>100.10980682404703</v>
      </c>
      <c r="AW9">
        <v>6</v>
      </c>
      <c r="AX9">
        <f>(R9*SUMPRODUCT(K10:$K$23, X10:$X$23)-$AZ$3*SUMPRODUCT(K9:$K$22, W10:$W$23))/Z9</f>
        <v>99.546961532892212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2.8370000000000001E-3</v>
      </c>
      <c r="O10">
        <f t="shared" si="21"/>
        <v>493.9953834840428</v>
      </c>
      <c r="P10">
        <f t="shared" si="22"/>
        <v>24.699769174202142</v>
      </c>
      <c r="Q10" s="4">
        <f t="shared" si="23"/>
        <v>12.5</v>
      </c>
      <c r="R10">
        <f t="shared" si="0"/>
        <v>100000</v>
      </c>
      <c r="S10">
        <f t="shared" si="1"/>
        <v>101.87278582348083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92.179046413163405</v>
      </c>
      <c r="AC10">
        <f t="shared" si="2"/>
        <v>93.121776858277144</v>
      </c>
      <c r="AE10">
        <f t="shared" si="3"/>
        <v>451.56051734492831</v>
      </c>
      <c r="AF10">
        <f t="shared" si="4"/>
        <v>-22.578025867246417</v>
      </c>
      <c r="AG10">
        <f t="shared" si="4"/>
        <v>-11.426233231173374</v>
      </c>
      <c r="AH10">
        <f t="shared" si="5"/>
        <v>-262.70209622393759</v>
      </c>
      <c r="AI10">
        <f t="shared" si="6"/>
        <v>154.8541620225709</v>
      </c>
      <c r="AJ10">
        <f t="shared" si="7"/>
        <v>-0.94273044511373882</v>
      </c>
      <c r="AK10">
        <f t="shared" si="24"/>
        <v>2.1367623053524656</v>
      </c>
      <c r="AL10">
        <f t="shared" si="8"/>
        <v>156.04819388280964</v>
      </c>
      <c r="AN10">
        <f t="shared" si="9"/>
        <v>268.03682733049953</v>
      </c>
      <c r="AO10">
        <f t="shared" si="9"/>
        <v>-13.401841366524978</v>
      </c>
      <c r="AP10">
        <f t="shared" si="9"/>
        <v>-6.7823717663132213</v>
      </c>
      <c r="AQ10">
        <f t="shared" si="9"/>
        <v>-155.93444001471377</v>
      </c>
      <c r="AR10">
        <f t="shared" si="9"/>
        <v>91.918174182947567</v>
      </c>
      <c r="AS10">
        <f t="shared" si="9"/>
        <v>-0.55958496775115418</v>
      </c>
      <c r="AT10">
        <f t="shared" si="9"/>
        <v>1.2683371709590667</v>
      </c>
      <c r="AU10">
        <f t="shared" si="9"/>
        <v>92.626926386155489</v>
      </c>
      <c r="AW10">
        <v>7</v>
      </c>
      <c r="AX10">
        <f>(R10*SUMPRODUCT(K11:$K$23, X11:$X$23)-$AZ$3*SUMPRODUCT(K10:$K$22, W11:$W$23))/Z10</f>
        <v>101.87278582348083</v>
      </c>
    </row>
    <row r="11" spans="1:52" x14ac:dyDescent="0.25">
      <c r="A11" t="s">
        <v>33</v>
      </c>
      <c r="C11" s="7">
        <f>AU25</f>
        <v>1170.1989595656785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2.8709999999999999E-3</v>
      </c>
      <c r="O11">
        <f t="shared" si="21"/>
        <v>493.9953834840428</v>
      </c>
      <c r="P11">
        <f t="shared" si="22"/>
        <v>24.699769174202142</v>
      </c>
      <c r="Q11" s="4">
        <f t="shared" si="23"/>
        <v>12.5</v>
      </c>
      <c r="R11">
        <f t="shared" si="0"/>
        <v>100000</v>
      </c>
      <c r="S11">
        <f t="shared" si="1"/>
        <v>102.08250438361884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93.121776858277144</v>
      </c>
      <c r="AC11">
        <f t="shared" si="2"/>
        <v>92.112442507655032</v>
      </c>
      <c r="AE11">
        <f t="shared" si="3"/>
        <v>445.74848192618174</v>
      </c>
      <c r="AF11">
        <f t="shared" si="4"/>
        <v>-22.287424096309088</v>
      </c>
      <c r="AG11">
        <f t="shared" si="4"/>
        <v>-11.27916618325494</v>
      </c>
      <c r="AH11">
        <f t="shared" si="5"/>
        <v>-262.43772485359</v>
      </c>
      <c r="AI11">
        <f t="shared" si="6"/>
        <v>149.74416679302772</v>
      </c>
      <c r="AJ11">
        <f t="shared" si="7"/>
        <v>1.0093343506221117</v>
      </c>
      <c r="AK11">
        <f t="shared" si="24"/>
        <v>1.2397988032515594</v>
      </c>
      <c r="AL11">
        <f t="shared" si="8"/>
        <v>151.99329994690137</v>
      </c>
      <c r="AN11">
        <f t="shared" si="9"/>
        <v>251.62807924482041</v>
      </c>
      <c r="AO11">
        <f t="shared" si="9"/>
        <v>-12.581403962241023</v>
      </c>
      <c r="AP11">
        <f t="shared" si="9"/>
        <v>-6.3671667706219717</v>
      </c>
      <c r="AQ11">
        <f t="shared" si="9"/>
        <v>-148.1478979825792</v>
      </c>
      <c r="AR11">
        <f t="shared" si="9"/>
        <v>84.531610529378227</v>
      </c>
      <c r="AS11">
        <f t="shared" si="9"/>
        <v>0.56977617257464941</v>
      </c>
      <c r="AT11">
        <f t="shared" si="9"/>
        <v>0.69987493880883367</v>
      </c>
      <c r="AU11">
        <f t="shared" si="9"/>
        <v>85.801261640761709</v>
      </c>
      <c r="AW11">
        <v>8</v>
      </c>
      <c r="AX11">
        <f>(R11*SUMPRODUCT(K12:$K$23, X12:$X$23)-$AZ$3*SUMPRODUCT(K11:$K$22, W12:$W$23))/Z11</f>
        <v>102.08250438361884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2.9099999999999998E-3</v>
      </c>
      <c r="O12">
        <f t="shared" si="21"/>
        <v>493.9953834840428</v>
      </c>
      <c r="P12">
        <f t="shared" si="22"/>
        <v>24.699769174202142</v>
      </c>
      <c r="Q12" s="4">
        <f t="shared" si="23"/>
        <v>12.5</v>
      </c>
      <c r="R12">
        <f t="shared" si="0"/>
        <v>100000</v>
      </c>
      <c r="S12">
        <f t="shared" si="1"/>
        <v>100.29283837109924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92.112442507655032</v>
      </c>
      <c r="AC12">
        <f t="shared" si="2"/>
        <v>89.329243684674452</v>
      </c>
      <c r="AE12">
        <f t="shared" si="3"/>
        <v>439.99386902451471</v>
      </c>
      <c r="AF12">
        <f t="shared" si="4"/>
        <v>-21.999693451225738</v>
      </c>
      <c r="AG12">
        <f t="shared" si="4"/>
        <v>-11.13355214782912</v>
      </c>
      <c r="AH12">
        <f t="shared" si="5"/>
        <v>-262.57898874617496</v>
      </c>
      <c r="AI12">
        <f t="shared" si="6"/>
        <v>144.28163467928493</v>
      </c>
      <c r="AJ12">
        <f t="shared" si="7"/>
        <v>2.7831988229805802</v>
      </c>
      <c r="AK12">
        <f t="shared" si="24"/>
        <v>1.1732452215861711</v>
      </c>
      <c r="AL12">
        <f t="shared" si="8"/>
        <v>148.23807872385169</v>
      </c>
      <c r="AN12">
        <f t="shared" si="9"/>
        <v>236.12468936378912</v>
      </c>
      <c r="AO12">
        <f t="shared" si="9"/>
        <v>-11.806234468189457</v>
      </c>
      <c r="AP12">
        <f t="shared" si="9"/>
        <v>-5.9748708504736587</v>
      </c>
      <c r="AQ12">
        <f t="shared" si="9"/>
        <v>-140.91419566506272</v>
      </c>
      <c r="AR12">
        <f t="shared" si="9"/>
        <v>77.429388380063315</v>
      </c>
      <c r="AS12">
        <f t="shared" si="9"/>
        <v>1.4936161700865369</v>
      </c>
      <c r="AT12">
        <f t="shared" si="9"/>
        <v>0.62962732664611165</v>
      </c>
      <c r="AU12">
        <f t="shared" si="9"/>
        <v>79.552631876795957</v>
      </c>
      <c r="AW12">
        <v>9</v>
      </c>
      <c r="AX12">
        <f>(R12*SUMPRODUCT(K13:$K$23, X13:$X$23)-$AZ$3*SUMPRODUCT(K12:$K$22, W13:$W$23))/Z12</f>
        <v>100.29283837109924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2.9520000000000002E-3</v>
      </c>
      <c r="O13">
        <f t="shared" si="21"/>
        <v>493.9953834840428</v>
      </c>
      <c r="P13">
        <f t="shared" si="22"/>
        <v>24.699769174202142</v>
      </c>
      <c r="Q13" s="4">
        <f t="shared" si="23"/>
        <v>12.5</v>
      </c>
      <c r="R13">
        <f t="shared" si="0"/>
        <v>100000</v>
      </c>
      <c r="S13">
        <f t="shared" si="1"/>
        <v>96.438263840697715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89.329243684674452</v>
      </c>
      <c r="AC13">
        <f t="shared" si="2"/>
        <v>84.783509713911485</v>
      </c>
      <c r="AE13">
        <f t="shared" si="3"/>
        <v>434.29506843290926</v>
      </c>
      <c r="AF13">
        <f t="shared" si="4"/>
        <v>-21.714753421645465</v>
      </c>
      <c r="AG13">
        <f t="shared" si="4"/>
        <v>-10.989350380410437</v>
      </c>
      <c r="AH13">
        <f t="shared" si="5"/>
        <v>-262.92996752313252</v>
      </c>
      <c r="AI13">
        <f t="shared" si="6"/>
        <v>138.66099710772085</v>
      </c>
      <c r="AJ13">
        <f t="shared" si="7"/>
        <v>4.5457339707629671</v>
      </c>
      <c r="AK13">
        <f t="shared" si="24"/>
        <v>1.0038191173918765</v>
      </c>
      <c r="AL13">
        <f t="shared" si="8"/>
        <v>144.2105501958757</v>
      </c>
      <c r="AN13">
        <f t="shared" si="9"/>
        <v>221.60920641546954</v>
      </c>
      <c r="AO13">
        <f t="shared" si="9"/>
        <v>-11.080460320773479</v>
      </c>
      <c r="AP13">
        <f t="shared" si="9"/>
        <v>-5.6075728089933667</v>
      </c>
      <c r="AQ13">
        <f t="shared" si="9"/>
        <v>-134.16615955575347</v>
      </c>
      <c r="AR13">
        <f t="shared" si="9"/>
        <v>70.755013729949226</v>
      </c>
      <c r="AS13">
        <f t="shared" si="9"/>
        <v>2.3195669742960572</v>
      </c>
      <c r="AT13">
        <f t="shared" si="9"/>
        <v>0.51222215990752418</v>
      </c>
      <c r="AU13">
        <f t="shared" si="9"/>
        <v>73.586802864152816</v>
      </c>
      <c r="AW13">
        <v>10</v>
      </c>
      <c r="AX13">
        <f>(R13*SUMPRODUCT(K14:$K$23, X14:$X$23)-$AZ$3*SUMPRODUCT(K13:$K$22, W14:$W$23))/Z13</f>
        <v>96.438263840697715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2.9979999999999998E-3</v>
      </c>
      <c r="O14">
        <f t="shared" si="21"/>
        <v>493.9953834840428</v>
      </c>
      <c r="P14">
        <f t="shared" si="22"/>
        <v>24.699769174202142</v>
      </c>
      <c r="Q14" s="4">
        <f t="shared" si="23"/>
        <v>12.5</v>
      </c>
      <c r="R14">
        <f t="shared" si="0"/>
        <v>100000</v>
      </c>
      <c r="S14">
        <f t="shared" si="1"/>
        <v>95.128752963020247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84.783509713911485</v>
      </c>
      <c r="AC14">
        <f t="shared" si="2"/>
        <v>82.545203744017954</v>
      </c>
      <c r="AE14">
        <f t="shared" si="3"/>
        <v>428.65010113341827</v>
      </c>
      <c r="AF14">
        <f t="shared" si="4"/>
        <v>-21.432505056670916</v>
      </c>
      <c r="AG14">
        <f t="shared" si="4"/>
        <v>-10.846510804165863</v>
      </c>
      <c r="AH14">
        <f t="shared" si="5"/>
        <v>-263.5685795237639</v>
      </c>
      <c r="AI14">
        <f t="shared" si="6"/>
        <v>132.80250574881762</v>
      </c>
      <c r="AJ14">
        <f t="shared" si="7"/>
        <v>2.2383059698935313</v>
      </c>
      <c r="AK14">
        <f t="shared" si="24"/>
        <v>34.440077405346123</v>
      </c>
      <c r="AL14">
        <f t="shared" si="8"/>
        <v>169.48088912405728</v>
      </c>
      <c r="AN14">
        <f t="shared" si="9"/>
        <v>201.48707773457798</v>
      </c>
      <c r="AO14">
        <f t="shared" si="9"/>
        <v>-10.0743538867289</v>
      </c>
      <c r="AP14">
        <f t="shared" si="9"/>
        <v>-5.0984048756066587</v>
      </c>
      <c r="AQ14">
        <f t="shared" si="9"/>
        <v>-123.89047087700945</v>
      </c>
      <c r="AR14">
        <f t="shared" si="9"/>
        <v>62.423848095232977</v>
      </c>
      <c r="AS14">
        <f t="shared" si="9"/>
        <v>1.0521162312973218</v>
      </c>
      <c r="AT14">
        <f t="shared" si="9"/>
        <v>16.188566233875694</v>
      </c>
      <c r="AU14">
        <f t="shared" si="9"/>
        <v>79.664530560405993</v>
      </c>
      <c r="AW14">
        <v>11</v>
      </c>
      <c r="AX14">
        <f>(R14*SUMPRODUCT(K15:$K$23, X15:$X$23)-$AZ$3*SUMPRODUCT(K14:$K$22, W15:$W$23))/Z14</f>
        <v>95.128752963020247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3.0469999999999998E-3</v>
      </c>
      <c r="O15">
        <f t="shared" si="21"/>
        <v>493.9953834840428</v>
      </c>
      <c r="P15">
        <f t="shared" si="22"/>
        <v>24.699769174202142</v>
      </c>
      <c r="Q15" s="4">
        <f t="shared" si="23"/>
        <v>12.5</v>
      </c>
      <c r="R15">
        <f t="shared" si="0"/>
        <v>100000</v>
      </c>
      <c r="S15">
        <f t="shared" si="1"/>
        <v>91.86026265173227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82.545203744017954</v>
      </c>
      <c r="AC15">
        <f t="shared" si="2"/>
        <v>78.669102315337909</v>
      </c>
      <c r="AE15">
        <f t="shared" si="3"/>
        <v>423.05750326393064</v>
      </c>
      <c r="AF15">
        <f t="shared" si="4"/>
        <v>-21.152875163196533</v>
      </c>
      <c r="AG15">
        <f t="shared" si="4"/>
        <v>-10.70499637770391</v>
      </c>
      <c r="AH15">
        <f t="shared" si="5"/>
        <v>-264.39454736234705</v>
      </c>
      <c r="AI15">
        <f t="shared" si="6"/>
        <v>126.80508436068311</v>
      </c>
      <c r="AJ15">
        <f t="shared" si="7"/>
        <v>3.8761014286800446</v>
      </c>
      <c r="AK15">
        <f t="shared" si="24"/>
        <v>33.911488229132644</v>
      </c>
      <c r="AL15">
        <f t="shared" si="8"/>
        <v>164.59267401849581</v>
      </c>
      <c r="AN15">
        <f t="shared" si="9"/>
        <v>183.18294487272607</v>
      </c>
      <c r="AO15">
        <f t="shared" si="9"/>
        <v>-9.1591472436363048</v>
      </c>
      <c r="AP15">
        <f t="shared" si="9"/>
        <v>-4.635239290617867</v>
      </c>
      <c r="AQ15">
        <f t="shared" si="9"/>
        <v>-114.48224276951498</v>
      </c>
      <c r="AR15">
        <f t="shared" si="9"/>
        <v>54.906315568956913</v>
      </c>
      <c r="AS15">
        <f t="shared" si="9"/>
        <v>1.6783431775893245</v>
      </c>
      <c r="AT15">
        <f t="shared" si="9"/>
        <v>14.683597929130341</v>
      </c>
      <c r="AU15">
        <f t="shared" si="9"/>
        <v>71.268256675676582</v>
      </c>
      <c r="AW15">
        <v>12</v>
      </c>
      <c r="AX15">
        <f>(R15*SUMPRODUCT(K16:$K$23, X16:$X$23)-$AZ$3*SUMPRODUCT(K15:$K$22, W16:$W$23))/Z15</f>
        <v>91.86026265173227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3.104E-3</v>
      </c>
      <c r="O16">
        <f t="shared" si="21"/>
        <v>493.9953834840428</v>
      </c>
      <c r="P16">
        <f t="shared" si="22"/>
        <v>24.699769174202142</v>
      </c>
      <c r="Q16" s="4">
        <f t="shared" si="23"/>
        <v>12.5</v>
      </c>
      <c r="R16">
        <f t="shared" si="0"/>
        <v>100000</v>
      </c>
      <c r="S16">
        <f t="shared" si="1"/>
        <v>86.606748139402498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78.669102315337909</v>
      </c>
      <c r="AC16">
        <f t="shared" si="2"/>
        <v>73.198070407862815</v>
      </c>
      <c r="AE16">
        <f t="shared" si="3"/>
        <v>417.51375774116008</v>
      </c>
      <c r="AF16">
        <f t="shared" si="4"/>
        <v>-20.875687887058003</v>
      </c>
      <c r="AG16">
        <f t="shared" si="4"/>
        <v>-10.564718105170478</v>
      </c>
      <c r="AH16">
        <f t="shared" si="5"/>
        <v>-265.82647005114353</v>
      </c>
      <c r="AI16">
        <f t="shared" si="6"/>
        <v>120.24688169778807</v>
      </c>
      <c r="AJ16">
        <f t="shared" si="7"/>
        <v>5.4710319074750942</v>
      </c>
      <c r="AK16">
        <f t="shared" si="24"/>
        <v>33.2715020518608</v>
      </c>
      <c r="AL16">
        <f t="shared" si="8"/>
        <v>158.98941565712397</v>
      </c>
      <c r="AN16">
        <f t="shared" si="9"/>
        <v>166.53203616444961</v>
      </c>
      <c r="AO16">
        <f t="shared" si="9"/>
        <v>-8.3266018082224793</v>
      </c>
      <c r="AP16">
        <f t="shared" si="9"/>
        <v>-4.2139066915447438</v>
      </c>
      <c r="AQ16">
        <f t="shared" si="9"/>
        <v>-106.02913677270867</v>
      </c>
      <c r="AR16">
        <f t="shared" si="9"/>
        <v>47.962390891973712</v>
      </c>
      <c r="AS16">
        <f t="shared" si="9"/>
        <v>2.1822085298500338</v>
      </c>
      <c r="AT16">
        <f t="shared" si="9"/>
        <v>13.270870432923729</v>
      </c>
      <c r="AU16">
        <f t="shared" si="9"/>
        <v>63.415469854747478</v>
      </c>
      <c r="AW16">
        <v>13</v>
      </c>
      <c r="AX16">
        <f>(R16*SUMPRODUCT(K17:$K$23, X17:$X$23)-$AZ$3*SUMPRODUCT(K16:$K$22, W17:$W$23))/Z16</f>
        <v>86.606748139402498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3.1700000000000001E-3</v>
      </c>
      <c r="O17">
        <f t="shared" si="21"/>
        <v>493.9953834840428</v>
      </c>
      <c r="P17">
        <f t="shared" si="22"/>
        <v>24.699769174202142</v>
      </c>
      <c r="Q17" s="4">
        <f t="shared" si="23"/>
        <v>12.5</v>
      </c>
      <c r="R17">
        <f t="shared" si="0"/>
        <v>100000</v>
      </c>
      <c r="S17">
        <f t="shared" si="1"/>
        <v>79.341844644507574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73.198070407862815</v>
      </c>
      <c r="AC17">
        <f t="shared" si="2"/>
        <v>66.174784768130678</v>
      </c>
      <c r="AE17">
        <f t="shared" si="3"/>
        <v>412.01510155170899</v>
      </c>
      <c r="AF17">
        <f t="shared" si="4"/>
        <v>-20.60075507758545</v>
      </c>
      <c r="AG17">
        <f t="shared" si="4"/>
        <v>-10.425580767725384</v>
      </c>
      <c r="AH17">
        <f t="shared" si="5"/>
        <v>-267.92125114712331</v>
      </c>
      <c r="AI17">
        <f t="shared" si="6"/>
        <v>113.06751455927485</v>
      </c>
      <c r="AJ17">
        <f t="shared" si="7"/>
        <v>7.023285639732137</v>
      </c>
      <c r="AK17">
        <f t="shared" si="24"/>
        <v>32.522869181739047</v>
      </c>
      <c r="AL17">
        <f t="shared" si="8"/>
        <v>152.61366938074605</v>
      </c>
      <c r="AN17">
        <f t="shared" si="9"/>
        <v>151.38453206988004</v>
      </c>
      <c r="AO17">
        <f t="shared" si="9"/>
        <v>-7.5692266034940028</v>
      </c>
      <c r="AP17">
        <f t="shared" si="9"/>
        <v>-3.830616062699757</v>
      </c>
      <c r="AQ17">
        <f t="shared" si="9"/>
        <v>-98.440889869649098</v>
      </c>
      <c r="AR17">
        <f t="shared" si="9"/>
        <v>41.543799534037191</v>
      </c>
      <c r="AS17">
        <f t="shared" si="9"/>
        <v>2.5805287382907278</v>
      </c>
      <c r="AT17">
        <f t="shared" si="9"/>
        <v>11.949706003748458</v>
      </c>
      <c r="AU17">
        <f t="shared" si="9"/>
        <v>56.074034276076375</v>
      </c>
      <c r="AW17">
        <v>14</v>
      </c>
      <c r="AX17">
        <f>(R17*SUMPRODUCT(K18:$K$23, X18:$X$23)-$AZ$3*SUMPRODUCT(K17:$K$22, W18:$W$23))/Z17</f>
        <v>79.341844644507574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3.2390000000000001E-3</v>
      </c>
      <c r="O18">
        <f t="shared" si="21"/>
        <v>493.9953834840428</v>
      </c>
      <c r="P18">
        <f t="shared" si="22"/>
        <v>24.699769174202142</v>
      </c>
      <c r="Q18" s="4">
        <f t="shared" si="23"/>
        <v>12.5</v>
      </c>
      <c r="R18">
        <f t="shared" si="0"/>
        <v>100000</v>
      </c>
      <c r="S18">
        <f t="shared" si="1"/>
        <v>70.282123736404941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66.174784768130678</v>
      </c>
      <c r="AC18">
        <f t="shared" si="2"/>
        <v>57.842505532421733</v>
      </c>
      <c r="AE18">
        <f t="shared" si="3"/>
        <v>406.56043362226592</v>
      </c>
      <c r="AF18">
        <f t="shared" si="4"/>
        <v>-20.328021681113299</v>
      </c>
      <c r="AG18">
        <f t="shared" si="4"/>
        <v>-10.287556503941468</v>
      </c>
      <c r="AH18">
        <f t="shared" si="5"/>
        <v>-270.14764885330015</v>
      </c>
      <c r="AI18">
        <f t="shared" si="6"/>
        <v>105.79720658391102</v>
      </c>
      <c r="AJ18">
        <f t="shared" si="7"/>
        <v>8.3322792357089455</v>
      </c>
      <c r="AK18">
        <f t="shared" si="24"/>
        <v>31.668503769649835</v>
      </c>
      <c r="AL18">
        <f t="shared" si="8"/>
        <v>145.7979895892698</v>
      </c>
      <c r="AN18">
        <f t="shared" si="9"/>
        <v>137.60520006946282</v>
      </c>
      <c r="AO18">
        <f t="shared" si="9"/>
        <v>-6.8802600034731425</v>
      </c>
      <c r="AP18">
        <f t="shared" si="9"/>
        <v>-3.4819454966097827</v>
      </c>
      <c r="AQ18">
        <f t="shared" si="9"/>
        <v>-91.434675375448251</v>
      </c>
      <c r="AR18">
        <f t="shared" si="9"/>
        <v>35.808319193931666</v>
      </c>
      <c r="AS18">
        <f t="shared" si="9"/>
        <v>2.8201587179770433</v>
      </c>
      <c r="AT18">
        <f t="shared" si="9"/>
        <v>10.718580650600094</v>
      </c>
      <c r="AU18">
        <f t="shared" si="9"/>
        <v>49.347058562508806</v>
      </c>
      <c r="AW18">
        <v>15</v>
      </c>
      <c r="AX18">
        <f>(R18*SUMPRODUCT(K19:$K$23, X19:$X$23)-$AZ$3*SUMPRODUCT(K18:$K$22, W19:$W$23))/Z18</f>
        <v>70.282123736404941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3.3149999999999998E-3</v>
      </c>
      <c r="O19">
        <f t="shared" si="21"/>
        <v>493.9953834840428</v>
      </c>
      <c r="P19">
        <f t="shared" si="22"/>
        <v>24.699769174202142</v>
      </c>
      <c r="Q19" s="4">
        <f t="shared" si="23"/>
        <v>12.5</v>
      </c>
      <c r="R19">
        <f t="shared" si="0"/>
        <v>100000</v>
      </c>
      <c r="S19">
        <f t="shared" si="1"/>
        <v>59.502158337239777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57.842505532421733</v>
      </c>
      <c r="AC19">
        <f t="shared" si="2"/>
        <v>48.318502469662008</v>
      </c>
      <c r="AE19">
        <f t="shared" si="3"/>
        <v>401.14708144858548</v>
      </c>
      <c r="AF19">
        <f t="shared" si="4"/>
        <v>-20.057354072429277</v>
      </c>
      <c r="AG19">
        <f t="shared" si="4"/>
        <v>-10.150577689091488</v>
      </c>
      <c r="AH19">
        <f t="shared" si="5"/>
        <v>-272.8259984845277</v>
      </c>
      <c r="AI19">
        <f t="shared" si="6"/>
        <v>98.113151202536983</v>
      </c>
      <c r="AJ19">
        <f t="shared" si="7"/>
        <v>9.524003062759725</v>
      </c>
      <c r="AK19">
        <f t="shared" si="24"/>
        <v>30.725256303600457</v>
      </c>
      <c r="AL19">
        <f t="shared" si="8"/>
        <v>138.36241056889716</v>
      </c>
      <c r="AN19">
        <f t="shared" si="9"/>
        <v>125.07045763020596</v>
      </c>
      <c r="AO19">
        <f t="shared" si="9"/>
        <v>-6.2535228815102997</v>
      </c>
      <c r="AP19">
        <f t="shared" si="9"/>
        <v>-3.1647678756659383</v>
      </c>
      <c r="AQ19">
        <f t="shared" si="9"/>
        <v>-85.062247893360762</v>
      </c>
      <c r="AR19">
        <f t="shared" si="9"/>
        <v>30.589918979668955</v>
      </c>
      <c r="AS19">
        <f t="shared" si="9"/>
        <v>2.9694131569632596</v>
      </c>
      <c r="AT19">
        <f t="shared" si="9"/>
        <v>9.5795832611316385</v>
      </c>
      <c r="AU19">
        <f t="shared" si="9"/>
        <v>43.138915397763853</v>
      </c>
      <c r="AW19">
        <v>16</v>
      </c>
      <c r="AX19">
        <f>(R19*SUMPRODUCT(K20:$K$23, X20:$X$23)-$AZ$3*SUMPRODUCT(K19:$K$22, W20:$W$23))/Z19</f>
        <v>59.502158337239777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3.3969999999999998E-3</v>
      </c>
      <c r="O20">
        <f t="shared" si="21"/>
        <v>493.9953834840428</v>
      </c>
      <c r="P20">
        <f t="shared" si="22"/>
        <v>24.699769174202142</v>
      </c>
      <c r="Q20" s="4">
        <f t="shared" si="23"/>
        <v>12.5</v>
      </c>
      <c r="R20">
        <f t="shared" si="0"/>
        <v>100000</v>
      </c>
      <c r="S20">
        <f t="shared" si="1"/>
        <v>47.118282369157377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48.318502469662008</v>
      </c>
      <c r="AC20">
        <f t="shared" si="2"/>
        <v>37.74962386150338</v>
      </c>
      <c r="AE20">
        <f t="shared" si="3"/>
        <v>395.7729139984188</v>
      </c>
      <c r="AF20">
        <f t="shared" si="4"/>
        <v>-19.788645699920941</v>
      </c>
      <c r="AG20">
        <f t="shared" si="4"/>
        <v>-10.014590399790729</v>
      </c>
      <c r="AH20">
        <f t="shared" si="5"/>
        <v>-275.85209927875025</v>
      </c>
      <c r="AI20">
        <f t="shared" si="6"/>
        <v>90.117578619956873</v>
      </c>
      <c r="AJ20">
        <f t="shared" si="7"/>
        <v>10.568878608158627</v>
      </c>
      <c r="AK20">
        <f t="shared" si="24"/>
        <v>29.701193953771192</v>
      </c>
      <c r="AL20">
        <f t="shared" si="8"/>
        <v>130.3876511818867</v>
      </c>
      <c r="AN20">
        <f t="shared" si="9"/>
        <v>113.6680834705889</v>
      </c>
      <c r="AO20">
        <f t="shared" si="9"/>
        <v>-5.6834041735294454</v>
      </c>
      <c r="AP20">
        <f t="shared" si="9"/>
        <v>-2.8762435660054257</v>
      </c>
      <c r="AQ20">
        <f t="shared" si="9"/>
        <v>-79.226188395700646</v>
      </c>
      <c r="AR20">
        <f t="shared" si="9"/>
        <v>25.882247335353373</v>
      </c>
      <c r="AS20">
        <f t="shared" si="9"/>
        <v>3.0354380841420991</v>
      </c>
      <c r="AT20">
        <f t="shared" si="9"/>
        <v>8.5303406931149972</v>
      </c>
      <c r="AU20">
        <f t="shared" si="9"/>
        <v>37.448026112610471</v>
      </c>
      <c r="AW20">
        <v>17</v>
      </c>
      <c r="AX20">
        <f>(R20*SUMPRODUCT(K21:$K$23, X21:$X$23)-$AZ$3*SUMPRODUCT(K20:$K$22, W21:$W$23))/Z20</f>
        <v>47.118282369157377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3.4910000000000002E-3</v>
      </c>
      <c r="O21">
        <f t="shared" si="21"/>
        <v>493.9953834840428</v>
      </c>
      <c r="P21">
        <f t="shared" si="22"/>
        <v>24.699769174202142</v>
      </c>
      <c r="Q21" s="4">
        <f t="shared" si="23"/>
        <v>12.5</v>
      </c>
      <c r="R21">
        <f t="shared" si="0"/>
        <v>100000</v>
      </c>
      <c r="S21">
        <f t="shared" si="1"/>
        <v>33.088579748271513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37.74962386150338</v>
      </c>
      <c r="AC21">
        <f t="shared" si="2"/>
        <v>26.151846373615683</v>
      </c>
      <c r="AE21">
        <f t="shared" si="3"/>
        <v>390.43354161566612</v>
      </c>
      <c r="AF21">
        <f t="shared" si="4"/>
        <v>-19.521677080783309</v>
      </c>
      <c r="AG21">
        <f t="shared" si="4"/>
        <v>-9.8794835607071523</v>
      </c>
      <c r="AH21">
        <f t="shared" si="5"/>
        <v>-279.68748068535547</v>
      </c>
      <c r="AI21">
        <f t="shared" si="6"/>
        <v>81.344900288820156</v>
      </c>
      <c r="AJ21">
        <f t="shared" si="7"/>
        <v>11.597777487887697</v>
      </c>
      <c r="AK21">
        <f t="shared" si="24"/>
        <v>28.606304187747035</v>
      </c>
      <c r="AL21">
        <f t="shared" si="8"/>
        <v>121.5489819644549</v>
      </c>
      <c r="AN21">
        <f t="shared" si="9"/>
        <v>103.29539390891362</v>
      </c>
      <c r="AO21">
        <f t="shared" si="9"/>
        <v>-5.1647696954456821</v>
      </c>
      <c r="AP21">
        <f t="shared" si="9"/>
        <v>-2.6137742720486958</v>
      </c>
      <c r="AQ21">
        <f t="shared" si="9"/>
        <v>-73.995764731772312</v>
      </c>
      <c r="AR21">
        <f t="shared" si="9"/>
        <v>21.521085209646927</v>
      </c>
      <c r="AS21">
        <f t="shared" si="9"/>
        <v>3.0683762187075909</v>
      </c>
      <c r="AT21">
        <f t="shared" si="9"/>
        <v>7.568252069542404</v>
      </c>
      <c r="AU21">
        <f t="shared" si="9"/>
        <v>32.157713497896921</v>
      </c>
      <c r="AW21">
        <v>18</v>
      </c>
      <c r="AX21">
        <f>(R21*SUMPRODUCT(K22:$K$23, X22:$X$23)-$AZ$3*SUMPRODUCT(K21:$K$22, W22:$W$23))/Z21</f>
        <v>33.088579748271513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3.5990000000000002E-3</v>
      </c>
      <c r="O22">
        <f t="shared" si="21"/>
        <v>493.9953834840428</v>
      </c>
      <c r="P22">
        <f t="shared" si="22"/>
        <v>24.699769174202142</v>
      </c>
      <c r="Q22" s="4">
        <f t="shared" si="23"/>
        <v>12.5</v>
      </c>
      <c r="R22">
        <f t="shared" si="0"/>
        <v>100000</v>
      </c>
      <c r="S22">
        <f t="shared" si="1"/>
        <v>17.357547622004006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26.151846373615683</v>
      </c>
      <c r="AC22">
        <f t="shared" si="2"/>
        <v>13.532128065803191</v>
      </c>
      <c r="AE22">
        <f t="shared" si="3"/>
        <v>385.12403588323468</v>
      </c>
      <c r="AF22">
        <f t="shared" si="4"/>
        <v>-19.256201794161736</v>
      </c>
      <c r="AG22">
        <f t="shared" si="4"/>
        <v>-9.7451324637650973</v>
      </c>
      <c r="AH22">
        <f t="shared" si="5"/>
        <v>-284.45009067988036</v>
      </c>
      <c r="AI22">
        <f t="shared" si="6"/>
        <v>71.672610945427493</v>
      </c>
      <c r="AJ22">
        <f t="shared" si="7"/>
        <v>12.619718307812493</v>
      </c>
      <c r="AK22">
        <f t="shared" si="24"/>
        <v>27.441377632388207</v>
      </c>
      <c r="AL22">
        <f t="shared" si="8"/>
        <v>111.73370688562819</v>
      </c>
      <c r="AN22">
        <f t="shared" si="9"/>
        <v>93.858979272813158</v>
      </c>
      <c r="AO22">
        <f t="shared" si="9"/>
        <v>-4.6929489636406583</v>
      </c>
      <c r="AP22">
        <f t="shared" si="9"/>
        <v>-2.3749963666372258</v>
      </c>
      <c r="AQ22">
        <f t="shared" si="9"/>
        <v>-69.323627397193434</v>
      </c>
      <c r="AR22">
        <f t="shared" si="9"/>
        <v>17.467406545341841</v>
      </c>
      <c r="AS22">
        <f t="shared" si="9"/>
        <v>3.0755646719511236</v>
      </c>
      <c r="AT22">
        <f t="shared" si="9"/>
        <v>6.6877666788802097</v>
      </c>
      <c r="AU22">
        <f t="shared" si="9"/>
        <v>27.230737896173178</v>
      </c>
      <c r="AW22">
        <v>19</v>
      </c>
      <c r="AX22">
        <f>(R22*SUMPRODUCT(K23:$K$23, X23:$X$23)-$AZ$3*SUMPRODUCT(K22:$K$22, W23:$W$23))/Z22</f>
        <v>17.357547622004006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3.7169999999999998E-3</v>
      </c>
      <c r="O23">
        <f t="shared" si="21"/>
        <v>493.9953834840428</v>
      </c>
      <c r="P23">
        <f t="shared" si="22"/>
        <v>24.699769174202142</v>
      </c>
      <c r="Q23" s="4">
        <f t="shared" si="23"/>
        <v>12.5</v>
      </c>
      <c r="R23">
        <f t="shared" si="0"/>
        <v>100000</v>
      </c>
      <c r="S23">
        <f t="shared" si="1"/>
        <v>17.598952452799054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13.532128065803191</v>
      </c>
      <c r="AC23">
        <f t="shared" si="2"/>
        <v>13.532128065803192</v>
      </c>
      <c r="AE23">
        <f t="shared" si="3"/>
        <v>379.84128948302435</v>
      </c>
      <c r="AF23">
        <f t="shared" si="4"/>
        <v>-18.992064474151217</v>
      </c>
      <c r="AG23">
        <f t="shared" si="4"/>
        <v>-9.6114584817596302</v>
      </c>
      <c r="AH23">
        <f t="shared" si="5"/>
        <v>-289.78125894251889</v>
      </c>
      <c r="AI23">
        <f t="shared" si="6"/>
        <v>61.45650758459459</v>
      </c>
      <c r="AJ23">
        <f t="shared" si="7"/>
        <v>0</v>
      </c>
      <c r="AK23">
        <f t="shared" si="24"/>
        <v>26.206694715227346</v>
      </c>
      <c r="AL23">
        <f t="shared" si="8"/>
        <v>87.663202299821933</v>
      </c>
      <c r="AN23">
        <f t="shared" si="9"/>
        <v>85.274413538786902</v>
      </c>
      <c r="AO23">
        <f t="shared" si="9"/>
        <v>-4.2637206769393448</v>
      </c>
      <c r="AP23">
        <f t="shared" si="9"/>
        <v>-2.1577735437871119</v>
      </c>
      <c r="AQ23">
        <f t="shared" si="9"/>
        <v>-65.055926238263822</v>
      </c>
      <c r="AR23">
        <f t="shared" si="9"/>
        <v>13.796993079796623</v>
      </c>
      <c r="AS23">
        <f t="shared" si="9"/>
        <v>0</v>
      </c>
      <c r="AT23">
        <f t="shared" si="9"/>
        <v>5.8834060027350255</v>
      </c>
      <c r="AU23">
        <f t="shared" si="9"/>
        <v>19.680399082531647</v>
      </c>
      <c r="AW23">
        <v>20</v>
      </c>
      <c r="AX23">
        <f>(R23*SUMPRODUCT(K$23:$K24, X$23:$X24)-$AZ$3*SUMPRODUCT(K$22:$K23, W$23:$W24))/Z23</f>
        <v>17.598952452799054</v>
      </c>
    </row>
    <row r="25" spans="5:50" x14ac:dyDescent="0.25">
      <c r="AN25" s="8">
        <f t="shared" ref="AN25:AU25" si="25">SUM(AN3:AN23)</f>
        <v>4540.1397969353893</v>
      </c>
      <c r="AO25" s="8">
        <f t="shared" si="25"/>
        <v>-597.5035274598016</v>
      </c>
      <c r="AP25" s="8">
        <f t="shared" si="25"/>
        <v>-202.38315348502761</v>
      </c>
      <c r="AQ25" s="8">
        <f t="shared" si="25"/>
        <v>-2696.6817339169434</v>
      </c>
      <c r="AR25" s="8">
        <f t="shared" si="25"/>
        <v>1043.5713820736171</v>
      </c>
      <c r="AS25" s="8">
        <f t="shared" si="25"/>
        <v>-47.794587698636732</v>
      </c>
      <c r="AT25" s="8">
        <f t="shared" si="25"/>
        <v>174.42216519069802</v>
      </c>
      <c r="AU25" s="9">
        <f t="shared" si="25"/>
        <v>1170.1989595656785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2" priority="1" operator="lessThan">
      <formula>0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6388D-458D-4636-872F-E5CC66E5EC8E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'T.45.04.B'!C3*(1+C12)</f>
        <v>583.68330207842052</v>
      </c>
      <c r="K3">
        <v>1</v>
      </c>
      <c r="L3" s="2">
        <v>0</v>
      </c>
      <c r="O3">
        <f>$C$3</f>
        <v>583.68330207842052</v>
      </c>
      <c r="P3">
        <f>O3*B5</f>
        <v>466.94664166273645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583.68330207842052</v>
      </c>
      <c r="AF3">
        <f t="shared" ref="AF3:AG23" si="4">-$Z3*P3</f>
        <v>-466.94664166273645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16.736660415684071</v>
      </c>
      <c r="AJ3">
        <f t="shared" ref="AJ3:AJ23" si="7">AB3-AC3</f>
        <v>0</v>
      </c>
      <c r="AL3">
        <f t="shared" ref="AL3:AL23" si="8">SUM(AI3:AK3)</f>
        <v>16.736660415684071</v>
      </c>
      <c r="AN3">
        <f t="shared" ref="AN3:AU23" si="9">AE3*$K3</f>
        <v>583.68330207842052</v>
      </c>
      <c r="AO3">
        <f t="shared" si="9"/>
        <v>-466.94664166273645</v>
      </c>
      <c r="AP3">
        <f t="shared" si="9"/>
        <v>-100</v>
      </c>
      <c r="AQ3">
        <f t="shared" si="9"/>
        <v>0</v>
      </c>
      <c r="AR3">
        <f t="shared" si="9"/>
        <v>16.736660415684071</v>
      </c>
      <c r="AS3">
        <f t="shared" si="9"/>
        <v>0</v>
      </c>
      <c r="AT3">
        <f t="shared" si="9"/>
        <v>0</v>
      </c>
      <c r="AU3">
        <f t="shared" si="9"/>
        <v>16.736660415684071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338.42209136164092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100000</v>
      </c>
      <c r="S4">
        <f t="shared" si="1"/>
        <v>57.910148498181599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2"/>
        <v>57.157432388002235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-299.79999999999995</v>
      </c>
      <c r="AI4">
        <f t="shared" si="6"/>
        <v>-299.79999999999995</v>
      </c>
      <c r="AJ4">
        <f t="shared" si="7"/>
        <v>-57.157432388002235</v>
      </c>
      <c r="AK4">
        <f>H4*SUM(AB4, AE4:AF4)</f>
        <v>0</v>
      </c>
      <c r="AL4">
        <f t="shared" si="8"/>
        <v>-356.95743238800219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-281.26465897363721</v>
      </c>
      <c r="AR4">
        <f t="shared" si="9"/>
        <v>-281.26465897363721</v>
      </c>
      <c r="AS4">
        <f t="shared" si="9"/>
        <v>-53.62363485130146</v>
      </c>
      <c r="AT4">
        <f t="shared" si="9"/>
        <v>0</v>
      </c>
      <c r="AU4">
        <f t="shared" si="9"/>
        <v>-334.88829382493867</v>
      </c>
      <c r="AW4">
        <v>1</v>
      </c>
      <c r="AX4">
        <f>(R4*SUMPRODUCT(K5:$K$23, X5:$X$23)-$AZ$3*SUMPRODUCT(K4:$K$22, W5:$W$23))/Z4</f>
        <v>57.910148498181599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3.0469999999999998E-3</v>
      </c>
      <c r="O5">
        <f t="shared" ref="O5:O23" si="21">$C$3</f>
        <v>583.68330207842052</v>
      </c>
      <c r="P5">
        <f t="shared" ref="P5:P23" si="22">O5*$C$5</f>
        <v>29.184165103921028</v>
      </c>
      <c r="Q5" s="4">
        <f t="shared" ref="Q5:Q23" si="23">$C$8</f>
        <v>12.5</v>
      </c>
      <c r="R5">
        <f t="shared" si="0"/>
        <v>100000</v>
      </c>
      <c r="S5">
        <f t="shared" si="1"/>
        <v>113.76586742935848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57.157432388002235</v>
      </c>
      <c r="AC5">
        <f t="shared" si="2"/>
        <v>110.82212838609485</v>
      </c>
      <c r="AE5">
        <f t="shared" si="3"/>
        <v>568.58025435370473</v>
      </c>
      <c r="AF5">
        <f t="shared" si="4"/>
        <v>-28.429012717685239</v>
      </c>
      <c r="AG5">
        <f t="shared" si="4"/>
        <v>-12.176557311325</v>
      </c>
      <c r="AH5">
        <f t="shared" si="5"/>
        <v>-300.73950939999997</v>
      </c>
      <c r="AI5">
        <f t="shared" si="6"/>
        <v>227.23517492469443</v>
      </c>
      <c r="AJ5">
        <f t="shared" si="7"/>
        <v>-53.664695998092611</v>
      </c>
      <c r="AK5">
        <f>H5*SUM(AB5, AE5:AF5)</f>
        <v>51.607469435675476</v>
      </c>
      <c r="AL5">
        <f t="shared" si="8"/>
        <v>225.17794836227731</v>
      </c>
      <c r="AN5">
        <f t="shared" si="9"/>
        <v>491.00459259271366</v>
      </c>
      <c r="AO5">
        <f t="shared" si="9"/>
        <v>-24.550229629635687</v>
      </c>
      <c r="AP5">
        <f t="shared" si="9"/>
        <v>-10.515218416483521</v>
      </c>
      <c r="AQ5">
        <f t="shared" si="9"/>
        <v>-259.70736612604884</v>
      </c>
      <c r="AR5">
        <f t="shared" si="9"/>
        <v>196.23177842054554</v>
      </c>
      <c r="AS5">
        <f t="shared" si="9"/>
        <v>-46.342819669505474</v>
      </c>
      <c r="AT5">
        <f t="shared" si="9"/>
        <v>44.566275931983839</v>
      </c>
      <c r="AU5">
        <f t="shared" si="9"/>
        <v>194.45523468302392</v>
      </c>
      <c r="AW5">
        <v>2</v>
      </c>
      <c r="AX5">
        <f>(R5*SUMPRODUCT(K6:$K$23, X6:$X$23)-$AZ$3*SUMPRODUCT(K5:$K$22, W6:$W$23))/Z5</f>
        <v>113.76586742935848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3.104E-3</v>
      </c>
      <c r="O6">
        <f t="shared" si="21"/>
        <v>583.68330207842052</v>
      </c>
      <c r="P6">
        <f t="shared" si="22"/>
        <v>29.184165103921028</v>
      </c>
      <c r="Q6" s="4">
        <f t="shared" si="23"/>
        <v>12.5</v>
      </c>
      <c r="R6">
        <f t="shared" si="0"/>
        <v>100000</v>
      </c>
      <c r="S6">
        <f t="shared" si="1"/>
        <v>166.44797452469078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110.82212838609485</v>
      </c>
      <c r="AC6">
        <f t="shared" si="2"/>
        <v>160.01636758844325</v>
      </c>
      <c r="AE6">
        <f t="shared" si="3"/>
        <v>561.12957870065384</v>
      </c>
      <c r="AF6">
        <f t="shared" si="4"/>
        <v>-28.056478935032693</v>
      </c>
      <c r="AG6">
        <f t="shared" si="4"/>
        <v>-12.016995704317397</v>
      </c>
      <c r="AH6">
        <f t="shared" si="5"/>
        <v>-302.36827115482237</v>
      </c>
      <c r="AI6">
        <f t="shared" si="6"/>
        <v>218.68783290648133</v>
      </c>
      <c r="AJ6">
        <f t="shared" si="7"/>
        <v>-49.194239202348399</v>
      </c>
      <c r="AK6">
        <f>H6*SUM(AB6, AE6:AF6)</f>
        <v>70.055800822906704</v>
      </c>
      <c r="AL6">
        <f t="shared" si="8"/>
        <v>239.54939452703962</v>
      </c>
      <c r="AN6">
        <f t="shared" si="9"/>
        <v>437.02242822094047</v>
      </c>
      <c r="AO6">
        <f t="shared" si="9"/>
        <v>-21.851121411047025</v>
      </c>
      <c r="AP6">
        <f t="shared" si="9"/>
        <v>-9.3591513296842717</v>
      </c>
      <c r="AQ6">
        <f t="shared" si="9"/>
        <v>-235.49233740811576</v>
      </c>
      <c r="AR6">
        <f t="shared" si="9"/>
        <v>170.31981807209337</v>
      </c>
      <c r="AS6">
        <f t="shared" si="9"/>
        <v>-38.313763320898033</v>
      </c>
      <c r="AT6">
        <f t="shared" si="9"/>
        <v>54.561294482966403</v>
      </c>
      <c r="AU6">
        <f t="shared" si="9"/>
        <v>186.56734923416172</v>
      </c>
      <c r="AW6">
        <v>3</v>
      </c>
      <c r="AX6">
        <f>(R6*SUMPRODUCT(K7:$K$23, X7:$X$23)-$AZ$3*SUMPRODUCT(K6:$K$22, W7:$W$23))/Z6</f>
        <v>166.44797452469078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3.1700000000000001E-3</v>
      </c>
      <c r="O7">
        <f t="shared" si="21"/>
        <v>583.68330207842052</v>
      </c>
      <c r="P7">
        <f t="shared" si="22"/>
        <v>29.184165103921028</v>
      </c>
      <c r="Q7" s="4">
        <f t="shared" si="23"/>
        <v>12.5</v>
      </c>
      <c r="R7">
        <f t="shared" si="0"/>
        <v>100000</v>
      </c>
      <c r="S7">
        <f t="shared" si="1"/>
        <v>209.28764081210252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160.01636758844325</v>
      </c>
      <c r="AC7">
        <f t="shared" si="2"/>
        <v>198.55088130257445</v>
      </c>
      <c r="AE7">
        <f t="shared" si="3"/>
        <v>553.73950214916624</v>
      </c>
      <c r="AF7">
        <f t="shared" si="4"/>
        <v>-27.686975107458313</v>
      </c>
      <c r="AG7">
        <f t="shared" si="4"/>
        <v>-11.858731870891537</v>
      </c>
      <c r="AH7">
        <f t="shared" si="5"/>
        <v>-304.75101106148918</v>
      </c>
      <c r="AI7">
        <f t="shared" si="6"/>
        <v>209.44278410932714</v>
      </c>
      <c r="AJ7">
        <f t="shared" si="7"/>
        <v>-38.534513714131208</v>
      </c>
      <c r="AK7">
        <f>H7*SUM(AB7, AE7:AF7)</f>
        <v>71.831413267776824</v>
      </c>
      <c r="AL7">
        <f t="shared" si="8"/>
        <v>242.73968366297277</v>
      </c>
      <c r="AN7">
        <f t="shared" si="9"/>
        <v>390.39272457795846</v>
      </c>
      <c r="AO7">
        <f t="shared" si="9"/>
        <v>-19.519636228897923</v>
      </c>
      <c r="AP7">
        <f t="shared" si="9"/>
        <v>-8.3605425062662544</v>
      </c>
      <c r="AQ7">
        <f t="shared" si="9"/>
        <v>-214.8529715948159</v>
      </c>
      <c r="AR7">
        <f t="shared" si="9"/>
        <v>147.65957424797833</v>
      </c>
      <c r="AS7">
        <f t="shared" si="9"/>
        <v>-27.167275841364749</v>
      </c>
      <c r="AT7">
        <f t="shared" si="9"/>
        <v>50.641973395531089</v>
      </c>
      <c r="AU7">
        <f t="shared" si="9"/>
        <v>171.13427180214467</v>
      </c>
      <c r="AW7">
        <v>4</v>
      </c>
      <c r="AX7">
        <f>(R7*SUMPRODUCT(K8:$K$23, X8:$X$23)-$AZ$3*SUMPRODUCT(K7:$K$22, W8:$W$23))/Z7</f>
        <v>209.28764081210252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3.2390000000000001E-3</v>
      </c>
      <c r="O8">
        <f t="shared" si="21"/>
        <v>583.68330207842052</v>
      </c>
      <c r="P8">
        <f t="shared" si="22"/>
        <v>29.184165103921028</v>
      </c>
      <c r="Q8" s="4">
        <f t="shared" si="23"/>
        <v>12.5</v>
      </c>
      <c r="R8">
        <f t="shared" si="0"/>
        <v>100000</v>
      </c>
      <c r="S8">
        <f t="shared" si="1"/>
        <v>238.11474896789221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198.55088130257445</v>
      </c>
      <c r="AC8">
        <f t="shared" si="2"/>
        <v>222.90843859121173</v>
      </c>
      <c r="AE8">
        <f t="shared" si="3"/>
        <v>546.40854488021341</v>
      </c>
      <c r="AF8">
        <f t="shared" si="4"/>
        <v>-27.320427244010673</v>
      </c>
      <c r="AG8">
        <f t="shared" si="4"/>
        <v>-11.701734119652803</v>
      </c>
      <c r="AH8">
        <f t="shared" si="5"/>
        <v>-307.28346023854152</v>
      </c>
      <c r="AI8">
        <f t="shared" si="6"/>
        <v>200.10292327800835</v>
      </c>
      <c r="AJ8">
        <f t="shared" si="7"/>
        <v>-24.357557288637281</v>
      </c>
      <c r="AK8">
        <f t="shared" ref="AK8:AK23" si="24">H8*SUM(AB8:AB8, AE8:AF8)</f>
        <v>52.028827423061351</v>
      </c>
      <c r="AL8">
        <f t="shared" si="8"/>
        <v>227.77419341243242</v>
      </c>
      <c r="AN8">
        <f t="shared" si="9"/>
        <v>359.18351076668608</v>
      </c>
      <c r="AO8">
        <f t="shared" si="9"/>
        <v>-17.959175538334303</v>
      </c>
      <c r="AP8">
        <f t="shared" si="9"/>
        <v>-7.6921746238002733</v>
      </c>
      <c r="AQ8">
        <f t="shared" si="9"/>
        <v>-201.99382510244396</v>
      </c>
      <c r="AR8">
        <f t="shared" si="9"/>
        <v>131.53833550210749</v>
      </c>
      <c r="AS8">
        <f t="shared" si="9"/>
        <v>-16.011522921098145</v>
      </c>
      <c r="AT8">
        <f t="shared" si="9"/>
        <v>34.201326223743571</v>
      </c>
      <c r="AU8">
        <f t="shared" si="9"/>
        <v>149.72813880475292</v>
      </c>
      <c r="AW8">
        <v>5</v>
      </c>
      <c r="AX8">
        <f>(R8*SUMPRODUCT(K9:$K$23, X9:$X$23)-$AZ$3*SUMPRODUCT(K8:$K$22, W9:$W$23))/Z8</f>
        <v>238.11474896789221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3.3149999999999998E-3</v>
      </c>
      <c r="O9">
        <f t="shared" si="21"/>
        <v>583.68330207842052</v>
      </c>
      <c r="P9">
        <f t="shared" si="22"/>
        <v>29.184165103921028</v>
      </c>
      <c r="Q9" s="4">
        <f t="shared" si="23"/>
        <v>12.5</v>
      </c>
      <c r="R9">
        <f t="shared" si="0"/>
        <v>100000</v>
      </c>
      <c r="S9">
        <f t="shared" si="1"/>
        <v>256.89630419202786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222.90843859121173</v>
      </c>
      <c r="AC9">
        <f t="shared" si="2"/>
        <v>237.28844776758001</v>
      </c>
      <c r="AE9">
        <f t="shared" si="3"/>
        <v>539.13311510513336</v>
      </c>
      <c r="AF9">
        <f t="shared" si="4"/>
        <v>-26.956655755256669</v>
      </c>
      <c r="AG9">
        <f t="shared" si="4"/>
        <v>-11.545925529849626</v>
      </c>
      <c r="AH9">
        <f t="shared" si="5"/>
        <v>-310.32998885319233</v>
      </c>
      <c r="AI9">
        <f t="shared" si="6"/>
        <v>190.30054496683476</v>
      </c>
      <c r="AJ9">
        <f t="shared" si="7"/>
        <v>-14.380009176368276</v>
      </c>
      <c r="AK9">
        <f t="shared" si="24"/>
        <v>38.371431672524821</v>
      </c>
      <c r="AL9">
        <f t="shared" si="8"/>
        <v>214.29196746299129</v>
      </c>
      <c r="AN9">
        <f t="shared" si="9"/>
        <v>336.81902900667905</v>
      </c>
      <c r="AO9">
        <f t="shared" si="9"/>
        <v>-16.840951450333954</v>
      </c>
      <c r="AP9">
        <f t="shared" si="9"/>
        <v>-7.213223074210581</v>
      </c>
      <c r="AQ9">
        <f t="shared" si="9"/>
        <v>-193.8761366880662</v>
      </c>
      <c r="AR9">
        <f t="shared" si="9"/>
        <v>118.8887177940683</v>
      </c>
      <c r="AS9">
        <f t="shared" si="9"/>
        <v>-8.9837937833720343</v>
      </c>
      <c r="AT9">
        <f t="shared" si="9"/>
        <v>23.972239870696235</v>
      </c>
      <c r="AU9">
        <f t="shared" si="9"/>
        <v>133.87716388139251</v>
      </c>
      <c r="AW9">
        <v>6</v>
      </c>
      <c r="AX9">
        <f>(R9*SUMPRODUCT(K10:$K$23, X10:$X$23)-$AZ$3*SUMPRODUCT(K9:$K$22, W10:$W$23))/Z9</f>
        <v>256.89630419202786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3.3969999999999998E-3</v>
      </c>
      <c r="O10">
        <f t="shared" si="21"/>
        <v>583.68330207842052</v>
      </c>
      <c r="P10">
        <f t="shared" si="22"/>
        <v>29.184165103921028</v>
      </c>
      <c r="Q10" s="4">
        <f t="shared" si="23"/>
        <v>12.5</v>
      </c>
      <c r="R10">
        <f t="shared" si="0"/>
        <v>100000</v>
      </c>
      <c r="S10">
        <f t="shared" si="1"/>
        <v>270.30525645138539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237.28844776758001</v>
      </c>
      <c r="AC10">
        <f t="shared" si="2"/>
        <v>246.32906701168557</v>
      </c>
      <c r="AE10">
        <f t="shared" si="3"/>
        <v>531.91034876206993</v>
      </c>
      <c r="AF10">
        <f t="shared" si="4"/>
        <v>-26.595517438103499</v>
      </c>
      <c r="AG10">
        <f t="shared" si="4"/>
        <v>-11.391244765526231</v>
      </c>
      <c r="AH10">
        <f t="shared" si="5"/>
        <v>-313.77207219919342</v>
      </c>
      <c r="AI10">
        <f t="shared" si="6"/>
        <v>180.15151435924679</v>
      </c>
      <c r="AJ10">
        <f t="shared" si="7"/>
        <v>-9.0406192441055566</v>
      </c>
      <c r="AK10">
        <f t="shared" si="24"/>
        <v>38.986672152306191</v>
      </c>
      <c r="AL10">
        <f t="shared" si="8"/>
        <v>210.09756726744743</v>
      </c>
      <c r="AN10">
        <f t="shared" si="9"/>
        <v>315.73079760102286</v>
      </c>
      <c r="AO10">
        <f t="shared" si="9"/>
        <v>-15.786539880051144</v>
      </c>
      <c r="AP10">
        <f t="shared" si="9"/>
        <v>-6.7616033488697216</v>
      </c>
      <c r="AQ10">
        <f t="shared" si="9"/>
        <v>-186.24850381448621</v>
      </c>
      <c r="AR10">
        <f t="shared" si="9"/>
        <v>106.93415055761579</v>
      </c>
      <c r="AS10">
        <f t="shared" si="9"/>
        <v>-5.3663214701344586</v>
      </c>
      <c r="AT10">
        <f t="shared" si="9"/>
        <v>23.141668747571821</v>
      </c>
      <c r="AU10">
        <f t="shared" si="9"/>
        <v>124.70949783505316</v>
      </c>
      <c r="AW10">
        <v>7</v>
      </c>
      <c r="AX10">
        <f>(R10*SUMPRODUCT(K11:$K$23, X11:$X$23)-$AZ$3*SUMPRODUCT(K10:$K$22, W11:$W$23))/Z10</f>
        <v>270.30525645138539</v>
      </c>
    </row>
    <row r="11" spans="1:52" x14ac:dyDescent="0.25">
      <c r="A11" t="s">
        <v>33</v>
      </c>
      <c r="C11" s="7">
        <f>AU25</f>
        <v>1424.7906186544481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3.4910000000000002E-3</v>
      </c>
      <c r="O11">
        <f t="shared" si="21"/>
        <v>583.68330207842052</v>
      </c>
      <c r="P11">
        <f t="shared" si="22"/>
        <v>29.184165103921028</v>
      </c>
      <c r="Q11" s="4">
        <f t="shared" si="23"/>
        <v>12.5</v>
      </c>
      <c r="R11">
        <f t="shared" si="0"/>
        <v>100000</v>
      </c>
      <c r="S11">
        <f t="shared" si="1"/>
        <v>277.86482010928677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246.32906701168557</v>
      </c>
      <c r="AC11">
        <f t="shared" si="2"/>
        <v>249.80192889855061</v>
      </c>
      <c r="AE11">
        <f t="shared" si="3"/>
        <v>524.73434624692084</v>
      </c>
      <c r="AF11">
        <f t="shared" si="4"/>
        <v>-26.236717312346041</v>
      </c>
      <c r="AG11">
        <f t="shared" si="4"/>
        <v>-11.237565482394517</v>
      </c>
      <c r="AH11">
        <f t="shared" si="5"/>
        <v>-318.13468381161664</v>
      </c>
      <c r="AI11">
        <f t="shared" si="6"/>
        <v>169.12537964056361</v>
      </c>
      <c r="AJ11">
        <f t="shared" si="7"/>
        <v>-3.4728618868650472</v>
      </c>
      <c r="AK11">
        <f t="shared" si="24"/>
        <v>38.358574841232411</v>
      </c>
      <c r="AL11">
        <f t="shared" si="8"/>
        <v>204.01109259493097</v>
      </c>
      <c r="AN11">
        <f t="shared" si="9"/>
        <v>296.21614209280784</v>
      </c>
      <c r="AO11">
        <f t="shared" si="9"/>
        <v>-14.810807104640391</v>
      </c>
      <c r="AP11">
        <f t="shared" si="9"/>
        <v>-6.3436828892916024</v>
      </c>
      <c r="AQ11">
        <f t="shared" si="9"/>
        <v>-179.58921381572384</v>
      </c>
      <c r="AR11">
        <f t="shared" si="9"/>
        <v>95.472438283151988</v>
      </c>
      <c r="AS11">
        <f t="shared" si="9"/>
        <v>-1.9604543851685221</v>
      </c>
      <c r="AT11">
        <f t="shared" si="9"/>
        <v>21.653678927091537</v>
      </c>
      <c r="AU11">
        <f t="shared" si="9"/>
        <v>115.165662825075</v>
      </c>
      <c r="AW11">
        <v>8</v>
      </c>
      <c r="AX11">
        <f>(R11*SUMPRODUCT(K12:$K$23, X12:$X$23)-$AZ$3*SUMPRODUCT(K11:$K$22, W12:$W$23))/Z11</f>
        <v>277.86482010928677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3.5990000000000002E-3</v>
      </c>
      <c r="O12">
        <f t="shared" si="21"/>
        <v>583.68330207842052</v>
      </c>
      <c r="P12">
        <f t="shared" si="22"/>
        <v>29.184165103921028</v>
      </c>
      <c r="Q12" s="4">
        <f t="shared" si="23"/>
        <v>12.5</v>
      </c>
      <c r="R12">
        <f t="shared" si="0"/>
        <v>100000</v>
      </c>
      <c r="S12">
        <f t="shared" si="1"/>
        <v>279.56628248119216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249.80192889855061</v>
      </c>
      <c r="AC12">
        <f t="shared" si="2"/>
        <v>247.91369470192788</v>
      </c>
      <c r="AE12">
        <f t="shared" si="3"/>
        <v>517.59848387230886</v>
      </c>
      <c r="AF12">
        <f t="shared" si="4"/>
        <v>-25.879924193615444</v>
      </c>
      <c r="AG12">
        <f t="shared" si="4"/>
        <v>-11.084745829399433</v>
      </c>
      <c r="AH12">
        <f t="shared" si="5"/>
        <v>-323.55198536910297</v>
      </c>
      <c r="AI12">
        <f t="shared" si="6"/>
        <v>157.08182848019101</v>
      </c>
      <c r="AJ12">
        <f t="shared" si="7"/>
        <v>1.888234196622733</v>
      </c>
      <c r="AK12">
        <f t="shared" si="24"/>
        <v>38.484913357158966</v>
      </c>
      <c r="AL12">
        <f t="shared" si="8"/>
        <v>197.45497603397271</v>
      </c>
      <c r="AN12">
        <f t="shared" si="9"/>
        <v>277.77155506843587</v>
      </c>
      <c r="AO12">
        <f t="shared" si="9"/>
        <v>-13.888577753421794</v>
      </c>
      <c r="AP12">
        <f t="shared" si="9"/>
        <v>-5.9486787201065932</v>
      </c>
      <c r="AQ12">
        <f t="shared" si="9"/>
        <v>-173.63562862295259</v>
      </c>
      <c r="AR12">
        <f t="shared" si="9"/>
        <v>84.29866997195488</v>
      </c>
      <c r="AS12">
        <f t="shared" si="9"/>
        <v>1.0133293768663518</v>
      </c>
      <c r="AT12">
        <f t="shared" si="9"/>
        <v>20.653101898438486</v>
      </c>
      <c r="AU12">
        <f t="shared" si="9"/>
        <v>105.96510124725971</v>
      </c>
      <c r="AW12">
        <v>9</v>
      </c>
      <c r="AX12">
        <f>(R12*SUMPRODUCT(K13:$K$23, X13:$X$23)-$AZ$3*SUMPRODUCT(K12:$K$22, W13:$W$23))/Z12</f>
        <v>279.56628248119216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3.7169999999999998E-3</v>
      </c>
      <c r="O13">
        <f t="shared" si="21"/>
        <v>583.68330207842052</v>
      </c>
      <c r="P13">
        <f t="shared" si="22"/>
        <v>29.184165103921028</v>
      </c>
      <c r="Q13" s="4">
        <f t="shared" si="23"/>
        <v>12.5</v>
      </c>
      <c r="R13">
        <f t="shared" si="0"/>
        <v>100000</v>
      </c>
      <c r="S13">
        <f t="shared" si="1"/>
        <v>275.28955709100853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247.91369470192788</v>
      </c>
      <c r="AC13">
        <f t="shared" si="2"/>
        <v>240.77257133950832</v>
      </c>
      <c r="AE13">
        <f t="shared" si="3"/>
        <v>510.49858546903238</v>
      </c>
      <c r="AF13">
        <f t="shared" si="4"/>
        <v>-25.524929273451622</v>
      </c>
      <c r="AG13">
        <f t="shared" si="4"/>
        <v>-10.93269637085756</v>
      </c>
      <c r="AH13">
        <f t="shared" si="5"/>
        <v>-329.61600198302148</v>
      </c>
      <c r="AI13">
        <f t="shared" si="6"/>
        <v>144.42495784170171</v>
      </c>
      <c r="AJ13">
        <f t="shared" si="7"/>
        <v>7.1411233624195631</v>
      </c>
      <c r="AK13">
        <f t="shared" si="24"/>
        <v>37.890276041401194</v>
      </c>
      <c r="AL13">
        <f t="shared" si="8"/>
        <v>189.45635724552247</v>
      </c>
      <c r="AN13">
        <f t="shared" si="9"/>
        <v>260.4938315561111</v>
      </c>
      <c r="AO13">
        <f t="shared" si="9"/>
        <v>-13.024691577805559</v>
      </c>
      <c r="AP13">
        <f t="shared" si="9"/>
        <v>-5.5786637768402487</v>
      </c>
      <c r="AQ13">
        <f t="shared" si="9"/>
        <v>-168.19426682617629</v>
      </c>
      <c r="AR13">
        <f t="shared" si="9"/>
        <v>73.696209375289044</v>
      </c>
      <c r="AS13">
        <f t="shared" si="9"/>
        <v>3.6439250553111968</v>
      </c>
      <c r="AT13">
        <f t="shared" si="9"/>
        <v>19.334398695100901</v>
      </c>
      <c r="AU13">
        <f t="shared" si="9"/>
        <v>96.674533125701132</v>
      </c>
      <c r="AW13">
        <v>10</v>
      </c>
      <c r="AX13">
        <f>(R13*SUMPRODUCT(K14:$K$23, X14:$X$23)-$AZ$3*SUMPRODUCT(K13:$K$22, W14:$W$23))/Z13</f>
        <v>275.28955709100853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3.852E-3</v>
      </c>
      <c r="O14">
        <f t="shared" si="21"/>
        <v>583.68330207842052</v>
      </c>
      <c r="P14">
        <f t="shared" si="22"/>
        <v>29.184165103921028</v>
      </c>
      <c r="Q14" s="4">
        <f t="shared" si="23"/>
        <v>12.5</v>
      </c>
      <c r="R14">
        <f t="shared" si="0"/>
        <v>100000</v>
      </c>
      <c r="S14">
        <f t="shared" si="1"/>
        <v>270.66321585817929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240.77257133950832</v>
      </c>
      <c r="AC14">
        <f t="shared" si="2"/>
        <v>233.44716790281402</v>
      </c>
      <c r="AE14">
        <f t="shared" si="3"/>
        <v>503.42715906311537</v>
      </c>
      <c r="AF14">
        <f t="shared" si="4"/>
        <v>-25.17135795315577</v>
      </c>
      <c r="AG14">
        <f t="shared" si="4"/>
        <v>-10.781256660728442</v>
      </c>
      <c r="AH14">
        <f t="shared" si="5"/>
        <v>-336.90197136434654</v>
      </c>
      <c r="AI14">
        <f t="shared" si="6"/>
        <v>130.5725730848846</v>
      </c>
      <c r="AJ14">
        <f t="shared" si="7"/>
        <v>7.3254034366943017</v>
      </c>
      <c r="AK14">
        <f t="shared" si="24"/>
        <v>61.528695887245881</v>
      </c>
      <c r="AL14">
        <f t="shared" si="8"/>
        <v>199.42667240882477</v>
      </c>
      <c r="AN14">
        <f t="shared" si="9"/>
        <v>236.63605085742441</v>
      </c>
      <c r="AO14">
        <f t="shared" si="9"/>
        <v>-11.831802542871221</v>
      </c>
      <c r="AP14">
        <f t="shared" si="9"/>
        <v>-5.0677321506113442</v>
      </c>
      <c r="AQ14">
        <f t="shared" si="9"/>
        <v>-158.36084842563102</v>
      </c>
      <c r="AR14">
        <f t="shared" si="9"/>
        <v>61.37566773831081</v>
      </c>
      <c r="AS14">
        <f t="shared" si="9"/>
        <v>3.4433075550050303</v>
      </c>
      <c r="AT14">
        <f t="shared" si="9"/>
        <v>28.921577525260055</v>
      </c>
      <c r="AU14">
        <f t="shared" si="9"/>
        <v>93.740552818575893</v>
      </c>
      <c r="AW14">
        <v>11</v>
      </c>
      <c r="AX14">
        <f>(R14*SUMPRODUCT(K15:$K$23, X15:$X$23)-$AZ$3*SUMPRODUCT(K14:$K$22, W15:$W$23))/Z14</f>
        <v>270.66321585817929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4.0049999999999999E-3</v>
      </c>
      <c r="O15">
        <f t="shared" si="21"/>
        <v>583.68330207842052</v>
      </c>
      <c r="P15">
        <f t="shared" si="22"/>
        <v>29.184165103921028</v>
      </c>
      <c r="Q15" s="4">
        <f t="shared" si="23"/>
        <v>12.5</v>
      </c>
      <c r="R15">
        <f t="shared" si="0"/>
        <v>100000</v>
      </c>
      <c r="S15">
        <f t="shared" si="1"/>
        <v>259.96379312870738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233.44716790281402</v>
      </c>
      <c r="AC15">
        <f t="shared" si="2"/>
        <v>221.07872426145491</v>
      </c>
      <c r="AE15">
        <f t="shared" si="3"/>
        <v>496.37666170043644</v>
      </c>
      <c r="AF15">
        <f t="shared" si="4"/>
        <v>-24.818833085021822</v>
      </c>
      <c r="AG15">
        <f t="shared" si="4"/>
        <v>-10.63026516119494</v>
      </c>
      <c r="AH15">
        <f t="shared" si="5"/>
        <v>-345.43146340973925</v>
      </c>
      <c r="AI15">
        <f t="shared" si="6"/>
        <v>115.49610004448044</v>
      </c>
      <c r="AJ15">
        <f t="shared" si="7"/>
        <v>12.368443641359107</v>
      </c>
      <c r="AK15">
        <f t="shared" si="24"/>
        <v>60.328687562057866</v>
      </c>
      <c r="AL15">
        <f t="shared" si="8"/>
        <v>188.19323124789742</v>
      </c>
      <c r="AN15">
        <f t="shared" si="9"/>
        <v>214.92997513307841</v>
      </c>
      <c r="AO15">
        <f t="shared" si="9"/>
        <v>-10.746498756653921</v>
      </c>
      <c r="AP15">
        <f t="shared" si="9"/>
        <v>-4.6028808423964813</v>
      </c>
      <c r="AQ15">
        <f t="shared" si="9"/>
        <v>-149.57104467100064</v>
      </c>
      <c r="AR15">
        <f t="shared" si="9"/>
        <v>50.009550863027393</v>
      </c>
      <c r="AS15">
        <f t="shared" si="9"/>
        <v>5.355508204526565</v>
      </c>
      <c r="AT15">
        <f t="shared" si="9"/>
        <v>26.122185666637183</v>
      </c>
      <c r="AU15">
        <f t="shared" si="9"/>
        <v>81.487244734191137</v>
      </c>
      <c r="AW15">
        <v>12</v>
      </c>
      <c r="AX15">
        <f>(R15*SUMPRODUCT(K16:$K$23, X16:$X$23)-$AZ$3*SUMPRODUCT(K15:$K$22, W16:$W$23))/Z15</f>
        <v>259.96379312870738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4.1640000000000002E-3</v>
      </c>
      <c r="O16">
        <f t="shared" si="21"/>
        <v>583.68330207842052</v>
      </c>
      <c r="P16">
        <f t="shared" si="22"/>
        <v>29.184165103921028</v>
      </c>
      <c r="Q16" s="4">
        <f t="shared" si="23"/>
        <v>12.5</v>
      </c>
      <c r="R16">
        <f t="shared" si="0"/>
        <v>100000</v>
      </c>
      <c r="S16">
        <f t="shared" si="1"/>
        <v>243.86611913505249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221.07872426145491</v>
      </c>
      <c r="AC16">
        <f t="shared" si="2"/>
        <v>204.45146414449312</v>
      </c>
      <c r="AE16">
        <f t="shared" si="3"/>
        <v>489.34598266411149</v>
      </c>
      <c r="AF16">
        <f t="shared" si="4"/>
        <v>-24.467299133205575</v>
      </c>
      <c r="AG16">
        <f t="shared" si="4"/>
        <v>-10.479698085451775</v>
      </c>
      <c r="AH16">
        <f t="shared" si="5"/>
        <v>-354.11539304972581</v>
      </c>
      <c r="AI16">
        <f t="shared" si="6"/>
        <v>100.28359239572831</v>
      </c>
      <c r="AJ16">
        <f t="shared" si="7"/>
        <v>16.627260116961793</v>
      </c>
      <c r="AK16">
        <f t="shared" si="24"/>
        <v>58.698747299607909</v>
      </c>
      <c r="AL16">
        <f t="shared" si="8"/>
        <v>175.609599812298</v>
      </c>
      <c r="AN16">
        <f t="shared" si="9"/>
        <v>195.18346730137984</v>
      </c>
      <c r="AO16">
        <f t="shared" si="9"/>
        <v>-9.7591733650689925</v>
      </c>
      <c r="AP16">
        <f t="shared" si="9"/>
        <v>-4.179995097648777</v>
      </c>
      <c r="AQ16">
        <f t="shared" si="9"/>
        <v>-141.24458499474156</v>
      </c>
      <c r="AR16">
        <f t="shared" si="9"/>
        <v>39.999713843920496</v>
      </c>
      <c r="AS16">
        <f t="shared" si="9"/>
        <v>6.6320484816939391</v>
      </c>
      <c r="AT16">
        <f t="shared" si="9"/>
        <v>23.41293365035984</v>
      </c>
      <c r="AU16">
        <f t="shared" si="9"/>
        <v>70.044695975974278</v>
      </c>
      <c r="AW16">
        <v>13</v>
      </c>
      <c r="AX16">
        <f>(R16*SUMPRODUCT(K17:$K$23, X17:$X$23)-$AZ$3*SUMPRODUCT(K16:$K$22, W17:$W$23))/Z16</f>
        <v>243.86611913505249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4.3350000000000003E-3</v>
      </c>
      <c r="O17">
        <f t="shared" si="21"/>
        <v>583.68330207842052</v>
      </c>
      <c r="P17">
        <f t="shared" si="22"/>
        <v>29.184165103921028</v>
      </c>
      <c r="Q17" s="4">
        <f t="shared" si="23"/>
        <v>12.5</v>
      </c>
      <c r="R17">
        <f t="shared" si="0"/>
        <v>100000</v>
      </c>
      <c r="S17">
        <f t="shared" si="1"/>
        <v>222.76591447959058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204.45146414449312</v>
      </c>
      <c r="AC17">
        <f t="shared" si="2"/>
        <v>184.08433520394522</v>
      </c>
      <c r="AE17">
        <f t="shared" si="3"/>
        <v>482.33120800262145</v>
      </c>
      <c r="AF17">
        <f t="shared" si="4"/>
        <v>-24.116560400131075</v>
      </c>
      <c r="AG17">
        <f t="shared" si="4"/>
        <v>-10.329471613396823</v>
      </c>
      <c r="AH17">
        <f t="shared" si="5"/>
        <v>-363.43592960346757</v>
      </c>
      <c r="AI17">
        <f t="shared" si="6"/>
        <v>84.449246385625997</v>
      </c>
      <c r="AJ17">
        <f t="shared" si="7"/>
        <v>20.3671289405479</v>
      </c>
      <c r="AK17">
        <f t="shared" si="24"/>
        <v>56.705664514412874</v>
      </c>
      <c r="AL17">
        <f t="shared" si="8"/>
        <v>161.52203984058679</v>
      </c>
      <c r="AN17">
        <f t="shared" si="9"/>
        <v>177.22040758016473</v>
      </c>
      <c r="AO17">
        <f t="shared" si="9"/>
        <v>-8.861020379008238</v>
      </c>
      <c r="AP17">
        <f t="shared" si="9"/>
        <v>-3.7953031838735543</v>
      </c>
      <c r="AQ17">
        <f t="shared" si="9"/>
        <v>-133.53534356676445</v>
      </c>
      <c r="AR17">
        <f t="shared" si="9"/>
        <v>31.028740450518498</v>
      </c>
      <c r="AS17">
        <f t="shared" si="9"/>
        <v>7.4833865862190905</v>
      </c>
      <c r="AT17">
        <f t="shared" si="9"/>
        <v>20.835062734098919</v>
      </c>
      <c r="AU17">
        <f t="shared" si="9"/>
        <v>59.347189770836515</v>
      </c>
      <c r="AW17">
        <v>14</v>
      </c>
      <c r="AX17">
        <f>(R17*SUMPRODUCT(K18:$K$23, X18:$X$23)-$AZ$3*SUMPRODUCT(K17:$K$22, W18:$W$23))/Z17</f>
        <v>222.76591447959058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4.522E-3</v>
      </c>
      <c r="O18">
        <f t="shared" si="21"/>
        <v>583.68330207842052</v>
      </c>
      <c r="P18">
        <f t="shared" si="22"/>
        <v>29.184165103921028</v>
      </c>
      <c r="Q18" s="4">
        <f t="shared" si="23"/>
        <v>12.5</v>
      </c>
      <c r="R18">
        <f t="shared" si="0"/>
        <v>100000</v>
      </c>
      <c r="S18">
        <f t="shared" si="1"/>
        <v>196.91774252781676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184.08433520394522</v>
      </c>
      <c r="AC18">
        <f t="shared" si="2"/>
        <v>160.36141336158005</v>
      </c>
      <c r="AE18">
        <f t="shared" si="3"/>
        <v>475.32679420000733</v>
      </c>
      <c r="AF18">
        <f t="shared" si="4"/>
        <v>-23.76633971000037</v>
      </c>
      <c r="AG18">
        <f t="shared" si="4"/>
        <v>-10.179467026627075</v>
      </c>
      <c r="AH18">
        <f t="shared" si="5"/>
        <v>-373.67896508624347</v>
      </c>
      <c r="AI18">
        <f t="shared" si="6"/>
        <v>67.702022377136416</v>
      </c>
      <c r="AJ18">
        <f t="shared" si="7"/>
        <v>23.722921842365167</v>
      </c>
      <c r="AK18">
        <f t="shared" si="24"/>
        <v>54.393395943690891</v>
      </c>
      <c r="AL18">
        <f t="shared" si="8"/>
        <v>145.81834016319249</v>
      </c>
      <c r="AN18">
        <f t="shared" si="9"/>
        <v>160.87999029201708</v>
      </c>
      <c r="AO18">
        <f t="shared" si="9"/>
        <v>-8.0439995146008556</v>
      </c>
      <c r="AP18">
        <f t="shared" si="9"/>
        <v>-3.4453613312035891</v>
      </c>
      <c r="AQ18">
        <f t="shared" si="9"/>
        <v>-126.4760771094038</v>
      </c>
      <c r="AR18">
        <f t="shared" si="9"/>
        <v>22.914552336808832</v>
      </c>
      <c r="AS18">
        <f t="shared" si="9"/>
        <v>8.029304222416858</v>
      </c>
      <c r="AT18">
        <f t="shared" si="9"/>
        <v>18.410089896360184</v>
      </c>
      <c r="AU18">
        <f t="shared" si="9"/>
        <v>49.353946455585884</v>
      </c>
      <c r="AW18">
        <v>15</v>
      </c>
      <c r="AX18">
        <f>(R18*SUMPRODUCT(K19:$K$23, X19:$X$23)-$AZ$3*SUMPRODUCT(K18:$K$22, W19:$W$23))/Z18</f>
        <v>196.91774252781676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4.7470000000000004E-3</v>
      </c>
      <c r="O19">
        <f t="shared" si="21"/>
        <v>583.68330207842052</v>
      </c>
      <c r="P19">
        <f t="shared" si="22"/>
        <v>29.184165103921028</v>
      </c>
      <c r="Q19" s="4">
        <f t="shared" si="23"/>
        <v>12.5</v>
      </c>
      <c r="R19">
        <f t="shared" si="0"/>
        <v>100000</v>
      </c>
      <c r="S19">
        <f t="shared" si="1"/>
        <v>165.9043672920117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160.36141336158005</v>
      </c>
      <c r="AC19">
        <f t="shared" si="2"/>
        <v>133.11304294714705</v>
      </c>
      <c r="AE19">
        <f t="shared" si="3"/>
        <v>468.31714996593979</v>
      </c>
      <c r="AF19">
        <f t="shared" si="4"/>
        <v>-23.41585749829699</v>
      </c>
      <c r="AG19">
        <f t="shared" si="4"/>
        <v>-10.029350426385404</v>
      </c>
      <c r="AH19">
        <f t="shared" si="5"/>
        <v>-386.57543980318979</v>
      </c>
      <c r="AI19">
        <f t="shared" si="6"/>
        <v>48.296502238067603</v>
      </c>
      <c r="AJ19">
        <f t="shared" si="7"/>
        <v>27.248370414432998</v>
      </c>
      <c r="AK19">
        <f t="shared" si="24"/>
        <v>51.793540263218269</v>
      </c>
      <c r="AL19">
        <f t="shared" si="8"/>
        <v>127.33841291571886</v>
      </c>
      <c r="AN19">
        <f t="shared" si="9"/>
        <v>146.01287899391355</v>
      </c>
      <c r="AO19">
        <f t="shared" si="9"/>
        <v>-7.3006439496956768</v>
      </c>
      <c r="AP19">
        <f t="shared" si="9"/>
        <v>-3.1269713917200606</v>
      </c>
      <c r="AQ19">
        <f t="shared" si="9"/>
        <v>-120.52728139062864</v>
      </c>
      <c r="AR19">
        <f t="shared" si="9"/>
        <v>15.057982261869157</v>
      </c>
      <c r="AS19">
        <f t="shared" si="9"/>
        <v>8.4955526663785417</v>
      </c>
      <c r="AT19">
        <f t="shared" si="9"/>
        <v>16.14829593080179</v>
      </c>
      <c r="AU19">
        <f t="shared" si="9"/>
        <v>39.701830859049487</v>
      </c>
      <c r="AW19">
        <v>16</v>
      </c>
      <c r="AX19">
        <f>(R19*SUMPRODUCT(K20:$K$23, X20:$X$23)-$AZ$3*SUMPRODUCT(K19:$K$22, W20:$W$23))/Z19</f>
        <v>165.9043672920117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4.9870000000000001E-3</v>
      </c>
      <c r="O20">
        <f t="shared" si="21"/>
        <v>583.68330207842052</v>
      </c>
      <c r="P20">
        <f t="shared" si="22"/>
        <v>29.184165103921028</v>
      </c>
      <c r="Q20" s="4">
        <f t="shared" si="23"/>
        <v>12.5</v>
      </c>
      <c r="R20">
        <f t="shared" si="0"/>
        <v>100000</v>
      </c>
      <c r="S20">
        <f t="shared" si="1"/>
        <v>130.13940915192657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133.11304294714705</v>
      </c>
      <c r="AC20">
        <f t="shared" si="2"/>
        <v>102.85220002928087</v>
      </c>
      <c r="AE20">
        <f t="shared" si="3"/>
        <v>461.29848083940027</v>
      </c>
      <c r="AF20">
        <f t="shared" si="4"/>
        <v>-23.064924041970016</v>
      </c>
      <c r="AG20">
        <f t="shared" si="4"/>
        <v>-9.8790405515451667</v>
      </c>
      <c r="AH20">
        <f t="shared" si="5"/>
        <v>-400.1309646110721</v>
      </c>
      <c r="AI20">
        <f t="shared" si="6"/>
        <v>28.223551634812964</v>
      </c>
      <c r="AJ20">
        <f t="shared" si="7"/>
        <v>30.260842917866185</v>
      </c>
      <c r="AK20">
        <f t="shared" si="24"/>
        <v>48.891271233342977</v>
      </c>
      <c r="AL20">
        <f t="shared" si="8"/>
        <v>107.37566578602213</v>
      </c>
      <c r="AN20">
        <f t="shared" si="9"/>
        <v>132.4873743763028</v>
      </c>
      <c r="AO20">
        <f t="shared" si="9"/>
        <v>-6.6243687188151403</v>
      </c>
      <c r="AP20">
        <f t="shared" si="9"/>
        <v>-2.8373129294716084</v>
      </c>
      <c r="AQ20">
        <f t="shared" si="9"/>
        <v>-114.91973875898012</v>
      </c>
      <c r="AR20">
        <f t="shared" si="9"/>
        <v>8.105953969035923</v>
      </c>
      <c r="AS20">
        <f t="shared" si="9"/>
        <v>8.6910748487758678</v>
      </c>
      <c r="AT20">
        <f t="shared" si="9"/>
        <v>14.041832836385145</v>
      </c>
      <c r="AU20">
        <f t="shared" si="9"/>
        <v>30.838861654196936</v>
      </c>
      <c r="AW20">
        <v>17</v>
      </c>
      <c r="AX20">
        <f>(R20*SUMPRODUCT(K21:$K$23, X21:$X$23)-$AZ$3*SUMPRODUCT(K20:$K$22, W21:$W$23))/Z20</f>
        <v>130.13940915192657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5.2249999999999996E-3</v>
      </c>
      <c r="O21">
        <f t="shared" si="21"/>
        <v>583.68330207842052</v>
      </c>
      <c r="P21">
        <f t="shared" si="22"/>
        <v>29.184165103921028</v>
      </c>
      <c r="Q21" s="4">
        <f t="shared" si="23"/>
        <v>12.5</v>
      </c>
      <c r="R21">
        <f t="shared" si="0"/>
        <v>100000</v>
      </c>
      <c r="S21">
        <f t="shared" si="1"/>
        <v>90.477884653256567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102.85220002928087</v>
      </c>
      <c r="AC21">
        <f t="shared" si="2"/>
        <v>70.418084666347625</v>
      </c>
      <c r="AE21">
        <f t="shared" si="3"/>
        <v>454.27521146862045</v>
      </c>
      <c r="AF21">
        <f t="shared" si="4"/>
        <v>-22.713760573431024</v>
      </c>
      <c r="AG21">
        <f t="shared" si="4"/>
        <v>-9.7286321591478924</v>
      </c>
      <c r="AH21">
        <f t="shared" si="5"/>
        <v>-412.94389505458793</v>
      </c>
      <c r="AI21">
        <f t="shared" si="6"/>
        <v>8.8889236814536048</v>
      </c>
      <c r="AJ21">
        <f t="shared" si="7"/>
        <v>32.434115362933241</v>
      </c>
      <c r="AK21">
        <f t="shared" si="24"/>
        <v>45.730844936908774</v>
      </c>
      <c r="AL21">
        <f t="shared" si="8"/>
        <v>87.053883981295627</v>
      </c>
      <c r="AN21">
        <f t="shared" si="9"/>
        <v>120.18572153797594</v>
      </c>
      <c r="AO21">
        <f t="shared" si="9"/>
        <v>-6.009286076898797</v>
      </c>
      <c r="AP21">
        <f t="shared" si="9"/>
        <v>-2.5738641380953116</v>
      </c>
      <c r="AQ21">
        <f t="shared" si="9"/>
        <v>-109.25086539806961</v>
      </c>
      <c r="AR21">
        <f t="shared" si="9"/>
        <v>2.3517059249122121</v>
      </c>
      <c r="AS21">
        <f t="shared" si="9"/>
        <v>8.5809603054014509</v>
      </c>
      <c r="AT21">
        <f t="shared" si="9"/>
        <v>12.098821279539111</v>
      </c>
      <c r="AU21">
        <f t="shared" si="9"/>
        <v>23.031487509852774</v>
      </c>
      <c r="AW21">
        <v>18</v>
      </c>
      <c r="AX21">
        <f>(R21*SUMPRODUCT(K22:$K$23, X22:$X$23)-$AZ$3*SUMPRODUCT(K21:$K$22, W22:$W$23))/Z21</f>
        <v>90.477884653256567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5.4879999999999998E-3</v>
      </c>
      <c r="O22">
        <f t="shared" si="21"/>
        <v>583.68330207842052</v>
      </c>
      <c r="P22">
        <f t="shared" si="22"/>
        <v>29.184165103921028</v>
      </c>
      <c r="Q22" s="4">
        <f t="shared" si="23"/>
        <v>12.5</v>
      </c>
      <c r="R22">
        <f t="shared" si="0"/>
        <v>100000</v>
      </c>
      <c r="S22">
        <f t="shared" si="1"/>
        <v>46.992017070933152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70.418084666347625</v>
      </c>
      <c r="AC22">
        <f t="shared" si="2"/>
        <v>36.006994381147727</v>
      </c>
      <c r="AE22">
        <f t="shared" si="3"/>
        <v>447.23939699339445</v>
      </c>
      <c r="AF22">
        <f t="shared" si="4"/>
        <v>-22.361969849669723</v>
      </c>
      <c r="AG22">
        <f t="shared" si="4"/>
        <v>-9.5779551042670086</v>
      </c>
      <c r="AH22">
        <f t="shared" si="5"/>
        <v>-427.12586631522902</v>
      </c>
      <c r="AI22">
        <f t="shared" si="6"/>
        <v>-11.826394275771293</v>
      </c>
      <c r="AJ22">
        <f t="shared" si="7"/>
        <v>34.411090285199897</v>
      </c>
      <c r="AK22">
        <f t="shared" si="24"/>
        <v>42.383427536611514</v>
      </c>
      <c r="AL22">
        <f t="shared" si="8"/>
        <v>64.968123546040118</v>
      </c>
      <c r="AN22">
        <f t="shared" si="9"/>
        <v>108.99717852228666</v>
      </c>
      <c r="AO22">
        <f t="shared" si="9"/>
        <v>-5.4498589261143335</v>
      </c>
      <c r="AP22">
        <f t="shared" si="9"/>
        <v>-2.334253398507415</v>
      </c>
      <c r="AQ22">
        <f t="shared" si="9"/>
        <v>-104.09528904479534</v>
      </c>
      <c r="AR22">
        <f t="shared" si="9"/>
        <v>-2.8822228471304179</v>
      </c>
      <c r="AS22">
        <f t="shared" si="9"/>
        <v>8.3863625972509173</v>
      </c>
      <c r="AT22">
        <f t="shared" si="9"/>
        <v>10.329309199168508</v>
      </c>
      <c r="AU22">
        <f t="shared" si="9"/>
        <v>15.833448949289007</v>
      </c>
      <c r="AW22">
        <v>19</v>
      </c>
      <c r="AX22">
        <f>(R22*SUMPRODUCT(K23:$K$23, X23:$X$23)-$AZ$3*SUMPRODUCT(K22:$K$22, W23:$W$23))/Z22</f>
        <v>46.992017070933152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5.7670000000000004E-3</v>
      </c>
      <c r="O23">
        <f t="shared" si="21"/>
        <v>583.68330207842052</v>
      </c>
      <c r="P23">
        <f t="shared" si="22"/>
        <v>29.184165103921028</v>
      </c>
      <c r="Q23" s="4">
        <f t="shared" si="23"/>
        <v>12.5</v>
      </c>
      <c r="R23">
        <f t="shared" si="0"/>
        <v>100000</v>
      </c>
      <c r="S23">
        <f t="shared" si="1"/>
        <v>47.744809482036416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36.006994381147727</v>
      </c>
      <c r="AC23">
        <f t="shared" si="2"/>
        <v>36.006994381147727</v>
      </c>
      <c r="AE23">
        <f t="shared" si="3"/>
        <v>440.18777342099963</v>
      </c>
      <c r="AF23">
        <f t="shared" si="4"/>
        <v>-22.009388671049983</v>
      </c>
      <c r="AG23">
        <f t="shared" si="4"/>
        <v>-9.426939486138032</v>
      </c>
      <c r="AH23">
        <f t="shared" si="5"/>
        <v>-441.88853669046284</v>
      </c>
      <c r="AI23">
        <f t="shared" si="6"/>
        <v>-33.137091426651239</v>
      </c>
      <c r="AJ23">
        <f t="shared" si="7"/>
        <v>0</v>
      </c>
      <c r="AK23">
        <f t="shared" si="24"/>
        <v>38.865551263006267</v>
      </c>
      <c r="AL23">
        <f t="shared" si="8"/>
        <v>5.7284598363550288</v>
      </c>
      <c r="AN23">
        <f t="shared" si="9"/>
        <v>98.82220618118906</v>
      </c>
      <c r="AO23">
        <f t="shared" si="9"/>
        <v>-4.9411103090594537</v>
      </c>
      <c r="AP23">
        <f t="shared" si="9"/>
        <v>-2.1163490078715634</v>
      </c>
      <c r="AQ23">
        <f t="shared" si="9"/>
        <v>-99.204027732419519</v>
      </c>
      <c r="AR23">
        <f t="shared" si="9"/>
        <v>-7.4392808681614762</v>
      </c>
      <c r="AS23">
        <f t="shared" si="9"/>
        <v>0</v>
      </c>
      <c r="AT23">
        <f t="shared" si="9"/>
        <v>8.7253207657474423</v>
      </c>
      <c r="AU23">
        <f t="shared" si="9"/>
        <v>1.286039897585967</v>
      </c>
      <c r="AW23">
        <v>20</v>
      </c>
      <c r="AX23">
        <f>(R23*SUMPRODUCT(K$23:$K24, X$23:$X24)-$AZ$3*SUMPRODUCT(K$22:$K23, W$23:$W24))/Z23</f>
        <v>47.744809482036416</v>
      </c>
    </row>
    <row r="25" spans="5:50" x14ac:dyDescent="0.25">
      <c r="AN25" s="8">
        <f t="shared" ref="AN25:AU25" si="25">SUM(AN3:AN23)</f>
        <v>5339.6731643375088</v>
      </c>
      <c r="AO25" s="8">
        <f t="shared" si="25"/>
        <v>-704.74613477569085</v>
      </c>
      <c r="AP25" s="8">
        <f t="shared" si="25"/>
        <v>-201.85296215695277</v>
      </c>
      <c r="AQ25" s="8">
        <f t="shared" si="25"/>
        <v>-3352.0400100649013</v>
      </c>
      <c r="AR25" s="8">
        <f t="shared" si="25"/>
        <v>1081.0340573399631</v>
      </c>
      <c r="AS25" s="8">
        <f t="shared" si="25"/>
        <v>-128.01482634299708</v>
      </c>
      <c r="AT25" s="8">
        <f t="shared" si="25"/>
        <v>471.77138765748202</v>
      </c>
      <c r="AU25" s="9">
        <f t="shared" si="25"/>
        <v>1424.7906186544481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1" priority="1" operator="lessThan">
      <formula>0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E669D-AC7F-47CE-BAC7-C65DDC7BB264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'T.55.04.B'!C3*(1+C12)</f>
        <v>871.26434570614913</v>
      </c>
      <c r="K3">
        <v>1</v>
      </c>
      <c r="L3" s="2">
        <v>0</v>
      </c>
      <c r="O3">
        <f>$C$3</f>
        <v>871.26434570614913</v>
      </c>
      <c r="P3">
        <f>O3*B5</f>
        <v>697.01147656491935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871.26434570614913</v>
      </c>
      <c r="AF3">
        <f t="shared" ref="AF3:AG23" si="4">-$Z3*P3</f>
        <v>-697.01147656491935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74.25286914122978</v>
      </c>
      <c r="AJ3">
        <f t="shared" ref="AJ3:AJ23" si="7">AB3-AC3</f>
        <v>0</v>
      </c>
      <c r="AL3">
        <f t="shared" ref="AL3:AL23" si="8">SUM(AI3:AK3)</f>
        <v>74.25286914122978</v>
      </c>
      <c r="AN3">
        <f t="shared" ref="AN3:AU23" si="9">AE3*$K3</f>
        <v>871.26434570614913</v>
      </c>
      <c r="AO3">
        <f t="shared" si="9"/>
        <v>-697.01147656491935</v>
      </c>
      <c r="AP3">
        <f t="shared" si="9"/>
        <v>-100</v>
      </c>
      <c r="AQ3">
        <f t="shared" si="9"/>
        <v>0</v>
      </c>
      <c r="AR3">
        <f t="shared" si="9"/>
        <v>74.25286914122978</v>
      </c>
      <c r="AS3">
        <f t="shared" si="9"/>
        <v>0</v>
      </c>
      <c r="AT3">
        <f t="shared" si="9"/>
        <v>0</v>
      </c>
      <c r="AU3">
        <f t="shared" si="9"/>
        <v>74.25286914122978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512.67498612709437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100000</v>
      </c>
      <c r="S4">
        <f t="shared" si="1"/>
        <v>153.41535027340652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151.29024084141929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-385.2</v>
      </c>
      <c r="AI4">
        <f t="shared" si="6"/>
        <v>-385.2</v>
      </c>
      <c r="AJ4">
        <f t="shared" si="7"/>
        <v>-151.29024084141929</v>
      </c>
      <c r="AK4">
        <f>H4*SUM(AB4, AE4:AF4)</f>
        <v>0</v>
      </c>
      <c r="AL4">
        <f t="shared" si="8"/>
        <v>-536.49024084141934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-361.384745285674</v>
      </c>
      <c r="AR4">
        <f t="shared" si="9"/>
        <v>-361.384745285674</v>
      </c>
      <c r="AS4">
        <f t="shared" si="9"/>
        <v>-141.93661773282605</v>
      </c>
      <c r="AT4">
        <f t="shared" si="9"/>
        <v>0</v>
      </c>
      <c r="AU4">
        <f t="shared" si="9"/>
        <v>-503.32136301850011</v>
      </c>
      <c r="AW4">
        <v>1</v>
      </c>
      <c r="AX4">
        <f>(R4*SUMPRODUCT(K5:$K$23, X5:$X$23)-$AZ$3*SUMPRODUCT(K4:$K$22, W5:$W$23))/Z4</f>
        <v>153.41535027340652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4.0049999999999999E-3</v>
      </c>
      <c r="O5">
        <f t="shared" ref="O5:O23" si="21">$C$3</f>
        <v>871.26434570614913</v>
      </c>
      <c r="P5">
        <f t="shared" ref="P5:P23" si="22">O5*$C$5</f>
        <v>43.563217285307459</v>
      </c>
      <c r="Q5" s="4">
        <f t="shared" ref="Q5:Q23" si="23">$C$8</f>
        <v>12.5</v>
      </c>
      <c r="R5">
        <f t="shared" si="0"/>
        <v>100000</v>
      </c>
      <c r="S5">
        <f t="shared" si="1"/>
        <v>292.6354262470017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151.29024084141929</v>
      </c>
      <c r="AC5">
        <f t="shared" si="2"/>
        <v>284.54025164890982</v>
      </c>
      <c r="AE5">
        <f t="shared" si="3"/>
        <v>847.16255772361558</v>
      </c>
      <c r="AF5">
        <f t="shared" si="4"/>
        <v>-42.358127886180782</v>
      </c>
      <c r="AG5">
        <f t="shared" si="4"/>
        <v>-12.15421246575</v>
      </c>
      <c r="AH5">
        <f t="shared" si="5"/>
        <v>-394.95227399999999</v>
      </c>
      <c r="AI5">
        <f t="shared" si="6"/>
        <v>397.6979433716848</v>
      </c>
      <c r="AJ5">
        <f t="shared" si="7"/>
        <v>-133.25001080749053</v>
      </c>
      <c r="AK5">
        <f>H5*SUM(AB5, AE5:AF5)</f>
        <v>82.606579546652995</v>
      </c>
      <c r="AL5">
        <f t="shared" si="8"/>
        <v>347.05451211084727</v>
      </c>
      <c r="AN5">
        <f t="shared" si="9"/>
        <v>731.57782622560546</v>
      </c>
      <c r="AO5">
        <f t="shared" si="9"/>
        <v>-36.578891311280273</v>
      </c>
      <c r="AP5">
        <f t="shared" si="9"/>
        <v>-10.495922245513652</v>
      </c>
      <c r="AQ5">
        <f t="shared" si="9"/>
        <v>-341.06597776485421</v>
      </c>
      <c r="AR5">
        <f t="shared" si="9"/>
        <v>343.43703490395728</v>
      </c>
      <c r="AS5">
        <f t="shared" si="9"/>
        <v>-115.06971402634372</v>
      </c>
      <c r="AT5">
        <f t="shared" si="9"/>
        <v>71.335945322065456</v>
      </c>
      <c r="AU5">
        <f t="shared" si="9"/>
        <v>299.70326619967904</v>
      </c>
      <c r="AW5">
        <v>2</v>
      </c>
      <c r="AX5">
        <f>(R5*SUMPRODUCT(K6:$K$23, X6:$X$23)-$AZ$3*SUMPRODUCT(K5:$K$22, W6:$W$23))/Z5</f>
        <v>292.6354262470017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4.1640000000000002E-3</v>
      </c>
      <c r="O6">
        <f t="shared" si="21"/>
        <v>871.26434570614913</v>
      </c>
      <c r="P6">
        <f t="shared" si="22"/>
        <v>43.563217285307459</v>
      </c>
      <c r="Q6" s="4">
        <f t="shared" si="23"/>
        <v>12.5</v>
      </c>
      <c r="R6">
        <f t="shared" si="0"/>
        <v>100000</v>
      </c>
      <c r="S6">
        <f t="shared" si="1"/>
        <v>416.96497931033866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284.54025164890982</v>
      </c>
      <c r="AC6">
        <f t="shared" si="2"/>
        <v>399.68795868390498</v>
      </c>
      <c r="AE6">
        <f t="shared" si="3"/>
        <v>835.16334725601826</v>
      </c>
      <c r="AF6">
        <f t="shared" si="4"/>
        <v>-41.758167362800918</v>
      </c>
      <c r="AG6">
        <f t="shared" si="4"/>
        <v>-11.982060200385117</v>
      </c>
      <c r="AH6">
        <f t="shared" si="5"/>
        <v>-404.88112565906403</v>
      </c>
      <c r="AI6">
        <f t="shared" si="6"/>
        <v>376.54199403376816</v>
      </c>
      <c r="AJ6">
        <f t="shared" si="7"/>
        <v>-115.14770703499516</v>
      </c>
      <c r="AK6">
        <f>H6*SUM(AB6, AE6:AF6)</f>
        <v>117.28046295178345</v>
      </c>
      <c r="AL6">
        <f t="shared" si="8"/>
        <v>378.67474995055647</v>
      </c>
      <c r="AN6">
        <f t="shared" si="9"/>
        <v>650.44711209861646</v>
      </c>
      <c r="AO6">
        <f t="shared" si="9"/>
        <v>-32.52235560493083</v>
      </c>
      <c r="AP6">
        <f t="shared" si="9"/>
        <v>-9.3319426432433232</v>
      </c>
      <c r="AQ6">
        <f t="shared" si="9"/>
        <v>-315.33203629378681</v>
      </c>
      <c r="AR6">
        <f t="shared" si="9"/>
        <v>293.26077755665546</v>
      </c>
      <c r="AS6">
        <f t="shared" si="9"/>
        <v>-89.680053311451672</v>
      </c>
      <c r="AT6">
        <f t="shared" si="9"/>
        <v>91.341099538449129</v>
      </c>
      <c r="AU6">
        <f t="shared" si="9"/>
        <v>294.92182378365294</v>
      </c>
      <c r="AW6">
        <v>3</v>
      </c>
      <c r="AX6">
        <f>(R6*SUMPRODUCT(K7:$K$23, X7:$X$23)-$AZ$3*SUMPRODUCT(K6:$K$22, W7:$W$23))/Z6</f>
        <v>416.96497931033866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4.3350000000000003E-3</v>
      </c>
      <c r="O7">
        <f t="shared" si="21"/>
        <v>871.26434570614913</v>
      </c>
      <c r="P7">
        <f t="shared" si="22"/>
        <v>43.563217285307459</v>
      </c>
      <c r="Q7" s="4">
        <f t="shared" si="23"/>
        <v>12.5</v>
      </c>
      <c r="R7">
        <f t="shared" si="0"/>
        <v>100000</v>
      </c>
      <c r="S7">
        <f t="shared" si="1"/>
        <v>518.05350624250093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399.68795868390498</v>
      </c>
      <c r="AC7">
        <f t="shared" si="2"/>
        <v>489.4692768763739</v>
      </c>
      <c r="AE7">
        <f t="shared" si="3"/>
        <v>823.19128067310328</v>
      </c>
      <c r="AF7">
        <f t="shared" si="4"/>
        <v>-41.159564033655165</v>
      </c>
      <c r="AG7">
        <f t="shared" si="4"/>
        <v>-11.810297367412597</v>
      </c>
      <c r="AH7">
        <f t="shared" si="5"/>
        <v>-415.53784774935588</v>
      </c>
      <c r="AI7">
        <f t="shared" si="6"/>
        <v>354.68357152267964</v>
      </c>
      <c r="AJ7">
        <f t="shared" si="7"/>
        <v>-89.781318192468916</v>
      </c>
      <c r="AK7">
        <f>H7*SUM(AB7, AE7:AF7)</f>
        <v>123.72605000635508</v>
      </c>
      <c r="AL7">
        <f t="shared" si="8"/>
        <v>388.62830333656581</v>
      </c>
      <c r="AN7">
        <f t="shared" si="9"/>
        <v>580.35933081079281</v>
      </c>
      <c r="AO7">
        <f t="shared" si="9"/>
        <v>-29.017966540539643</v>
      </c>
      <c r="AP7">
        <f t="shared" si="9"/>
        <v>-8.3263956236556815</v>
      </c>
      <c r="AQ7">
        <f t="shared" si="9"/>
        <v>-292.95896702061964</v>
      </c>
      <c r="AR7">
        <f t="shared" si="9"/>
        <v>250.0560016259779</v>
      </c>
      <c r="AS7">
        <f t="shared" si="9"/>
        <v>-63.296863036361117</v>
      </c>
      <c r="AT7">
        <f t="shared" si="9"/>
        <v>87.228289792910928</v>
      </c>
      <c r="AU7">
        <f t="shared" si="9"/>
        <v>273.9874283825277</v>
      </c>
      <c r="AW7">
        <v>4</v>
      </c>
      <c r="AX7">
        <f>(R7*SUMPRODUCT(K8:$K$23, X8:$X$23)-$AZ$3*SUMPRODUCT(K7:$K$22, W8:$W$23))/Z7</f>
        <v>518.05350624250093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4.522E-3</v>
      </c>
      <c r="O8">
        <f t="shared" si="21"/>
        <v>871.26434570614913</v>
      </c>
      <c r="P8">
        <f t="shared" si="22"/>
        <v>43.563217285307459</v>
      </c>
      <c r="Q8" s="4">
        <f t="shared" si="23"/>
        <v>12.5</v>
      </c>
      <c r="R8">
        <f t="shared" si="0"/>
        <v>100000</v>
      </c>
      <c r="S8">
        <f t="shared" si="1"/>
        <v>590.81995747471001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489.4692768763739</v>
      </c>
      <c r="AC8">
        <f t="shared" si="2"/>
        <v>550.11426932322865</v>
      </c>
      <c r="AE8">
        <f t="shared" si="3"/>
        <v>811.23689689516846</v>
      </c>
      <c r="AF8">
        <f t="shared" si="4"/>
        <v>-40.561844844758426</v>
      </c>
      <c r="AG8">
        <f t="shared" si="4"/>
        <v>-11.63878822904303</v>
      </c>
      <c r="AH8">
        <f t="shared" si="5"/>
        <v>-427.24931756351805</v>
      </c>
      <c r="AI8">
        <f t="shared" si="6"/>
        <v>331.78694625784897</v>
      </c>
      <c r="AJ8">
        <f t="shared" si="7"/>
        <v>-60.644992446854758</v>
      </c>
      <c r="AK8">
        <f t="shared" ref="AK8:AK23" si="24">H8*SUM(AB8:AB8, AE8:AF8)</f>
        <v>91.360463847191838</v>
      </c>
      <c r="AL8">
        <f t="shared" si="8"/>
        <v>362.50241765818606</v>
      </c>
      <c r="AN8">
        <f t="shared" si="9"/>
        <v>533.2693264417328</v>
      </c>
      <c r="AO8">
        <f t="shared" si="9"/>
        <v>-26.663466322086641</v>
      </c>
      <c r="AP8">
        <f t="shared" si="9"/>
        <v>-7.6507969290526354</v>
      </c>
      <c r="AQ8">
        <f t="shared" si="9"/>
        <v>-280.85378842085584</v>
      </c>
      <c r="AR8">
        <f t="shared" si="9"/>
        <v>218.1012747697377</v>
      </c>
      <c r="AS8">
        <f t="shared" si="9"/>
        <v>-39.86519153403021</v>
      </c>
      <c r="AT8">
        <f t="shared" si="9"/>
        <v>60.056110866826174</v>
      </c>
      <c r="AU8">
        <f t="shared" si="9"/>
        <v>238.29219410253367</v>
      </c>
      <c r="AW8">
        <v>5</v>
      </c>
      <c r="AX8">
        <f>(R8*SUMPRODUCT(K9:$K$23, X9:$X$23)-$AZ$3*SUMPRODUCT(K8:$K$22, W9:$W$23))/Z8</f>
        <v>590.81995747471001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4.7470000000000004E-3</v>
      </c>
      <c r="O9">
        <f t="shared" si="21"/>
        <v>871.26434570614913</v>
      </c>
      <c r="P9">
        <f t="shared" si="22"/>
        <v>43.563217285307459</v>
      </c>
      <c r="Q9" s="4">
        <f t="shared" si="23"/>
        <v>12.5</v>
      </c>
      <c r="R9">
        <f t="shared" si="0"/>
        <v>100000</v>
      </c>
      <c r="S9">
        <f t="shared" si="1"/>
        <v>640.71221765601183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550.11426932322865</v>
      </c>
      <c r="AC9">
        <f t="shared" si="2"/>
        <v>587.77150076789439</v>
      </c>
      <c r="AE9">
        <f t="shared" si="3"/>
        <v>799.27358637665543</v>
      </c>
      <c r="AF9">
        <f t="shared" si="4"/>
        <v>-39.963679318832774</v>
      </c>
      <c r="AG9">
        <f t="shared" si="4"/>
        <v>-11.467151019029332</v>
      </c>
      <c r="AH9">
        <f t="shared" si="5"/>
        <v>-441.99462178613817</v>
      </c>
      <c r="AI9">
        <f t="shared" si="6"/>
        <v>305.8481342526552</v>
      </c>
      <c r="AJ9">
        <f t="shared" si="7"/>
        <v>-37.65723144466574</v>
      </c>
      <c r="AK9">
        <f t="shared" si="24"/>
        <v>68.351942007090884</v>
      </c>
      <c r="AL9">
        <f t="shared" si="8"/>
        <v>336.54284481508034</v>
      </c>
      <c r="AN9">
        <f t="shared" si="9"/>
        <v>499.33967276629596</v>
      </c>
      <c r="AO9">
        <f t="shared" si="9"/>
        <v>-24.966983638314801</v>
      </c>
      <c r="AP9">
        <f t="shared" si="9"/>
        <v>-7.1640093392319875</v>
      </c>
      <c r="AQ9">
        <f t="shared" si="9"/>
        <v>-276.13254531239591</v>
      </c>
      <c r="AR9">
        <f t="shared" si="9"/>
        <v>191.0761344763533</v>
      </c>
      <c r="AS9">
        <f t="shared" si="9"/>
        <v>-23.526049086780215</v>
      </c>
      <c r="AT9">
        <f t="shared" si="9"/>
        <v>42.70231987708592</v>
      </c>
      <c r="AU9">
        <f t="shared" si="9"/>
        <v>210.25240526665903</v>
      </c>
      <c r="AW9">
        <v>6</v>
      </c>
      <c r="AX9">
        <f>(R9*SUMPRODUCT(K10:$K$23, X10:$X$23)-$AZ$3*SUMPRODUCT(K9:$K$22, W10:$W$23))/Z9</f>
        <v>640.71221765601183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4.9870000000000001E-3</v>
      </c>
      <c r="O10">
        <f t="shared" si="21"/>
        <v>871.26434570614913</v>
      </c>
      <c r="P10">
        <f t="shared" si="22"/>
        <v>43.563217285307459</v>
      </c>
      <c r="Q10" s="4">
        <f t="shared" si="23"/>
        <v>12.5</v>
      </c>
      <c r="R10">
        <f t="shared" si="0"/>
        <v>100000</v>
      </c>
      <c r="S10">
        <f t="shared" si="1"/>
        <v>675.10166141272555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587.77150076789439</v>
      </c>
      <c r="AC10">
        <f t="shared" si="2"/>
        <v>610.03767627625848</v>
      </c>
      <c r="AE10">
        <f t="shared" si="3"/>
        <v>787.29487313762854</v>
      </c>
      <c r="AF10">
        <f t="shared" si="4"/>
        <v>-39.36474365688143</v>
      </c>
      <c r="AG10">
        <f t="shared" si="4"/>
        <v>-11.29529282670714</v>
      </c>
      <c r="AH10">
        <f t="shared" si="5"/>
        <v>-457.49345705519426</v>
      </c>
      <c r="AI10">
        <f t="shared" si="6"/>
        <v>279.14137959884573</v>
      </c>
      <c r="AJ10">
        <f t="shared" si="7"/>
        <v>-22.266175508364086</v>
      </c>
      <c r="AK10">
        <f t="shared" si="24"/>
        <v>70.124335588053682</v>
      </c>
      <c r="AL10">
        <f t="shared" si="8"/>
        <v>326.99953967853531</v>
      </c>
      <c r="AN10">
        <f t="shared" si="9"/>
        <v>467.3216808461259</v>
      </c>
      <c r="AO10">
        <f t="shared" si="9"/>
        <v>-23.366084042306298</v>
      </c>
      <c r="AP10">
        <f t="shared" si="9"/>
        <v>-6.7046482957386395</v>
      </c>
      <c r="AQ10">
        <f t="shared" si="9"/>
        <v>-271.55849558004689</v>
      </c>
      <c r="AR10">
        <f t="shared" si="9"/>
        <v>165.69245292803407</v>
      </c>
      <c r="AS10">
        <f t="shared" si="9"/>
        <v>-13.216733551324101</v>
      </c>
      <c r="AT10">
        <f t="shared" si="9"/>
        <v>41.62433097604886</v>
      </c>
      <c r="AU10">
        <f t="shared" si="9"/>
        <v>194.10005035275881</v>
      </c>
      <c r="AW10">
        <v>7</v>
      </c>
      <c r="AX10">
        <f>(R10*SUMPRODUCT(K11:$K$23, X11:$X$23)-$AZ$3*SUMPRODUCT(K10:$K$22, W11:$W$23))/Z10</f>
        <v>675.10166141272555</v>
      </c>
    </row>
    <row r="11" spans="1:52" x14ac:dyDescent="0.25">
      <c r="A11" t="s">
        <v>33</v>
      </c>
      <c r="C11" s="7">
        <f>AU25</f>
        <v>2098.4892913848335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5.2249999999999996E-3</v>
      </c>
      <c r="O11">
        <f t="shared" si="21"/>
        <v>871.26434570614913</v>
      </c>
      <c r="P11">
        <f t="shared" si="22"/>
        <v>43.563217285307459</v>
      </c>
      <c r="Q11" s="4">
        <f t="shared" si="23"/>
        <v>12.5</v>
      </c>
      <c r="R11">
        <f t="shared" si="0"/>
        <v>100000</v>
      </c>
      <c r="S11">
        <f t="shared" si="1"/>
        <v>695.04192730098885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610.03767627625848</v>
      </c>
      <c r="AC11">
        <f t="shared" si="2"/>
        <v>618.4940125037183</v>
      </c>
      <c r="AE11">
        <f t="shared" si="3"/>
        <v>775.30830869410818</v>
      </c>
      <c r="AF11">
        <f t="shared" si="4"/>
        <v>-38.76541543470541</v>
      </c>
      <c r="AG11">
        <f t="shared" si="4"/>
        <v>-11.123321993420525</v>
      </c>
      <c r="AH11">
        <f t="shared" si="5"/>
        <v>-472.14324015635839</v>
      </c>
      <c r="AI11">
        <f t="shared" si="6"/>
        <v>253.27633110962381</v>
      </c>
      <c r="AJ11">
        <f t="shared" si="7"/>
        <v>-8.4563362274598148</v>
      </c>
      <c r="AK11">
        <f t="shared" si="24"/>
        <v>69.348899331086571</v>
      </c>
      <c r="AL11">
        <f t="shared" si="8"/>
        <v>314.16889421325055</v>
      </c>
      <c r="AN11">
        <f t="shared" si="9"/>
        <v>437.66686472205765</v>
      </c>
      <c r="AO11">
        <f t="shared" si="9"/>
        <v>-21.883343236102885</v>
      </c>
      <c r="AP11">
        <f t="shared" si="9"/>
        <v>-6.2791916551935509</v>
      </c>
      <c r="AQ11">
        <f t="shared" si="9"/>
        <v>-266.52810153292921</v>
      </c>
      <c r="AR11">
        <f t="shared" si="9"/>
        <v>142.97622829783199</v>
      </c>
      <c r="AS11">
        <f t="shared" si="9"/>
        <v>-4.7736598746655687</v>
      </c>
      <c r="AT11">
        <f t="shared" si="9"/>
        <v>39.147929929043613</v>
      </c>
      <c r="AU11">
        <f t="shared" si="9"/>
        <v>177.35049835221002</v>
      </c>
      <c r="AW11">
        <v>8</v>
      </c>
      <c r="AX11">
        <f>(R11*SUMPRODUCT(K12:$K$23, X12:$X$23)-$AZ$3*SUMPRODUCT(K11:$K$22, W12:$W$23))/Z11</f>
        <v>695.04192730098885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5.4879999999999998E-3</v>
      </c>
      <c r="O12">
        <f t="shared" si="21"/>
        <v>871.26434570614913</v>
      </c>
      <c r="P12">
        <f t="shared" si="22"/>
        <v>43.563217285307459</v>
      </c>
      <c r="Q12" s="4">
        <f t="shared" si="23"/>
        <v>12.5</v>
      </c>
      <c r="R12">
        <f t="shared" si="0"/>
        <v>100000</v>
      </c>
      <c r="S12">
        <f t="shared" si="1"/>
        <v>700.78829787001814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618.4940125037183</v>
      </c>
      <c r="AC12">
        <f t="shared" si="2"/>
        <v>613.94907778530319</v>
      </c>
      <c r="AE12">
        <f t="shared" si="3"/>
        <v>763.30033360905384</v>
      </c>
      <c r="AF12">
        <f t="shared" si="4"/>
        <v>-38.165016680452695</v>
      </c>
      <c r="AG12">
        <f t="shared" si="4"/>
        <v>-10.951043982386429</v>
      </c>
      <c r="AH12">
        <f t="shared" si="5"/>
        <v>-488.35832879913471</v>
      </c>
      <c r="AI12">
        <f t="shared" si="6"/>
        <v>225.82594414708001</v>
      </c>
      <c r="AJ12">
        <f t="shared" si="7"/>
        <v>4.5449347184151065</v>
      </c>
      <c r="AK12">
        <f t="shared" si="24"/>
        <v>69.734362197537379</v>
      </c>
      <c r="AL12">
        <f t="shared" si="8"/>
        <v>300.10524106303251</v>
      </c>
      <c r="AN12">
        <f t="shared" si="9"/>
        <v>409.62855815309672</v>
      </c>
      <c r="AO12">
        <f t="shared" si="9"/>
        <v>-20.481427907654837</v>
      </c>
      <c r="AP12">
        <f t="shared" si="9"/>
        <v>-5.8769270223765693</v>
      </c>
      <c r="AQ12">
        <f t="shared" si="9"/>
        <v>-262.07969429567225</v>
      </c>
      <c r="AR12">
        <f t="shared" si="9"/>
        <v>121.19050892739305</v>
      </c>
      <c r="AS12">
        <f t="shared" si="9"/>
        <v>2.4390596644988127</v>
      </c>
      <c r="AT12">
        <f t="shared" si="9"/>
        <v>37.423259211273354</v>
      </c>
      <c r="AU12">
        <f t="shared" si="9"/>
        <v>161.05282780316523</v>
      </c>
      <c r="AW12">
        <v>9</v>
      </c>
      <c r="AX12">
        <f>(R12*SUMPRODUCT(K13:$K$23, X13:$X$23)-$AZ$3*SUMPRODUCT(K12:$K$22, W13:$W$23))/Z12</f>
        <v>700.78829787001814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5.7670000000000004E-3</v>
      </c>
      <c r="O13">
        <f t="shared" si="21"/>
        <v>871.26434570614913</v>
      </c>
      <c r="P13">
        <f t="shared" si="22"/>
        <v>43.563217285307459</v>
      </c>
      <c r="Q13" s="4">
        <f t="shared" si="23"/>
        <v>12.5</v>
      </c>
      <c r="R13">
        <f t="shared" si="0"/>
        <v>100000</v>
      </c>
      <c r="S13">
        <f t="shared" si="1"/>
        <v>692.56262037372221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613.94907778530319</v>
      </c>
      <c r="AC13">
        <f t="shared" si="2"/>
        <v>597.17618519320058</v>
      </c>
      <c r="AE13">
        <f t="shared" si="3"/>
        <v>751.26537724903994</v>
      </c>
      <c r="AF13">
        <f t="shared" si="4"/>
        <v>-37.563268862451999</v>
      </c>
      <c r="AG13">
        <f t="shared" si="4"/>
        <v>-10.778378871916141</v>
      </c>
      <c r="AH13">
        <f t="shared" si="5"/>
        <v>-505.23736517138036</v>
      </c>
      <c r="AI13">
        <f t="shared" si="6"/>
        <v>197.68636434329142</v>
      </c>
      <c r="AJ13">
        <f t="shared" si="7"/>
        <v>16.772892592102608</v>
      </c>
      <c r="AK13">
        <f t="shared" si="24"/>
        <v>68.639566325086776</v>
      </c>
      <c r="AL13">
        <f t="shared" si="8"/>
        <v>283.0988232604808</v>
      </c>
      <c r="AN13">
        <f t="shared" si="9"/>
        <v>383.35071282371092</v>
      </c>
      <c r="AO13">
        <f t="shared" si="9"/>
        <v>-19.167535641185548</v>
      </c>
      <c r="AP13">
        <f t="shared" si="9"/>
        <v>-5.4999196672195083</v>
      </c>
      <c r="AQ13">
        <f t="shared" si="9"/>
        <v>-257.80917096545159</v>
      </c>
      <c r="AR13">
        <f t="shared" si="9"/>
        <v>100.8740865498543</v>
      </c>
      <c r="AS13">
        <f t="shared" si="9"/>
        <v>8.5587603608765832</v>
      </c>
      <c r="AT13">
        <f t="shared" si="9"/>
        <v>35.024942550906069</v>
      </c>
      <c r="AU13">
        <f t="shared" si="9"/>
        <v>144.45778946163696</v>
      </c>
      <c r="AW13">
        <v>10</v>
      </c>
      <c r="AX13">
        <f>(R13*SUMPRODUCT(K14:$K$23, X14:$X$23)-$AZ$3*SUMPRODUCT(K13:$K$22, W14:$W$23))/Z13</f>
        <v>692.56262037372221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6.0780000000000001E-3</v>
      </c>
      <c r="O14">
        <f t="shared" si="21"/>
        <v>871.26434570614913</v>
      </c>
      <c r="P14">
        <f t="shared" si="22"/>
        <v>43.563217285307459</v>
      </c>
      <c r="Q14" s="4">
        <f t="shared" si="23"/>
        <v>12.5</v>
      </c>
      <c r="R14">
        <f t="shared" si="0"/>
        <v>100000</v>
      </c>
      <c r="S14">
        <f t="shared" si="1"/>
        <v>679.39377581885446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597.17618519320058</v>
      </c>
      <c r="AC14">
        <f t="shared" si="2"/>
        <v>576.40225017110674</v>
      </c>
      <c r="AE14">
        <f t="shared" si="3"/>
        <v>739.1865325136298</v>
      </c>
      <c r="AF14">
        <f t="shared" si="4"/>
        <v>-36.959326625681491</v>
      </c>
      <c r="AG14">
        <f t="shared" si="4"/>
        <v>-10.605084096413474</v>
      </c>
      <c r="AH14">
        <f t="shared" si="5"/>
        <v>-524.08789426805049</v>
      </c>
      <c r="AI14">
        <f t="shared" si="6"/>
        <v>167.53422752348433</v>
      </c>
      <c r="AJ14">
        <f t="shared" si="7"/>
        <v>20.773935022093838</v>
      </c>
      <c r="AK14">
        <f t="shared" si="24"/>
        <v>111.19254698159608</v>
      </c>
      <c r="AL14">
        <f t="shared" si="8"/>
        <v>299.50070952717425</v>
      </c>
      <c r="AN14">
        <f t="shared" si="9"/>
        <v>347.45479808150111</v>
      </c>
      <c r="AO14">
        <f t="shared" si="9"/>
        <v>-17.372739904075058</v>
      </c>
      <c r="AP14">
        <f t="shared" si="9"/>
        <v>-4.9849221966023016</v>
      </c>
      <c r="AQ14">
        <f t="shared" si="9"/>
        <v>-246.34763414944513</v>
      </c>
      <c r="AR14">
        <f t="shared" si="9"/>
        <v>78.749501831378637</v>
      </c>
      <c r="AS14">
        <f t="shared" si="9"/>
        <v>9.7647928918763771</v>
      </c>
      <c r="AT14">
        <f t="shared" si="9"/>
        <v>52.266082051414969</v>
      </c>
      <c r="AU14">
        <f t="shared" si="9"/>
        <v>140.78037677466997</v>
      </c>
      <c r="AW14">
        <v>11</v>
      </c>
      <c r="AX14">
        <f>(R14*SUMPRODUCT(K15:$K$23, X15:$X$23)-$AZ$3*SUMPRODUCT(K14:$K$22, W15:$W$23))/Z14</f>
        <v>679.39377581885446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6.4359999999999999E-3</v>
      </c>
      <c r="O15">
        <f t="shared" si="21"/>
        <v>871.26434570614913</v>
      </c>
      <c r="P15">
        <f t="shared" si="22"/>
        <v>43.563217285307459</v>
      </c>
      <c r="Q15" s="4">
        <f t="shared" si="23"/>
        <v>12.5</v>
      </c>
      <c r="R15">
        <f t="shared" si="0"/>
        <v>100000</v>
      </c>
      <c r="S15">
        <f t="shared" si="1"/>
        <v>652.42263979085214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576.40225017110674</v>
      </c>
      <c r="AC15">
        <f t="shared" si="2"/>
        <v>544.4221061862977</v>
      </c>
      <c r="AE15">
        <f t="shared" si="3"/>
        <v>727.03726266523586</v>
      </c>
      <c r="AF15">
        <f t="shared" si="4"/>
        <v>-36.351863133261794</v>
      </c>
      <c r="AG15">
        <f t="shared" si="4"/>
        <v>-10.430778934204822</v>
      </c>
      <c r="AH15">
        <f t="shared" si="5"/>
        <v>-546.03456995613692</v>
      </c>
      <c r="AI15">
        <f t="shared" si="6"/>
        <v>134.22005064163238</v>
      </c>
      <c r="AJ15">
        <f t="shared" si="7"/>
        <v>31.980143984809047</v>
      </c>
      <c r="AK15">
        <f t="shared" si="24"/>
        <v>108.42722436039205</v>
      </c>
      <c r="AL15">
        <f t="shared" si="8"/>
        <v>274.6274189868335</v>
      </c>
      <c r="AN15">
        <f t="shared" si="9"/>
        <v>314.80549518616328</v>
      </c>
      <c r="AO15">
        <f t="shared" si="9"/>
        <v>-15.740274759308164</v>
      </c>
      <c r="AP15">
        <f t="shared" si="9"/>
        <v>-4.5165037559728392</v>
      </c>
      <c r="AQ15">
        <f t="shared" si="9"/>
        <v>-236.43173742382757</v>
      </c>
      <c r="AR15">
        <f t="shared" si="9"/>
        <v>58.116979247054736</v>
      </c>
      <c r="AS15">
        <f t="shared" si="9"/>
        <v>13.847330226728973</v>
      </c>
      <c r="AT15">
        <f t="shared" si="9"/>
        <v>46.948743632898498</v>
      </c>
      <c r="AU15">
        <f t="shared" si="9"/>
        <v>118.91305310668221</v>
      </c>
      <c r="AW15">
        <v>12</v>
      </c>
      <c r="AX15">
        <f>(R15*SUMPRODUCT(K16:$K$23, X16:$X$23)-$AZ$3*SUMPRODUCT(K15:$K$22, W16:$W$23))/Z15</f>
        <v>652.42263979085214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6.8199999999999997E-3</v>
      </c>
      <c r="O16">
        <f t="shared" si="21"/>
        <v>871.26434570614913</v>
      </c>
      <c r="P16">
        <f t="shared" si="22"/>
        <v>43.563217285307459</v>
      </c>
      <c r="Q16" s="4">
        <f t="shared" si="23"/>
        <v>12.5</v>
      </c>
      <c r="R16">
        <f t="shared" si="0"/>
        <v>100000</v>
      </c>
      <c r="S16">
        <f t="shared" si="1"/>
        <v>612.68857278149369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544.4221061862977</v>
      </c>
      <c r="AC16">
        <f t="shared" si="2"/>
        <v>502.66603853106761</v>
      </c>
      <c r="AE16">
        <f t="shared" si="3"/>
        <v>714.80849590720652</v>
      </c>
      <c r="AF16">
        <f t="shared" si="4"/>
        <v>-35.740424795360326</v>
      </c>
      <c r="AG16">
        <f t="shared" si="4"/>
        <v>-10.255333232531497</v>
      </c>
      <c r="AH16">
        <f t="shared" si="5"/>
        <v>-569.10329865021504</v>
      </c>
      <c r="AI16">
        <f t="shared" si="6"/>
        <v>99.709439229099644</v>
      </c>
      <c r="AJ16">
        <f t="shared" si="7"/>
        <v>41.756067655230083</v>
      </c>
      <c r="AK16">
        <f t="shared" si="24"/>
        <v>104.6965014517568</v>
      </c>
      <c r="AL16">
        <f t="shared" si="8"/>
        <v>246.16200833608653</v>
      </c>
      <c r="AN16">
        <f t="shared" si="9"/>
        <v>285.11279468992569</v>
      </c>
      <c r="AO16">
        <f t="shared" si="9"/>
        <v>-14.255639734496285</v>
      </c>
      <c r="AP16">
        <f t="shared" si="9"/>
        <v>-4.0905035896259081</v>
      </c>
      <c r="AQ16">
        <f t="shared" si="9"/>
        <v>-226.99594769013765</v>
      </c>
      <c r="AR16">
        <f t="shared" si="9"/>
        <v>39.770703675665843</v>
      </c>
      <c r="AS16">
        <f t="shared" si="9"/>
        <v>16.655075048226266</v>
      </c>
      <c r="AT16">
        <f t="shared" si="9"/>
        <v>41.759873160549688</v>
      </c>
      <c r="AU16">
        <f t="shared" si="9"/>
        <v>98.185651884441796</v>
      </c>
      <c r="AW16">
        <v>13</v>
      </c>
      <c r="AX16">
        <f>(R16*SUMPRODUCT(K17:$K$23, X17:$X$23)-$AZ$3*SUMPRODUCT(K16:$K$22, W17:$W$23))/Z16</f>
        <v>612.68857278149369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7.2269999999999999E-3</v>
      </c>
      <c r="O17">
        <f t="shared" si="21"/>
        <v>871.26434570614913</v>
      </c>
      <c r="P17">
        <f t="shared" si="22"/>
        <v>43.563217285307459</v>
      </c>
      <c r="Q17" s="4">
        <f t="shared" si="23"/>
        <v>12.5</v>
      </c>
      <c r="R17">
        <f t="shared" si="0"/>
        <v>100000</v>
      </c>
      <c r="S17">
        <f t="shared" si="1"/>
        <v>561.30901345394057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502.66603853106761</v>
      </c>
      <c r="AC17">
        <f t="shared" si="2"/>
        <v>452.57962299613206</v>
      </c>
      <c r="AE17">
        <f t="shared" si="3"/>
        <v>702.49448994821307</v>
      </c>
      <c r="AF17">
        <f t="shared" si="4"/>
        <v>-35.124724497410654</v>
      </c>
      <c r="AG17">
        <f t="shared" si="4"/>
        <v>-10.078664606934677</v>
      </c>
      <c r="AH17">
        <f t="shared" si="5"/>
        <v>-592.92234617204099</v>
      </c>
      <c r="AI17">
        <f t="shared" si="6"/>
        <v>64.368754671826764</v>
      </c>
      <c r="AJ17">
        <f t="shared" si="7"/>
        <v>50.086415534935554</v>
      </c>
      <c r="AK17">
        <f t="shared" si="24"/>
        <v>100.12230381833659</v>
      </c>
      <c r="AL17">
        <f t="shared" si="8"/>
        <v>214.57747402509892</v>
      </c>
      <c r="AN17">
        <f t="shared" si="9"/>
        <v>258.11383913347282</v>
      </c>
      <c r="AO17">
        <f t="shared" si="9"/>
        <v>-12.905691956673641</v>
      </c>
      <c r="AP17">
        <f t="shared" si="9"/>
        <v>-3.7031504905132251</v>
      </c>
      <c r="AQ17">
        <f t="shared" si="9"/>
        <v>-217.85432522007892</v>
      </c>
      <c r="AR17">
        <f t="shared" si="9"/>
        <v>23.65067146620704</v>
      </c>
      <c r="AS17">
        <f t="shared" si="9"/>
        <v>18.402987051342802</v>
      </c>
      <c r="AT17">
        <f t="shared" si="9"/>
        <v>36.787409141591887</v>
      </c>
      <c r="AU17">
        <f t="shared" si="9"/>
        <v>78.841067659141729</v>
      </c>
      <c r="AW17">
        <v>14</v>
      </c>
      <c r="AX17">
        <f>(R17*SUMPRODUCT(K18:$K$23, X18:$X$23)-$AZ$3*SUMPRODUCT(K17:$K$22, W18:$W$23))/Z17</f>
        <v>561.30901345394057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7.6860000000000001E-3</v>
      </c>
      <c r="O18">
        <f t="shared" si="21"/>
        <v>871.26434570614913</v>
      </c>
      <c r="P18">
        <f t="shared" si="22"/>
        <v>43.563217285307459</v>
      </c>
      <c r="Q18" s="4">
        <f t="shared" si="23"/>
        <v>12.5</v>
      </c>
      <c r="R18">
        <f t="shared" si="0"/>
        <v>100000</v>
      </c>
      <c r="S18">
        <f t="shared" si="1"/>
        <v>498.35051772242781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452.57962299613206</v>
      </c>
      <c r="AC18">
        <f t="shared" si="2"/>
        <v>394.71008927963987</v>
      </c>
      <c r="AE18">
        <f t="shared" si="3"/>
        <v>690.07017239898892</v>
      </c>
      <c r="AF18">
        <f t="shared" si="4"/>
        <v>-34.50350861994945</v>
      </c>
      <c r="AG18">
        <f t="shared" si="4"/>
        <v>-9.90041334469643</v>
      </c>
      <c r="AH18">
        <f t="shared" si="5"/>
        <v>-619.71692935119938</v>
      </c>
      <c r="AI18">
        <f t="shared" si="6"/>
        <v>25.949321083143673</v>
      </c>
      <c r="AJ18">
        <f t="shared" si="7"/>
        <v>57.869533716492185</v>
      </c>
      <c r="AK18">
        <f t="shared" si="24"/>
        <v>94.82629405192499</v>
      </c>
      <c r="AL18">
        <f t="shared" si="8"/>
        <v>178.64514885156086</v>
      </c>
      <c r="AN18">
        <f t="shared" si="9"/>
        <v>233.56243323755422</v>
      </c>
      <c r="AO18">
        <f t="shared" si="9"/>
        <v>-11.678121661877713</v>
      </c>
      <c r="AP18">
        <f t="shared" si="9"/>
        <v>-3.3509123033184429</v>
      </c>
      <c r="AQ18">
        <f t="shared" si="9"/>
        <v>-209.75054382452495</v>
      </c>
      <c r="AR18">
        <f t="shared" si="9"/>
        <v>8.7828554478331231</v>
      </c>
      <c r="AS18">
        <f t="shared" si="9"/>
        <v>19.586629948311622</v>
      </c>
      <c r="AT18">
        <f t="shared" si="9"/>
        <v>32.095083745862638</v>
      </c>
      <c r="AU18">
        <f t="shared" si="9"/>
        <v>60.464569142007385</v>
      </c>
      <c r="AW18">
        <v>15</v>
      </c>
      <c r="AX18">
        <f>(R18*SUMPRODUCT(K19:$K$23, X19:$X$23)-$AZ$3*SUMPRODUCT(K18:$K$22, W19:$W$23))/Z18</f>
        <v>498.35051772242781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8.2030000000000002E-3</v>
      </c>
      <c r="O19">
        <f t="shared" si="21"/>
        <v>871.26434570614913</v>
      </c>
      <c r="P19">
        <f t="shared" si="22"/>
        <v>43.563217285307459</v>
      </c>
      <c r="Q19" s="4">
        <f t="shared" si="23"/>
        <v>12.5</v>
      </c>
      <c r="R19">
        <f t="shared" si="0"/>
        <v>100000</v>
      </c>
      <c r="S19">
        <f t="shared" si="1"/>
        <v>423.83164186841236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394.71008927963987</v>
      </c>
      <c r="AC19">
        <f t="shared" si="2"/>
        <v>329.5781344855705</v>
      </c>
      <c r="AE19">
        <f t="shared" si="3"/>
        <v>677.50882505081017</v>
      </c>
      <c r="AF19">
        <f t="shared" si="4"/>
        <v>-33.875441252540512</v>
      </c>
      <c r="AG19">
        <f t="shared" si="4"/>
        <v>-9.720196120582921</v>
      </c>
      <c r="AH19">
        <f t="shared" si="5"/>
        <v>-649.70472533235852</v>
      </c>
      <c r="AI19">
        <f t="shared" si="6"/>
        <v>-15.791537654671856</v>
      </c>
      <c r="AJ19">
        <f t="shared" si="7"/>
        <v>65.131954794069372</v>
      </c>
      <c r="AK19">
        <f t="shared" si="24"/>
        <v>88.853127678222876</v>
      </c>
      <c r="AL19">
        <f t="shared" si="8"/>
        <v>138.19354481762039</v>
      </c>
      <c r="AN19">
        <f t="shared" si="9"/>
        <v>211.23508736899169</v>
      </c>
      <c r="AO19">
        <f t="shared" si="9"/>
        <v>-10.561754368449586</v>
      </c>
      <c r="AP19">
        <f t="shared" si="9"/>
        <v>-3.0305826298588556</v>
      </c>
      <c r="AQ19">
        <f t="shared" si="9"/>
        <v>-202.56626828342064</v>
      </c>
      <c r="AR19">
        <f t="shared" si="9"/>
        <v>-4.923517912737398</v>
      </c>
      <c r="AS19">
        <f t="shared" si="9"/>
        <v>20.306974097948704</v>
      </c>
      <c r="AT19">
        <f t="shared" si="9"/>
        <v>27.702809903192033</v>
      </c>
      <c r="AU19">
        <f t="shared" si="9"/>
        <v>43.086266088403342</v>
      </c>
      <c r="AW19">
        <v>16</v>
      </c>
      <c r="AX19">
        <f>(R19*SUMPRODUCT(K20:$K$23, X20:$X$23)-$AZ$3*SUMPRODUCT(K19:$K$22, W20:$W$23))/Z19</f>
        <v>423.83164186841236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8.7950000000000007E-3</v>
      </c>
      <c r="O20">
        <f t="shared" si="21"/>
        <v>871.26434570614913</v>
      </c>
      <c r="P20">
        <f t="shared" si="22"/>
        <v>43.563217285307459</v>
      </c>
      <c r="Q20" s="4">
        <f t="shared" si="23"/>
        <v>12.5</v>
      </c>
      <c r="R20">
        <f t="shared" si="0"/>
        <v>100000</v>
      </c>
      <c r="S20">
        <f t="shared" si="1"/>
        <v>337.41921958709594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329.5781344855705</v>
      </c>
      <c r="AC20">
        <f t="shared" si="2"/>
        <v>257.45100044382633</v>
      </c>
      <c r="AE20">
        <f t="shared" si="3"/>
        <v>664.77504668398024</v>
      </c>
      <c r="AF20">
        <f t="shared" si="4"/>
        <v>-33.238752334199013</v>
      </c>
      <c r="AG20">
        <f t="shared" si="4"/>
        <v>-9.5375050344965651</v>
      </c>
      <c r="AH20">
        <f t="shared" si="5"/>
        <v>-683.9129990442143</v>
      </c>
      <c r="AI20">
        <f t="shared" si="6"/>
        <v>-61.914209728929677</v>
      </c>
      <c r="AJ20">
        <f t="shared" si="7"/>
        <v>72.127134041744171</v>
      </c>
      <c r="AK20">
        <f t="shared" si="24"/>
        <v>82.244483904298718</v>
      </c>
      <c r="AL20">
        <f t="shared" si="8"/>
        <v>92.457408217113212</v>
      </c>
      <c r="AN20">
        <f t="shared" si="9"/>
        <v>190.92692506981714</v>
      </c>
      <c r="AO20">
        <f t="shared" si="9"/>
        <v>-9.5463462534908583</v>
      </c>
      <c r="AP20">
        <f t="shared" si="9"/>
        <v>-2.7392221145448286</v>
      </c>
      <c r="AQ20">
        <f t="shared" si="9"/>
        <v>-196.42344665933635</v>
      </c>
      <c r="AR20">
        <f t="shared" si="9"/>
        <v>-17.782089957554909</v>
      </c>
      <c r="AS20">
        <f t="shared" si="9"/>
        <v>20.715296077043021</v>
      </c>
      <c r="AT20">
        <f t="shared" si="9"/>
        <v>23.621052706670778</v>
      </c>
      <c r="AU20">
        <f t="shared" si="9"/>
        <v>26.55425882615889</v>
      </c>
      <c r="AW20">
        <v>17</v>
      </c>
      <c r="AX20">
        <f>(R20*SUMPRODUCT(K21:$K$23, X21:$X$23)-$AZ$3*SUMPRODUCT(K20:$K$22, W21:$W$23))/Z20</f>
        <v>337.41921958709594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9.4780000000000003E-3</v>
      </c>
      <c r="O21">
        <f t="shared" si="21"/>
        <v>871.26434570614913</v>
      </c>
      <c r="P21">
        <f t="shared" si="22"/>
        <v>43.563217285307459</v>
      </c>
      <c r="Q21" s="4">
        <f t="shared" si="23"/>
        <v>12.5</v>
      </c>
      <c r="R21">
        <f t="shared" si="0"/>
        <v>100000</v>
      </c>
      <c r="S21">
        <f t="shared" si="1"/>
        <v>238.55319637171561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257.45100044382633</v>
      </c>
      <c r="AC21">
        <f t="shared" si="2"/>
        <v>178.47087366153769</v>
      </c>
      <c r="AE21">
        <f t="shared" si="3"/>
        <v>651.82655832466958</v>
      </c>
      <c r="AF21">
        <f t="shared" si="4"/>
        <v>-32.591327916233482</v>
      </c>
      <c r="AG21">
        <f t="shared" si="4"/>
        <v>-9.3517335114346398</v>
      </c>
      <c r="AH21">
        <f t="shared" si="5"/>
        <v>-723.17178173566754</v>
      </c>
      <c r="AI21">
        <f t="shared" si="6"/>
        <v>-113.28828483866607</v>
      </c>
      <c r="AJ21">
        <f t="shared" si="7"/>
        <v>78.980126782288636</v>
      </c>
      <c r="AK21">
        <f t="shared" si="24"/>
        <v>75.019794146489815</v>
      </c>
      <c r="AL21">
        <f t="shared" si="8"/>
        <v>40.711636090112378</v>
      </c>
      <c r="AN21">
        <f t="shared" si="9"/>
        <v>172.45106766138701</v>
      </c>
      <c r="AO21">
        <f t="shared" si="9"/>
        <v>-8.6225533830693522</v>
      </c>
      <c r="AP21">
        <f t="shared" si="9"/>
        <v>-2.4741496153159113</v>
      </c>
      <c r="AQ21">
        <f t="shared" si="9"/>
        <v>-191.32657954815258</v>
      </c>
      <c r="AR21">
        <f t="shared" si="9"/>
        <v>-29.972214885150816</v>
      </c>
      <c r="AS21">
        <f t="shared" si="9"/>
        <v>20.8954468235295</v>
      </c>
      <c r="AT21">
        <f t="shared" si="9"/>
        <v>19.847677930692267</v>
      </c>
      <c r="AU21">
        <f t="shared" si="9"/>
        <v>10.770909869070952</v>
      </c>
      <c r="AW21">
        <v>18</v>
      </c>
      <c r="AX21">
        <f>(R21*SUMPRODUCT(K22:$K$23, X22:$X$23)-$AZ$3*SUMPRODUCT(K21:$K$22, W22:$W$23))/Z21</f>
        <v>238.55319637171561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1.0265E-2</v>
      </c>
      <c r="O22">
        <f t="shared" si="21"/>
        <v>871.26434570614913</v>
      </c>
      <c r="P22">
        <f t="shared" si="22"/>
        <v>43.563217285307459</v>
      </c>
      <c r="Q22" s="4">
        <f t="shared" si="23"/>
        <v>12.5</v>
      </c>
      <c r="R22">
        <f t="shared" si="0"/>
        <v>100000</v>
      </c>
      <c r="S22">
        <f t="shared" si="1"/>
        <v>126.58537593570794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178.47087366153769</v>
      </c>
      <c r="AC22">
        <f t="shared" si="2"/>
        <v>92.784251446841594</v>
      </c>
      <c r="AE22">
        <f t="shared" si="3"/>
        <v>638.61729312022021</v>
      </c>
      <c r="AF22">
        <f t="shared" si="4"/>
        <v>-31.930864656011011</v>
      </c>
      <c r="AG22">
        <f t="shared" si="4"/>
        <v>-9.1622206318254165</v>
      </c>
      <c r="AH22">
        <f t="shared" si="5"/>
        <v>-767.96435595901255</v>
      </c>
      <c r="AI22">
        <f t="shared" si="6"/>
        <v>-170.44014812662874</v>
      </c>
      <c r="AJ22">
        <f t="shared" si="7"/>
        <v>85.686622214696101</v>
      </c>
      <c r="AK22">
        <f t="shared" si="24"/>
        <v>67.187480657504409</v>
      </c>
      <c r="AL22">
        <f t="shared" si="8"/>
        <v>-17.566045254428232</v>
      </c>
      <c r="AN22">
        <f t="shared" si="9"/>
        <v>155.63808459985063</v>
      </c>
      <c r="AO22">
        <f t="shared" si="9"/>
        <v>-7.7819042299925316</v>
      </c>
      <c r="AP22">
        <f t="shared" si="9"/>
        <v>-2.2329343179093919</v>
      </c>
      <c r="AQ22">
        <f t="shared" si="9"/>
        <v>-187.16139179137139</v>
      </c>
      <c r="AR22">
        <f t="shared" si="9"/>
        <v>-41.538145739422674</v>
      </c>
      <c r="AS22">
        <f t="shared" si="9"/>
        <v>20.882775804844641</v>
      </c>
      <c r="AT22">
        <f t="shared" si="9"/>
        <v>16.374330778817438</v>
      </c>
      <c r="AU22">
        <f t="shared" si="9"/>
        <v>-4.281039155760598</v>
      </c>
      <c r="AW22">
        <v>19</v>
      </c>
      <c r="AX22">
        <f>(R22*SUMPRODUCT(K23:$K$23, X23:$X$23)-$AZ$3*SUMPRODUCT(K22:$K$22, W23:$W$23))/Z22</f>
        <v>126.58537593570794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1.1204E-2</v>
      </c>
      <c r="O23">
        <f t="shared" si="21"/>
        <v>871.26434570614913</v>
      </c>
      <c r="P23">
        <f t="shared" si="22"/>
        <v>43.563217285307459</v>
      </c>
      <c r="Q23" s="4">
        <f t="shared" si="23"/>
        <v>12.5</v>
      </c>
      <c r="R23">
        <f t="shared" si="0"/>
        <v>100000</v>
      </c>
      <c r="S23">
        <f t="shared" si="1"/>
        <v>129.32763919724633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92.784251446841594</v>
      </c>
      <c r="AC23">
        <f t="shared" si="2"/>
        <v>92.784251446841594</v>
      </c>
      <c r="AE23">
        <f t="shared" si="3"/>
        <v>625.07605203689911</v>
      </c>
      <c r="AF23">
        <f t="shared" si="4"/>
        <v>-31.253802601844956</v>
      </c>
      <c r="AG23">
        <f t="shared" si="4"/>
        <v>-8.9679449055481921</v>
      </c>
      <c r="AH23">
        <f t="shared" si="5"/>
        <v>-821.22815967177587</v>
      </c>
      <c r="AI23">
        <f t="shared" si="6"/>
        <v>-236.37385514226992</v>
      </c>
      <c r="AJ23">
        <f t="shared" si="7"/>
        <v>0</v>
      </c>
      <c r="AK23">
        <f t="shared" si="24"/>
        <v>58.754291493465587</v>
      </c>
      <c r="AL23">
        <f t="shared" si="8"/>
        <v>-177.61956364880433</v>
      </c>
      <c r="AN23">
        <f t="shared" si="9"/>
        <v>140.32964617178357</v>
      </c>
      <c r="AO23">
        <f t="shared" si="9"/>
        <v>-7.0164823085891781</v>
      </c>
      <c r="AP23">
        <f t="shared" si="9"/>
        <v>-2.0133046712999612</v>
      </c>
      <c r="AQ23">
        <f t="shared" si="9"/>
        <v>-184.36581708339443</v>
      </c>
      <c r="AR23">
        <f t="shared" si="9"/>
        <v>-53.065957891500013</v>
      </c>
      <c r="AS23">
        <f t="shared" si="9"/>
        <v>0</v>
      </c>
      <c r="AT23">
        <f t="shared" si="9"/>
        <v>13.190345253964626</v>
      </c>
      <c r="AU23">
        <f t="shared" si="9"/>
        <v>-39.875612637535383</v>
      </c>
      <c r="AW23">
        <v>20</v>
      </c>
      <c r="AX23">
        <f>(R23*SUMPRODUCT(K$23:$K24, X$23:$X24)-$AZ$3*SUMPRODUCT(K$22:$K23, W$23:$W24))/Z23</f>
        <v>129.32763919724633</v>
      </c>
    </row>
    <row r="25" spans="5:50" x14ac:dyDescent="0.25">
      <c r="AN25" s="8">
        <f t="shared" ref="AN25:AU25" si="25">SUM(AN3:AN23)</f>
        <v>7873.8556017946321</v>
      </c>
      <c r="AO25" s="8">
        <f t="shared" si="25"/>
        <v>-1047.1410393693434</v>
      </c>
      <c r="AP25" s="8">
        <f t="shared" si="25"/>
        <v>-200.46593910618722</v>
      </c>
      <c r="AQ25" s="8">
        <f t="shared" si="25"/>
        <v>-5024.927214145976</v>
      </c>
      <c r="AR25" s="8">
        <f t="shared" si="25"/>
        <v>1601.3214091731245</v>
      </c>
      <c r="AS25" s="8">
        <f t="shared" si="25"/>
        <v>-319.30975415855545</v>
      </c>
      <c r="AT25" s="8">
        <f t="shared" si="25"/>
        <v>816.47763637026435</v>
      </c>
      <c r="AU25" s="9">
        <f t="shared" si="25"/>
        <v>2098.4892913848335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0" priority="1" operator="lessThan">
      <formula>0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020E7-AC0C-46CD-B7B9-46A3D4112E2D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'T.26.04.C'!C3*(1+C12)</f>
        <v>1081.5050426455396</v>
      </c>
      <c r="K3">
        <v>1</v>
      </c>
      <c r="L3" s="2">
        <v>0</v>
      </c>
      <c r="O3">
        <f>$C$3</f>
        <v>1081.5050426455396</v>
      </c>
      <c r="P3">
        <f>O3*B5</f>
        <v>865.20403411643167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1081.5050426455396</v>
      </c>
      <c r="AF3">
        <f t="shared" ref="AF3:AG23" si="4">-$Z3*P3</f>
        <v>-865.20403411643167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116.30100852910789</v>
      </c>
      <c r="AJ3">
        <f t="shared" ref="AJ3:AJ23" si="7">AB3-AC3</f>
        <v>0</v>
      </c>
      <c r="AL3">
        <f t="shared" ref="AL3:AL23" si="8">SUM(AI3:AK3)</f>
        <v>116.30100852910789</v>
      </c>
      <c r="AN3">
        <f t="shared" ref="AN3:AU23" si="9">AE3*$K3</f>
        <v>1081.5050426455396</v>
      </c>
      <c r="AO3">
        <f t="shared" si="9"/>
        <v>-865.20403411643167</v>
      </c>
      <c r="AP3">
        <f t="shared" si="9"/>
        <v>-100</v>
      </c>
      <c r="AQ3">
        <f t="shared" si="9"/>
        <v>0</v>
      </c>
      <c r="AR3">
        <f t="shared" si="9"/>
        <v>116.30100852910789</v>
      </c>
      <c r="AS3">
        <f t="shared" si="9"/>
        <v>0</v>
      </c>
      <c r="AT3">
        <f t="shared" si="9"/>
        <v>0</v>
      </c>
      <c r="AU3">
        <f t="shared" si="9"/>
        <v>116.30100852910789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621.40981361405352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250000</v>
      </c>
      <c r="S4">
        <f t="shared" si="1"/>
        <v>12.932108094732719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12.769228193279559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-648.75</v>
      </c>
      <c r="AI4">
        <f t="shared" si="6"/>
        <v>-648.75</v>
      </c>
      <c r="AJ4">
        <f t="shared" si="7"/>
        <v>-12.769228193279559</v>
      </c>
      <c r="AK4">
        <f>G4*MAX(0, SUM(AB4, AE4:AF4))</f>
        <v>0</v>
      </c>
      <c r="AL4">
        <f t="shared" si="8"/>
        <v>-661.51922819327956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-608.64058542077112</v>
      </c>
      <c r="AR4">
        <f t="shared" si="9"/>
        <v>-608.64058542077112</v>
      </c>
      <c r="AS4">
        <f t="shared" si="9"/>
        <v>-11.979761885054469</v>
      </c>
      <c r="AT4">
        <f t="shared" si="9"/>
        <v>0</v>
      </c>
      <c r="AU4">
        <f t="shared" si="9"/>
        <v>-620.62034730582559</v>
      </c>
      <c r="AW4">
        <v>1</v>
      </c>
      <c r="AX4">
        <f>(R4*SUMPRODUCT(K5:$K$23, X5:$X$23)-$AZ$3*SUMPRODUCT(K4:$K$22, W5:$W$23))/Z4</f>
        <v>12.932108094732719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1081.5050426455396</v>
      </c>
      <c r="P5">
        <f t="shared" ref="P5:P23" si="22">O5*$C$5</f>
        <v>54.075252132276979</v>
      </c>
      <c r="Q5" s="4">
        <f t="shared" ref="Q5:Q23" si="23">$C$8</f>
        <v>12.5</v>
      </c>
      <c r="R5">
        <f t="shared" si="0"/>
        <v>250000</v>
      </c>
      <c r="S5">
        <f t="shared" si="1"/>
        <v>35.267425208807467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12.769228193279559</v>
      </c>
      <c r="AC5">
        <f t="shared" si="2"/>
        <v>34.384494088481915</v>
      </c>
      <c r="AE5">
        <f t="shared" si="3"/>
        <v>1054.4292225853246</v>
      </c>
      <c r="AF5">
        <f t="shared" si="4"/>
        <v>-52.721461129266231</v>
      </c>
      <c r="AG5">
        <f t="shared" si="4"/>
        <v>-12.187058555062501</v>
      </c>
      <c r="AH5">
        <f t="shared" si="5"/>
        <v>-641.56639875000008</v>
      </c>
      <c r="AI5">
        <f t="shared" si="6"/>
        <v>347.95430415099577</v>
      </c>
      <c r="AJ5">
        <f t="shared" si="7"/>
        <v>-21.615265895202356</v>
      </c>
      <c r="AK5">
        <f>G5*SUM(AB5, AE5:AF5)</f>
        <v>41.593556575622856</v>
      </c>
      <c r="AL5">
        <f t="shared" si="8"/>
        <v>367.93259483141628</v>
      </c>
      <c r="AN5">
        <f t="shared" si="9"/>
        <v>910.56554793984765</v>
      </c>
      <c r="AO5">
        <f t="shared" si="9"/>
        <v>-45.528277396992387</v>
      </c>
      <c r="AP5">
        <f t="shared" si="9"/>
        <v>-10.52428689690219</v>
      </c>
      <c r="AQ5">
        <f t="shared" si="9"/>
        <v>-554.03269077201242</v>
      </c>
      <c r="AR5">
        <f t="shared" si="9"/>
        <v>300.48029287394064</v>
      </c>
      <c r="AS5">
        <f t="shared" si="9"/>
        <v>-18.66613330904508</v>
      </c>
      <c r="AT5">
        <f t="shared" si="9"/>
        <v>35.918636189907318</v>
      </c>
      <c r="AU5">
        <f t="shared" si="9"/>
        <v>317.73279575480291</v>
      </c>
      <c r="AW5">
        <v>2</v>
      </c>
      <c r="AX5">
        <f>(R5*SUMPRODUCT(K6:$K$23, X6:$X$23)-$AZ$3*SUMPRODUCT(K5:$K$22, W6:$W$23))/Z5</f>
        <v>35.267425208807467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1081.5050426455396</v>
      </c>
      <c r="P6">
        <f t="shared" si="22"/>
        <v>54.075252132276979</v>
      </c>
      <c r="Q6" s="4">
        <f t="shared" si="23"/>
        <v>12.5</v>
      </c>
      <c r="R6">
        <f t="shared" si="0"/>
        <v>250000</v>
      </c>
      <c r="S6">
        <f t="shared" si="1"/>
        <v>65.903058844457433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34.384494088481915</v>
      </c>
      <c r="AC6">
        <f t="shared" si="2"/>
        <v>63.443372455553792</v>
      </c>
      <c r="AE6">
        <f t="shared" si="3"/>
        <v>1041.1402510930818</v>
      </c>
      <c r="AF6">
        <f t="shared" si="4"/>
        <v>-52.057012554654094</v>
      </c>
      <c r="AG6">
        <f t="shared" si="4"/>
        <v>-12.033465056093048</v>
      </c>
      <c r="AH6">
        <f t="shared" si="5"/>
        <v>-634.45826837655375</v>
      </c>
      <c r="AI6">
        <f t="shared" si="6"/>
        <v>342.59150510578093</v>
      </c>
      <c r="AJ6">
        <f t="shared" si="7"/>
        <v>-29.058878367071877</v>
      </c>
      <c r="AK6">
        <f>G6*SUM(AB6, AE6:AF6)</f>
        <v>59.872862358674219</v>
      </c>
      <c r="AL6">
        <f t="shared" si="8"/>
        <v>373.40548909738328</v>
      </c>
      <c r="AN6">
        <f t="shared" si="9"/>
        <v>810.86732534195687</v>
      </c>
      <c r="AO6">
        <f t="shared" si="9"/>
        <v>-40.543366267097845</v>
      </c>
      <c r="AP6">
        <f t="shared" si="9"/>
        <v>-9.3719780926592087</v>
      </c>
      <c r="AQ6">
        <f t="shared" si="9"/>
        <v>-494.1327343549134</v>
      </c>
      <c r="AR6">
        <f t="shared" si="9"/>
        <v>266.81924662728647</v>
      </c>
      <c r="AS6">
        <f t="shared" si="9"/>
        <v>-22.631816370759267</v>
      </c>
      <c r="AT6">
        <f t="shared" si="9"/>
        <v>46.630555019243836</v>
      </c>
      <c r="AU6">
        <f t="shared" si="9"/>
        <v>290.81798527577104</v>
      </c>
      <c r="AW6">
        <v>3</v>
      </c>
      <c r="AX6">
        <f>(R6*SUMPRODUCT(K7:$K$23, X7:$X$23)-$AZ$3*SUMPRODUCT(K6:$K$22, W7:$W$23))/Z6</f>
        <v>65.903058844457433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1081.5050426455396</v>
      </c>
      <c r="P7">
        <f t="shared" si="22"/>
        <v>54.075252132276979</v>
      </c>
      <c r="Q7" s="4">
        <f t="shared" si="23"/>
        <v>12.5</v>
      </c>
      <c r="R7">
        <f t="shared" si="0"/>
        <v>250000</v>
      </c>
      <c r="S7">
        <f t="shared" si="1"/>
        <v>91.357644797043704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63.443372455553792</v>
      </c>
      <c r="AC7">
        <f t="shared" si="2"/>
        <v>86.839074699915727</v>
      </c>
      <c r="AE7">
        <f t="shared" si="3"/>
        <v>1028.0135548073001</v>
      </c>
      <c r="AF7">
        <f t="shared" si="4"/>
        <v>-51.400677740365012</v>
      </c>
      <c r="AG7">
        <f t="shared" si="4"/>
        <v>-11.881747128665827</v>
      </c>
      <c r="AH7">
        <f t="shared" si="5"/>
        <v>-627.66553732581337</v>
      </c>
      <c r="AI7">
        <f t="shared" si="6"/>
        <v>337.06559261245593</v>
      </c>
      <c r="AJ7">
        <f t="shared" si="7"/>
        <v>-23.395702244361935</v>
      </c>
      <c r="AK7">
        <f>G7*SUM(AB7, AE7:AF7)</f>
        <v>51.066761851554205</v>
      </c>
      <c r="AL7">
        <f t="shared" si="8"/>
        <v>364.73665221964819</v>
      </c>
      <c r="AN7">
        <f t="shared" si="9"/>
        <v>724.76139232736978</v>
      </c>
      <c r="AO7">
        <f t="shared" si="9"/>
        <v>-36.238069616368492</v>
      </c>
      <c r="AP7">
        <f t="shared" si="9"/>
        <v>-8.3767685279867496</v>
      </c>
      <c r="AQ7">
        <f t="shared" si="9"/>
        <v>-442.51143053598656</v>
      </c>
      <c r="AR7">
        <f t="shared" si="9"/>
        <v>237.63512364702802</v>
      </c>
      <c r="AS7">
        <f t="shared" si="9"/>
        <v>-16.494239452201352</v>
      </c>
      <c r="AT7">
        <f t="shared" si="9"/>
        <v>36.002655070166213</v>
      </c>
      <c r="AU7">
        <f t="shared" si="9"/>
        <v>257.14353926499285</v>
      </c>
      <c r="AW7">
        <v>4</v>
      </c>
      <c r="AX7">
        <f>(R7*SUMPRODUCT(K8:$K$23, X8:$X$23)-$AZ$3*SUMPRODUCT(K7:$K$22, W8:$W$23))/Z7</f>
        <v>91.357644797043704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1081.5050426455396</v>
      </c>
      <c r="P8">
        <f t="shared" si="22"/>
        <v>54.075252132276979</v>
      </c>
      <c r="Q8" s="4">
        <f t="shared" si="23"/>
        <v>12.5</v>
      </c>
      <c r="R8">
        <f t="shared" si="0"/>
        <v>250000</v>
      </c>
      <c r="S8">
        <f t="shared" si="1"/>
        <v>101.15423549983953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86.839074699915727</v>
      </c>
      <c r="AC8">
        <f t="shared" si="2"/>
        <v>94.93827350089532</v>
      </c>
      <c r="AE8">
        <f t="shared" si="3"/>
        <v>1015.0461918269609</v>
      </c>
      <c r="AF8">
        <f t="shared" si="4"/>
        <v>-50.752309591348045</v>
      </c>
      <c r="AG8">
        <f t="shared" si="4"/>
        <v>-11.731870770384836</v>
      </c>
      <c r="AH8">
        <f t="shared" si="5"/>
        <v>-621.17773988664942</v>
      </c>
      <c r="AI8">
        <f t="shared" si="6"/>
        <v>331.38427157857859</v>
      </c>
      <c r="AJ8">
        <f t="shared" si="7"/>
        <v>-8.0991988009795932</v>
      </c>
      <c r="AK8">
        <f t="shared" ref="AK8:AK23" si="24">G8*SUM(AB8:AB8, AE8:AF8)</f>
        <v>22.389131982726759</v>
      </c>
      <c r="AL8">
        <f t="shared" si="8"/>
        <v>345.67420476032578</v>
      </c>
      <c r="AN8">
        <f t="shared" si="9"/>
        <v>667.24405792499056</v>
      </c>
      <c r="AO8">
        <f t="shared" si="9"/>
        <v>-33.362202896249528</v>
      </c>
      <c r="AP8">
        <f t="shared" si="9"/>
        <v>-7.7119850534030059</v>
      </c>
      <c r="AQ8">
        <f t="shared" si="9"/>
        <v>-408.33329477216523</v>
      </c>
      <c r="AR8">
        <f t="shared" si="9"/>
        <v>217.83657520317274</v>
      </c>
      <c r="AS8">
        <f t="shared" si="9"/>
        <v>-5.3240358098187004</v>
      </c>
      <c r="AT8">
        <f t="shared" si="9"/>
        <v>14.717571868019487</v>
      </c>
      <c r="AU8">
        <f t="shared" si="9"/>
        <v>227.23011126137354</v>
      </c>
      <c r="AW8">
        <v>5</v>
      </c>
      <c r="AX8">
        <f>(R8*SUMPRODUCT(K9:$K$23, X9:$X$23)-$AZ$3*SUMPRODUCT(K8:$K$22, W9:$W$23))/Z8</f>
        <v>101.15423549983953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1081.5050426455396</v>
      </c>
      <c r="P9">
        <f t="shared" si="22"/>
        <v>54.075252132276979</v>
      </c>
      <c r="Q9" s="4">
        <f t="shared" si="23"/>
        <v>12.5</v>
      </c>
      <c r="R9">
        <f t="shared" si="0"/>
        <v>250000</v>
      </c>
      <c r="S9">
        <f t="shared" si="1"/>
        <v>101.0855234813299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94.93827350089532</v>
      </c>
      <c r="AC9">
        <f t="shared" si="2"/>
        <v>93.676097211734941</v>
      </c>
      <c r="AE9">
        <f t="shared" si="3"/>
        <v>1002.2322487013374</v>
      </c>
      <c r="AF9">
        <f t="shared" si="4"/>
        <v>-50.111612435066874</v>
      </c>
      <c r="AG9">
        <f t="shared" si="4"/>
        <v>-11.583767633779498</v>
      </c>
      <c r="AH9">
        <f t="shared" si="5"/>
        <v>-615.68857802979619</v>
      </c>
      <c r="AI9">
        <f t="shared" si="6"/>
        <v>324.84829060269487</v>
      </c>
      <c r="AJ9">
        <f t="shared" si="7"/>
        <v>1.2621762891603794</v>
      </c>
      <c r="AK9">
        <f t="shared" si="24"/>
        <v>6.1776475676262788</v>
      </c>
      <c r="AL9">
        <f t="shared" si="8"/>
        <v>332.28811445948151</v>
      </c>
      <c r="AN9">
        <f t="shared" si="9"/>
        <v>626.13644643389614</v>
      </c>
      <c r="AO9">
        <f t="shared" si="9"/>
        <v>-31.30682232169481</v>
      </c>
      <c r="AP9">
        <f t="shared" si="9"/>
        <v>-7.2368646208789649</v>
      </c>
      <c r="AQ9">
        <f t="shared" si="9"/>
        <v>-384.64643185952269</v>
      </c>
      <c r="AR9">
        <f t="shared" si="9"/>
        <v>202.9463276317997</v>
      </c>
      <c r="AS9">
        <f t="shared" si="9"/>
        <v>0.78853437164094631</v>
      </c>
      <c r="AT9">
        <f t="shared" si="9"/>
        <v>3.8594350763773808</v>
      </c>
      <c r="AU9">
        <f t="shared" si="9"/>
        <v>207.59429707981803</v>
      </c>
      <c r="AW9">
        <v>6</v>
      </c>
      <c r="AX9">
        <f>(R9*SUMPRODUCT(K10:$K$23, X10:$X$23)-$AZ$3*SUMPRODUCT(K9:$K$22, W10:$W$23))/Z9</f>
        <v>101.0855234813299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1081.5050426455396</v>
      </c>
      <c r="P10">
        <f t="shared" si="22"/>
        <v>54.075252132276979</v>
      </c>
      <c r="Q10" s="4">
        <f t="shared" si="23"/>
        <v>12.5</v>
      </c>
      <c r="R10">
        <f t="shared" si="0"/>
        <v>250000</v>
      </c>
      <c r="S10">
        <f t="shared" si="1"/>
        <v>99.543839866122042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93.676097211734941</v>
      </c>
      <c r="AC10">
        <f t="shared" si="2"/>
        <v>91.081870719009657</v>
      </c>
      <c r="AE10">
        <f t="shared" si="3"/>
        <v>989.56904423899607</v>
      </c>
      <c r="AF10">
        <f t="shared" si="4"/>
        <v>-49.478452211949808</v>
      </c>
      <c r="AG10">
        <f t="shared" si="4"/>
        <v>-11.437406729726696</v>
      </c>
      <c r="AH10">
        <f t="shared" si="5"/>
        <v>-610.46455430017966</v>
      </c>
      <c r="AI10">
        <f t="shared" si="6"/>
        <v>318.18863099713985</v>
      </c>
      <c r="AJ10">
        <f t="shared" si="7"/>
        <v>2.5942264927252836</v>
      </c>
      <c r="AK10">
        <f t="shared" si="24"/>
        <v>4.2384434258790025</v>
      </c>
      <c r="AL10">
        <f t="shared" si="8"/>
        <v>325.02130091574412</v>
      </c>
      <c r="AN10">
        <f t="shared" si="9"/>
        <v>587.38737523344787</v>
      </c>
      <c r="AO10">
        <f t="shared" si="9"/>
        <v>-29.369368761672398</v>
      </c>
      <c r="AP10">
        <f t="shared" si="9"/>
        <v>-6.789004120089464</v>
      </c>
      <c r="AQ10">
        <f t="shared" si="9"/>
        <v>-362.35892210956916</v>
      </c>
      <c r="AR10">
        <f t="shared" si="9"/>
        <v>188.87008024211687</v>
      </c>
      <c r="AS10">
        <f t="shared" si="9"/>
        <v>1.5398782926711607</v>
      </c>
      <c r="AT10">
        <f t="shared" si="9"/>
        <v>2.5158508883198771</v>
      </c>
      <c r="AU10">
        <f t="shared" si="9"/>
        <v>192.92580942310789</v>
      </c>
      <c r="AW10">
        <v>7</v>
      </c>
      <c r="AX10">
        <f>(R10*SUMPRODUCT(K11:$K$23, X11:$X$23)-$AZ$3*SUMPRODUCT(K10:$K$22, W11:$W$23))/Z10</f>
        <v>99.543839866122042</v>
      </c>
    </row>
    <row r="11" spans="1:52" x14ac:dyDescent="0.25">
      <c r="A11" t="s">
        <v>33</v>
      </c>
      <c r="C11" s="7">
        <f>AU25</f>
        <v>2566.2910376470736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1081.5050426455396</v>
      </c>
      <c r="P11">
        <f t="shared" si="22"/>
        <v>54.075252132276979</v>
      </c>
      <c r="Q11" s="4">
        <f t="shared" si="23"/>
        <v>12.5</v>
      </c>
      <c r="R11">
        <f t="shared" si="0"/>
        <v>250000</v>
      </c>
      <c r="S11">
        <f t="shared" si="1"/>
        <v>96.051987629026357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91.081870719009657</v>
      </c>
      <c r="AC11">
        <f t="shared" si="2"/>
        <v>86.775346959995659</v>
      </c>
      <c r="AE11">
        <f t="shared" si="3"/>
        <v>977.05396453650553</v>
      </c>
      <c r="AF11">
        <f t="shared" si="4"/>
        <v>-48.852698226825282</v>
      </c>
      <c r="AG11">
        <f t="shared" si="4"/>
        <v>-11.292757846815842</v>
      </c>
      <c r="AH11">
        <f t="shared" si="5"/>
        <v>-605.49631227173131</v>
      </c>
      <c r="AI11">
        <f t="shared" si="6"/>
        <v>311.41219619113315</v>
      </c>
      <c r="AJ11">
        <f t="shared" si="7"/>
        <v>4.3065237590139986</v>
      </c>
      <c r="AK11">
        <f t="shared" si="24"/>
        <v>2.4462795288688559</v>
      </c>
      <c r="AL11">
        <f t="shared" si="8"/>
        <v>318.16499947901599</v>
      </c>
      <c r="AN11">
        <f t="shared" si="9"/>
        <v>551.55367294233997</v>
      </c>
      <c r="AO11">
        <f t="shared" si="9"/>
        <v>-27.577683647117002</v>
      </c>
      <c r="AP11">
        <f t="shared" si="9"/>
        <v>-6.3748393580434541</v>
      </c>
      <c r="AQ11">
        <f t="shared" si="9"/>
        <v>-341.80682655020087</v>
      </c>
      <c r="AR11">
        <f t="shared" si="9"/>
        <v>175.79432338697868</v>
      </c>
      <c r="AS11">
        <f t="shared" si="9"/>
        <v>2.4310622372065267</v>
      </c>
      <c r="AT11">
        <f t="shared" si="9"/>
        <v>1.3809415939797482</v>
      </c>
      <c r="AU11">
        <f t="shared" si="9"/>
        <v>179.60632721816495</v>
      </c>
      <c r="AW11">
        <v>8</v>
      </c>
      <c r="AX11">
        <f>(R11*SUMPRODUCT(K12:$K$23, X12:$X$23)-$AZ$3*SUMPRODUCT(K11:$K$22, W12:$W$23))/Z11</f>
        <v>96.051987629026357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1081.5050426455396</v>
      </c>
      <c r="P12">
        <f t="shared" si="22"/>
        <v>54.075252132276979</v>
      </c>
      <c r="Q12" s="4">
        <f t="shared" si="23"/>
        <v>12.5</v>
      </c>
      <c r="R12">
        <f t="shared" si="0"/>
        <v>250000</v>
      </c>
      <c r="S12">
        <f t="shared" si="1"/>
        <v>90.984646088742494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86.775346959995659</v>
      </c>
      <c r="AC12">
        <f t="shared" si="2"/>
        <v>81.156704726234693</v>
      </c>
      <c r="AE12">
        <f t="shared" si="3"/>
        <v>964.68348429150888</v>
      </c>
      <c r="AF12">
        <f t="shared" si="4"/>
        <v>-48.234174214575447</v>
      </c>
      <c r="AG12">
        <f t="shared" si="4"/>
        <v>-11.149780239717307</v>
      </c>
      <c r="AH12">
        <f t="shared" si="5"/>
        <v>-601.0005726075392</v>
      </c>
      <c r="AI12">
        <f t="shared" si="6"/>
        <v>304.29895722967694</v>
      </c>
      <c r="AJ12">
        <f t="shared" si="7"/>
        <v>5.6186422337609656</v>
      </c>
      <c r="AK12">
        <f t="shared" si="24"/>
        <v>2.3074167111849371</v>
      </c>
      <c r="AL12">
        <f t="shared" si="8"/>
        <v>312.22501617462285</v>
      </c>
      <c r="AN12">
        <f t="shared" si="9"/>
        <v>517.70173199849512</v>
      </c>
      <c r="AO12">
        <f t="shared" si="9"/>
        <v>-25.885086599924758</v>
      </c>
      <c r="AP12">
        <f t="shared" si="9"/>
        <v>-5.9835797289963546</v>
      </c>
      <c r="AQ12">
        <f t="shared" si="9"/>
        <v>-322.52966121786545</v>
      </c>
      <c r="AR12">
        <f t="shared" si="9"/>
        <v>163.30340445170859</v>
      </c>
      <c r="AS12">
        <f t="shared" si="9"/>
        <v>3.0152696332665392</v>
      </c>
      <c r="AT12">
        <f t="shared" si="9"/>
        <v>1.2382855592267423</v>
      </c>
      <c r="AU12">
        <f t="shared" si="9"/>
        <v>167.55695964420187</v>
      </c>
      <c r="AW12">
        <v>9</v>
      </c>
      <c r="AX12">
        <f>(R12*SUMPRODUCT(K13:$K$23, X13:$X$23)-$AZ$3*SUMPRODUCT(K12:$K$22, W13:$W$23))/Z12</f>
        <v>90.984646088742494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1081.5050426455396</v>
      </c>
      <c r="P13">
        <f t="shared" si="22"/>
        <v>54.075252132276979</v>
      </c>
      <c r="Q13" s="4">
        <f t="shared" si="23"/>
        <v>12.5</v>
      </c>
      <c r="R13">
        <f t="shared" si="0"/>
        <v>250000</v>
      </c>
      <c r="S13">
        <f t="shared" si="1"/>
        <v>84.160960785872604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81.156704726234693</v>
      </c>
      <c r="AC13">
        <f t="shared" si="2"/>
        <v>74.118508847406929</v>
      </c>
      <c r="AE13">
        <f t="shared" si="3"/>
        <v>952.45515644462967</v>
      </c>
      <c r="AF13">
        <f t="shared" si="4"/>
        <v>-47.622757822231485</v>
      </c>
      <c r="AG13">
        <f t="shared" si="4"/>
        <v>-11.00844562539865</v>
      </c>
      <c r="AH13">
        <f t="shared" si="5"/>
        <v>-596.73623842967027</v>
      </c>
      <c r="AI13">
        <f t="shared" si="6"/>
        <v>297.08771456732927</v>
      </c>
      <c r="AJ13">
        <f t="shared" si="7"/>
        <v>7.0381958788277643</v>
      </c>
      <c r="AK13">
        <f t="shared" si="24"/>
        <v>1.9719782066972658</v>
      </c>
      <c r="AL13">
        <f t="shared" si="8"/>
        <v>306.09788865285429</v>
      </c>
      <c r="AN13">
        <f t="shared" si="9"/>
        <v>486.01249866281455</v>
      </c>
      <c r="AO13">
        <f t="shared" si="9"/>
        <v>-24.300624933140728</v>
      </c>
      <c r="AP13">
        <f t="shared" si="9"/>
        <v>-5.6173166039284927</v>
      </c>
      <c r="AQ13">
        <f t="shared" si="9"/>
        <v>-304.49860901006451</v>
      </c>
      <c r="AR13">
        <f t="shared" si="9"/>
        <v>151.59594811568084</v>
      </c>
      <c r="AS13">
        <f t="shared" si="9"/>
        <v>3.591403901802765</v>
      </c>
      <c r="AT13">
        <f t="shared" si="9"/>
        <v>1.0062479572509624</v>
      </c>
      <c r="AU13">
        <f t="shared" si="9"/>
        <v>156.19359997473455</v>
      </c>
      <c r="AW13">
        <v>10</v>
      </c>
      <c r="AX13">
        <f>(R13*SUMPRODUCT(K14:$K$23, X14:$X$23)-$AZ$3*SUMPRODUCT(K13:$K$22, W14:$W$23))/Z13</f>
        <v>84.160960785872604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2.6930000000000001E-3</v>
      </c>
      <c r="O14">
        <f t="shared" si="21"/>
        <v>1081.5050426455396</v>
      </c>
      <c r="P14">
        <f t="shared" si="22"/>
        <v>54.075252132276979</v>
      </c>
      <c r="Q14" s="4">
        <f t="shared" si="23"/>
        <v>12.5</v>
      </c>
      <c r="R14">
        <f t="shared" si="0"/>
        <v>250000</v>
      </c>
      <c r="S14">
        <f t="shared" si="1"/>
        <v>85.878578913804461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74.118508847406929</v>
      </c>
      <c r="AC14">
        <f t="shared" si="2"/>
        <v>74.671186825922177</v>
      </c>
      <c r="AE14">
        <f t="shared" si="3"/>
        <v>940.36564314387806</v>
      </c>
      <c r="AF14">
        <f t="shared" si="4"/>
        <v>-47.018282157193902</v>
      </c>
      <c r="AG14">
        <f t="shared" si="4"/>
        <v>-10.868715425075466</v>
      </c>
      <c r="AH14">
        <f t="shared" si="5"/>
        <v>-592.91488138397142</v>
      </c>
      <c r="AI14">
        <f t="shared" si="6"/>
        <v>289.56376417763727</v>
      </c>
      <c r="AJ14">
        <f t="shared" si="7"/>
        <v>-0.55267797851524847</v>
      </c>
      <c r="AK14">
        <f t="shared" si="24"/>
        <v>67.722610888386384</v>
      </c>
      <c r="AL14">
        <f t="shared" si="8"/>
        <v>356.7336970875084</v>
      </c>
      <c r="AN14">
        <f t="shared" si="9"/>
        <v>442.01908488546826</v>
      </c>
      <c r="AO14">
        <f t="shared" si="9"/>
        <v>-22.100954244273414</v>
      </c>
      <c r="AP14">
        <f t="shared" si="9"/>
        <v>-5.1088421627260372</v>
      </c>
      <c r="AQ14">
        <f t="shared" si="9"/>
        <v>-278.69977513015141</v>
      </c>
      <c r="AR14">
        <f t="shared" si="9"/>
        <v>136.10951334831742</v>
      </c>
      <c r="AS14">
        <f t="shared" si="9"/>
        <v>-0.25978640976601808</v>
      </c>
      <c r="AT14">
        <f t="shared" si="9"/>
        <v>31.833028683247125</v>
      </c>
      <c r="AU14">
        <f t="shared" si="9"/>
        <v>167.68275562179852</v>
      </c>
      <c r="AW14">
        <v>11</v>
      </c>
      <c r="AX14">
        <f>(R14*SUMPRODUCT(K15:$K$23, X15:$X$23)-$AZ$3*SUMPRODUCT(K14:$K$22, W15:$W$23))/Z14</f>
        <v>85.878578913804461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2.7169999999999998E-3</v>
      </c>
      <c r="O15">
        <f t="shared" si="21"/>
        <v>1081.5050426455396</v>
      </c>
      <c r="P15">
        <f t="shared" si="22"/>
        <v>54.075252132276979</v>
      </c>
      <c r="Q15" s="4">
        <f t="shared" si="23"/>
        <v>12.5</v>
      </c>
      <c r="R15">
        <f t="shared" si="0"/>
        <v>250000</v>
      </c>
      <c r="S15">
        <f t="shared" si="1"/>
        <v>84.938852604187844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74.671186825922177</v>
      </c>
      <c r="AC15">
        <f t="shared" si="2"/>
        <v>72.914894842364902</v>
      </c>
      <c r="AE15">
        <f t="shared" si="3"/>
        <v>928.40701326001749</v>
      </c>
      <c r="AF15">
        <f t="shared" si="4"/>
        <v>-46.420350663000875</v>
      </c>
      <c r="AG15">
        <f t="shared" si="4"/>
        <v>-10.730497971014783</v>
      </c>
      <c r="AH15">
        <f t="shared" si="5"/>
        <v>-590.60599619860068</v>
      </c>
      <c r="AI15">
        <f t="shared" si="6"/>
        <v>280.65016842740124</v>
      </c>
      <c r="AJ15">
        <f t="shared" si="7"/>
        <v>1.7562919835572757</v>
      </c>
      <c r="AK15">
        <f t="shared" si="24"/>
        <v>66.966049459605728</v>
      </c>
      <c r="AL15">
        <f t="shared" si="8"/>
        <v>349.37250987056427</v>
      </c>
      <c r="AN15">
        <f t="shared" si="9"/>
        <v>401.99814308307498</v>
      </c>
      <c r="AO15">
        <f t="shared" si="9"/>
        <v>-20.099907154153751</v>
      </c>
      <c r="AP15">
        <f t="shared" si="9"/>
        <v>-4.6462814230126162</v>
      </c>
      <c r="AQ15">
        <f t="shared" si="9"/>
        <v>-255.73106447341385</v>
      </c>
      <c r="AR15">
        <f t="shared" si="9"/>
        <v>121.52089003249482</v>
      </c>
      <c r="AS15">
        <f t="shared" si="9"/>
        <v>0.76047046825138498</v>
      </c>
      <c r="AT15">
        <f t="shared" si="9"/>
        <v>28.996148400304421</v>
      </c>
      <c r="AU15">
        <f t="shared" si="9"/>
        <v>151.27750890105062</v>
      </c>
      <c r="AW15">
        <v>12</v>
      </c>
      <c r="AX15">
        <f>(R15*SUMPRODUCT(K16:$K$23, X16:$X$23)-$AZ$3*SUMPRODUCT(K15:$K$22, W16:$W$23))/Z15</f>
        <v>84.938852604187844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2.745E-3</v>
      </c>
      <c r="O16">
        <f t="shared" si="21"/>
        <v>1081.5050426455396</v>
      </c>
      <c r="P16">
        <f t="shared" si="22"/>
        <v>54.075252132276979</v>
      </c>
      <c r="Q16" s="4">
        <f t="shared" si="23"/>
        <v>12.5</v>
      </c>
      <c r="R16">
        <f t="shared" si="0"/>
        <v>250000</v>
      </c>
      <c r="S16">
        <f t="shared" si="1"/>
        <v>81.322574672309457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72.914894842364902</v>
      </c>
      <c r="AC16">
        <f t="shared" si="2"/>
        <v>68.920802497232899</v>
      </c>
      <c r="AE16">
        <f t="shared" si="3"/>
        <v>916.57446587601862</v>
      </c>
      <c r="AF16">
        <f t="shared" si="4"/>
        <v>-45.828723293800934</v>
      </c>
      <c r="AG16">
        <f t="shared" si="4"/>
        <v>-10.593737774374199</v>
      </c>
      <c r="AH16">
        <f t="shared" si="5"/>
        <v>-589.1043386087116</v>
      </c>
      <c r="AI16">
        <f t="shared" si="6"/>
        <v>271.04766619913187</v>
      </c>
      <c r="AJ16">
        <f t="shared" si="7"/>
        <v>3.9940923451320032</v>
      </c>
      <c r="AK16">
        <f t="shared" si="24"/>
        <v>66.056244619720786</v>
      </c>
      <c r="AL16">
        <f t="shared" si="8"/>
        <v>341.09800316398469</v>
      </c>
      <c r="AN16">
        <f t="shared" si="9"/>
        <v>365.59037700814065</v>
      </c>
      <c r="AO16">
        <f t="shared" si="9"/>
        <v>-18.279518850407033</v>
      </c>
      <c r="AP16">
        <f t="shared" si="9"/>
        <v>-4.2254816504813322</v>
      </c>
      <c r="AQ16">
        <f t="shared" si="9"/>
        <v>-234.97368219094878</v>
      </c>
      <c r="AR16">
        <f t="shared" si="9"/>
        <v>108.1116943163035</v>
      </c>
      <c r="AS16">
        <f t="shared" si="9"/>
        <v>1.5931075767712399</v>
      </c>
      <c r="AT16">
        <f t="shared" si="9"/>
        <v>26.347589064882694</v>
      </c>
      <c r="AU16">
        <f t="shared" si="9"/>
        <v>136.05239095795744</v>
      </c>
      <c r="AW16">
        <v>13</v>
      </c>
      <c r="AX16">
        <f>(R16*SUMPRODUCT(K17:$K$23, X17:$X$23)-$AZ$3*SUMPRODUCT(K16:$K$22, W17:$W$23))/Z16</f>
        <v>81.322574672309457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2.7729999999999999E-3</v>
      </c>
      <c r="O17">
        <f t="shared" si="21"/>
        <v>1081.5050426455396</v>
      </c>
      <c r="P17">
        <f t="shared" si="22"/>
        <v>54.075252132276979</v>
      </c>
      <c r="Q17" s="4">
        <f t="shared" si="23"/>
        <v>12.5</v>
      </c>
      <c r="R17">
        <f t="shared" si="0"/>
        <v>250000</v>
      </c>
      <c r="S17">
        <f t="shared" si="1"/>
        <v>75.428069669953587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68.920802497232899</v>
      </c>
      <c r="AC17">
        <f t="shared" si="2"/>
        <v>63.108698498177084</v>
      </c>
      <c r="AE17">
        <f t="shared" si="3"/>
        <v>904.86706022338421</v>
      </c>
      <c r="AF17">
        <f t="shared" si="4"/>
        <v>-45.243353011169212</v>
      </c>
      <c r="AG17">
        <f t="shared" si="4"/>
        <v>-10.458423961782119</v>
      </c>
      <c r="AH17">
        <f t="shared" si="5"/>
        <v>-587.52869696679306</v>
      </c>
      <c r="AI17">
        <f t="shared" si="6"/>
        <v>261.63658628363976</v>
      </c>
      <c r="AJ17">
        <f t="shared" si="7"/>
        <v>5.8121039990558145</v>
      </c>
      <c r="AK17">
        <f t="shared" si="24"/>
        <v>64.998115679661353</v>
      </c>
      <c r="AL17">
        <f t="shared" si="8"/>
        <v>332.4468059623569</v>
      </c>
      <c r="AN17">
        <f t="shared" si="9"/>
        <v>332.47052348680296</v>
      </c>
      <c r="AO17">
        <f t="shared" si="9"/>
        <v>-16.623526174340149</v>
      </c>
      <c r="AP17">
        <f t="shared" si="9"/>
        <v>-3.8426834639800349</v>
      </c>
      <c r="AQ17">
        <f t="shared" si="9"/>
        <v>-215.8725651874723</v>
      </c>
      <c r="AR17">
        <f t="shared" si="9"/>
        <v>96.131748661010491</v>
      </c>
      <c r="AS17">
        <f t="shared" si="9"/>
        <v>2.1355106667810277</v>
      </c>
      <c r="AT17">
        <f t="shared" si="9"/>
        <v>23.881914256374792</v>
      </c>
      <c r="AU17">
        <f t="shared" si="9"/>
        <v>122.14917358416629</v>
      </c>
      <c r="AW17">
        <v>14</v>
      </c>
      <c r="AX17">
        <f>(R17*SUMPRODUCT(K18:$K$23, X18:$X$23)-$AZ$3*SUMPRODUCT(K17:$K$22, W18:$W$23))/Z17</f>
        <v>75.428069669953587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2.8019999999999998E-3</v>
      </c>
      <c r="O18">
        <f t="shared" si="21"/>
        <v>1081.5050426455396</v>
      </c>
      <c r="P18">
        <f t="shared" si="22"/>
        <v>54.075252132276979</v>
      </c>
      <c r="Q18" s="4">
        <f t="shared" si="23"/>
        <v>12.5</v>
      </c>
      <c r="R18">
        <f t="shared" si="0"/>
        <v>250000</v>
      </c>
      <c r="S18">
        <f t="shared" si="1"/>
        <v>67.52126977326067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63.108698498177084</v>
      </c>
      <c r="AC18">
        <f t="shared" si="2"/>
        <v>55.770058220255343</v>
      </c>
      <c r="AE18">
        <f t="shared" si="3"/>
        <v>893.28295211840441</v>
      </c>
      <c r="AF18">
        <f t="shared" si="4"/>
        <v>-44.664147605920228</v>
      </c>
      <c r="AG18">
        <f t="shared" si="4"/>
        <v>-10.324535218223383</v>
      </c>
      <c r="AH18">
        <f t="shared" si="5"/>
        <v>-586.09007881826983</v>
      </c>
      <c r="AI18">
        <f t="shared" si="6"/>
        <v>252.20419047599103</v>
      </c>
      <c r="AJ18">
        <f t="shared" si="7"/>
        <v>7.3386402779217406</v>
      </c>
      <c r="AK18">
        <f t="shared" si="24"/>
        <v>63.820925210746296</v>
      </c>
      <c r="AL18">
        <f t="shared" si="8"/>
        <v>323.36375596465905</v>
      </c>
      <c r="AN18">
        <f t="shared" si="9"/>
        <v>302.34220838887234</v>
      </c>
      <c r="AO18">
        <f t="shared" si="9"/>
        <v>-15.11711041944362</v>
      </c>
      <c r="AP18">
        <f t="shared" si="9"/>
        <v>-3.4944613809808676</v>
      </c>
      <c r="AQ18">
        <f t="shared" si="9"/>
        <v>-198.36913748829292</v>
      </c>
      <c r="AR18">
        <f t="shared" si="9"/>
        <v>85.361499100154944</v>
      </c>
      <c r="AS18">
        <f t="shared" si="9"/>
        <v>2.4838498293699534</v>
      </c>
      <c r="AT18">
        <f t="shared" si="9"/>
        <v>21.60094897577363</v>
      </c>
      <c r="AU18">
        <f t="shared" si="9"/>
        <v>109.44629790529852</v>
      </c>
      <c r="AW18">
        <v>15</v>
      </c>
      <c r="AX18">
        <f>(R18*SUMPRODUCT(K19:$K$23, X19:$X$23)-$AZ$3*SUMPRODUCT(K18:$K$22, W19:$W$23))/Z18</f>
        <v>67.52126977326067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2.8370000000000001E-3</v>
      </c>
      <c r="O19">
        <f t="shared" si="21"/>
        <v>1081.5050426455396</v>
      </c>
      <c r="P19">
        <f t="shared" si="22"/>
        <v>54.075252132276979</v>
      </c>
      <c r="Q19" s="4">
        <f t="shared" si="23"/>
        <v>12.5</v>
      </c>
      <c r="R19">
        <f t="shared" si="0"/>
        <v>250000</v>
      </c>
      <c r="S19">
        <f t="shared" si="1"/>
        <v>57.450871364207551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55.770058220255343</v>
      </c>
      <c r="AC19">
        <f t="shared" si="2"/>
        <v>46.843138613107612</v>
      </c>
      <c r="AE19">
        <f t="shared" si="3"/>
        <v>881.81587886206057</v>
      </c>
      <c r="AF19">
        <f t="shared" si="4"/>
        <v>-44.09079394310303</v>
      </c>
      <c r="AG19">
        <f t="shared" si="4"/>
        <v>-10.19199915962705</v>
      </c>
      <c r="AH19">
        <f t="shared" si="5"/>
        <v>-585.81412828199473</v>
      </c>
      <c r="AI19">
        <f t="shared" si="6"/>
        <v>241.71895747733583</v>
      </c>
      <c r="AJ19">
        <f t="shared" si="7"/>
        <v>8.926919607147731</v>
      </c>
      <c r="AK19">
        <f t="shared" si="24"/>
        <v>62.54466001974491</v>
      </c>
      <c r="AL19">
        <f t="shared" si="8"/>
        <v>313.1905371042285</v>
      </c>
      <c r="AN19">
        <f t="shared" si="9"/>
        <v>274.93435853152482</v>
      </c>
      <c r="AO19">
        <f t="shared" si="9"/>
        <v>-13.746717926576242</v>
      </c>
      <c r="AP19">
        <f t="shared" si="9"/>
        <v>-3.177682346480212</v>
      </c>
      <c r="AQ19">
        <f t="shared" si="9"/>
        <v>-182.64632724209397</v>
      </c>
      <c r="AR19">
        <f t="shared" si="9"/>
        <v>75.363631016374413</v>
      </c>
      <c r="AS19">
        <f t="shared" si="9"/>
        <v>2.783253255793972</v>
      </c>
      <c r="AT19">
        <f t="shared" si="9"/>
        <v>19.500302040706089</v>
      </c>
      <c r="AU19">
        <f t="shared" si="9"/>
        <v>97.647186312874481</v>
      </c>
      <c r="AW19">
        <v>16</v>
      </c>
      <c r="AX19">
        <f>(R19*SUMPRODUCT(K20:$K$23, X20:$X$23)-$AZ$3*SUMPRODUCT(K19:$K$22, W20:$W$23))/Z19</f>
        <v>57.450871364207551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2.8709999999999999E-3</v>
      </c>
      <c r="O20">
        <f t="shared" si="21"/>
        <v>1081.5050426455396</v>
      </c>
      <c r="P20">
        <f t="shared" si="22"/>
        <v>54.075252132276979</v>
      </c>
      <c r="Q20" s="4">
        <f t="shared" si="23"/>
        <v>12.5</v>
      </c>
      <c r="R20">
        <f t="shared" si="0"/>
        <v>250000</v>
      </c>
      <c r="S20">
        <f t="shared" si="1"/>
        <v>45.641128056786378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46.843138613107612</v>
      </c>
      <c r="AC20">
        <f t="shared" si="2"/>
        <v>36.734966390761031</v>
      </c>
      <c r="AE20">
        <f t="shared" si="3"/>
        <v>870.46602668522689</v>
      </c>
      <c r="AF20">
        <f t="shared" si="4"/>
        <v>-43.523301334261348</v>
      </c>
      <c r="AG20">
        <f t="shared" si="4"/>
        <v>-10.06081793844349</v>
      </c>
      <c r="AH20">
        <f t="shared" si="5"/>
        <v>-585.22459174578523</v>
      </c>
      <c r="AI20">
        <f t="shared" si="6"/>
        <v>231.65731566673685</v>
      </c>
      <c r="AJ20">
        <f t="shared" si="7"/>
        <v>10.108172222346582</v>
      </c>
      <c r="AK20">
        <f t="shared" si="24"/>
        <v>61.165010477485133</v>
      </c>
      <c r="AL20">
        <f t="shared" si="8"/>
        <v>302.93049836656854</v>
      </c>
      <c r="AN20">
        <f t="shared" si="9"/>
        <v>250.00246727335042</v>
      </c>
      <c r="AO20">
        <f t="shared" si="9"/>
        <v>-12.500123363667521</v>
      </c>
      <c r="AP20">
        <f t="shared" si="9"/>
        <v>-2.889520360693409</v>
      </c>
      <c r="AQ20">
        <f t="shared" si="9"/>
        <v>-168.07961179442157</v>
      </c>
      <c r="AR20">
        <f t="shared" si="9"/>
        <v>66.533211754567944</v>
      </c>
      <c r="AS20">
        <f t="shared" si="9"/>
        <v>2.9031207626031974</v>
      </c>
      <c r="AT20">
        <f t="shared" si="9"/>
        <v>17.566915952368589</v>
      </c>
      <c r="AU20">
        <f t="shared" si="9"/>
        <v>87.003248469539713</v>
      </c>
      <c r="AW20">
        <v>17</v>
      </c>
      <c r="AX20">
        <f>(R20*SUMPRODUCT(K21:$K$23, X21:$X$23)-$AZ$3*SUMPRODUCT(K20:$K$22, W21:$W$23))/Z20</f>
        <v>45.641128056786378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2.9099999999999998E-3</v>
      </c>
      <c r="O21">
        <f t="shared" si="21"/>
        <v>1081.5050426455396</v>
      </c>
      <c r="P21">
        <f t="shared" si="22"/>
        <v>54.075252132276979</v>
      </c>
      <c r="Q21" s="4">
        <f t="shared" si="23"/>
        <v>12.5</v>
      </c>
      <c r="R21">
        <f t="shared" si="0"/>
        <v>250000</v>
      </c>
      <c r="S21">
        <f t="shared" si="1"/>
        <v>32.055485702207214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36.734966390761031</v>
      </c>
      <c r="AC21">
        <f t="shared" si="2"/>
        <v>25.467269896181563</v>
      </c>
      <c r="AE21">
        <f t="shared" si="3"/>
        <v>859.22831028072073</v>
      </c>
      <c r="AF21">
        <f t="shared" si="4"/>
        <v>-42.961415514036034</v>
      </c>
      <c r="AG21">
        <f t="shared" si="4"/>
        <v>-9.9309327788581854</v>
      </c>
      <c r="AH21">
        <f t="shared" si="5"/>
        <v>-585.53960401741108</v>
      </c>
      <c r="AI21">
        <f t="shared" si="6"/>
        <v>220.79635797041544</v>
      </c>
      <c r="AJ21">
        <f t="shared" si="7"/>
        <v>11.267696494579468</v>
      </c>
      <c r="AK21">
        <f t="shared" si="24"/>
        <v>59.7101302810212</v>
      </c>
      <c r="AL21">
        <f t="shared" si="8"/>
        <v>291.77418474601609</v>
      </c>
      <c r="AN21">
        <f t="shared" si="9"/>
        <v>227.32249488827227</v>
      </c>
      <c r="AO21">
        <f t="shared" si="9"/>
        <v>-11.366124744413613</v>
      </c>
      <c r="AP21">
        <f t="shared" si="9"/>
        <v>-2.6273859797755077</v>
      </c>
      <c r="AQ21">
        <f t="shared" si="9"/>
        <v>-154.91380119637981</v>
      </c>
      <c r="AR21">
        <f t="shared" si="9"/>
        <v>58.415182967703366</v>
      </c>
      <c r="AS21">
        <f t="shared" si="9"/>
        <v>2.9810480499121388</v>
      </c>
      <c r="AT21">
        <f t="shared" si="9"/>
        <v>15.797263222333648</v>
      </c>
      <c r="AU21">
        <f t="shared" si="9"/>
        <v>77.193494239949146</v>
      </c>
      <c r="AW21">
        <v>18</v>
      </c>
      <c r="AX21">
        <f>(R21*SUMPRODUCT(K22:$K$23, X22:$X$23)-$AZ$3*SUMPRODUCT(K21:$K$22, W22:$W$23))/Z21</f>
        <v>32.055485702207214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2.9520000000000002E-3</v>
      </c>
      <c r="O22">
        <f t="shared" si="21"/>
        <v>1081.5050426455396</v>
      </c>
      <c r="P22">
        <f t="shared" si="22"/>
        <v>54.075252132276979</v>
      </c>
      <c r="Q22" s="4">
        <f t="shared" si="23"/>
        <v>12.5</v>
      </c>
      <c r="R22">
        <f t="shared" si="0"/>
        <v>250000</v>
      </c>
      <c r="S22">
        <f t="shared" si="1"/>
        <v>16.818405043362674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25.467269896181563</v>
      </c>
      <c r="AC22">
        <f t="shared" si="2"/>
        <v>13.188734012936706</v>
      </c>
      <c r="AE22">
        <f t="shared" si="3"/>
        <v>848.0995852059649</v>
      </c>
      <c r="AF22">
        <f t="shared" si="4"/>
        <v>-42.404979260298241</v>
      </c>
      <c r="AG22">
        <f t="shared" si="4"/>
        <v>-9.8023073375064147</v>
      </c>
      <c r="AH22">
        <f t="shared" si="5"/>
        <v>-586.32227126378723</v>
      </c>
      <c r="AI22">
        <f t="shared" si="6"/>
        <v>209.5700273443731</v>
      </c>
      <c r="AJ22">
        <f t="shared" si="7"/>
        <v>12.278535883244857</v>
      </c>
      <c r="AK22">
        <f t="shared" si="24"/>
        <v>58.181331308929387</v>
      </c>
      <c r="AL22">
        <f t="shared" si="8"/>
        <v>280.02989453654732</v>
      </c>
      <c r="AN22">
        <f t="shared" si="9"/>
        <v>206.69123184319366</v>
      </c>
      <c r="AO22">
        <f t="shared" si="9"/>
        <v>-10.334561592159682</v>
      </c>
      <c r="AP22">
        <f t="shared" si="9"/>
        <v>-2.3889305145724613</v>
      </c>
      <c r="AQ22">
        <f t="shared" si="9"/>
        <v>-142.89321044200292</v>
      </c>
      <c r="AR22">
        <f t="shared" si="9"/>
        <v>51.074529294458614</v>
      </c>
      <c r="AS22">
        <f t="shared" si="9"/>
        <v>2.9924147484665999</v>
      </c>
      <c r="AT22">
        <f t="shared" si="9"/>
        <v>14.179432755646403</v>
      </c>
      <c r="AU22">
        <f t="shared" si="9"/>
        <v>68.246376798571617</v>
      </c>
      <c r="AW22">
        <v>19</v>
      </c>
      <c r="AX22">
        <f>(R22*SUMPRODUCT(K23:$K$23, X23:$X$23)-$AZ$3*SUMPRODUCT(K22:$K$22, W23:$W$23))/Z22</f>
        <v>16.818405043362674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2.9979999999999998E-3</v>
      </c>
      <c r="O23">
        <f t="shared" si="21"/>
        <v>1081.5050426455396</v>
      </c>
      <c r="P23">
        <f t="shared" si="22"/>
        <v>54.075252132276979</v>
      </c>
      <c r="Q23" s="4">
        <f t="shared" si="23"/>
        <v>12.5</v>
      </c>
      <c r="R23">
        <f t="shared" si="0"/>
        <v>250000</v>
      </c>
      <c r="S23">
        <f t="shared" si="1"/>
        <v>17.039889527440344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13.188734012936706</v>
      </c>
      <c r="AC23">
        <f t="shared" si="2"/>
        <v>13.188734012936708</v>
      </c>
      <c r="AE23">
        <f t="shared" si="3"/>
        <v>837.07598679745774</v>
      </c>
      <c r="AF23">
        <f t="shared" si="4"/>
        <v>-41.853799339872886</v>
      </c>
      <c r="AG23">
        <f t="shared" si="4"/>
        <v>-9.6748969467335062</v>
      </c>
      <c r="AH23">
        <f t="shared" si="5"/>
        <v>-587.74634795688451</v>
      </c>
      <c r="AI23">
        <f t="shared" si="6"/>
        <v>197.80094255396682</v>
      </c>
      <c r="AJ23">
        <f t="shared" si="7"/>
        <v>0</v>
      </c>
      <c r="AK23">
        <f t="shared" si="24"/>
        <v>56.588764502936513</v>
      </c>
      <c r="AL23">
        <f t="shared" si="8"/>
        <v>254.38970705690332</v>
      </c>
      <c r="AN23">
        <f t="shared" si="9"/>
        <v>187.92365611096807</v>
      </c>
      <c r="AO23">
        <f t="shared" si="9"/>
        <v>-9.3961828055484027</v>
      </c>
      <c r="AP23">
        <f t="shared" si="9"/>
        <v>-2.1720154865306478</v>
      </c>
      <c r="AQ23">
        <f t="shared" si="9"/>
        <v>-131.94912327672853</v>
      </c>
      <c r="AR23">
        <f t="shared" si="9"/>
        <v>44.406334542160472</v>
      </c>
      <c r="AS23">
        <f t="shared" si="9"/>
        <v>0</v>
      </c>
      <c r="AT23">
        <f t="shared" si="9"/>
        <v>12.70418419345666</v>
      </c>
      <c r="AU23">
        <f t="shared" si="9"/>
        <v>57.110518735617127</v>
      </c>
      <c r="AW23">
        <v>20</v>
      </c>
      <c r="AX23">
        <f>(R23*SUMPRODUCT(K$23:$K24, X$23:$X24)-$AZ$3*SUMPRODUCT(K$22:$K23, W$23:$W24))/Z23</f>
        <v>17.039889527440344</v>
      </c>
    </row>
    <row r="25" spans="5:50" x14ac:dyDescent="0.25">
      <c r="AN25" s="8">
        <f t="shared" ref="AN25:AU25" si="25">SUM(AN3:AN23)</f>
        <v>9955.0296369503667</v>
      </c>
      <c r="AO25" s="8">
        <f t="shared" si="25"/>
        <v>-1308.8802638316731</v>
      </c>
      <c r="AP25" s="8">
        <f t="shared" si="25"/>
        <v>-202.55990777212102</v>
      </c>
      <c r="AQ25" s="8">
        <f t="shared" si="25"/>
        <v>-6187.6194850249776</v>
      </c>
      <c r="AR25" s="8">
        <f t="shared" si="25"/>
        <v>2255.9699803215954</v>
      </c>
      <c r="AS25" s="8">
        <f t="shared" si="25"/>
        <v>-45.356849442107425</v>
      </c>
      <c r="AT25" s="8">
        <f t="shared" si="25"/>
        <v>355.67790676758574</v>
      </c>
      <c r="AU25" s="9">
        <f t="shared" si="25"/>
        <v>2566.2910376470736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9" priority="1" operator="lessThan">
      <formula>0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461E4-4DA7-471C-A00A-F012721007D4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'T.35.04.C'!C3*(1+C12)</f>
        <v>1183.7272559722485</v>
      </c>
      <c r="K3">
        <v>1</v>
      </c>
      <c r="L3" s="2">
        <v>0</v>
      </c>
      <c r="O3">
        <f>$C$3</f>
        <v>1183.7272559722485</v>
      </c>
      <c r="P3">
        <f>O3*B5</f>
        <v>946.98180477779886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1183.7272559722485</v>
      </c>
      <c r="AF3">
        <f t="shared" ref="AF3:AG23" si="4">-$Z3*P3</f>
        <v>-946.98180477779886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136.74545119444963</v>
      </c>
      <c r="AJ3">
        <f t="shared" ref="AJ3:AJ23" si="7">AB3-AC3</f>
        <v>0</v>
      </c>
      <c r="AL3">
        <f t="shared" ref="AL3:AL23" si="8">SUM(AI3:AK3)</f>
        <v>136.74545119444963</v>
      </c>
      <c r="AN3">
        <f t="shared" ref="AN3:AU23" si="9">AE3*$K3</f>
        <v>1183.7272559722485</v>
      </c>
      <c r="AO3">
        <f t="shared" si="9"/>
        <v>-946.98180477779886</v>
      </c>
      <c r="AP3">
        <f t="shared" si="9"/>
        <v>-100</v>
      </c>
      <c r="AQ3">
        <f t="shared" si="9"/>
        <v>0</v>
      </c>
      <c r="AR3">
        <f t="shared" si="9"/>
        <v>136.74545119444963</v>
      </c>
      <c r="AS3">
        <f t="shared" si="9"/>
        <v>0</v>
      </c>
      <c r="AT3">
        <f t="shared" si="9"/>
        <v>0</v>
      </c>
      <c r="AU3">
        <f t="shared" si="9"/>
        <v>136.74545119444963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677.94574994199809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250000</v>
      </c>
      <c r="S4">
        <f t="shared" si="1"/>
        <v>50.953015106780178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50.307134687286634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-669</v>
      </c>
      <c r="AI4">
        <f t="shared" si="6"/>
        <v>-669</v>
      </c>
      <c r="AJ4">
        <f t="shared" si="7"/>
        <v>-50.307134687286634</v>
      </c>
      <c r="AK4">
        <f>G4*MAX(0, SUM(AB4, AE4:AF4))</f>
        <v>0</v>
      </c>
      <c r="AL4">
        <f t="shared" si="8"/>
        <v>-719.30713468728663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-627.6386152547143</v>
      </c>
      <c r="AR4">
        <f t="shared" si="9"/>
        <v>-627.6386152547143</v>
      </c>
      <c r="AS4">
        <f t="shared" si="9"/>
        <v>-47.196861513544071</v>
      </c>
      <c r="AT4">
        <f t="shared" si="9"/>
        <v>0</v>
      </c>
      <c r="AU4">
        <f t="shared" si="9"/>
        <v>-674.83547676825833</v>
      </c>
      <c r="AW4">
        <v>1</v>
      </c>
      <c r="AX4">
        <f>(R4*SUMPRODUCT(K5:$K$23, X5:$X$23)-$AZ$3*SUMPRODUCT(K4:$K$22, W5:$W$23))/Z4</f>
        <v>50.953015106780178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2.6930000000000001E-3</v>
      </c>
      <c r="O5">
        <f t="shared" ref="O5:O23" si="21">$C$3</f>
        <v>1183.7272559722485</v>
      </c>
      <c r="P5">
        <f t="shared" ref="P5:P23" si="22">O5*$C$5</f>
        <v>59.186362798612429</v>
      </c>
      <c r="Q5" s="4">
        <f t="shared" ref="Q5:Q23" si="23">$C$8</f>
        <v>12.5</v>
      </c>
      <c r="R5">
        <f t="shared" si="0"/>
        <v>250000</v>
      </c>
      <c r="S5">
        <f t="shared" si="1"/>
        <v>106.94833736244294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50.307134687286634</v>
      </c>
      <c r="AC5">
        <f t="shared" si="2"/>
        <v>104.25237260163522</v>
      </c>
      <c r="AE5">
        <f t="shared" si="3"/>
        <v>1153.8877367500497</v>
      </c>
      <c r="AF5">
        <f t="shared" si="4"/>
        <v>-57.694386837502492</v>
      </c>
      <c r="AG5">
        <f t="shared" si="4"/>
        <v>-12.184898705849999</v>
      </c>
      <c r="AH5">
        <f t="shared" si="5"/>
        <v>-664.71588299999996</v>
      </c>
      <c r="AI5">
        <f t="shared" si="6"/>
        <v>419.29256820669741</v>
      </c>
      <c r="AJ5">
        <f t="shared" si="7"/>
        <v>-53.945237914348581</v>
      </c>
      <c r="AK5">
        <f>G5*SUM(AB5, AE5:AF5)</f>
        <v>47.006519868593195</v>
      </c>
      <c r="AL5">
        <f t="shared" si="8"/>
        <v>412.35385016094205</v>
      </c>
      <c r="AN5">
        <f t="shared" si="9"/>
        <v>996.45419224888531</v>
      </c>
      <c r="AO5">
        <f t="shared" si="9"/>
        <v>-49.822709612444271</v>
      </c>
      <c r="AP5">
        <f t="shared" si="9"/>
        <v>-10.522421732091196</v>
      </c>
      <c r="AQ5">
        <f t="shared" si="9"/>
        <v>-574.02371753713066</v>
      </c>
      <c r="AR5">
        <f t="shared" si="9"/>
        <v>362.08534336721931</v>
      </c>
      <c r="AS5">
        <f t="shared" si="9"/>
        <v>-46.585085151364353</v>
      </c>
      <c r="AT5">
        <f t="shared" si="9"/>
        <v>40.593068367305527</v>
      </c>
      <c r="AU5">
        <f t="shared" si="9"/>
        <v>356.09332658316049</v>
      </c>
      <c r="AW5">
        <v>2</v>
      </c>
      <c r="AX5">
        <f>(R5*SUMPRODUCT(K6:$K$23, X6:$X$23)-$AZ$3*SUMPRODUCT(K5:$K$22, W6:$W$23))/Z5</f>
        <v>106.94833736244294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2.7169999999999998E-3</v>
      </c>
      <c r="O6">
        <f t="shared" si="21"/>
        <v>1183.7272559722485</v>
      </c>
      <c r="P6">
        <f t="shared" si="22"/>
        <v>59.186362798612429</v>
      </c>
      <c r="Q6" s="4">
        <f t="shared" si="23"/>
        <v>12.5</v>
      </c>
      <c r="R6">
        <f t="shared" si="0"/>
        <v>250000</v>
      </c>
      <c r="S6">
        <f t="shared" si="1"/>
        <v>165.48361785115748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104.25237260163522</v>
      </c>
      <c r="AC6">
        <f t="shared" si="2"/>
        <v>159.26068383506117</v>
      </c>
      <c r="AE6">
        <f t="shared" si="3"/>
        <v>1139.2137464017994</v>
      </c>
      <c r="AF6">
        <f t="shared" si="4"/>
        <v>-56.960687320089974</v>
      </c>
      <c r="AG6">
        <f t="shared" si="4"/>
        <v>-12.029943349007706</v>
      </c>
      <c r="AH6">
        <f t="shared" si="5"/>
        <v>-662.12739567588892</v>
      </c>
      <c r="AI6">
        <f t="shared" si="6"/>
        <v>408.09572005681275</v>
      </c>
      <c r="AJ6">
        <f t="shared" si="7"/>
        <v>-55.008311233425957</v>
      </c>
      <c r="AK6">
        <f>G6*SUM(AB6, AE6:AF6)</f>
        <v>69.410567753475661</v>
      </c>
      <c r="AL6">
        <f t="shared" si="8"/>
        <v>422.49797657686247</v>
      </c>
      <c r="AN6">
        <f t="shared" si="9"/>
        <v>887.24953489002189</v>
      </c>
      <c r="AO6">
        <f t="shared" si="9"/>
        <v>-44.362476744501102</v>
      </c>
      <c r="AP6">
        <f t="shared" si="9"/>
        <v>-9.3692352948450512</v>
      </c>
      <c r="AQ6">
        <f t="shared" si="9"/>
        <v>-515.68217615605658</v>
      </c>
      <c r="AR6">
        <f t="shared" si="9"/>
        <v>317.83564669461907</v>
      </c>
      <c r="AS6">
        <f t="shared" si="9"/>
        <v>-42.841915058606475</v>
      </c>
      <c r="AT6">
        <f t="shared" si="9"/>
        <v>54.058770051044355</v>
      </c>
      <c r="AU6">
        <f t="shared" si="9"/>
        <v>329.05250168705697</v>
      </c>
      <c r="AW6">
        <v>3</v>
      </c>
      <c r="AX6">
        <f>(R6*SUMPRODUCT(K7:$K$23, X7:$X$23)-$AZ$3*SUMPRODUCT(K6:$K$22, W7:$W$23))/Z6</f>
        <v>165.48361785115748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2.745E-3</v>
      </c>
      <c r="O7">
        <f t="shared" si="21"/>
        <v>1183.7272559722485</v>
      </c>
      <c r="P7">
        <f t="shared" si="22"/>
        <v>59.186362798612429</v>
      </c>
      <c r="Q7" s="4">
        <f t="shared" si="23"/>
        <v>12.5</v>
      </c>
      <c r="R7">
        <f t="shared" si="0"/>
        <v>250000</v>
      </c>
      <c r="S7">
        <f t="shared" si="1"/>
        <v>212.37815134980212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159.26068383506117</v>
      </c>
      <c r="AC7">
        <f t="shared" si="2"/>
        <v>201.78679723136884</v>
      </c>
      <c r="AE7">
        <f t="shared" si="3"/>
        <v>1124.6944672039085</v>
      </c>
      <c r="AF7">
        <f t="shared" si="4"/>
        <v>-56.234723360195424</v>
      </c>
      <c r="AG7">
        <f t="shared" si="4"/>
        <v>-11.876621721024602</v>
      </c>
      <c r="AH7">
        <f t="shared" si="5"/>
        <v>-660.44388986052309</v>
      </c>
      <c r="AI7">
        <f t="shared" si="6"/>
        <v>396.13923226216548</v>
      </c>
      <c r="AJ7">
        <f t="shared" si="7"/>
        <v>-42.526113396307665</v>
      </c>
      <c r="AK7">
        <f>G7*SUM(AB7, AE7:AF7)</f>
        <v>60.281072999027813</v>
      </c>
      <c r="AL7">
        <f t="shared" si="8"/>
        <v>413.89419186488561</v>
      </c>
      <c r="AN7">
        <f t="shared" si="9"/>
        <v>792.92254871716182</v>
      </c>
      <c r="AO7">
        <f t="shared" si="9"/>
        <v>-39.646127435858091</v>
      </c>
      <c r="AP7">
        <f t="shared" si="9"/>
        <v>-8.373155056587537</v>
      </c>
      <c r="AQ7">
        <f t="shared" si="9"/>
        <v>-465.62054647143424</v>
      </c>
      <c r="AR7">
        <f t="shared" si="9"/>
        <v>279.28271975328198</v>
      </c>
      <c r="AS7">
        <f t="shared" si="9"/>
        <v>-29.981399575180667</v>
      </c>
      <c r="AT7">
        <f t="shared" si="9"/>
        <v>42.498850519488279</v>
      </c>
      <c r="AU7">
        <f t="shared" si="9"/>
        <v>291.80017069758958</v>
      </c>
      <c r="AW7">
        <v>4</v>
      </c>
      <c r="AX7">
        <f>(R7*SUMPRODUCT(K8:$K$23, X8:$X$23)-$AZ$3*SUMPRODUCT(K7:$K$22, W8:$W$23))/Z7</f>
        <v>212.37815134980212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2.7729999999999999E-3</v>
      </c>
      <c r="O8">
        <f t="shared" si="21"/>
        <v>1183.7272559722485</v>
      </c>
      <c r="P8">
        <f t="shared" si="22"/>
        <v>59.186362798612429</v>
      </c>
      <c r="Q8" s="4">
        <f t="shared" si="23"/>
        <v>12.5</v>
      </c>
      <c r="R8">
        <f t="shared" si="0"/>
        <v>250000</v>
      </c>
      <c r="S8">
        <f t="shared" si="1"/>
        <v>237.66314253269977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201.78679723136884</v>
      </c>
      <c r="AC8">
        <f t="shared" si="2"/>
        <v>222.92653767671436</v>
      </c>
      <c r="AE8">
        <f t="shared" si="3"/>
        <v>1110.328744774313</v>
      </c>
      <c r="AF8">
        <f t="shared" si="4"/>
        <v>-55.516437238715653</v>
      </c>
      <c r="AG8">
        <f t="shared" si="4"/>
        <v>-11.724921631781955</v>
      </c>
      <c r="AH8">
        <f t="shared" si="5"/>
        <v>-658.67744064802446</v>
      </c>
      <c r="AI8">
        <f t="shared" si="6"/>
        <v>384.40994525579094</v>
      </c>
      <c r="AJ8">
        <f t="shared" si="7"/>
        <v>-21.139740445345524</v>
      </c>
      <c r="AK8">
        <f t="shared" ref="AK8:AK23" si="24">G8*SUM(AB8:AB8, AE8:AF8)</f>
        <v>26.765560931536378</v>
      </c>
      <c r="AL8">
        <f t="shared" si="8"/>
        <v>390.03576574198178</v>
      </c>
      <c r="AN8">
        <f t="shared" si="9"/>
        <v>729.8783673682027</v>
      </c>
      <c r="AO8">
        <f t="shared" si="9"/>
        <v>-36.493918368410135</v>
      </c>
      <c r="AP8">
        <f t="shared" si="9"/>
        <v>-7.7074170135661939</v>
      </c>
      <c r="AQ8">
        <f t="shared" si="9"/>
        <v>-432.98385029216291</v>
      </c>
      <c r="AR8">
        <f t="shared" si="9"/>
        <v>252.69318169406344</v>
      </c>
      <c r="AS8">
        <f t="shared" si="9"/>
        <v>-13.896280102135483</v>
      </c>
      <c r="AT8">
        <f t="shared" si="9"/>
        <v>17.594432285345146</v>
      </c>
      <c r="AU8">
        <f t="shared" si="9"/>
        <v>256.3913338772731</v>
      </c>
      <c r="AW8">
        <v>5</v>
      </c>
      <c r="AX8">
        <f>(R8*SUMPRODUCT(K9:$K$23, X9:$X$23)-$AZ$3*SUMPRODUCT(K8:$K$22, W9:$W$23))/Z8</f>
        <v>237.66314253269977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2.8019999999999998E-3</v>
      </c>
      <c r="O9">
        <f t="shared" si="21"/>
        <v>1183.7272559722485</v>
      </c>
      <c r="P9">
        <f t="shared" si="22"/>
        <v>59.186362798612429</v>
      </c>
      <c r="Q9" s="4">
        <f t="shared" si="23"/>
        <v>12.5</v>
      </c>
      <c r="R9">
        <f t="shared" si="0"/>
        <v>250000</v>
      </c>
      <c r="S9">
        <f t="shared" si="1"/>
        <v>248.86740383223162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222.92653767671436</v>
      </c>
      <c r="AC9">
        <f t="shared" si="2"/>
        <v>230.44761603290954</v>
      </c>
      <c r="AE9">
        <f t="shared" si="3"/>
        <v>1096.1143161837124</v>
      </c>
      <c r="AF9">
        <f t="shared" si="4"/>
        <v>-54.805715809185621</v>
      </c>
      <c r="AG9">
        <f t="shared" si="4"/>
        <v>-11.574819185051883</v>
      </c>
      <c r="AH9">
        <f t="shared" si="5"/>
        <v>-657.06460824506075</v>
      </c>
      <c r="AI9">
        <f t="shared" si="6"/>
        <v>372.66917294441419</v>
      </c>
      <c r="AJ9">
        <f t="shared" si="7"/>
        <v>-7.5210783561951757</v>
      </c>
      <c r="AK9">
        <f t="shared" si="24"/>
        <v>7.4589873145023224</v>
      </c>
      <c r="AL9">
        <f t="shared" si="8"/>
        <v>372.60708190272135</v>
      </c>
      <c r="AN9">
        <f t="shared" si="9"/>
        <v>684.78850457057126</v>
      </c>
      <c r="AO9">
        <f t="shared" si="9"/>
        <v>-34.239425228528567</v>
      </c>
      <c r="AP9">
        <f t="shared" si="9"/>
        <v>-7.2312741503122231</v>
      </c>
      <c r="AQ9">
        <f t="shared" si="9"/>
        <v>-410.49577023403305</v>
      </c>
      <c r="AR9">
        <f t="shared" si="9"/>
        <v>232.82203495769753</v>
      </c>
      <c r="AS9">
        <f t="shared" si="9"/>
        <v>-4.6987325356981922</v>
      </c>
      <c r="AT9">
        <f t="shared" si="9"/>
        <v>4.6599416623738525</v>
      </c>
      <c r="AU9">
        <f t="shared" si="9"/>
        <v>232.78324408437319</v>
      </c>
      <c r="AW9">
        <v>6</v>
      </c>
      <c r="AX9">
        <f>(R9*SUMPRODUCT(K10:$K$23, X10:$X$23)-$AZ$3*SUMPRODUCT(K9:$K$22, W10:$W$23))/Z9</f>
        <v>248.86740383223162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2.8370000000000001E-3</v>
      </c>
      <c r="O10">
        <f t="shared" si="21"/>
        <v>1183.7272559722485</v>
      </c>
      <c r="P10">
        <f t="shared" si="22"/>
        <v>59.186362798612429</v>
      </c>
      <c r="Q10" s="4">
        <f t="shared" si="23"/>
        <v>12.5</v>
      </c>
      <c r="R10">
        <f t="shared" si="0"/>
        <v>250000</v>
      </c>
      <c r="S10">
        <f t="shared" si="1"/>
        <v>254.68196455870319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230.44761603290954</v>
      </c>
      <c r="AC10">
        <f t="shared" si="2"/>
        <v>232.80444214569388</v>
      </c>
      <c r="AE10">
        <f t="shared" si="3"/>
        <v>1082.043496706862</v>
      </c>
      <c r="AF10">
        <f t="shared" si="4"/>
        <v>-54.102174835343106</v>
      </c>
      <c r="AG10">
        <f t="shared" si="4"/>
        <v>-11.426233231173374</v>
      </c>
      <c r="AH10">
        <f t="shared" si="5"/>
        <v>-656.75524055984397</v>
      </c>
      <c r="AI10">
        <f t="shared" si="6"/>
        <v>359.75984808050168</v>
      </c>
      <c r="AJ10">
        <f t="shared" si="7"/>
        <v>-2.3568261127843471</v>
      </c>
      <c r="AK10">
        <f t="shared" si="24"/>
        <v>5.1593946454081578</v>
      </c>
      <c r="AL10">
        <f t="shared" si="8"/>
        <v>362.56241661312549</v>
      </c>
      <c r="AN10">
        <f t="shared" si="9"/>
        <v>642.27826559372807</v>
      </c>
      <c r="AO10">
        <f t="shared" si="9"/>
        <v>-32.113913279686408</v>
      </c>
      <c r="AP10">
        <f t="shared" si="9"/>
        <v>-6.7823717663132213</v>
      </c>
      <c r="AQ10">
        <f t="shared" si="9"/>
        <v>-389.83610003678439</v>
      </c>
      <c r="AR10">
        <f t="shared" si="9"/>
        <v>213.54588051094413</v>
      </c>
      <c r="AS10">
        <f t="shared" si="9"/>
        <v>-1.3989624193778853</v>
      </c>
      <c r="AT10">
        <f t="shared" si="9"/>
        <v>3.0625081657545019</v>
      </c>
      <c r="AU10">
        <f t="shared" si="9"/>
        <v>215.20942625732076</v>
      </c>
      <c r="AW10">
        <v>7</v>
      </c>
      <c r="AX10">
        <f>(R10*SUMPRODUCT(K11:$K$23, X11:$X$23)-$AZ$3*SUMPRODUCT(K10:$K$22, W11:$W$23))/Z10</f>
        <v>254.68196455870319</v>
      </c>
    </row>
    <row r="11" spans="1:52" x14ac:dyDescent="0.25">
      <c r="A11" t="s">
        <v>33</v>
      </c>
      <c r="C11" s="7">
        <f>AU25</f>
        <v>2804.0675068231817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2.8709999999999999E-3</v>
      </c>
      <c r="O11">
        <f t="shared" si="21"/>
        <v>1183.7272559722485</v>
      </c>
      <c r="P11">
        <f t="shared" si="22"/>
        <v>59.186362798612429</v>
      </c>
      <c r="Q11" s="4">
        <f t="shared" si="23"/>
        <v>12.5</v>
      </c>
      <c r="R11">
        <f t="shared" si="0"/>
        <v>250000</v>
      </c>
      <c r="S11">
        <f t="shared" si="1"/>
        <v>255.20626095904763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232.80444214569388</v>
      </c>
      <c r="AC11">
        <f t="shared" si="2"/>
        <v>230.28110626913804</v>
      </c>
      <c r="AE11">
        <f t="shared" si="3"/>
        <v>1068.1165148607481</v>
      </c>
      <c r="AF11">
        <f t="shared" si="4"/>
        <v>-53.405825743037404</v>
      </c>
      <c r="AG11">
        <f t="shared" si="4"/>
        <v>-11.27916618325494</v>
      </c>
      <c r="AH11">
        <f t="shared" si="5"/>
        <v>-656.094312133975</v>
      </c>
      <c r="AI11">
        <f t="shared" si="6"/>
        <v>347.33721080048076</v>
      </c>
      <c r="AJ11">
        <f t="shared" si="7"/>
        <v>2.5233358765558478</v>
      </c>
      <c r="AK11">
        <f t="shared" si="24"/>
        <v>2.9940363150321705</v>
      </c>
      <c r="AL11">
        <f t="shared" si="8"/>
        <v>352.8545829920688</v>
      </c>
      <c r="AN11">
        <f t="shared" si="9"/>
        <v>602.95910797648241</v>
      </c>
      <c r="AO11">
        <f t="shared" si="9"/>
        <v>-30.14795539882412</v>
      </c>
      <c r="AP11">
        <f t="shared" si="9"/>
        <v>-6.3671667706219717</v>
      </c>
      <c r="AQ11">
        <f t="shared" si="9"/>
        <v>-370.36974495644802</v>
      </c>
      <c r="AR11">
        <f t="shared" si="9"/>
        <v>196.07424085058832</v>
      </c>
      <c r="AS11">
        <f t="shared" si="9"/>
        <v>1.4244404314369443</v>
      </c>
      <c r="AT11">
        <f t="shared" si="9"/>
        <v>1.6901540615129889</v>
      </c>
      <c r="AU11">
        <f t="shared" si="9"/>
        <v>199.18883534353824</v>
      </c>
      <c r="AW11">
        <v>8</v>
      </c>
      <c r="AX11">
        <f>(R11*SUMPRODUCT(K12:$K$23, X12:$X$23)-$AZ$3*SUMPRODUCT(K11:$K$22, W12:$W$23))/Z11</f>
        <v>255.20626095904763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2.9099999999999998E-3</v>
      </c>
      <c r="O12">
        <f t="shared" si="21"/>
        <v>1183.7272559722485</v>
      </c>
      <c r="P12">
        <f t="shared" si="22"/>
        <v>59.186362798612429</v>
      </c>
      <c r="Q12" s="4">
        <f t="shared" si="23"/>
        <v>12.5</v>
      </c>
      <c r="R12">
        <f t="shared" si="0"/>
        <v>250000</v>
      </c>
      <c r="S12">
        <f t="shared" si="1"/>
        <v>250.73209592774867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230.28110626913804</v>
      </c>
      <c r="AC12">
        <f t="shared" si="2"/>
        <v>223.32310921168664</v>
      </c>
      <c r="AE12">
        <f t="shared" si="3"/>
        <v>1054.3271306538957</v>
      </c>
      <c r="AF12">
        <f t="shared" si="4"/>
        <v>-52.716356532694789</v>
      </c>
      <c r="AG12">
        <f t="shared" si="4"/>
        <v>-11.13355214782912</v>
      </c>
      <c r="AH12">
        <f t="shared" si="5"/>
        <v>-656.44747186543748</v>
      </c>
      <c r="AI12">
        <f t="shared" si="6"/>
        <v>334.02975010793421</v>
      </c>
      <c r="AJ12">
        <f t="shared" si="7"/>
        <v>6.9579970574513936</v>
      </c>
      <c r="AK12">
        <f t="shared" si="24"/>
        <v>2.8333513248977793</v>
      </c>
      <c r="AL12">
        <f t="shared" si="8"/>
        <v>343.82109849028336</v>
      </c>
      <c r="AN12">
        <f t="shared" si="9"/>
        <v>565.8093981295807</v>
      </c>
      <c r="AO12">
        <f t="shared" si="9"/>
        <v>-28.290469906479036</v>
      </c>
      <c r="AP12">
        <f t="shared" si="9"/>
        <v>-5.9748708504736587</v>
      </c>
      <c r="AQ12">
        <f t="shared" si="9"/>
        <v>-352.2854891626568</v>
      </c>
      <c r="AR12">
        <f t="shared" si="9"/>
        <v>179.25856820997112</v>
      </c>
      <c r="AS12">
        <f t="shared" si="9"/>
        <v>3.7340404252163117</v>
      </c>
      <c r="AT12">
        <f t="shared" si="9"/>
        <v>1.5205307358787155</v>
      </c>
      <c r="AU12">
        <f t="shared" si="9"/>
        <v>184.51313937106613</v>
      </c>
      <c r="AW12">
        <v>9</v>
      </c>
      <c r="AX12">
        <f>(R12*SUMPRODUCT(K13:$K$23, X13:$X$23)-$AZ$3*SUMPRODUCT(K12:$K$22, W13:$W$23))/Z12</f>
        <v>250.73209592774867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2.9520000000000002E-3</v>
      </c>
      <c r="O13">
        <f t="shared" si="21"/>
        <v>1183.7272559722485</v>
      </c>
      <c r="P13">
        <f t="shared" si="22"/>
        <v>59.186362798612429</v>
      </c>
      <c r="Q13" s="4">
        <f t="shared" si="23"/>
        <v>12.5</v>
      </c>
      <c r="R13">
        <f t="shared" si="0"/>
        <v>250000</v>
      </c>
      <c r="S13">
        <f t="shared" si="1"/>
        <v>241.09565960174501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223.32310921168664</v>
      </c>
      <c r="AC13">
        <f t="shared" si="2"/>
        <v>211.95877428477934</v>
      </c>
      <c r="AE13">
        <f t="shared" si="3"/>
        <v>1040.6714856576666</v>
      </c>
      <c r="AF13">
        <f t="shared" si="4"/>
        <v>-52.033574282883329</v>
      </c>
      <c r="AG13">
        <f t="shared" si="4"/>
        <v>-10.989350380410437</v>
      </c>
      <c r="AH13">
        <f t="shared" si="5"/>
        <v>-657.3249188078313</v>
      </c>
      <c r="AI13">
        <f t="shared" si="6"/>
        <v>320.32364218654152</v>
      </c>
      <c r="AJ13">
        <f t="shared" si="7"/>
        <v>11.364334926907304</v>
      </c>
      <c r="AK13">
        <f t="shared" si="24"/>
        <v>2.4239220411729399</v>
      </c>
      <c r="AL13">
        <f t="shared" si="8"/>
        <v>334.11189915462177</v>
      </c>
      <c r="AN13">
        <f t="shared" si="9"/>
        <v>531.02694190834495</v>
      </c>
      <c r="AO13">
        <f t="shared" si="9"/>
        <v>-26.551347095417245</v>
      </c>
      <c r="AP13">
        <f t="shared" si="9"/>
        <v>-5.6075728089933667</v>
      </c>
      <c r="AQ13">
        <f t="shared" si="9"/>
        <v>-335.41539888938371</v>
      </c>
      <c r="AR13">
        <f t="shared" si="9"/>
        <v>163.45262311455062</v>
      </c>
      <c r="AS13">
        <f t="shared" si="9"/>
        <v>5.7989174357400843</v>
      </c>
      <c r="AT13">
        <f t="shared" si="9"/>
        <v>1.2368628589211861</v>
      </c>
      <c r="AU13">
        <f t="shared" si="9"/>
        <v>170.48840340921188</v>
      </c>
      <c r="AW13">
        <v>10</v>
      </c>
      <c r="AX13">
        <f>(R13*SUMPRODUCT(K14:$K$23, X14:$X$23)-$AZ$3*SUMPRODUCT(K13:$K$22, W14:$W$23))/Z13</f>
        <v>241.09565960174501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2.9979999999999998E-3</v>
      </c>
      <c r="O14">
        <f t="shared" si="21"/>
        <v>1183.7272559722485</v>
      </c>
      <c r="P14">
        <f t="shared" si="22"/>
        <v>59.186362798612429</v>
      </c>
      <c r="Q14" s="4">
        <f t="shared" si="23"/>
        <v>12.5</v>
      </c>
      <c r="R14">
        <f t="shared" si="0"/>
        <v>250000</v>
      </c>
      <c r="S14">
        <f t="shared" si="1"/>
        <v>237.82188240755076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211.95877428477934</v>
      </c>
      <c r="AC14">
        <f t="shared" si="2"/>
        <v>206.363009360045</v>
      </c>
      <c r="AE14">
        <f t="shared" si="3"/>
        <v>1027.1448376870883</v>
      </c>
      <c r="AF14">
        <f t="shared" si="4"/>
        <v>-51.357241884354416</v>
      </c>
      <c r="AG14">
        <f t="shared" si="4"/>
        <v>-10.846510804165863</v>
      </c>
      <c r="AH14">
        <f t="shared" si="5"/>
        <v>-658.92144880940975</v>
      </c>
      <c r="AI14">
        <f t="shared" si="6"/>
        <v>306.01963618915829</v>
      </c>
      <c r="AJ14">
        <f t="shared" si="7"/>
        <v>5.5957649247343397</v>
      </c>
      <c r="AK14">
        <f t="shared" si="24"/>
        <v>83.142245906125936</v>
      </c>
      <c r="AL14">
        <f t="shared" si="8"/>
        <v>394.75764702001857</v>
      </c>
      <c r="AN14">
        <f t="shared" si="9"/>
        <v>482.80966505899227</v>
      </c>
      <c r="AO14">
        <f t="shared" si="9"/>
        <v>-24.140483252949615</v>
      </c>
      <c r="AP14">
        <f t="shared" si="9"/>
        <v>-5.0984048756066587</v>
      </c>
      <c r="AQ14">
        <f t="shared" si="9"/>
        <v>-309.72617719252366</v>
      </c>
      <c r="AR14">
        <f t="shared" si="9"/>
        <v>143.84459973791238</v>
      </c>
      <c r="AS14">
        <f t="shared" si="9"/>
        <v>2.6302905782435451</v>
      </c>
      <c r="AT14">
        <f t="shared" si="9"/>
        <v>39.081031637738654</v>
      </c>
      <c r="AU14">
        <f t="shared" si="9"/>
        <v>185.55592195389457</v>
      </c>
      <c r="AW14">
        <v>11</v>
      </c>
      <c r="AX14">
        <f>(R14*SUMPRODUCT(K15:$K$23, X15:$X$23)-$AZ$3*SUMPRODUCT(K14:$K$22, W15:$W$23))/Z14</f>
        <v>237.82188240755076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3.0469999999999998E-3</v>
      </c>
      <c r="O15">
        <f t="shared" si="21"/>
        <v>1183.7272559722485</v>
      </c>
      <c r="P15">
        <f t="shared" si="22"/>
        <v>59.186362798612429</v>
      </c>
      <c r="Q15" s="4">
        <f t="shared" si="23"/>
        <v>12.5</v>
      </c>
      <c r="R15">
        <f t="shared" si="0"/>
        <v>250000</v>
      </c>
      <c r="S15">
        <f t="shared" si="1"/>
        <v>229.65065662933102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206.363009360045</v>
      </c>
      <c r="AC15">
        <f t="shared" si="2"/>
        <v>196.67275578834506</v>
      </c>
      <c r="AE15">
        <f t="shared" si="3"/>
        <v>1013.7436789897848</v>
      </c>
      <c r="AF15">
        <f t="shared" si="4"/>
        <v>-50.687183949489246</v>
      </c>
      <c r="AG15">
        <f t="shared" si="4"/>
        <v>-10.70499637770391</v>
      </c>
      <c r="AH15">
        <f t="shared" si="5"/>
        <v>-660.98636840586755</v>
      </c>
      <c r="AI15">
        <f t="shared" si="6"/>
        <v>291.36513025672411</v>
      </c>
      <c r="AJ15">
        <f t="shared" si="7"/>
        <v>9.6902535716999409</v>
      </c>
      <c r="AK15">
        <f t="shared" si="24"/>
        <v>81.85936530802384</v>
      </c>
      <c r="AL15">
        <f t="shared" si="8"/>
        <v>382.91474913644788</v>
      </c>
      <c r="AN15">
        <f t="shared" si="9"/>
        <v>438.94872690062715</v>
      </c>
      <c r="AO15">
        <f t="shared" si="9"/>
        <v>-21.94743634503136</v>
      </c>
      <c r="AP15">
        <f t="shared" si="9"/>
        <v>-4.635239290617867</v>
      </c>
      <c r="AQ15">
        <f t="shared" si="9"/>
        <v>-286.2056069237874</v>
      </c>
      <c r="AR15">
        <f t="shared" si="9"/>
        <v>126.16044434119051</v>
      </c>
      <c r="AS15">
        <f t="shared" si="9"/>
        <v>4.1958579439732375</v>
      </c>
      <c r="AT15">
        <f t="shared" si="9"/>
        <v>35.444920576626849</v>
      </c>
      <c r="AU15">
        <f t="shared" si="9"/>
        <v>165.80122286179059</v>
      </c>
      <c r="AW15">
        <v>12</v>
      </c>
      <c r="AX15">
        <f>(R15*SUMPRODUCT(K16:$K$23, X16:$X$23)-$AZ$3*SUMPRODUCT(K15:$K$22, W16:$W$23))/Z15</f>
        <v>229.65065662933102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3.104E-3</v>
      </c>
      <c r="O16">
        <f t="shared" si="21"/>
        <v>1183.7272559722485</v>
      </c>
      <c r="P16">
        <f t="shared" si="22"/>
        <v>59.186362798612429</v>
      </c>
      <c r="Q16" s="4">
        <f t="shared" si="23"/>
        <v>12.5</v>
      </c>
      <c r="R16">
        <f t="shared" si="0"/>
        <v>250000</v>
      </c>
      <c r="S16">
        <f t="shared" si="1"/>
        <v>216.5168703485065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196.67275578834506</v>
      </c>
      <c r="AC16">
        <f t="shared" si="2"/>
        <v>182.99517601965726</v>
      </c>
      <c r="AE16">
        <f t="shared" si="3"/>
        <v>1000.4595818203027</v>
      </c>
      <c r="AF16">
        <f t="shared" si="4"/>
        <v>-50.022979091015138</v>
      </c>
      <c r="AG16">
        <f t="shared" si="4"/>
        <v>-10.564718105170478</v>
      </c>
      <c r="AH16">
        <f t="shared" si="5"/>
        <v>-664.56617512785886</v>
      </c>
      <c r="AI16">
        <f t="shared" si="6"/>
        <v>275.30570949625815</v>
      </c>
      <c r="AJ16">
        <f t="shared" si="7"/>
        <v>13.677579768687792</v>
      </c>
      <c r="AK16">
        <f t="shared" si="24"/>
        <v>80.297655096234294</v>
      </c>
      <c r="AL16">
        <f t="shared" si="8"/>
        <v>369.28094436118022</v>
      </c>
      <c r="AN16">
        <f t="shared" si="9"/>
        <v>399.04929639242852</v>
      </c>
      <c r="AO16">
        <f t="shared" si="9"/>
        <v>-19.952464819621426</v>
      </c>
      <c r="AP16">
        <f t="shared" si="9"/>
        <v>-4.2139066915447438</v>
      </c>
      <c r="AQ16">
        <f t="shared" si="9"/>
        <v>-265.07284193177168</v>
      </c>
      <c r="AR16">
        <f t="shared" si="9"/>
        <v>109.81008294949062</v>
      </c>
      <c r="AS16">
        <f t="shared" si="9"/>
        <v>5.4555213246251073</v>
      </c>
      <c r="AT16">
        <f t="shared" si="9"/>
        <v>32.028003280066081</v>
      </c>
      <c r="AU16">
        <f t="shared" si="9"/>
        <v>147.29360755418179</v>
      </c>
      <c r="AW16">
        <v>13</v>
      </c>
      <c r="AX16">
        <f>(R16*SUMPRODUCT(K17:$K$23, X17:$X$23)-$AZ$3*SUMPRODUCT(K16:$K$22, W17:$W$23))/Z16</f>
        <v>216.5168703485065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3.1700000000000001E-3</v>
      </c>
      <c r="O17">
        <f t="shared" si="21"/>
        <v>1183.7272559722485</v>
      </c>
      <c r="P17">
        <f t="shared" si="22"/>
        <v>59.186362798612429</v>
      </c>
      <c r="Q17" s="4">
        <f t="shared" si="23"/>
        <v>12.5</v>
      </c>
      <c r="R17">
        <f t="shared" si="0"/>
        <v>250000</v>
      </c>
      <c r="S17">
        <f t="shared" si="1"/>
        <v>198.35461161126932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182.99517601965726</v>
      </c>
      <c r="AC17">
        <f t="shared" si="2"/>
        <v>165.43696192032701</v>
      </c>
      <c r="AE17">
        <f t="shared" si="3"/>
        <v>987.28352912772937</v>
      </c>
      <c r="AF17">
        <f t="shared" si="4"/>
        <v>-49.364176456386474</v>
      </c>
      <c r="AG17">
        <f t="shared" si="4"/>
        <v>-10.425580767725384</v>
      </c>
      <c r="AH17">
        <f t="shared" si="5"/>
        <v>-669.80312786780826</v>
      </c>
      <c r="AI17">
        <f t="shared" si="6"/>
        <v>257.69064403580933</v>
      </c>
      <c r="AJ17">
        <f t="shared" si="7"/>
        <v>17.558214099330257</v>
      </c>
      <c r="AK17">
        <f t="shared" si="24"/>
        <v>78.464017008370007</v>
      </c>
      <c r="AL17">
        <f t="shared" si="8"/>
        <v>353.71287514350956</v>
      </c>
      <c r="AN17">
        <f t="shared" si="9"/>
        <v>362.75237124662414</v>
      </c>
      <c r="AO17">
        <f t="shared" si="9"/>
        <v>-18.137618562331209</v>
      </c>
      <c r="AP17">
        <f t="shared" si="9"/>
        <v>-3.830616062699757</v>
      </c>
      <c r="AQ17">
        <f t="shared" si="9"/>
        <v>-246.10222467412274</v>
      </c>
      <c r="AR17">
        <f t="shared" si="9"/>
        <v>94.681911947470482</v>
      </c>
      <c r="AS17">
        <f t="shared" si="9"/>
        <v>6.4513218457267882</v>
      </c>
      <c r="AT17">
        <f t="shared" si="9"/>
        <v>28.8296192406541</v>
      </c>
      <c r="AU17">
        <f t="shared" si="9"/>
        <v>129.96285303385136</v>
      </c>
      <c r="AW17">
        <v>14</v>
      </c>
      <c r="AX17">
        <f>(R17*SUMPRODUCT(K18:$K$23, X18:$X$23)-$AZ$3*SUMPRODUCT(K17:$K$22, W18:$W$23))/Z17</f>
        <v>198.35461161126932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3.2390000000000001E-3</v>
      </c>
      <c r="O18">
        <f t="shared" si="21"/>
        <v>1183.7272559722485</v>
      </c>
      <c r="P18">
        <f t="shared" si="22"/>
        <v>59.186362798612429</v>
      </c>
      <c r="Q18" s="4">
        <f t="shared" si="23"/>
        <v>12.5</v>
      </c>
      <c r="R18">
        <f t="shared" si="0"/>
        <v>250000</v>
      </c>
      <c r="S18">
        <f t="shared" si="1"/>
        <v>175.70530934101234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165.43696192032701</v>
      </c>
      <c r="AC18">
        <f t="shared" si="2"/>
        <v>144.60626383105432</v>
      </c>
      <c r="AE18">
        <f t="shared" si="3"/>
        <v>974.21288248560734</v>
      </c>
      <c r="AF18">
        <f t="shared" si="4"/>
        <v>-48.710644124280371</v>
      </c>
      <c r="AG18">
        <f t="shared" si="4"/>
        <v>-10.287556503941468</v>
      </c>
      <c r="AH18">
        <f t="shared" si="5"/>
        <v>-675.36912213325047</v>
      </c>
      <c r="AI18">
        <f t="shared" si="6"/>
        <v>239.845559724135</v>
      </c>
      <c r="AJ18">
        <f t="shared" si="7"/>
        <v>20.830698089272687</v>
      </c>
      <c r="AK18">
        <f t="shared" si="24"/>
        <v>76.365744019715777</v>
      </c>
      <c r="AL18">
        <f t="shared" si="8"/>
        <v>337.04200183312344</v>
      </c>
      <c r="AN18">
        <f t="shared" si="9"/>
        <v>329.7339030517461</v>
      </c>
      <c r="AO18">
        <f t="shared" si="9"/>
        <v>-16.486695152587306</v>
      </c>
      <c r="AP18">
        <f t="shared" si="9"/>
        <v>-3.4819454966097827</v>
      </c>
      <c r="AQ18">
        <f t="shared" si="9"/>
        <v>-228.58668843862066</v>
      </c>
      <c r="AR18">
        <f t="shared" si="9"/>
        <v>81.178573963928343</v>
      </c>
      <c r="AS18">
        <f t="shared" si="9"/>
        <v>7.050396794942718</v>
      </c>
      <c r="AT18">
        <f t="shared" si="9"/>
        <v>25.846891667893157</v>
      </c>
      <c r="AU18">
        <f t="shared" si="9"/>
        <v>114.0758624267642</v>
      </c>
      <c r="AW18">
        <v>15</v>
      </c>
      <c r="AX18">
        <f>(R18*SUMPRODUCT(K19:$K$23, X19:$X$23)-$AZ$3*SUMPRODUCT(K18:$K$22, W19:$W$23))/Z18</f>
        <v>175.70530934101234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3.3149999999999998E-3</v>
      </c>
      <c r="O19">
        <f t="shared" si="21"/>
        <v>1183.7272559722485</v>
      </c>
      <c r="P19">
        <f t="shared" si="22"/>
        <v>59.186362798612429</v>
      </c>
      <c r="Q19" s="4">
        <f t="shared" si="23"/>
        <v>12.5</v>
      </c>
      <c r="R19">
        <f t="shared" si="0"/>
        <v>250000</v>
      </c>
      <c r="S19">
        <f t="shared" si="1"/>
        <v>148.75539584309956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144.60626383105432</v>
      </c>
      <c r="AC19">
        <f t="shared" si="2"/>
        <v>120.79625617415512</v>
      </c>
      <c r="AE19">
        <f t="shared" si="3"/>
        <v>961.24123795531148</v>
      </c>
      <c r="AF19">
        <f t="shared" si="4"/>
        <v>-48.062061897765581</v>
      </c>
      <c r="AG19">
        <f t="shared" si="4"/>
        <v>-10.150577689091488</v>
      </c>
      <c r="AH19">
        <f t="shared" si="5"/>
        <v>-682.06499621131934</v>
      </c>
      <c r="AI19">
        <f t="shared" si="6"/>
        <v>220.96360215713503</v>
      </c>
      <c r="AJ19">
        <f t="shared" si="7"/>
        <v>23.810007656899202</v>
      </c>
      <c r="AK19">
        <f t="shared" si="24"/>
        <v>74.044980792202026</v>
      </c>
      <c r="AL19">
        <f t="shared" si="8"/>
        <v>318.81859060623623</v>
      </c>
      <c r="AN19">
        <f t="shared" si="9"/>
        <v>299.69775946009304</v>
      </c>
      <c r="AO19">
        <f t="shared" si="9"/>
        <v>-14.984887973004653</v>
      </c>
      <c r="AP19">
        <f t="shared" si="9"/>
        <v>-3.1647678756659383</v>
      </c>
      <c r="AQ19">
        <f t="shared" si="9"/>
        <v>-212.65561973340195</v>
      </c>
      <c r="AR19">
        <f t="shared" si="9"/>
        <v>68.892483878020485</v>
      </c>
      <c r="AS19">
        <f t="shared" si="9"/>
        <v>7.4235328924081152</v>
      </c>
      <c r="AT19">
        <f t="shared" si="9"/>
        <v>23.085895575903546</v>
      </c>
      <c r="AU19">
        <f t="shared" si="9"/>
        <v>99.401912346332139</v>
      </c>
      <c r="AW19">
        <v>16</v>
      </c>
      <c r="AX19">
        <f>(R19*SUMPRODUCT(K20:$K$23, X20:$X$23)-$AZ$3*SUMPRODUCT(K19:$K$22, W20:$W$23))/Z19</f>
        <v>148.75539584309956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3.3969999999999998E-3</v>
      </c>
      <c r="O20">
        <f t="shared" si="21"/>
        <v>1183.7272559722485</v>
      </c>
      <c r="P20">
        <f t="shared" si="22"/>
        <v>59.186362798612429</v>
      </c>
      <c r="Q20" s="4">
        <f t="shared" si="23"/>
        <v>12.5</v>
      </c>
      <c r="R20">
        <f t="shared" si="0"/>
        <v>250000</v>
      </c>
      <c r="S20">
        <f t="shared" si="1"/>
        <v>117.79570592289355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120.79625617415512</v>
      </c>
      <c r="AC20">
        <f t="shared" si="2"/>
        <v>94.374059653758536</v>
      </c>
      <c r="AE20">
        <f t="shared" si="3"/>
        <v>948.3634890904242</v>
      </c>
      <c r="AF20">
        <f t="shared" si="4"/>
        <v>-47.418174454521214</v>
      </c>
      <c r="AG20">
        <f t="shared" si="4"/>
        <v>-10.014590399790729</v>
      </c>
      <c r="AH20">
        <f t="shared" si="5"/>
        <v>-689.63024819687564</v>
      </c>
      <c r="AI20">
        <f t="shared" si="6"/>
        <v>201.30047603923663</v>
      </c>
      <c r="AJ20">
        <f t="shared" si="7"/>
        <v>26.422196520396582</v>
      </c>
      <c r="AK20">
        <f t="shared" si="24"/>
        <v>71.521909956704064</v>
      </c>
      <c r="AL20">
        <f t="shared" si="8"/>
        <v>299.24458251633729</v>
      </c>
      <c r="AN20">
        <f t="shared" si="9"/>
        <v>272.37503231163498</v>
      </c>
      <c r="AO20">
        <f t="shared" si="9"/>
        <v>-13.618751615581751</v>
      </c>
      <c r="AP20">
        <f t="shared" si="9"/>
        <v>-2.8762435660054257</v>
      </c>
      <c r="AQ20">
        <f t="shared" si="9"/>
        <v>-198.06547098925162</v>
      </c>
      <c r="AR20">
        <f t="shared" si="9"/>
        <v>57.814566140796195</v>
      </c>
      <c r="AS20">
        <f t="shared" si="9"/>
        <v>7.5885952103552521</v>
      </c>
      <c r="AT20">
        <f t="shared" si="9"/>
        <v>20.541472504525817</v>
      </c>
      <c r="AU20">
        <f t="shared" si="9"/>
        <v>85.944633855677267</v>
      </c>
      <c r="AW20">
        <v>17</v>
      </c>
      <c r="AX20">
        <f>(R20*SUMPRODUCT(K21:$K$23, X21:$X$23)-$AZ$3*SUMPRODUCT(K20:$K$22, W21:$W$23))/Z20</f>
        <v>117.79570592289355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3.4910000000000002E-3</v>
      </c>
      <c r="O21">
        <f t="shared" si="21"/>
        <v>1183.7272559722485</v>
      </c>
      <c r="P21">
        <f t="shared" si="22"/>
        <v>59.186362798612429</v>
      </c>
      <c r="Q21" s="4">
        <f t="shared" si="23"/>
        <v>12.5</v>
      </c>
      <c r="R21">
        <f t="shared" si="0"/>
        <v>250000</v>
      </c>
      <c r="S21">
        <f t="shared" si="1"/>
        <v>82.721449370678826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94.374059653758536</v>
      </c>
      <c r="AC21">
        <f t="shared" si="2"/>
        <v>65.379615934039236</v>
      </c>
      <c r="AE21">
        <f t="shared" si="3"/>
        <v>935.56911725910538</v>
      </c>
      <c r="AF21">
        <f t="shared" si="4"/>
        <v>-46.778455862955269</v>
      </c>
      <c r="AG21">
        <f t="shared" si="4"/>
        <v>-9.8794835607071523</v>
      </c>
      <c r="AH21">
        <f t="shared" si="5"/>
        <v>-699.21870171338867</v>
      </c>
      <c r="AI21">
        <f t="shared" si="6"/>
        <v>179.69247612205425</v>
      </c>
      <c r="AJ21">
        <f t="shared" si="7"/>
        <v>28.9944437197193</v>
      </c>
      <c r="AK21">
        <f t="shared" si="24"/>
        <v>68.82153047349361</v>
      </c>
      <c r="AL21">
        <f t="shared" si="8"/>
        <v>277.50845031526717</v>
      </c>
      <c r="AN21">
        <f t="shared" si="9"/>
        <v>247.51966774264514</v>
      </c>
      <c r="AO21">
        <f t="shared" si="9"/>
        <v>-12.375983387132257</v>
      </c>
      <c r="AP21">
        <f t="shared" si="9"/>
        <v>-2.6137742720486958</v>
      </c>
      <c r="AQ21">
        <f t="shared" si="9"/>
        <v>-184.98941182943076</v>
      </c>
      <c r="AR21">
        <f t="shared" si="9"/>
        <v>47.540498254033395</v>
      </c>
      <c r="AS21">
        <f t="shared" si="9"/>
        <v>7.6709405467689917</v>
      </c>
      <c r="AT21">
        <f t="shared" si="9"/>
        <v>18.207828841385023</v>
      </c>
      <c r="AU21">
        <f t="shared" si="9"/>
        <v>73.419267642187407</v>
      </c>
      <c r="AW21">
        <v>18</v>
      </c>
      <c r="AX21">
        <f>(R21*SUMPRODUCT(K22:$K$23, X22:$X$23)-$AZ$3*SUMPRODUCT(K21:$K$22, W22:$W$23))/Z21</f>
        <v>82.721449370678826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3.5990000000000002E-3</v>
      </c>
      <c r="O22">
        <f t="shared" si="21"/>
        <v>1183.7272559722485</v>
      </c>
      <c r="P22">
        <f t="shared" si="22"/>
        <v>59.186362798612429</v>
      </c>
      <c r="Q22" s="4">
        <f t="shared" si="23"/>
        <v>12.5</v>
      </c>
      <c r="R22">
        <f t="shared" si="0"/>
        <v>250000</v>
      </c>
      <c r="S22">
        <f t="shared" si="1"/>
        <v>43.393869055010015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65.379615934039236</v>
      </c>
      <c r="AC22">
        <f t="shared" si="2"/>
        <v>33.830320164507981</v>
      </c>
      <c r="AE22">
        <f t="shared" si="3"/>
        <v>922.84631283349881</v>
      </c>
      <c r="AF22">
        <f t="shared" si="4"/>
        <v>-46.142315641674941</v>
      </c>
      <c r="AG22">
        <f t="shared" si="4"/>
        <v>-9.7451324637650973</v>
      </c>
      <c r="AH22">
        <f t="shared" si="5"/>
        <v>-711.12522669970099</v>
      </c>
      <c r="AI22">
        <f t="shared" si="6"/>
        <v>155.83363802835777</v>
      </c>
      <c r="AJ22">
        <f t="shared" si="7"/>
        <v>31.549295769531255</v>
      </c>
      <c r="AK22">
        <f t="shared" si="24"/>
        <v>65.945852918810431</v>
      </c>
      <c r="AL22">
        <f t="shared" si="8"/>
        <v>253.32878671669945</v>
      </c>
      <c r="AN22">
        <f t="shared" si="9"/>
        <v>224.90783456188345</v>
      </c>
      <c r="AO22">
        <f t="shared" si="9"/>
        <v>-11.245391728094173</v>
      </c>
      <c r="AP22">
        <f t="shared" si="9"/>
        <v>-2.3749963666372258</v>
      </c>
      <c r="AQ22">
        <f t="shared" si="9"/>
        <v>-173.30906849298358</v>
      </c>
      <c r="AR22">
        <f t="shared" si="9"/>
        <v>37.978377974168453</v>
      </c>
      <c r="AS22">
        <f t="shared" si="9"/>
        <v>7.6889116798778145</v>
      </c>
      <c r="AT22">
        <f t="shared" si="9"/>
        <v>16.071732391460589</v>
      </c>
      <c r="AU22">
        <f t="shared" si="9"/>
        <v>61.73902204550685</v>
      </c>
      <c r="AW22">
        <v>19</v>
      </c>
      <c r="AX22">
        <f>(R22*SUMPRODUCT(K23:$K$23, X23:$X$23)-$AZ$3*SUMPRODUCT(K22:$K$22, W23:$W$23))/Z22</f>
        <v>43.393869055010015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3.7169999999999998E-3</v>
      </c>
      <c r="O23">
        <f t="shared" si="21"/>
        <v>1183.7272559722485</v>
      </c>
      <c r="P23">
        <f t="shared" si="22"/>
        <v>59.186362798612429</v>
      </c>
      <c r="Q23" s="4">
        <f t="shared" si="23"/>
        <v>12.5</v>
      </c>
      <c r="R23">
        <f t="shared" si="0"/>
        <v>250000</v>
      </c>
      <c r="S23">
        <f t="shared" si="1"/>
        <v>43.997381131997635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33.830320164507981</v>
      </c>
      <c r="AC23">
        <f t="shared" si="2"/>
        <v>33.830320164507981</v>
      </c>
      <c r="AE23">
        <f t="shared" si="3"/>
        <v>910.18762996036162</v>
      </c>
      <c r="AF23">
        <f t="shared" si="4"/>
        <v>-45.509381498018087</v>
      </c>
      <c r="AG23">
        <f t="shared" si="4"/>
        <v>-9.6114584817596302</v>
      </c>
      <c r="AH23">
        <f t="shared" si="5"/>
        <v>-724.45314735629722</v>
      </c>
      <c r="AI23">
        <f t="shared" si="6"/>
        <v>130.61364262428663</v>
      </c>
      <c r="AJ23">
        <f t="shared" si="7"/>
        <v>0</v>
      </c>
      <c r="AK23">
        <f t="shared" si="24"/>
        <v>62.895599803879605</v>
      </c>
      <c r="AL23">
        <f t="shared" si="8"/>
        <v>193.50924242816623</v>
      </c>
      <c r="AN23">
        <f t="shared" si="9"/>
        <v>204.33722847973056</v>
      </c>
      <c r="AO23">
        <f t="shared" si="9"/>
        <v>-10.216861423986529</v>
      </c>
      <c r="AP23">
        <f t="shared" si="9"/>
        <v>-2.1577735437871119</v>
      </c>
      <c r="AQ23">
        <f t="shared" si="9"/>
        <v>-162.63981559565954</v>
      </c>
      <c r="AR23">
        <f t="shared" si="9"/>
        <v>29.322777916297369</v>
      </c>
      <c r="AS23">
        <f t="shared" si="9"/>
        <v>0</v>
      </c>
      <c r="AT23">
        <f t="shared" si="9"/>
        <v>14.120069449916322</v>
      </c>
      <c r="AU23">
        <f t="shared" si="9"/>
        <v>43.442847366213691</v>
      </c>
      <c r="AW23">
        <v>20</v>
      </c>
      <c r="AX23">
        <f>(R23*SUMPRODUCT(K$23:$K24, X$23:$X24)-$AZ$3*SUMPRODUCT(K$22:$K23, W$23:$W24))/Z23</f>
        <v>43.997381131997635</v>
      </c>
    </row>
    <row r="25" spans="5:50" x14ac:dyDescent="0.25">
      <c r="AN25" s="8">
        <f t="shared" ref="AN25:AU25" si="25">SUM(AN3:AN23)</f>
        <v>10879.225602581631</v>
      </c>
      <c r="AO25" s="8">
        <f t="shared" si="25"/>
        <v>-1431.7567221082675</v>
      </c>
      <c r="AP25" s="8">
        <f t="shared" si="25"/>
        <v>-202.38315348502761</v>
      </c>
      <c r="AQ25" s="8">
        <f t="shared" si="25"/>
        <v>-6741.7043347923591</v>
      </c>
      <c r="AR25" s="8">
        <f t="shared" si="25"/>
        <v>2503.3813921959791</v>
      </c>
      <c r="AS25" s="8">
        <f t="shared" si="25"/>
        <v>-119.48646924659218</v>
      </c>
      <c r="AT25" s="8">
        <f t="shared" si="25"/>
        <v>420.17258387379474</v>
      </c>
      <c r="AU25" s="9">
        <f t="shared" si="25"/>
        <v>2804.0675068231817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8" priority="1" operator="lessThan">
      <formula>0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4AD82-8624-49E4-AA2C-830A7C5494D8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'T.45.04.C'!C3*(1+C12)</f>
        <v>1409.5933004327978</v>
      </c>
      <c r="K3">
        <v>1</v>
      </c>
      <c r="L3" s="2">
        <v>0</v>
      </c>
      <c r="O3">
        <f>$C$3</f>
        <v>1409.5933004327978</v>
      </c>
      <c r="P3">
        <f>O3*B5</f>
        <v>1127.6746403462382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1409.5933004327978</v>
      </c>
      <c r="AF3">
        <f t="shared" ref="AF3:AG23" si="4">-$Z3*P3</f>
        <v>-1127.6746403462382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181.91866008655961</v>
      </c>
      <c r="AJ3">
        <f t="shared" ref="AJ3:AJ23" si="7">AB3-AC3</f>
        <v>0</v>
      </c>
      <c r="AL3">
        <f t="shared" ref="AL3:AL23" si="8">SUM(AI3:AK3)</f>
        <v>181.91866008655961</v>
      </c>
      <c r="AN3">
        <f t="shared" ref="AN3:AU23" si="9">AE3*$K3</f>
        <v>1409.5933004327978</v>
      </c>
      <c r="AO3">
        <f t="shared" si="9"/>
        <v>-1127.6746403462382</v>
      </c>
      <c r="AP3">
        <f t="shared" si="9"/>
        <v>-100</v>
      </c>
      <c r="AQ3">
        <f t="shared" si="9"/>
        <v>0</v>
      </c>
      <c r="AR3">
        <f t="shared" si="9"/>
        <v>181.91866008655961</v>
      </c>
      <c r="AS3">
        <f t="shared" si="9"/>
        <v>0</v>
      </c>
      <c r="AT3">
        <f t="shared" si="9"/>
        <v>0</v>
      </c>
      <c r="AU3">
        <f t="shared" si="9"/>
        <v>181.91866008655961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846.05522840410231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250000</v>
      </c>
      <c r="S4">
        <f t="shared" si="1"/>
        <v>144.77537124545447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2"/>
        <v>142.89358097000604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-749.5</v>
      </c>
      <c r="AI4">
        <f t="shared" si="6"/>
        <v>-749.5</v>
      </c>
      <c r="AJ4">
        <f t="shared" si="7"/>
        <v>-142.89358097000604</v>
      </c>
      <c r="AK4">
        <f>H4*SUM(AB4, AE4:AF4)</f>
        <v>0</v>
      </c>
      <c r="AL4">
        <f t="shared" si="8"/>
        <v>-892.39358097000604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-703.1616474340932</v>
      </c>
      <c r="AR4">
        <f t="shared" si="9"/>
        <v>-703.1616474340932</v>
      </c>
      <c r="AS4">
        <f t="shared" si="9"/>
        <v>-134.05908712825408</v>
      </c>
      <c r="AT4">
        <f t="shared" si="9"/>
        <v>0</v>
      </c>
      <c r="AU4">
        <f t="shared" si="9"/>
        <v>-837.22073456234727</v>
      </c>
      <c r="AW4">
        <v>1</v>
      </c>
      <c r="AX4">
        <f>(R4*SUMPRODUCT(K5:$K$23, X5:$X$23)-$AZ$3*SUMPRODUCT(K4:$K$22, W5:$W$23))/Z4</f>
        <v>144.77537124545447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3.0469999999999998E-3</v>
      </c>
      <c r="O5">
        <f t="shared" ref="O5:O23" si="21">$C$3</f>
        <v>1409.5933004327978</v>
      </c>
      <c r="P5">
        <f t="shared" ref="P5:P23" si="22">O5*$C$5</f>
        <v>70.479665021639889</v>
      </c>
      <c r="Q5" s="4">
        <f t="shared" ref="Q5:Q23" si="23">$C$8</f>
        <v>12.5</v>
      </c>
      <c r="R5">
        <f t="shared" si="0"/>
        <v>250000</v>
      </c>
      <c r="S5">
        <f t="shared" si="1"/>
        <v>284.41466857339617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142.89358097000604</v>
      </c>
      <c r="AC5">
        <f t="shared" si="2"/>
        <v>277.05532096523712</v>
      </c>
      <c r="AE5">
        <f t="shared" si="3"/>
        <v>1373.1194886703777</v>
      </c>
      <c r="AF5">
        <f t="shared" si="4"/>
        <v>-68.655974433518878</v>
      </c>
      <c r="AG5">
        <f t="shared" si="4"/>
        <v>-12.176557311325</v>
      </c>
      <c r="AH5">
        <f t="shared" si="5"/>
        <v>-751.84877349999999</v>
      </c>
      <c r="AI5">
        <f t="shared" si="6"/>
        <v>540.43818342553379</v>
      </c>
      <c r="AJ5">
        <f t="shared" si="7"/>
        <v>-134.16173999523107</v>
      </c>
      <c r="AK5">
        <f>H5*SUM(AB5, AE5:AF5)</f>
        <v>125.05165302587314</v>
      </c>
      <c r="AL5">
        <f t="shared" si="8"/>
        <v>531.3280964561759</v>
      </c>
      <c r="AN5">
        <f t="shared" si="9"/>
        <v>1185.7745145970196</v>
      </c>
      <c r="AO5">
        <f t="shared" si="9"/>
        <v>-59.288725729850967</v>
      </c>
      <c r="AP5">
        <f t="shared" si="9"/>
        <v>-10.515218416483521</v>
      </c>
      <c r="AQ5">
        <f t="shared" si="9"/>
        <v>-649.26841531512218</v>
      </c>
      <c r="AR5">
        <f t="shared" si="9"/>
        <v>466.70215513556286</v>
      </c>
      <c r="AS5">
        <f t="shared" si="9"/>
        <v>-115.8570491737633</v>
      </c>
      <c r="AT5">
        <f t="shared" si="9"/>
        <v>107.98991958805816</v>
      </c>
      <c r="AU5">
        <f t="shared" si="9"/>
        <v>458.83502554985773</v>
      </c>
      <c r="AW5">
        <v>2</v>
      </c>
      <c r="AX5">
        <f>(R5*SUMPRODUCT(K6:$K$23, X6:$X$23)-$AZ$3*SUMPRODUCT(K5:$K$22, W6:$W$23))/Z5</f>
        <v>284.41466857339617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3.104E-3</v>
      </c>
      <c r="O6">
        <f t="shared" si="21"/>
        <v>1409.5933004327978</v>
      </c>
      <c r="P6">
        <f t="shared" si="22"/>
        <v>70.479665021639889</v>
      </c>
      <c r="Q6" s="4">
        <f t="shared" si="23"/>
        <v>12.5</v>
      </c>
      <c r="R6">
        <f t="shared" si="0"/>
        <v>250000</v>
      </c>
      <c r="S6">
        <f t="shared" si="1"/>
        <v>416.11993631172692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277.05532096523712</v>
      </c>
      <c r="AC6">
        <f t="shared" si="2"/>
        <v>400.04091897110811</v>
      </c>
      <c r="AE6">
        <f t="shared" si="3"/>
        <v>1355.1261308908411</v>
      </c>
      <c r="AF6">
        <f t="shared" si="4"/>
        <v>-67.756306544542056</v>
      </c>
      <c r="AG6">
        <f t="shared" si="4"/>
        <v>-12.016995704317397</v>
      </c>
      <c r="AH6">
        <f t="shared" si="5"/>
        <v>-755.92067788705594</v>
      </c>
      <c r="AI6">
        <f t="shared" si="6"/>
        <v>519.43215075492571</v>
      </c>
      <c r="AJ6">
        <f t="shared" si="7"/>
        <v>-122.985598005871</v>
      </c>
      <c r="AK6">
        <f>H6*SUM(AB6, AE6:AF6)</f>
        <v>170.20945580989516</v>
      </c>
      <c r="AL6">
        <f t="shared" si="8"/>
        <v>566.65600855894991</v>
      </c>
      <c r="AN6">
        <f t="shared" si="9"/>
        <v>1055.4077609647729</v>
      </c>
      <c r="AO6">
        <f t="shared" si="9"/>
        <v>-52.770388048238644</v>
      </c>
      <c r="AP6">
        <f t="shared" si="9"/>
        <v>-9.3591513296842717</v>
      </c>
      <c r="AQ6">
        <f t="shared" si="9"/>
        <v>-588.73084352028945</v>
      </c>
      <c r="AR6">
        <f t="shared" si="9"/>
        <v>404.54737806656055</v>
      </c>
      <c r="AS6">
        <f t="shared" si="9"/>
        <v>-95.784408302245097</v>
      </c>
      <c r="AT6">
        <f t="shared" si="9"/>
        <v>132.56358692844393</v>
      </c>
      <c r="AU6">
        <f t="shared" si="9"/>
        <v>441.32655669275943</v>
      </c>
      <c r="AW6">
        <v>3</v>
      </c>
      <c r="AX6">
        <f>(R6*SUMPRODUCT(K7:$K$23, X7:$X$23)-$AZ$3*SUMPRODUCT(K6:$K$22, W7:$W$23))/Z6</f>
        <v>416.11993631172692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3.1700000000000001E-3</v>
      </c>
      <c r="O7">
        <f t="shared" si="21"/>
        <v>1409.5933004327978</v>
      </c>
      <c r="P7">
        <f t="shared" si="22"/>
        <v>70.479665021639889</v>
      </c>
      <c r="Q7" s="4">
        <f t="shared" si="23"/>
        <v>12.5</v>
      </c>
      <c r="R7">
        <f t="shared" si="0"/>
        <v>250000</v>
      </c>
      <c r="S7">
        <f t="shared" si="1"/>
        <v>523.21910203025493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400.04091897110811</v>
      </c>
      <c r="AC7">
        <f t="shared" si="2"/>
        <v>496.37720325643477</v>
      </c>
      <c r="AE7">
        <f t="shared" si="3"/>
        <v>1337.2791197470087</v>
      </c>
      <c r="AF7">
        <f t="shared" si="4"/>
        <v>-66.863955987350437</v>
      </c>
      <c r="AG7">
        <f t="shared" si="4"/>
        <v>-11.858731870891537</v>
      </c>
      <c r="AH7">
        <f t="shared" si="5"/>
        <v>-761.87752765372306</v>
      </c>
      <c r="AI7">
        <f t="shared" si="6"/>
        <v>496.67890423504377</v>
      </c>
      <c r="AJ7">
        <f t="shared" si="7"/>
        <v>-96.336284285326656</v>
      </c>
      <c r="AK7">
        <f>H7*SUM(AB7, AE7:AF7)</f>
        <v>174.89675186191124</v>
      </c>
      <c r="AL7">
        <f t="shared" si="8"/>
        <v>575.23937181162842</v>
      </c>
      <c r="AN7">
        <f t="shared" si="9"/>
        <v>942.7971763853235</v>
      </c>
      <c r="AO7">
        <f t="shared" si="9"/>
        <v>-47.139858819266173</v>
      </c>
      <c r="AP7">
        <f t="shared" si="9"/>
        <v>-8.3605425062662544</v>
      </c>
      <c r="AQ7">
        <f t="shared" si="9"/>
        <v>-537.13242898703982</v>
      </c>
      <c r="AR7">
        <f t="shared" si="9"/>
        <v>350.1643460727513</v>
      </c>
      <c r="AS7">
        <f t="shared" si="9"/>
        <v>-67.918189603410909</v>
      </c>
      <c r="AT7">
        <f t="shared" si="9"/>
        <v>123.30422376262734</v>
      </c>
      <c r="AU7">
        <f t="shared" si="9"/>
        <v>405.55038023196772</v>
      </c>
      <c r="AW7">
        <v>4</v>
      </c>
      <c r="AX7">
        <f>(R7*SUMPRODUCT(K8:$K$23, X8:$X$23)-$AZ$3*SUMPRODUCT(K7:$K$22, W8:$W$23))/Z7</f>
        <v>523.21910203025493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3.2390000000000001E-3</v>
      </c>
      <c r="O8">
        <f t="shared" si="21"/>
        <v>1409.5933004327978</v>
      </c>
      <c r="P8">
        <f t="shared" si="22"/>
        <v>70.479665021639889</v>
      </c>
      <c r="Q8" s="4">
        <f t="shared" si="23"/>
        <v>12.5</v>
      </c>
      <c r="R8">
        <f t="shared" si="0"/>
        <v>250000</v>
      </c>
      <c r="S8">
        <f t="shared" si="1"/>
        <v>595.28687241973023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496.37720325643477</v>
      </c>
      <c r="AC8">
        <f t="shared" si="2"/>
        <v>557.27109647802899</v>
      </c>
      <c r="AE8">
        <f t="shared" si="3"/>
        <v>1319.5748814806782</v>
      </c>
      <c r="AF8">
        <f t="shared" si="4"/>
        <v>-65.978744074033898</v>
      </c>
      <c r="AG8">
        <f t="shared" si="4"/>
        <v>-11.701734119652803</v>
      </c>
      <c r="AH8">
        <f t="shared" si="5"/>
        <v>-768.20865059635378</v>
      </c>
      <c r="AI8">
        <f t="shared" si="6"/>
        <v>473.68575269063751</v>
      </c>
      <c r="AJ8">
        <f t="shared" si="7"/>
        <v>-60.893893221594226</v>
      </c>
      <c r="AK8">
        <f t="shared" ref="AK8:AK23" si="24">H8*SUM(AB8:AB8, AE8:AF8)</f>
        <v>126.87306719807324</v>
      </c>
      <c r="AL8">
        <f t="shared" si="8"/>
        <v>539.66492666711656</v>
      </c>
      <c r="AN8">
        <f t="shared" si="9"/>
        <v>867.42702523744344</v>
      </c>
      <c r="AO8">
        <f t="shared" si="9"/>
        <v>-43.371351261872171</v>
      </c>
      <c r="AP8">
        <f t="shared" si="9"/>
        <v>-7.6921746238002733</v>
      </c>
      <c r="AQ8">
        <f t="shared" si="9"/>
        <v>-504.98456275610988</v>
      </c>
      <c r="AR8">
        <f t="shared" si="9"/>
        <v>311.37893659566106</v>
      </c>
      <c r="AS8">
        <f t="shared" si="9"/>
        <v>-40.028807302746031</v>
      </c>
      <c r="AT8">
        <f t="shared" si="9"/>
        <v>83.400441162449027</v>
      </c>
      <c r="AU8">
        <f t="shared" si="9"/>
        <v>354.75057045536408</v>
      </c>
      <c r="AW8">
        <v>5</v>
      </c>
      <c r="AX8">
        <f>(R8*SUMPRODUCT(K9:$K$23, X9:$X$23)-$AZ$3*SUMPRODUCT(K8:$K$22, W9:$W$23))/Z8</f>
        <v>595.28687241973023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3.3149999999999998E-3</v>
      </c>
      <c r="O9">
        <f t="shared" si="21"/>
        <v>1409.5933004327978</v>
      </c>
      <c r="P9">
        <f t="shared" si="22"/>
        <v>70.479665021639889</v>
      </c>
      <c r="Q9" s="4">
        <f t="shared" si="23"/>
        <v>12.5</v>
      </c>
      <c r="R9">
        <f t="shared" si="0"/>
        <v>250000</v>
      </c>
      <c r="S9">
        <f t="shared" si="1"/>
        <v>642.24076048006998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557.27109647802899</v>
      </c>
      <c r="AC9">
        <f t="shared" si="2"/>
        <v>593.22111941895037</v>
      </c>
      <c r="AE9">
        <f t="shared" si="3"/>
        <v>1302.0047419337627</v>
      </c>
      <c r="AF9">
        <f t="shared" si="4"/>
        <v>-65.100237096688133</v>
      </c>
      <c r="AG9">
        <f t="shared" si="4"/>
        <v>-11.545925529849626</v>
      </c>
      <c r="AH9">
        <f t="shared" si="5"/>
        <v>-775.82497213298086</v>
      </c>
      <c r="AI9">
        <f t="shared" si="6"/>
        <v>449.53360717424414</v>
      </c>
      <c r="AJ9">
        <f t="shared" si="7"/>
        <v>-35.950022940921372</v>
      </c>
      <c r="AK9">
        <f t="shared" si="24"/>
        <v>93.655966388648423</v>
      </c>
      <c r="AL9">
        <f t="shared" si="8"/>
        <v>507.2395506219712</v>
      </c>
      <c r="AN9">
        <f t="shared" si="9"/>
        <v>813.41687359476043</v>
      </c>
      <c r="AO9">
        <f t="shared" si="9"/>
        <v>-40.67084367973802</v>
      </c>
      <c r="AP9">
        <f t="shared" si="9"/>
        <v>-7.213223074210581</v>
      </c>
      <c r="AQ9">
        <f t="shared" si="9"/>
        <v>-484.69034172016552</v>
      </c>
      <c r="AR9">
        <f t="shared" si="9"/>
        <v>280.8424651206463</v>
      </c>
      <c r="AS9">
        <f t="shared" si="9"/>
        <v>-22.459484458430513</v>
      </c>
      <c r="AT9">
        <f t="shared" si="9"/>
        <v>58.510803317201713</v>
      </c>
      <c r="AU9">
        <f t="shared" si="9"/>
        <v>316.89378397941749</v>
      </c>
      <c r="AW9">
        <v>6</v>
      </c>
      <c r="AX9">
        <f>(R9*SUMPRODUCT(K10:$K$23, X10:$X$23)-$AZ$3*SUMPRODUCT(K9:$K$22, W10:$W$23))/Z9</f>
        <v>642.24076048006998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3.3969999999999998E-3</v>
      </c>
      <c r="O10">
        <f t="shared" si="21"/>
        <v>1409.5933004327978</v>
      </c>
      <c r="P10">
        <f t="shared" si="22"/>
        <v>70.479665021639889</v>
      </c>
      <c r="Q10" s="4">
        <f t="shared" si="23"/>
        <v>12.5</v>
      </c>
      <c r="R10">
        <f t="shared" si="0"/>
        <v>250000</v>
      </c>
      <c r="S10">
        <f t="shared" si="1"/>
        <v>675.76314112846353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593.22111941895037</v>
      </c>
      <c r="AC10">
        <f t="shared" si="2"/>
        <v>615.82266752921396</v>
      </c>
      <c r="AE10">
        <f t="shared" si="3"/>
        <v>1284.5617844060762</v>
      </c>
      <c r="AF10">
        <f t="shared" si="4"/>
        <v>-64.228089220303815</v>
      </c>
      <c r="AG10">
        <f t="shared" si="4"/>
        <v>-11.391244765526231</v>
      </c>
      <c r="AH10">
        <f t="shared" si="5"/>
        <v>-784.43018049798354</v>
      </c>
      <c r="AI10">
        <f t="shared" si="6"/>
        <v>424.51226992226259</v>
      </c>
      <c r="AJ10">
        <f t="shared" si="7"/>
        <v>-22.601548110263593</v>
      </c>
      <c r="AK10">
        <f t="shared" si="24"/>
        <v>95.211627766747952</v>
      </c>
      <c r="AL10">
        <f t="shared" si="8"/>
        <v>497.12234957874693</v>
      </c>
      <c r="AN10">
        <f t="shared" si="9"/>
        <v>762.48886246005839</v>
      </c>
      <c r="AO10">
        <f t="shared" si="9"/>
        <v>-38.124443123002919</v>
      </c>
      <c r="AP10">
        <f t="shared" si="9"/>
        <v>-6.7616033488697216</v>
      </c>
      <c r="AQ10">
        <f t="shared" si="9"/>
        <v>-465.62125953621552</v>
      </c>
      <c r="AR10">
        <f t="shared" si="9"/>
        <v>251.98155645197019</v>
      </c>
      <c r="AS10">
        <f t="shared" si="9"/>
        <v>-13.415803675335969</v>
      </c>
      <c r="AT10">
        <f t="shared" si="9"/>
        <v>56.515620058247428</v>
      </c>
      <c r="AU10">
        <f t="shared" si="9"/>
        <v>295.08137283488162</v>
      </c>
      <c r="AW10">
        <v>7</v>
      </c>
      <c r="AX10">
        <f>(R10*SUMPRODUCT(K11:$K$23, X11:$X$23)-$AZ$3*SUMPRODUCT(K10:$K$22, W11:$W$23))/Z10</f>
        <v>675.76314112846353</v>
      </c>
    </row>
    <row r="11" spans="1:52" x14ac:dyDescent="0.25">
      <c r="A11" t="s">
        <v>33</v>
      </c>
      <c r="C11" s="7">
        <f>AU25</f>
        <v>3440.8647693419489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3.4910000000000002E-3</v>
      </c>
      <c r="O11">
        <f t="shared" si="21"/>
        <v>1409.5933004327978</v>
      </c>
      <c r="P11">
        <f t="shared" si="22"/>
        <v>70.479665021639889</v>
      </c>
      <c r="Q11" s="4">
        <f t="shared" si="23"/>
        <v>12.5</v>
      </c>
      <c r="R11">
        <f t="shared" si="0"/>
        <v>250000</v>
      </c>
      <c r="S11">
        <f t="shared" si="1"/>
        <v>694.66205027321689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615.82266752921396</v>
      </c>
      <c r="AC11">
        <f t="shared" si="2"/>
        <v>624.50482224637653</v>
      </c>
      <c r="AE11">
        <f t="shared" si="3"/>
        <v>1267.2317613726539</v>
      </c>
      <c r="AF11">
        <f t="shared" si="4"/>
        <v>-63.361588068632692</v>
      </c>
      <c r="AG11">
        <f t="shared" si="4"/>
        <v>-11.237565482394517</v>
      </c>
      <c r="AH11">
        <f t="shared" si="5"/>
        <v>-795.33670952904151</v>
      </c>
      <c r="AI11">
        <f t="shared" si="6"/>
        <v>397.29589829258509</v>
      </c>
      <c r="AJ11">
        <f t="shared" si="7"/>
        <v>-8.6821547171625753</v>
      </c>
      <c r="AK11">
        <f t="shared" si="24"/>
        <v>93.714181302911612</v>
      </c>
      <c r="AL11">
        <f t="shared" si="8"/>
        <v>482.3279248783341</v>
      </c>
      <c r="AN11">
        <f t="shared" si="9"/>
        <v>715.36103206524933</v>
      </c>
      <c r="AO11">
        <f t="shared" si="9"/>
        <v>-35.768051603262464</v>
      </c>
      <c r="AP11">
        <f t="shared" si="9"/>
        <v>-6.3436828892916024</v>
      </c>
      <c r="AQ11">
        <f t="shared" si="9"/>
        <v>-448.97303453930954</v>
      </c>
      <c r="AR11">
        <f t="shared" si="9"/>
        <v>224.27626303338573</v>
      </c>
      <c r="AS11">
        <f t="shared" si="9"/>
        <v>-4.9011359629212814</v>
      </c>
      <c r="AT11">
        <f t="shared" si="9"/>
        <v>52.902298931794604</v>
      </c>
      <c r="AU11">
        <f t="shared" si="9"/>
        <v>272.27742600225901</v>
      </c>
      <c r="AW11">
        <v>8</v>
      </c>
      <c r="AX11">
        <f>(R11*SUMPRODUCT(K12:$K$23, X12:$X$23)-$AZ$3*SUMPRODUCT(K11:$K$22, W12:$W$23))/Z11</f>
        <v>694.66205027321689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3.5990000000000002E-3</v>
      </c>
      <c r="O12">
        <f t="shared" si="21"/>
        <v>1409.5933004327978</v>
      </c>
      <c r="P12">
        <f t="shared" si="22"/>
        <v>70.479665021639889</v>
      </c>
      <c r="Q12" s="4">
        <f t="shared" si="23"/>
        <v>12.5</v>
      </c>
      <c r="R12">
        <f t="shared" si="0"/>
        <v>250000</v>
      </c>
      <c r="S12">
        <f t="shared" si="1"/>
        <v>698.91570620298035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624.50482224637653</v>
      </c>
      <c r="AC12">
        <f t="shared" si="2"/>
        <v>619.78423675481963</v>
      </c>
      <c r="AE12">
        <f t="shared" si="3"/>
        <v>1249.998676649747</v>
      </c>
      <c r="AF12">
        <f t="shared" si="4"/>
        <v>-62.499933832487343</v>
      </c>
      <c r="AG12">
        <f t="shared" si="4"/>
        <v>-11.084745829399433</v>
      </c>
      <c r="AH12">
        <f t="shared" si="5"/>
        <v>-808.87996342275733</v>
      </c>
      <c r="AI12">
        <f t="shared" si="6"/>
        <v>367.53403356510285</v>
      </c>
      <c r="AJ12">
        <f t="shared" si="7"/>
        <v>4.7205854915569034</v>
      </c>
      <c r="AK12">
        <f t="shared" si="24"/>
        <v>94.042985026802725</v>
      </c>
      <c r="AL12">
        <f t="shared" si="8"/>
        <v>466.29760408346249</v>
      </c>
      <c r="AN12">
        <f t="shared" si="9"/>
        <v>670.81741362315233</v>
      </c>
      <c r="AO12">
        <f t="shared" si="9"/>
        <v>-33.540870681157614</v>
      </c>
      <c r="AP12">
        <f t="shared" si="9"/>
        <v>-5.9486787201065932</v>
      </c>
      <c r="AQ12">
        <f t="shared" si="9"/>
        <v>-434.08907155738143</v>
      </c>
      <c r="AR12">
        <f t="shared" si="9"/>
        <v>197.23879266450666</v>
      </c>
      <c r="AS12">
        <f t="shared" si="9"/>
        <v>2.5333234421659179</v>
      </c>
      <c r="AT12">
        <f t="shared" si="9"/>
        <v>50.46859101816267</v>
      </c>
      <c r="AU12">
        <f t="shared" si="9"/>
        <v>250.24070712483524</v>
      </c>
      <c r="AW12">
        <v>9</v>
      </c>
      <c r="AX12">
        <f>(R12*SUMPRODUCT(K13:$K$23, X13:$X$23)-$AZ$3*SUMPRODUCT(K12:$K$22, W13:$W$23))/Z12</f>
        <v>698.91570620298035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3.7169999999999998E-3</v>
      </c>
      <c r="O13">
        <f t="shared" si="21"/>
        <v>1409.5933004327978</v>
      </c>
      <c r="P13">
        <f t="shared" si="22"/>
        <v>70.479665021639889</v>
      </c>
      <c r="Q13" s="4">
        <f t="shared" si="23"/>
        <v>12.5</v>
      </c>
      <c r="R13">
        <f t="shared" si="0"/>
        <v>250000</v>
      </c>
      <c r="S13">
        <f t="shared" si="1"/>
        <v>688.22389272752162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619.78423675481963</v>
      </c>
      <c r="AC13">
        <f t="shared" si="2"/>
        <v>601.93142834877108</v>
      </c>
      <c r="AE13">
        <f t="shared" si="3"/>
        <v>1232.8524448021424</v>
      </c>
      <c r="AF13">
        <f t="shared" si="4"/>
        <v>-61.642622240107116</v>
      </c>
      <c r="AG13">
        <f t="shared" si="4"/>
        <v>-10.93269637085756</v>
      </c>
      <c r="AH13">
        <f t="shared" si="5"/>
        <v>-824.04000495755372</v>
      </c>
      <c r="AI13">
        <f t="shared" si="6"/>
        <v>336.23712123362407</v>
      </c>
      <c r="AJ13">
        <f t="shared" si="7"/>
        <v>17.852808406048553</v>
      </c>
      <c r="AK13">
        <f t="shared" si="24"/>
        <v>92.594392866681403</v>
      </c>
      <c r="AL13">
        <f t="shared" si="8"/>
        <v>446.68432250635402</v>
      </c>
      <c r="AN13">
        <f t="shared" si="9"/>
        <v>629.09176681609154</v>
      </c>
      <c r="AO13">
        <f t="shared" si="9"/>
        <v>-31.454588340804573</v>
      </c>
      <c r="AP13">
        <f t="shared" si="9"/>
        <v>-5.5786637768402487</v>
      </c>
      <c r="AQ13">
        <f t="shared" si="9"/>
        <v>-420.48566706544068</v>
      </c>
      <c r="AR13">
        <f t="shared" si="9"/>
        <v>171.57284763300601</v>
      </c>
      <c r="AS13">
        <f t="shared" si="9"/>
        <v>9.1098126382778108</v>
      </c>
      <c r="AT13">
        <f t="shared" si="9"/>
        <v>47.248452522728599</v>
      </c>
      <c r="AU13">
        <f t="shared" si="9"/>
        <v>227.93111279401242</v>
      </c>
      <c r="AW13">
        <v>10</v>
      </c>
      <c r="AX13">
        <f>(R13*SUMPRODUCT(K14:$K$23, X14:$X$23)-$AZ$3*SUMPRODUCT(K13:$K$22, W14:$W$23))/Z13</f>
        <v>688.22389272752162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3.852E-3</v>
      </c>
      <c r="O14">
        <f t="shared" si="21"/>
        <v>1409.5933004327978</v>
      </c>
      <c r="P14">
        <f t="shared" si="22"/>
        <v>70.479665021639889</v>
      </c>
      <c r="Q14" s="4">
        <f t="shared" si="23"/>
        <v>12.5</v>
      </c>
      <c r="R14">
        <f t="shared" si="0"/>
        <v>250000</v>
      </c>
      <c r="S14">
        <f t="shared" si="1"/>
        <v>676.65803964544864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601.93142834877108</v>
      </c>
      <c r="AC14">
        <f t="shared" si="2"/>
        <v>583.61791975703545</v>
      </c>
      <c r="AE14">
        <f t="shared" si="3"/>
        <v>1215.7749727367432</v>
      </c>
      <c r="AF14">
        <f t="shared" si="4"/>
        <v>-60.788748636837155</v>
      </c>
      <c r="AG14">
        <f t="shared" si="4"/>
        <v>-10.781256660728442</v>
      </c>
      <c r="AH14">
        <f t="shared" si="5"/>
        <v>-842.25492841086634</v>
      </c>
      <c r="AI14">
        <f t="shared" si="6"/>
        <v>301.95003902831127</v>
      </c>
      <c r="AJ14">
        <f t="shared" si="7"/>
        <v>18.313508591735626</v>
      </c>
      <c r="AK14">
        <f t="shared" si="24"/>
        <v>150.3429573553382</v>
      </c>
      <c r="AL14">
        <f t="shared" si="8"/>
        <v>470.60650497538506</v>
      </c>
      <c r="AN14">
        <f t="shared" si="9"/>
        <v>571.47530303117162</v>
      </c>
      <c r="AO14">
        <f t="shared" si="9"/>
        <v>-28.573765151558582</v>
      </c>
      <c r="AP14">
        <f t="shared" si="9"/>
        <v>-5.0677321506113442</v>
      </c>
      <c r="AQ14">
        <f t="shared" si="9"/>
        <v>-395.90212106407751</v>
      </c>
      <c r="AR14">
        <f t="shared" si="9"/>
        <v>141.93168466492423</v>
      </c>
      <c r="AS14">
        <f t="shared" si="9"/>
        <v>8.6082688875125157</v>
      </c>
      <c r="AT14">
        <f t="shared" si="9"/>
        <v>70.668741370652029</v>
      </c>
      <c r="AU14">
        <f t="shared" si="9"/>
        <v>221.20869492308876</v>
      </c>
      <c r="AW14">
        <v>11</v>
      </c>
      <c r="AX14">
        <f>(R14*SUMPRODUCT(K15:$K$23, X15:$X$23)-$AZ$3*SUMPRODUCT(K14:$K$22, W15:$W$23))/Z14</f>
        <v>676.65803964544864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4.0049999999999999E-3</v>
      </c>
      <c r="O15">
        <f t="shared" si="21"/>
        <v>1409.5933004327978</v>
      </c>
      <c r="P15">
        <f t="shared" si="22"/>
        <v>70.479665021639889</v>
      </c>
      <c r="Q15" s="4">
        <f t="shared" si="23"/>
        <v>12.5</v>
      </c>
      <c r="R15">
        <f t="shared" si="0"/>
        <v>250000</v>
      </c>
      <c r="S15">
        <f t="shared" si="1"/>
        <v>649.90948282176828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583.61791975703545</v>
      </c>
      <c r="AC15">
        <f t="shared" si="2"/>
        <v>552.69681065363716</v>
      </c>
      <c r="AE15">
        <f t="shared" si="3"/>
        <v>1198.7480442435649</v>
      </c>
      <c r="AF15">
        <f t="shared" si="4"/>
        <v>-59.937402212178249</v>
      </c>
      <c r="AG15">
        <f t="shared" si="4"/>
        <v>-10.63026516119494</v>
      </c>
      <c r="AH15">
        <f t="shared" si="5"/>
        <v>-863.57865852434816</v>
      </c>
      <c r="AI15">
        <f t="shared" si="6"/>
        <v>264.60171834584344</v>
      </c>
      <c r="AJ15">
        <f t="shared" si="7"/>
        <v>30.921109103398294</v>
      </c>
      <c r="AK15">
        <f t="shared" si="24"/>
        <v>147.39165688935887</v>
      </c>
      <c r="AL15">
        <f t="shared" si="8"/>
        <v>442.91448433860057</v>
      </c>
      <c r="AN15">
        <f t="shared" si="9"/>
        <v>519.05519985060414</v>
      </c>
      <c r="AO15">
        <f t="shared" si="9"/>
        <v>-25.952759992530211</v>
      </c>
      <c r="AP15">
        <f t="shared" si="9"/>
        <v>-4.6028808423964813</v>
      </c>
      <c r="AQ15">
        <f t="shared" si="9"/>
        <v>-373.92761167750155</v>
      </c>
      <c r="AR15">
        <f t="shared" si="9"/>
        <v>114.57194733817587</v>
      </c>
      <c r="AS15">
        <f t="shared" si="9"/>
        <v>13.388770511316642</v>
      </c>
      <c r="AT15">
        <f t="shared" si="9"/>
        <v>63.820255048919584</v>
      </c>
      <c r="AU15">
        <f t="shared" si="9"/>
        <v>191.7809728984121</v>
      </c>
      <c r="AW15">
        <v>12</v>
      </c>
      <c r="AX15">
        <f>(R15*SUMPRODUCT(K16:$K$23, X16:$X$23)-$AZ$3*SUMPRODUCT(K15:$K$22, W16:$W$23))/Z15</f>
        <v>649.90948282176828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4.1640000000000002E-3</v>
      </c>
      <c r="O16">
        <f t="shared" si="21"/>
        <v>1409.5933004327978</v>
      </c>
      <c r="P16">
        <f t="shared" si="22"/>
        <v>70.479665021639889</v>
      </c>
      <c r="Q16" s="4">
        <f t="shared" si="23"/>
        <v>12.5</v>
      </c>
      <c r="R16">
        <f t="shared" si="0"/>
        <v>250000</v>
      </c>
      <c r="S16">
        <f t="shared" si="1"/>
        <v>609.66529783763087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552.69681065363716</v>
      </c>
      <c r="AC16">
        <f t="shared" si="2"/>
        <v>511.12866036123251</v>
      </c>
      <c r="AE16">
        <f t="shared" si="3"/>
        <v>1181.7689769448991</v>
      </c>
      <c r="AF16">
        <f t="shared" si="4"/>
        <v>-59.088448847244955</v>
      </c>
      <c r="AG16">
        <f t="shared" si="4"/>
        <v>-10.479698085451775</v>
      </c>
      <c r="AH16">
        <f t="shared" si="5"/>
        <v>-885.28848262431461</v>
      </c>
      <c r="AI16">
        <f t="shared" si="6"/>
        <v>226.91234738788785</v>
      </c>
      <c r="AJ16">
        <f t="shared" si="7"/>
        <v>41.568150292404653</v>
      </c>
      <c r="AK16">
        <f t="shared" si="24"/>
        <v>143.3653896316255</v>
      </c>
      <c r="AL16">
        <f t="shared" si="8"/>
        <v>411.84588731191798</v>
      </c>
      <c r="AN16">
        <f t="shared" si="9"/>
        <v>471.36744683901236</v>
      </c>
      <c r="AO16">
        <f t="shared" si="9"/>
        <v>-23.568372341950617</v>
      </c>
      <c r="AP16">
        <f t="shared" si="9"/>
        <v>-4.179995097648777</v>
      </c>
      <c r="AQ16">
        <f t="shared" si="9"/>
        <v>-353.11146248685395</v>
      </c>
      <c r="AR16">
        <f t="shared" si="9"/>
        <v>90.50761691255903</v>
      </c>
      <c r="AS16">
        <f t="shared" si="9"/>
        <v>16.580121204234917</v>
      </c>
      <c r="AT16">
        <f t="shared" si="9"/>
        <v>57.183577326967175</v>
      </c>
      <c r="AU16">
        <f t="shared" si="9"/>
        <v>164.2713154437611</v>
      </c>
      <c r="AW16">
        <v>13</v>
      </c>
      <c r="AX16">
        <f>(R16*SUMPRODUCT(K17:$K$23, X17:$X$23)-$AZ$3*SUMPRODUCT(K16:$K$22, W17:$W$23))/Z16</f>
        <v>609.66529783763087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4.3350000000000003E-3</v>
      </c>
      <c r="O17">
        <f t="shared" si="21"/>
        <v>1409.5933004327978</v>
      </c>
      <c r="P17">
        <f t="shared" si="22"/>
        <v>70.479665021639889</v>
      </c>
      <c r="Q17" s="4">
        <f t="shared" si="23"/>
        <v>12.5</v>
      </c>
      <c r="R17">
        <f t="shared" si="0"/>
        <v>250000</v>
      </c>
      <c r="S17">
        <f t="shared" si="1"/>
        <v>556.91478619897669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511.12866036123251</v>
      </c>
      <c r="AC17">
        <f t="shared" si="2"/>
        <v>460.21083800986327</v>
      </c>
      <c r="AE17">
        <f t="shared" si="3"/>
        <v>1164.828318660394</v>
      </c>
      <c r="AF17">
        <f t="shared" si="4"/>
        <v>-58.241415933019702</v>
      </c>
      <c r="AG17">
        <f t="shared" si="4"/>
        <v>-10.329471613396823</v>
      </c>
      <c r="AH17">
        <f t="shared" si="5"/>
        <v>-908.58982400866887</v>
      </c>
      <c r="AI17">
        <f t="shared" si="6"/>
        <v>187.66760710530855</v>
      </c>
      <c r="AJ17">
        <f t="shared" si="7"/>
        <v>50.917822351369239</v>
      </c>
      <c r="AK17">
        <f t="shared" si="24"/>
        <v>138.43115616461827</v>
      </c>
      <c r="AL17">
        <f t="shared" si="8"/>
        <v>377.01658562129603</v>
      </c>
      <c r="AN17">
        <f t="shared" si="9"/>
        <v>427.98671528795433</v>
      </c>
      <c r="AO17">
        <f t="shared" si="9"/>
        <v>-21.399335764397716</v>
      </c>
      <c r="AP17">
        <f t="shared" si="9"/>
        <v>-3.7953031838735543</v>
      </c>
      <c r="AQ17">
        <f t="shared" si="9"/>
        <v>-333.83835891691109</v>
      </c>
      <c r="AR17">
        <f t="shared" si="9"/>
        <v>68.953717422771945</v>
      </c>
      <c r="AS17">
        <f t="shared" si="9"/>
        <v>18.708466465547538</v>
      </c>
      <c r="AT17">
        <f t="shared" si="9"/>
        <v>50.86302837189367</v>
      </c>
      <c r="AU17">
        <f t="shared" si="9"/>
        <v>138.52521226021315</v>
      </c>
      <c r="AW17">
        <v>14</v>
      </c>
      <c r="AX17">
        <f>(R17*SUMPRODUCT(K18:$K$23, X18:$X$23)-$AZ$3*SUMPRODUCT(K17:$K$22, W18:$W$23))/Z17</f>
        <v>556.91478619897669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4.522E-3</v>
      </c>
      <c r="O18">
        <f t="shared" si="21"/>
        <v>1409.5933004327978</v>
      </c>
      <c r="P18">
        <f t="shared" si="22"/>
        <v>70.479665021639889</v>
      </c>
      <c r="Q18" s="4">
        <f t="shared" si="23"/>
        <v>12.5</v>
      </c>
      <c r="R18">
        <f t="shared" si="0"/>
        <v>250000</v>
      </c>
      <c r="S18">
        <f t="shared" si="1"/>
        <v>492.29435631954192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460.21083800986327</v>
      </c>
      <c r="AC18">
        <f t="shared" si="2"/>
        <v>400.90353340395018</v>
      </c>
      <c r="AE18">
        <f t="shared" si="3"/>
        <v>1147.9126818168077</v>
      </c>
      <c r="AF18">
        <f t="shared" si="4"/>
        <v>-57.395634090840389</v>
      </c>
      <c r="AG18">
        <f t="shared" si="4"/>
        <v>-10.179467026627075</v>
      </c>
      <c r="AH18">
        <f t="shared" si="5"/>
        <v>-934.19741271560861</v>
      </c>
      <c r="AI18">
        <f t="shared" si="6"/>
        <v>146.14016798373177</v>
      </c>
      <c r="AJ18">
        <f t="shared" si="7"/>
        <v>59.307304605913089</v>
      </c>
      <c r="AK18">
        <f t="shared" si="24"/>
        <v>132.69888663818651</v>
      </c>
      <c r="AL18">
        <f t="shared" si="8"/>
        <v>338.14635922783134</v>
      </c>
      <c r="AN18">
        <f t="shared" si="9"/>
        <v>388.52466000278434</v>
      </c>
      <c r="AO18">
        <f t="shared" si="9"/>
        <v>-19.42623300013922</v>
      </c>
      <c r="AP18">
        <f t="shared" si="9"/>
        <v>-3.4453613312035891</v>
      </c>
      <c r="AQ18">
        <f t="shared" si="9"/>
        <v>-316.19019277350947</v>
      </c>
      <c r="AR18">
        <f t="shared" si="9"/>
        <v>49.462872897932144</v>
      </c>
      <c r="AS18">
        <f t="shared" si="9"/>
        <v>20.073260556042204</v>
      </c>
      <c r="AT18">
        <f t="shared" si="9"/>
        <v>44.913511829358157</v>
      </c>
      <c r="AU18">
        <f t="shared" si="9"/>
        <v>114.4496452833325</v>
      </c>
      <c r="AW18">
        <v>15</v>
      </c>
      <c r="AX18">
        <f>(R18*SUMPRODUCT(K19:$K$23, X19:$X$23)-$AZ$3*SUMPRODUCT(K18:$K$22, W19:$W$23))/Z18</f>
        <v>492.29435631954192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4.7470000000000004E-3</v>
      </c>
      <c r="O19">
        <f t="shared" si="21"/>
        <v>1409.5933004327978</v>
      </c>
      <c r="P19">
        <f t="shared" si="22"/>
        <v>70.479665021639889</v>
      </c>
      <c r="Q19" s="4">
        <f t="shared" si="23"/>
        <v>12.5</v>
      </c>
      <c r="R19">
        <f t="shared" si="0"/>
        <v>250000</v>
      </c>
      <c r="S19">
        <f t="shared" si="1"/>
        <v>414.76091823002906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400.90353340395018</v>
      </c>
      <c r="AC19">
        <f t="shared" si="2"/>
        <v>332.78260736786751</v>
      </c>
      <c r="AE19">
        <f t="shared" si="3"/>
        <v>1130.9844134980551</v>
      </c>
      <c r="AF19">
        <f t="shared" si="4"/>
        <v>-56.549220674902756</v>
      </c>
      <c r="AG19">
        <f t="shared" si="4"/>
        <v>-10.029350426385404</v>
      </c>
      <c r="AH19">
        <f t="shared" si="5"/>
        <v>-966.43859950797457</v>
      </c>
      <c r="AI19">
        <f t="shared" si="6"/>
        <v>97.967242888792384</v>
      </c>
      <c r="AJ19">
        <f t="shared" si="7"/>
        <v>68.120926036082665</v>
      </c>
      <c r="AK19">
        <f t="shared" si="24"/>
        <v>126.24768548070564</v>
      </c>
      <c r="AL19">
        <f t="shared" si="8"/>
        <v>292.33585440558068</v>
      </c>
      <c r="AN19">
        <f t="shared" si="9"/>
        <v>352.62063395308951</v>
      </c>
      <c r="AO19">
        <f t="shared" si="9"/>
        <v>-17.631031697654475</v>
      </c>
      <c r="AP19">
        <f t="shared" si="9"/>
        <v>-3.1269713917200606</v>
      </c>
      <c r="AQ19">
        <f t="shared" si="9"/>
        <v>-301.31820347657163</v>
      </c>
      <c r="AR19">
        <f t="shared" si="9"/>
        <v>30.544427387143365</v>
      </c>
      <c r="AS19">
        <f t="shared" si="9"/>
        <v>21.238881665946405</v>
      </c>
      <c r="AT19">
        <f t="shared" si="9"/>
        <v>39.361761628197037</v>
      </c>
      <c r="AU19">
        <f t="shared" si="9"/>
        <v>91.145070681286811</v>
      </c>
      <c r="AW19">
        <v>16</v>
      </c>
      <c r="AX19">
        <f>(R19*SUMPRODUCT(K20:$K$23, X20:$X$23)-$AZ$3*SUMPRODUCT(K19:$K$22, W20:$W$23))/Z19</f>
        <v>414.76091823002906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4.9870000000000001E-3</v>
      </c>
      <c r="O20">
        <f t="shared" si="21"/>
        <v>1409.5933004327978</v>
      </c>
      <c r="P20">
        <f t="shared" si="22"/>
        <v>70.479665021639889</v>
      </c>
      <c r="Q20" s="4">
        <f t="shared" si="23"/>
        <v>12.5</v>
      </c>
      <c r="R20">
        <f t="shared" si="0"/>
        <v>250000</v>
      </c>
      <c r="S20">
        <f t="shared" si="1"/>
        <v>325.34852287981641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332.78260736786751</v>
      </c>
      <c r="AC20">
        <f t="shared" si="2"/>
        <v>257.13050007320214</v>
      </c>
      <c r="AE20">
        <f t="shared" si="3"/>
        <v>1114.0343500929598</v>
      </c>
      <c r="AF20">
        <f t="shared" si="4"/>
        <v>-55.701717504647995</v>
      </c>
      <c r="AG20">
        <f t="shared" si="4"/>
        <v>-9.8790405515451667</v>
      </c>
      <c r="AH20">
        <f t="shared" si="5"/>
        <v>-1000.3274115276803</v>
      </c>
      <c r="AI20">
        <f t="shared" si="6"/>
        <v>48.126180509086339</v>
      </c>
      <c r="AJ20">
        <f t="shared" si="7"/>
        <v>75.65210729466537</v>
      </c>
      <c r="AK20">
        <f t="shared" si="24"/>
        <v>119.04051331353018</v>
      </c>
      <c r="AL20">
        <f t="shared" si="8"/>
        <v>242.81880111728191</v>
      </c>
      <c r="AN20">
        <f t="shared" si="9"/>
        <v>319.95658372916273</v>
      </c>
      <c r="AO20">
        <f t="shared" si="9"/>
        <v>-15.997829186458137</v>
      </c>
      <c r="AP20">
        <f t="shared" si="9"/>
        <v>-2.8373129294716084</v>
      </c>
      <c r="AQ20">
        <f t="shared" si="9"/>
        <v>-287.29934689745028</v>
      </c>
      <c r="AR20">
        <f t="shared" si="9"/>
        <v>13.822094715782672</v>
      </c>
      <c r="AS20">
        <f t="shared" si="9"/>
        <v>21.727687121939642</v>
      </c>
      <c r="AT20">
        <f t="shared" si="9"/>
        <v>34.189067834384836</v>
      </c>
      <c r="AU20">
        <f t="shared" si="9"/>
        <v>69.738849672107165</v>
      </c>
      <c r="AW20">
        <v>17</v>
      </c>
      <c r="AX20">
        <f>(R20*SUMPRODUCT(K21:$K$23, X21:$X$23)-$AZ$3*SUMPRODUCT(K20:$K$22, W21:$W$23))/Z20</f>
        <v>325.34852287981641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5.2249999999999996E-3</v>
      </c>
      <c r="O21">
        <f t="shared" si="21"/>
        <v>1409.5933004327978</v>
      </c>
      <c r="P21">
        <f t="shared" si="22"/>
        <v>70.479665021639889</v>
      </c>
      <c r="Q21" s="4">
        <f t="shared" si="23"/>
        <v>12.5</v>
      </c>
      <c r="R21">
        <f t="shared" si="0"/>
        <v>250000</v>
      </c>
      <c r="S21">
        <f t="shared" si="1"/>
        <v>226.19471163314145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257.13050007320214</v>
      </c>
      <c r="AC21">
        <f t="shared" si="2"/>
        <v>176.04521166586909</v>
      </c>
      <c r="AE21">
        <f t="shared" si="3"/>
        <v>1097.0731771127946</v>
      </c>
      <c r="AF21">
        <f t="shared" si="4"/>
        <v>-54.853658855639729</v>
      </c>
      <c r="AG21">
        <f t="shared" si="4"/>
        <v>-9.7286321591478924</v>
      </c>
      <c r="AH21">
        <f t="shared" si="5"/>
        <v>-1032.3597376364698</v>
      </c>
      <c r="AI21">
        <f t="shared" si="6"/>
        <v>0.13114846153712278</v>
      </c>
      <c r="AJ21">
        <f t="shared" si="7"/>
        <v>81.085288407333053</v>
      </c>
      <c r="AK21">
        <f t="shared" si="24"/>
        <v>111.18797976856531</v>
      </c>
      <c r="AL21">
        <f t="shared" si="8"/>
        <v>192.40441663743547</v>
      </c>
      <c r="AN21">
        <f t="shared" si="9"/>
        <v>290.24813162267105</v>
      </c>
      <c r="AO21">
        <f t="shared" si="9"/>
        <v>-14.512406581133552</v>
      </c>
      <c r="AP21">
        <f t="shared" si="9"/>
        <v>-2.5738641380953116</v>
      </c>
      <c r="AQ21">
        <f t="shared" si="9"/>
        <v>-273.12716349517405</v>
      </c>
      <c r="AR21">
        <f t="shared" si="9"/>
        <v>3.4697408268166918E-2</v>
      </c>
      <c r="AS21">
        <f t="shared" si="9"/>
        <v>21.452400763503611</v>
      </c>
      <c r="AT21">
        <f t="shared" si="9"/>
        <v>29.416545823913992</v>
      </c>
      <c r="AU21">
        <f t="shared" si="9"/>
        <v>50.903643995685769</v>
      </c>
      <c r="AW21">
        <v>18</v>
      </c>
      <c r="AX21">
        <f>(R21*SUMPRODUCT(K22:$K$23, X22:$X$23)-$AZ$3*SUMPRODUCT(K21:$K$22, W22:$W$23))/Z21</f>
        <v>226.19471163314145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5.4879999999999998E-3</v>
      </c>
      <c r="O22">
        <f t="shared" si="21"/>
        <v>1409.5933004327978</v>
      </c>
      <c r="P22">
        <f t="shared" si="22"/>
        <v>70.479665021639889</v>
      </c>
      <c r="Q22" s="4">
        <f t="shared" si="23"/>
        <v>12.5</v>
      </c>
      <c r="R22">
        <f t="shared" si="0"/>
        <v>250000</v>
      </c>
      <c r="S22">
        <f t="shared" si="1"/>
        <v>117.48004267733292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176.04521166586909</v>
      </c>
      <c r="AC22">
        <f t="shared" si="2"/>
        <v>90.01748595286935</v>
      </c>
      <c r="AE22">
        <f t="shared" si="3"/>
        <v>1080.0817077456718</v>
      </c>
      <c r="AF22">
        <f t="shared" si="4"/>
        <v>-54.004085387283581</v>
      </c>
      <c r="AG22">
        <f t="shared" si="4"/>
        <v>-9.5779551042670086</v>
      </c>
      <c r="AH22">
        <f t="shared" si="5"/>
        <v>-1067.8146657880725</v>
      </c>
      <c r="AI22">
        <f t="shared" si="6"/>
        <v>-51.314998533951325</v>
      </c>
      <c r="AJ22">
        <f t="shared" si="7"/>
        <v>86.027725712999739</v>
      </c>
      <c r="AK22">
        <f t="shared" si="24"/>
        <v>102.86805515312376</v>
      </c>
      <c r="AL22">
        <f t="shared" si="8"/>
        <v>137.58078233217219</v>
      </c>
      <c r="AN22">
        <f t="shared" si="9"/>
        <v>263.22783616388341</v>
      </c>
      <c r="AO22">
        <f t="shared" si="9"/>
        <v>-13.161391808194168</v>
      </c>
      <c r="AP22">
        <f t="shared" si="9"/>
        <v>-2.334253398507415</v>
      </c>
      <c r="AQ22">
        <f t="shared" si="9"/>
        <v>-260.23822261198831</v>
      </c>
      <c r="AR22">
        <f t="shared" si="9"/>
        <v>-12.50603165480652</v>
      </c>
      <c r="AS22">
        <f t="shared" si="9"/>
        <v>20.965906493127292</v>
      </c>
      <c r="AT22">
        <f t="shared" si="9"/>
        <v>25.070080693117163</v>
      </c>
      <c r="AU22">
        <f t="shared" si="9"/>
        <v>33.529955531437942</v>
      </c>
      <c r="AW22">
        <v>19</v>
      </c>
      <c r="AX22">
        <f>(R22*SUMPRODUCT(K23:$K$23, X23:$X$23)-$AZ$3*SUMPRODUCT(K22:$K$22, W23:$W$23))/Z22</f>
        <v>117.48004267733292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5.7670000000000004E-3</v>
      </c>
      <c r="O23">
        <f t="shared" si="21"/>
        <v>1409.5933004327978</v>
      </c>
      <c r="P23">
        <f t="shared" si="22"/>
        <v>70.479665021639889</v>
      </c>
      <c r="Q23" s="4">
        <f t="shared" si="23"/>
        <v>12.5</v>
      </c>
      <c r="R23">
        <f t="shared" si="0"/>
        <v>250000</v>
      </c>
      <c r="S23">
        <f t="shared" si="1"/>
        <v>119.36202370509108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90.01748595286935</v>
      </c>
      <c r="AC23">
        <f t="shared" si="2"/>
        <v>90.01748595286935</v>
      </c>
      <c r="AE23">
        <f t="shared" si="3"/>
        <v>1063.0520594596458</v>
      </c>
      <c r="AF23">
        <f t="shared" si="4"/>
        <v>-53.152602972982287</v>
      </c>
      <c r="AG23">
        <f t="shared" si="4"/>
        <v>-9.426939486138032</v>
      </c>
      <c r="AH23">
        <f t="shared" si="5"/>
        <v>-1104.7213417261571</v>
      </c>
      <c r="AI23">
        <f t="shared" si="6"/>
        <v>-104.24882472563172</v>
      </c>
      <c r="AJ23">
        <f t="shared" si="7"/>
        <v>0</v>
      </c>
      <c r="AK23">
        <f t="shared" si="24"/>
        <v>94.1220925984357</v>
      </c>
      <c r="AL23">
        <f t="shared" si="8"/>
        <v>-10.126732127196021</v>
      </c>
      <c r="AN23">
        <f t="shared" si="9"/>
        <v>238.65531062986835</v>
      </c>
      <c r="AO23">
        <f t="shared" si="9"/>
        <v>-11.932765531493416</v>
      </c>
      <c r="AP23">
        <f t="shared" si="9"/>
        <v>-2.1163490078715634</v>
      </c>
      <c r="AQ23">
        <f t="shared" si="9"/>
        <v>-248.01006933104881</v>
      </c>
      <c r="AR23">
        <f t="shared" si="9"/>
        <v>-23.403873240545455</v>
      </c>
      <c r="AS23">
        <f t="shared" si="9"/>
        <v>0</v>
      </c>
      <c r="AT23">
        <f t="shared" si="9"/>
        <v>21.130420703602056</v>
      </c>
      <c r="AU23">
        <f t="shared" si="9"/>
        <v>-2.2734525369433962</v>
      </c>
      <c r="AW23">
        <v>20</v>
      </c>
      <c r="AX23">
        <f>(R23*SUMPRODUCT(K$23:$K24, X$23:$X24)-$AZ$3*SUMPRODUCT(K$22:$K23, W$23:$W24))/Z23</f>
        <v>119.36202370509108</v>
      </c>
    </row>
    <row r="25" spans="5:50" x14ac:dyDescent="0.25">
      <c r="AN25" s="8">
        <f t="shared" ref="AN25:AU25" si="25">SUM(AN3:AN23)</f>
        <v>12895.29354728687</v>
      </c>
      <c r="AO25" s="8">
        <f t="shared" si="25"/>
        <v>-1701.9596526889418</v>
      </c>
      <c r="AP25" s="8">
        <f t="shared" si="25"/>
        <v>-201.85296215695277</v>
      </c>
      <c r="AQ25" s="8">
        <f t="shared" si="25"/>
        <v>-8380.1000251622536</v>
      </c>
      <c r="AR25" s="8">
        <f t="shared" si="25"/>
        <v>2611.3809072787235</v>
      </c>
      <c r="AS25" s="8">
        <f t="shared" si="25"/>
        <v>-320.03706585749268</v>
      </c>
      <c r="AT25" s="8">
        <f t="shared" si="25"/>
        <v>1149.5209279207193</v>
      </c>
      <c r="AU25" s="9">
        <f t="shared" si="25"/>
        <v>3440.8647693419489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7" priority="1" operator="lessThan">
      <formula>0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2BBE5-F4D6-464D-B872-573311C219DD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'T.55.04.C'!C3*(1+C12)</f>
        <v>2128.222417787108</v>
      </c>
      <c r="K3">
        <v>1</v>
      </c>
      <c r="L3" s="2">
        <v>0</v>
      </c>
      <c r="O3">
        <f>$C$3</f>
        <v>2128.222417787108</v>
      </c>
      <c r="P3">
        <f>O3*B5</f>
        <v>1702.5779342296864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2128.222417787108</v>
      </c>
      <c r="AF3">
        <f t="shared" ref="AF3:AG23" si="4">-$Z3*P3</f>
        <v>-1702.5779342296864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325.64448355742161</v>
      </c>
      <c r="AJ3">
        <f t="shared" ref="AJ3:AJ23" si="7">AB3-AC3</f>
        <v>0</v>
      </c>
      <c r="AL3">
        <f t="shared" ref="AL3:AL23" si="8">SUM(AI3:AK3)</f>
        <v>325.64448355742161</v>
      </c>
      <c r="AN3">
        <f t="shared" ref="AN3:AU23" si="9">AE3*$K3</f>
        <v>2128.222417787108</v>
      </c>
      <c r="AO3">
        <f t="shared" si="9"/>
        <v>-1702.5779342296864</v>
      </c>
      <c r="AP3">
        <f t="shared" si="9"/>
        <v>-100</v>
      </c>
      <c r="AQ3">
        <f t="shared" si="9"/>
        <v>0</v>
      </c>
      <c r="AR3">
        <f t="shared" si="9"/>
        <v>325.64448355742161</v>
      </c>
      <c r="AS3">
        <f t="shared" si="9"/>
        <v>0</v>
      </c>
      <c r="AT3">
        <f t="shared" si="9"/>
        <v>0</v>
      </c>
      <c r="AU3">
        <f t="shared" si="9"/>
        <v>325.64448355742161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1281.687465317736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250000</v>
      </c>
      <c r="S4">
        <f t="shared" si="1"/>
        <v>383.53837568351628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378.22560210354823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-963</v>
      </c>
      <c r="AI4">
        <f t="shared" si="6"/>
        <v>-963</v>
      </c>
      <c r="AJ4">
        <f t="shared" si="7"/>
        <v>-378.22560210354823</v>
      </c>
      <c r="AK4">
        <f>H4*SUM(AB4, AE4:AF4)</f>
        <v>0</v>
      </c>
      <c r="AL4">
        <f t="shared" si="8"/>
        <v>-1341.2256021035482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-903.46186321418509</v>
      </c>
      <c r="AR4">
        <f t="shared" si="9"/>
        <v>-903.46186321418509</v>
      </c>
      <c r="AS4">
        <f t="shared" si="9"/>
        <v>-354.8415443320651</v>
      </c>
      <c r="AT4">
        <f t="shared" si="9"/>
        <v>0</v>
      </c>
      <c r="AU4">
        <f t="shared" si="9"/>
        <v>-1258.3034075462501</v>
      </c>
      <c r="AW4">
        <v>1</v>
      </c>
      <c r="AX4">
        <f>(R4*SUMPRODUCT(K5:$K$23, X5:$X$23)-$AZ$3*SUMPRODUCT(K4:$K$22, W5:$W$23))/Z4</f>
        <v>383.53837568351628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4.0049999999999999E-3</v>
      </c>
      <c r="O5">
        <f t="shared" ref="O5:O23" si="21">$C$3</f>
        <v>2128.222417787108</v>
      </c>
      <c r="P5">
        <f t="shared" ref="P5:P23" si="22">O5*$C$5</f>
        <v>106.4111208893554</v>
      </c>
      <c r="Q5" s="4">
        <f t="shared" ref="Q5:Q23" si="23">$C$8</f>
        <v>12.5</v>
      </c>
      <c r="R5">
        <f t="shared" si="0"/>
        <v>250000</v>
      </c>
      <c r="S5">
        <f t="shared" si="1"/>
        <v>731.58856561750451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378.22560210354823</v>
      </c>
      <c r="AC5">
        <f t="shared" si="2"/>
        <v>711.35062912227477</v>
      </c>
      <c r="AE5">
        <f t="shared" si="3"/>
        <v>2069.3493952125336</v>
      </c>
      <c r="AF5">
        <f t="shared" si="4"/>
        <v>-103.4674697606267</v>
      </c>
      <c r="AG5">
        <f t="shared" si="4"/>
        <v>-12.15421246575</v>
      </c>
      <c r="AH5">
        <f t="shared" si="5"/>
        <v>-987.38068499999997</v>
      </c>
      <c r="AI5">
        <f t="shared" si="6"/>
        <v>966.34702798615683</v>
      </c>
      <c r="AJ5">
        <f t="shared" si="7"/>
        <v>-333.12502701872654</v>
      </c>
      <c r="AK5">
        <f>H5*SUM(AB5, AE5:AF5)</f>
        <v>202.53089038079136</v>
      </c>
      <c r="AL5">
        <f t="shared" si="8"/>
        <v>835.75289134822162</v>
      </c>
      <c r="AN5">
        <f t="shared" si="9"/>
        <v>1787.0125614602046</v>
      </c>
      <c r="AO5">
        <f t="shared" si="9"/>
        <v>-89.350628073010242</v>
      </c>
      <c r="AP5">
        <f t="shared" si="9"/>
        <v>-10.495922245513652</v>
      </c>
      <c r="AQ5">
        <f t="shared" si="9"/>
        <v>-852.66494441213558</v>
      </c>
      <c r="AR5">
        <f t="shared" si="9"/>
        <v>834.50106672954496</v>
      </c>
      <c r="AS5">
        <f t="shared" si="9"/>
        <v>-287.67428506585952</v>
      </c>
      <c r="AT5">
        <f t="shared" si="9"/>
        <v>174.898084408323</v>
      </c>
      <c r="AU5">
        <f t="shared" si="9"/>
        <v>721.72486607200847</v>
      </c>
      <c r="AW5">
        <v>2</v>
      </c>
      <c r="AX5">
        <f>(R5*SUMPRODUCT(K6:$K$23, X6:$X$23)-$AZ$3*SUMPRODUCT(K5:$K$22, W6:$W$23))/Z5</f>
        <v>731.58856561750451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4.1640000000000002E-3</v>
      </c>
      <c r="O6">
        <f t="shared" si="21"/>
        <v>2128.222417787108</v>
      </c>
      <c r="P6">
        <f t="shared" si="22"/>
        <v>106.4111208893554</v>
      </c>
      <c r="Q6" s="4">
        <f t="shared" si="23"/>
        <v>12.5</v>
      </c>
      <c r="R6">
        <f t="shared" si="0"/>
        <v>250000</v>
      </c>
      <c r="S6">
        <f t="shared" si="1"/>
        <v>1042.4124482758452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711.35062912227477</v>
      </c>
      <c r="AC6">
        <f t="shared" si="2"/>
        <v>999.2198967097612</v>
      </c>
      <c r="AE6">
        <f t="shared" si="3"/>
        <v>2040.0391303787435</v>
      </c>
      <c r="AF6">
        <f t="shared" si="4"/>
        <v>-102.00195651893718</v>
      </c>
      <c r="AG6">
        <f t="shared" si="4"/>
        <v>-11.982060200385117</v>
      </c>
      <c r="AH6">
        <f t="shared" si="5"/>
        <v>-1012.2028141476601</v>
      </c>
      <c r="AI6">
        <f t="shared" si="6"/>
        <v>913.85229951176098</v>
      </c>
      <c r="AJ6">
        <f t="shared" si="7"/>
        <v>-287.86926758748643</v>
      </c>
      <c r="AK6">
        <f>H6*SUM(AB6, AE6:AF6)</f>
        <v>288.25339296445048</v>
      </c>
      <c r="AL6">
        <f t="shared" si="8"/>
        <v>914.23642488872497</v>
      </c>
      <c r="AN6">
        <f t="shared" si="9"/>
        <v>1588.8359627883137</v>
      </c>
      <c r="AO6">
        <f t="shared" si="9"/>
        <v>-79.441798139415695</v>
      </c>
      <c r="AP6">
        <f t="shared" si="9"/>
        <v>-9.3319426432433232</v>
      </c>
      <c r="AQ6">
        <f t="shared" si="9"/>
        <v>-788.33009073446703</v>
      </c>
      <c r="AR6">
        <f t="shared" si="9"/>
        <v>711.73213127118765</v>
      </c>
      <c r="AS6">
        <f t="shared" si="9"/>
        <v>-224.20013327862804</v>
      </c>
      <c r="AT6">
        <f t="shared" si="9"/>
        <v>224.49930019364049</v>
      </c>
      <c r="AU6">
        <f t="shared" si="9"/>
        <v>712.03129818620005</v>
      </c>
      <c r="AW6">
        <v>3</v>
      </c>
      <c r="AX6">
        <f>(R6*SUMPRODUCT(K7:$K$23, X7:$X$23)-$AZ$3*SUMPRODUCT(K6:$K$22, W7:$W$23))/Z6</f>
        <v>1042.4124482758452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4.3350000000000003E-3</v>
      </c>
      <c r="O7">
        <f t="shared" si="21"/>
        <v>2128.222417787108</v>
      </c>
      <c r="P7">
        <f t="shared" si="22"/>
        <v>106.4111208893554</v>
      </c>
      <c r="Q7" s="4">
        <f t="shared" si="23"/>
        <v>12.5</v>
      </c>
      <c r="R7">
        <f t="shared" si="0"/>
        <v>250000</v>
      </c>
      <c r="S7">
        <f t="shared" si="1"/>
        <v>1295.1337656062517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999.2198967097612</v>
      </c>
      <c r="AC7">
        <f t="shared" si="2"/>
        <v>1223.6731921909341</v>
      </c>
      <c r="AE7">
        <f t="shared" si="3"/>
        <v>2010.7951694447643</v>
      </c>
      <c r="AF7">
        <f t="shared" si="4"/>
        <v>-100.5397584722382</v>
      </c>
      <c r="AG7">
        <f t="shared" si="4"/>
        <v>-11.810297367412597</v>
      </c>
      <c r="AH7">
        <f t="shared" si="5"/>
        <v>-1038.8446193733898</v>
      </c>
      <c r="AI7">
        <f t="shared" si="6"/>
        <v>859.60049423172359</v>
      </c>
      <c r="AJ7">
        <f t="shared" si="7"/>
        <v>-224.45329548117286</v>
      </c>
      <c r="AK7">
        <f>H7*SUM(AB7, AE7:AF7)</f>
        <v>304.62206471433547</v>
      </c>
      <c r="AL7">
        <f t="shared" si="8"/>
        <v>939.76926346488619</v>
      </c>
      <c r="AN7">
        <f t="shared" si="9"/>
        <v>1417.6337460502791</v>
      </c>
      <c r="AO7">
        <f t="shared" si="9"/>
        <v>-70.881687302513953</v>
      </c>
      <c r="AP7">
        <f t="shared" si="9"/>
        <v>-8.3263956236556815</v>
      </c>
      <c r="AQ7">
        <f t="shared" si="9"/>
        <v>-732.39741755154921</v>
      </c>
      <c r="AR7">
        <f t="shared" si="9"/>
        <v>606.02824557256031</v>
      </c>
      <c r="AS7">
        <f t="shared" si="9"/>
        <v>-158.24215759090319</v>
      </c>
      <c r="AT7">
        <f t="shared" si="9"/>
        <v>214.76206293542944</v>
      </c>
      <c r="AU7">
        <f t="shared" si="9"/>
        <v>662.54815091708656</v>
      </c>
      <c r="AW7">
        <v>4</v>
      </c>
      <c r="AX7">
        <f>(R7*SUMPRODUCT(K8:$K$23, X8:$X$23)-$AZ$3*SUMPRODUCT(K7:$K$22, W8:$W$23))/Z7</f>
        <v>1295.1337656062517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4.522E-3</v>
      </c>
      <c r="O8">
        <f t="shared" si="21"/>
        <v>2128.222417787108</v>
      </c>
      <c r="P8">
        <f t="shared" si="22"/>
        <v>106.4111208893554</v>
      </c>
      <c r="Q8" s="4">
        <f t="shared" si="23"/>
        <v>12.5</v>
      </c>
      <c r="R8">
        <f t="shared" si="0"/>
        <v>250000</v>
      </c>
      <c r="S8">
        <f t="shared" si="1"/>
        <v>1477.049893686773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1223.6731921909341</v>
      </c>
      <c r="AC8">
        <f t="shared" si="2"/>
        <v>1375.2856733080698</v>
      </c>
      <c r="AE8">
        <f t="shared" si="3"/>
        <v>1981.5944019940873</v>
      </c>
      <c r="AF8">
        <f t="shared" si="4"/>
        <v>-99.07972009970436</v>
      </c>
      <c r="AG8">
        <f t="shared" si="4"/>
        <v>-11.63878822904303</v>
      </c>
      <c r="AH8">
        <f t="shared" si="5"/>
        <v>-1068.1232939087952</v>
      </c>
      <c r="AI8">
        <f t="shared" si="6"/>
        <v>802.75259975654467</v>
      </c>
      <c r="AJ8">
        <f t="shared" si="7"/>
        <v>-151.61248111713576</v>
      </c>
      <c r="AK8">
        <f t="shared" ref="AK8:AK23" si="24">H8*SUM(AB8:AB8, AE8:AF8)</f>
        <v>225.19862087118548</v>
      </c>
      <c r="AL8">
        <f t="shared" si="8"/>
        <v>876.33873951059445</v>
      </c>
      <c r="AN8">
        <f t="shared" si="9"/>
        <v>1302.6078030677265</v>
      </c>
      <c r="AO8">
        <f t="shared" si="9"/>
        <v>-65.13039015338633</v>
      </c>
      <c r="AP8">
        <f t="shared" si="9"/>
        <v>-7.6507969290526354</v>
      </c>
      <c r="AQ8">
        <f t="shared" si="9"/>
        <v>-702.13447105213959</v>
      </c>
      <c r="AR8">
        <f t="shared" si="9"/>
        <v>527.69214493314803</v>
      </c>
      <c r="AS8">
        <f t="shared" si="9"/>
        <v>-99.662978835074782</v>
      </c>
      <c r="AT8">
        <f t="shared" si="9"/>
        <v>148.0350774566692</v>
      </c>
      <c r="AU8">
        <f t="shared" si="9"/>
        <v>576.06424355474246</v>
      </c>
      <c r="AW8">
        <v>5</v>
      </c>
      <c r="AX8">
        <f>(R8*SUMPRODUCT(K9:$K$23, X9:$X$23)-$AZ$3*SUMPRODUCT(K8:$K$22, W9:$W$23))/Z8</f>
        <v>1477.049893686773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4.7470000000000004E-3</v>
      </c>
      <c r="O9">
        <f t="shared" si="21"/>
        <v>2128.222417787108</v>
      </c>
      <c r="P9">
        <f t="shared" si="22"/>
        <v>106.4111208893554</v>
      </c>
      <c r="Q9" s="4">
        <f t="shared" si="23"/>
        <v>12.5</v>
      </c>
      <c r="R9">
        <f t="shared" si="0"/>
        <v>250000</v>
      </c>
      <c r="S9">
        <f t="shared" si="1"/>
        <v>1601.7805441400287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1375.2856733080698</v>
      </c>
      <c r="AC9">
        <f t="shared" si="2"/>
        <v>1469.4287519197351</v>
      </c>
      <c r="AE9">
        <f t="shared" si="3"/>
        <v>1952.3718293478805</v>
      </c>
      <c r="AF9">
        <f t="shared" si="4"/>
        <v>-97.618591467394026</v>
      </c>
      <c r="AG9">
        <f t="shared" si="4"/>
        <v>-11.467151019029332</v>
      </c>
      <c r="AH9">
        <f t="shared" si="5"/>
        <v>-1104.9865544653455</v>
      </c>
      <c r="AI9">
        <f t="shared" si="6"/>
        <v>738.29953239611154</v>
      </c>
      <c r="AJ9">
        <f t="shared" si="7"/>
        <v>-94.14307861166526</v>
      </c>
      <c r="AK9">
        <f t="shared" si="24"/>
        <v>168.60803116404264</v>
      </c>
      <c r="AL9">
        <f t="shared" si="8"/>
        <v>812.76448494848887</v>
      </c>
      <c r="AN9">
        <f t="shared" si="9"/>
        <v>1219.7284221591779</v>
      </c>
      <c r="AO9">
        <f t="shared" si="9"/>
        <v>-60.986421107958897</v>
      </c>
      <c r="AP9">
        <f t="shared" si="9"/>
        <v>-7.1640093392319875</v>
      </c>
      <c r="AQ9">
        <f t="shared" si="9"/>
        <v>-690.33136328098988</v>
      </c>
      <c r="AR9">
        <f t="shared" si="9"/>
        <v>461.24662843099713</v>
      </c>
      <c r="AS9">
        <f t="shared" si="9"/>
        <v>-58.815122716951109</v>
      </c>
      <c r="AT9">
        <f t="shared" si="9"/>
        <v>105.33649621638682</v>
      </c>
      <c r="AU9">
        <f t="shared" si="9"/>
        <v>507.76800193043283</v>
      </c>
      <c r="AW9">
        <v>6</v>
      </c>
      <c r="AX9">
        <f>(R9*SUMPRODUCT(K10:$K$23, X10:$X$23)-$AZ$3*SUMPRODUCT(K9:$K$22, W10:$W$23))/Z9</f>
        <v>1601.7805441400287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4.9870000000000001E-3</v>
      </c>
      <c r="O10">
        <f t="shared" si="21"/>
        <v>2128.222417787108</v>
      </c>
      <c r="P10">
        <f t="shared" si="22"/>
        <v>106.4111208893554</v>
      </c>
      <c r="Q10" s="4">
        <f t="shared" si="23"/>
        <v>12.5</v>
      </c>
      <c r="R10">
        <f t="shared" si="0"/>
        <v>250000</v>
      </c>
      <c r="S10">
        <f t="shared" si="1"/>
        <v>1687.754153531813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1469.4287519197351</v>
      </c>
      <c r="AC10">
        <f t="shared" si="2"/>
        <v>1525.0941906906455</v>
      </c>
      <c r="AE10">
        <f t="shared" si="3"/>
        <v>1923.1116327414438</v>
      </c>
      <c r="AF10">
        <f t="shared" si="4"/>
        <v>-96.155581637072189</v>
      </c>
      <c r="AG10">
        <f t="shared" si="4"/>
        <v>-11.29529282670714</v>
      </c>
      <c r="AH10">
        <f t="shared" si="5"/>
        <v>-1143.7336426379857</v>
      </c>
      <c r="AI10">
        <f t="shared" si="6"/>
        <v>671.92711563967896</v>
      </c>
      <c r="AJ10">
        <f t="shared" si="7"/>
        <v>-55.665438770910441</v>
      </c>
      <c r="AK10">
        <f t="shared" si="24"/>
        <v>173.06020215876561</v>
      </c>
      <c r="AL10">
        <f t="shared" si="8"/>
        <v>789.32187902753412</v>
      </c>
      <c r="AN10">
        <f t="shared" si="9"/>
        <v>1141.5186245095281</v>
      </c>
      <c r="AO10">
        <f t="shared" si="9"/>
        <v>-57.075931225476403</v>
      </c>
      <c r="AP10">
        <f t="shared" si="9"/>
        <v>-6.7046482957386395</v>
      </c>
      <c r="AQ10">
        <f t="shared" si="9"/>
        <v>-678.89623895011732</v>
      </c>
      <c r="AR10">
        <f t="shared" si="9"/>
        <v>398.84180603819578</v>
      </c>
      <c r="AS10">
        <f t="shared" si="9"/>
        <v>-33.041833878310385</v>
      </c>
      <c r="AT10">
        <f t="shared" si="9"/>
        <v>102.72489675703352</v>
      </c>
      <c r="AU10">
        <f t="shared" si="9"/>
        <v>468.52486891691888</v>
      </c>
      <c r="AW10">
        <v>7</v>
      </c>
      <c r="AX10">
        <f>(R10*SUMPRODUCT(K11:$K$23, X11:$X$23)-$AZ$3*SUMPRODUCT(K10:$K$22, W11:$W$23))/Z10</f>
        <v>1687.754153531813</v>
      </c>
    </row>
    <row r="11" spans="1:52" x14ac:dyDescent="0.25">
      <c r="A11" t="s">
        <v>33</v>
      </c>
      <c r="C11" s="7">
        <f>AU25</f>
        <v>5125.9436649983709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5.2249999999999996E-3</v>
      </c>
      <c r="O11">
        <f t="shared" si="21"/>
        <v>2128.222417787108</v>
      </c>
      <c r="P11">
        <f t="shared" si="22"/>
        <v>106.4111208893554</v>
      </c>
      <c r="Q11" s="4">
        <f t="shared" si="23"/>
        <v>12.5</v>
      </c>
      <c r="R11">
        <f t="shared" si="0"/>
        <v>250000</v>
      </c>
      <c r="S11">
        <f t="shared" si="1"/>
        <v>1737.6048182524717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1525.0941906906455</v>
      </c>
      <c r="AC11">
        <f t="shared" si="2"/>
        <v>1546.2350312592953</v>
      </c>
      <c r="AE11">
        <f t="shared" si="3"/>
        <v>1893.8322581329555</v>
      </c>
      <c r="AF11">
        <f t="shared" si="4"/>
        <v>-94.691612906647777</v>
      </c>
      <c r="AG11">
        <f t="shared" si="4"/>
        <v>-11.123321993420525</v>
      </c>
      <c r="AH11">
        <f t="shared" si="5"/>
        <v>-1180.358100390896</v>
      </c>
      <c r="AI11">
        <f t="shared" si="6"/>
        <v>607.6592228419911</v>
      </c>
      <c r="AJ11">
        <f t="shared" si="7"/>
        <v>-21.140840568649764</v>
      </c>
      <c r="AK11">
        <f t="shared" si="24"/>
        <v>171.19809404972312</v>
      </c>
      <c r="AL11">
        <f t="shared" si="8"/>
        <v>757.7164763230644</v>
      </c>
      <c r="AN11">
        <f t="shared" si="9"/>
        <v>1069.0813156931722</v>
      </c>
      <c r="AO11">
        <f t="shared" si="9"/>
        <v>-53.45406578465861</v>
      </c>
      <c r="AP11">
        <f t="shared" si="9"/>
        <v>-6.2791916551935509</v>
      </c>
      <c r="AQ11">
        <f t="shared" si="9"/>
        <v>-666.32025383232303</v>
      </c>
      <c r="AR11">
        <f t="shared" si="9"/>
        <v>343.02780442099686</v>
      </c>
      <c r="AS11">
        <f t="shared" si="9"/>
        <v>-11.93414968666405</v>
      </c>
      <c r="AT11">
        <f t="shared" si="9"/>
        <v>96.642499801580769</v>
      </c>
      <c r="AU11">
        <f t="shared" si="9"/>
        <v>427.73615453591356</v>
      </c>
      <c r="AW11">
        <v>8</v>
      </c>
      <c r="AX11">
        <f>(R11*SUMPRODUCT(K12:$K$23, X12:$X$23)-$AZ$3*SUMPRODUCT(K11:$K$22, W12:$W$23))/Z11</f>
        <v>1737.6048182524717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5.4879999999999998E-3</v>
      </c>
      <c r="O12">
        <f t="shared" si="21"/>
        <v>2128.222417787108</v>
      </c>
      <c r="P12">
        <f t="shared" si="22"/>
        <v>106.4111208893554</v>
      </c>
      <c r="Q12" s="4">
        <f t="shared" si="23"/>
        <v>12.5</v>
      </c>
      <c r="R12">
        <f t="shared" si="0"/>
        <v>250000</v>
      </c>
      <c r="S12">
        <f t="shared" si="1"/>
        <v>1751.9707446750454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1546.2350312592953</v>
      </c>
      <c r="AC12">
        <f t="shared" si="2"/>
        <v>1534.8726944632581</v>
      </c>
      <c r="AE12">
        <f t="shared" si="3"/>
        <v>1864.5005841189925</v>
      </c>
      <c r="AF12">
        <f t="shared" si="4"/>
        <v>-93.225029205949625</v>
      </c>
      <c r="AG12">
        <f t="shared" si="4"/>
        <v>-10.951043982386429</v>
      </c>
      <c r="AH12">
        <f t="shared" si="5"/>
        <v>-1220.8958219978367</v>
      </c>
      <c r="AI12">
        <f t="shared" si="6"/>
        <v>539.4286889328198</v>
      </c>
      <c r="AJ12">
        <f t="shared" si="7"/>
        <v>11.362336796037198</v>
      </c>
      <c r="AK12">
        <f t="shared" si="24"/>
        <v>172.17879942234433</v>
      </c>
      <c r="AL12">
        <f t="shared" si="8"/>
        <v>722.96982515120135</v>
      </c>
      <c r="AN12">
        <f t="shared" si="9"/>
        <v>1000.5926269376522</v>
      </c>
      <c r="AO12">
        <f t="shared" si="9"/>
        <v>-50.02963134688261</v>
      </c>
      <c r="AP12">
        <f t="shared" si="9"/>
        <v>-5.8769270223765693</v>
      </c>
      <c r="AQ12">
        <f t="shared" si="9"/>
        <v>-655.19923573918061</v>
      </c>
      <c r="AR12">
        <f t="shared" si="9"/>
        <v>289.48683282921246</v>
      </c>
      <c r="AS12">
        <f t="shared" si="9"/>
        <v>6.0976491612467267</v>
      </c>
      <c r="AT12">
        <f t="shared" si="9"/>
        <v>92.400527349998228</v>
      </c>
      <c r="AU12">
        <f t="shared" si="9"/>
        <v>387.98500934045745</v>
      </c>
      <c r="AW12">
        <v>9</v>
      </c>
      <c r="AX12">
        <f>(R12*SUMPRODUCT(K13:$K$23, X13:$X$23)-$AZ$3*SUMPRODUCT(K12:$K$22, W13:$W$23))/Z12</f>
        <v>1751.9707446750454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5.7670000000000004E-3</v>
      </c>
      <c r="O13">
        <f t="shared" si="21"/>
        <v>2128.222417787108</v>
      </c>
      <c r="P13">
        <f t="shared" si="22"/>
        <v>106.4111208893554</v>
      </c>
      <c r="Q13" s="4">
        <f t="shared" si="23"/>
        <v>12.5</v>
      </c>
      <c r="R13">
        <f t="shared" si="0"/>
        <v>250000</v>
      </c>
      <c r="S13">
        <f t="shared" si="1"/>
        <v>1731.4065509343056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1534.8726944632581</v>
      </c>
      <c r="AC13">
        <f t="shared" si="2"/>
        <v>1492.9404629830015</v>
      </c>
      <c r="AE13">
        <f t="shared" si="3"/>
        <v>1835.1030034091882</v>
      </c>
      <c r="AF13">
        <f t="shared" si="4"/>
        <v>-91.755150170459416</v>
      </c>
      <c r="AG13">
        <f t="shared" si="4"/>
        <v>-10.778378871916141</v>
      </c>
      <c r="AH13">
        <f t="shared" si="5"/>
        <v>-1263.0934129284508</v>
      </c>
      <c r="AI13">
        <f t="shared" si="6"/>
        <v>469.47606143836174</v>
      </c>
      <c r="AJ13">
        <f t="shared" si="7"/>
        <v>41.932231480256632</v>
      </c>
      <c r="AK13">
        <f t="shared" si="24"/>
        <v>169.48400231619274</v>
      </c>
      <c r="AL13">
        <f t="shared" si="8"/>
        <v>680.89229523481117</v>
      </c>
      <c r="AN13">
        <f t="shared" si="9"/>
        <v>936.40418654438156</v>
      </c>
      <c r="AO13">
        <f t="shared" si="9"/>
        <v>-46.820209327219082</v>
      </c>
      <c r="AP13">
        <f t="shared" si="9"/>
        <v>-5.4999196672195083</v>
      </c>
      <c r="AQ13">
        <f t="shared" si="9"/>
        <v>-644.52292741362885</v>
      </c>
      <c r="AR13">
        <f t="shared" si="9"/>
        <v>239.56113013631401</v>
      </c>
      <c r="AS13">
        <f t="shared" si="9"/>
        <v>21.396900902191515</v>
      </c>
      <c r="AT13">
        <f t="shared" si="9"/>
        <v>86.483172348551079</v>
      </c>
      <c r="AU13">
        <f t="shared" si="9"/>
        <v>347.44120338705665</v>
      </c>
      <c r="AW13">
        <v>10</v>
      </c>
      <c r="AX13">
        <f>(R13*SUMPRODUCT(K14:$K$23, X14:$X$23)-$AZ$3*SUMPRODUCT(K13:$K$22, W14:$W$23))/Z13</f>
        <v>1731.4065509343056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6.0780000000000001E-3</v>
      </c>
      <c r="O14">
        <f t="shared" si="21"/>
        <v>2128.222417787108</v>
      </c>
      <c r="P14">
        <f t="shared" si="22"/>
        <v>106.4111208893554</v>
      </c>
      <c r="Q14" s="4">
        <f t="shared" si="23"/>
        <v>12.5</v>
      </c>
      <c r="R14">
        <f t="shared" si="0"/>
        <v>250000</v>
      </c>
      <c r="S14">
        <f t="shared" si="1"/>
        <v>1698.4844395471364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1492.9404629830015</v>
      </c>
      <c r="AC14">
        <f t="shared" si="2"/>
        <v>1441.005625427767</v>
      </c>
      <c r="AE14">
        <f t="shared" si="3"/>
        <v>1805.5982173203754</v>
      </c>
      <c r="AF14">
        <f t="shared" si="4"/>
        <v>-90.279910866018767</v>
      </c>
      <c r="AG14">
        <f t="shared" si="4"/>
        <v>-10.605084096413474</v>
      </c>
      <c r="AH14">
        <f t="shared" si="5"/>
        <v>-1310.2197356701263</v>
      </c>
      <c r="AI14">
        <f t="shared" si="6"/>
        <v>394.49348668781681</v>
      </c>
      <c r="AJ14">
        <f t="shared" si="7"/>
        <v>51.934837555234481</v>
      </c>
      <c r="AK14">
        <f t="shared" si="24"/>
        <v>274.53711941829363</v>
      </c>
      <c r="AL14">
        <f t="shared" si="8"/>
        <v>720.96544366134492</v>
      </c>
      <c r="AN14">
        <f t="shared" si="9"/>
        <v>848.7218535786858</v>
      </c>
      <c r="AO14">
        <f t="shared" si="9"/>
        <v>-42.436092678934287</v>
      </c>
      <c r="AP14">
        <f t="shared" si="9"/>
        <v>-4.9849221966023016</v>
      </c>
      <c r="AQ14">
        <f t="shared" si="9"/>
        <v>-615.86908537361285</v>
      </c>
      <c r="AR14">
        <f t="shared" si="9"/>
        <v>185.43175332953641</v>
      </c>
      <c r="AS14">
        <f t="shared" si="9"/>
        <v>24.411982229690889</v>
      </c>
      <c r="AT14">
        <f t="shared" si="9"/>
        <v>129.04623555435421</v>
      </c>
      <c r="AU14">
        <f t="shared" si="9"/>
        <v>338.88997111358151</v>
      </c>
      <c r="AW14">
        <v>11</v>
      </c>
      <c r="AX14">
        <f>(R14*SUMPRODUCT(K15:$K$23, X15:$X$23)-$AZ$3*SUMPRODUCT(K14:$K$22, W15:$W$23))/Z14</f>
        <v>1698.4844395471364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6.4359999999999999E-3</v>
      </c>
      <c r="O15">
        <f t="shared" si="21"/>
        <v>2128.222417787108</v>
      </c>
      <c r="P15">
        <f t="shared" si="22"/>
        <v>106.4111208893554</v>
      </c>
      <c r="Q15" s="4">
        <f t="shared" si="23"/>
        <v>12.5</v>
      </c>
      <c r="R15">
        <f t="shared" si="0"/>
        <v>250000</v>
      </c>
      <c r="S15">
        <f t="shared" si="1"/>
        <v>1631.05659947713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1441.005625427767</v>
      </c>
      <c r="AC15">
        <f t="shared" si="2"/>
        <v>1361.055265465744</v>
      </c>
      <c r="AE15">
        <f t="shared" si="3"/>
        <v>1775.9214050204976</v>
      </c>
      <c r="AF15">
        <f t="shared" si="4"/>
        <v>-88.796070251024886</v>
      </c>
      <c r="AG15">
        <f t="shared" si="4"/>
        <v>-10.430778934204822</v>
      </c>
      <c r="AH15">
        <f t="shared" si="5"/>
        <v>-1365.0864248903422</v>
      </c>
      <c r="AI15">
        <f t="shared" si="6"/>
        <v>311.60813094492551</v>
      </c>
      <c r="AJ15">
        <f t="shared" si="7"/>
        <v>79.950359962022958</v>
      </c>
      <c r="AK15">
        <f t="shared" si="24"/>
        <v>267.68042252599821</v>
      </c>
      <c r="AL15">
        <f t="shared" si="8"/>
        <v>659.23891343294667</v>
      </c>
      <c r="AN15">
        <f t="shared" si="9"/>
        <v>768.96996347848562</v>
      </c>
      <c r="AO15">
        <f t="shared" si="9"/>
        <v>-38.448498173924285</v>
      </c>
      <c r="AP15">
        <f t="shared" si="9"/>
        <v>-4.5165037559728392</v>
      </c>
      <c r="AQ15">
        <f t="shared" si="9"/>
        <v>-591.07934355956888</v>
      </c>
      <c r="AR15">
        <f t="shared" si="9"/>
        <v>134.92561798901954</v>
      </c>
      <c r="AS15">
        <f t="shared" si="9"/>
        <v>34.618325566822584</v>
      </c>
      <c r="AT15">
        <f t="shared" si="9"/>
        <v>115.90501930537104</v>
      </c>
      <c r="AU15">
        <f t="shared" si="9"/>
        <v>285.4489628612132</v>
      </c>
      <c r="AW15">
        <v>12</v>
      </c>
      <c r="AX15">
        <f>(R15*SUMPRODUCT(K16:$K$23, X16:$X$23)-$AZ$3*SUMPRODUCT(K15:$K$22, W16:$W$23))/Z15</f>
        <v>1631.05659947713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6.8199999999999997E-3</v>
      </c>
      <c r="O16">
        <f t="shared" si="21"/>
        <v>2128.222417787108</v>
      </c>
      <c r="P16">
        <f t="shared" si="22"/>
        <v>106.4111208893554</v>
      </c>
      <c r="Q16" s="4">
        <f t="shared" si="23"/>
        <v>12.5</v>
      </c>
      <c r="R16">
        <f t="shared" si="0"/>
        <v>250000</v>
      </c>
      <c r="S16">
        <f t="shared" si="1"/>
        <v>1531.7214319537341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1361.055265465744</v>
      </c>
      <c r="AC16">
        <f t="shared" si="2"/>
        <v>1256.6650963276688</v>
      </c>
      <c r="AE16">
        <f t="shared" si="3"/>
        <v>1746.0504069880528</v>
      </c>
      <c r="AF16">
        <f t="shared" si="4"/>
        <v>-87.302520349402641</v>
      </c>
      <c r="AG16">
        <f t="shared" si="4"/>
        <v>-10.255333232531497</v>
      </c>
      <c r="AH16">
        <f t="shared" si="5"/>
        <v>-1422.7582466255376</v>
      </c>
      <c r="AI16">
        <f t="shared" si="6"/>
        <v>225.73430678058116</v>
      </c>
      <c r="AJ16">
        <f t="shared" si="7"/>
        <v>104.39016913807518</v>
      </c>
      <c r="AK16">
        <f t="shared" si="24"/>
        <v>258.41059533187723</v>
      </c>
      <c r="AL16">
        <f t="shared" si="8"/>
        <v>588.53507125053352</v>
      </c>
      <c r="AN16">
        <f t="shared" si="9"/>
        <v>696.44011515843954</v>
      </c>
      <c r="AO16">
        <f t="shared" si="9"/>
        <v>-34.822005757921978</v>
      </c>
      <c r="AP16">
        <f t="shared" si="9"/>
        <v>-4.0905035896259081</v>
      </c>
      <c r="AQ16">
        <f t="shared" si="9"/>
        <v>-567.48986922534414</v>
      </c>
      <c r="AR16">
        <f t="shared" si="9"/>
        <v>90.037736585547592</v>
      </c>
      <c r="AS16">
        <f t="shared" si="9"/>
        <v>41.63768762056565</v>
      </c>
      <c r="AT16">
        <f t="shared" si="9"/>
        <v>103.07119659938026</v>
      </c>
      <c r="AU16">
        <f t="shared" si="9"/>
        <v>234.74662080549348</v>
      </c>
      <c r="AW16">
        <v>13</v>
      </c>
      <c r="AX16">
        <f>(R16*SUMPRODUCT(K17:$K$23, X17:$X$23)-$AZ$3*SUMPRODUCT(K16:$K$22, W17:$W$23))/Z16</f>
        <v>1531.7214319537341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7.2269999999999999E-3</v>
      </c>
      <c r="O17">
        <f t="shared" si="21"/>
        <v>2128.222417787108</v>
      </c>
      <c r="P17">
        <f t="shared" si="22"/>
        <v>106.4111208893554</v>
      </c>
      <c r="Q17" s="4">
        <f t="shared" si="23"/>
        <v>12.5</v>
      </c>
      <c r="R17">
        <f t="shared" si="0"/>
        <v>250000</v>
      </c>
      <c r="S17">
        <f t="shared" si="1"/>
        <v>1403.2725336348503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1256.6650963276688</v>
      </c>
      <c r="AC17">
        <f t="shared" si="2"/>
        <v>1131.4490574903293</v>
      </c>
      <c r="AE17">
        <f t="shared" si="3"/>
        <v>1715.9711966268694</v>
      </c>
      <c r="AF17">
        <f t="shared" si="4"/>
        <v>-85.798559831343468</v>
      </c>
      <c r="AG17">
        <f t="shared" si="4"/>
        <v>-10.078664606934677</v>
      </c>
      <c r="AH17">
        <f t="shared" si="5"/>
        <v>-1482.3058654301026</v>
      </c>
      <c r="AI17">
        <f t="shared" si="6"/>
        <v>137.78810675848877</v>
      </c>
      <c r="AJ17">
        <f t="shared" si="7"/>
        <v>125.21603883733951</v>
      </c>
      <c r="AK17">
        <f t="shared" si="24"/>
        <v>247.03247849881808</v>
      </c>
      <c r="AL17">
        <f t="shared" si="8"/>
        <v>510.03662409464636</v>
      </c>
      <c r="AN17">
        <f t="shared" si="9"/>
        <v>630.49023122796564</v>
      </c>
      <c r="AO17">
        <f t="shared" si="9"/>
        <v>-31.524511561398281</v>
      </c>
      <c r="AP17">
        <f t="shared" si="9"/>
        <v>-3.7031504905132251</v>
      </c>
      <c r="AQ17">
        <f t="shared" si="9"/>
        <v>-544.63581305019738</v>
      </c>
      <c r="AR17">
        <f t="shared" si="9"/>
        <v>50.626756125856808</v>
      </c>
      <c r="AS17">
        <f t="shared" si="9"/>
        <v>46.007467628357233</v>
      </c>
      <c r="AT17">
        <f t="shared" si="9"/>
        <v>90.765838491754579</v>
      </c>
      <c r="AU17">
        <f t="shared" si="9"/>
        <v>187.4000622459686</v>
      </c>
      <c r="AW17">
        <v>14</v>
      </c>
      <c r="AX17">
        <f>(R17*SUMPRODUCT(K18:$K$23, X18:$X$23)-$AZ$3*SUMPRODUCT(K17:$K$22, W18:$W$23))/Z17</f>
        <v>1403.2725336348503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7.6860000000000001E-3</v>
      </c>
      <c r="O18">
        <f t="shared" si="21"/>
        <v>2128.222417787108</v>
      </c>
      <c r="P18">
        <f t="shared" si="22"/>
        <v>106.4111208893554</v>
      </c>
      <c r="Q18" s="4">
        <f t="shared" si="23"/>
        <v>12.5</v>
      </c>
      <c r="R18">
        <f t="shared" si="0"/>
        <v>250000</v>
      </c>
      <c r="S18">
        <f t="shared" si="1"/>
        <v>1245.8762943060692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1131.4490574903293</v>
      </c>
      <c r="AC18">
        <f t="shared" si="2"/>
        <v>986.77522319909951</v>
      </c>
      <c r="AE18">
        <f t="shared" si="3"/>
        <v>1685.6225300433266</v>
      </c>
      <c r="AF18">
        <f t="shared" si="4"/>
        <v>-84.28112650216633</v>
      </c>
      <c r="AG18">
        <f t="shared" si="4"/>
        <v>-9.90041334469643</v>
      </c>
      <c r="AH18">
        <f t="shared" si="5"/>
        <v>-1549.2923233779984</v>
      </c>
      <c r="AI18">
        <f t="shared" si="6"/>
        <v>42.148666818465244</v>
      </c>
      <c r="AJ18">
        <f t="shared" si="7"/>
        <v>144.67383429122981</v>
      </c>
      <c r="AK18">
        <f t="shared" si="24"/>
        <v>233.85034533138665</v>
      </c>
      <c r="AL18">
        <f t="shared" si="8"/>
        <v>420.67284644108167</v>
      </c>
      <c r="AN18">
        <f t="shared" si="9"/>
        <v>570.51893471687538</v>
      </c>
      <c r="AO18">
        <f t="shared" si="9"/>
        <v>-28.525946735843771</v>
      </c>
      <c r="AP18">
        <f t="shared" si="9"/>
        <v>-3.3509123033184429</v>
      </c>
      <c r="AQ18">
        <f t="shared" si="9"/>
        <v>-524.37635956131237</v>
      </c>
      <c r="AR18">
        <f t="shared" si="9"/>
        <v>14.265716116400759</v>
      </c>
      <c r="AS18">
        <f t="shared" si="9"/>
        <v>48.966574870778828</v>
      </c>
      <c r="AT18">
        <f t="shared" si="9"/>
        <v>79.149422556784927</v>
      </c>
      <c r="AU18">
        <f t="shared" si="9"/>
        <v>142.38171354396451</v>
      </c>
      <c r="AW18">
        <v>15</v>
      </c>
      <c r="AX18">
        <f>(R18*SUMPRODUCT(K19:$K$23, X19:$X$23)-$AZ$3*SUMPRODUCT(K18:$K$22, W19:$W$23))/Z18</f>
        <v>1245.8762943060692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8.2030000000000002E-3</v>
      </c>
      <c r="O19">
        <f t="shared" si="21"/>
        <v>2128.222417787108</v>
      </c>
      <c r="P19">
        <f t="shared" si="22"/>
        <v>106.4111208893554</v>
      </c>
      <c r="Q19" s="4">
        <f t="shared" si="23"/>
        <v>12.5</v>
      </c>
      <c r="R19">
        <f t="shared" si="0"/>
        <v>250000</v>
      </c>
      <c r="S19">
        <f t="shared" si="1"/>
        <v>1059.5791046710306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986.77522319909951</v>
      </c>
      <c r="AC19">
        <f t="shared" si="2"/>
        <v>823.945336213926</v>
      </c>
      <c r="AE19">
        <f t="shared" si="3"/>
        <v>1654.939143128948</v>
      </c>
      <c r="AF19">
        <f t="shared" si="4"/>
        <v>-82.746957156447408</v>
      </c>
      <c r="AG19">
        <f t="shared" si="4"/>
        <v>-9.720196120582921</v>
      </c>
      <c r="AH19">
        <f t="shared" si="5"/>
        <v>-1624.2618133308963</v>
      </c>
      <c r="AI19">
        <f t="shared" si="6"/>
        <v>-61.789823478978633</v>
      </c>
      <c r="AJ19">
        <f t="shared" si="7"/>
        <v>162.82988698517352</v>
      </c>
      <c r="AK19">
        <f t="shared" si="24"/>
        <v>218.9759591376322</v>
      </c>
      <c r="AL19">
        <f t="shared" si="8"/>
        <v>320.01602264382711</v>
      </c>
      <c r="AN19">
        <f t="shared" si="9"/>
        <v>515.98031134574603</v>
      </c>
      <c r="AO19">
        <f t="shared" si="9"/>
        <v>-25.799015567287302</v>
      </c>
      <c r="AP19">
        <f t="shared" si="9"/>
        <v>-3.0305826298588556</v>
      </c>
      <c r="AQ19">
        <f t="shared" si="9"/>
        <v>-506.4156707085516</v>
      </c>
      <c r="AR19">
        <f t="shared" si="9"/>
        <v>-19.264957559951739</v>
      </c>
      <c r="AS19">
        <f t="shared" si="9"/>
        <v>50.767435244871784</v>
      </c>
      <c r="AT19">
        <f t="shared" si="9"/>
        <v>68.272772471528384</v>
      </c>
      <c r="AU19">
        <f t="shared" si="9"/>
        <v>99.775250156448436</v>
      </c>
      <c r="AW19">
        <v>16</v>
      </c>
      <c r="AX19">
        <f>(R19*SUMPRODUCT(K20:$K$23, X20:$X$23)-$AZ$3*SUMPRODUCT(K19:$K$22, W20:$W$23))/Z19</f>
        <v>1059.5791046710306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8.7950000000000007E-3</v>
      </c>
      <c r="O20">
        <f t="shared" si="21"/>
        <v>2128.222417787108</v>
      </c>
      <c r="P20">
        <f t="shared" si="22"/>
        <v>106.4111208893554</v>
      </c>
      <c r="Q20" s="4">
        <f t="shared" si="23"/>
        <v>12.5</v>
      </c>
      <c r="R20">
        <f t="shared" si="0"/>
        <v>250000</v>
      </c>
      <c r="S20">
        <f t="shared" si="1"/>
        <v>843.54804896773953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823.945336213926</v>
      </c>
      <c r="AC20">
        <f t="shared" si="2"/>
        <v>643.62750110956563</v>
      </c>
      <c r="AE20">
        <f t="shared" si="3"/>
        <v>1623.8345619338395</v>
      </c>
      <c r="AF20">
        <f t="shared" si="4"/>
        <v>-81.191728096691975</v>
      </c>
      <c r="AG20">
        <f t="shared" si="4"/>
        <v>-9.5375050344965651</v>
      </c>
      <c r="AH20">
        <f t="shared" si="5"/>
        <v>-1709.7824976105358</v>
      </c>
      <c r="AI20">
        <f t="shared" si="6"/>
        <v>-176.67716880788475</v>
      </c>
      <c r="AJ20">
        <f t="shared" si="7"/>
        <v>180.31783510436037</v>
      </c>
      <c r="AK20">
        <f t="shared" si="24"/>
        <v>202.51368288761049</v>
      </c>
      <c r="AL20">
        <f t="shared" si="8"/>
        <v>206.1543491840861</v>
      </c>
      <c r="AN20">
        <f t="shared" si="9"/>
        <v>466.37391291780074</v>
      </c>
      <c r="AO20">
        <f t="shared" si="9"/>
        <v>-23.318695645890038</v>
      </c>
      <c r="AP20">
        <f t="shared" si="9"/>
        <v>-2.7392221145448286</v>
      </c>
      <c r="AQ20">
        <f t="shared" si="9"/>
        <v>-491.05861664834089</v>
      </c>
      <c r="AR20">
        <f t="shared" si="9"/>
        <v>-50.742621490975004</v>
      </c>
      <c r="AS20">
        <f t="shared" si="9"/>
        <v>51.788240192607539</v>
      </c>
      <c r="AT20">
        <f t="shared" si="9"/>
        <v>58.163005592892205</v>
      </c>
      <c r="AU20">
        <f t="shared" si="9"/>
        <v>59.208624294524732</v>
      </c>
      <c r="AW20">
        <v>17</v>
      </c>
      <c r="AX20">
        <f>(R20*SUMPRODUCT(K21:$K$23, X21:$X$23)-$AZ$3*SUMPRODUCT(K20:$K$22, W21:$W$23))/Z20</f>
        <v>843.54804896773953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9.4780000000000003E-3</v>
      </c>
      <c r="O21">
        <f t="shared" si="21"/>
        <v>2128.222417787108</v>
      </c>
      <c r="P21">
        <f t="shared" si="22"/>
        <v>106.4111208893554</v>
      </c>
      <c r="Q21" s="4">
        <f t="shared" si="23"/>
        <v>12.5</v>
      </c>
      <c r="R21">
        <f t="shared" si="0"/>
        <v>250000</v>
      </c>
      <c r="S21">
        <f t="shared" si="1"/>
        <v>596.38299092928901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643.62750110956563</v>
      </c>
      <c r="AC21">
        <f t="shared" si="2"/>
        <v>446.17718415384422</v>
      </c>
      <c r="AE21">
        <f t="shared" si="3"/>
        <v>1592.2055123364921</v>
      </c>
      <c r="AF21">
        <f t="shared" si="4"/>
        <v>-79.610275616824609</v>
      </c>
      <c r="AG21">
        <f t="shared" si="4"/>
        <v>-9.3517335114346398</v>
      </c>
      <c r="AH21">
        <f t="shared" si="5"/>
        <v>-1807.9294543391686</v>
      </c>
      <c r="AI21">
        <f t="shared" si="6"/>
        <v>-304.68595113093556</v>
      </c>
      <c r="AJ21">
        <f t="shared" si="7"/>
        <v>197.45031695572141</v>
      </c>
      <c r="AK21">
        <f t="shared" si="24"/>
        <v>184.51229212152313</v>
      </c>
      <c r="AL21">
        <f t="shared" si="8"/>
        <v>77.276657946308973</v>
      </c>
      <c r="AN21">
        <f t="shared" si="9"/>
        <v>421.24325410197372</v>
      </c>
      <c r="AO21">
        <f t="shared" si="9"/>
        <v>-21.062162705098689</v>
      </c>
      <c r="AP21">
        <f t="shared" si="9"/>
        <v>-2.4741496153159113</v>
      </c>
      <c r="AQ21">
        <f t="shared" si="9"/>
        <v>-478.31644887038141</v>
      </c>
      <c r="AR21">
        <f t="shared" si="9"/>
        <v>-80.609507088822198</v>
      </c>
      <c r="AS21">
        <f t="shared" si="9"/>
        <v>52.238617058823699</v>
      </c>
      <c r="AT21">
        <f t="shared" si="9"/>
        <v>48.815657120183552</v>
      </c>
      <c r="AU21">
        <f t="shared" si="9"/>
        <v>20.444767090185049</v>
      </c>
      <c r="AW21">
        <v>18</v>
      </c>
      <c r="AX21">
        <f>(R21*SUMPRODUCT(K22:$K$23, X22:$X$23)-$AZ$3*SUMPRODUCT(K21:$K$22, W22:$W$23))/Z21</f>
        <v>596.38299092928901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1.0265E-2</v>
      </c>
      <c r="O22">
        <f t="shared" si="21"/>
        <v>2128.222417787108</v>
      </c>
      <c r="P22">
        <f t="shared" si="22"/>
        <v>106.4111208893554</v>
      </c>
      <c r="Q22" s="4">
        <f t="shared" si="23"/>
        <v>12.5</v>
      </c>
      <c r="R22">
        <f t="shared" si="0"/>
        <v>250000</v>
      </c>
      <c r="S22">
        <f t="shared" si="1"/>
        <v>316.46343983926977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446.17718415384422</v>
      </c>
      <c r="AC22">
        <f t="shared" si="2"/>
        <v>231.96062861710394</v>
      </c>
      <c r="AE22">
        <f t="shared" si="3"/>
        <v>1559.939467628993</v>
      </c>
      <c r="AF22">
        <f t="shared" si="4"/>
        <v>-77.996973381449649</v>
      </c>
      <c r="AG22">
        <f t="shared" si="4"/>
        <v>-9.1622206318254165</v>
      </c>
      <c r="AH22">
        <f t="shared" si="5"/>
        <v>-1919.9108898975314</v>
      </c>
      <c r="AI22">
        <f t="shared" si="6"/>
        <v>-447.13061628181345</v>
      </c>
      <c r="AJ22">
        <f t="shared" si="7"/>
        <v>214.21655553674029</v>
      </c>
      <c r="AK22">
        <f t="shared" si="24"/>
        <v>164.99305712016357</v>
      </c>
      <c r="AL22">
        <f t="shared" si="8"/>
        <v>-67.921003624909588</v>
      </c>
      <c r="AN22">
        <f t="shared" si="9"/>
        <v>380.17446982567463</v>
      </c>
      <c r="AO22">
        <f t="shared" si="9"/>
        <v>-19.008723491283732</v>
      </c>
      <c r="AP22">
        <f t="shared" si="9"/>
        <v>-2.2329343179093919</v>
      </c>
      <c r="AQ22">
        <f t="shared" si="9"/>
        <v>-467.90347947842849</v>
      </c>
      <c r="AR22">
        <f t="shared" si="9"/>
        <v>-108.97066746194697</v>
      </c>
      <c r="AS22">
        <f t="shared" si="9"/>
        <v>52.20693951211161</v>
      </c>
      <c r="AT22">
        <f t="shared" si="9"/>
        <v>40.210629525846358</v>
      </c>
      <c r="AU22">
        <f t="shared" si="9"/>
        <v>-16.553098423989002</v>
      </c>
      <c r="AW22">
        <v>19</v>
      </c>
      <c r="AX22">
        <f>(R22*SUMPRODUCT(K23:$K$23, X23:$X$23)-$AZ$3*SUMPRODUCT(K22:$K$22, W23:$W$23))/Z22</f>
        <v>316.46343983926977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1.1204E-2</v>
      </c>
      <c r="O23">
        <f t="shared" si="21"/>
        <v>2128.222417787108</v>
      </c>
      <c r="P23">
        <f t="shared" si="22"/>
        <v>106.4111208893554</v>
      </c>
      <c r="Q23" s="4">
        <f t="shared" si="23"/>
        <v>12.5</v>
      </c>
      <c r="R23">
        <f t="shared" si="0"/>
        <v>250000</v>
      </c>
      <c r="S23">
        <f t="shared" si="1"/>
        <v>323.31909799311575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231.96062861710394</v>
      </c>
      <c r="AC23">
        <f t="shared" si="2"/>
        <v>231.96062861710391</v>
      </c>
      <c r="AE23">
        <f t="shared" si="3"/>
        <v>1526.8625111573881</v>
      </c>
      <c r="AF23">
        <f t="shared" si="4"/>
        <v>-76.343125557869399</v>
      </c>
      <c r="AG23">
        <f t="shared" si="4"/>
        <v>-8.9679449055481921</v>
      </c>
      <c r="AH23">
        <f t="shared" si="5"/>
        <v>-2053.0703991794398</v>
      </c>
      <c r="AI23">
        <f t="shared" si="6"/>
        <v>-611.51895848546928</v>
      </c>
      <c r="AJ23">
        <f t="shared" si="7"/>
        <v>0</v>
      </c>
      <c r="AK23">
        <f t="shared" si="24"/>
        <v>143.97317977654487</v>
      </c>
      <c r="AL23">
        <f t="shared" si="8"/>
        <v>-467.54577870892444</v>
      </c>
      <c r="AN23">
        <f t="shared" si="9"/>
        <v>342.78081082368658</v>
      </c>
      <c r="AO23">
        <f t="shared" si="9"/>
        <v>-17.139040541184329</v>
      </c>
      <c r="AP23">
        <f t="shared" si="9"/>
        <v>-2.0133046712999612</v>
      </c>
      <c r="AQ23">
        <f t="shared" si="9"/>
        <v>-460.91454270848612</v>
      </c>
      <c r="AR23">
        <f t="shared" si="9"/>
        <v>-137.28607709728379</v>
      </c>
      <c r="AS23">
        <f t="shared" si="9"/>
        <v>0</v>
      </c>
      <c r="AT23">
        <f t="shared" si="9"/>
        <v>32.321995556272682</v>
      </c>
      <c r="AU23">
        <f t="shared" si="9"/>
        <v>-104.96408154101111</v>
      </c>
      <c r="AW23">
        <v>20</v>
      </c>
      <c r="AX23">
        <f>(R23*SUMPRODUCT(K$23:$K24, X$23:$X24)-$AZ$3*SUMPRODUCT(K$22:$K23, W$23:$W24))/Z23</f>
        <v>323.31909799311575</v>
      </c>
    </row>
    <row r="25" spans="5:50" x14ac:dyDescent="0.25">
      <c r="AN25" s="8">
        <f t="shared" ref="AN25:AU25" si="25">SUM(AN3:AN23)</f>
        <v>19233.331524172874</v>
      </c>
      <c r="AO25" s="8">
        <f t="shared" si="25"/>
        <v>-2557.8333895489745</v>
      </c>
      <c r="AP25" s="8">
        <f t="shared" si="25"/>
        <v>-200.46593910618722</v>
      </c>
      <c r="AQ25" s="8">
        <f t="shared" si="25"/>
        <v>-12562.31803536494</v>
      </c>
      <c r="AR25" s="8">
        <f t="shared" si="25"/>
        <v>3912.7141601527751</v>
      </c>
      <c r="AS25" s="8">
        <f t="shared" si="25"/>
        <v>-798.2743853963882</v>
      </c>
      <c r="AT25" s="8">
        <f t="shared" si="25"/>
        <v>2011.5038902419803</v>
      </c>
      <c r="AU25" s="9">
        <f t="shared" si="25"/>
        <v>5125.9436649983709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6" priority="1" operator="lessThan">
      <formula>0</formula>
    </cfRule>
  </conditionalFormatting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D4A61-F5DA-4B7B-B81F-0EF89BE2DF8B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'T.26.04.D'!C3*(1+C12)</f>
        <v>2128.8643771886623</v>
      </c>
      <c r="K3">
        <v>1</v>
      </c>
      <c r="L3" s="2">
        <v>0</v>
      </c>
      <c r="O3">
        <f>$C$3</f>
        <v>2128.8643771886623</v>
      </c>
      <c r="P3">
        <f>O3*B5</f>
        <v>1703.0915017509299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2128.8643771886623</v>
      </c>
      <c r="AF3">
        <f t="shared" ref="AF3:AG23" si="4">-$Z3*P3</f>
        <v>-1703.0915017509299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325.77287543773241</v>
      </c>
      <c r="AJ3">
        <f t="shared" ref="AJ3:AJ23" si="7">AB3-AC3</f>
        <v>0</v>
      </c>
      <c r="AL3">
        <f t="shared" ref="AL3:AL23" si="8">SUM(AI3:AK3)</f>
        <v>325.77287543773241</v>
      </c>
      <c r="AN3">
        <f t="shared" ref="AN3:AU23" si="9">AE3*$K3</f>
        <v>2128.8643771886623</v>
      </c>
      <c r="AO3">
        <f t="shared" si="9"/>
        <v>-1703.0915017509299</v>
      </c>
      <c r="AP3">
        <f t="shared" si="9"/>
        <v>-100</v>
      </c>
      <c r="AQ3">
        <f t="shared" si="9"/>
        <v>0</v>
      </c>
      <c r="AR3">
        <f t="shared" si="9"/>
        <v>325.77287543773241</v>
      </c>
      <c r="AS3">
        <f t="shared" si="9"/>
        <v>0</v>
      </c>
      <c r="AT3">
        <f t="shared" si="9"/>
        <v>0</v>
      </c>
      <c r="AU3">
        <f t="shared" si="9"/>
        <v>325.77287543773241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1242.819627228107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500000</v>
      </c>
      <c r="S4">
        <f t="shared" si="1"/>
        <v>25.864216189465438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25.538456386559119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-1297.5</v>
      </c>
      <c r="AI4">
        <f t="shared" si="6"/>
        <v>-1297.5</v>
      </c>
      <c r="AJ4">
        <f t="shared" si="7"/>
        <v>-25.538456386559119</v>
      </c>
      <c r="AK4">
        <f>G4*MAX(0, SUM(AB4, AE4:AF4))</f>
        <v>0</v>
      </c>
      <c r="AL4">
        <f t="shared" si="8"/>
        <v>-1323.0384563865591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-1217.2811708415422</v>
      </c>
      <c r="AR4">
        <f t="shared" si="9"/>
        <v>-1217.2811708415422</v>
      </c>
      <c r="AS4">
        <f t="shared" si="9"/>
        <v>-23.959523770108937</v>
      </c>
      <c r="AT4">
        <f t="shared" si="9"/>
        <v>0</v>
      </c>
      <c r="AU4">
        <f t="shared" si="9"/>
        <v>-1241.2406946116512</v>
      </c>
      <c r="AW4">
        <v>1</v>
      </c>
      <c r="AX4">
        <f>(R4*SUMPRODUCT(K5:$K$23, X5:$X$23)-$AZ$3*SUMPRODUCT(K4:$K$22, W5:$W$23))/Z4</f>
        <v>25.864216189465438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2128.8643771886623</v>
      </c>
      <c r="P5">
        <f t="shared" ref="P5:P23" si="22">O5*$C$5</f>
        <v>106.44321885943312</v>
      </c>
      <c r="Q5" s="4">
        <f t="shared" ref="Q5:Q23" si="23">$C$8</f>
        <v>12.5</v>
      </c>
      <c r="R5">
        <f t="shared" si="0"/>
        <v>500000</v>
      </c>
      <c r="S5">
        <f t="shared" si="1"/>
        <v>70.534850417614933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25.538456386559119</v>
      </c>
      <c r="AC5">
        <f t="shared" si="2"/>
        <v>68.76898817696383</v>
      </c>
      <c r="AE5">
        <f t="shared" si="3"/>
        <v>2075.567585646791</v>
      </c>
      <c r="AF5">
        <f t="shared" si="4"/>
        <v>-103.77837928233956</v>
      </c>
      <c r="AG5">
        <f t="shared" si="4"/>
        <v>-12.187058555062501</v>
      </c>
      <c r="AH5">
        <f t="shared" si="5"/>
        <v>-1283.1327975000002</v>
      </c>
      <c r="AI5">
        <f t="shared" si="6"/>
        <v>676.4693503093888</v>
      </c>
      <c r="AJ5">
        <f t="shared" si="7"/>
        <v>-43.230531790404712</v>
      </c>
      <c r="AK5">
        <f>G5*SUM(AB5, AE5:AF5)</f>
        <v>81.890434172791444</v>
      </c>
      <c r="AL5">
        <f t="shared" si="8"/>
        <v>715.12925269177549</v>
      </c>
      <c r="AN5">
        <f t="shared" si="9"/>
        <v>1792.3823576102782</v>
      </c>
      <c r="AO5">
        <f t="shared" si="9"/>
        <v>-89.619117880513926</v>
      </c>
      <c r="AP5">
        <f t="shared" si="9"/>
        <v>-10.52428689690219</v>
      </c>
      <c r="AQ5">
        <f t="shared" si="9"/>
        <v>-1108.0653815440248</v>
      </c>
      <c r="AR5">
        <f t="shared" si="9"/>
        <v>584.17357128883725</v>
      </c>
      <c r="AS5">
        <f t="shared" si="9"/>
        <v>-37.332266618090159</v>
      </c>
      <c r="AT5">
        <f t="shared" si="9"/>
        <v>70.717509024220846</v>
      </c>
      <c r="AU5">
        <f t="shared" si="9"/>
        <v>617.55881369496797</v>
      </c>
      <c r="AW5">
        <v>2</v>
      </c>
      <c r="AX5">
        <f>(R5*SUMPRODUCT(K6:$K$23, X6:$X$23)-$AZ$3*SUMPRODUCT(K5:$K$22, W6:$W$23))/Z5</f>
        <v>70.534850417614933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2128.8643771886623</v>
      </c>
      <c r="P6">
        <f t="shared" si="22"/>
        <v>106.44321885943312</v>
      </c>
      <c r="Q6" s="4">
        <f t="shared" si="23"/>
        <v>12.5</v>
      </c>
      <c r="R6">
        <f t="shared" si="0"/>
        <v>500000</v>
      </c>
      <c r="S6">
        <f t="shared" si="1"/>
        <v>131.80611768891487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68.76898817696383</v>
      </c>
      <c r="AC6">
        <f t="shared" si="2"/>
        <v>126.88674491110758</v>
      </c>
      <c r="AE6">
        <f t="shared" si="3"/>
        <v>2049.4092073648849</v>
      </c>
      <c r="AF6">
        <f t="shared" si="4"/>
        <v>-102.47046036824423</v>
      </c>
      <c r="AG6">
        <f t="shared" si="4"/>
        <v>-12.033465056093048</v>
      </c>
      <c r="AH6">
        <f t="shared" si="5"/>
        <v>-1268.9165367531075</v>
      </c>
      <c r="AI6">
        <f t="shared" si="6"/>
        <v>665.98874518744014</v>
      </c>
      <c r="AJ6">
        <f t="shared" si="7"/>
        <v>-58.117756734143754</v>
      </c>
      <c r="AK6">
        <f>G6*SUM(AB6, AE6:AF6)</f>
        <v>117.91890250765587</v>
      </c>
      <c r="AL6">
        <f t="shared" si="8"/>
        <v>725.78989096095222</v>
      </c>
      <c r="AN6">
        <f t="shared" si="9"/>
        <v>1596.133624420379</v>
      </c>
      <c r="AO6">
        <f t="shared" si="9"/>
        <v>-79.806681221018934</v>
      </c>
      <c r="AP6">
        <f t="shared" si="9"/>
        <v>-9.3719780926592087</v>
      </c>
      <c r="AQ6">
        <f t="shared" si="9"/>
        <v>-988.26546870982679</v>
      </c>
      <c r="AR6">
        <f t="shared" si="9"/>
        <v>518.68949639687412</v>
      </c>
      <c r="AS6">
        <f t="shared" si="9"/>
        <v>-45.263632741518535</v>
      </c>
      <c r="AT6">
        <f t="shared" si="9"/>
        <v>91.838333003891719</v>
      </c>
      <c r="AU6">
        <f t="shared" si="9"/>
        <v>565.2641966592472</v>
      </c>
      <c r="AW6">
        <v>3</v>
      </c>
      <c r="AX6">
        <f>(R6*SUMPRODUCT(K7:$K$23, X7:$X$23)-$AZ$3*SUMPRODUCT(K6:$K$22, W7:$W$23))/Z6</f>
        <v>131.80611768891487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2128.8643771886623</v>
      </c>
      <c r="P7">
        <f t="shared" si="22"/>
        <v>106.44321885943312</v>
      </c>
      <c r="Q7" s="4">
        <f t="shared" si="23"/>
        <v>12.5</v>
      </c>
      <c r="R7">
        <f t="shared" si="0"/>
        <v>500000</v>
      </c>
      <c r="S7">
        <f t="shared" si="1"/>
        <v>182.71528959408741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126.88674491110758</v>
      </c>
      <c r="AC7">
        <f t="shared" si="2"/>
        <v>173.67814939983145</v>
      </c>
      <c r="AE7">
        <f t="shared" si="3"/>
        <v>2023.5702560784282</v>
      </c>
      <c r="AF7">
        <f t="shared" si="4"/>
        <v>-101.17851280392142</v>
      </c>
      <c r="AG7">
        <f t="shared" si="4"/>
        <v>-11.881747128665827</v>
      </c>
      <c r="AH7">
        <f t="shared" si="5"/>
        <v>-1255.3310746516267</v>
      </c>
      <c r="AI7">
        <f t="shared" si="6"/>
        <v>655.17892149421414</v>
      </c>
      <c r="AJ7">
        <f t="shared" si="7"/>
        <v>-46.79140448872387</v>
      </c>
      <c r="AK7">
        <f>G7*SUM(AB7, AE7:AF7)</f>
        <v>100.61957376991366</v>
      </c>
      <c r="AL7">
        <f t="shared" si="8"/>
        <v>709.00709077540398</v>
      </c>
      <c r="AN7">
        <f t="shared" si="9"/>
        <v>1426.640329214888</v>
      </c>
      <c r="AO7">
        <f t="shared" si="9"/>
        <v>-71.332016460744399</v>
      </c>
      <c r="AP7">
        <f t="shared" si="9"/>
        <v>-8.3767685279867496</v>
      </c>
      <c r="AQ7">
        <f t="shared" si="9"/>
        <v>-885.02286107197313</v>
      </c>
      <c r="AR7">
        <f t="shared" si="9"/>
        <v>461.90868315418362</v>
      </c>
      <c r="AS7">
        <f t="shared" si="9"/>
        <v>-32.988478904402704</v>
      </c>
      <c r="AT7">
        <f t="shared" si="9"/>
        <v>70.937958006340551</v>
      </c>
      <c r="AU7">
        <f t="shared" si="9"/>
        <v>499.85816225612149</v>
      </c>
      <c r="AW7">
        <v>4</v>
      </c>
      <c r="AX7">
        <f>(R7*SUMPRODUCT(K8:$K$23, X8:$X$23)-$AZ$3*SUMPRODUCT(K7:$K$22, W8:$W$23))/Z7</f>
        <v>182.71528959408741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2128.8643771886623</v>
      </c>
      <c r="P8">
        <f t="shared" si="22"/>
        <v>106.44321885943312</v>
      </c>
      <c r="Q8" s="4">
        <f t="shared" si="23"/>
        <v>12.5</v>
      </c>
      <c r="R8">
        <f t="shared" si="0"/>
        <v>500000</v>
      </c>
      <c r="S8">
        <f t="shared" si="1"/>
        <v>202.30847099967906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173.67814939983145</v>
      </c>
      <c r="AC8">
        <f t="shared" si="2"/>
        <v>189.87654700179064</v>
      </c>
      <c r="AE8">
        <f t="shared" si="3"/>
        <v>1998.0449408682548</v>
      </c>
      <c r="AF8">
        <f t="shared" si="4"/>
        <v>-99.902247043412743</v>
      </c>
      <c r="AG8">
        <f t="shared" si="4"/>
        <v>-11.731870770384836</v>
      </c>
      <c r="AH8">
        <f t="shared" si="5"/>
        <v>-1242.3554797732988</v>
      </c>
      <c r="AI8">
        <f t="shared" si="6"/>
        <v>644.05534328115846</v>
      </c>
      <c r="AJ8">
        <f t="shared" si="7"/>
        <v>-16.198397601959186</v>
      </c>
      <c r="AK8">
        <f t="shared" ref="AK8:AK23" si="24">G8*SUM(AB8:AB8, AE8:AF8)</f>
        <v>44.129783960685543</v>
      </c>
      <c r="AL8">
        <f t="shared" si="8"/>
        <v>671.98672963988486</v>
      </c>
      <c r="AN8">
        <f t="shared" si="9"/>
        <v>1313.421620608085</v>
      </c>
      <c r="AO8">
        <f t="shared" si="9"/>
        <v>-65.671081030404252</v>
      </c>
      <c r="AP8">
        <f t="shared" si="9"/>
        <v>-7.7119850534030059</v>
      </c>
      <c r="AQ8">
        <f t="shared" si="9"/>
        <v>-816.66658954433046</v>
      </c>
      <c r="AR8">
        <f t="shared" si="9"/>
        <v>423.37196497994728</v>
      </c>
      <c r="AS8">
        <f t="shared" si="9"/>
        <v>-10.648071619637401</v>
      </c>
      <c r="AT8">
        <f t="shared" si="9"/>
        <v>29.008863204819203</v>
      </c>
      <c r="AU8">
        <f t="shared" si="9"/>
        <v>441.73275656512914</v>
      </c>
      <c r="AW8">
        <v>5</v>
      </c>
      <c r="AX8">
        <f>(R8*SUMPRODUCT(K9:$K$23, X9:$X$23)-$AZ$3*SUMPRODUCT(K8:$K$22, W9:$W$23))/Z8</f>
        <v>202.30847099967906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2128.8643771886623</v>
      </c>
      <c r="P9">
        <f t="shared" si="22"/>
        <v>106.44321885943312</v>
      </c>
      <c r="Q9" s="4">
        <f t="shared" si="23"/>
        <v>12.5</v>
      </c>
      <c r="R9">
        <f t="shared" si="0"/>
        <v>500000</v>
      </c>
      <c r="S9">
        <f t="shared" si="1"/>
        <v>202.1710469626598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189.87654700179064</v>
      </c>
      <c r="AC9">
        <f t="shared" si="2"/>
        <v>187.35219442346988</v>
      </c>
      <c r="AE9">
        <f t="shared" si="3"/>
        <v>1972.821621534734</v>
      </c>
      <c r="AF9">
        <f t="shared" si="4"/>
        <v>-98.641081076736711</v>
      </c>
      <c r="AG9">
        <f t="shared" si="4"/>
        <v>-11.583767633779498</v>
      </c>
      <c r="AH9">
        <f t="shared" si="5"/>
        <v>-1231.3771560595924</v>
      </c>
      <c r="AI9">
        <f t="shared" si="6"/>
        <v>631.21961676462547</v>
      </c>
      <c r="AJ9">
        <f t="shared" si="7"/>
        <v>2.5243525783207588</v>
      </c>
      <c r="AK9">
        <f t="shared" si="24"/>
        <v>12.177936816012748</v>
      </c>
      <c r="AL9">
        <f t="shared" si="8"/>
        <v>645.92190615895902</v>
      </c>
      <c r="AN9">
        <f t="shared" si="9"/>
        <v>1232.5042635140931</v>
      </c>
      <c r="AO9">
        <f t="shared" si="9"/>
        <v>-61.625213175704658</v>
      </c>
      <c r="AP9">
        <f t="shared" si="9"/>
        <v>-7.2368646208789649</v>
      </c>
      <c r="AQ9">
        <f t="shared" si="9"/>
        <v>-769.29286371904539</v>
      </c>
      <c r="AR9">
        <f t="shared" si="9"/>
        <v>394.34932199846401</v>
      </c>
      <c r="AS9">
        <f t="shared" si="9"/>
        <v>1.5770687432818926</v>
      </c>
      <c r="AT9">
        <f t="shared" si="9"/>
        <v>7.6080669852272766</v>
      </c>
      <c r="AU9">
        <f t="shared" si="9"/>
        <v>403.53445772697324</v>
      </c>
      <c r="AW9">
        <v>6</v>
      </c>
      <c r="AX9">
        <f>(R9*SUMPRODUCT(K10:$K$23, X10:$X$23)-$AZ$3*SUMPRODUCT(K9:$K$22, W10:$W$23))/Z9</f>
        <v>202.1710469626598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2128.8643771886623</v>
      </c>
      <c r="P10">
        <f t="shared" si="22"/>
        <v>106.44321885943312</v>
      </c>
      <c r="Q10" s="4">
        <f t="shared" si="23"/>
        <v>12.5</v>
      </c>
      <c r="R10">
        <f t="shared" si="0"/>
        <v>500000</v>
      </c>
      <c r="S10">
        <f t="shared" si="1"/>
        <v>199.08767973224408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187.35219442346988</v>
      </c>
      <c r="AC10">
        <f t="shared" si="2"/>
        <v>182.16374143801931</v>
      </c>
      <c r="AE10">
        <f t="shared" si="3"/>
        <v>1947.8950203466429</v>
      </c>
      <c r="AF10">
        <f t="shared" si="4"/>
        <v>-97.394751017332155</v>
      </c>
      <c r="AG10">
        <f t="shared" si="4"/>
        <v>-11.437406729726696</v>
      </c>
      <c r="AH10">
        <f t="shared" si="5"/>
        <v>-1220.9291086003593</v>
      </c>
      <c r="AI10">
        <f t="shared" si="6"/>
        <v>618.13375399922484</v>
      </c>
      <c r="AJ10">
        <f t="shared" si="7"/>
        <v>5.1884529854505672</v>
      </c>
      <c r="AK10">
        <f t="shared" si="24"/>
        <v>8.3551951013864016</v>
      </c>
      <c r="AL10">
        <f t="shared" si="8"/>
        <v>631.67740208606176</v>
      </c>
      <c r="AN10">
        <f t="shared" si="9"/>
        <v>1156.2295222276414</v>
      </c>
      <c r="AO10">
        <f t="shared" si="9"/>
        <v>-57.811476111382078</v>
      </c>
      <c r="AP10">
        <f t="shared" si="9"/>
        <v>-6.789004120089464</v>
      </c>
      <c r="AQ10">
        <f t="shared" si="9"/>
        <v>-724.71784421913833</v>
      </c>
      <c r="AR10">
        <f t="shared" si="9"/>
        <v>366.91119777703165</v>
      </c>
      <c r="AS10">
        <f t="shared" si="9"/>
        <v>3.0797565853423214</v>
      </c>
      <c r="AT10">
        <f t="shared" si="9"/>
        <v>4.9594681126478593</v>
      </c>
      <c r="AU10">
        <f t="shared" si="9"/>
        <v>374.95042247502181</v>
      </c>
      <c r="AW10">
        <v>7</v>
      </c>
      <c r="AX10">
        <f>(R10*SUMPRODUCT(K11:$K$23, X11:$X$23)-$AZ$3*SUMPRODUCT(K10:$K$22, W11:$W$23))/Z10</f>
        <v>199.08767973224408</v>
      </c>
    </row>
    <row r="11" spans="1:52" x14ac:dyDescent="0.25">
      <c r="A11" t="s">
        <v>33</v>
      </c>
      <c r="C11" s="7">
        <f>AU25</f>
        <v>5051.5581121853002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2128.8643771886623</v>
      </c>
      <c r="P11">
        <f t="shared" si="22"/>
        <v>106.44321885943312</v>
      </c>
      <c r="Q11" s="4">
        <f t="shared" si="23"/>
        <v>12.5</v>
      </c>
      <c r="R11">
        <f t="shared" si="0"/>
        <v>500000</v>
      </c>
      <c r="S11">
        <f t="shared" si="1"/>
        <v>192.10397525805271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182.16374143801931</v>
      </c>
      <c r="AC11">
        <f t="shared" si="2"/>
        <v>173.55069391999132</v>
      </c>
      <c r="AE11">
        <f t="shared" si="3"/>
        <v>1923.259992024319</v>
      </c>
      <c r="AF11">
        <f t="shared" si="4"/>
        <v>-96.162999601215958</v>
      </c>
      <c r="AG11">
        <f t="shared" si="4"/>
        <v>-11.292757846815842</v>
      </c>
      <c r="AH11">
        <f t="shared" si="5"/>
        <v>-1210.9926245434626</v>
      </c>
      <c r="AI11">
        <f t="shared" si="6"/>
        <v>604.81161003282455</v>
      </c>
      <c r="AJ11">
        <f t="shared" si="7"/>
        <v>8.6130475180279973</v>
      </c>
      <c r="AK11">
        <f t="shared" si="24"/>
        <v>4.8222257612666937</v>
      </c>
      <c r="AL11">
        <f t="shared" si="8"/>
        <v>618.24688331211928</v>
      </c>
      <c r="AN11">
        <f t="shared" si="9"/>
        <v>1085.6934735711159</v>
      </c>
      <c r="AO11">
        <f t="shared" si="9"/>
        <v>-54.284673678555798</v>
      </c>
      <c r="AP11">
        <f t="shared" si="9"/>
        <v>-6.3748393580434541</v>
      </c>
      <c r="AQ11">
        <f t="shared" si="9"/>
        <v>-683.61365310040173</v>
      </c>
      <c r="AR11">
        <f t="shared" si="9"/>
        <v>341.42030743411493</v>
      </c>
      <c r="AS11">
        <f t="shared" si="9"/>
        <v>4.8621244744130534</v>
      </c>
      <c r="AT11">
        <f t="shared" si="9"/>
        <v>2.7221795590845708</v>
      </c>
      <c r="AU11">
        <f t="shared" si="9"/>
        <v>349.00461146761262</v>
      </c>
      <c r="AW11">
        <v>8</v>
      </c>
      <c r="AX11">
        <f>(R11*SUMPRODUCT(K12:$K$23, X12:$X$23)-$AZ$3*SUMPRODUCT(K11:$K$22, W12:$W$23))/Z11</f>
        <v>192.10397525805271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2128.8643771886623</v>
      </c>
      <c r="P12">
        <f t="shared" si="22"/>
        <v>106.44321885943312</v>
      </c>
      <c r="Q12" s="4">
        <f t="shared" si="23"/>
        <v>12.5</v>
      </c>
      <c r="R12">
        <f t="shared" si="0"/>
        <v>500000</v>
      </c>
      <c r="S12">
        <f t="shared" si="1"/>
        <v>181.96929217748499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173.55069391999132</v>
      </c>
      <c r="AC12">
        <f t="shared" si="2"/>
        <v>162.31340945246939</v>
      </c>
      <c r="AE12">
        <f t="shared" si="3"/>
        <v>1898.9095972652992</v>
      </c>
      <c r="AF12">
        <f t="shared" si="4"/>
        <v>-94.945479863264964</v>
      </c>
      <c r="AG12">
        <f t="shared" si="4"/>
        <v>-11.149780239717307</v>
      </c>
      <c r="AH12">
        <f t="shared" si="5"/>
        <v>-1202.0011452150784</v>
      </c>
      <c r="AI12">
        <f t="shared" si="6"/>
        <v>590.81319194723847</v>
      </c>
      <c r="AJ12">
        <f t="shared" si="7"/>
        <v>11.237284467521931</v>
      </c>
      <c r="AK12">
        <f t="shared" si="24"/>
        <v>4.5482840660406589</v>
      </c>
      <c r="AL12">
        <f t="shared" si="8"/>
        <v>606.59876048080105</v>
      </c>
      <c r="AN12">
        <f t="shared" si="9"/>
        <v>1019.0583786502824</v>
      </c>
      <c r="AO12">
        <f t="shared" si="9"/>
        <v>-50.952918932514123</v>
      </c>
      <c r="AP12">
        <f t="shared" si="9"/>
        <v>-5.9835797289963546</v>
      </c>
      <c r="AQ12">
        <f t="shared" si="9"/>
        <v>-645.05932243573091</v>
      </c>
      <c r="AR12">
        <f t="shared" si="9"/>
        <v>317.06255755304102</v>
      </c>
      <c r="AS12">
        <f t="shared" si="9"/>
        <v>6.0305392665330784</v>
      </c>
      <c r="AT12">
        <f t="shared" si="9"/>
        <v>2.4408571069709279</v>
      </c>
      <c r="AU12">
        <f t="shared" si="9"/>
        <v>325.53395392654505</v>
      </c>
      <c r="AW12">
        <v>9</v>
      </c>
      <c r="AX12">
        <f>(R12*SUMPRODUCT(K13:$K$23, X13:$X$23)-$AZ$3*SUMPRODUCT(K12:$K$22, W13:$W$23))/Z12</f>
        <v>181.96929217748499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2128.8643771886623</v>
      </c>
      <c r="P13">
        <f t="shared" si="22"/>
        <v>106.44321885943312</v>
      </c>
      <c r="Q13" s="4">
        <f t="shared" si="23"/>
        <v>12.5</v>
      </c>
      <c r="R13">
        <f t="shared" si="0"/>
        <v>500000</v>
      </c>
      <c r="S13">
        <f t="shared" si="1"/>
        <v>168.32192157174521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162.31340945246939</v>
      </c>
      <c r="AC13">
        <f t="shared" si="2"/>
        <v>148.23701769481386</v>
      </c>
      <c r="AE13">
        <f t="shared" si="3"/>
        <v>1874.8390192103643</v>
      </c>
      <c r="AF13">
        <f t="shared" si="4"/>
        <v>-93.74195096051821</v>
      </c>
      <c r="AG13">
        <f t="shared" si="4"/>
        <v>-11.00844562539865</v>
      </c>
      <c r="AH13">
        <f t="shared" si="5"/>
        <v>-1193.4724768593405</v>
      </c>
      <c r="AI13">
        <f t="shared" si="6"/>
        <v>576.61614576510692</v>
      </c>
      <c r="AJ13">
        <f t="shared" si="7"/>
        <v>14.076391757655529</v>
      </c>
      <c r="AK13">
        <f t="shared" si="24"/>
        <v>3.8868209554046311</v>
      </c>
      <c r="AL13">
        <f t="shared" si="8"/>
        <v>594.57935847816714</v>
      </c>
      <c r="AN13">
        <f t="shared" si="9"/>
        <v>956.68041707950113</v>
      </c>
      <c r="AO13">
        <f t="shared" si="9"/>
        <v>-47.834020853975055</v>
      </c>
      <c r="AP13">
        <f t="shared" si="9"/>
        <v>-5.6173166039284927</v>
      </c>
      <c r="AQ13">
        <f t="shared" si="9"/>
        <v>-608.99721802012903</v>
      </c>
      <c r="AR13">
        <f t="shared" si="9"/>
        <v>294.23186160146849</v>
      </c>
      <c r="AS13">
        <f t="shared" si="9"/>
        <v>7.1828078036055301</v>
      </c>
      <c r="AT13">
        <f t="shared" si="9"/>
        <v>1.9833412120342815</v>
      </c>
      <c r="AU13">
        <f t="shared" si="9"/>
        <v>303.39801061710835</v>
      </c>
      <c r="AW13">
        <v>10</v>
      </c>
      <c r="AX13">
        <f>(R13*SUMPRODUCT(K14:$K$23, X14:$X$23)-$AZ$3*SUMPRODUCT(K13:$K$22, W14:$W$23))/Z13</f>
        <v>168.32192157174521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2.6930000000000001E-3</v>
      </c>
      <c r="O14">
        <f t="shared" si="21"/>
        <v>2128.8643771886623</v>
      </c>
      <c r="P14">
        <f t="shared" si="22"/>
        <v>106.44321885943312</v>
      </c>
      <c r="Q14" s="4">
        <f t="shared" si="23"/>
        <v>12.5</v>
      </c>
      <c r="R14">
        <f t="shared" si="0"/>
        <v>500000</v>
      </c>
      <c r="S14">
        <f t="shared" si="1"/>
        <v>171.75715782760892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148.23701769481386</v>
      </c>
      <c r="AC14">
        <f t="shared" si="2"/>
        <v>149.34237365184435</v>
      </c>
      <c r="AE14">
        <f t="shared" si="3"/>
        <v>1851.0416875395272</v>
      </c>
      <c r="AF14">
        <f t="shared" si="4"/>
        <v>-92.552084376976353</v>
      </c>
      <c r="AG14">
        <f t="shared" si="4"/>
        <v>-10.868715425075466</v>
      </c>
      <c r="AH14">
        <f t="shared" si="5"/>
        <v>-1185.8297627679428</v>
      </c>
      <c r="AI14">
        <f t="shared" si="6"/>
        <v>561.79112496953258</v>
      </c>
      <c r="AJ14">
        <f t="shared" si="7"/>
        <v>-1.1053559570304969</v>
      </c>
      <c r="AK14">
        <f t="shared" si="24"/>
        <v>133.47086346001555</v>
      </c>
      <c r="AL14">
        <f t="shared" si="8"/>
        <v>694.15663247251769</v>
      </c>
      <c r="AN14">
        <f t="shared" si="9"/>
        <v>870.08256711255547</v>
      </c>
      <c r="AO14">
        <f t="shared" si="9"/>
        <v>-43.50412835562777</v>
      </c>
      <c r="AP14">
        <f t="shared" si="9"/>
        <v>-5.1088421627260372</v>
      </c>
      <c r="AQ14">
        <f t="shared" si="9"/>
        <v>-557.39955026030282</v>
      </c>
      <c r="AR14">
        <f t="shared" si="9"/>
        <v>264.07004633389892</v>
      </c>
      <c r="AS14">
        <f t="shared" si="9"/>
        <v>-0.51957281953203616</v>
      </c>
      <c r="AT14">
        <f t="shared" si="9"/>
        <v>62.73800978971191</v>
      </c>
      <c r="AU14">
        <f t="shared" si="9"/>
        <v>326.2884833040788</v>
      </c>
      <c r="AW14">
        <v>11</v>
      </c>
      <c r="AX14">
        <f>(R14*SUMPRODUCT(K15:$K$23, X15:$X$23)-$AZ$3*SUMPRODUCT(K14:$K$22, W15:$W$23))/Z14</f>
        <v>171.75715782760892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2.7169999999999998E-3</v>
      </c>
      <c r="O15">
        <f t="shared" si="21"/>
        <v>2128.8643771886623</v>
      </c>
      <c r="P15">
        <f t="shared" si="22"/>
        <v>106.44321885943312</v>
      </c>
      <c r="Q15" s="4">
        <f t="shared" si="23"/>
        <v>12.5</v>
      </c>
      <c r="R15">
        <f t="shared" si="0"/>
        <v>500000</v>
      </c>
      <c r="S15">
        <f t="shared" si="1"/>
        <v>169.87770520837569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149.34237365184435</v>
      </c>
      <c r="AC15">
        <f t="shared" si="2"/>
        <v>145.8297896847298</v>
      </c>
      <c r="AE15">
        <f t="shared" si="3"/>
        <v>1827.5019903990872</v>
      </c>
      <c r="AF15">
        <f t="shared" si="4"/>
        <v>-91.375099519954361</v>
      </c>
      <c r="AG15">
        <f t="shared" si="4"/>
        <v>-10.730497971014783</v>
      </c>
      <c r="AH15">
        <f t="shared" si="5"/>
        <v>-1181.2119923972014</v>
      </c>
      <c r="AI15">
        <f t="shared" si="6"/>
        <v>544.1844005109167</v>
      </c>
      <c r="AJ15">
        <f t="shared" si="7"/>
        <v>3.5125839671145513</v>
      </c>
      <c r="AK15">
        <f t="shared" si="24"/>
        <v>131.98284851716841</v>
      </c>
      <c r="AL15">
        <f t="shared" si="8"/>
        <v>679.6798329951996</v>
      </c>
      <c r="AN15">
        <f t="shared" si="9"/>
        <v>791.30424062760028</v>
      </c>
      <c r="AO15">
        <f t="shared" si="9"/>
        <v>-39.565212031380014</v>
      </c>
      <c r="AP15">
        <f t="shared" si="9"/>
        <v>-4.6462814230126162</v>
      </c>
      <c r="AQ15">
        <f t="shared" si="9"/>
        <v>-511.4621289468277</v>
      </c>
      <c r="AR15">
        <f t="shared" si="9"/>
        <v>235.63061822637999</v>
      </c>
      <c r="AS15">
        <f t="shared" si="9"/>
        <v>1.52094093650277</v>
      </c>
      <c r="AT15">
        <f t="shared" si="9"/>
        <v>57.148275772295278</v>
      </c>
      <c r="AU15">
        <f t="shared" si="9"/>
        <v>294.29983493517801</v>
      </c>
      <c r="AW15">
        <v>12</v>
      </c>
      <c r="AX15">
        <f>(R15*SUMPRODUCT(K16:$K$23, X16:$X$23)-$AZ$3*SUMPRODUCT(K15:$K$22, W16:$W$23))/Z15</f>
        <v>169.87770520837569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2.745E-3</v>
      </c>
      <c r="O16">
        <f t="shared" si="21"/>
        <v>2128.8643771886623</v>
      </c>
      <c r="P16">
        <f t="shared" si="22"/>
        <v>106.44321885943312</v>
      </c>
      <c r="Q16" s="4">
        <f t="shared" si="23"/>
        <v>12.5</v>
      </c>
      <c r="R16">
        <f t="shared" si="0"/>
        <v>500000</v>
      </c>
      <c r="S16">
        <f t="shared" si="1"/>
        <v>162.64514934461891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145.8297896847298</v>
      </c>
      <c r="AC16">
        <f t="shared" si="2"/>
        <v>137.8416049944658</v>
      </c>
      <c r="AE16">
        <f t="shared" si="3"/>
        <v>1804.2104775314508</v>
      </c>
      <c r="AF16">
        <f t="shared" si="4"/>
        <v>-90.210523876572552</v>
      </c>
      <c r="AG16">
        <f t="shared" si="4"/>
        <v>-10.593737774374199</v>
      </c>
      <c r="AH16">
        <f t="shared" si="5"/>
        <v>-1178.2086772174232</v>
      </c>
      <c r="AI16">
        <f t="shared" si="6"/>
        <v>525.19753866308088</v>
      </c>
      <c r="AJ16">
        <f t="shared" si="7"/>
        <v>7.9881846902640063</v>
      </c>
      <c r="AK16">
        <f t="shared" si="24"/>
        <v>130.18808203377259</v>
      </c>
      <c r="AL16">
        <f t="shared" si="8"/>
        <v>663.3738053871175</v>
      </c>
      <c r="AN16">
        <f t="shared" si="9"/>
        <v>719.63818897392491</v>
      </c>
      <c r="AO16">
        <f t="shared" si="9"/>
        <v>-35.98190944869625</v>
      </c>
      <c r="AP16">
        <f t="shared" si="9"/>
        <v>-4.2254816504813322</v>
      </c>
      <c r="AQ16">
        <f t="shared" si="9"/>
        <v>-469.94736438189756</v>
      </c>
      <c r="AR16">
        <f t="shared" si="9"/>
        <v>209.4834334928498</v>
      </c>
      <c r="AS16">
        <f t="shared" si="9"/>
        <v>3.1862151535424799</v>
      </c>
      <c r="AT16">
        <f t="shared" si="9"/>
        <v>51.927597554448695</v>
      </c>
      <c r="AU16">
        <f t="shared" si="9"/>
        <v>264.59724620084097</v>
      </c>
      <c r="AW16">
        <v>13</v>
      </c>
      <c r="AX16">
        <f>(R16*SUMPRODUCT(K17:$K$23, X17:$X$23)-$AZ$3*SUMPRODUCT(K16:$K$22, W17:$W$23))/Z16</f>
        <v>162.64514934461891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2.7729999999999999E-3</v>
      </c>
      <c r="O17">
        <f t="shared" si="21"/>
        <v>2128.8643771886623</v>
      </c>
      <c r="P17">
        <f t="shared" si="22"/>
        <v>106.44321885943312</v>
      </c>
      <c r="Q17" s="4">
        <f t="shared" si="23"/>
        <v>12.5</v>
      </c>
      <c r="R17">
        <f t="shared" si="0"/>
        <v>500000</v>
      </c>
      <c r="S17">
        <f t="shared" si="1"/>
        <v>150.85613933990717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137.8416049944658</v>
      </c>
      <c r="AC17">
        <f t="shared" si="2"/>
        <v>126.21739699635417</v>
      </c>
      <c r="AE17">
        <f t="shared" si="3"/>
        <v>1781.1652971019416</v>
      </c>
      <c r="AF17">
        <f t="shared" si="4"/>
        <v>-89.058264855097079</v>
      </c>
      <c r="AG17">
        <f t="shared" si="4"/>
        <v>-10.458423961782119</v>
      </c>
      <c r="AH17">
        <f t="shared" si="5"/>
        <v>-1175.0573939335861</v>
      </c>
      <c r="AI17">
        <f t="shared" si="6"/>
        <v>506.59121435147631</v>
      </c>
      <c r="AJ17">
        <f t="shared" si="7"/>
        <v>11.624207998111629</v>
      </c>
      <c r="AK17">
        <f t="shared" si="24"/>
        <v>128.09640460689172</v>
      </c>
      <c r="AL17">
        <f t="shared" si="8"/>
        <v>646.31182695647965</v>
      </c>
      <c r="AN17">
        <f t="shared" si="9"/>
        <v>654.4441551423223</v>
      </c>
      <c r="AO17">
        <f t="shared" si="9"/>
        <v>-32.722207757116109</v>
      </c>
      <c r="AP17">
        <f t="shared" si="9"/>
        <v>-3.8426834639800349</v>
      </c>
      <c r="AQ17">
        <f t="shared" si="9"/>
        <v>-431.74513037494461</v>
      </c>
      <c r="AR17">
        <f t="shared" si="9"/>
        <v>186.1341335462815</v>
      </c>
      <c r="AS17">
        <f t="shared" si="9"/>
        <v>4.2710213335620555</v>
      </c>
      <c r="AT17">
        <f t="shared" si="9"/>
        <v>47.06578520596922</v>
      </c>
      <c r="AU17">
        <f t="shared" si="9"/>
        <v>237.47094008581277</v>
      </c>
      <c r="AW17">
        <v>14</v>
      </c>
      <c r="AX17">
        <f>(R17*SUMPRODUCT(K18:$K$23, X18:$X$23)-$AZ$3*SUMPRODUCT(K17:$K$22, W18:$W$23))/Z17</f>
        <v>150.85613933990717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2.8019999999999998E-3</v>
      </c>
      <c r="O18">
        <f t="shared" si="21"/>
        <v>2128.8643771886623</v>
      </c>
      <c r="P18">
        <f t="shared" si="22"/>
        <v>106.44321885943312</v>
      </c>
      <c r="Q18" s="4">
        <f t="shared" si="23"/>
        <v>12.5</v>
      </c>
      <c r="R18">
        <f t="shared" si="0"/>
        <v>500000</v>
      </c>
      <c r="S18">
        <f t="shared" si="1"/>
        <v>135.04253954652134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126.21739699635417</v>
      </c>
      <c r="AC18">
        <f t="shared" si="2"/>
        <v>111.54011644051069</v>
      </c>
      <c r="AE18">
        <f t="shared" si="3"/>
        <v>1758.3628189684428</v>
      </c>
      <c r="AF18">
        <f t="shared" si="4"/>
        <v>-87.918140948422135</v>
      </c>
      <c r="AG18">
        <f t="shared" si="4"/>
        <v>-10.324535218223383</v>
      </c>
      <c r="AH18">
        <f t="shared" si="5"/>
        <v>-1172.1801576365397</v>
      </c>
      <c r="AI18">
        <f t="shared" si="6"/>
        <v>487.93998516525744</v>
      </c>
      <c r="AJ18">
        <f t="shared" si="7"/>
        <v>14.677280555843481</v>
      </c>
      <c r="AK18">
        <f t="shared" si="24"/>
        <v>125.76634525114625</v>
      </c>
      <c r="AL18">
        <f t="shared" si="8"/>
        <v>628.3836109722472</v>
      </c>
      <c r="AN18">
        <f t="shared" si="9"/>
        <v>595.13874811453343</v>
      </c>
      <c r="AO18">
        <f t="shared" si="9"/>
        <v>-29.756937405726674</v>
      </c>
      <c r="AP18">
        <f t="shared" si="9"/>
        <v>-3.4944613809808676</v>
      </c>
      <c r="AQ18">
        <f t="shared" si="9"/>
        <v>-396.73827497658584</v>
      </c>
      <c r="AR18">
        <f t="shared" si="9"/>
        <v>165.14907435124002</v>
      </c>
      <c r="AS18">
        <f t="shared" si="9"/>
        <v>4.9676996587399067</v>
      </c>
      <c r="AT18">
        <f t="shared" si="9"/>
        <v>42.567110985443719</v>
      </c>
      <c r="AU18">
        <f t="shared" si="9"/>
        <v>212.68388499542365</v>
      </c>
      <c r="AW18">
        <v>15</v>
      </c>
      <c r="AX18">
        <f>(R18*SUMPRODUCT(K19:$K$23, X19:$X$23)-$AZ$3*SUMPRODUCT(K18:$K$22, W19:$W$23))/Z18</f>
        <v>135.04253954652134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2.8370000000000001E-3</v>
      </c>
      <c r="O19">
        <f t="shared" si="21"/>
        <v>2128.8643771886623</v>
      </c>
      <c r="P19">
        <f t="shared" si="22"/>
        <v>106.44321885943312</v>
      </c>
      <c r="Q19" s="4">
        <f t="shared" si="23"/>
        <v>12.5</v>
      </c>
      <c r="R19">
        <f t="shared" si="0"/>
        <v>500000</v>
      </c>
      <c r="S19">
        <f t="shared" si="1"/>
        <v>114.9017427284151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111.54011644051069</v>
      </c>
      <c r="AC19">
        <f t="shared" si="2"/>
        <v>93.686277226215225</v>
      </c>
      <c r="AE19">
        <f t="shared" si="3"/>
        <v>1735.7907154613449</v>
      </c>
      <c r="AF19">
        <f t="shared" si="4"/>
        <v>-86.789535773067243</v>
      </c>
      <c r="AG19">
        <f t="shared" si="4"/>
        <v>-10.19199915962705</v>
      </c>
      <c r="AH19">
        <f t="shared" si="5"/>
        <v>-1171.6282565639895</v>
      </c>
      <c r="AI19">
        <f t="shared" si="6"/>
        <v>467.18092396466113</v>
      </c>
      <c r="AJ19">
        <f t="shared" si="7"/>
        <v>17.853839214295462</v>
      </c>
      <c r="AK19">
        <f t="shared" si="24"/>
        <v>123.23789072901521</v>
      </c>
      <c r="AL19">
        <f t="shared" si="8"/>
        <v>608.27265390797186</v>
      </c>
      <c r="AN19">
        <f t="shared" si="9"/>
        <v>541.18837995544038</v>
      </c>
      <c r="AO19">
        <f t="shared" si="9"/>
        <v>-27.059418997772017</v>
      </c>
      <c r="AP19">
        <f t="shared" si="9"/>
        <v>-3.177682346480212</v>
      </c>
      <c r="AQ19">
        <f t="shared" si="9"/>
        <v>-365.29265448418795</v>
      </c>
      <c r="AR19">
        <f t="shared" si="9"/>
        <v>145.65862412700014</v>
      </c>
      <c r="AS19">
        <f t="shared" si="9"/>
        <v>5.566506511587944</v>
      </c>
      <c r="AT19">
        <f t="shared" si="9"/>
        <v>38.423361663756161</v>
      </c>
      <c r="AU19">
        <f t="shared" si="9"/>
        <v>189.64849230234427</v>
      </c>
      <c r="AW19">
        <v>16</v>
      </c>
      <c r="AX19">
        <f>(R19*SUMPRODUCT(K20:$K$23, X20:$X$23)-$AZ$3*SUMPRODUCT(K19:$K$22, W20:$W$23))/Z19</f>
        <v>114.9017427284151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2.8709999999999999E-3</v>
      </c>
      <c r="O20">
        <f t="shared" si="21"/>
        <v>2128.8643771886623</v>
      </c>
      <c r="P20">
        <f t="shared" si="22"/>
        <v>106.44321885943312</v>
      </c>
      <c r="Q20" s="4">
        <f t="shared" si="23"/>
        <v>12.5</v>
      </c>
      <c r="R20">
        <f t="shared" si="0"/>
        <v>500000</v>
      </c>
      <c r="S20">
        <f t="shared" si="1"/>
        <v>91.282256113572757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93.686277226215225</v>
      </c>
      <c r="AC20">
        <f t="shared" si="2"/>
        <v>73.469932781522061</v>
      </c>
      <c r="AE20">
        <f t="shared" si="3"/>
        <v>1713.4493531626417</v>
      </c>
      <c r="AF20">
        <f t="shared" si="4"/>
        <v>-85.672467658132092</v>
      </c>
      <c r="AG20">
        <f t="shared" si="4"/>
        <v>-10.06081793844349</v>
      </c>
      <c r="AH20">
        <f t="shared" si="5"/>
        <v>-1170.4491834915705</v>
      </c>
      <c r="AI20">
        <f t="shared" si="6"/>
        <v>447.26688407449569</v>
      </c>
      <c r="AJ20">
        <f t="shared" si="7"/>
        <v>20.216344444693163</v>
      </c>
      <c r="AK20">
        <f t="shared" si="24"/>
        <v>120.50242139115075</v>
      </c>
      <c r="AL20">
        <f t="shared" si="8"/>
        <v>587.98564991033959</v>
      </c>
      <c r="AN20">
        <f t="shared" si="9"/>
        <v>492.11175704332265</v>
      </c>
      <c r="AO20">
        <f t="shared" si="9"/>
        <v>-24.605587852166135</v>
      </c>
      <c r="AP20">
        <f t="shared" si="9"/>
        <v>-2.889520360693409</v>
      </c>
      <c r="AQ20">
        <f t="shared" si="9"/>
        <v>-336.15922358884313</v>
      </c>
      <c r="AR20">
        <f t="shared" si="9"/>
        <v>128.45742524162</v>
      </c>
      <c r="AS20">
        <f t="shared" si="9"/>
        <v>5.8062415252063948</v>
      </c>
      <c r="AT20">
        <f t="shared" si="9"/>
        <v>34.608935600762521</v>
      </c>
      <c r="AU20">
        <f t="shared" si="9"/>
        <v>168.87260236758891</v>
      </c>
      <c r="AW20">
        <v>17</v>
      </c>
      <c r="AX20">
        <f>(R20*SUMPRODUCT(K21:$K$23, X21:$X$23)-$AZ$3*SUMPRODUCT(K20:$K$22, W21:$W$23))/Z20</f>
        <v>91.282256113572757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2.9099999999999998E-3</v>
      </c>
      <c r="O21">
        <f t="shared" si="21"/>
        <v>2128.8643771886623</v>
      </c>
      <c r="P21">
        <f t="shared" si="22"/>
        <v>106.44321885943312</v>
      </c>
      <c r="Q21" s="4">
        <f t="shared" si="23"/>
        <v>12.5</v>
      </c>
      <c r="R21">
        <f t="shared" si="0"/>
        <v>500000</v>
      </c>
      <c r="S21">
        <f t="shared" si="1"/>
        <v>64.110971404414428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73.469932781522061</v>
      </c>
      <c r="AC21">
        <f t="shared" si="2"/>
        <v>50.934539792363125</v>
      </c>
      <c r="AE21">
        <f t="shared" si="3"/>
        <v>1691.3287220133122</v>
      </c>
      <c r="AF21">
        <f t="shared" si="4"/>
        <v>-84.566436100665612</v>
      </c>
      <c r="AG21">
        <f t="shared" si="4"/>
        <v>-9.9309327788581854</v>
      </c>
      <c r="AH21">
        <f t="shared" si="5"/>
        <v>-1171.0792080348222</v>
      </c>
      <c r="AI21">
        <f t="shared" si="6"/>
        <v>425.75214509896614</v>
      </c>
      <c r="AJ21">
        <f t="shared" si="7"/>
        <v>22.535392989158936</v>
      </c>
      <c r="AK21">
        <f t="shared" si="24"/>
        <v>117.61625530859182</v>
      </c>
      <c r="AL21">
        <f t="shared" si="8"/>
        <v>565.90379339671688</v>
      </c>
      <c r="AN21">
        <f t="shared" si="9"/>
        <v>447.4678733975208</v>
      </c>
      <c r="AO21">
        <f t="shared" si="9"/>
        <v>-22.373393669876041</v>
      </c>
      <c r="AP21">
        <f t="shared" si="9"/>
        <v>-2.6273859797755077</v>
      </c>
      <c r="AQ21">
        <f t="shared" si="9"/>
        <v>-309.82760239275962</v>
      </c>
      <c r="AR21">
        <f t="shared" si="9"/>
        <v>112.63949135510963</v>
      </c>
      <c r="AS21">
        <f t="shared" si="9"/>
        <v>5.9620960998242776</v>
      </c>
      <c r="AT21">
        <f t="shared" si="9"/>
        <v>31.117248205462218</v>
      </c>
      <c r="AU21">
        <f t="shared" si="9"/>
        <v>149.71883566039611</v>
      </c>
      <c r="AW21">
        <v>18</v>
      </c>
      <c r="AX21">
        <f>(R21*SUMPRODUCT(K22:$K$23, X22:$X$23)-$AZ$3*SUMPRODUCT(K21:$K$22, W22:$W$23))/Z21</f>
        <v>64.110971404414428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2.9520000000000002E-3</v>
      </c>
      <c r="O22">
        <f t="shared" si="21"/>
        <v>2128.8643771886623</v>
      </c>
      <c r="P22">
        <f t="shared" si="22"/>
        <v>106.44321885943312</v>
      </c>
      <c r="Q22" s="4">
        <f t="shared" si="23"/>
        <v>12.5</v>
      </c>
      <c r="R22">
        <f t="shared" si="0"/>
        <v>500000</v>
      </c>
      <c r="S22">
        <f t="shared" si="1"/>
        <v>33.636810086725347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50.934539792363125</v>
      </c>
      <c r="AC22">
        <f t="shared" si="2"/>
        <v>26.377468025873412</v>
      </c>
      <c r="AE22">
        <f t="shared" si="3"/>
        <v>1669.4226324057959</v>
      </c>
      <c r="AF22">
        <f t="shared" si="4"/>
        <v>-83.471131620289796</v>
      </c>
      <c r="AG22">
        <f t="shared" si="4"/>
        <v>-9.8023073375064147</v>
      </c>
      <c r="AH22">
        <f t="shared" si="5"/>
        <v>-1172.6445425275745</v>
      </c>
      <c r="AI22">
        <f t="shared" si="6"/>
        <v>403.50465092042532</v>
      </c>
      <c r="AJ22">
        <f t="shared" si="7"/>
        <v>24.557071766489713</v>
      </c>
      <c r="AK22">
        <f t="shared" si="24"/>
        <v>114.58202284045085</v>
      </c>
      <c r="AL22">
        <f t="shared" si="8"/>
        <v>542.64374552736581</v>
      </c>
      <c r="AN22">
        <f t="shared" si="9"/>
        <v>406.85672576418347</v>
      </c>
      <c r="AO22">
        <f t="shared" si="9"/>
        <v>-20.342836288209174</v>
      </c>
      <c r="AP22">
        <f t="shared" si="9"/>
        <v>-2.3889305145724613</v>
      </c>
      <c r="AQ22">
        <f t="shared" si="9"/>
        <v>-285.78642088400585</v>
      </c>
      <c r="AR22">
        <f t="shared" si="9"/>
        <v>98.338538077396024</v>
      </c>
      <c r="AS22">
        <f t="shared" si="9"/>
        <v>5.9848294969331999</v>
      </c>
      <c r="AT22">
        <f t="shared" si="9"/>
        <v>27.924903939466244</v>
      </c>
      <c r="AU22">
        <f t="shared" si="9"/>
        <v>132.24827151379546</v>
      </c>
      <c r="AW22">
        <v>19</v>
      </c>
      <c r="AX22">
        <f>(R22*SUMPRODUCT(K23:$K$23, X23:$X$23)-$AZ$3*SUMPRODUCT(K22:$K$22, W23:$W$23))/Z22</f>
        <v>33.636810086725347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2.9979999999999998E-3</v>
      </c>
      <c r="O23">
        <f t="shared" si="21"/>
        <v>2128.8643771886623</v>
      </c>
      <c r="P23">
        <f t="shared" si="22"/>
        <v>106.44321885943312</v>
      </c>
      <c r="Q23" s="4">
        <f t="shared" si="23"/>
        <v>12.5</v>
      </c>
      <c r="R23">
        <f t="shared" si="0"/>
        <v>500000</v>
      </c>
      <c r="S23">
        <f t="shared" si="1"/>
        <v>34.079779054880689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26.377468025873412</v>
      </c>
      <c r="AC23">
        <f t="shared" si="2"/>
        <v>26.377468025873416</v>
      </c>
      <c r="AE23">
        <f t="shared" si="3"/>
        <v>1647.7234770297853</v>
      </c>
      <c r="AF23">
        <f t="shared" si="4"/>
        <v>-82.386173851489261</v>
      </c>
      <c r="AG23">
        <f t="shared" si="4"/>
        <v>-9.6748969467335062</v>
      </c>
      <c r="AH23">
        <f t="shared" si="5"/>
        <v>-1175.492695913769</v>
      </c>
      <c r="AI23">
        <f t="shared" si="6"/>
        <v>380.16971031779349</v>
      </c>
      <c r="AJ23">
        <f t="shared" si="7"/>
        <v>0</v>
      </c>
      <c r="AK23">
        <f t="shared" si="24"/>
        <v>111.42003398429188</v>
      </c>
      <c r="AL23">
        <f t="shared" si="8"/>
        <v>491.58974430208536</v>
      </c>
      <c r="AN23">
        <f t="shared" si="9"/>
        <v>369.91411167817574</v>
      </c>
      <c r="AO23">
        <f t="shared" si="9"/>
        <v>-18.495705583908787</v>
      </c>
      <c r="AP23">
        <f t="shared" si="9"/>
        <v>-2.1720154865306478</v>
      </c>
      <c r="AQ23">
        <f t="shared" si="9"/>
        <v>-263.89824655345706</v>
      </c>
      <c r="AR23">
        <f t="shared" si="9"/>
        <v>85.348144054279246</v>
      </c>
      <c r="AS23">
        <f t="shared" si="9"/>
        <v>0</v>
      </c>
      <c r="AT23">
        <f t="shared" si="9"/>
        <v>25.013810550753256</v>
      </c>
      <c r="AU23">
        <f t="shared" si="9"/>
        <v>110.36195460503249</v>
      </c>
      <c r="AW23">
        <v>20</v>
      </c>
      <c r="AX23">
        <f>(R23*SUMPRODUCT(K$23:$K24, X$23:$X24)-$AZ$3*SUMPRODUCT(K$22:$K23, W$23:$W24))/Z23</f>
        <v>34.079779054880689</v>
      </c>
    </row>
    <row r="25" spans="5:50" x14ac:dyDescent="0.25">
      <c r="AN25" s="8">
        <f t="shared" ref="AN25:AU25" si="25">SUM(AN3:AN23)</f>
        <v>19595.755111894505</v>
      </c>
      <c r="AO25" s="8">
        <f t="shared" si="25"/>
        <v>-2576.4360384862207</v>
      </c>
      <c r="AP25" s="8">
        <f t="shared" si="25"/>
        <v>-202.55990777212102</v>
      </c>
      <c r="AQ25" s="8">
        <f t="shared" si="25"/>
        <v>-12375.238970049955</v>
      </c>
      <c r="AR25" s="8">
        <f t="shared" si="25"/>
        <v>4441.5201955862076</v>
      </c>
      <c r="AS25" s="8">
        <f t="shared" si="25"/>
        <v>-90.71369888421485</v>
      </c>
      <c r="AT25" s="8">
        <f t="shared" si="25"/>
        <v>700.75161548330664</v>
      </c>
      <c r="AU25" s="9">
        <f t="shared" si="25"/>
        <v>5051.5581121853002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5" priority="1" operator="lessThan">
      <formula>0</formula>
    </cfRule>
  </conditionalFormatting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B54A7-8BD2-40C0-9BF5-F1CE8E0665E2}">
  <dimension ref="A1:AZ29"/>
  <sheetViews>
    <sheetView workbookViewId="0">
      <selection activeCell="B1" sqref="B1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'T.35.04.D'!C3*(1+C12)</f>
        <v>2333.2803767859245</v>
      </c>
      <c r="K3">
        <v>1</v>
      </c>
      <c r="L3" s="2">
        <v>0</v>
      </c>
      <c r="O3">
        <f>$C$3</f>
        <v>2333.2803767859245</v>
      </c>
      <c r="P3">
        <f>O3*B5</f>
        <v>1866.6243014287397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2333.2803767859245</v>
      </c>
      <c r="AF3">
        <f t="shared" ref="AF3:AG23" si="4">-$Z3*P3</f>
        <v>-1866.6243014287397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366.65607535718482</v>
      </c>
      <c r="AJ3">
        <f t="shared" ref="AJ3:AJ23" si="7">AB3-AC3</f>
        <v>0</v>
      </c>
      <c r="AL3">
        <f t="shared" ref="AL3:AL23" si="8">SUM(AI3:AK3)</f>
        <v>366.65607535718482</v>
      </c>
      <c r="AN3">
        <f t="shared" ref="AN3:AU23" si="9">AE3*$K3</f>
        <v>2333.2803767859245</v>
      </c>
      <c r="AO3">
        <f t="shared" si="9"/>
        <v>-1866.6243014287397</v>
      </c>
      <c r="AP3">
        <f t="shared" si="9"/>
        <v>-100</v>
      </c>
      <c r="AQ3">
        <f t="shared" si="9"/>
        <v>0</v>
      </c>
      <c r="AR3">
        <f t="shared" si="9"/>
        <v>366.65607535718482</v>
      </c>
      <c r="AS3">
        <f t="shared" si="9"/>
        <v>0</v>
      </c>
      <c r="AT3">
        <f t="shared" si="9"/>
        <v>0</v>
      </c>
      <c r="AU3">
        <f t="shared" si="9"/>
        <v>366.65607535718482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1355.8914998839962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500000</v>
      </c>
      <c r="S4">
        <f t="shared" si="1"/>
        <v>101.90603021356036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100.61426937457327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-1338</v>
      </c>
      <c r="AI4">
        <f t="shared" si="6"/>
        <v>-1338</v>
      </c>
      <c r="AJ4">
        <f t="shared" si="7"/>
        <v>-100.61426937457327</v>
      </c>
      <c r="AK4">
        <f>G4*MAX(0, SUM(AB4, AE4:AF4))</f>
        <v>0</v>
      </c>
      <c r="AL4">
        <f t="shared" si="8"/>
        <v>-1438.6142693745733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-1255.2772305094286</v>
      </c>
      <c r="AR4">
        <f t="shared" si="9"/>
        <v>-1255.2772305094286</v>
      </c>
      <c r="AS4">
        <f t="shared" si="9"/>
        <v>-94.393723027088143</v>
      </c>
      <c r="AT4">
        <f t="shared" si="9"/>
        <v>0</v>
      </c>
      <c r="AU4">
        <f t="shared" si="9"/>
        <v>-1349.6709535365167</v>
      </c>
      <c r="AW4">
        <v>1</v>
      </c>
      <c r="AX4">
        <f>(R4*SUMPRODUCT(K5:$K$23, X5:$X$23)-$AZ$3*SUMPRODUCT(K4:$K$22, W5:$W$23))/Z4</f>
        <v>101.90603021356036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2.6930000000000001E-3</v>
      </c>
      <c r="O5">
        <f t="shared" ref="O5:O23" si="21">$C$3</f>
        <v>2333.2803767859245</v>
      </c>
      <c r="P5">
        <f t="shared" ref="P5:P23" si="22">O5*$C$5</f>
        <v>116.66401883929623</v>
      </c>
      <c r="Q5" s="4">
        <f t="shared" ref="Q5:Q23" si="23">$C$8</f>
        <v>12.5</v>
      </c>
      <c r="R5">
        <f t="shared" si="0"/>
        <v>500000</v>
      </c>
      <c r="S5">
        <f t="shared" si="1"/>
        <v>213.89667472488588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100.61426937457327</v>
      </c>
      <c r="AC5">
        <f t="shared" si="2"/>
        <v>208.50474520327043</v>
      </c>
      <c r="AE5">
        <f t="shared" si="3"/>
        <v>2274.4628034787211</v>
      </c>
      <c r="AF5">
        <f t="shared" si="4"/>
        <v>-113.72314017393606</v>
      </c>
      <c r="AG5">
        <f t="shared" si="4"/>
        <v>-12.184898705849999</v>
      </c>
      <c r="AH5">
        <f t="shared" si="5"/>
        <v>-1329.4317659999999</v>
      </c>
      <c r="AI5">
        <f t="shared" si="6"/>
        <v>819.12299859893506</v>
      </c>
      <c r="AJ5">
        <f t="shared" si="7"/>
        <v>-107.89047582869716</v>
      </c>
      <c r="AK5">
        <f>G5*SUM(AB5, AE5:AF5)</f>
        <v>92.715511239853697</v>
      </c>
      <c r="AL5">
        <f t="shared" si="8"/>
        <v>803.94803401009153</v>
      </c>
      <c r="AN5">
        <f t="shared" si="9"/>
        <v>1964.1408115003321</v>
      </c>
      <c r="AO5">
        <f t="shared" si="9"/>
        <v>-98.207040575016606</v>
      </c>
      <c r="AP5">
        <f t="shared" si="9"/>
        <v>-10.522421732091196</v>
      </c>
      <c r="AQ5">
        <f t="shared" si="9"/>
        <v>-1148.0474350742613</v>
      </c>
      <c r="AR5">
        <f t="shared" si="9"/>
        <v>707.36391411896295</v>
      </c>
      <c r="AS5">
        <f t="shared" si="9"/>
        <v>-93.170170302728707</v>
      </c>
      <c r="AT5">
        <f t="shared" si="9"/>
        <v>80.065639766360817</v>
      </c>
      <c r="AU5">
        <f t="shared" si="9"/>
        <v>694.25938358259498</v>
      </c>
      <c r="AW5">
        <v>2</v>
      </c>
      <c r="AX5">
        <f>(R5*SUMPRODUCT(K6:$K$23, X6:$X$23)-$AZ$3*SUMPRODUCT(K5:$K$22, W6:$W$23))/Z5</f>
        <v>213.89667472488588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2.7169999999999998E-3</v>
      </c>
      <c r="O6">
        <f t="shared" si="21"/>
        <v>2333.2803767859245</v>
      </c>
      <c r="P6">
        <f t="shared" si="22"/>
        <v>116.66401883929623</v>
      </c>
      <c r="Q6" s="4">
        <f t="shared" si="23"/>
        <v>12.5</v>
      </c>
      <c r="R6">
        <f t="shared" si="0"/>
        <v>500000</v>
      </c>
      <c r="S6">
        <f t="shared" si="1"/>
        <v>330.96723570231495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208.50474520327043</v>
      </c>
      <c r="AC6">
        <f t="shared" si="2"/>
        <v>318.52136767012234</v>
      </c>
      <c r="AE6">
        <f t="shared" si="3"/>
        <v>2245.5384600068824</v>
      </c>
      <c r="AF6">
        <f t="shared" si="4"/>
        <v>-112.27692300034411</v>
      </c>
      <c r="AG6">
        <f t="shared" si="4"/>
        <v>-12.029943349007706</v>
      </c>
      <c r="AH6">
        <f t="shared" si="5"/>
        <v>-1324.2547913517778</v>
      </c>
      <c r="AI6">
        <f t="shared" si="6"/>
        <v>796.9768023057527</v>
      </c>
      <c r="AJ6">
        <f t="shared" si="7"/>
        <v>-110.01662246685191</v>
      </c>
      <c r="AK6">
        <f>G6*SUM(AB6, AE6:AF6)</f>
        <v>136.99332750927383</v>
      </c>
      <c r="AL6">
        <f t="shared" si="8"/>
        <v>823.95350734817464</v>
      </c>
      <c r="AN6">
        <f t="shared" si="9"/>
        <v>1748.8842287161638</v>
      </c>
      <c r="AO6">
        <f t="shared" si="9"/>
        <v>-87.444211435808185</v>
      </c>
      <c r="AP6">
        <f t="shared" si="9"/>
        <v>-9.3692352948450512</v>
      </c>
      <c r="AQ6">
        <f t="shared" si="9"/>
        <v>-1031.3643523121132</v>
      </c>
      <c r="AR6">
        <f t="shared" si="9"/>
        <v>620.70642967339734</v>
      </c>
      <c r="AS6">
        <f t="shared" si="9"/>
        <v>-85.683830117212949</v>
      </c>
      <c r="AT6">
        <f t="shared" si="9"/>
        <v>106.6939953099636</v>
      </c>
      <c r="AU6">
        <f t="shared" si="9"/>
        <v>641.71659486614806</v>
      </c>
      <c r="AW6">
        <v>3</v>
      </c>
      <c r="AX6">
        <f>(R6*SUMPRODUCT(K7:$K$23, X7:$X$23)-$AZ$3*SUMPRODUCT(K6:$K$22, W7:$W$23))/Z6</f>
        <v>330.96723570231495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2.745E-3</v>
      </c>
      <c r="O7">
        <f t="shared" si="21"/>
        <v>2333.2803767859245</v>
      </c>
      <c r="P7">
        <f t="shared" si="22"/>
        <v>116.66401883929623</v>
      </c>
      <c r="Q7" s="4">
        <f t="shared" si="23"/>
        <v>12.5</v>
      </c>
      <c r="R7">
        <f t="shared" si="0"/>
        <v>500000</v>
      </c>
      <c r="S7">
        <f t="shared" si="1"/>
        <v>424.75630269960425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318.52136767012234</v>
      </c>
      <c r="AC7">
        <f t="shared" si="2"/>
        <v>403.57359446273767</v>
      </c>
      <c r="AE7">
        <f t="shared" si="3"/>
        <v>2216.9190723340944</v>
      </c>
      <c r="AF7">
        <f t="shared" si="4"/>
        <v>-110.84595361670472</v>
      </c>
      <c r="AG7">
        <f t="shared" si="4"/>
        <v>-11.876621721024602</v>
      </c>
      <c r="AH7">
        <f t="shared" si="5"/>
        <v>-1320.8877797210462</v>
      </c>
      <c r="AI7">
        <f t="shared" si="6"/>
        <v>773.30871727531894</v>
      </c>
      <c r="AJ7">
        <f t="shared" si="7"/>
        <v>-85.052226792615329</v>
      </c>
      <c r="AK7">
        <f>G7*SUM(AB7, AE7:AF7)</f>
        <v>119.04758928162684</v>
      </c>
      <c r="AL7">
        <f t="shared" si="8"/>
        <v>807.30407976433048</v>
      </c>
      <c r="AN7">
        <f t="shared" si="9"/>
        <v>1562.9534708257229</v>
      </c>
      <c r="AO7">
        <f t="shared" si="9"/>
        <v>-78.147673541286153</v>
      </c>
      <c r="AP7">
        <f t="shared" si="9"/>
        <v>-8.373155056587537</v>
      </c>
      <c r="AQ7">
        <f t="shared" si="9"/>
        <v>-931.24109294286848</v>
      </c>
      <c r="AR7">
        <f t="shared" si="9"/>
        <v>545.19154928498085</v>
      </c>
      <c r="AS7">
        <f t="shared" si="9"/>
        <v>-59.962799150361334</v>
      </c>
      <c r="AT7">
        <f t="shared" si="9"/>
        <v>83.929921115818388</v>
      </c>
      <c r="AU7">
        <f t="shared" si="9"/>
        <v>569.15867125043792</v>
      </c>
      <c r="AW7">
        <v>4</v>
      </c>
      <c r="AX7">
        <f>(R7*SUMPRODUCT(K8:$K$23, X8:$X$23)-$AZ$3*SUMPRODUCT(K7:$K$22, W8:$W$23))/Z7</f>
        <v>424.75630269960425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2.7729999999999999E-3</v>
      </c>
      <c r="O8">
        <f t="shared" si="21"/>
        <v>2333.2803767859245</v>
      </c>
      <c r="P8">
        <f t="shared" si="22"/>
        <v>116.66401883929623</v>
      </c>
      <c r="Q8" s="4">
        <f t="shared" si="23"/>
        <v>12.5</v>
      </c>
      <c r="R8">
        <f t="shared" si="0"/>
        <v>500000</v>
      </c>
      <c r="S8">
        <f t="shared" si="1"/>
        <v>475.32628506539953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403.57359446273767</v>
      </c>
      <c r="AC8">
        <f t="shared" si="2"/>
        <v>445.85307535342872</v>
      </c>
      <c r="AE8">
        <f t="shared" si="3"/>
        <v>2188.6023650231709</v>
      </c>
      <c r="AF8">
        <f t="shared" si="4"/>
        <v>-109.43011825115856</v>
      </c>
      <c r="AG8">
        <f t="shared" si="4"/>
        <v>-11.724921631781955</v>
      </c>
      <c r="AH8">
        <f t="shared" si="5"/>
        <v>-1317.3548812960489</v>
      </c>
      <c r="AI8">
        <f t="shared" si="6"/>
        <v>750.09244384418162</v>
      </c>
      <c r="AJ8">
        <f t="shared" si="7"/>
        <v>-42.279480890691048</v>
      </c>
      <c r="AK8">
        <f t="shared" ref="AK8:AK23" si="24">G8*SUM(AB8:AB8, AE8:AF8)</f>
        <v>52.882486418300175</v>
      </c>
      <c r="AL8">
        <f t="shared" si="8"/>
        <v>760.6954493717908</v>
      </c>
      <c r="AN8">
        <f t="shared" si="9"/>
        <v>1438.6851898767979</v>
      </c>
      <c r="AO8">
        <f t="shared" si="9"/>
        <v>-71.934259493839903</v>
      </c>
      <c r="AP8">
        <f t="shared" si="9"/>
        <v>-7.7074170135661939</v>
      </c>
      <c r="AQ8">
        <f t="shared" si="9"/>
        <v>-865.96770058432583</v>
      </c>
      <c r="AR8">
        <f t="shared" si="9"/>
        <v>493.07581278506603</v>
      </c>
      <c r="AS8">
        <f t="shared" si="9"/>
        <v>-27.792560204270966</v>
      </c>
      <c r="AT8">
        <f t="shared" si="9"/>
        <v>34.762481860456134</v>
      </c>
      <c r="AU8">
        <f t="shared" si="9"/>
        <v>500.04573444125123</v>
      </c>
      <c r="AW8">
        <v>5</v>
      </c>
      <c r="AX8">
        <f>(R8*SUMPRODUCT(K9:$K$23, X9:$X$23)-$AZ$3*SUMPRODUCT(K8:$K$22, W9:$W$23))/Z8</f>
        <v>475.32628506539953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2.8019999999999998E-3</v>
      </c>
      <c r="O9">
        <f t="shared" si="21"/>
        <v>2333.2803767859245</v>
      </c>
      <c r="P9">
        <f t="shared" si="22"/>
        <v>116.66401883929623</v>
      </c>
      <c r="Q9" s="4">
        <f t="shared" si="23"/>
        <v>12.5</v>
      </c>
      <c r="R9">
        <f t="shared" si="0"/>
        <v>500000</v>
      </c>
      <c r="S9">
        <f t="shared" si="1"/>
        <v>497.73480766446323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445.85307535342872</v>
      </c>
      <c r="AC9">
        <f t="shared" si="2"/>
        <v>460.89523206581907</v>
      </c>
      <c r="AE9">
        <f t="shared" si="3"/>
        <v>2160.5838775461448</v>
      </c>
      <c r="AF9">
        <f t="shared" si="4"/>
        <v>-108.02919387730724</v>
      </c>
      <c r="AG9">
        <f t="shared" si="4"/>
        <v>-11.574819185051883</v>
      </c>
      <c r="AH9">
        <f t="shared" si="5"/>
        <v>-1314.1292164901215</v>
      </c>
      <c r="AI9">
        <f t="shared" si="6"/>
        <v>726.85064799366432</v>
      </c>
      <c r="AJ9">
        <f t="shared" si="7"/>
        <v>-15.042156712390351</v>
      </c>
      <c r="AK9">
        <f t="shared" si="24"/>
        <v>14.740605778231371</v>
      </c>
      <c r="AL9">
        <f t="shared" si="8"/>
        <v>726.54909705950536</v>
      </c>
      <c r="AN9">
        <f t="shared" si="9"/>
        <v>1349.8072059266258</v>
      </c>
      <c r="AO9">
        <f t="shared" si="9"/>
        <v>-67.490360296331289</v>
      </c>
      <c r="AP9">
        <f t="shared" si="9"/>
        <v>-7.2312741503122231</v>
      </c>
      <c r="AQ9">
        <f t="shared" si="9"/>
        <v>-820.99154046806609</v>
      </c>
      <c r="AR9">
        <f t="shared" si="9"/>
        <v>454.09403101191629</v>
      </c>
      <c r="AS9">
        <f t="shared" si="9"/>
        <v>-9.3974650713963843</v>
      </c>
      <c r="AT9">
        <f t="shared" si="9"/>
        <v>9.2090735777303383</v>
      </c>
      <c r="AU9">
        <f t="shared" si="9"/>
        <v>453.90563951825027</v>
      </c>
      <c r="AW9">
        <v>6</v>
      </c>
      <c r="AX9">
        <f>(R9*SUMPRODUCT(K10:$K$23, X10:$X$23)-$AZ$3*SUMPRODUCT(K9:$K$22, W10:$W$23))/Z9</f>
        <v>497.73480766446323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2.8370000000000001E-3</v>
      </c>
      <c r="O10">
        <f t="shared" si="21"/>
        <v>2333.2803767859245</v>
      </c>
      <c r="P10">
        <f t="shared" si="22"/>
        <v>116.66401883929623</v>
      </c>
      <c r="Q10" s="4">
        <f t="shared" si="23"/>
        <v>12.5</v>
      </c>
      <c r="R10">
        <f t="shared" si="0"/>
        <v>500000</v>
      </c>
      <c r="S10">
        <f t="shared" si="1"/>
        <v>509.36392911740637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460.89523206581907</v>
      </c>
      <c r="AC10">
        <f t="shared" si="2"/>
        <v>465.60888429138777</v>
      </c>
      <c r="AE10">
        <f t="shared" si="3"/>
        <v>2132.8484623100849</v>
      </c>
      <c r="AF10">
        <f t="shared" si="4"/>
        <v>-106.64242311550424</v>
      </c>
      <c r="AG10">
        <f t="shared" si="4"/>
        <v>-11.426233231173374</v>
      </c>
      <c r="AH10">
        <f t="shared" si="5"/>
        <v>-1313.5104811196879</v>
      </c>
      <c r="AI10">
        <f t="shared" si="6"/>
        <v>701.26932484371923</v>
      </c>
      <c r="AJ10">
        <f t="shared" si="7"/>
        <v>-4.7136522255686941</v>
      </c>
      <c r="AK10">
        <f t="shared" si="24"/>
        <v>10.19711521216764</v>
      </c>
      <c r="AL10">
        <f t="shared" si="8"/>
        <v>706.7527878303182</v>
      </c>
      <c r="AN10">
        <f t="shared" si="9"/>
        <v>1266.0139960324423</v>
      </c>
      <c r="AO10">
        <f t="shared" si="9"/>
        <v>-63.300699801622116</v>
      </c>
      <c r="AP10">
        <f t="shared" si="9"/>
        <v>-6.7823717663132213</v>
      </c>
      <c r="AQ10">
        <f t="shared" si="9"/>
        <v>-779.67220007356877</v>
      </c>
      <c r="AR10">
        <f t="shared" si="9"/>
        <v>416.2587243909382</v>
      </c>
      <c r="AS10">
        <f t="shared" si="9"/>
        <v>-2.7979248387557707</v>
      </c>
      <c r="AT10">
        <f t="shared" si="9"/>
        <v>6.0527931570802247</v>
      </c>
      <c r="AU10">
        <f t="shared" si="9"/>
        <v>419.51359270926264</v>
      </c>
      <c r="AW10">
        <v>7</v>
      </c>
      <c r="AX10">
        <f>(R10*SUMPRODUCT(K11:$K$23, X11:$X$23)-$AZ$3*SUMPRODUCT(K10:$K$22, W11:$W$23))/Z10</f>
        <v>509.36392911740637</v>
      </c>
    </row>
    <row r="11" spans="1:52" x14ac:dyDescent="0.25">
      <c r="A11" t="s">
        <v>33</v>
      </c>
      <c r="C11" s="7">
        <f>AU25</f>
        <v>5527.1817522523534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2.8709999999999999E-3</v>
      </c>
      <c r="O11">
        <f t="shared" si="21"/>
        <v>2333.2803767859245</v>
      </c>
      <c r="P11">
        <f t="shared" si="22"/>
        <v>116.66401883929623</v>
      </c>
      <c r="Q11" s="4">
        <f t="shared" si="23"/>
        <v>12.5</v>
      </c>
      <c r="R11">
        <f t="shared" si="0"/>
        <v>500000</v>
      </c>
      <c r="S11">
        <f t="shared" si="1"/>
        <v>510.41252191809525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465.60888429138777</v>
      </c>
      <c r="AC11">
        <f t="shared" si="2"/>
        <v>460.56221253827607</v>
      </c>
      <c r="AE11">
        <f t="shared" si="3"/>
        <v>2105.3965697516919</v>
      </c>
      <c r="AF11">
        <f t="shared" si="4"/>
        <v>-105.26982848758459</v>
      </c>
      <c r="AG11">
        <f t="shared" si="4"/>
        <v>-11.27916618325494</v>
      </c>
      <c r="AH11">
        <f t="shared" si="5"/>
        <v>-1312.18862426795</v>
      </c>
      <c r="AI11">
        <f t="shared" si="6"/>
        <v>676.65895081290228</v>
      </c>
      <c r="AJ11">
        <f t="shared" si="7"/>
        <v>5.0466717531116956</v>
      </c>
      <c r="AK11">
        <f t="shared" si="24"/>
        <v>5.9177655013331876</v>
      </c>
      <c r="AL11">
        <f t="shared" si="8"/>
        <v>687.62338806734715</v>
      </c>
      <c r="AN11">
        <f t="shared" si="9"/>
        <v>1188.5108225292524</v>
      </c>
      <c r="AO11">
        <f t="shared" si="9"/>
        <v>-59.425541126462612</v>
      </c>
      <c r="AP11">
        <f t="shared" si="9"/>
        <v>-6.3671667706219717</v>
      </c>
      <c r="AQ11">
        <f t="shared" si="9"/>
        <v>-740.73948991289603</v>
      </c>
      <c r="AR11">
        <f t="shared" si="9"/>
        <v>381.97862471927164</v>
      </c>
      <c r="AS11">
        <f t="shared" si="9"/>
        <v>2.8488808628738886</v>
      </c>
      <c r="AT11">
        <f t="shared" si="9"/>
        <v>3.340619266019913</v>
      </c>
      <c r="AU11">
        <f t="shared" si="9"/>
        <v>388.16812484816546</v>
      </c>
      <c r="AW11">
        <v>8</v>
      </c>
      <c r="AX11">
        <f>(R11*SUMPRODUCT(K12:$K$23, X12:$X$23)-$AZ$3*SUMPRODUCT(K11:$K$22, W12:$W$23))/Z11</f>
        <v>510.41252191809525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2.9099999999999998E-3</v>
      </c>
      <c r="O12">
        <f t="shared" si="21"/>
        <v>2333.2803767859245</v>
      </c>
      <c r="P12">
        <f t="shared" si="22"/>
        <v>116.66401883929623</v>
      </c>
      <c r="Q12" s="4">
        <f t="shared" si="23"/>
        <v>12.5</v>
      </c>
      <c r="R12">
        <f t="shared" si="0"/>
        <v>500000</v>
      </c>
      <c r="S12">
        <f t="shared" si="1"/>
        <v>501.46419185549735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460.56221253827607</v>
      </c>
      <c r="AC12">
        <f t="shared" si="2"/>
        <v>446.64621842337328</v>
      </c>
      <c r="AE12">
        <f t="shared" si="3"/>
        <v>2078.2159000361971</v>
      </c>
      <c r="AF12">
        <f t="shared" si="4"/>
        <v>-103.91079500180987</v>
      </c>
      <c r="AG12">
        <f t="shared" si="4"/>
        <v>-11.13355214782912</v>
      </c>
      <c r="AH12">
        <f t="shared" si="5"/>
        <v>-1312.894943730875</v>
      </c>
      <c r="AI12">
        <f t="shared" si="6"/>
        <v>650.27660915568322</v>
      </c>
      <c r="AJ12">
        <f t="shared" si="7"/>
        <v>13.915994114902787</v>
      </c>
      <c r="AK12">
        <f t="shared" si="24"/>
        <v>5.6001948304171263</v>
      </c>
      <c r="AL12">
        <f t="shared" si="8"/>
        <v>669.79279810100309</v>
      </c>
      <c r="AN12">
        <f t="shared" si="9"/>
        <v>1115.2839127392333</v>
      </c>
      <c r="AO12">
        <f t="shared" si="9"/>
        <v>-55.764195636961666</v>
      </c>
      <c r="AP12">
        <f t="shared" si="9"/>
        <v>-5.9748708504736587</v>
      </c>
      <c r="AQ12">
        <f t="shared" si="9"/>
        <v>-704.5709783253136</v>
      </c>
      <c r="AR12">
        <f t="shared" si="9"/>
        <v>348.97386792648427</v>
      </c>
      <c r="AS12">
        <f t="shared" si="9"/>
        <v>7.4680808504326235</v>
      </c>
      <c r="AT12">
        <f t="shared" si="9"/>
        <v>3.0053697512663882</v>
      </c>
      <c r="AU12">
        <f t="shared" si="9"/>
        <v>359.44731852818325</v>
      </c>
      <c r="AW12">
        <v>9</v>
      </c>
      <c r="AX12">
        <f>(R12*SUMPRODUCT(K13:$K$23, X13:$X$23)-$AZ$3*SUMPRODUCT(K12:$K$22, W13:$W$23))/Z12</f>
        <v>501.46419185549735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2.9520000000000002E-3</v>
      </c>
      <c r="O13">
        <f t="shared" si="21"/>
        <v>2333.2803767859245</v>
      </c>
      <c r="P13">
        <f t="shared" si="22"/>
        <v>116.66401883929623</v>
      </c>
      <c r="Q13" s="4">
        <f t="shared" si="23"/>
        <v>12.5</v>
      </c>
      <c r="R13">
        <f t="shared" si="0"/>
        <v>500000</v>
      </c>
      <c r="S13">
        <f t="shared" si="1"/>
        <v>482.19131920349002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446.64621842337328</v>
      </c>
      <c r="AC13">
        <f t="shared" si="2"/>
        <v>423.91754856955868</v>
      </c>
      <c r="AE13">
        <f t="shared" si="3"/>
        <v>2051.2988476989285</v>
      </c>
      <c r="AF13">
        <f t="shared" si="4"/>
        <v>-102.56494238494643</v>
      </c>
      <c r="AG13">
        <f t="shared" si="4"/>
        <v>-10.989350380410437</v>
      </c>
      <c r="AH13">
        <f t="shared" si="5"/>
        <v>-1314.6498376156626</v>
      </c>
      <c r="AI13">
        <f t="shared" si="6"/>
        <v>623.09471731790904</v>
      </c>
      <c r="AJ13">
        <f t="shared" si="7"/>
        <v>22.728669853814608</v>
      </c>
      <c r="AK13">
        <f t="shared" si="24"/>
        <v>4.7907602474747106</v>
      </c>
      <c r="AL13">
        <f t="shared" si="8"/>
        <v>650.61414741919839</v>
      </c>
      <c r="AN13">
        <f t="shared" si="9"/>
        <v>1046.7231677298037</v>
      </c>
      <c r="AO13">
        <f t="shared" si="9"/>
        <v>-52.33615838649019</v>
      </c>
      <c r="AP13">
        <f t="shared" si="9"/>
        <v>-5.6075728089933667</v>
      </c>
      <c r="AQ13">
        <f t="shared" si="9"/>
        <v>-670.83079777876742</v>
      </c>
      <c r="AR13">
        <f t="shared" si="9"/>
        <v>317.94863875555279</v>
      </c>
      <c r="AS13">
        <f t="shared" si="9"/>
        <v>11.597834871480169</v>
      </c>
      <c r="AT13">
        <f t="shared" si="9"/>
        <v>2.4445973572772886</v>
      </c>
      <c r="AU13">
        <f t="shared" si="9"/>
        <v>331.99107098431028</v>
      </c>
      <c r="AW13">
        <v>10</v>
      </c>
      <c r="AX13">
        <f>(R13*SUMPRODUCT(K14:$K$23, X14:$X$23)-$AZ$3*SUMPRODUCT(K13:$K$22, W14:$W$23))/Z13</f>
        <v>482.19131920349002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2.9979999999999998E-3</v>
      </c>
      <c r="O14">
        <f t="shared" si="21"/>
        <v>2333.2803767859245</v>
      </c>
      <c r="P14">
        <f t="shared" si="22"/>
        <v>116.66401883929623</v>
      </c>
      <c r="Q14" s="4">
        <f t="shared" si="23"/>
        <v>12.5</v>
      </c>
      <c r="R14">
        <f t="shared" si="0"/>
        <v>500000</v>
      </c>
      <c r="S14">
        <f t="shared" si="1"/>
        <v>475.64376481510152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423.91754856955868</v>
      </c>
      <c r="AC14">
        <f t="shared" si="2"/>
        <v>412.72601872009</v>
      </c>
      <c r="AE14">
        <f t="shared" si="3"/>
        <v>2024.6360652765379</v>
      </c>
      <c r="AF14">
        <f t="shared" si="4"/>
        <v>-101.2318032638269</v>
      </c>
      <c r="AG14">
        <f t="shared" si="4"/>
        <v>-10.846510804165863</v>
      </c>
      <c r="AH14">
        <f t="shared" si="5"/>
        <v>-1317.8428976188195</v>
      </c>
      <c r="AI14">
        <f t="shared" si="6"/>
        <v>594.71485358972564</v>
      </c>
      <c r="AJ14">
        <f t="shared" si="7"/>
        <v>11.191529849468679</v>
      </c>
      <c r="AK14">
        <f t="shared" si="24"/>
        <v>164.3125267407589</v>
      </c>
      <c r="AL14">
        <f t="shared" si="8"/>
        <v>770.21891017995324</v>
      </c>
      <c r="AN14">
        <f t="shared" si="9"/>
        <v>951.68064393301586</v>
      </c>
      <c r="AO14">
        <f t="shared" si="9"/>
        <v>-47.584032196650796</v>
      </c>
      <c r="AP14">
        <f t="shared" si="9"/>
        <v>-5.0984048756066587</v>
      </c>
      <c r="AQ14">
        <f t="shared" si="9"/>
        <v>-619.45235438504733</v>
      </c>
      <c r="AR14">
        <f t="shared" si="9"/>
        <v>279.54585247571117</v>
      </c>
      <c r="AS14">
        <f t="shared" si="9"/>
        <v>5.2605811564870901</v>
      </c>
      <c r="AT14">
        <f t="shared" si="9"/>
        <v>77.235140644176894</v>
      </c>
      <c r="AU14">
        <f t="shared" si="9"/>
        <v>362.04157427637517</v>
      </c>
      <c r="AW14">
        <v>11</v>
      </c>
      <c r="AX14">
        <f>(R14*SUMPRODUCT(K15:$K$23, X15:$X$23)-$AZ$3*SUMPRODUCT(K14:$K$22, W15:$W$23))/Z14</f>
        <v>475.64376481510152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3.0469999999999998E-3</v>
      </c>
      <c r="O15">
        <f t="shared" si="21"/>
        <v>2333.2803767859245</v>
      </c>
      <c r="P15">
        <f t="shared" si="22"/>
        <v>116.66401883929623</v>
      </c>
      <c r="Q15" s="4">
        <f t="shared" si="23"/>
        <v>12.5</v>
      </c>
      <c r="R15">
        <f t="shared" si="0"/>
        <v>500000</v>
      </c>
      <c r="S15">
        <f t="shared" si="1"/>
        <v>459.30131325866205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412.72601872009</v>
      </c>
      <c r="AC15">
        <f t="shared" si="2"/>
        <v>393.34551157669011</v>
      </c>
      <c r="AE15">
        <f t="shared" si="3"/>
        <v>1998.2206385328752</v>
      </c>
      <c r="AF15">
        <f t="shared" si="4"/>
        <v>-99.911031926643759</v>
      </c>
      <c r="AG15">
        <f t="shared" si="4"/>
        <v>-10.70499637770391</v>
      </c>
      <c r="AH15">
        <f t="shared" si="5"/>
        <v>-1321.9727368117351</v>
      </c>
      <c r="AI15">
        <f t="shared" si="6"/>
        <v>565.63187341679236</v>
      </c>
      <c r="AJ15">
        <f t="shared" si="7"/>
        <v>19.380507143399882</v>
      </c>
      <c r="AK15">
        <f t="shared" si="24"/>
        <v>161.77249377284252</v>
      </c>
      <c r="AL15">
        <f t="shared" si="8"/>
        <v>746.78487433303474</v>
      </c>
      <c r="AN15">
        <f t="shared" si="9"/>
        <v>865.22503028046231</v>
      </c>
      <c r="AO15">
        <f t="shared" si="9"/>
        <v>-43.261251514023115</v>
      </c>
      <c r="AP15">
        <f t="shared" si="9"/>
        <v>-4.635239290617867</v>
      </c>
      <c r="AQ15">
        <f t="shared" si="9"/>
        <v>-572.4112138475748</v>
      </c>
      <c r="AR15">
        <f t="shared" si="9"/>
        <v>244.91732562824649</v>
      </c>
      <c r="AS15">
        <f t="shared" si="9"/>
        <v>8.391715887946475</v>
      </c>
      <c r="AT15">
        <f t="shared" si="9"/>
        <v>70.047124989121045</v>
      </c>
      <c r="AU15">
        <f t="shared" si="9"/>
        <v>323.35616650531398</v>
      </c>
      <c r="AW15">
        <v>12</v>
      </c>
      <c r="AX15">
        <f>(R15*SUMPRODUCT(K16:$K$23, X16:$X$23)-$AZ$3*SUMPRODUCT(K15:$K$22, W16:$W$23))/Z15</f>
        <v>459.30131325866205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3.104E-3</v>
      </c>
      <c r="O16">
        <f t="shared" si="21"/>
        <v>2333.2803767859245</v>
      </c>
      <c r="P16">
        <f t="shared" si="22"/>
        <v>116.66401883929623</v>
      </c>
      <c r="Q16" s="4">
        <f t="shared" si="23"/>
        <v>12.5</v>
      </c>
      <c r="R16">
        <f t="shared" si="0"/>
        <v>500000</v>
      </c>
      <c r="S16">
        <f t="shared" si="1"/>
        <v>433.033740697013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393.34551157669011</v>
      </c>
      <c r="AC16">
        <f t="shared" si="2"/>
        <v>365.99035203931453</v>
      </c>
      <c r="AE16">
        <f t="shared" si="3"/>
        <v>1972.0359552855402</v>
      </c>
      <c r="AF16">
        <f t="shared" si="4"/>
        <v>-98.601797764277023</v>
      </c>
      <c r="AG16">
        <f t="shared" si="4"/>
        <v>-10.564718105170478</v>
      </c>
      <c r="AH16">
        <f t="shared" si="5"/>
        <v>-1329.1323502557177</v>
      </c>
      <c r="AI16">
        <f t="shared" si="6"/>
        <v>533.73708916037504</v>
      </c>
      <c r="AJ16">
        <f t="shared" si="7"/>
        <v>27.355159537375584</v>
      </c>
      <c r="AK16">
        <f t="shared" si="24"/>
        <v>158.67457683685677</v>
      </c>
      <c r="AL16">
        <f t="shared" si="8"/>
        <v>719.76682553460739</v>
      </c>
      <c r="AN16">
        <f t="shared" si="9"/>
        <v>786.57806343905997</v>
      </c>
      <c r="AO16">
        <f t="shared" si="9"/>
        <v>-39.328903171953002</v>
      </c>
      <c r="AP16">
        <f t="shared" si="9"/>
        <v>-4.2139066915447438</v>
      </c>
      <c r="AQ16">
        <f t="shared" si="9"/>
        <v>-530.14568386354335</v>
      </c>
      <c r="AR16">
        <f t="shared" si="9"/>
        <v>212.88956971201884</v>
      </c>
      <c r="AS16">
        <f t="shared" si="9"/>
        <v>10.911042649250215</v>
      </c>
      <c r="AT16">
        <f t="shared" si="9"/>
        <v>63.289891358636666</v>
      </c>
      <c r="AU16">
        <f t="shared" si="9"/>
        <v>287.09050371990571</v>
      </c>
      <c r="AW16">
        <v>13</v>
      </c>
      <c r="AX16">
        <f>(R16*SUMPRODUCT(K17:$K$23, X17:$X$23)-$AZ$3*SUMPRODUCT(K16:$K$22, W17:$W$23))/Z16</f>
        <v>433.033740697013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3.1700000000000001E-3</v>
      </c>
      <c r="O17">
        <f t="shared" si="21"/>
        <v>2333.2803767859245</v>
      </c>
      <c r="P17">
        <f t="shared" si="22"/>
        <v>116.66401883929623</v>
      </c>
      <c r="Q17" s="4">
        <f t="shared" si="23"/>
        <v>12.5</v>
      </c>
      <c r="R17">
        <f t="shared" si="0"/>
        <v>500000</v>
      </c>
      <c r="S17">
        <f t="shared" si="1"/>
        <v>396.70922322253864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365.99035203931453</v>
      </c>
      <c r="AC17">
        <f t="shared" si="2"/>
        <v>330.87392384065402</v>
      </c>
      <c r="AE17">
        <f t="shared" si="3"/>
        <v>1946.0642417544298</v>
      </c>
      <c r="AF17">
        <f t="shared" si="4"/>
        <v>-97.303212087721491</v>
      </c>
      <c r="AG17">
        <f t="shared" si="4"/>
        <v>-10.425580767725384</v>
      </c>
      <c r="AH17">
        <f t="shared" si="5"/>
        <v>-1339.6062557356165</v>
      </c>
      <c r="AI17">
        <f t="shared" si="6"/>
        <v>498.72919316336629</v>
      </c>
      <c r="AJ17">
        <f t="shared" si="7"/>
        <v>35.116428198660515</v>
      </c>
      <c r="AK17">
        <f t="shared" si="24"/>
        <v>155.0325967194216</v>
      </c>
      <c r="AL17">
        <f t="shared" si="8"/>
        <v>688.87821808144838</v>
      </c>
      <c r="AN17">
        <f t="shared" si="9"/>
        <v>715.03210320786422</v>
      </c>
      <c r="AO17">
        <f t="shared" si="9"/>
        <v>-35.751605160393211</v>
      </c>
      <c r="AP17">
        <f t="shared" si="9"/>
        <v>-3.830616062699757</v>
      </c>
      <c r="AQ17">
        <f t="shared" si="9"/>
        <v>-492.20444934824548</v>
      </c>
      <c r="AR17">
        <f t="shared" si="9"/>
        <v>183.24543263652578</v>
      </c>
      <c r="AS17">
        <f t="shared" si="9"/>
        <v>12.902643691453576</v>
      </c>
      <c r="AT17">
        <f t="shared" si="9"/>
        <v>56.96280796883017</v>
      </c>
      <c r="AU17">
        <f t="shared" si="9"/>
        <v>253.11088429680953</v>
      </c>
      <c r="AW17">
        <v>14</v>
      </c>
      <c r="AX17">
        <f>(R17*SUMPRODUCT(K18:$K$23, X18:$X$23)-$AZ$3*SUMPRODUCT(K17:$K$22, W18:$W$23))/Z17</f>
        <v>396.70922322253864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3.2390000000000001E-3</v>
      </c>
      <c r="O18">
        <f t="shared" si="21"/>
        <v>2333.2803767859245</v>
      </c>
      <c r="P18">
        <f t="shared" si="22"/>
        <v>116.66401883929623</v>
      </c>
      <c r="Q18" s="4">
        <f t="shared" si="23"/>
        <v>12.5</v>
      </c>
      <c r="R18">
        <f t="shared" si="0"/>
        <v>500000</v>
      </c>
      <c r="S18">
        <f t="shared" si="1"/>
        <v>351.41061868202468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330.87392384065402</v>
      </c>
      <c r="AC18">
        <f t="shared" si="2"/>
        <v>289.21252766210864</v>
      </c>
      <c r="AE18">
        <f t="shared" si="3"/>
        <v>1920.3002972578431</v>
      </c>
      <c r="AF18">
        <f t="shared" si="4"/>
        <v>-96.015014862892158</v>
      </c>
      <c r="AG18">
        <f t="shared" si="4"/>
        <v>-10.287556503941468</v>
      </c>
      <c r="AH18">
        <f t="shared" si="5"/>
        <v>-1350.7382442665009</v>
      </c>
      <c r="AI18">
        <f t="shared" si="6"/>
        <v>463.25948162450845</v>
      </c>
      <c r="AJ18">
        <f t="shared" si="7"/>
        <v>41.661396178545374</v>
      </c>
      <c r="AK18">
        <f t="shared" si="24"/>
        <v>150.86114443649237</v>
      </c>
      <c r="AL18">
        <f t="shared" si="8"/>
        <v>655.78202223954622</v>
      </c>
      <c r="AN18">
        <f t="shared" si="9"/>
        <v>649.94840802221825</v>
      </c>
      <c r="AO18">
        <f t="shared" si="9"/>
        <v>-32.497420401110908</v>
      </c>
      <c r="AP18">
        <f t="shared" si="9"/>
        <v>-3.4819454966097827</v>
      </c>
      <c r="AQ18">
        <f t="shared" si="9"/>
        <v>-457.17337687724131</v>
      </c>
      <c r="AR18">
        <f t="shared" si="9"/>
        <v>156.79566524725618</v>
      </c>
      <c r="AS18">
        <f t="shared" si="9"/>
        <v>14.100793589885436</v>
      </c>
      <c r="AT18">
        <f t="shared" si="9"/>
        <v>51.060743363381604</v>
      </c>
      <c r="AU18">
        <f t="shared" si="9"/>
        <v>221.95720220052323</v>
      </c>
      <c r="AW18">
        <v>15</v>
      </c>
      <c r="AX18">
        <f>(R18*SUMPRODUCT(K19:$K$23, X19:$X$23)-$AZ$3*SUMPRODUCT(K18:$K$22, W19:$W$23))/Z18</f>
        <v>351.41061868202468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3.3149999999999998E-3</v>
      </c>
      <c r="O19">
        <f t="shared" si="21"/>
        <v>2333.2803767859245</v>
      </c>
      <c r="P19">
        <f t="shared" si="22"/>
        <v>116.66401883929623</v>
      </c>
      <c r="Q19" s="4">
        <f t="shared" si="23"/>
        <v>12.5</v>
      </c>
      <c r="R19">
        <f t="shared" si="0"/>
        <v>500000</v>
      </c>
      <c r="S19">
        <f t="shared" si="1"/>
        <v>297.51079168619913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289.21252766210864</v>
      </c>
      <c r="AC19">
        <f t="shared" si="2"/>
        <v>241.59251234831024</v>
      </c>
      <c r="AE19">
        <f t="shared" si="3"/>
        <v>1894.7314987998548</v>
      </c>
      <c r="AF19">
        <f t="shared" si="4"/>
        <v>-94.736574939992749</v>
      </c>
      <c r="AG19">
        <f t="shared" si="4"/>
        <v>-10.150577689091488</v>
      </c>
      <c r="AH19">
        <f t="shared" si="5"/>
        <v>-1364.1299924226387</v>
      </c>
      <c r="AI19">
        <f t="shared" si="6"/>
        <v>425.71435374813177</v>
      </c>
      <c r="AJ19">
        <f t="shared" si="7"/>
        <v>47.620015313798405</v>
      </c>
      <c r="AK19">
        <f t="shared" si="24"/>
        <v>146.24452160653794</v>
      </c>
      <c r="AL19">
        <f t="shared" si="8"/>
        <v>619.57889066846815</v>
      </c>
      <c r="AN19">
        <f t="shared" si="9"/>
        <v>590.74326250990475</v>
      </c>
      <c r="AO19">
        <f t="shared" si="9"/>
        <v>-29.537163125495244</v>
      </c>
      <c r="AP19">
        <f t="shared" si="9"/>
        <v>-3.1647678756659383</v>
      </c>
      <c r="AQ19">
        <f t="shared" si="9"/>
        <v>-425.3112394668039</v>
      </c>
      <c r="AR19">
        <f t="shared" si="9"/>
        <v>132.73009204193968</v>
      </c>
      <c r="AS19">
        <f t="shared" si="9"/>
        <v>14.84706578481623</v>
      </c>
      <c r="AT19">
        <f t="shared" si="9"/>
        <v>45.596416100523378</v>
      </c>
      <c r="AU19">
        <f t="shared" si="9"/>
        <v>193.17357392727931</v>
      </c>
      <c r="AW19">
        <v>16</v>
      </c>
      <c r="AX19">
        <f>(R19*SUMPRODUCT(K20:$K$23, X20:$X$23)-$AZ$3*SUMPRODUCT(K19:$K$22, W20:$W$23))/Z19</f>
        <v>297.51079168619913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3.3969999999999998E-3</v>
      </c>
      <c r="O20">
        <f t="shared" si="21"/>
        <v>2333.2803767859245</v>
      </c>
      <c r="P20">
        <f t="shared" si="22"/>
        <v>116.66401883929623</v>
      </c>
      <c r="Q20" s="4">
        <f t="shared" si="23"/>
        <v>12.5</v>
      </c>
      <c r="R20">
        <f t="shared" si="0"/>
        <v>500000</v>
      </c>
      <c r="S20">
        <f t="shared" si="1"/>
        <v>235.59141184578709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241.59251234831024</v>
      </c>
      <c r="AC20">
        <f t="shared" si="2"/>
        <v>188.74811930751707</v>
      </c>
      <c r="AE20">
        <f t="shared" si="3"/>
        <v>1869.3477809104334</v>
      </c>
      <c r="AF20">
        <f t="shared" si="4"/>
        <v>-93.467389045521671</v>
      </c>
      <c r="AG20">
        <f t="shared" si="4"/>
        <v>-10.014590399790729</v>
      </c>
      <c r="AH20">
        <f t="shared" si="5"/>
        <v>-1379.2604963937513</v>
      </c>
      <c r="AI20">
        <f t="shared" si="6"/>
        <v>386.60530507136968</v>
      </c>
      <c r="AJ20">
        <f t="shared" si="7"/>
        <v>52.844393040793165</v>
      </c>
      <c r="AK20">
        <f t="shared" si="24"/>
        <v>141.22310329492555</v>
      </c>
      <c r="AL20">
        <f t="shared" si="8"/>
        <v>580.6728014070884</v>
      </c>
      <c r="AN20">
        <f t="shared" si="9"/>
        <v>536.88661371337855</v>
      </c>
      <c r="AO20">
        <f t="shared" si="9"/>
        <v>-26.844330685668929</v>
      </c>
      <c r="AP20">
        <f t="shared" si="9"/>
        <v>-2.8762435660054257</v>
      </c>
      <c r="AQ20">
        <f t="shared" si="9"/>
        <v>-396.13094197850324</v>
      </c>
      <c r="AR20">
        <f t="shared" si="9"/>
        <v>111.03509748320094</v>
      </c>
      <c r="AS20">
        <f t="shared" si="9"/>
        <v>15.177190420710504</v>
      </c>
      <c r="AT20">
        <f t="shared" si="9"/>
        <v>40.560025523543857</v>
      </c>
      <c r="AU20">
        <f t="shared" si="9"/>
        <v>166.77231342745529</v>
      </c>
      <c r="AW20">
        <v>17</v>
      </c>
      <c r="AX20">
        <f>(R20*SUMPRODUCT(K21:$K$23, X21:$X$23)-$AZ$3*SUMPRODUCT(K20:$K$22, W21:$W$23))/Z20</f>
        <v>235.59141184578709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3.4910000000000002E-3</v>
      </c>
      <c r="O21">
        <f t="shared" si="21"/>
        <v>2333.2803767859245</v>
      </c>
      <c r="P21">
        <f t="shared" si="22"/>
        <v>116.66401883929623</v>
      </c>
      <c r="Q21" s="4">
        <f t="shared" si="23"/>
        <v>12.5</v>
      </c>
      <c r="R21">
        <f t="shared" si="0"/>
        <v>500000</v>
      </c>
      <c r="S21">
        <f t="shared" si="1"/>
        <v>165.44289874135765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188.74811930751707</v>
      </c>
      <c r="AC21">
        <f t="shared" si="2"/>
        <v>130.75923186807847</v>
      </c>
      <c r="AE21">
        <f t="shared" si="3"/>
        <v>1844.1284099981706</v>
      </c>
      <c r="AF21">
        <f t="shared" si="4"/>
        <v>-92.206420499908532</v>
      </c>
      <c r="AG21">
        <f t="shared" si="4"/>
        <v>-9.8794835607071523</v>
      </c>
      <c r="AH21">
        <f t="shared" si="5"/>
        <v>-1398.4374034267773</v>
      </c>
      <c r="AI21">
        <f t="shared" si="6"/>
        <v>343.60510251077767</v>
      </c>
      <c r="AJ21">
        <f t="shared" si="7"/>
        <v>57.988887439438599</v>
      </c>
      <c r="AK21">
        <f t="shared" si="24"/>
        <v>135.84690761640456</v>
      </c>
      <c r="AL21">
        <f t="shared" si="8"/>
        <v>537.44089756662083</v>
      </c>
      <c r="AN21">
        <f t="shared" si="9"/>
        <v>487.8934574655309</v>
      </c>
      <c r="AO21">
        <f t="shared" si="9"/>
        <v>-24.394672873276548</v>
      </c>
      <c r="AP21">
        <f t="shared" si="9"/>
        <v>-2.6137742720486958</v>
      </c>
      <c r="AQ21">
        <f t="shared" si="9"/>
        <v>-369.97882365886153</v>
      </c>
      <c r="AR21">
        <f t="shared" si="9"/>
        <v>90.906186661344151</v>
      </c>
      <c r="AS21">
        <f t="shared" si="9"/>
        <v>15.341881093537983</v>
      </c>
      <c r="AT21">
        <f t="shared" si="9"/>
        <v>35.940456794456054</v>
      </c>
      <c r="AU21">
        <f t="shared" si="9"/>
        <v>142.18852454933818</v>
      </c>
      <c r="AW21">
        <v>18</v>
      </c>
      <c r="AX21">
        <f>(R21*SUMPRODUCT(K22:$K$23, X22:$X$23)-$AZ$3*SUMPRODUCT(K21:$K$22, W22:$W$23))/Z21</f>
        <v>165.44289874135765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3.5990000000000002E-3</v>
      </c>
      <c r="O22">
        <f t="shared" si="21"/>
        <v>2333.2803767859245</v>
      </c>
      <c r="P22">
        <f t="shared" si="22"/>
        <v>116.66401883929623</v>
      </c>
      <c r="Q22" s="4">
        <f t="shared" si="23"/>
        <v>12.5</v>
      </c>
      <c r="R22">
        <f t="shared" si="0"/>
        <v>500000</v>
      </c>
      <c r="S22">
        <f t="shared" si="1"/>
        <v>86.78773811002003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130.75923186807847</v>
      </c>
      <c r="AC22">
        <f t="shared" si="2"/>
        <v>67.660640329015962</v>
      </c>
      <c r="AE22">
        <f t="shared" si="3"/>
        <v>1819.0501077506055</v>
      </c>
      <c r="AF22">
        <f t="shared" si="4"/>
        <v>-90.95250538753028</v>
      </c>
      <c r="AG22">
        <f t="shared" si="4"/>
        <v>-9.7451324637650973</v>
      </c>
      <c r="AH22">
        <f t="shared" si="5"/>
        <v>-1422.250453399402</v>
      </c>
      <c r="AI22">
        <f t="shared" si="6"/>
        <v>296.10201649990836</v>
      </c>
      <c r="AJ22">
        <f t="shared" si="7"/>
        <v>63.098591539062511</v>
      </c>
      <c r="AK22">
        <f t="shared" si="24"/>
        <v>130.11997839618078</v>
      </c>
      <c r="AL22">
        <f t="shared" si="8"/>
        <v>489.32058643515165</v>
      </c>
      <c r="AN22">
        <f t="shared" si="9"/>
        <v>443.32259337700054</v>
      </c>
      <c r="AO22">
        <f t="shared" si="9"/>
        <v>-22.166129668850029</v>
      </c>
      <c r="AP22">
        <f t="shared" si="9"/>
        <v>-2.3749963666372258</v>
      </c>
      <c r="AQ22">
        <f t="shared" si="9"/>
        <v>-346.61813698596717</v>
      </c>
      <c r="AR22">
        <f t="shared" si="9"/>
        <v>72.163330355546165</v>
      </c>
      <c r="AS22">
        <f t="shared" si="9"/>
        <v>15.377823359755629</v>
      </c>
      <c r="AT22">
        <f t="shared" si="9"/>
        <v>31.711675245761217</v>
      </c>
      <c r="AU22">
        <f t="shared" si="9"/>
        <v>119.252828961063</v>
      </c>
      <c r="AW22">
        <v>19</v>
      </c>
      <c r="AX22">
        <f>(R22*SUMPRODUCT(K23:$K$23, X23:$X$23)-$AZ$3*SUMPRODUCT(K22:$K$22, W23:$W$23))/Z22</f>
        <v>86.78773811002003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3.7169999999999998E-3</v>
      </c>
      <c r="O23">
        <f t="shared" si="21"/>
        <v>2333.2803767859245</v>
      </c>
      <c r="P23">
        <f t="shared" si="22"/>
        <v>116.66401883929623</v>
      </c>
      <c r="Q23" s="4">
        <f t="shared" si="23"/>
        <v>12.5</v>
      </c>
      <c r="R23">
        <f t="shared" si="0"/>
        <v>500000</v>
      </c>
      <c r="S23">
        <f t="shared" si="1"/>
        <v>87.99476226399527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67.660640329015962</v>
      </c>
      <c r="AC23">
        <f t="shared" si="2"/>
        <v>67.660640329015962</v>
      </c>
      <c r="AE23">
        <f t="shared" si="3"/>
        <v>1794.0981974225904</v>
      </c>
      <c r="AF23">
        <f t="shared" si="4"/>
        <v>-89.704909871129516</v>
      </c>
      <c r="AG23">
        <f t="shared" si="4"/>
        <v>-9.6114584817596302</v>
      </c>
      <c r="AH23">
        <f t="shared" si="5"/>
        <v>-1448.9062947125944</v>
      </c>
      <c r="AI23">
        <f t="shared" si="6"/>
        <v>245.87553435710674</v>
      </c>
      <c r="AJ23">
        <f t="shared" si="7"/>
        <v>0</v>
      </c>
      <c r="AK23">
        <f t="shared" si="24"/>
        <v>124.04377495163338</v>
      </c>
      <c r="AL23">
        <f t="shared" si="8"/>
        <v>369.91930930874014</v>
      </c>
      <c r="AN23">
        <f t="shared" si="9"/>
        <v>402.77525338130334</v>
      </c>
      <c r="AO23">
        <f t="shared" si="9"/>
        <v>-20.138762669065166</v>
      </c>
      <c r="AP23">
        <f t="shared" si="9"/>
        <v>-2.1577735437871119</v>
      </c>
      <c r="AQ23">
        <f t="shared" si="9"/>
        <v>-325.27963119131908</v>
      </c>
      <c r="AR23">
        <f t="shared" si="9"/>
        <v>55.199085977131951</v>
      </c>
      <c r="AS23">
        <f t="shared" si="9"/>
        <v>0</v>
      </c>
      <c r="AT23">
        <f t="shared" si="9"/>
        <v>27.847841861885151</v>
      </c>
      <c r="AU23">
        <f t="shared" si="9"/>
        <v>83.046927839017101</v>
      </c>
      <c r="AW23">
        <v>20</v>
      </c>
      <c r="AX23">
        <f>(R23*SUMPRODUCT(K$23:$K24, X$23:$X24)-$AZ$3*SUMPRODUCT(K$22:$K23, W$23:$W24))/Z23</f>
        <v>87.99476226399527</v>
      </c>
    </row>
    <row r="25" spans="5:50" x14ac:dyDescent="0.25">
      <c r="AN25" s="8">
        <f t="shared" ref="AN25:AU25" si="25">SUM(AN3:AN23)</f>
        <v>21444.368611992042</v>
      </c>
      <c r="AO25" s="8">
        <f t="shared" si="25"/>
        <v>-2822.1787131890455</v>
      </c>
      <c r="AP25" s="8">
        <f t="shared" si="25"/>
        <v>-202.38315348502761</v>
      </c>
      <c r="AQ25" s="8">
        <f t="shared" si="25"/>
        <v>-13483.408669584718</v>
      </c>
      <c r="AR25" s="8">
        <f t="shared" si="25"/>
        <v>4936.3980757332474</v>
      </c>
      <c r="AS25" s="8">
        <f t="shared" si="25"/>
        <v>-238.97293849318436</v>
      </c>
      <c r="AT25" s="8">
        <f t="shared" si="25"/>
        <v>829.75661501228899</v>
      </c>
      <c r="AU25" s="9">
        <f t="shared" si="25"/>
        <v>5527.1817522523534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4" priority="1" operator="lessThan">
      <formula>0</formula>
    </cfRule>
  </conditionalFormatting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7EE45-B56A-4EC5-89B9-F30A7C33F5DA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'T.45.04.D'!C3*(1+C12)</f>
        <v>2786.1099643567595</v>
      </c>
      <c r="K3">
        <v>1</v>
      </c>
      <c r="L3" s="2">
        <v>0</v>
      </c>
      <c r="O3">
        <f>$C$3</f>
        <v>2786.1099643567595</v>
      </c>
      <c r="P3">
        <f>O3*B5</f>
        <v>2228.8879714854079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2786.1099643567595</v>
      </c>
      <c r="AF3">
        <f t="shared" ref="AF3:AG23" si="4">-$Z3*P3</f>
        <v>-2228.8879714854079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457.22199287135163</v>
      </c>
      <c r="AJ3">
        <f t="shared" ref="AJ3:AJ23" si="7">AB3-AC3</f>
        <v>0</v>
      </c>
      <c r="AL3">
        <f t="shared" ref="AL3:AL23" si="8">SUM(AI3:AK3)</f>
        <v>457.22199287135163</v>
      </c>
      <c r="AN3">
        <f t="shared" ref="AN3:AU23" si="9">AE3*$K3</f>
        <v>2786.1099643567595</v>
      </c>
      <c r="AO3">
        <f t="shared" si="9"/>
        <v>-2228.8879714854079</v>
      </c>
      <c r="AP3">
        <f t="shared" si="9"/>
        <v>-100</v>
      </c>
      <c r="AQ3">
        <f t="shared" si="9"/>
        <v>0</v>
      </c>
      <c r="AR3">
        <f t="shared" si="9"/>
        <v>457.22199287135163</v>
      </c>
      <c r="AS3">
        <f t="shared" si="9"/>
        <v>0</v>
      </c>
      <c r="AT3">
        <f t="shared" si="9"/>
        <v>0</v>
      </c>
      <c r="AU3">
        <f t="shared" si="9"/>
        <v>457.22199287135163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1692.1104568082046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500000</v>
      </c>
      <c r="S4">
        <f t="shared" si="1"/>
        <v>289.55074249090893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2"/>
        <v>285.78716194001208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-1499</v>
      </c>
      <c r="AI4">
        <f t="shared" si="6"/>
        <v>-1499</v>
      </c>
      <c r="AJ4">
        <f t="shared" si="7"/>
        <v>-285.78716194001208</v>
      </c>
      <c r="AK4">
        <f>H4*SUM(AB4, AE4:AF4)</f>
        <v>0</v>
      </c>
      <c r="AL4">
        <f t="shared" si="8"/>
        <v>-1784.7871619400121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-1406.3232948681864</v>
      </c>
      <c r="AR4">
        <f t="shared" si="9"/>
        <v>-1406.3232948681864</v>
      </c>
      <c r="AS4">
        <f t="shared" si="9"/>
        <v>-268.11817425650815</v>
      </c>
      <c r="AT4">
        <f t="shared" si="9"/>
        <v>0</v>
      </c>
      <c r="AU4">
        <f t="shared" si="9"/>
        <v>-1674.4414691246945</v>
      </c>
      <c r="AW4">
        <v>1</v>
      </c>
      <c r="AX4">
        <f>(R4*SUMPRODUCT(K5:$K$23, X5:$X$23)-$AZ$3*SUMPRODUCT(K4:$K$22, W5:$W$23))/Z4</f>
        <v>289.55074249090893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3.0469999999999998E-3</v>
      </c>
      <c r="O5">
        <f t="shared" ref="O5:O23" si="21">$C$3</f>
        <v>2786.1099643567595</v>
      </c>
      <c r="P5">
        <f t="shared" ref="P5:P23" si="22">O5*$C$5</f>
        <v>139.30549821783799</v>
      </c>
      <c r="Q5" s="4">
        <f t="shared" ref="Q5:Q23" si="23">$C$8</f>
        <v>12.5</v>
      </c>
      <c r="R5">
        <f t="shared" si="0"/>
        <v>500000</v>
      </c>
      <c r="S5">
        <f t="shared" si="1"/>
        <v>568.82933714679234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285.78716194001208</v>
      </c>
      <c r="AC5">
        <f t="shared" si="2"/>
        <v>554.11064193047423</v>
      </c>
      <c r="AE5">
        <f t="shared" si="3"/>
        <v>2714.0182125314986</v>
      </c>
      <c r="AF5">
        <f t="shared" si="4"/>
        <v>-135.70091062657494</v>
      </c>
      <c r="AG5">
        <f t="shared" si="4"/>
        <v>-12.176557311325</v>
      </c>
      <c r="AH5">
        <f t="shared" si="5"/>
        <v>-1503.697547</v>
      </c>
      <c r="AI5">
        <f t="shared" si="6"/>
        <v>1062.4431975935988</v>
      </c>
      <c r="AJ5">
        <f t="shared" si="7"/>
        <v>-268.32347999046215</v>
      </c>
      <c r="AK5">
        <f>H5*SUM(AB5, AE5:AF5)</f>
        <v>247.45862567620244</v>
      </c>
      <c r="AL5">
        <f t="shared" si="8"/>
        <v>1041.5783432793392</v>
      </c>
      <c r="AN5">
        <f t="shared" si="9"/>
        <v>2343.7243846041952</v>
      </c>
      <c r="AO5">
        <f t="shared" si="9"/>
        <v>-117.18621923020977</v>
      </c>
      <c r="AP5">
        <f t="shared" si="9"/>
        <v>-10.515218416483521</v>
      </c>
      <c r="AQ5">
        <f t="shared" si="9"/>
        <v>-1298.5368306302444</v>
      </c>
      <c r="AR5">
        <f t="shared" si="9"/>
        <v>917.48611632725783</v>
      </c>
      <c r="AS5">
        <f t="shared" si="9"/>
        <v>-231.7140983475266</v>
      </c>
      <c r="AT5">
        <f t="shared" si="9"/>
        <v>213.69599234818193</v>
      </c>
      <c r="AU5">
        <f t="shared" si="9"/>
        <v>899.46801032791313</v>
      </c>
      <c r="AW5">
        <v>2</v>
      </c>
      <c r="AX5">
        <f>(R5*SUMPRODUCT(K6:$K$23, X6:$X$23)-$AZ$3*SUMPRODUCT(K5:$K$22, W6:$W$23))/Z5</f>
        <v>568.82933714679234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3.104E-3</v>
      </c>
      <c r="O6">
        <f t="shared" si="21"/>
        <v>2786.1099643567595</v>
      </c>
      <c r="P6">
        <f t="shared" si="22"/>
        <v>139.30549821783799</v>
      </c>
      <c r="Q6" s="4">
        <f t="shared" si="23"/>
        <v>12.5</v>
      </c>
      <c r="R6">
        <f t="shared" si="0"/>
        <v>500000</v>
      </c>
      <c r="S6">
        <f t="shared" si="1"/>
        <v>832.23987262345383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554.11064193047423</v>
      </c>
      <c r="AC6">
        <f t="shared" si="2"/>
        <v>800.08183794221623</v>
      </c>
      <c r="AE6">
        <f t="shared" si="3"/>
        <v>2678.4537178744858</v>
      </c>
      <c r="AF6">
        <f t="shared" si="4"/>
        <v>-133.92268589372432</v>
      </c>
      <c r="AG6">
        <f t="shared" si="4"/>
        <v>-12.016995704317397</v>
      </c>
      <c r="AH6">
        <f t="shared" si="5"/>
        <v>-1511.8413557741119</v>
      </c>
      <c r="AI6">
        <f t="shared" si="6"/>
        <v>1020.6726805023322</v>
      </c>
      <c r="AJ6">
        <f t="shared" si="7"/>
        <v>-245.97119601174199</v>
      </c>
      <c r="AK6">
        <f>H6*SUM(AB6, AE6:AF6)</f>
        <v>337.13221412154246</v>
      </c>
      <c r="AL6">
        <f t="shared" si="8"/>
        <v>1111.8336986121326</v>
      </c>
      <c r="AN6">
        <f t="shared" si="9"/>
        <v>2086.0499822044931</v>
      </c>
      <c r="AO6">
        <f t="shared" si="9"/>
        <v>-104.30249911022467</v>
      </c>
      <c r="AP6">
        <f t="shared" si="9"/>
        <v>-9.3591513296842717</v>
      </c>
      <c r="AQ6">
        <f t="shared" si="9"/>
        <v>-1177.4616870405789</v>
      </c>
      <c r="AR6">
        <f t="shared" si="9"/>
        <v>794.9266447240052</v>
      </c>
      <c r="AS6">
        <f t="shared" si="9"/>
        <v>-191.56881660449019</v>
      </c>
      <c r="AT6">
        <f t="shared" si="9"/>
        <v>262.56740767090639</v>
      </c>
      <c r="AU6">
        <f t="shared" si="9"/>
        <v>865.92523579042131</v>
      </c>
      <c r="AW6">
        <v>3</v>
      </c>
      <c r="AX6">
        <f>(R6*SUMPRODUCT(K7:$K$23, X7:$X$23)-$AZ$3*SUMPRODUCT(K6:$K$22, W7:$W$23))/Z6</f>
        <v>832.23987262345383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3.1700000000000001E-3</v>
      </c>
      <c r="O7">
        <f t="shared" si="21"/>
        <v>2786.1099643567595</v>
      </c>
      <c r="P7">
        <f t="shared" si="22"/>
        <v>139.30549821783799</v>
      </c>
      <c r="Q7" s="4">
        <f t="shared" si="23"/>
        <v>12.5</v>
      </c>
      <c r="R7">
        <f t="shared" si="0"/>
        <v>500000</v>
      </c>
      <c r="S7">
        <f t="shared" si="1"/>
        <v>1046.4382040605099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800.08183794221623</v>
      </c>
      <c r="AC7">
        <f t="shared" si="2"/>
        <v>992.75440651286954</v>
      </c>
      <c r="AE7">
        <f t="shared" si="3"/>
        <v>2643.1784824100791</v>
      </c>
      <c r="AF7">
        <f t="shared" si="4"/>
        <v>-132.15892412050397</v>
      </c>
      <c r="AG7">
        <f t="shared" si="4"/>
        <v>-11.858731870891537</v>
      </c>
      <c r="AH7">
        <f t="shared" si="5"/>
        <v>-1523.7550553074461</v>
      </c>
      <c r="AI7">
        <f t="shared" si="6"/>
        <v>975.40577111123775</v>
      </c>
      <c r="AJ7">
        <f t="shared" si="7"/>
        <v>-192.67256857065331</v>
      </c>
      <c r="AK7">
        <f>H7*SUM(AB7, AE7:AF7)</f>
        <v>346.67231618546856</v>
      </c>
      <c r="AL7">
        <f t="shared" si="8"/>
        <v>1129.4055187260531</v>
      </c>
      <c r="AN7">
        <f t="shared" si="9"/>
        <v>1863.4712627309316</v>
      </c>
      <c r="AO7">
        <f t="shared" si="9"/>
        <v>-93.173563136546591</v>
      </c>
      <c r="AP7">
        <f t="shared" si="9"/>
        <v>-8.3605425062662544</v>
      </c>
      <c r="AQ7">
        <f t="shared" si="9"/>
        <v>-1074.2648579740796</v>
      </c>
      <c r="AR7">
        <f t="shared" si="9"/>
        <v>687.67229911403922</v>
      </c>
      <c r="AS7">
        <f t="shared" si="9"/>
        <v>-135.83637920682182</v>
      </c>
      <c r="AT7">
        <f t="shared" si="9"/>
        <v>244.4079743744544</v>
      </c>
      <c r="AU7">
        <f t="shared" si="9"/>
        <v>796.24389428167183</v>
      </c>
      <c r="AW7">
        <v>4</v>
      </c>
      <c r="AX7">
        <f>(R7*SUMPRODUCT(K8:$K$23, X8:$X$23)-$AZ$3*SUMPRODUCT(K7:$K$22, W8:$W$23))/Z7</f>
        <v>1046.4382040605099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3.2390000000000001E-3</v>
      </c>
      <c r="O8">
        <f t="shared" si="21"/>
        <v>2786.1099643567595</v>
      </c>
      <c r="P8">
        <f t="shared" si="22"/>
        <v>139.30549821783799</v>
      </c>
      <c r="Q8" s="4">
        <f t="shared" si="23"/>
        <v>12.5</v>
      </c>
      <c r="R8">
        <f t="shared" si="0"/>
        <v>500000</v>
      </c>
      <c r="S8">
        <f t="shared" si="1"/>
        <v>1190.5737448394605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992.75440651286954</v>
      </c>
      <c r="AC8">
        <f t="shared" si="2"/>
        <v>1114.542192956058</v>
      </c>
      <c r="AE8">
        <f t="shared" si="3"/>
        <v>2608.1854424814519</v>
      </c>
      <c r="AF8">
        <f t="shared" si="4"/>
        <v>-130.40927212407263</v>
      </c>
      <c r="AG8">
        <f t="shared" si="4"/>
        <v>-11.701734119652803</v>
      </c>
      <c r="AH8">
        <f t="shared" si="5"/>
        <v>-1536.4173011927076</v>
      </c>
      <c r="AI8">
        <f t="shared" si="6"/>
        <v>929.65713504501878</v>
      </c>
      <c r="AJ8">
        <f t="shared" si="7"/>
        <v>-121.78778644318845</v>
      </c>
      <c r="AK8">
        <f t="shared" ref="AK8:AK23" si="24">H8*SUM(AB8:AB8, AE8:AF8)</f>
        <v>251.61346682309306</v>
      </c>
      <c r="AL8">
        <f t="shared" si="8"/>
        <v>1059.4828154249235</v>
      </c>
      <c r="AN8">
        <f t="shared" si="9"/>
        <v>1714.499549355372</v>
      </c>
      <c r="AO8">
        <f t="shared" si="9"/>
        <v>-85.724977467768625</v>
      </c>
      <c r="AP8">
        <f t="shared" si="9"/>
        <v>-7.6921746238002733</v>
      </c>
      <c r="AQ8">
        <f t="shared" si="9"/>
        <v>-1009.9691255122198</v>
      </c>
      <c r="AR8">
        <f t="shared" si="9"/>
        <v>611.11327175158328</v>
      </c>
      <c r="AS8">
        <f t="shared" si="9"/>
        <v>-80.057614605492063</v>
      </c>
      <c r="AT8">
        <f t="shared" si="9"/>
        <v>165.39896606029146</v>
      </c>
      <c r="AU8">
        <f t="shared" si="9"/>
        <v>696.45462320638273</v>
      </c>
      <c r="AW8">
        <v>5</v>
      </c>
      <c r="AX8">
        <f>(R8*SUMPRODUCT(K9:$K$23, X9:$X$23)-$AZ$3*SUMPRODUCT(K8:$K$22, W9:$W$23))/Z8</f>
        <v>1190.5737448394605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3.3149999999999998E-3</v>
      </c>
      <c r="O9">
        <f t="shared" si="21"/>
        <v>2786.1099643567595</v>
      </c>
      <c r="P9">
        <f t="shared" si="22"/>
        <v>139.30549821783799</v>
      </c>
      <c r="Q9" s="4">
        <f t="shared" si="23"/>
        <v>12.5</v>
      </c>
      <c r="R9">
        <f t="shared" si="0"/>
        <v>500000</v>
      </c>
      <c r="S9">
        <f t="shared" si="1"/>
        <v>1284.48152096014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1114.542192956058</v>
      </c>
      <c r="AC9">
        <f t="shared" si="2"/>
        <v>1186.4422388379007</v>
      </c>
      <c r="AE9">
        <f t="shared" si="3"/>
        <v>2573.4574533148116</v>
      </c>
      <c r="AF9">
        <f t="shared" si="4"/>
        <v>-128.67287266574058</v>
      </c>
      <c r="AG9">
        <f t="shared" si="4"/>
        <v>-11.545925529849626</v>
      </c>
      <c r="AH9">
        <f t="shared" si="5"/>
        <v>-1551.6499442659617</v>
      </c>
      <c r="AI9">
        <f t="shared" si="6"/>
        <v>881.5887108532595</v>
      </c>
      <c r="AJ9">
        <f t="shared" si="7"/>
        <v>-71.900045881842743</v>
      </c>
      <c r="AK9">
        <f t="shared" si="24"/>
        <v>185.79685758218773</v>
      </c>
      <c r="AL9">
        <f t="shared" si="8"/>
        <v>995.48552255360448</v>
      </c>
      <c r="AN9">
        <f t="shared" si="9"/>
        <v>1607.7466145748958</v>
      </c>
      <c r="AO9">
        <f t="shared" si="9"/>
        <v>-80.3873307287448</v>
      </c>
      <c r="AP9">
        <f t="shared" si="9"/>
        <v>-7.213223074210581</v>
      </c>
      <c r="AQ9">
        <f t="shared" si="9"/>
        <v>-969.38068344033104</v>
      </c>
      <c r="AR9">
        <f t="shared" si="9"/>
        <v>550.76537733160944</v>
      </c>
      <c r="AS9">
        <f t="shared" si="9"/>
        <v>-44.918968916861026</v>
      </c>
      <c r="AT9">
        <f t="shared" si="9"/>
        <v>116.07507572804415</v>
      </c>
      <c r="AU9">
        <f t="shared" si="9"/>
        <v>621.92148414279256</v>
      </c>
      <c r="AW9">
        <v>6</v>
      </c>
      <c r="AX9">
        <f>(R9*SUMPRODUCT(K10:$K$23, X10:$X$23)-$AZ$3*SUMPRODUCT(K9:$K$22, W10:$W$23))/Z9</f>
        <v>1284.48152096014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3.3969999999999998E-3</v>
      </c>
      <c r="O10">
        <f t="shared" si="21"/>
        <v>2786.1099643567595</v>
      </c>
      <c r="P10">
        <f t="shared" si="22"/>
        <v>139.30549821783799</v>
      </c>
      <c r="Q10" s="4">
        <f t="shared" si="23"/>
        <v>12.5</v>
      </c>
      <c r="R10">
        <f t="shared" si="0"/>
        <v>500000</v>
      </c>
      <c r="S10">
        <f t="shared" si="1"/>
        <v>1351.5262822569271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1186.4422388379007</v>
      </c>
      <c r="AC10">
        <f t="shared" si="2"/>
        <v>1231.6453350584279</v>
      </c>
      <c r="AE10">
        <f t="shared" si="3"/>
        <v>2538.9808438127529</v>
      </c>
      <c r="AF10">
        <f t="shared" si="4"/>
        <v>-126.94904219063767</v>
      </c>
      <c r="AG10">
        <f t="shared" si="4"/>
        <v>-11.391244765526231</v>
      </c>
      <c r="AH10">
        <f t="shared" si="5"/>
        <v>-1568.8603609959671</v>
      </c>
      <c r="AI10">
        <f t="shared" si="6"/>
        <v>831.78019586062214</v>
      </c>
      <c r="AJ10">
        <f t="shared" si="7"/>
        <v>-45.203096220527186</v>
      </c>
      <c r="AK10">
        <f t="shared" si="24"/>
        <v>188.91988712415088</v>
      </c>
      <c r="AL10">
        <f t="shared" si="8"/>
        <v>975.49698676424578</v>
      </c>
      <c r="AN10">
        <f t="shared" si="9"/>
        <v>1507.0856372251174</v>
      </c>
      <c r="AO10">
        <f t="shared" si="9"/>
        <v>-75.354281861255885</v>
      </c>
      <c r="AP10">
        <f t="shared" si="9"/>
        <v>-6.7616033488697216</v>
      </c>
      <c r="AQ10">
        <f t="shared" si="9"/>
        <v>-931.24251907243104</v>
      </c>
      <c r="AR10">
        <f t="shared" si="9"/>
        <v>493.72723294256076</v>
      </c>
      <c r="AS10">
        <f t="shared" si="9"/>
        <v>-26.831607350671938</v>
      </c>
      <c r="AT10">
        <f t="shared" si="9"/>
        <v>112.13887224270678</v>
      </c>
      <c r="AU10">
        <f t="shared" si="9"/>
        <v>579.03449783459553</v>
      </c>
      <c r="AW10">
        <v>7</v>
      </c>
      <c r="AX10">
        <f>(R10*SUMPRODUCT(K11:$K$23, X11:$X$23)-$AZ$3*SUMPRODUCT(K10:$K$22, W11:$W$23))/Z10</f>
        <v>1351.5262822569271</v>
      </c>
    </row>
    <row r="11" spans="1:52" x14ac:dyDescent="0.25">
      <c r="A11" t="s">
        <v>33</v>
      </c>
      <c r="C11" s="7">
        <f>AU25</f>
        <v>6800.9883538211116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3.4910000000000002E-3</v>
      </c>
      <c r="O11">
        <f t="shared" si="21"/>
        <v>2786.1099643567595</v>
      </c>
      <c r="P11">
        <f t="shared" si="22"/>
        <v>139.30549821783799</v>
      </c>
      <c r="Q11" s="4">
        <f t="shared" si="23"/>
        <v>12.5</v>
      </c>
      <c r="R11">
        <f t="shared" si="0"/>
        <v>500000</v>
      </c>
      <c r="S11">
        <f t="shared" si="1"/>
        <v>1389.3241005464338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1231.6453350584279</v>
      </c>
      <c r="AC11">
        <f t="shared" si="2"/>
        <v>1249.0096444927531</v>
      </c>
      <c r="AE11">
        <f t="shared" si="3"/>
        <v>2504.727453248875</v>
      </c>
      <c r="AF11">
        <f t="shared" si="4"/>
        <v>-125.23637266244377</v>
      </c>
      <c r="AG11">
        <f t="shared" si="4"/>
        <v>-11.237565482394517</v>
      </c>
      <c r="AH11">
        <f t="shared" si="5"/>
        <v>-1590.673419058083</v>
      </c>
      <c r="AI11">
        <f t="shared" si="6"/>
        <v>777.5800960459535</v>
      </c>
      <c r="AJ11">
        <f t="shared" si="7"/>
        <v>-17.364309434325151</v>
      </c>
      <c r="AK11">
        <f t="shared" si="24"/>
        <v>185.97352540571026</v>
      </c>
      <c r="AL11">
        <f t="shared" si="8"/>
        <v>946.18931201733858</v>
      </c>
      <c r="AN11">
        <f t="shared" si="9"/>
        <v>1413.9358486859849</v>
      </c>
      <c r="AO11">
        <f t="shared" si="9"/>
        <v>-70.696792434299255</v>
      </c>
      <c r="AP11">
        <f t="shared" si="9"/>
        <v>-6.3436828892916024</v>
      </c>
      <c r="AQ11">
        <f t="shared" si="9"/>
        <v>-897.94606907861908</v>
      </c>
      <c r="AR11">
        <f t="shared" si="9"/>
        <v>438.94930428377484</v>
      </c>
      <c r="AS11">
        <f t="shared" si="9"/>
        <v>-9.8022719258425628</v>
      </c>
      <c r="AT11">
        <f t="shared" si="9"/>
        <v>104.98333227296638</v>
      </c>
      <c r="AU11">
        <f t="shared" si="9"/>
        <v>534.13036463089861</v>
      </c>
      <c r="AW11">
        <v>8</v>
      </c>
      <c r="AX11">
        <f>(R11*SUMPRODUCT(K12:$K$23, X12:$X$23)-$AZ$3*SUMPRODUCT(K11:$K$22, W12:$W$23))/Z11</f>
        <v>1389.3241005464338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3.5990000000000002E-3</v>
      </c>
      <c r="O12">
        <f t="shared" si="21"/>
        <v>2786.1099643567595</v>
      </c>
      <c r="P12">
        <f t="shared" si="22"/>
        <v>139.30549821783799</v>
      </c>
      <c r="Q12" s="4">
        <f t="shared" si="23"/>
        <v>12.5</v>
      </c>
      <c r="R12">
        <f t="shared" si="0"/>
        <v>500000</v>
      </c>
      <c r="S12">
        <f t="shared" si="1"/>
        <v>1397.8314124059607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1249.0096444927531</v>
      </c>
      <c r="AC12">
        <f t="shared" si="2"/>
        <v>1239.5684735096393</v>
      </c>
      <c r="AE12">
        <f t="shared" si="3"/>
        <v>2470.6656646121432</v>
      </c>
      <c r="AF12">
        <f t="shared" si="4"/>
        <v>-123.53328323060718</v>
      </c>
      <c r="AG12">
        <f t="shared" si="4"/>
        <v>-11.084745829399433</v>
      </c>
      <c r="AH12">
        <f t="shared" si="5"/>
        <v>-1617.7599268455147</v>
      </c>
      <c r="AI12">
        <f t="shared" si="6"/>
        <v>718.2877087066222</v>
      </c>
      <c r="AJ12">
        <f t="shared" si="7"/>
        <v>9.4411709831138069</v>
      </c>
      <c r="AK12">
        <f t="shared" si="24"/>
        <v>186.63977114287562</v>
      </c>
      <c r="AL12">
        <f t="shared" si="8"/>
        <v>914.36865083261159</v>
      </c>
      <c r="AN12">
        <f t="shared" si="9"/>
        <v>1325.8938445476795</v>
      </c>
      <c r="AO12">
        <f t="shared" si="9"/>
        <v>-66.294692227383976</v>
      </c>
      <c r="AP12">
        <f t="shared" si="9"/>
        <v>-5.9486787201065932</v>
      </c>
      <c r="AQ12">
        <f t="shared" si="9"/>
        <v>-868.17814311476286</v>
      </c>
      <c r="AR12">
        <f t="shared" si="9"/>
        <v>385.47233048542608</v>
      </c>
      <c r="AS12">
        <f t="shared" si="9"/>
        <v>5.0666468843318357</v>
      </c>
      <c r="AT12">
        <f t="shared" si="9"/>
        <v>100.16107288436962</v>
      </c>
      <c r="AU12">
        <f t="shared" si="9"/>
        <v>490.70005025412752</v>
      </c>
      <c r="AW12">
        <v>9</v>
      </c>
      <c r="AX12">
        <f>(R12*SUMPRODUCT(K13:$K$23, X13:$X$23)-$AZ$3*SUMPRODUCT(K12:$K$22, W13:$W$23))/Z12</f>
        <v>1397.8314124059607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3.7169999999999998E-3</v>
      </c>
      <c r="O13">
        <f t="shared" si="21"/>
        <v>2786.1099643567595</v>
      </c>
      <c r="P13">
        <f t="shared" si="22"/>
        <v>139.30549821783799</v>
      </c>
      <c r="Q13" s="4">
        <f t="shared" si="23"/>
        <v>12.5</v>
      </c>
      <c r="R13">
        <f t="shared" si="0"/>
        <v>500000</v>
      </c>
      <c r="S13">
        <f t="shared" si="1"/>
        <v>1376.4477854550432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1239.5684735096393</v>
      </c>
      <c r="AC13">
        <f t="shared" si="2"/>
        <v>1203.8628566975422</v>
      </c>
      <c r="AE13">
        <f t="shared" si="3"/>
        <v>2436.7755436906587</v>
      </c>
      <c r="AF13">
        <f t="shared" si="4"/>
        <v>-121.83877718453294</v>
      </c>
      <c r="AG13">
        <f t="shared" si="4"/>
        <v>-10.93269637085756</v>
      </c>
      <c r="AH13">
        <f t="shared" si="5"/>
        <v>-1648.0800099151074</v>
      </c>
      <c r="AI13">
        <f t="shared" si="6"/>
        <v>655.92406022016075</v>
      </c>
      <c r="AJ13">
        <f t="shared" si="7"/>
        <v>35.705616812097105</v>
      </c>
      <c r="AK13">
        <f t="shared" si="24"/>
        <v>183.76792090881506</v>
      </c>
      <c r="AL13">
        <f t="shared" si="8"/>
        <v>875.39759794107295</v>
      </c>
      <c r="AN13">
        <f t="shared" si="9"/>
        <v>1243.4216589160585</v>
      </c>
      <c r="AO13">
        <f t="shared" si="9"/>
        <v>-62.171082945802937</v>
      </c>
      <c r="AP13">
        <f t="shared" si="9"/>
        <v>-5.5786637768402487</v>
      </c>
      <c r="AQ13">
        <f t="shared" si="9"/>
        <v>-840.97133413088136</v>
      </c>
      <c r="AR13">
        <f t="shared" si="9"/>
        <v>334.70057806253396</v>
      </c>
      <c r="AS13">
        <f t="shared" si="9"/>
        <v>18.219625276555622</v>
      </c>
      <c r="AT13">
        <f t="shared" si="9"/>
        <v>93.771875568774746</v>
      </c>
      <c r="AU13">
        <f t="shared" si="9"/>
        <v>446.69207890786436</v>
      </c>
      <c r="AW13">
        <v>10</v>
      </c>
      <c r="AX13">
        <f>(R13*SUMPRODUCT(K14:$K$23, X14:$X$23)-$AZ$3*SUMPRODUCT(K13:$K$22, W14:$W$23))/Z13</f>
        <v>1376.4477854550432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3.852E-3</v>
      </c>
      <c r="O14">
        <f t="shared" si="21"/>
        <v>2786.1099643567595</v>
      </c>
      <c r="P14">
        <f t="shared" si="22"/>
        <v>139.30549821783799</v>
      </c>
      <c r="Q14" s="4">
        <f t="shared" si="23"/>
        <v>12.5</v>
      </c>
      <c r="R14">
        <f t="shared" si="0"/>
        <v>500000</v>
      </c>
      <c r="S14">
        <f t="shared" si="1"/>
        <v>1353.3160792908973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1203.8628566975422</v>
      </c>
      <c r="AC14">
        <f t="shared" si="2"/>
        <v>1167.2358395140709</v>
      </c>
      <c r="AE14">
        <f t="shared" si="3"/>
        <v>2403.0213288594555</v>
      </c>
      <c r="AF14">
        <f t="shared" si="4"/>
        <v>-120.15106644297279</v>
      </c>
      <c r="AG14">
        <f t="shared" si="4"/>
        <v>-10.781256660728442</v>
      </c>
      <c r="AH14">
        <f t="shared" si="5"/>
        <v>-1684.5098568217327</v>
      </c>
      <c r="AI14">
        <f t="shared" si="6"/>
        <v>587.5791489340213</v>
      </c>
      <c r="AJ14">
        <f t="shared" si="7"/>
        <v>36.627017183471253</v>
      </c>
      <c r="AK14">
        <f t="shared" si="24"/>
        <v>298.36672646882533</v>
      </c>
      <c r="AL14">
        <f t="shared" si="8"/>
        <v>922.57289258631795</v>
      </c>
      <c r="AN14">
        <f t="shared" si="9"/>
        <v>1129.5407233207502</v>
      </c>
      <c r="AO14">
        <f t="shared" si="9"/>
        <v>-56.477036166037514</v>
      </c>
      <c r="AP14">
        <f t="shared" si="9"/>
        <v>-5.0677321506113442</v>
      </c>
      <c r="AQ14">
        <f t="shared" si="9"/>
        <v>-791.80424212815501</v>
      </c>
      <c r="AR14">
        <f t="shared" si="9"/>
        <v>276.19171287594611</v>
      </c>
      <c r="AS14">
        <f t="shared" si="9"/>
        <v>17.216537775025031</v>
      </c>
      <c r="AT14">
        <f t="shared" si="9"/>
        <v>140.2473477796386</v>
      </c>
      <c r="AU14">
        <f t="shared" si="9"/>
        <v>433.65559843060976</v>
      </c>
      <c r="AW14">
        <v>11</v>
      </c>
      <c r="AX14">
        <f>(R14*SUMPRODUCT(K15:$K$23, X15:$X$23)-$AZ$3*SUMPRODUCT(K14:$K$22, W15:$W$23))/Z14</f>
        <v>1353.3160792908973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4.0049999999999999E-3</v>
      </c>
      <c r="O15">
        <f t="shared" si="21"/>
        <v>2786.1099643567595</v>
      </c>
      <c r="P15">
        <f t="shared" si="22"/>
        <v>139.30549821783799</v>
      </c>
      <c r="Q15" s="4">
        <f t="shared" si="23"/>
        <v>12.5</v>
      </c>
      <c r="R15">
        <f t="shared" si="0"/>
        <v>500000</v>
      </c>
      <c r="S15">
        <f t="shared" si="1"/>
        <v>1299.8189656435366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1167.2358395140709</v>
      </c>
      <c r="AC15">
        <f t="shared" si="2"/>
        <v>1105.3936213072743</v>
      </c>
      <c r="AE15">
        <f t="shared" si="3"/>
        <v>2369.3670151487786</v>
      </c>
      <c r="AF15">
        <f t="shared" si="4"/>
        <v>-118.46835075743896</v>
      </c>
      <c r="AG15">
        <f t="shared" si="4"/>
        <v>-10.63026516119494</v>
      </c>
      <c r="AH15">
        <f t="shared" si="5"/>
        <v>-1727.1573170486963</v>
      </c>
      <c r="AI15">
        <f t="shared" si="6"/>
        <v>513.11108218144818</v>
      </c>
      <c r="AJ15">
        <f t="shared" si="7"/>
        <v>61.842218206796588</v>
      </c>
      <c r="AK15">
        <f t="shared" si="24"/>
        <v>292.49660576819383</v>
      </c>
      <c r="AL15">
        <f t="shared" si="8"/>
        <v>867.4499061564386</v>
      </c>
      <c r="AN15">
        <f t="shared" si="9"/>
        <v>1025.9305743798136</v>
      </c>
      <c r="AO15">
        <f t="shared" si="9"/>
        <v>-51.296528718990693</v>
      </c>
      <c r="AP15">
        <f t="shared" si="9"/>
        <v>-4.6028808423964813</v>
      </c>
      <c r="AQ15">
        <f t="shared" si="9"/>
        <v>-747.85522335500309</v>
      </c>
      <c r="AR15">
        <f t="shared" si="9"/>
        <v>222.17594146342324</v>
      </c>
      <c r="AS15">
        <f t="shared" si="9"/>
        <v>26.777541022633283</v>
      </c>
      <c r="AT15">
        <f t="shared" si="9"/>
        <v>126.6503706860569</v>
      </c>
      <c r="AU15">
        <f t="shared" si="9"/>
        <v>375.60385317211342</v>
      </c>
      <c r="AW15">
        <v>12</v>
      </c>
      <c r="AX15">
        <f>(R15*SUMPRODUCT(K16:$K$23, X16:$X$23)-$AZ$3*SUMPRODUCT(K15:$K$22, W16:$W$23))/Z15</f>
        <v>1299.8189656435366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4.1640000000000002E-3</v>
      </c>
      <c r="O16">
        <f t="shared" si="21"/>
        <v>2786.1099643567595</v>
      </c>
      <c r="P16">
        <f t="shared" si="22"/>
        <v>139.30549821783799</v>
      </c>
      <c r="Q16" s="4">
        <f t="shared" si="23"/>
        <v>12.5</v>
      </c>
      <c r="R16">
        <f t="shared" si="0"/>
        <v>500000</v>
      </c>
      <c r="S16">
        <f t="shared" si="1"/>
        <v>1219.3305956752617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1105.3936213072743</v>
      </c>
      <c r="AC16">
        <f t="shared" si="2"/>
        <v>1022.257320722465</v>
      </c>
      <c r="AE16">
        <f t="shared" si="3"/>
        <v>2335.8073007462117</v>
      </c>
      <c r="AF16">
        <f t="shared" si="4"/>
        <v>-116.79036503731059</v>
      </c>
      <c r="AG16">
        <f t="shared" si="4"/>
        <v>-10.479698085451775</v>
      </c>
      <c r="AH16">
        <f t="shared" si="5"/>
        <v>-1770.5769652486292</v>
      </c>
      <c r="AI16">
        <f t="shared" si="6"/>
        <v>437.96027237482031</v>
      </c>
      <c r="AJ16">
        <f t="shared" si="7"/>
        <v>83.136300584809305</v>
      </c>
      <c r="AK16">
        <f t="shared" si="24"/>
        <v>284.47646018498818</v>
      </c>
      <c r="AL16">
        <f t="shared" si="8"/>
        <v>805.57303314461774</v>
      </c>
      <c r="AN16">
        <f t="shared" si="9"/>
        <v>931.67407940173314</v>
      </c>
      <c r="AO16">
        <f t="shared" si="9"/>
        <v>-46.58370397008666</v>
      </c>
      <c r="AP16">
        <f t="shared" si="9"/>
        <v>-4.179995097648777</v>
      </c>
      <c r="AQ16">
        <f t="shared" si="9"/>
        <v>-706.2229249737079</v>
      </c>
      <c r="AR16">
        <f t="shared" si="9"/>
        <v>174.68745536028985</v>
      </c>
      <c r="AS16">
        <f t="shared" si="9"/>
        <v>33.160242408469834</v>
      </c>
      <c r="AT16">
        <f t="shared" si="9"/>
        <v>113.46798345464607</v>
      </c>
      <c r="AU16">
        <f t="shared" si="9"/>
        <v>321.31568122340576</v>
      </c>
      <c r="AW16">
        <v>13</v>
      </c>
      <c r="AX16">
        <f>(R16*SUMPRODUCT(K17:$K$23, X17:$X$23)-$AZ$3*SUMPRODUCT(K16:$K$22, W17:$W$23))/Z16</f>
        <v>1219.3305956752617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4.3350000000000003E-3</v>
      </c>
      <c r="O17">
        <f t="shared" si="21"/>
        <v>2786.1099643567595</v>
      </c>
      <c r="P17">
        <f t="shared" si="22"/>
        <v>139.30549821783799</v>
      </c>
      <c r="Q17" s="4">
        <f t="shared" si="23"/>
        <v>12.5</v>
      </c>
      <c r="R17">
        <f t="shared" si="0"/>
        <v>500000</v>
      </c>
      <c r="S17">
        <f t="shared" si="1"/>
        <v>1113.8295723979534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1022.257320722465</v>
      </c>
      <c r="AC17">
        <f t="shared" si="2"/>
        <v>920.42167601972653</v>
      </c>
      <c r="AE17">
        <f t="shared" si="3"/>
        <v>2302.3235030900146</v>
      </c>
      <c r="AF17">
        <f t="shared" si="4"/>
        <v>-115.11617515450075</v>
      </c>
      <c r="AG17">
        <f t="shared" si="4"/>
        <v>-10.329471613396823</v>
      </c>
      <c r="AH17">
        <f t="shared" si="5"/>
        <v>-1817.1796480173377</v>
      </c>
      <c r="AI17">
        <f t="shared" si="6"/>
        <v>359.69820830477897</v>
      </c>
      <c r="AJ17">
        <f t="shared" si="7"/>
        <v>101.83564470273848</v>
      </c>
      <c r="AK17">
        <f t="shared" si="24"/>
        <v>274.6403089149606</v>
      </c>
      <c r="AL17">
        <f t="shared" si="8"/>
        <v>736.17416192247811</v>
      </c>
      <c r="AN17">
        <f t="shared" si="9"/>
        <v>845.93056146760352</v>
      </c>
      <c r="AO17">
        <f t="shared" si="9"/>
        <v>-42.296528073380188</v>
      </c>
      <c r="AP17">
        <f t="shared" si="9"/>
        <v>-3.7953031838735543</v>
      </c>
      <c r="AQ17">
        <f t="shared" si="9"/>
        <v>-667.67671783382218</v>
      </c>
      <c r="AR17">
        <f t="shared" si="9"/>
        <v>132.16201237652751</v>
      </c>
      <c r="AS17">
        <f t="shared" si="9"/>
        <v>37.416932931095076</v>
      </c>
      <c r="AT17">
        <f t="shared" si="9"/>
        <v>100.90963776821826</v>
      </c>
      <c r="AU17">
        <f t="shared" si="9"/>
        <v>270.48858307584089</v>
      </c>
      <c r="AW17">
        <v>14</v>
      </c>
      <c r="AX17">
        <f>(R17*SUMPRODUCT(K18:$K$23, X18:$X$23)-$AZ$3*SUMPRODUCT(K17:$K$22, W18:$W$23))/Z17</f>
        <v>1113.8295723979534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4.522E-3</v>
      </c>
      <c r="O18">
        <f t="shared" si="21"/>
        <v>2786.1099643567595</v>
      </c>
      <c r="P18">
        <f t="shared" si="22"/>
        <v>139.30549821783799</v>
      </c>
      <c r="Q18" s="4">
        <f t="shared" si="23"/>
        <v>12.5</v>
      </c>
      <c r="R18">
        <f t="shared" si="0"/>
        <v>500000</v>
      </c>
      <c r="S18">
        <f t="shared" si="1"/>
        <v>984.58871263908384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920.42167601972653</v>
      </c>
      <c r="AC18">
        <f t="shared" si="2"/>
        <v>801.80706680790036</v>
      </c>
      <c r="AE18">
        <f t="shared" si="3"/>
        <v>2268.8891611781414</v>
      </c>
      <c r="AF18">
        <f t="shared" si="4"/>
        <v>-113.44445805890709</v>
      </c>
      <c r="AG18">
        <f t="shared" si="4"/>
        <v>-10.179467026627075</v>
      </c>
      <c r="AH18">
        <f t="shared" si="5"/>
        <v>-1868.3948254312172</v>
      </c>
      <c r="AI18">
        <f t="shared" si="6"/>
        <v>276.87041066139</v>
      </c>
      <c r="AJ18">
        <f t="shared" si="7"/>
        <v>118.61460921182618</v>
      </c>
      <c r="AK18">
        <f t="shared" si="24"/>
        <v>263.20803779567916</v>
      </c>
      <c r="AL18">
        <f t="shared" si="8"/>
        <v>658.69305766889534</v>
      </c>
      <c r="AN18">
        <f t="shared" si="9"/>
        <v>767.9324428540632</v>
      </c>
      <c r="AO18">
        <f t="shared" si="9"/>
        <v>-38.396622142703166</v>
      </c>
      <c r="AP18">
        <f t="shared" si="9"/>
        <v>-3.4453613312035891</v>
      </c>
      <c r="AQ18">
        <f t="shared" si="9"/>
        <v>-632.38038554701893</v>
      </c>
      <c r="AR18">
        <f t="shared" si="9"/>
        <v>93.710073833137429</v>
      </c>
      <c r="AS18">
        <f t="shared" si="9"/>
        <v>40.146521112084407</v>
      </c>
      <c r="AT18">
        <f t="shared" si="9"/>
        <v>89.085881717688096</v>
      </c>
      <c r="AU18">
        <f t="shared" si="9"/>
        <v>222.94247666290994</v>
      </c>
      <c r="AW18">
        <v>15</v>
      </c>
      <c r="AX18">
        <f>(R18*SUMPRODUCT(K19:$K$23, X19:$X$23)-$AZ$3*SUMPRODUCT(K18:$K$22, W19:$W$23))/Z18</f>
        <v>984.58871263908384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4.7470000000000004E-3</v>
      </c>
      <c r="O19">
        <f t="shared" si="21"/>
        <v>2786.1099643567595</v>
      </c>
      <c r="P19">
        <f t="shared" si="22"/>
        <v>139.30549821783799</v>
      </c>
      <c r="Q19" s="4">
        <f t="shared" si="23"/>
        <v>12.5</v>
      </c>
      <c r="R19">
        <f t="shared" si="0"/>
        <v>500000</v>
      </c>
      <c r="S19">
        <f t="shared" si="1"/>
        <v>829.52183646005813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801.80706680790036</v>
      </c>
      <c r="AC19">
        <f t="shared" si="2"/>
        <v>665.56521473573503</v>
      </c>
      <c r="AE19">
        <f t="shared" si="3"/>
        <v>2235.4298527182473</v>
      </c>
      <c r="AF19">
        <f t="shared" si="4"/>
        <v>-111.77149263591237</v>
      </c>
      <c r="AG19">
        <f t="shared" si="4"/>
        <v>-10.029350426385404</v>
      </c>
      <c r="AH19">
        <f t="shared" si="5"/>
        <v>-1932.8771990159491</v>
      </c>
      <c r="AI19">
        <f t="shared" si="6"/>
        <v>180.75181064000049</v>
      </c>
      <c r="AJ19">
        <f t="shared" si="7"/>
        <v>136.24185207216533</v>
      </c>
      <c r="AK19">
        <f t="shared" si="24"/>
        <v>250.33792750985126</v>
      </c>
      <c r="AL19">
        <f t="shared" si="8"/>
        <v>567.3315902220171</v>
      </c>
      <c r="AN19">
        <f t="shared" si="9"/>
        <v>696.96689221838278</v>
      </c>
      <c r="AO19">
        <f t="shared" si="9"/>
        <v>-34.848344610919142</v>
      </c>
      <c r="AP19">
        <f t="shared" si="9"/>
        <v>-3.1269713917200606</v>
      </c>
      <c r="AQ19">
        <f t="shared" si="9"/>
        <v>-602.63640695314325</v>
      </c>
      <c r="AR19">
        <f t="shared" si="9"/>
        <v>56.355169262600427</v>
      </c>
      <c r="AS19">
        <f t="shared" si="9"/>
        <v>42.47776333189281</v>
      </c>
      <c r="AT19">
        <f t="shared" si="9"/>
        <v>78.050871123855785</v>
      </c>
      <c r="AU19">
        <f t="shared" si="9"/>
        <v>176.88380371834904</v>
      </c>
      <c r="AW19">
        <v>16</v>
      </c>
      <c r="AX19">
        <f>(R19*SUMPRODUCT(K20:$K$23, X20:$X$23)-$AZ$3*SUMPRODUCT(K19:$K$22, W20:$W$23))/Z19</f>
        <v>829.52183646005813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4.9870000000000001E-3</v>
      </c>
      <c r="O20">
        <f t="shared" si="21"/>
        <v>2786.1099643567595</v>
      </c>
      <c r="P20">
        <f t="shared" si="22"/>
        <v>139.30549821783799</v>
      </c>
      <c r="Q20" s="4">
        <f t="shared" si="23"/>
        <v>12.5</v>
      </c>
      <c r="R20">
        <f t="shared" si="0"/>
        <v>500000</v>
      </c>
      <c r="S20">
        <f t="shared" si="1"/>
        <v>650.69704575963283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665.56521473573503</v>
      </c>
      <c r="AC20">
        <f t="shared" si="2"/>
        <v>514.26100014640429</v>
      </c>
      <c r="AE20">
        <f t="shared" si="3"/>
        <v>2201.9274655155587</v>
      </c>
      <c r="AF20">
        <f t="shared" si="4"/>
        <v>-110.09637327577795</v>
      </c>
      <c r="AG20">
        <f t="shared" si="4"/>
        <v>-9.8790405515451667</v>
      </c>
      <c r="AH20">
        <f t="shared" si="5"/>
        <v>-2000.6548230553606</v>
      </c>
      <c r="AI20">
        <f t="shared" si="6"/>
        <v>81.297228632875203</v>
      </c>
      <c r="AJ20">
        <f t="shared" si="7"/>
        <v>151.30421458933074</v>
      </c>
      <c r="AK20">
        <f t="shared" si="24"/>
        <v>235.95591678050889</v>
      </c>
      <c r="AL20">
        <f t="shared" si="8"/>
        <v>468.55736000271486</v>
      </c>
      <c r="AN20">
        <f t="shared" si="9"/>
        <v>632.40526598392921</v>
      </c>
      <c r="AO20">
        <f t="shared" si="9"/>
        <v>-31.620263299196463</v>
      </c>
      <c r="AP20">
        <f t="shared" si="9"/>
        <v>-2.8373129294716084</v>
      </c>
      <c r="AQ20">
        <f t="shared" si="9"/>
        <v>-574.59869379490056</v>
      </c>
      <c r="AR20">
        <f t="shared" si="9"/>
        <v>23.348995960360561</v>
      </c>
      <c r="AS20">
        <f t="shared" si="9"/>
        <v>43.455374243879284</v>
      </c>
      <c r="AT20">
        <f t="shared" si="9"/>
        <v>67.767792831050997</v>
      </c>
      <c r="AU20">
        <f t="shared" si="9"/>
        <v>134.57216303529086</v>
      </c>
      <c r="AW20">
        <v>17</v>
      </c>
      <c r="AX20">
        <f>(R20*SUMPRODUCT(K21:$K$23, X21:$X$23)-$AZ$3*SUMPRODUCT(K20:$K$22, W21:$W$23))/Z20</f>
        <v>650.69704575963283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5.2249999999999996E-3</v>
      </c>
      <c r="O21">
        <f t="shared" si="21"/>
        <v>2786.1099643567595</v>
      </c>
      <c r="P21">
        <f t="shared" si="22"/>
        <v>139.30549821783799</v>
      </c>
      <c r="Q21" s="4">
        <f t="shared" si="23"/>
        <v>12.5</v>
      </c>
      <c r="R21">
        <f t="shared" si="0"/>
        <v>500000</v>
      </c>
      <c r="S21">
        <f t="shared" si="1"/>
        <v>452.3894232662829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514.26100014640429</v>
      </c>
      <c r="AC21">
        <f t="shared" si="2"/>
        <v>352.09042333173818</v>
      </c>
      <c r="AE21">
        <f t="shared" si="3"/>
        <v>2168.4031198530847</v>
      </c>
      <c r="AF21">
        <f t="shared" si="4"/>
        <v>-108.42015599265424</v>
      </c>
      <c r="AG21">
        <f t="shared" si="4"/>
        <v>-9.7286321591478924</v>
      </c>
      <c r="AH21">
        <f t="shared" si="5"/>
        <v>-2064.7194752729397</v>
      </c>
      <c r="AI21">
        <f t="shared" si="6"/>
        <v>-14.465143571656881</v>
      </c>
      <c r="AJ21">
        <f t="shared" si="7"/>
        <v>162.17057681466611</v>
      </c>
      <c r="AK21">
        <f t="shared" si="24"/>
        <v>220.28320448799292</v>
      </c>
      <c r="AL21">
        <f t="shared" si="8"/>
        <v>367.98863773100214</v>
      </c>
      <c r="AN21">
        <f t="shared" si="9"/>
        <v>573.68548176382956</v>
      </c>
      <c r="AO21">
        <f t="shared" si="9"/>
        <v>-28.684274088191483</v>
      </c>
      <c r="AP21">
        <f t="shared" si="9"/>
        <v>-2.5738641380953116</v>
      </c>
      <c r="AQ21">
        <f t="shared" si="9"/>
        <v>-546.25432699034809</v>
      </c>
      <c r="AR21">
        <f t="shared" si="9"/>
        <v>-3.8269834528052065</v>
      </c>
      <c r="AS21">
        <f t="shared" si="9"/>
        <v>42.904801527007223</v>
      </c>
      <c r="AT21">
        <f t="shared" si="9"/>
        <v>58.279420064538805</v>
      </c>
      <c r="AU21">
        <f t="shared" si="9"/>
        <v>97.357238138740826</v>
      </c>
      <c r="AW21">
        <v>18</v>
      </c>
      <c r="AX21">
        <f>(R21*SUMPRODUCT(K22:$K$23, X22:$X$23)-$AZ$3*SUMPRODUCT(K21:$K$22, W22:$W$23))/Z21</f>
        <v>452.3894232662829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5.4879999999999998E-3</v>
      </c>
      <c r="O22">
        <f t="shared" si="21"/>
        <v>2786.1099643567595</v>
      </c>
      <c r="P22">
        <f t="shared" si="22"/>
        <v>139.30549821783799</v>
      </c>
      <c r="Q22" s="4">
        <f t="shared" si="23"/>
        <v>12.5</v>
      </c>
      <c r="R22">
        <f t="shared" si="0"/>
        <v>500000</v>
      </c>
      <c r="S22">
        <f t="shared" si="1"/>
        <v>234.96008535466584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352.09042333173818</v>
      </c>
      <c r="AC22">
        <f t="shared" si="2"/>
        <v>180.0349719057387</v>
      </c>
      <c r="AE22">
        <f t="shared" si="3"/>
        <v>2134.8188923328003</v>
      </c>
      <c r="AF22">
        <f t="shared" si="4"/>
        <v>-106.74094461664002</v>
      </c>
      <c r="AG22">
        <f t="shared" si="4"/>
        <v>-9.5779551042670086</v>
      </c>
      <c r="AH22">
        <f t="shared" si="5"/>
        <v>-2135.629331576145</v>
      </c>
      <c r="AI22">
        <f t="shared" si="6"/>
        <v>-117.1293389642517</v>
      </c>
      <c r="AJ22">
        <f t="shared" si="7"/>
        <v>172.05545142599948</v>
      </c>
      <c r="AK22">
        <f t="shared" si="24"/>
        <v>203.67576784731082</v>
      </c>
      <c r="AL22">
        <f t="shared" si="8"/>
        <v>258.60188030905863</v>
      </c>
      <c r="AN22">
        <f t="shared" si="9"/>
        <v>520.27893223321121</v>
      </c>
      <c r="AO22">
        <f t="shared" si="9"/>
        <v>-26.013946611660561</v>
      </c>
      <c r="AP22">
        <f t="shared" si="9"/>
        <v>-2.334253398507415</v>
      </c>
      <c r="AQ22">
        <f t="shared" si="9"/>
        <v>-520.47644522397661</v>
      </c>
      <c r="AR22">
        <f t="shared" si="9"/>
        <v>-28.545713000933436</v>
      </c>
      <c r="AS22">
        <f t="shared" si="9"/>
        <v>41.931812986254585</v>
      </c>
      <c r="AT22">
        <f t="shared" si="9"/>
        <v>49.638033183031588</v>
      </c>
      <c r="AU22">
        <f t="shared" si="9"/>
        <v>63.024133168352741</v>
      </c>
      <c r="AW22">
        <v>19</v>
      </c>
      <c r="AX22">
        <f>(R22*SUMPRODUCT(K23:$K$23, X23:$X$23)-$AZ$3*SUMPRODUCT(K22:$K$22, W23:$W$23))/Z22</f>
        <v>234.96008535466584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5.7670000000000004E-3</v>
      </c>
      <c r="O23">
        <f t="shared" si="21"/>
        <v>2786.1099643567595</v>
      </c>
      <c r="P23">
        <f t="shared" si="22"/>
        <v>139.30549821783799</v>
      </c>
      <c r="Q23" s="4">
        <f t="shared" si="23"/>
        <v>12.5</v>
      </c>
      <c r="R23">
        <f t="shared" si="0"/>
        <v>500000</v>
      </c>
      <c r="S23">
        <f t="shared" si="1"/>
        <v>238.72404741018215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180.0349719057387</v>
      </c>
      <c r="AC23">
        <f t="shared" si="2"/>
        <v>180.0349719057387</v>
      </c>
      <c r="AE23">
        <f t="shared" si="3"/>
        <v>2101.1592028573891</v>
      </c>
      <c r="AF23">
        <f t="shared" si="4"/>
        <v>-105.05796014286946</v>
      </c>
      <c r="AG23">
        <f t="shared" si="4"/>
        <v>-9.426939486138032</v>
      </c>
      <c r="AH23">
        <f t="shared" si="5"/>
        <v>-2209.4426834523142</v>
      </c>
      <c r="AI23">
        <f t="shared" si="6"/>
        <v>-222.76838022393258</v>
      </c>
      <c r="AJ23">
        <f t="shared" si="7"/>
        <v>0</v>
      </c>
      <c r="AK23">
        <f t="shared" si="24"/>
        <v>186.21632815748475</v>
      </c>
      <c r="AL23">
        <f t="shared" si="8"/>
        <v>-36.552052066447828</v>
      </c>
      <c r="AN23">
        <f t="shared" si="9"/>
        <v>471.71048471100045</v>
      </c>
      <c r="AO23">
        <f t="shared" si="9"/>
        <v>-23.585524235550022</v>
      </c>
      <c r="AP23">
        <f t="shared" si="9"/>
        <v>-2.1163490078715634</v>
      </c>
      <c r="AQ23">
        <f t="shared" si="9"/>
        <v>-496.02013866209762</v>
      </c>
      <c r="AR23">
        <f t="shared" si="9"/>
        <v>-50.011527194518763</v>
      </c>
      <c r="AS23">
        <f t="shared" si="9"/>
        <v>0</v>
      </c>
      <c r="AT23">
        <f t="shared" si="9"/>
        <v>41.805587266693081</v>
      </c>
      <c r="AU23">
        <f t="shared" si="9"/>
        <v>-8.2059399278256819</v>
      </c>
      <c r="AW23">
        <v>20</v>
      </c>
      <c r="AX23">
        <f>(R23*SUMPRODUCT(K$23:$K24, X$23:$X24)-$AZ$3*SUMPRODUCT(K$22:$K23, W$23:$W24))/Z23</f>
        <v>238.72404741018215</v>
      </c>
    </row>
    <row r="25" spans="5:50" x14ac:dyDescent="0.25">
      <c r="AN25" s="8">
        <f t="shared" ref="AN25:AU25" si="25">SUM(AN3:AN23)</f>
        <v>25487.994185535805</v>
      </c>
      <c r="AO25" s="8">
        <f t="shared" si="25"/>
        <v>-3363.982182544361</v>
      </c>
      <c r="AP25" s="8">
        <f t="shared" si="25"/>
        <v>-201.85296215695277</v>
      </c>
      <c r="AQ25" s="8">
        <f t="shared" si="25"/>
        <v>-16760.200050324507</v>
      </c>
      <c r="AR25" s="8">
        <f t="shared" si="25"/>
        <v>5161.9589905099838</v>
      </c>
      <c r="AS25" s="8">
        <f t="shared" si="25"/>
        <v>-640.07413171498536</v>
      </c>
      <c r="AT25" s="8">
        <f t="shared" si="25"/>
        <v>2279.1034950261142</v>
      </c>
      <c r="AU25" s="9">
        <f t="shared" si="25"/>
        <v>6800.9883538211116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3" priority="1" operator="lessThan">
      <formula>0</formula>
    </cfRule>
  </conditionalFormatting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CA9AF-DCF7-43AD-935D-C8E643200812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'T.55.04.D'!C3*(1+C12)</f>
        <v>4223.1525379220402</v>
      </c>
      <c r="K3">
        <v>1</v>
      </c>
      <c r="L3" s="2">
        <v>0</v>
      </c>
      <c r="O3">
        <f>$C$3</f>
        <v>4223.1525379220402</v>
      </c>
      <c r="P3">
        <f>O3*B5</f>
        <v>3378.5220303376323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4223.1525379220402</v>
      </c>
      <c r="AF3">
        <f t="shared" ref="AF3:AG23" si="4">-$Z3*P3</f>
        <v>-3378.5220303376323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744.63050758440795</v>
      </c>
      <c r="AJ3">
        <f t="shared" ref="AJ3:AJ23" si="7">AB3-AC3</f>
        <v>0</v>
      </c>
      <c r="AL3">
        <f t="shared" ref="AL3:AL23" si="8">SUM(AI3:AK3)</f>
        <v>744.63050758440795</v>
      </c>
      <c r="AN3">
        <f t="shared" ref="AN3:AU23" si="9">AE3*$K3</f>
        <v>4223.1525379220402</v>
      </c>
      <c r="AO3">
        <f t="shared" si="9"/>
        <v>-3378.5220303376323</v>
      </c>
      <c r="AP3">
        <f t="shared" si="9"/>
        <v>-100</v>
      </c>
      <c r="AQ3">
        <f t="shared" si="9"/>
        <v>0</v>
      </c>
      <c r="AR3">
        <f t="shared" si="9"/>
        <v>744.63050758440795</v>
      </c>
      <c r="AS3">
        <f t="shared" si="9"/>
        <v>0</v>
      </c>
      <c r="AT3">
        <f t="shared" si="9"/>
        <v>0</v>
      </c>
      <c r="AU3">
        <f t="shared" si="9"/>
        <v>744.63050758440795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2563.3749306354721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500000</v>
      </c>
      <c r="S4">
        <f t="shared" si="1"/>
        <v>767.07675136703256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756.45120420709645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-1926</v>
      </c>
      <c r="AI4">
        <f t="shared" si="6"/>
        <v>-1926</v>
      </c>
      <c r="AJ4">
        <f t="shared" si="7"/>
        <v>-756.45120420709645</v>
      </c>
      <c r="AK4">
        <f>H4*SUM(AB4, AE4:AF4)</f>
        <v>0</v>
      </c>
      <c r="AL4">
        <f t="shared" si="8"/>
        <v>-2682.4512042070965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-1806.9237264283702</v>
      </c>
      <c r="AR4">
        <f t="shared" si="9"/>
        <v>-1806.9237264283702</v>
      </c>
      <c r="AS4">
        <f t="shared" si="9"/>
        <v>-709.6830886641302</v>
      </c>
      <c r="AT4">
        <f t="shared" si="9"/>
        <v>0</v>
      </c>
      <c r="AU4">
        <f t="shared" si="9"/>
        <v>-2516.6068150925003</v>
      </c>
      <c r="AW4">
        <v>1</v>
      </c>
      <c r="AX4">
        <f>(R4*SUMPRODUCT(K5:$K$23, X5:$X$23)-$AZ$3*SUMPRODUCT(K4:$K$22, W5:$W$23))/Z4</f>
        <v>767.07675136703256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4.0049999999999999E-3</v>
      </c>
      <c r="O5">
        <f t="shared" ref="O5:O23" si="21">$C$3</f>
        <v>4223.1525379220402</v>
      </c>
      <c r="P5">
        <f t="shared" ref="P5:P23" si="22">O5*$C$5</f>
        <v>211.15762689610202</v>
      </c>
      <c r="Q5" s="4">
        <f t="shared" ref="Q5:Q23" si="23">$C$8</f>
        <v>12.5</v>
      </c>
      <c r="R5">
        <f t="shared" si="0"/>
        <v>500000</v>
      </c>
      <c r="S5">
        <f t="shared" si="1"/>
        <v>1463.177131235009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756.45120420709645</v>
      </c>
      <c r="AC5">
        <f t="shared" si="2"/>
        <v>1422.7012582445495</v>
      </c>
      <c r="AE5">
        <f t="shared" si="3"/>
        <v>4106.3274576940648</v>
      </c>
      <c r="AF5">
        <f t="shared" si="4"/>
        <v>-205.31637288470324</v>
      </c>
      <c r="AG5">
        <f t="shared" si="4"/>
        <v>-12.15421246575</v>
      </c>
      <c r="AH5">
        <f t="shared" si="5"/>
        <v>-1974.7613699999999</v>
      </c>
      <c r="AI5">
        <f t="shared" si="6"/>
        <v>1914.095502343612</v>
      </c>
      <c r="AJ5">
        <f t="shared" si="7"/>
        <v>-666.25005403745308</v>
      </c>
      <c r="AK5">
        <f>H5*SUM(AB5, AE5:AF5)</f>
        <v>402.40474177102203</v>
      </c>
      <c r="AL5">
        <f t="shared" si="8"/>
        <v>1650.2501900771808</v>
      </c>
      <c r="AN5">
        <f t="shared" si="9"/>
        <v>3546.0704535178706</v>
      </c>
      <c r="AO5">
        <f t="shared" si="9"/>
        <v>-177.30352267589353</v>
      </c>
      <c r="AP5">
        <f t="shared" si="9"/>
        <v>-10.495922245513652</v>
      </c>
      <c r="AQ5">
        <f t="shared" si="9"/>
        <v>-1705.3298888242712</v>
      </c>
      <c r="AR5">
        <f t="shared" si="9"/>
        <v>1652.9411197721927</v>
      </c>
      <c r="AS5">
        <f t="shared" si="9"/>
        <v>-575.34857013171904</v>
      </c>
      <c r="AT5">
        <f t="shared" si="9"/>
        <v>347.50164955208567</v>
      </c>
      <c r="AU5">
        <f t="shared" si="9"/>
        <v>1425.0941991925592</v>
      </c>
      <c r="AW5">
        <v>2</v>
      </c>
      <c r="AX5">
        <f>(R5*SUMPRODUCT(K6:$K$23, X6:$X$23)-$AZ$3*SUMPRODUCT(K5:$K$22, W6:$W$23))/Z5</f>
        <v>1463.177131235009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4.1640000000000002E-3</v>
      </c>
      <c r="O6">
        <f t="shared" si="21"/>
        <v>4223.1525379220402</v>
      </c>
      <c r="P6">
        <f t="shared" si="22"/>
        <v>211.15762689610202</v>
      </c>
      <c r="Q6" s="4">
        <f t="shared" si="23"/>
        <v>12.5</v>
      </c>
      <c r="R6">
        <f t="shared" si="0"/>
        <v>500000</v>
      </c>
      <c r="S6">
        <f t="shared" si="1"/>
        <v>2084.8248965516905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1422.7012582445495</v>
      </c>
      <c r="AC6">
        <f t="shared" si="2"/>
        <v>1998.4397934195224</v>
      </c>
      <c r="AE6">
        <f t="shared" si="3"/>
        <v>4048.1654355832861</v>
      </c>
      <c r="AF6">
        <f t="shared" si="4"/>
        <v>-202.40827177916429</v>
      </c>
      <c r="AG6">
        <f t="shared" si="4"/>
        <v>-11.982060200385117</v>
      </c>
      <c r="AH6">
        <f t="shared" si="5"/>
        <v>-2024.4056282953202</v>
      </c>
      <c r="AI6">
        <f t="shared" si="6"/>
        <v>1809.3694753084164</v>
      </c>
      <c r="AJ6">
        <f t="shared" si="7"/>
        <v>-575.73853517497287</v>
      </c>
      <c r="AK6">
        <f>H6*SUM(AB6, AE6:AF6)</f>
        <v>573.20827631889551</v>
      </c>
      <c r="AL6">
        <f t="shared" si="8"/>
        <v>1806.8392164523391</v>
      </c>
      <c r="AN6">
        <f t="shared" si="9"/>
        <v>3152.8173806044765</v>
      </c>
      <c r="AO6">
        <f t="shared" si="9"/>
        <v>-157.64086903022383</v>
      </c>
      <c r="AP6">
        <f t="shared" si="9"/>
        <v>-9.3319426432433232</v>
      </c>
      <c r="AQ6">
        <f t="shared" si="9"/>
        <v>-1576.6601814689341</v>
      </c>
      <c r="AR6">
        <f t="shared" si="9"/>
        <v>1409.1843874620752</v>
      </c>
      <c r="AS6">
        <f t="shared" si="9"/>
        <v>-448.40026655725609</v>
      </c>
      <c r="AT6">
        <f t="shared" si="9"/>
        <v>446.42963461895943</v>
      </c>
      <c r="AU6">
        <f t="shared" si="9"/>
        <v>1407.2137555237784</v>
      </c>
      <c r="AW6">
        <v>3</v>
      </c>
      <c r="AX6">
        <f>(R6*SUMPRODUCT(K7:$K$23, X7:$X$23)-$AZ$3*SUMPRODUCT(K6:$K$22, W7:$W$23))/Z6</f>
        <v>2084.8248965516905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4.3350000000000003E-3</v>
      </c>
      <c r="O7">
        <f t="shared" si="21"/>
        <v>4223.1525379220402</v>
      </c>
      <c r="P7">
        <f t="shared" si="22"/>
        <v>211.15762689610202</v>
      </c>
      <c r="Q7" s="4">
        <f t="shared" si="23"/>
        <v>12.5</v>
      </c>
      <c r="R7">
        <f t="shared" si="0"/>
        <v>500000</v>
      </c>
      <c r="S7">
        <f t="shared" si="1"/>
        <v>2590.2675312125034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1998.4397934195224</v>
      </c>
      <c r="AC7">
        <f t="shared" si="2"/>
        <v>2447.3463843818681</v>
      </c>
      <c r="AE7">
        <f t="shared" si="3"/>
        <v>3990.1349840641997</v>
      </c>
      <c r="AF7">
        <f t="shared" si="4"/>
        <v>-199.50674920320998</v>
      </c>
      <c r="AG7">
        <f t="shared" si="4"/>
        <v>-11.810297367412597</v>
      </c>
      <c r="AH7">
        <f t="shared" si="5"/>
        <v>-2077.6892387467797</v>
      </c>
      <c r="AI7">
        <f t="shared" si="6"/>
        <v>1701.1286987467975</v>
      </c>
      <c r="AJ7">
        <f t="shared" si="7"/>
        <v>-448.90659096234572</v>
      </c>
      <c r="AK7">
        <f>H7*SUM(AB7, AE7:AF7)</f>
        <v>606.11542256096959</v>
      </c>
      <c r="AL7">
        <f t="shared" si="8"/>
        <v>1858.3375303454213</v>
      </c>
      <c r="AN7">
        <f t="shared" si="9"/>
        <v>2813.0911047827567</v>
      </c>
      <c r="AO7">
        <f t="shared" si="9"/>
        <v>-140.65455523913784</v>
      </c>
      <c r="AP7">
        <f t="shared" si="9"/>
        <v>-8.3263956236556815</v>
      </c>
      <c r="AQ7">
        <f t="shared" si="9"/>
        <v>-1464.7948351030984</v>
      </c>
      <c r="AR7">
        <f t="shared" si="9"/>
        <v>1199.3153188168649</v>
      </c>
      <c r="AS7">
        <f t="shared" si="9"/>
        <v>-316.48431518180638</v>
      </c>
      <c r="AT7">
        <f t="shared" si="9"/>
        <v>427.31835150629371</v>
      </c>
      <c r="AU7">
        <f t="shared" si="9"/>
        <v>1310.1493551413523</v>
      </c>
      <c r="AW7">
        <v>4</v>
      </c>
      <c r="AX7">
        <f>(R7*SUMPRODUCT(K8:$K$23, X8:$X$23)-$AZ$3*SUMPRODUCT(K7:$K$22, W8:$W$23))/Z7</f>
        <v>2590.2675312125034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4.522E-3</v>
      </c>
      <c r="O8">
        <f t="shared" si="21"/>
        <v>4223.1525379220402</v>
      </c>
      <c r="P8">
        <f t="shared" si="22"/>
        <v>211.15762689610202</v>
      </c>
      <c r="Q8" s="4">
        <f t="shared" si="23"/>
        <v>12.5</v>
      </c>
      <c r="R8">
        <f t="shared" si="0"/>
        <v>500000</v>
      </c>
      <c r="S8">
        <f t="shared" si="1"/>
        <v>2954.099787373546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2447.3463843818681</v>
      </c>
      <c r="AC8">
        <f t="shared" si="2"/>
        <v>2750.5713466161396</v>
      </c>
      <c r="AE8">
        <f t="shared" si="3"/>
        <v>3932.1902438256193</v>
      </c>
      <c r="AF8">
        <f t="shared" si="4"/>
        <v>-196.60951219128097</v>
      </c>
      <c r="AG8">
        <f t="shared" si="4"/>
        <v>-11.63878822904303</v>
      </c>
      <c r="AH8">
        <f t="shared" si="5"/>
        <v>-2136.2465878175904</v>
      </c>
      <c r="AI8">
        <f t="shared" si="6"/>
        <v>1587.6953555877049</v>
      </c>
      <c r="AJ8">
        <f t="shared" si="7"/>
        <v>-303.22496223427152</v>
      </c>
      <c r="AK8">
        <f t="shared" ref="AK8:AK23" si="24">H8*SUM(AB8:AB8, AE8:AF8)</f>
        <v>448.26221591117502</v>
      </c>
      <c r="AL8">
        <f t="shared" si="8"/>
        <v>1732.7326092646083</v>
      </c>
      <c r="AN8">
        <f t="shared" si="9"/>
        <v>2584.8385974443831</v>
      </c>
      <c r="AO8">
        <f t="shared" si="9"/>
        <v>-129.24192987221917</v>
      </c>
      <c r="AP8">
        <f t="shared" si="9"/>
        <v>-7.6507969290526354</v>
      </c>
      <c r="AQ8">
        <f t="shared" si="9"/>
        <v>-1404.2689421042792</v>
      </c>
      <c r="AR8">
        <f t="shared" si="9"/>
        <v>1043.6769285388323</v>
      </c>
      <c r="AS8">
        <f t="shared" si="9"/>
        <v>-199.32595767014956</v>
      </c>
      <c r="AT8">
        <f t="shared" si="9"/>
        <v>294.66668843974099</v>
      </c>
      <c r="AU8">
        <f t="shared" si="9"/>
        <v>1139.0176593084236</v>
      </c>
      <c r="AW8">
        <v>5</v>
      </c>
      <c r="AX8">
        <f>(R8*SUMPRODUCT(K9:$K$23, X9:$X$23)-$AZ$3*SUMPRODUCT(K8:$K$22, W9:$W$23))/Z8</f>
        <v>2954.099787373546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4.7470000000000004E-3</v>
      </c>
      <c r="O9">
        <f t="shared" si="21"/>
        <v>4223.1525379220402</v>
      </c>
      <c r="P9">
        <f t="shared" si="22"/>
        <v>211.15762689610202</v>
      </c>
      <c r="Q9" s="4">
        <f t="shared" si="23"/>
        <v>12.5</v>
      </c>
      <c r="R9">
        <f t="shared" si="0"/>
        <v>500000</v>
      </c>
      <c r="S9">
        <f t="shared" si="1"/>
        <v>3203.5610882800574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2750.5713466161396</v>
      </c>
      <c r="AC9">
        <f t="shared" si="2"/>
        <v>2938.8575038394702</v>
      </c>
      <c r="AE9">
        <f t="shared" si="3"/>
        <v>3874.202234299923</v>
      </c>
      <c r="AF9">
        <f t="shared" si="4"/>
        <v>-193.71011171499615</v>
      </c>
      <c r="AG9">
        <f t="shared" si="4"/>
        <v>-11.467151019029332</v>
      </c>
      <c r="AH9">
        <f t="shared" si="5"/>
        <v>-2209.9731089306911</v>
      </c>
      <c r="AI9">
        <f t="shared" si="6"/>
        <v>1459.0518626352068</v>
      </c>
      <c r="AJ9">
        <f t="shared" si="7"/>
        <v>-188.28615722333052</v>
      </c>
      <c r="AK9">
        <f t="shared" si="24"/>
        <v>335.70151309229567</v>
      </c>
      <c r="AL9">
        <f t="shared" si="8"/>
        <v>1606.467218504172</v>
      </c>
      <c r="AN9">
        <f t="shared" si="9"/>
        <v>2420.3763378139815</v>
      </c>
      <c r="AO9">
        <f t="shared" si="9"/>
        <v>-121.01881689069907</v>
      </c>
      <c r="AP9">
        <f t="shared" si="9"/>
        <v>-7.1640093392319875</v>
      </c>
      <c r="AQ9">
        <f t="shared" si="9"/>
        <v>-1380.6627265619798</v>
      </c>
      <c r="AR9">
        <f t="shared" si="9"/>
        <v>911.53078502207097</v>
      </c>
      <c r="AS9">
        <f t="shared" si="9"/>
        <v>-117.63024543390222</v>
      </c>
      <c r="AT9">
        <f t="shared" si="9"/>
        <v>209.72679011522172</v>
      </c>
      <c r="AU9">
        <f t="shared" si="9"/>
        <v>1003.6273297033905</v>
      </c>
      <c r="AW9">
        <v>6</v>
      </c>
      <c r="AX9">
        <f>(R9*SUMPRODUCT(K10:$K$23, X10:$X$23)-$AZ$3*SUMPRODUCT(K9:$K$22, W10:$W$23))/Z9</f>
        <v>3203.5610882800574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4.9870000000000001E-3</v>
      </c>
      <c r="O10">
        <f t="shared" si="21"/>
        <v>4223.1525379220402</v>
      </c>
      <c r="P10">
        <f t="shared" si="22"/>
        <v>211.15762689610202</v>
      </c>
      <c r="Q10" s="4">
        <f t="shared" si="23"/>
        <v>12.5</v>
      </c>
      <c r="R10">
        <f t="shared" si="0"/>
        <v>500000</v>
      </c>
      <c r="S10">
        <f t="shared" si="1"/>
        <v>3375.508307063626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2938.8575038394702</v>
      </c>
      <c r="AC10">
        <f t="shared" si="2"/>
        <v>3050.188381381291</v>
      </c>
      <c r="AE10">
        <f t="shared" si="3"/>
        <v>3816.1395654144699</v>
      </c>
      <c r="AF10">
        <f t="shared" si="4"/>
        <v>-190.8069782707235</v>
      </c>
      <c r="AG10">
        <f t="shared" si="4"/>
        <v>-11.29529282670714</v>
      </c>
      <c r="AH10">
        <f t="shared" si="5"/>
        <v>-2287.4672852759713</v>
      </c>
      <c r="AI10">
        <f t="shared" si="6"/>
        <v>1326.5700090410678</v>
      </c>
      <c r="AJ10">
        <f t="shared" si="7"/>
        <v>-111.33087754182088</v>
      </c>
      <c r="AK10">
        <f t="shared" si="24"/>
        <v>344.61997977661889</v>
      </c>
      <c r="AL10">
        <f t="shared" si="8"/>
        <v>1559.8591112758659</v>
      </c>
      <c r="AN10">
        <f t="shared" si="9"/>
        <v>2265.1801972818653</v>
      </c>
      <c r="AO10">
        <f t="shared" si="9"/>
        <v>-113.25900986409327</v>
      </c>
      <c r="AP10">
        <f t="shared" si="9"/>
        <v>-6.7046482957386395</v>
      </c>
      <c r="AQ10">
        <f t="shared" si="9"/>
        <v>-1357.7924779002346</v>
      </c>
      <c r="AR10">
        <f t="shared" si="9"/>
        <v>787.42406122179864</v>
      </c>
      <c r="AS10">
        <f t="shared" si="9"/>
        <v>-66.08366775662077</v>
      </c>
      <c r="AT10">
        <f t="shared" si="9"/>
        <v>204.55917305867465</v>
      </c>
      <c r="AU10">
        <f t="shared" si="9"/>
        <v>925.89956652385263</v>
      </c>
      <c r="AW10">
        <v>7</v>
      </c>
      <c r="AX10">
        <f>(R10*SUMPRODUCT(K11:$K$23, X11:$X$23)-$AZ$3*SUMPRODUCT(K10:$K$22, W11:$W$23))/Z10</f>
        <v>3375.508307063626</v>
      </c>
    </row>
    <row r="11" spans="1:52" x14ac:dyDescent="0.25">
      <c r="A11" t="s">
        <v>33</v>
      </c>
      <c r="C11" s="7">
        <f>AU25</f>
        <v>10171.700954354266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5.2249999999999996E-3</v>
      </c>
      <c r="O11">
        <f t="shared" si="21"/>
        <v>4223.1525379220402</v>
      </c>
      <c r="P11">
        <f t="shared" si="22"/>
        <v>211.15762689610202</v>
      </c>
      <c r="Q11" s="4">
        <f t="shared" si="23"/>
        <v>12.5</v>
      </c>
      <c r="R11">
        <f t="shared" si="0"/>
        <v>500000</v>
      </c>
      <c r="S11">
        <f t="shared" si="1"/>
        <v>3475.2096365049433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3050.188381381291</v>
      </c>
      <c r="AC11">
        <f t="shared" si="2"/>
        <v>3092.4700625185906</v>
      </c>
      <c r="AE11">
        <f t="shared" si="3"/>
        <v>3758.038840531035</v>
      </c>
      <c r="AF11">
        <f t="shared" si="4"/>
        <v>-187.90194202655175</v>
      </c>
      <c r="AG11">
        <f t="shared" si="4"/>
        <v>-11.123321993420525</v>
      </c>
      <c r="AH11">
        <f t="shared" si="5"/>
        <v>-2360.7162007817919</v>
      </c>
      <c r="AI11">
        <f t="shared" si="6"/>
        <v>1198.2973757292707</v>
      </c>
      <c r="AJ11">
        <f t="shared" si="7"/>
        <v>-42.281681137299529</v>
      </c>
      <c r="AK11">
        <f t="shared" si="24"/>
        <v>340.94675191411739</v>
      </c>
      <c r="AL11">
        <f t="shared" si="8"/>
        <v>1496.9624465060886</v>
      </c>
      <c r="AN11">
        <f t="shared" si="9"/>
        <v>2121.4387339783634</v>
      </c>
      <c r="AO11">
        <f t="shared" si="9"/>
        <v>-106.07193669891817</v>
      </c>
      <c r="AP11">
        <f t="shared" si="9"/>
        <v>-6.2791916551935509</v>
      </c>
      <c r="AQ11">
        <f t="shared" si="9"/>
        <v>-1332.6405076646461</v>
      </c>
      <c r="AR11">
        <f t="shared" si="9"/>
        <v>676.44709795960546</v>
      </c>
      <c r="AS11">
        <f t="shared" si="9"/>
        <v>-23.868299373328099</v>
      </c>
      <c r="AT11">
        <f t="shared" si="9"/>
        <v>192.46678292247606</v>
      </c>
      <c r="AU11">
        <f t="shared" si="9"/>
        <v>845.04558150875346</v>
      </c>
      <c r="AW11">
        <v>8</v>
      </c>
      <c r="AX11">
        <f>(R11*SUMPRODUCT(K12:$K$23, X12:$X$23)-$AZ$3*SUMPRODUCT(K11:$K$22, W12:$W$23))/Z11</f>
        <v>3475.2096365049433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5.4879999999999998E-3</v>
      </c>
      <c r="O12">
        <f t="shared" si="21"/>
        <v>4223.1525379220402</v>
      </c>
      <c r="P12">
        <f t="shared" si="22"/>
        <v>211.15762689610202</v>
      </c>
      <c r="Q12" s="4">
        <f t="shared" si="23"/>
        <v>12.5</v>
      </c>
      <c r="R12">
        <f t="shared" si="0"/>
        <v>500000</v>
      </c>
      <c r="S12">
        <f t="shared" si="1"/>
        <v>3503.9414893500907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3092.4700625185906</v>
      </c>
      <c r="AC12">
        <f t="shared" si="2"/>
        <v>3069.7453889265162</v>
      </c>
      <c r="AE12">
        <f t="shared" si="3"/>
        <v>3699.8343349688903</v>
      </c>
      <c r="AF12">
        <f t="shared" si="4"/>
        <v>-184.99171674844453</v>
      </c>
      <c r="AG12">
        <f t="shared" si="4"/>
        <v>-10.951043982386429</v>
      </c>
      <c r="AH12">
        <f t="shared" si="5"/>
        <v>-2441.7916439956734</v>
      </c>
      <c r="AI12">
        <f t="shared" si="6"/>
        <v>1062.0999302423857</v>
      </c>
      <c r="AJ12">
        <f t="shared" si="7"/>
        <v>22.724673592074396</v>
      </c>
      <c r="AK12">
        <f t="shared" si="24"/>
        <v>342.91952813035601</v>
      </c>
      <c r="AL12">
        <f t="shared" si="8"/>
        <v>1427.744131964816</v>
      </c>
      <c r="AN12">
        <f t="shared" si="9"/>
        <v>1985.5327415785782</v>
      </c>
      <c r="AO12">
        <f t="shared" si="9"/>
        <v>-99.276637078928914</v>
      </c>
      <c r="AP12">
        <f t="shared" si="9"/>
        <v>-5.8769270223765693</v>
      </c>
      <c r="AQ12">
        <f t="shared" si="9"/>
        <v>-1310.3984714783612</v>
      </c>
      <c r="AR12">
        <f t="shared" si="9"/>
        <v>569.98070599891128</v>
      </c>
      <c r="AS12">
        <f t="shared" si="9"/>
        <v>12.195298322493453</v>
      </c>
      <c r="AT12">
        <f t="shared" si="9"/>
        <v>184.02930758120638</v>
      </c>
      <c r="AU12">
        <f t="shared" si="9"/>
        <v>766.20531190261113</v>
      </c>
      <c r="AW12">
        <v>9</v>
      </c>
      <c r="AX12">
        <f>(R12*SUMPRODUCT(K13:$K$23, X13:$X$23)-$AZ$3*SUMPRODUCT(K12:$K$22, W13:$W$23))/Z12</f>
        <v>3503.9414893500907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5.7670000000000004E-3</v>
      </c>
      <c r="O13">
        <f t="shared" si="21"/>
        <v>4223.1525379220402</v>
      </c>
      <c r="P13">
        <f t="shared" si="22"/>
        <v>211.15762689610202</v>
      </c>
      <c r="Q13" s="4">
        <f t="shared" si="23"/>
        <v>12.5</v>
      </c>
      <c r="R13">
        <f t="shared" si="0"/>
        <v>500000</v>
      </c>
      <c r="S13">
        <f t="shared" si="1"/>
        <v>3462.8131018686113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3069.7453889265162</v>
      </c>
      <c r="AC13">
        <f t="shared" si="2"/>
        <v>2985.8809259660029</v>
      </c>
      <c r="AE13">
        <f t="shared" si="3"/>
        <v>3641.4990470094358</v>
      </c>
      <c r="AF13">
        <f t="shared" si="4"/>
        <v>-182.07495235047182</v>
      </c>
      <c r="AG13">
        <f t="shared" si="4"/>
        <v>-10.778378871916141</v>
      </c>
      <c r="AH13">
        <f t="shared" si="5"/>
        <v>-2526.1868258569016</v>
      </c>
      <c r="AI13">
        <f t="shared" si="6"/>
        <v>922.45888993014614</v>
      </c>
      <c r="AJ13">
        <f t="shared" si="7"/>
        <v>83.864462960513265</v>
      </c>
      <c r="AK13">
        <f t="shared" si="24"/>
        <v>337.55806230136938</v>
      </c>
      <c r="AL13">
        <f t="shared" si="8"/>
        <v>1343.8814151920287</v>
      </c>
      <c r="AN13">
        <f t="shared" si="9"/>
        <v>1858.1599760788326</v>
      </c>
      <c r="AO13">
        <f t="shared" si="9"/>
        <v>-92.907998803941652</v>
      </c>
      <c r="AP13">
        <f t="shared" si="9"/>
        <v>-5.4999196672195083</v>
      </c>
      <c r="AQ13">
        <f t="shared" si="9"/>
        <v>-1289.0458548272577</v>
      </c>
      <c r="AR13">
        <f t="shared" si="9"/>
        <v>470.70620278041378</v>
      </c>
      <c r="AS13">
        <f t="shared" si="9"/>
        <v>42.79380180438303</v>
      </c>
      <c r="AT13">
        <f t="shared" si="9"/>
        <v>172.24688867795942</v>
      </c>
      <c r="AU13">
        <f t="shared" si="9"/>
        <v>685.7468932627562</v>
      </c>
      <c r="AW13">
        <v>10</v>
      </c>
      <c r="AX13">
        <f>(R13*SUMPRODUCT(K14:$K$23, X14:$X$23)-$AZ$3*SUMPRODUCT(K13:$K$22, W14:$W$23))/Z13</f>
        <v>3462.8131018686113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6.0780000000000001E-3</v>
      </c>
      <c r="O14">
        <f t="shared" si="21"/>
        <v>4223.1525379220402</v>
      </c>
      <c r="P14">
        <f t="shared" si="22"/>
        <v>211.15762689610202</v>
      </c>
      <c r="Q14" s="4">
        <f t="shared" si="23"/>
        <v>12.5</v>
      </c>
      <c r="R14">
        <f t="shared" si="0"/>
        <v>500000</v>
      </c>
      <c r="S14">
        <f t="shared" si="1"/>
        <v>3396.9688790942728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2985.8809259660029</v>
      </c>
      <c r="AC14">
        <f t="shared" si="2"/>
        <v>2882.0112508555339</v>
      </c>
      <c r="AE14">
        <f t="shared" si="3"/>
        <v>3582.9510253316184</v>
      </c>
      <c r="AF14">
        <f t="shared" si="4"/>
        <v>-179.1475512665809</v>
      </c>
      <c r="AG14">
        <f t="shared" si="4"/>
        <v>-10.605084096413474</v>
      </c>
      <c r="AH14">
        <f t="shared" si="5"/>
        <v>-2620.4394713402526</v>
      </c>
      <c r="AI14">
        <f t="shared" si="6"/>
        <v>772.75891862837125</v>
      </c>
      <c r="AJ14">
        <f t="shared" si="7"/>
        <v>103.86967511046896</v>
      </c>
      <c r="AK14">
        <f t="shared" si="24"/>
        <v>546.77807347945622</v>
      </c>
      <c r="AL14">
        <f t="shared" si="8"/>
        <v>1423.4066672182964</v>
      </c>
      <c r="AN14">
        <f t="shared" si="9"/>
        <v>1684.1669460739938</v>
      </c>
      <c r="AO14">
        <f t="shared" si="9"/>
        <v>-84.208347303699682</v>
      </c>
      <c r="AP14">
        <f t="shared" si="9"/>
        <v>-4.9849221966023016</v>
      </c>
      <c r="AQ14">
        <f t="shared" si="9"/>
        <v>-1231.7381707472257</v>
      </c>
      <c r="AR14">
        <f t="shared" si="9"/>
        <v>363.23550582646612</v>
      </c>
      <c r="AS14">
        <f t="shared" si="9"/>
        <v>48.823964459381777</v>
      </c>
      <c r="AT14">
        <f t="shared" si="9"/>
        <v>257.01315805925293</v>
      </c>
      <c r="AU14">
        <f t="shared" si="9"/>
        <v>669.07262834510084</v>
      </c>
      <c r="AW14">
        <v>11</v>
      </c>
      <c r="AX14">
        <f>(R14*SUMPRODUCT(K15:$K$23, X15:$X$23)-$AZ$3*SUMPRODUCT(K14:$K$22, W15:$W$23))/Z14</f>
        <v>3396.9688790942728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6.4359999999999999E-3</v>
      </c>
      <c r="O15">
        <f t="shared" si="21"/>
        <v>4223.1525379220402</v>
      </c>
      <c r="P15">
        <f t="shared" si="22"/>
        <v>211.15762689610202</v>
      </c>
      <c r="Q15" s="4">
        <f t="shared" si="23"/>
        <v>12.5</v>
      </c>
      <c r="R15">
        <f t="shared" si="0"/>
        <v>500000</v>
      </c>
      <c r="S15">
        <f t="shared" si="1"/>
        <v>3262.11319895426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2882.0112508555339</v>
      </c>
      <c r="AC15">
        <f t="shared" si="2"/>
        <v>2722.110530931488</v>
      </c>
      <c r="AE15">
        <f t="shared" si="3"/>
        <v>3524.0616422792677</v>
      </c>
      <c r="AF15">
        <f t="shared" si="4"/>
        <v>-176.2030821139634</v>
      </c>
      <c r="AG15">
        <f t="shared" si="4"/>
        <v>-10.430778934204822</v>
      </c>
      <c r="AH15">
        <f t="shared" si="5"/>
        <v>-2730.1728497806844</v>
      </c>
      <c r="AI15">
        <f t="shared" si="6"/>
        <v>607.25493145041537</v>
      </c>
      <c r="AJ15">
        <f t="shared" si="7"/>
        <v>159.90071992404592</v>
      </c>
      <c r="AK15">
        <f t="shared" si="24"/>
        <v>533.10241946867529</v>
      </c>
      <c r="AL15">
        <f t="shared" si="8"/>
        <v>1300.2580708431365</v>
      </c>
      <c r="AN15">
        <f t="shared" si="9"/>
        <v>1525.9107439656898</v>
      </c>
      <c r="AO15">
        <f t="shared" si="9"/>
        <v>-76.295537198284492</v>
      </c>
      <c r="AP15">
        <f t="shared" si="9"/>
        <v>-4.5165037559728392</v>
      </c>
      <c r="AQ15">
        <f t="shared" si="9"/>
        <v>-1182.1586871191378</v>
      </c>
      <c r="AR15">
        <f t="shared" si="9"/>
        <v>262.94001589229481</v>
      </c>
      <c r="AS15">
        <f t="shared" si="9"/>
        <v>69.236651133645168</v>
      </c>
      <c r="AT15">
        <f t="shared" si="9"/>
        <v>230.83214542615869</v>
      </c>
      <c r="AU15">
        <f t="shared" si="9"/>
        <v>563.0088124520986</v>
      </c>
      <c r="AW15">
        <v>12</v>
      </c>
      <c r="AX15">
        <f>(R15*SUMPRODUCT(K16:$K$23, X16:$X$23)-$AZ$3*SUMPRODUCT(K15:$K$22, W16:$W$23))/Z15</f>
        <v>3262.11319895426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6.8199999999999997E-3</v>
      </c>
      <c r="O16">
        <f t="shared" si="21"/>
        <v>4223.1525379220402</v>
      </c>
      <c r="P16">
        <f t="shared" si="22"/>
        <v>211.15762689610202</v>
      </c>
      <c r="Q16" s="4">
        <f t="shared" si="23"/>
        <v>12.5</v>
      </c>
      <c r="R16">
        <f t="shared" si="0"/>
        <v>500000</v>
      </c>
      <c r="S16">
        <f t="shared" si="1"/>
        <v>3063.4428639074681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2722.110530931488</v>
      </c>
      <c r="AC16">
        <f t="shared" si="2"/>
        <v>2513.3301926553377</v>
      </c>
      <c r="AE16">
        <f t="shared" si="3"/>
        <v>3464.7869254561306</v>
      </c>
      <c r="AF16">
        <f t="shared" si="4"/>
        <v>-173.23934627280653</v>
      </c>
      <c r="AG16">
        <f t="shared" si="4"/>
        <v>-10.255333232531497</v>
      </c>
      <c r="AH16">
        <f t="shared" si="5"/>
        <v>-2845.5164932510752</v>
      </c>
      <c r="AI16">
        <f t="shared" si="6"/>
        <v>435.77575269971749</v>
      </c>
      <c r="AJ16">
        <f t="shared" si="7"/>
        <v>208.78033827615036</v>
      </c>
      <c r="AK16">
        <f t="shared" si="24"/>
        <v>514.60075179874468</v>
      </c>
      <c r="AL16">
        <f t="shared" si="8"/>
        <v>1159.1568427746124</v>
      </c>
      <c r="AN16">
        <f t="shared" si="9"/>
        <v>1381.9856492726296</v>
      </c>
      <c r="AO16">
        <f t="shared" si="9"/>
        <v>-69.099282463631482</v>
      </c>
      <c r="AP16">
        <f t="shared" si="9"/>
        <v>-4.0905035896259081</v>
      </c>
      <c r="AQ16">
        <f t="shared" si="9"/>
        <v>-1134.9797384506883</v>
      </c>
      <c r="AR16">
        <f t="shared" si="9"/>
        <v>173.81612476868403</v>
      </c>
      <c r="AS16">
        <f t="shared" si="9"/>
        <v>83.2753752411313</v>
      </c>
      <c r="AT16">
        <f t="shared" si="9"/>
        <v>205.2567356640979</v>
      </c>
      <c r="AU16">
        <f t="shared" si="9"/>
        <v>462.34823567391322</v>
      </c>
      <c r="AW16">
        <v>13</v>
      </c>
      <c r="AX16">
        <f>(R16*SUMPRODUCT(K17:$K$23, X17:$X$23)-$AZ$3*SUMPRODUCT(K16:$K$22, W17:$W$23))/Z16</f>
        <v>3063.4428639074681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7.2269999999999999E-3</v>
      </c>
      <c r="O17">
        <f t="shared" si="21"/>
        <v>4223.1525379220402</v>
      </c>
      <c r="P17">
        <f t="shared" si="22"/>
        <v>211.15762689610202</v>
      </c>
      <c r="Q17" s="4">
        <f t="shared" si="23"/>
        <v>12.5</v>
      </c>
      <c r="R17">
        <f t="shared" si="0"/>
        <v>500000</v>
      </c>
      <c r="S17">
        <f t="shared" si="1"/>
        <v>2806.5450672697007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2513.3301926553377</v>
      </c>
      <c r="AC17">
        <f t="shared" si="2"/>
        <v>2262.8981149806586</v>
      </c>
      <c r="AE17">
        <f t="shared" si="3"/>
        <v>3405.0990410912973</v>
      </c>
      <c r="AF17">
        <f t="shared" si="4"/>
        <v>-170.25495205456488</v>
      </c>
      <c r="AG17">
        <f t="shared" si="4"/>
        <v>-10.078664606934677</v>
      </c>
      <c r="AH17">
        <f t="shared" si="5"/>
        <v>-2964.6117308602052</v>
      </c>
      <c r="AI17">
        <f t="shared" si="6"/>
        <v>260.15369356959263</v>
      </c>
      <c r="AJ17">
        <f t="shared" si="7"/>
        <v>250.43207767467902</v>
      </c>
      <c r="AK17">
        <f t="shared" si="24"/>
        <v>491.88276963295391</v>
      </c>
      <c r="AL17">
        <f t="shared" si="8"/>
        <v>1002.4685408772256</v>
      </c>
      <c r="AN17">
        <f t="shared" si="9"/>
        <v>1251.1175513854539</v>
      </c>
      <c r="AO17">
        <f t="shared" si="9"/>
        <v>-62.555877569272702</v>
      </c>
      <c r="AP17">
        <f t="shared" si="9"/>
        <v>-3.7031504905132251</v>
      </c>
      <c r="AQ17">
        <f t="shared" si="9"/>
        <v>-1089.2716261003948</v>
      </c>
      <c r="AR17">
        <f t="shared" si="9"/>
        <v>95.586897225273276</v>
      </c>
      <c r="AS17">
        <f t="shared" si="9"/>
        <v>92.014935256714466</v>
      </c>
      <c r="AT17">
        <f t="shared" si="9"/>
        <v>180.72988740869238</v>
      </c>
      <c r="AU17">
        <f t="shared" si="9"/>
        <v>368.33171989068012</v>
      </c>
      <c r="AW17">
        <v>14</v>
      </c>
      <c r="AX17">
        <f>(R17*SUMPRODUCT(K18:$K$23, X18:$X$23)-$AZ$3*SUMPRODUCT(K17:$K$22, W18:$W$23))/Z17</f>
        <v>2806.5450672697007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7.6860000000000001E-3</v>
      </c>
      <c r="O18">
        <f t="shared" si="21"/>
        <v>4223.1525379220402</v>
      </c>
      <c r="P18">
        <f t="shared" si="22"/>
        <v>211.15762689610202</v>
      </c>
      <c r="Q18" s="4">
        <f t="shared" si="23"/>
        <v>12.5</v>
      </c>
      <c r="R18">
        <f t="shared" si="0"/>
        <v>500000</v>
      </c>
      <c r="S18">
        <f t="shared" si="1"/>
        <v>2491.7525886121384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2262.8981149806586</v>
      </c>
      <c r="AC18">
        <f t="shared" si="2"/>
        <v>1973.550446398199</v>
      </c>
      <c r="AE18">
        <f t="shared" si="3"/>
        <v>3344.8764594505569</v>
      </c>
      <c r="AF18">
        <f t="shared" si="4"/>
        <v>-167.24382297252785</v>
      </c>
      <c r="AG18">
        <f t="shared" si="4"/>
        <v>-9.90041334469643</v>
      </c>
      <c r="AH18">
        <f t="shared" si="5"/>
        <v>-3098.5846467559968</v>
      </c>
      <c r="AI18">
        <f t="shared" si="6"/>
        <v>69.147576377335554</v>
      </c>
      <c r="AJ18">
        <f t="shared" si="7"/>
        <v>289.34766858245962</v>
      </c>
      <c r="AK18">
        <f t="shared" si="24"/>
        <v>465.55709746382291</v>
      </c>
      <c r="AL18">
        <f t="shared" si="8"/>
        <v>824.05234242361803</v>
      </c>
      <c r="AN18">
        <f t="shared" si="9"/>
        <v>1132.1131038490776</v>
      </c>
      <c r="AO18">
        <f t="shared" si="9"/>
        <v>-56.605655192453881</v>
      </c>
      <c r="AP18">
        <f t="shared" si="9"/>
        <v>-3.3509123033184429</v>
      </c>
      <c r="AQ18">
        <f t="shared" si="9"/>
        <v>-1048.7527191226247</v>
      </c>
      <c r="AR18">
        <f t="shared" si="9"/>
        <v>23.403817230680495</v>
      </c>
      <c r="AS18">
        <f t="shared" si="9"/>
        <v>97.933149741557656</v>
      </c>
      <c r="AT18">
        <f t="shared" si="9"/>
        <v>157.5733205749888</v>
      </c>
      <c r="AU18">
        <f t="shared" si="9"/>
        <v>278.91028754722691</v>
      </c>
      <c r="AW18">
        <v>15</v>
      </c>
      <c r="AX18">
        <f>(R18*SUMPRODUCT(K19:$K$23, X19:$X$23)-$AZ$3*SUMPRODUCT(K18:$K$22, W19:$W$23))/Z18</f>
        <v>2491.7525886121384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8.2030000000000002E-3</v>
      </c>
      <c r="O19">
        <f t="shared" si="21"/>
        <v>4223.1525379220402</v>
      </c>
      <c r="P19">
        <f t="shared" si="22"/>
        <v>211.15762689610202</v>
      </c>
      <c r="Q19" s="4">
        <f t="shared" si="23"/>
        <v>12.5</v>
      </c>
      <c r="R19">
        <f t="shared" si="0"/>
        <v>500000</v>
      </c>
      <c r="S19">
        <f t="shared" si="1"/>
        <v>2119.1582093420611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1973.550446398199</v>
      </c>
      <c r="AC19">
        <f t="shared" si="2"/>
        <v>1647.890672427852</v>
      </c>
      <c r="AE19">
        <f t="shared" si="3"/>
        <v>3283.9896732591783</v>
      </c>
      <c r="AF19">
        <f t="shared" si="4"/>
        <v>-164.19948366295893</v>
      </c>
      <c r="AG19">
        <f t="shared" si="4"/>
        <v>-9.720196120582921</v>
      </c>
      <c r="AH19">
        <f t="shared" si="5"/>
        <v>-3248.5236266617926</v>
      </c>
      <c r="AI19">
        <f t="shared" si="6"/>
        <v>-138.45363318615591</v>
      </c>
      <c r="AJ19">
        <f t="shared" si="7"/>
        <v>325.65977397034703</v>
      </c>
      <c r="AK19">
        <f t="shared" si="24"/>
        <v>435.84734490331442</v>
      </c>
      <c r="AL19">
        <f t="shared" si="8"/>
        <v>623.0534856875056</v>
      </c>
      <c r="AN19">
        <f t="shared" si="9"/>
        <v>1023.88901797367</v>
      </c>
      <c r="AO19">
        <f t="shared" si="9"/>
        <v>-51.194450898683506</v>
      </c>
      <c r="AP19">
        <f t="shared" si="9"/>
        <v>-3.0305826298588556</v>
      </c>
      <c r="AQ19">
        <f t="shared" si="9"/>
        <v>-1012.8313414171032</v>
      </c>
      <c r="AR19">
        <f t="shared" si="9"/>
        <v>-43.16735697197543</v>
      </c>
      <c r="AS19">
        <f t="shared" si="9"/>
        <v>101.53487048974357</v>
      </c>
      <c r="AT19">
        <f t="shared" si="9"/>
        <v>135.88937675208896</v>
      </c>
      <c r="AU19">
        <f t="shared" si="9"/>
        <v>194.25689026985714</v>
      </c>
      <c r="AW19">
        <v>16</v>
      </c>
      <c r="AX19">
        <f>(R19*SUMPRODUCT(K20:$K$23, X20:$X$23)-$AZ$3*SUMPRODUCT(K19:$K$22, W20:$W$23))/Z19</f>
        <v>2119.1582093420611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8.7950000000000007E-3</v>
      </c>
      <c r="O20">
        <f t="shared" si="21"/>
        <v>4223.1525379220402</v>
      </c>
      <c r="P20">
        <f t="shared" si="22"/>
        <v>211.15762689610202</v>
      </c>
      <c r="Q20" s="4">
        <f t="shared" si="23"/>
        <v>12.5</v>
      </c>
      <c r="R20">
        <f t="shared" si="0"/>
        <v>500000</v>
      </c>
      <c r="S20">
        <f t="shared" si="1"/>
        <v>1687.0960979354791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1647.890672427852</v>
      </c>
      <c r="AC20">
        <f t="shared" si="2"/>
        <v>1287.2550022191313</v>
      </c>
      <c r="AE20">
        <f t="shared" si="3"/>
        <v>3222.267087350272</v>
      </c>
      <c r="AF20">
        <f t="shared" si="4"/>
        <v>-161.11335436751361</v>
      </c>
      <c r="AG20">
        <f t="shared" si="4"/>
        <v>-9.5375050344965651</v>
      </c>
      <c r="AH20">
        <f t="shared" si="5"/>
        <v>-3419.5649952210715</v>
      </c>
      <c r="AI20">
        <f t="shared" si="6"/>
        <v>-367.94876727280962</v>
      </c>
      <c r="AJ20">
        <f t="shared" si="7"/>
        <v>360.63567020872074</v>
      </c>
      <c r="AK20">
        <f t="shared" si="24"/>
        <v>402.96234785979686</v>
      </c>
      <c r="AL20">
        <f t="shared" si="8"/>
        <v>395.64925079570799</v>
      </c>
      <c r="AN20">
        <f t="shared" si="9"/>
        <v>925.45222599777355</v>
      </c>
      <c r="AO20">
        <f t="shared" si="9"/>
        <v>-46.27261129988868</v>
      </c>
      <c r="AP20">
        <f t="shared" si="9"/>
        <v>-2.7392221145448286</v>
      </c>
      <c r="AQ20">
        <f t="shared" si="9"/>
        <v>-982.11723329668177</v>
      </c>
      <c r="AR20">
        <f t="shared" si="9"/>
        <v>-105.67684071334176</v>
      </c>
      <c r="AS20">
        <f t="shared" si="9"/>
        <v>103.57648038521508</v>
      </c>
      <c r="AT20">
        <f t="shared" si="9"/>
        <v>115.73292706992794</v>
      </c>
      <c r="AU20">
        <f t="shared" si="9"/>
        <v>113.63256674180126</v>
      </c>
      <c r="AW20">
        <v>17</v>
      </c>
      <c r="AX20">
        <f>(R20*SUMPRODUCT(K21:$K$23, X21:$X$23)-$AZ$3*SUMPRODUCT(K20:$K$22, W21:$W$23))/Z20</f>
        <v>1687.0960979354791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9.4780000000000003E-3</v>
      </c>
      <c r="O21">
        <f t="shared" si="21"/>
        <v>4223.1525379220402</v>
      </c>
      <c r="P21">
        <f t="shared" si="22"/>
        <v>211.15762689610202</v>
      </c>
      <c r="Q21" s="4">
        <f t="shared" si="23"/>
        <v>12.5</v>
      </c>
      <c r="R21">
        <f t="shared" si="0"/>
        <v>500000</v>
      </c>
      <c r="S21">
        <f t="shared" si="1"/>
        <v>1192.765981858578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1287.2550022191313</v>
      </c>
      <c r="AC21">
        <f t="shared" si="2"/>
        <v>892.35436830768845</v>
      </c>
      <c r="AE21">
        <f t="shared" si="3"/>
        <v>3159.5037690228633</v>
      </c>
      <c r="AF21">
        <f t="shared" si="4"/>
        <v>-157.97518845114317</v>
      </c>
      <c r="AG21">
        <f t="shared" si="4"/>
        <v>-9.3517335114346398</v>
      </c>
      <c r="AH21">
        <f t="shared" si="5"/>
        <v>-3615.8589086783372</v>
      </c>
      <c r="AI21">
        <f t="shared" si="6"/>
        <v>-623.6820616180521</v>
      </c>
      <c r="AJ21">
        <f t="shared" si="7"/>
        <v>394.90063391144281</v>
      </c>
      <c r="AK21">
        <f t="shared" si="24"/>
        <v>366.99978874657876</v>
      </c>
      <c r="AL21">
        <f t="shared" si="8"/>
        <v>138.21836103996947</v>
      </c>
      <c r="AN21">
        <f t="shared" si="9"/>
        <v>835.89689816961834</v>
      </c>
      <c r="AO21">
        <f t="shared" si="9"/>
        <v>-41.794844908480918</v>
      </c>
      <c r="AP21">
        <f t="shared" si="9"/>
        <v>-2.4741496153159113</v>
      </c>
      <c r="AQ21">
        <f t="shared" si="9"/>
        <v>-956.63289774076281</v>
      </c>
      <c r="AR21">
        <f t="shared" si="9"/>
        <v>-165.00499409494137</v>
      </c>
      <c r="AS21">
        <f t="shared" si="9"/>
        <v>104.4772341176474</v>
      </c>
      <c r="AT21">
        <f t="shared" si="9"/>
        <v>97.095622436002373</v>
      </c>
      <c r="AU21">
        <f t="shared" si="9"/>
        <v>36.567862458708412</v>
      </c>
      <c r="AW21">
        <v>18</v>
      </c>
      <c r="AX21">
        <f>(R21*SUMPRODUCT(K22:$K$23, X22:$X$23)-$AZ$3*SUMPRODUCT(K21:$K$22, W22:$W$23))/Z21</f>
        <v>1192.765981858578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1.0265E-2</v>
      </c>
      <c r="O22">
        <f t="shared" si="21"/>
        <v>4223.1525379220402</v>
      </c>
      <c r="P22">
        <f t="shared" si="22"/>
        <v>211.15762689610202</v>
      </c>
      <c r="Q22" s="4">
        <f t="shared" si="23"/>
        <v>12.5</v>
      </c>
      <c r="R22">
        <f t="shared" si="0"/>
        <v>500000</v>
      </c>
      <c r="S22">
        <f t="shared" si="1"/>
        <v>632.92687967853954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892.35436830768845</v>
      </c>
      <c r="AC22">
        <f t="shared" si="2"/>
        <v>463.92125723420787</v>
      </c>
      <c r="AE22">
        <f t="shared" si="3"/>
        <v>3095.476425143615</v>
      </c>
      <c r="AF22">
        <f t="shared" si="4"/>
        <v>-154.77382125718077</v>
      </c>
      <c r="AG22">
        <f t="shared" si="4"/>
        <v>-9.1622206318254165</v>
      </c>
      <c r="AH22">
        <f t="shared" si="5"/>
        <v>-3839.8217797950629</v>
      </c>
      <c r="AI22">
        <f t="shared" si="6"/>
        <v>-908.2813965404539</v>
      </c>
      <c r="AJ22">
        <f t="shared" si="7"/>
        <v>428.43311107348057</v>
      </c>
      <c r="AK22">
        <f t="shared" si="24"/>
        <v>328.00235122459549</v>
      </c>
      <c r="AL22">
        <f t="shared" si="8"/>
        <v>-151.84593424237784</v>
      </c>
      <c r="AN22">
        <f t="shared" si="9"/>
        <v>754.40177853538148</v>
      </c>
      <c r="AO22">
        <f t="shared" si="9"/>
        <v>-37.72008892676908</v>
      </c>
      <c r="AP22">
        <f t="shared" si="9"/>
        <v>-2.2329343179093919</v>
      </c>
      <c r="AQ22">
        <f t="shared" si="9"/>
        <v>-935.80695895685699</v>
      </c>
      <c r="AR22">
        <f t="shared" si="9"/>
        <v>-221.35820366615397</v>
      </c>
      <c r="AS22">
        <f t="shared" si="9"/>
        <v>104.41387902422322</v>
      </c>
      <c r="AT22">
        <f t="shared" si="9"/>
        <v>79.937794104227891</v>
      </c>
      <c r="AU22">
        <f t="shared" si="9"/>
        <v>-37.006530537702844</v>
      </c>
      <c r="AW22">
        <v>19</v>
      </c>
      <c r="AX22">
        <f>(R22*SUMPRODUCT(K23:$K$23, X23:$X$23)-$AZ$3*SUMPRODUCT(K22:$K$22, W23:$W$23))/Z22</f>
        <v>632.92687967853954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1.1204E-2</v>
      </c>
      <c r="O23">
        <f t="shared" si="21"/>
        <v>4223.1525379220402</v>
      </c>
      <c r="P23">
        <f t="shared" si="22"/>
        <v>211.15762689610202</v>
      </c>
      <c r="Q23" s="4">
        <f t="shared" si="23"/>
        <v>12.5</v>
      </c>
      <c r="R23">
        <f t="shared" si="0"/>
        <v>500000</v>
      </c>
      <c r="S23">
        <f t="shared" si="1"/>
        <v>646.63819598623149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463.92125723420787</v>
      </c>
      <c r="AC23">
        <f t="shared" si="2"/>
        <v>463.92125723420781</v>
      </c>
      <c r="AE23">
        <f t="shared" si="3"/>
        <v>3029.8399430248701</v>
      </c>
      <c r="AF23">
        <f t="shared" si="4"/>
        <v>-151.49199715124351</v>
      </c>
      <c r="AG23">
        <f t="shared" si="4"/>
        <v>-8.9679449055481921</v>
      </c>
      <c r="AH23">
        <f t="shared" si="5"/>
        <v>-4106.1407983588797</v>
      </c>
      <c r="AI23">
        <f t="shared" si="6"/>
        <v>-1236.7607973908016</v>
      </c>
      <c r="AJ23">
        <f t="shared" si="7"/>
        <v>0</v>
      </c>
      <c r="AK23">
        <f t="shared" si="24"/>
        <v>286.00466024834367</v>
      </c>
      <c r="AL23">
        <f t="shared" si="8"/>
        <v>-950.75613714245787</v>
      </c>
      <c r="AN23">
        <f t="shared" si="9"/>
        <v>680.19941857685842</v>
      </c>
      <c r="AO23">
        <f t="shared" si="9"/>
        <v>-34.009970928842925</v>
      </c>
      <c r="AP23">
        <f t="shared" si="9"/>
        <v>-2.0133046712999612</v>
      </c>
      <c r="AQ23">
        <f t="shared" si="9"/>
        <v>-921.82908541697225</v>
      </c>
      <c r="AR23">
        <f t="shared" si="9"/>
        <v>-277.65294244025677</v>
      </c>
      <c r="AS23">
        <f t="shared" si="9"/>
        <v>0</v>
      </c>
      <c r="AT23">
        <f t="shared" si="9"/>
        <v>64.208079393452778</v>
      </c>
      <c r="AU23">
        <f t="shared" si="9"/>
        <v>-213.44486304680396</v>
      </c>
      <c r="AW23">
        <v>20</v>
      </c>
      <c r="AX23">
        <f>(R23*SUMPRODUCT(K$23:$K24, X$23:$X24)-$AZ$3*SUMPRODUCT(K$22:$K23, W$23:$W24))/Z23</f>
        <v>646.63819598623149</v>
      </c>
    </row>
    <row r="25" spans="5:50" x14ac:dyDescent="0.25">
      <c r="AN25" s="8">
        <f t="shared" ref="AN25:AU25" si="25">SUM(AN3:AN23)</f>
        <v>38165.791394803295</v>
      </c>
      <c r="AO25" s="8">
        <f t="shared" si="25"/>
        <v>-5075.6539731816947</v>
      </c>
      <c r="AP25" s="8">
        <f t="shared" si="25"/>
        <v>-200.46593910618722</v>
      </c>
      <c r="AQ25" s="8">
        <f t="shared" si="25"/>
        <v>-25124.636070729881</v>
      </c>
      <c r="AR25" s="8">
        <f t="shared" si="25"/>
        <v>7765.0354117855341</v>
      </c>
      <c r="AS25" s="8">
        <f t="shared" si="25"/>
        <v>-1596.5487707927764</v>
      </c>
      <c r="AT25" s="8">
        <f t="shared" si="25"/>
        <v>4003.2143133615086</v>
      </c>
      <c r="AU25" s="9">
        <f t="shared" si="25"/>
        <v>10171.700954354266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2" priority="1" operator="lessThan">
      <formula>0</formula>
    </cfRule>
  </conditionalFormatting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D7C17-2F13-49FB-AB9D-A9F070B06568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'T.26.04.E'!C3*(1+C12)</f>
        <v>4223.5830462749072</v>
      </c>
      <c r="K3">
        <v>1</v>
      </c>
      <c r="L3" s="2">
        <v>0</v>
      </c>
      <c r="O3">
        <f>$C$3</f>
        <v>4223.5830462749072</v>
      </c>
      <c r="P3">
        <f>O3*B5</f>
        <v>3378.8664370199258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4223.5830462749072</v>
      </c>
      <c r="AF3">
        <f t="shared" ref="AF3:AG23" si="4">-$Z3*P3</f>
        <v>-3378.8664370199258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744.71660925498145</v>
      </c>
      <c r="AJ3">
        <f t="shared" ref="AJ3:AJ23" si="7">AB3-AC3</f>
        <v>0</v>
      </c>
      <c r="AL3">
        <f t="shared" ref="AL3:AL23" si="8">SUM(AI3:AK3)</f>
        <v>744.71660925498145</v>
      </c>
      <c r="AN3">
        <f t="shared" ref="AN3:AU23" si="9">AE3*$K3</f>
        <v>4223.5830462749072</v>
      </c>
      <c r="AO3">
        <f t="shared" si="9"/>
        <v>-3378.8664370199258</v>
      </c>
      <c r="AP3">
        <f t="shared" si="9"/>
        <v>-100</v>
      </c>
      <c r="AQ3">
        <f t="shared" si="9"/>
        <v>0</v>
      </c>
      <c r="AR3">
        <f t="shared" si="9"/>
        <v>744.71660925498145</v>
      </c>
      <c r="AS3">
        <f t="shared" si="9"/>
        <v>0</v>
      </c>
      <c r="AT3">
        <f t="shared" si="9"/>
        <v>0</v>
      </c>
      <c r="AU3">
        <f t="shared" si="9"/>
        <v>744.71660925498145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2485.6392544562141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1000000</v>
      </c>
      <c r="S4">
        <f t="shared" si="1"/>
        <v>51.728432378930876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51.076912773118238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-2595</v>
      </c>
      <c r="AI4">
        <f t="shared" si="6"/>
        <v>-2595</v>
      </c>
      <c r="AJ4">
        <f t="shared" si="7"/>
        <v>-51.076912773118238</v>
      </c>
      <c r="AK4">
        <f>G4*MAX(0, SUM(AB4, AE4:AF4))</f>
        <v>0</v>
      </c>
      <c r="AL4">
        <f t="shared" si="8"/>
        <v>-2646.0769127731182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-2434.5623416830845</v>
      </c>
      <c r="AR4">
        <f t="shared" si="9"/>
        <v>-2434.5623416830845</v>
      </c>
      <c r="AS4">
        <f t="shared" si="9"/>
        <v>-47.919047540217875</v>
      </c>
      <c r="AT4">
        <f t="shared" si="9"/>
        <v>0</v>
      </c>
      <c r="AU4">
        <f t="shared" si="9"/>
        <v>-2482.4813892233024</v>
      </c>
      <c r="AW4">
        <v>1</v>
      </c>
      <c r="AX4">
        <f>(R4*SUMPRODUCT(K5:$K$23, X5:$X$23)-$AZ$3*SUMPRODUCT(K4:$K$22, W5:$W$23))/Z4</f>
        <v>51.728432378930876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4223.5830462749072</v>
      </c>
      <c r="P5">
        <f t="shared" ref="P5:P23" si="22">O5*$C$5</f>
        <v>211.17915231374536</v>
      </c>
      <c r="Q5" s="4">
        <f t="shared" ref="Q5:Q23" si="23">$C$8</f>
        <v>12.5</v>
      </c>
      <c r="R5">
        <f t="shared" si="0"/>
        <v>1000000</v>
      </c>
      <c r="S5">
        <f t="shared" si="1"/>
        <v>141.06970083522987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51.076912773118238</v>
      </c>
      <c r="AC5">
        <f t="shared" si="2"/>
        <v>137.53797635392766</v>
      </c>
      <c r="AE5">
        <f t="shared" si="3"/>
        <v>4117.8443117697234</v>
      </c>
      <c r="AF5">
        <f t="shared" si="4"/>
        <v>-205.89221558848618</v>
      </c>
      <c r="AG5">
        <f t="shared" si="4"/>
        <v>-12.187058555062501</v>
      </c>
      <c r="AH5">
        <f t="shared" si="5"/>
        <v>-2566.2655950000003</v>
      </c>
      <c r="AI5">
        <f t="shared" si="6"/>
        <v>1333.4994426261746</v>
      </c>
      <c r="AJ5">
        <f t="shared" si="7"/>
        <v>-86.461063580809423</v>
      </c>
      <c r="AK5">
        <f>G5*SUM(AB5, AE5:AF5)</f>
        <v>162.48418936712858</v>
      </c>
      <c r="AL5">
        <f t="shared" si="8"/>
        <v>1409.5225684124939</v>
      </c>
      <c r="AN5">
        <f t="shared" si="9"/>
        <v>3556.0159769511392</v>
      </c>
      <c r="AO5">
        <f t="shared" si="9"/>
        <v>-177.80079884755696</v>
      </c>
      <c r="AP5">
        <f t="shared" si="9"/>
        <v>-10.52428689690219</v>
      </c>
      <c r="AQ5">
        <f t="shared" si="9"/>
        <v>-2216.1307630880497</v>
      </c>
      <c r="AR5">
        <f t="shared" si="9"/>
        <v>1151.5601281186302</v>
      </c>
      <c r="AS5">
        <f t="shared" si="9"/>
        <v>-74.664533236180318</v>
      </c>
      <c r="AT5">
        <f t="shared" si="9"/>
        <v>140.31525469284787</v>
      </c>
      <c r="AU5">
        <f t="shared" si="9"/>
        <v>1217.210849575298</v>
      </c>
      <c r="AW5">
        <v>2</v>
      </c>
      <c r="AX5">
        <f>(R5*SUMPRODUCT(K6:$K$23, X6:$X$23)-$AZ$3*SUMPRODUCT(K5:$K$22, W6:$W$23))/Z5</f>
        <v>141.06970083522987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4223.5830462749072</v>
      </c>
      <c r="P6">
        <f t="shared" si="22"/>
        <v>211.17915231374536</v>
      </c>
      <c r="Q6" s="4">
        <f t="shared" si="23"/>
        <v>12.5</v>
      </c>
      <c r="R6">
        <f t="shared" si="0"/>
        <v>1000000</v>
      </c>
      <c r="S6">
        <f t="shared" si="1"/>
        <v>263.61223537782973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137.53797635392766</v>
      </c>
      <c r="AC6">
        <f t="shared" si="2"/>
        <v>253.77348982221517</v>
      </c>
      <c r="AE6">
        <f t="shared" si="3"/>
        <v>4065.9471199084901</v>
      </c>
      <c r="AF6">
        <f t="shared" si="4"/>
        <v>-203.29735599542451</v>
      </c>
      <c r="AG6">
        <f t="shared" si="4"/>
        <v>-12.033465056093048</v>
      </c>
      <c r="AH6">
        <f t="shared" si="5"/>
        <v>-2537.833073506215</v>
      </c>
      <c r="AI6">
        <f t="shared" si="6"/>
        <v>1312.7832253507577</v>
      </c>
      <c r="AJ6">
        <f t="shared" si="7"/>
        <v>-116.23551346828751</v>
      </c>
      <c r="AK6">
        <f>G6*SUM(AB6, AE6:AF6)</f>
        <v>234.01098280561914</v>
      </c>
      <c r="AL6">
        <f t="shared" si="8"/>
        <v>1430.5586946880892</v>
      </c>
      <c r="AN6">
        <f t="shared" si="9"/>
        <v>3166.6662225772225</v>
      </c>
      <c r="AO6">
        <f t="shared" si="9"/>
        <v>-158.33331112886114</v>
      </c>
      <c r="AP6">
        <f t="shared" si="9"/>
        <v>-9.3719780926592087</v>
      </c>
      <c r="AQ6">
        <f t="shared" si="9"/>
        <v>-1976.5309374196536</v>
      </c>
      <c r="AR6">
        <f t="shared" si="9"/>
        <v>1022.4299959360487</v>
      </c>
      <c r="AS6">
        <f t="shared" si="9"/>
        <v>-90.52726548303707</v>
      </c>
      <c r="AT6">
        <f t="shared" si="9"/>
        <v>182.25388897318746</v>
      </c>
      <c r="AU6">
        <f t="shared" si="9"/>
        <v>1114.1566194261991</v>
      </c>
      <c r="AW6">
        <v>3</v>
      </c>
      <c r="AX6">
        <f>(R6*SUMPRODUCT(K7:$K$23, X7:$X$23)-$AZ$3*SUMPRODUCT(K6:$K$22, W7:$W$23))/Z6</f>
        <v>263.61223537782973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4223.5830462749072</v>
      </c>
      <c r="P7">
        <f t="shared" si="22"/>
        <v>211.17915231374536</v>
      </c>
      <c r="Q7" s="4">
        <f t="shared" si="23"/>
        <v>12.5</v>
      </c>
      <c r="R7">
        <f t="shared" si="0"/>
        <v>1000000</v>
      </c>
      <c r="S7">
        <f t="shared" si="1"/>
        <v>365.43057918817482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253.77348982221517</v>
      </c>
      <c r="AC7">
        <f t="shared" si="2"/>
        <v>347.35629879966291</v>
      </c>
      <c r="AE7">
        <f t="shared" si="3"/>
        <v>4014.6836586206837</v>
      </c>
      <c r="AF7">
        <f t="shared" si="4"/>
        <v>-200.73418293103418</v>
      </c>
      <c r="AG7">
        <f t="shared" si="4"/>
        <v>-11.881747128665827</v>
      </c>
      <c r="AH7">
        <f t="shared" si="5"/>
        <v>-2510.6621493032535</v>
      </c>
      <c r="AI7">
        <f t="shared" si="6"/>
        <v>1291.4055792577301</v>
      </c>
      <c r="AJ7">
        <f t="shared" si="7"/>
        <v>-93.582808977447741</v>
      </c>
      <c r="AK7">
        <f>G7*SUM(AB7, AE7:AF7)</f>
        <v>199.72519760663255</v>
      </c>
      <c r="AL7">
        <f t="shared" si="8"/>
        <v>1397.5479678869149</v>
      </c>
      <c r="AN7">
        <f t="shared" si="9"/>
        <v>2830.3982029899239</v>
      </c>
      <c r="AO7">
        <f t="shared" si="9"/>
        <v>-141.51991014949618</v>
      </c>
      <c r="AP7">
        <f t="shared" si="9"/>
        <v>-8.3767685279867496</v>
      </c>
      <c r="AQ7">
        <f t="shared" si="9"/>
        <v>-1770.0457221439463</v>
      </c>
      <c r="AR7">
        <f t="shared" si="9"/>
        <v>910.45580216849453</v>
      </c>
      <c r="AS7">
        <f t="shared" si="9"/>
        <v>-65.976957808805409</v>
      </c>
      <c r="AT7">
        <f t="shared" si="9"/>
        <v>140.8085638786892</v>
      </c>
      <c r="AU7">
        <f t="shared" si="9"/>
        <v>985.28740823837825</v>
      </c>
      <c r="AW7">
        <v>4</v>
      </c>
      <c r="AX7">
        <f>(R7*SUMPRODUCT(K8:$K$23, X8:$X$23)-$AZ$3*SUMPRODUCT(K7:$K$22, W8:$W$23))/Z7</f>
        <v>365.43057918817482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4223.5830462749072</v>
      </c>
      <c r="P8">
        <f t="shared" si="22"/>
        <v>211.17915231374536</v>
      </c>
      <c r="Q8" s="4">
        <f t="shared" si="23"/>
        <v>12.5</v>
      </c>
      <c r="R8">
        <f t="shared" si="0"/>
        <v>1000000</v>
      </c>
      <c r="S8">
        <f t="shared" si="1"/>
        <v>404.61694199935812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347.35629879966291</v>
      </c>
      <c r="AC8">
        <f t="shared" si="2"/>
        <v>379.75309400358128</v>
      </c>
      <c r="AE8">
        <f t="shared" si="3"/>
        <v>3964.0424389508426</v>
      </c>
      <c r="AF8">
        <f t="shared" si="4"/>
        <v>-198.20212194754211</v>
      </c>
      <c r="AG8">
        <f t="shared" si="4"/>
        <v>-11.731870770384836</v>
      </c>
      <c r="AH8">
        <f t="shared" si="5"/>
        <v>-2484.7109595465977</v>
      </c>
      <c r="AI8">
        <f t="shared" si="6"/>
        <v>1269.3974866863177</v>
      </c>
      <c r="AJ8">
        <f t="shared" si="7"/>
        <v>-32.396795203918373</v>
      </c>
      <c r="AK8">
        <f t="shared" ref="AK8:AK23" si="24">G8*SUM(AB8:AB8, AE8:AF8)</f>
        <v>87.611087916603125</v>
      </c>
      <c r="AL8">
        <f t="shared" si="8"/>
        <v>1324.6117793990024</v>
      </c>
      <c r="AN8">
        <f t="shared" si="9"/>
        <v>2605.7767459742736</v>
      </c>
      <c r="AO8">
        <f t="shared" si="9"/>
        <v>-130.28883729871367</v>
      </c>
      <c r="AP8">
        <f t="shared" si="9"/>
        <v>-7.7119850534030059</v>
      </c>
      <c r="AQ8">
        <f t="shared" si="9"/>
        <v>-1633.3331790886609</v>
      </c>
      <c r="AR8">
        <f t="shared" si="9"/>
        <v>834.44274453349601</v>
      </c>
      <c r="AS8">
        <f t="shared" si="9"/>
        <v>-21.296143239274802</v>
      </c>
      <c r="AT8">
        <f t="shared" si="9"/>
        <v>57.591445878418646</v>
      </c>
      <c r="AU8">
        <f t="shared" si="9"/>
        <v>870.73804717263988</v>
      </c>
      <c r="AW8">
        <v>5</v>
      </c>
      <c r="AX8">
        <f>(R8*SUMPRODUCT(K9:$K$23, X9:$X$23)-$AZ$3*SUMPRODUCT(K8:$K$22, W9:$W$23))/Z8</f>
        <v>404.61694199935812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4223.5830462749072</v>
      </c>
      <c r="P9">
        <f t="shared" si="22"/>
        <v>211.17915231374536</v>
      </c>
      <c r="Q9" s="4">
        <f t="shared" si="23"/>
        <v>12.5</v>
      </c>
      <c r="R9">
        <f t="shared" si="0"/>
        <v>1000000</v>
      </c>
      <c r="S9">
        <f t="shared" si="1"/>
        <v>404.3420939253196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379.75309400358128</v>
      </c>
      <c r="AC9">
        <f t="shared" si="2"/>
        <v>374.70438884693976</v>
      </c>
      <c r="AE9">
        <f t="shared" si="3"/>
        <v>3914.0003672015273</v>
      </c>
      <c r="AF9">
        <f t="shared" si="4"/>
        <v>-195.70001836007637</v>
      </c>
      <c r="AG9">
        <f t="shared" si="4"/>
        <v>-11.583767633779498</v>
      </c>
      <c r="AH9">
        <f t="shared" si="5"/>
        <v>-2462.7543121191848</v>
      </c>
      <c r="AI9">
        <f t="shared" si="6"/>
        <v>1243.9622690884867</v>
      </c>
      <c r="AJ9">
        <f t="shared" si="7"/>
        <v>5.0487051566415175</v>
      </c>
      <c r="AK9">
        <f t="shared" si="24"/>
        <v>24.178515312785688</v>
      </c>
      <c r="AL9">
        <f t="shared" si="8"/>
        <v>1273.1894895579139</v>
      </c>
      <c r="AN9">
        <f t="shared" si="9"/>
        <v>2445.2398976744867</v>
      </c>
      <c r="AO9">
        <f t="shared" si="9"/>
        <v>-122.26199488372434</v>
      </c>
      <c r="AP9">
        <f t="shared" si="9"/>
        <v>-7.2368646208789649</v>
      </c>
      <c r="AQ9">
        <f t="shared" si="9"/>
        <v>-1538.5857274380908</v>
      </c>
      <c r="AR9">
        <f t="shared" si="9"/>
        <v>777.15531073179261</v>
      </c>
      <c r="AS9">
        <f t="shared" si="9"/>
        <v>3.1541374865637852</v>
      </c>
      <c r="AT9">
        <f t="shared" si="9"/>
        <v>15.105330802927067</v>
      </c>
      <c r="AU9">
        <f t="shared" si="9"/>
        <v>795.41477902128349</v>
      </c>
      <c r="AW9">
        <v>6</v>
      </c>
      <c r="AX9">
        <f>(R9*SUMPRODUCT(K10:$K$23, X10:$X$23)-$AZ$3*SUMPRODUCT(K9:$K$22, W10:$W$23))/Z9</f>
        <v>404.3420939253196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4223.5830462749072</v>
      </c>
      <c r="P10">
        <f t="shared" si="22"/>
        <v>211.17915231374536</v>
      </c>
      <c r="Q10" s="4">
        <f t="shared" si="23"/>
        <v>12.5</v>
      </c>
      <c r="R10">
        <f t="shared" si="0"/>
        <v>1000000</v>
      </c>
      <c r="S10">
        <f t="shared" si="1"/>
        <v>398.17535946448817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374.70438884693976</v>
      </c>
      <c r="AC10">
        <f t="shared" si="2"/>
        <v>364.32748287603863</v>
      </c>
      <c r="AE10">
        <f t="shared" si="3"/>
        <v>3864.5469725619359</v>
      </c>
      <c r="AF10">
        <f t="shared" si="4"/>
        <v>-193.22734862809682</v>
      </c>
      <c r="AG10">
        <f t="shared" si="4"/>
        <v>-11.437406729726696</v>
      </c>
      <c r="AH10">
        <f t="shared" si="5"/>
        <v>-2441.8582172007186</v>
      </c>
      <c r="AI10">
        <f t="shared" si="6"/>
        <v>1218.0240000033937</v>
      </c>
      <c r="AJ10">
        <f t="shared" si="7"/>
        <v>10.376905970901134</v>
      </c>
      <c r="AK10">
        <f t="shared" si="24"/>
        <v>16.588698452401193</v>
      </c>
      <c r="AL10">
        <f t="shared" si="8"/>
        <v>1244.9896044266959</v>
      </c>
      <c r="AN10">
        <f t="shared" si="9"/>
        <v>2293.913816216028</v>
      </c>
      <c r="AO10">
        <f t="shared" si="9"/>
        <v>-114.69569081080141</v>
      </c>
      <c r="AP10">
        <f t="shared" si="9"/>
        <v>-6.789004120089464</v>
      </c>
      <c r="AQ10">
        <f t="shared" si="9"/>
        <v>-1449.4356884382767</v>
      </c>
      <c r="AR10">
        <f t="shared" si="9"/>
        <v>722.99343284686051</v>
      </c>
      <c r="AS10">
        <f t="shared" si="9"/>
        <v>6.1595131706846429</v>
      </c>
      <c r="AT10">
        <f t="shared" si="9"/>
        <v>9.8467025613038199</v>
      </c>
      <c r="AU10">
        <f t="shared" si="9"/>
        <v>738.99964857884891</v>
      </c>
      <c r="AW10">
        <v>7</v>
      </c>
      <c r="AX10">
        <f>(R10*SUMPRODUCT(K11:$K$23, X11:$X$23)-$AZ$3*SUMPRODUCT(K10:$K$22, W11:$W$23))/Z10</f>
        <v>398.17535946448817</v>
      </c>
    </row>
    <row r="11" spans="1:52" x14ac:dyDescent="0.25">
      <c r="A11" t="s">
        <v>33</v>
      </c>
      <c r="C11" s="7">
        <f>AU25</f>
        <v>10022.092261261749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4223.5830462749072</v>
      </c>
      <c r="P11">
        <f t="shared" si="22"/>
        <v>211.17915231374536</v>
      </c>
      <c r="Q11" s="4">
        <f t="shared" si="23"/>
        <v>12.5</v>
      </c>
      <c r="R11">
        <f t="shared" si="0"/>
        <v>1000000</v>
      </c>
      <c r="S11">
        <f t="shared" si="1"/>
        <v>384.20795051610543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364.32748287603863</v>
      </c>
      <c r="AC11">
        <f t="shared" si="2"/>
        <v>347.10138783998264</v>
      </c>
      <c r="AE11">
        <f t="shared" si="3"/>
        <v>3815.6720469999455</v>
      </c>
      <c r="AF11">
        <f t="shared" si="4"/>
        <v>-190.7836023499973</v>
      </c>
      <c r="AG11">
        <f t="shared" si="4"/>
        <v>-11.292757846815842</v>
      </c>
      <c r="AH11">
        <f t="shared" si="5"/>
        <v>-2421.9852490869253</v>
      </c>
      <c r="AI11">
        <f t="shared" si="6"/>
        <v>1191.6104377162073</v>
      </c>
      <c r="AJ11">
        <f t="shared" si="7"/>
        <v>17.226095036055995</v>
      </c>
      <c r="AK11">
        <f t="shared" si="24"/>
        <v>9.5741182260623674</v>
      </c>
      <c r="AL11">
        <f t="shared" si="8"/>
        <v>1218.4106509783257</v>
      </c>
      <c r="AN11">
        <f t="shared" si="9"/>
        <v>2153.9730748286674</v>
      </c>
      <c r="AO11">
        <f t="shared" si="9"/>
        <v>-107.69865374143339</v>
      </c>
      <c r="AP11">
        <f t="shared" si="9"/>
        <v>-6.3748393580434541</v>
      </c>
      <c r="AQ11">
        <f t="shared" si="9"/>
        <v>-1367.2273062008035</v>
      </c>
      <c r="AR11">
        <f t="shared" si="9"/>
        <v>672.67227552838744</v>
      </c>
      <c r="AS11">
        <f t="shared" si="9"/>
        <v>9.7242489488261068</v>
      </c>
      <c r="AT11">
        <f t="shared" si="9"/>
        <v>5.404655489294214</v>
      </c>
      <c r="AU11">
        <f t="shared" si="9"/>
        <v>687.80117996650779</v>
      </c>
      <c r="AW11">
        <v>8</v>
      </c>
      <c r="AX11">
        <f>(R11*SUMPRODUCT(K12:$K$23, X12:$X$23)-$AZ$3*SUMPRODUCT(K11:$K$22, W12:$W$23))/Z11</f>
        <v>384.20795051610543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4223.5830462749072</v>
      </c>
      <c r="P12">
        <f t="shared" si="22"/>
        <v>211.17915231374536</v>
      </c>
      <c r="Q12" s="4">
        <f t="shared" si="23"/>
        <v>12.5</v>
      </c>
      <c r="R12">
        <f t="shared" si="0"/>
        <v>1000000</v>
      </c>
      <c r="S12">
        <f t="shared" si="1"/>
        <v>363.93858435496998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347.10138783998264</v>
      </c>
      <c r="AC12">
        <f t="shared" si="2"/>
        <v>324.62681890493877</v>
      </c>
      <c r="AE12">
        <f t="shared" si="3"/>
        <v>3767.3618232128792</v>
      </c>
      <c r="AF12">
        <f t="shared" si="4"/>
        <v>-188.36809116064398</v>
      </c>
      <c r="AG12">
        <f t="shared" si="4"/>
        <v>-11.149780239717307</v>
      </c>
      <c r="AH12">
        <f t="shared" si="5"/>
        <v>-2404.0022904301568</v>
      </c>
      <c r="AI12">
        <f t="shared" si="6"/>
        <v>1163.8416613823611</v>
      </c>
      <c r="AJ12">
        <f t="shared" si="7"/>
        <v>22.474568935043862</v>
      </c>
      <c r="AK12">
        <f t="shared" si="24"/>
        <v>9.0300187757521009</v>
      </c>
      <c r="AL12">
        <f t="shared" si="8"/>
        <v>1195.346249093157</v>
      </c>
      <c r="AN12">
        <f t="shared" si="9"/>
        <v>2021.7716719538566</v>
      </c>
      <c r="AO12">
        <f t="shared" si="9"/>
        <v>-101.08858359769285</v>
      </c>
      <c r="AP12">
        <f t="shared" si="9"/>
        <v>-5.9835797289963546</v>
      </c>
      <c r="AQ12">
        <f t="shared" si="9"/>
        <v>-1290.1186448714618</v>
      </c>
      <c r="AR12">
        <f t="shared" si="9"/>
        <v>624.58086375570576</v>
      </c>
      <c r="AS12">
        <f t="shared" si="9"/>
        <v>12.061078533066157</v>
      </c>
      <c r="AT12">
        <f t="shared" si="9"/>
        <v>4.8460002024592983</v>
      </c>
      <c r="AU12">
        <f t="shared" si="9"/>
        <v>641.48794249123114</v>
      </c>
      <c r="AW12">
        <v>9</v>
      </c>
      <c r="AX12">
        <f>(R12*SUMPRODUCT(K13:$K$23, X13:$X$23)-$AZ$3*SUMPRODUCT(K12:$K$22, W13:$W$23))/Z12</f>
        <v>363.93858435496998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4223.5830462749072</v>
      </c>
      <c r="P13">
        <f t="shared" si="22"/>
        <v>211.17915231374536</v>
      </c>
      <c r="Q13" s="4">
        <f t="shared" si="23"/>
        <v>12.5</v>
      </c>
      <c r="R13">
        <f t="shared" si="0"/>
        <v>1000000</v>
      </c>
      <c r="S13">
        <f t="shared" si="1"/>
        <v>336.64384314349041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324.62681890493877</v>
      </c>
      <c r="AC13">
        <f t="shared" si="2"/>
        <v>296.47403538962772</v>
      </c>
      <c r="AE13">
        <f t="shared" si="3"/>
        <v>3719.6067447418327</v>
      </c>
      <c r="AF13">
        <f t="shared" si="4"/>
        <v>-185.98033723709165</v>
      </c>
      <c r="AG13">
        <f t="shared" si="4"/>
        <v>-11.00844562539865</v>
      </c>
      <c r="AH13">
        <f t="shared" si="5"/>
        <v>-2386.9449537186811</v>
      </c>
      <c r="AI13">
        <f t="shared" si="6"/>
        <v>1135.6730081606615</v>
      </c>
      <c r="AJ13">
        <f t="shared" si="7"/>
        <v>28.152783515311057</v>
      </c>
      <c r="AK13">
        <f t="shared" si="24"/>
        <v>7.7165064528193597</v>
      </c>
      <c r="AL13">
        <f t="shared" si="8"/>
        <v>1171.542298128792</v>
      </c>
      <c r="AN13">
        <f t="shared" si="9"/>
        <v>1898.0162539128737</v>
      </c>
      <c r="AO13">
        <f t="shared" si="9"/>
        <v>-94.900812695643694</v>
      </c>
      <c r="AP13">
        <f t="shared" si="9"/>
        <v>-5.6173166039284927</v>
      </c>
      <c r="AQ13">
        <f t="shared" si="9"/>
        <v>-1217.9944360402581</v>
      </c>
      <c r="AR13">
        <f t="shared" si="9"/>
        <v>579.50368857304352</v>
      </c>
      <c r="AS13">
        <f t="shared" si="9"/>
        <v>14.36561560721106</v>
      </c>
      <c r="AT13">
        <f t="shared" si="9"/>
        <v>3.9375277216009184</v>
      </c>
      <c r="AU13">
        <f t="shared" si="9"/>
        <v>597.8068319018555</v>
      </c>
      <c r="AW13">
        <v>10</v>
      </c>
      <c r="AX13">
        <f>(R13*SUMPRODUCT(K14:$K$23, X14:$X$23)-$AZ$3*SUMPRODUCT(K13:$K$22, W14:$W$23))/Z13</f>
        <v>336.64384314349041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2.6930000000000001E-3</v>
      </c>
      <c r="O14">
        <f t="shared" si="21"/>
        <v>4223.5830462749072</v>
      </c>
      <c r="P14">
        <f t="shared" si="22"/>
        <v>211.17915231374536</v>
      </c>
      <c r="Q14" s="4">
        <f t="shared" si="23"/>
        <v>12.5</v>
      </c>
      <c r="R14">
        <f t="shared" si="0"/>
        <v>1000000</v>
      </c>
      <c r="S14">
        <f t="shared" si="1"/>
        <v>343.51431565521784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296.47403538962772</v>
      </c>
      <c r="AC14">
        <f t="shared" si="2"/>
        <v>298.68474730368871</v>
      </c>
      <c r="AE14">
        <f t="shared" si="3"/>
        <v>3672.3937763308249</v>
      </c>
      <c r="AF14">
        <f t="shared" si="4"/>
        <v>-183.61968881654124</v>
      </c>
      <c r="AG14">
        <f t="shared" si="4"/>
        <v>-10.868715425075466</v>
      </c>
      <c r="AH14">
        <f t="shared" si="5"/>
        <v>-2371.6595255358857</v>
      </c>
      <c r="AI14">
        <f t="shared" si="6"/>
        <v>1106.2458465533223</v>
      </c>
      <c r="AJ14">
        <f t="shared" si="7"/>
        <v>-2.2107119140609939</v>
      </c>
      <c r="AK14">
        <f t="shared" si="24"/>
        <v>264.96736860327383</v>
      </c>
      <c r="AL14">
        <f t="shared" si="8"/>
        <v>1369.0025032425351</v>
      </c>
      <c r="AN14">
        <f t="shared" si="9"/>
        <v>1726.2095315667298</v>
      </c>
      <c r="AO14">
        <f t="shared" si="9"/>
        <v>-86.310476578336491</v>
      </c>
      <c r="AP14">
        <f t="shared" si="9"/>
        <v>-5.1088421627260372</v>
      </c>
      <c r="AQ14">
        <f t="shared" si="9"/>
        <v>-1114.7991005206056</v>
      </c>
      <c r="AR14">
        <f t="shared" si="9"/>
        <v>519.99111230506151</v>
      </c>
      <c r="AS14">
        <f t="shared" si="9"/>
        <v>-1.0391456390640723</v>
      </c>
      <c r="AT14">
        <f t="shared" si="9"/>
        <v>124.54797200264146</v>
      </c>
      <c r="AU14">
        <f t="shared" si="9"/>
        <v>643.49993866863883</v>
      </c>
      <c r="AW14">
        <v>11</v>
      </c>
      <c r="AX14">
        <f>(R14*SUMPRODUCT(K15:$K$23, X15:$X$23)-$AZ$3*SUMPRODUCT(K14:$K$22, W15:$W$23))/Z14</f>
        <v>343.51431565521784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2.7169999999999998E-3</v>
      </c>
      <c r="O15">
        <f t="shared" si="21"/>
        <v>4223.5830462749072</v>
      </c>
      <c r="P15">
        <f t="shared" si="22"/>
        <v>211.17915231374536</v>
      </c>
      <c r="Q15" s="4">
        <f t="shared" si="23"/>
        <v>12.5</v>
      </c>
      <c r="R15">
        <f t="shared" si="0"/>
        <v>1000000</v>
      </c>
      <c r="S15">
        <f t="shared" si="1"/>
        <v>339.75541041675137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298.68474730368871</v>
      </c>
      <c r="AC15">
        <f t="shared" si="2"/>
        <v>291.65957936945961</v>
      </c>
      <c r="AE15">
        <f t="shared" si="3"/>
        <v>3625.6919446772263</v>
      </c>
      <c r="AF15">
        <f t="shared" si="4"/>
        <v>-181.28459723386129</v>
      </c>
      <c r="AG15">
        <f t="shared" si="4"/>
        <v>-10.730497971014783</v>
      </c>
      <c r="AH15">
        <f t="shared" si="5"/>
        <v>-2362.4239847944027</v>
      </c>
      <c r="AI15">
        <f t="shared" si="6"/>
        <v>1071.2528646779474</v>
      </c>
      <c r="AJ15">
        <f t="shared" si="7"/>
        <v>7.0251679342291027</v>
      </c>
      <c r="AK15">
        <f t="shared" si="24"/>
        <v>262.01644663229376</v>
      </c>
      <c r="AL15">
        <f t="shared" si="8"/>
        <v>1340.2944792444703</v>
      </c>
      <c r="AN15">
        <f t="shared" si="9"/>
        <v>1569.9164357166508</v>
      </c>
      <c r="AO15">
        <f t="shared" si="9"/>
        <v>-78.495821785832533</v>
      </c>
      <c r="AP15">
        <f t="shared" si="9"/>
        <v>-4.6462814230126162</v>
      </c>
      <c r="AQ15">
        <f t="shared" si="9"/>
        <v>-1022.9242578936554</v>
      </c>
      <c r="AR15">
        <f t="shared" si="9"/>
        <v>463.85007461415023</v>
      </c>
      <c r="AS15">
        <f t="shared" si="9"/>
        <v>3.0418818730055399</v>
      </c>
      <c r="AT15">
        <f t="shared" si="9"/>
        <v>113.45253051627699</v>
      </c>
      <c r="AU15">
        <f t="shared" si="9"/>
        <v>580.34448700343273</v>
      </c>
      <c r="AW15">
        <v>12</v>
      </c>
      <c r="AX15">
        <f>(R15*SUMPRODUCT(K16:$K$23, X16:$X$23)-$AZ$3*SUMPRODUCT(K15:$K$22, W16:$W$23))/Z15</f>
        <v>339.75541041675137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2.745E-3</v>
      </c>
      <c r="O16">
        <f t="shared" si="21"/>
        <v>4223.5830462749072</v>
      </c>
      <c r="P16">
        <f t="shared" si="22"/>
        <v>211.17915231374536</v>
      </c>
      <c r="Q16" s="4">
        <f t="shared" si="23"/>
        <v>12.5</v>
      </c>
      <c r="R16">
        <f t="shared" si="0"/>
        <v>1000000</v>
      </c>
      <c r="S16">
        <f t="shared" si="1"/>
        <v>325.29029868923783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291.65957936945961</v>
      </c>
      <c r="AC16">
        <f t="shared" si="2"/>
        <v>275.68320998893159</v>
      </c>
      <c r="AE16">
        <f t="shared" si="3"/>
        <v>3579.4825008423149</v>
      </c>
      <c r="AF16">
        <f t="shared" si="4"/>
        <v>-178.97412504211576</v>
      </c>
      <c r="AG16">
        <f t="shared" si="4"/>
        <v>-10.593737774374199</v>
      </c>
      <c r="AH16">
        <f t="shared" si="5"/>
        <v>-2356.4173544348464</v>
      </c>
      <c r="AI16">
        <f t="shared" si="6"/>
        <v>1033.4972835909784</v>
      </c>
      <c r="AJ16">
        <f t="shared" si="7"/>
        <v>15.976369380528013</v>
      </c>
      <c r="AK16">
        <f t="shared" si="24"/>
        <v>258.45175686187616</v>
      </c>
      <c r="AL16">
        <f t="shared" si="8"/>
        <v>1307.9254098333827</v>
      </c>
      <c r="AN16">
        <f t="shared" si="9"/>
        <v>1427.7338129054933</v>
      </c>
      <c r="AO16">
        <f t="shared" si="9"/>
        <v>-71.386690645274669</v>
      </c>
      <c r="AP16">
        <f t="shared" si="9"/>
        <v>-4.2254816504813322</v>
      </c>
      <c r="AQ16">
        <f t="shared" si="9"/>
        <v>-939.89472876379511</v>
      </c>
      <c r="AR16">
        <f t="shared" si="9"/>
        <v>412.2269118459422</v>
      </c>
      <c r="AS16">
        <f t="shared" si="9"/>
        <v>6.3724303070849597</v>
      </c>
      <c r="AT16">
        <f t="shared" si="9"/>
        <v>103.08761453358068</v>
      </c>
      <c r="AU16">
        <f t="shared" si="9"/>
        <v>521.6869566866078</v>
      </c>
      <c r="AW16">
        <v>13</v>
      </c>
      <c r="AX16">
        <f>(R16*SUMPRODUCT(K17:$K$23, X17:$X$23)-$AZ$3*SUMPRODUCT(K16:$K$22, W17:$W$23))/Z16</f>
        <v>325.29029868923783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2.7729999999999999E-3</v>
      </c>
      <c r="O17">
        <f t="shared" si="21"/>
        <v>4223.5830462749072</v>
      </c>
      <c r="P17">
        <f t="shared" si="22"/>
        <v>211.17915231374536</v>
      </c>
      <c r="Q17" s="4">
        <f t="shared" si="23"/>
        <v>12.5</v>
      </c>
      <c r="R17">
        <f t="shared" si="0"/>
        <v>1000000</v>
      </c>
      <c r="S17">
        <f t="shared" si="1"/>
        <v>301.71227867981435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275.68320998893159</v>
      </c>
      <c r="AC17">
        <f t="shared" si="2"/>
        <v>252.43479399270834</v>
      </c>
      <c r="AE17">
        <f t="shared" si="3"/>
        <v>3533.761770859056</v>
      </c>
      <c r="AF17">
        <f t="shared" si="4"/>
        <v>-176.68808854295281</v>
      </c>
      <c r="AG17">
        <f t="shared" si="4"/>
        <v>-10.458423961782119</v>
      </c>
      <c r="AH17">
        <f t="shared" si="5"/>
        <v>-2350.1147878671723</v>
      </c>
      <c r="AI17">
        <f t="shared" si="6"/>
        <v>996.50047048714896</v>
      </c>
      <c r="AJ17">
        <f t="shared" si="7"/>
        <v>23.248415996223258</v>
      </c>
      <c r="AK17">
        <f t="shared" si="24"/>
        <v>254.29298246135247</v>
      </c>
      <c r="AL17">
        <f t="shared" si="8"/>
        <v>1274.0418689447247</v>
      </c>
      <c r="AN17">
        <f t="shared" si="9"/>
        <v>1298.3914184533605</v>
      </c>
      <c r="AO17">
        <f t="shared" si="9"/>
        <v>-64.919570922668029</v>
      </c>
      <c r="AP17">
        <f t="shared" si="9"/>
        <v>-3.8426834639800349</v>
      </c>
      <c r="AQ17">
        <f t="shared" si="9"/>
        <v>-863.49026074988922</v>
      </c>
      <c r="AR17">
        <f t="shared" si="9"/>
        <v>366.13890331682342</v>
      </c>
      <c r="AS17">
        <f t="shared" si="9"/>
        <v>8.542042667124111</v>
      </c>
      <c r="AT17">
        <f t="shared" si="9"/>
        <v>93.433527105158063</v>
      </c>
      <c r="AU17">
        <f t="shared" si="9"/>
        <v>468.11447308910556</v>
      </c>
      <c r="AW17">
        <v>14</v>
      </c>
      <c r="AX17">
        <f>(R17*SUMPRODUCT(K18:$K$23, X18:$X$23)-$AZ$3*SUMPRODUCT(K17:$K$22, W18:$W$23))/Z17</f>
        <v>301.71227867981435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2.8019999999999998E-3</v>
      </c>
      <c r="O18">
        <f t="shared" si="21"/>
        <v>4223.5830462749072</v>
      </c>
      <c r="P18">
        <f t="shared" si="22"/>
        <v>211.17915231374536</v>
      </c>
      <c r="Q18" s="4">
        <f t="shared" si="23"/>
        <v>12.5</v>
      </c>
      <c r="R18">
        <f t="shared" si="0"/>
        <v>1000000</v>
      </c>
      <c r="S18">
        <f t="shared" si="1"/>
        <v>270.08507909304268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252.43479399270834</v>
      </c>
      <c r="AC18">
        <f t="shared" si="2"/>
        <v>223.08023288102137</v>
      </c>
      <c r="AE18">
        <f t="shared" si="3"/>
        <v>3488.5225526685185</v>
      </c>
      <c r="AF18">
        <f t="shared" si="4"/>
        <v>-174.42612763342592</v>
      </c>
      <c r="AG18">
        <f t="shared" si="4"/>
        <v>-10.324535218223383</v>
      </c>
      <c r="AH18">
        <f t="shared" si="5"/>
        <v>-2344.3603152730793</v>
      </c>
      <c r="AI18">
        <f t="shared" si="6"/>
        <v>959.41157454378981</v>
      </c>
      <c r="AJ18">
        <f t="shared" si="7"/>
        <v>29.354561111686962</v>
      </c>
      <c r="AK18">
        <f t="shared" si="24"/>
        <v>249.6571853319461</v>
      </c>
      <c r="AL18">
        <f t="shared" si="8"/>
        <v>1238.4233209874228</v>
      </c>
      <c r="AN18">
        <f t="shared" si="9"/>
        <v>1180.7318275658554</v>
      </c>
      <c r="AO18">
        <f t="shared" si="9"/>
        <v>-59.036591378292769</v>
      </c>
      <c r="AP18">
        <f t="shared" si="9"/>
        <v>-3.4944613809808676</v>
      </c>
      <c r="AQ18">
        <f t="shared" si="9"/>
        <v>-793.47654995317168</v>
      </c>
      <c r="AR18">
        <f t="shared" si="9"/>
        <v>324.72422485341002</v>
      </c>
      <c r="AS18">
        <f t="shared" si="9"/>
        <v>9.9353993174798134</v>
      </c>
      <c r="AT18">
        <f t="shared" si="9"/>
        <v>84.499435004783862</v>
      </c>
      <c r="AU18">
        <f t="shared" si="9"/>
        <v>419.15905917567369</v>
      </c>
      <c r="AW18">
        <v>15</v>
      </c>
      <c r="AX18">
        <f>(R18*SUMPRODUCT(K19:$K$23, X19:$X$23)-$AZ$3*SUMPRODUCT(K18:$K$22, W19:$W$23))/Z18</f>
        <v>270.08507909304268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2.8370000000000001E-3</v>
      </c>
      <c r="O19">
        <f t="shared" si="21"/>
        <v>4223.5830462749072</v>
      </c>
      <c r="P19">
        <f t="shared" si="22"/>
        <v>211.17915231374536</v>
      </c>
      <c r="Q19" s="4">
        <f t="shared" si="23"/>
        <v>12.5</v>
      </c>
      <c r="R19">
        <f t="shared" si="0"/>
        <v>1000000</v>
      </c>
      <c r="S19">
        <f t="shared" si="1"/>
        <v>229.8034854568302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223.08023288102137</v>
      </c>
      <c r="AC19">
        <f t="shared" si="2"/>
        <v>187.37255445243045</v>
      </c>
      <c r="AE19">
        <f t="shared" si="3"/>
        <v>3443.7403886599132</v>
      </c>
      <c r="AF19">
        <f t="shared" si="4"/>
        <v>-172.18701943299564</v>
      </c>
      <c r="AG19">
        <f t="shared" si="4"/>
        <v>-10.19199915962705</v>
      </c>
      <c r="AH19">
        <f t="shared" si="5"/>
        <v>-2343.2565131279789</v>
      </c>
      <c r="AI19">
        <f t="shared" si="6"/>
        <v>918.1048569393115</v>
      </c>
      <c r="AJ19">
        <f t="shared" si="7"/>
        <v>35.707678428590924</v>
      </c>
      <c r="AK19">
        <f t="shared" si="24"/>
        <v>244.62435214755573</v>
      </c>
      <c r="AL19">
        <f t="shared" si="8"/>
        <v>1198.4368875154582</v>
      </c>
      <c r="AN19">
        <f t="shared" si="9"/>
        <v>1073.6964228032712</v>
      </c>
      <c r="AO19">
        <f t="shared" si="9"/>
        <v>-53.684821140163557</v>
      </c>
      <c r="AP19">
        <f t="shared" si="9"/>
        <v>-3.177682346480212</v>
      </c>
      <c r="AQ19">
        <f t="shared" si="9"/>
        <v>-730.5853089683759</v>
      </c>
      <c r="AR19">
        <f t="shared" si="9"/>
        <v>286.24861034825153</v>
      </c>
      <c r="AS19">
        <f t="shared" si="9"/>
        <v>11.133013023175888</v>
      </c>
      <c r="AT19">
        <f t="shared" si="9"/>
        <v>76.269480909856284</v>
      </c>
      <c r="AU19">
        <f t="shared" si="9"/>
        <v>373.65110428128372</v>
      </c>
      <c r="AW19">
        <v>16</v>
      </c>
      <c r="AX19">
        <f>(R19*SUMPRODUCT(K20:$K$23, X20:$X$23)-$AZ$3*SUMPRODUCT(K19:$K$22, W20:$W$23))/Z19</f>
        <v>229.8034854568302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2.8709999999999999E-3</v>
      </c>
      <c r="O20">
        <f t="shared" si="21"/>
        <v>4223.5830462749072</v>
      </c>
      <c r="P20">
        <f t="shared" si="22"/>
        <v>211.17915231374536</v>
      </c>
      <c r="Q20" s="4">
        <f t="shared" si="23"/>
        <v>12.5</v>
      </c>
      <c r="R20">
        <f t="shared" si="0"/>
        <v>1000000</v>
      </c>
      <c r="S20">
        <f t="shared" si="1"/>
        <v>182.56451222714551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187.37255445243045</v>
      </c>
      <c r="AC20">
        <f t="shared" si="2"/>
        <v>146.93986556304412</v>
      </c>
      <c r="AE20">
        <f t="shared" si="3"/>
        <v>3399.4160061174712</v>
      </c>
      <c r="AF20">
        <f t="shared" si="4"/>
        <v>-169.97080030587355</v>
      </c>
      <c r="AG20">
        <f t="shared" si="4"/>
        <v>-10.06081793844349</v>
      </c>
      <c r="AH20">
        <f t="shared" si="5"/>
        <v>-2340.8983669831409</v>
      </c>
      <c r="AI20">
        <f t="shared" si="6"/>
        <v>878.48602089001315</v>
      </c>
      <c r="AJ20">
        <f t="shared" si="7"/>
        <v>40.432688889386327</v>
      </c>
      <c r="AK20">
        <f t="shared" si="24"/>
        <v>239.17724321848198</v>
      </c>
      <c r="AL20">
        <f t="shared" si="8"/>
        <v>1158.0959529978813</v>
      </c>
      <c r="AN20">
        <f t="shared" si="9"/>
        <v>976.33033658326701</v>
      </c>
      <c r="AO20">
        <f t="shared" si="9"/>
        <v>-48.816516829163355</v>
      </c>
      <c r="AP20">
        <f t="shared" si="9"/>
        <v>-2.889520360693409</v>
      </c>
      <c r="AQ20">
        <f t="shared" si="9"/>
        <v>-672.31844717768627</v>
      </c>
      <c r="AR20">
        <f t="shared" si="9"/>
        <v>252.30585221572403</v>
      </c>
      <c r="AS20">
        <f t="shared" si="9"/>
        <v>11.61248305041279</v>
      </c>
      <c r="AT20">
        <f t="shared" si="9"/>
        <v>68.692974897550386</v>
      </c>
      <c r="AU20">
        <f t="shared" si="9"/>
        <v>332.61131016368716</v>
      </c>
      <c r="AW20">
        <v>17</v>
      </c>
      <c r="AX20">
        <f>(R20*SUMPRODUCT(K21:$K$23, X21:$X$23)-$AZ$3*SUMPRODUCT(K20:$K$22, W21:$W$23))/Z20</f>
        <v>182.56451222714551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2.9099999999999998E-3</v>
      </c>
      <c r="O21">
        <f t="shared" si="21"/>
        <v>4223.5830462749072</v>
      </c>
      <c r="P21">
        <f t="shared" si="22"/>
        <v>211.17915231374536</v>
      </c>
      <c r="Q21" s="4">
        <f t="shared" si="23"/>
        <v>12.5</v>
      </c>
      <c r="R21">
        <f t="shared" si="0"/>
        <v>1000000</v>
      </c>
      <c r="S21">
        <f t="shared" si="1"/>
        <v>128.22194280882886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146.93986556304412</v>
      </c>
      <c r="AC21">
        <f t="shared" si="2"/>
        <v>101.86907958472625</v>
      </c>
      <c r="AE21">
        <f t="shared" si="3"/>
        <v>3355.5295454784946</v>
      </c>
      <c r="AF21">
        <f t="shared" si="4"/>
        <v>-167.77647727392474</v>
      </c>
      <c r="AG21">
        <f t="shared" si="4"/>
        <v>-9.9309327788581854</v>
      </c>
      <c r="AH21">
        <f t="shared" si="5"/>
        <v>-2342.1584160696443</v>
      </c>
      <c r="AI21">
        <f t="shared" si="6"/>
        <v>835.6637193560673</v>
      </c>
      <c r="AJ21">
        <f t="shared" si="7"/>
        <v>45.070785978317872</v>
      </c>
      <c r="AK21">
        <f t="shared" si="24"/>
        <v>233.428505363733</v>
      </c>
      <c r="AL21">
        <f t="shared" si="8"/>
        <v>1114.1630106981181</v>
      </c>
      <c r="AN21">
        <f t="shared" si="9"/>
        <v>887.7586304160177</v>
      </c>
      <c r="AO21">
        <f t="shared" si="9"/>
        <v>-44.387931520800883</v>
      </c>
      <c r="AP21">
        <f t="shared" si="9"/>
        <v>-2.6273859797755077</v>
      </c>
      <c r="AQ21">
        <f t="shared" si="9"/>
        <v>-619.65520478551923</v>
      </c>
      <c r="AR21">
        <f t="shared" si="9"/>
        <v>221.08810812992206</v>
      </c>
      <c r="AS21">
        <f t="shared" si="9"/>
        <v>11.924192199648555</v>
      </c>
      <c r="AT21">
        <f t="shared" si="9"/>
        <v>61.757218171719344</v>
      </c>
      <c r="AU21">
        <f t="shared" si="9"/>
        <v>294.76951850128995</v>
      </c>
      <c r="AW21">
        <v>18</v>
      </c>
      <c r="AX21">
        <f>(R21*SUMPRODUCT(K22:$K$23, X22:$X$23)-$AZ$3*SUMPRODUCT(K21:$K$22, W22:$W$23))/Z21</f>
        <v>128.22194280882886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2.9520000000000002E-3</v>
      </c>
      <c r="O22">
        <f t="shared" si="21"/>
        <v>4223.5830462749072</v>
      </c>
      <c r="P22">
        <f t="shared" si="22"/>
        <v>211.17915231374536</v>
      </c>
      <c r="Q22" s="4">
        <f t="shared" si="23"/>
        <v>12.5</v>
      </c>
      <c r="R22">
        <f t="shared" si="0"/>
        <v>1000000</v>
      </c>
      <c r="S22">
        <f t="shared" si="1"/>
        <v>67.273620173450695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101.86907958472625</v>
      </c>
      <c r="AC22">
        <f t="shared" si="2"/>
        <v>52.754936051746824</v>
      </c>
      <c r="AE22">
        <f t="shared" si="3"/>
        <v>3312.0687268054576</v>
      </c>
      <c r="AF22">
        <f t="shared" si="4"/>
        <v>-165.60343634027288</v>
      </c>
      <c r="AG22">
        <f t="shared" si="4"/>
        <v>-9.8023073375064147</v>
      </c>
      <c r="AH22">
        <f t="shared" si="5"/>
        <v>-2345.2890850551489</v>
      </c>
      <c r="AI22">
        <f t="shared" si="6"/>
        <v>791.3738980725293</v>
      </c>
      <c r="AJ22">
        <f t="shared" si="7"/>
        <v>49.114143532979426</v>
      </c>
      <c r="AK22">
        <f t="shared" si="24"/>
        <v>227.38340590349381</v>
      </c>
      <c r="AL22">
        <f t="shared" si="8"/>
        <v>1067.8714475090026</v>
      </c>
      <c r="AN22">
        <f t="shared" si="9"/>
        <v>807.18771360616302</v>
      </c>
      <c r="AO22">
        <f t="shared" si="9"/>
        <v>-40.359385680308151</v>
      </c>
      <c r="AP22">
        <f t="shared" si="9"/>
        <v>-2.3889305145724613</v>
      </c>
      <c r="AQ22">
        <f t="shared" si="9"/>
        <v>-571.5728417680117</v>
      </c>
      <c r="AR22">
        <f t="shared" si="9"/>
        <v>192.86655564327074</v>
      </c>
      <c r="AS22">
        <f t="shared" si="9"/>
        <v>11.9696589938664</v>
      </c>
      <c r="AT22">
        <f t="shared" si="9"/>
        <v>55.415846307105937</v>
      </c>
      <c r="AU22">
        <f t="shared" si="9"/>
        <v>260.25206094424306</v>
      </c>
      <c r="AW22">
        <v>19</v>
      </c>
      <c r="AX22">
        <f>(R22*SUMPRODUCT(K23:$K$23, X23:$X$23)-$AZ$3*SUMPRODUCT(K22:$K$22, W23:$W$23))/Z22</f>
        <v>67.273620173450695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2.9979999999999998E-3</v>
      </c>
      <c r="O23">
        <f t="shared" si="21"/>
        <v>4223.5830462749072</v>
      </c>
      <c r="P23">
        <f t="shared" si="22"/>
        <v>211.17915231374536</v>
      </c>
      <c r="Q23" s="4">
        <f t="shared" si="23"/>
        <v>12.5</v>
      </c>
      <c r="R23">
        <f t="shared" si="0"/>
        <v>1000000</v>
      </c>
      <c r="S23">
        <f t="shared" si="1"/>
        <v>68.159558109761377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52.754936051746824</v>
      </c>
      <c r="AC23">
        <f t="shared" si="2"/>
        <v>52.754936051746832</v>
      </c>
      <c r="AE23">
        <f t="shared" si="3"/>
        <v>3269.0184574944401</v>
      </c>
      <c r="AF23">
        <f t="shared" si="4"/>
        <v>-163.45092287472201</v>
      </c>
      <c r="AG23">
        <f t="shared" si="4"/>
        <v>-9.6748969467335062</v>
      </c>
      <c r="AH23">
        <f t="shared" si="5"/>
        <v>-2350.985391827538</v>
      </c>
      <c r="AI23">
        <f t="shared" si="6"/>
        <v>744.9072458454466</v>
      </c>
      <c r="AJ23">
        <f t="shared" si="7"/>
        <v>0</v>
      </c>
      <c r="AK23">
        <f t="shared" si="24"/>
        <v>221.08257294700257</v>
      </c>
      <c r="AL23">
        <f t="shared" si="8"/>
        <v>965.98981879244911</v>
      </c>
      <c r="AN23">
        <f t="shared" si="9"/>
        <v>733.89502281259104</v>
      </c>
      <c r="AO23">
        <f t="shared" si="9"/>
        <v>-36.694751140629556</v>
      </c>
      <c r="AP23">
        <f t="shared" si="9"/>
        <v>-2.1720154865306478</v>
      </c>
      <c r="AQ23">
        <f t="shared" si="9"/>
        <v>-527.79649310691411</v>
      </c>
      <c r="AR23">
        <f t="shared" si="9"/>
        <v>167.23176307851674</v>
      </c>
      <c r="AS23">
        <f t="shared" si="9"/>
        <v>0</v>
      </c>
      <c r="AT23">
        <f t="shared" si="9"/>
        <v>49.633063265346443</v>
      </c>
      <c r="AU23">
        <f t="shared" si="9"/>
        <v>216.86482634386317</v>
      </c>
      <c r="AW23">
        <v>20</v>
      </c>
      <c r="AX23">
        <f>(R23*SUMPRODUCT(K$23:$K24, X$23:$X24)-$AZ$3*SUMPRODUCT(K$22:$K23, W$23:$W24))/Z23</f>
        <v>68.159558109761377</v>
      </c>
    </row>
    <row r="25" spans="5:50" x14ac:dyDescent="0.25">
      <c r="AN25" s="8">
        <f t="shared" ref="AN25:AU25" si="25">SUM(AN3:AN23)</f>
        <v>38877.206061782781</v>
      </c>
      <c r="AO25" s="8">
        <f t="shared" si="25"/>
        <v>-5111.5475877953195</v>
      </c>
      <c r="AP25" s="8">
        <f t="shared" si="25"/>
        <v>-202.55990777212102</v>
      </c>
      <c r="AQ25" s="8">
        <f t="shared" si="25"/>
        <v>-24750.47794009991</v>
      </c>
      <c r="AR25" s="8">
        <f t="shared" si="25"/>
        <v>8812.6206261154275</v>
      </c>
      <c r="AS25" s="8">
        <f t="shared" si="25"/>
        <v>-181.4273977684297</v>
      </c>
      <c r="AT25" s="8">
        <f t="shared" si="25"/>
        <v>1390.899032914748</v>
      </c>
      <c r="AU25" s="9">
        <f t="shared" si="25"/>
        <v>10022.092261261749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1" priority="1" operator="lessThan">
      <formula>0</formula>
    </cfRule>
  </conditionalFormatting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7A43D-8DB6-4ED7-B6E1-6EBB7DBD2C93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'T.35.04.E'!C3*(1+C12)</f>
        <v>4632.3866184132767</v>
      </c>
      <c r="K3">
        <v>1</v>
      </c>
      <c r="L3" s="2">
        <v>0</v>
      </c>
      <c r="O3">
        <f>$C$3</f>
        <v>4632.3866184132767</v>
      </c>
      <c r="P3">
        <f>O3*B5</f>
        <v>3705.9092947306217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4632.3866184132767</v>
      </c>
      <c r="AF3">
        <f t="shared" ref="AF3:AG23" si="4">-$Z3*P3</f>
        <v>-3705.9092947306217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826.47732368265497</v>
      </c>
      <c r="AJ3">
        <f t="shared" ref="AJ3:AJ23" si="7">AB3-AC3</f>
        <v>0</v>
      </c>
      <c r="AL3">
        <f t="shared" ref="AL3:AL23" si="8">SUM(AI3:AK3)</f>
        <v>826.47732368265497</v>
      </c>
      <c r="AN3">
        <f t="shared" ref="AN3:AU23" si="9">AE3*$K3</f>
        <v>4632.3866184132767</v>
      </c>
      <c r="AO3">
        <f t="shared" si="9"/>
        <v>-3705.9092947306217</v>
      </c>
      <c r="AP3">
        <f t="shared" si="9"/>
        <v>-100</v>
      </c>
      <c r="AQ3">
        <f t="shared" si="9"/>
        <v>0</v>
      </c>
      <c r="AR3">
        <f t="shared" si="9"/>
        <v>826.47732368265497</v>
      </c>
      <c r="AS3">
        <f t="shared" si="9"/>
        <v>0</v>
      </c>
      <c r="AT3">
        <f t="shared" si="9"/>
        <v>0</v>
      </c>
      <c r="AU3">
        <f t="shared" si="9"/>
        <v>826.47732368265497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2711.7829997679924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1000000</v>
      </c>
      <c r="S4">
        <f t="shared" si="1"/>
        <v>203.81206042712071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201.22853874914654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-2676</v>
      </c>
      <c r="AI4">
        <f t="shared" si="6"/>
        <v>-2676</v>
      </c>
      <c r="AJ4">
        <f t="shared" si="7"/>
        <v>-201.22853874914654</v>
      </c>
      <c r="AK4">
        <f>G4*MAX(0, SUM(AB4, AE4:AF4))</f>
        <v>0</v>
      </c>
      <c r="AL4">
        <f t="shared" si="8"/>
        <v>-2877.2285387491465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-2510.5544610188572</v>
      </c>
      <c r="AR4">
        <f t="shared" si="9"/>
        <v>-2510.5544610188572</v>
      </c>
      <c r="AS4">
        <f t="shared" si="9"/>
        <v>-188.78744605417629</v>
      </c>
      <c r="AT4">
        <f t="shared" si="9"/>
        <v>0</v>
      </c>
      <c r="AU4">
        <f t="shared" si="9"/>
        <v>-2699.3419070730333</v>
      </c>
      <c r="AW4">
        <v>1</v>
      </c>
      <c r="AX4">
        <f>(R4*SUMPRODUCT(K5:$K$23, X5:$X$23)-$AZ$3*SUMPRODUCT(K4:$K$22, W5:$W$23))/Z4</f>
        <v>203.81206042712071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2.6930000000000001E-3</v>
      </c>
      <c r="O5">
        <f t="shared" ref="O5:O23" si="21">$C$3</f>
        <v>4632.3866184132767</v>
      </c>
      <c r="P5">
        <f t="shared" ref="P5:P23" si="22">O5*$C$5</f>
        <v>231.61933092066386</v>
      </c>
      <c r="Q5" s="4">
        <f t="shared" ref="Q5:Q23" si="23">$C$8</f>
        <v>12.5</v>
      </c>
      <c r="R5">
        <f t="shared" si="0"/>
        <v>1000000</v>
      </c>
      <c r="S5">
        <f t="shared" si="1"/>
        <v>427.79334944977177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201.22853874914654</v>
      </c>
      <c r="AC5">
        <f t="shared" si="2"/>
        <v>417.00949040654086</v>
      </c>
      <c r="AE5">
        <f t="shared" si="3"/>
        <v>4515.6129369360633</v>
      </c>
      <c r="AF5">
        <f t="shared" si="4"/>
        <v>-225.78064684680319</v>
      </c>
      <c r="AG5">
        <f t="shared" si="4"/>
        <v>-12.184898705849999</v>
      </c>
      <c r="AH5">
        <f t="shared" si="5"/>
        <v>-2658.8635319999999</v>
      </c>
      <c r="AI5">
        <f t="shared" si="6"/>
        <v>1618.7838593834099</v>
      </c>
      <c r="AJ5">
        <f t="shared" si="7"/>
        <v>-215.78095165739433</v>
      </c>
      <c r="AK5">
        <f>G5*SUM(AB5, AE5:AF5)</f>
        <v>184.13349398237466</v>
      </c>
      <c r="AL5">
        <f t="shared" si="8"/>
        <v>1587.1364017083902</v>
      </c>
      <c r="AN5">
        <f t="shared" si="9"/>
        <v>3899.5140500032253</v>
      </c>
      <c r="AO5">
        <f t="shared" si="9"/>
        <v>-194.97570250016128</v>
      </c>
      <c r="AP5">
        <f t="shared" si="9"/>
        <v>-10.522421732091196</v>
      </c>
      <c r="AQ5">
        <f t="shared" si="9"/>
        <v>-2296.0948701485227</v>
      </c>
      <c r="AR5">
        <f t="shared" si="9"/>
        <v>1397.9210556224498</v>
      </c>
      <c r="AS5">
        <f t="shared" si="9"/>
        <v>-186.34034060545741</v>
      </c>
      <c r="AT5">
        <f t="shared" si="9"/>
        <v>159.01078256447136</v>
      </c>
      <c r="AU5">
        <f t="shared" si="9"/>
        <v>1370.5914975814637</v>
      </c>
      <c r="AW5">
        <v>2</v>
      </c>
      <c r="AX5">
        <f>(R5*SUMPRODUCT(K6:$K$23, X6:$X$23)-$AZ$3*SUMPRODUCT(K5:$K$22, W6:$W$23))/Z5</f>
        <v>427.79334944977177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2.7169999999999998E-3</v>
      </c>
      <c r="O6">
        <f t="shared" si="21"/>
        <v>4632.3866184132767</v>
      </c>
      <c r="P6">
        <f t="shared" si="22"/>
        <v>231.61933092066386</v>
      </c>
      <c r="Q6" s="4">
        <f t="shared" si="23"/>
        <v>12.5</v>
      </c>
      <c r="R6">
        <f t="shared" si="0"/>
        <v>1000000</v>
      </c>
      <c r="S6">
        <f t="shared" si="1"/>
        <v>661.9344714046299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417.00949040654086</v>
      </c>
      <c r="AC6">
        <f t="shared" si="2"/>
        <v>637.04273534024469</v>
      </c>
      <c r="AE6">
        <f t="shared" si="3"/>
        <v>4458.1878872170473</v>
      </c>
      <c r="AF6">
        <f t="shared" si="4"/>
        <v>-222.90939436085242</v>
      </c>
      <c r="AG6">
        <f t="shared" si="4"/>
        <v>-12.029943349007706</v>
      </c>
      <c r="AH6">
        <f t="shared" si="5"/>
        <v>-2648.5095827035557</v>
      </c>
      <c r="AI6">
        <f t="shared" si="6"/>
        <v>1574.7389668036312</v>
      </c>
      <c r="AJ6">
        <f t="shared" si="7"/>
        <v>-220.03324493370383</v>
      </c>
      <c r="AK6">
        <f>G6*SUM(AB6, AE6:AF6)</f>
        <v>272.15884702087004</v>
      </c>
      <c r="AL6">
        <f t="shared" si="8"/>
        <v>1626.8645688907975</v>
      </c>
      <c r="AN6">
        <f t="shared" si="9"/>
        <v>3472.1536163684468</v>
      </c>
      <c r="AO6">
        <f t="shared" si="9"/>
        <v>-173.60768081842238</v>
      </c>
      <c r="AP6">
        <f t="shared" si="9"/>
        <v>-9.3692352948450512</v>
      </c>
      <c r="AQ6">
        <f t="shared" si="9"/>
        <v>-2062.7287046242263</v>
      </c>
      <c r="AR6">
        <f t="shared" si="9"/>
        <v>1226.4479956309528</v>
      </c>
      <c r="AS6">
        <f t="shared" si="9"/>
        <v>-171.3676602344259</v>
      </c>
      <c r="AT6">
        <f t="shared" si="9"/>
        <v>211.964445827802</v>
      </c>
      <c r="AU6">
        <f t="shared" si="9"/>
        <v>1267.044781224329</v>
      </c>
      <c r="AW6">
        <v>3</v>
      </c>
      <c r="AX6">
        <f>(R6*SUMPRODUCT(K7:$K$23, X7:$X$23)-$AZ$3*SUMPRODUCT(K6:$K$22, W7:$W$23))/Z6</f>
        <v>661.9344714046299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2.745E-3</v>
      </c>
      <c r="O7">
        <f t="shared" si="21"/>
        <v>4632.3866184132767</v>
      </c>
      <c r="P7">
        <f t="shared" si="22"/>
        <v>231.61933092066386</v>
      </c>
      <c r="Q7" s="4">
        <f t="shared" si="23"/>
        <v>12.5</v>
      </c>
      <c r="R7">
        <f t="shared" si="0"/>
        <v>1000000</v>
      </c>
      <c r="S7">
        <f t="shared" si="1"/>
        <v>849.5126053992085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637.04273534024469</v>
      </c>
      <c r="AC7">
        <f t="shared" si="2"/>
        <v>807.14718892547535</v>
      </c>
      <c r="AE7">
        <f t="shared" si="3"/>
        <v>4401.3682825944661</v>
      </c>
      <c r="AF7">
        <f t="shared" si="4"/>
        <v>-220.06841412972332</v>
      </c>
      <c r="AG7">
        <f t="shared" si="4"/>
        <v>-11.876621721024602</v>
      </c>
      <c r="AH7">
        <f t="shared" si="5"/>
        <v>-2641.7755594420923</v>
      </c>
      <c r="AI7">
        <f t="shared" si="6"/>
        <v>1527.6476873016254</v>
      </c>
      <c r="AJ7">
        <f t="shared" si="7"/>
        <v>-170.10445358523066</v>
      </c>
      <c r="AK7">
        <f>G7*SUM(AB7, AE7:AF7)</f>
        <v>236.58062184682487</v>
      </c>
      <c r="AL7">
        <f t="shared" si="8"/>
        <v>1594.1238555632196</v>
      </c>
      <c r="AN7">
        <f t="shared" si="9"/>
        <v>3103.0153150428455</v>
      </c>
      <c r="AO7">
        <f t="shared" si="9"/>
        <v>-155.15076575214229</v>
      </c>
      <c r="AP7">
        <f t="shared" si="9"/>
        <v>-8.373155056587537</v>
      </c>
      <c r="AQ7">
        <f t="shared" si="9"/>
        <v>-1862.482185885737</v>
      </c>
      <c r="AR7">
        <f t="shared" si="9"/>
        <v>1077.0092083483783</v>
      </c>
      <c r="AS7">
        <f t="shared" si="9"/>
        <v>-119.92559830072267</v>
      </c>
      <c r="AT7">
        <f t="shared" si="9"/>
        <v>166.79206230847856</v>
      </c>
      <c r="AU7">
        <f t="shared" si="9"/>
        <v>1123.8756723561341</v>
      </c>
      <c r="AW7">
        <v>4</v>
      </c>
      <c r="AX7">
        <f>(R7*SUMPRODUCT(K8:$K$23, X8:$X$23)-$AZ$3*SUMPRODUCT(K7:$K$22, W8:$W$23))/Z7</f>
        <v>849.5126053992085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2.7729999999999999E-3</v>
      </c>
      <c r="O8">
        <f t="shared" si="21"/>
        <v>4632.3866184132767</v>
      </c>
      <c r="P8">
        <f t="shared" si="22"/>
        <v>231.61933092066386</v>
      </c>
      <c r="Q8" s="4">
        <f t="shared" si="23"/>
        <v>12.5</v>
      </c>
      <c r="R8">
        <f t="shared" si="0"/>
        <v>1000000</v>
      </c>
      <c r="S8">
        <f t="shared" si="1"/>
        <v>950.65257013079906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807.14718892547535</v>
      </c>
      <c r="AC8">
        <f t="shared" si="2"/>
        <v>891.70615070685744</v>
      </c>
      <c r="AE8">
        <f t="shared" si="3"/>
        <v>4345.1496055208872</v>
      </c>
      <c r="AF8">
        <f t="shared" si="4"/>
        <v>-217.25748027604439</v>
      </c>
      <c r="AG8">
        <f t="shared" si="4"/>
        <v>-11.724921631781955</v>
      </c>
      <c r="AH8">
        <f t="shared" si="5"/>
        <v>-2634.7097625920978</v>
      </c>
      <c r="AI8">
        <f t="shared" si="6"/>
        <v>1481.4574410209625</v>
      </c>
      <c r="AJ8">
        <f t="shared" si="7"/>
        <v>-84.558961781382095</v>
      </c>
      <c r="AK8">
        <f t="shared" ref="AK8:AK23" si="24">G8*SUM(AB8:AB8, AE8:AF8)</f>
        <v>105.11633739182777</v>
      </c>
      <c r="AL8">
        <f t="shared" si="8"/>
        <v>1502.0148166314082</v>
      </c>
      <c r="AN8">
        <f t="shared" si="9"/>
        <v>2856.2988348939889</v>
      </c>
      <c r="AO8">
        <f t="shared" si="9"/>
        <v>-142.81494174469944</v>
      </c>
      <c r="AP8">
        <f t="shared" si="9"/>
        <v>-7.7074170135661939</v>
      </c>
      <c r="AQ8">
        <f t="shared" si="9"/>
        <v>-1731.9354011686517</v>
      </c>
      <c r="AR8">
        <f t="shared" si="9"/>
        <v>973.84107496707099</v>
      </c>
      <c r="AS8">
        <f t="shared" si="9"/>
        <v>-55.585120408541933</v>
      </c>
      <c r="AT8">
        <f t="shared" si="9"/>
        <v>69.098581010678117</v>
      </c>
      <c r="AU8">
        <f t="shared" si="9"/>
        <v>987.35453556920709</v>
      </c>
      <c r="AW8">
        <v>5</v>
      </c>
      <c r="AX8">
        <f>(R8*SUMPRODUCT(K9:$K$23, X9:$X$23)-$AZ$3*SUMPRODUCT(K8:$K$22, W9:$W$23))/Z8</f>
        <v>950.65257013079906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2.8019999999999998E-3</v>
      </c>
      <c r="O9">
        <f t="shared" si="21"/>
        <v>4632.3866184132767</v>
      </c>
      <c r="P9">
        <f t="shared" si="22"/>
        <v>231.61933092066386</v>
      </c>
      <c r="Q9" s="4">
        <f t="shared" si="23"/>
        <v>12.5</v>
      </c>
      <c r="R9">
        <f t="shared" si="0"/>
        <v>1000000</v>
      </c>
      <c r="S9">
        <f t="shared" si="1"/>
        <v>995.46961532892647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891.70615070685744</v>
      </c>
      <c r="AC9">
        <f t="shared" si="2"/>
        <v>921.79046413163815</v>
      </c>
      <c r="AE9">
        <f t="shared" si="3"/>
        <v>4289.5230002710096</v>
      </c>
      <c r="AF9">
        <f t="shared" si="4"/>
        <v>-214.47615001355047</v>
      </c>
      <c r="AG9">
        <f t="shared" si="4"/>
        <v>-11.574819185051883</v>
      </c>
      <c r="AH9">
        <f t="shared" si="5"/>
        <v>-2628.258432980243</v>
      </c>
      <c r="AI9">
        <f t="shared" si="6"/>
        <v>1435.2135980921639</v>
      </c>
      <c r="AJ9">
        <f t="shared" si="7"/>
        <v>-30.084313424780703</v>
      </c>
      <c r="AK9">
        <f t="shared" si="24"/>
        <v>29.303842705689469</v>
      </c>
      <c r="AL9">
        <f t="shared" si="8"/>
        <v>1434.4331273730727</v>
      </c>
      <c r="AN9">
        <f t="shared" si="9"/>
        <v>2679.8446086387348</v>
      </c>
      <c r="AO9">
        <f t="shared" si="9"/>
        <v>-133.99223043193672</v>
      </c>
      <c r="AP9">
        <f t="shared" si="9"/>
        <v>-7.2312741503122231</v>
      </c>
      <c r="AQ9">
        <f t="shared" si="9"/>
        <v>-1641.9830809361322</v>
      </c>
      <c r="AR9">
        <f t="shared" si="9"/>
        <v>896.63802312035341</v>
      </c>
      <c r="AS9">
        <f t="shared" si="9"/>
        <v>-18.794930142792769</v>
      </c>
      <c r="AT9">
        <f t="shared" si="9"/>
        <v>18.30733740844331</v>
      </c>
      <c r="AU9">
        <f t="shared" si="9"/>
        <v>896.15043038600402</v>
      </c>
      <c r="AW9">
        <v>6</v>
      </c>
      <c r="AX9">
        <f>(R9*SUMPRODUCT(K10:$K$23, X10:$X$23)-$AZ$3*SUMPRODUCT(K9:$K$22, W10:$W$23))/Z9</f>
        <v>995.46961532892647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2.8370000000000001E-3</v>
      </c>
      <c r="O10">
        <f t="shared" si="21"/>
        <v>4632.3866184132767</v>
      </c>
      <c r="P10">
        <f t="shared" si="22"/>
        <v>231.61933092066386</v>
      </c>
      <c r="Q10" s="4">
        <f t="shared" si="23"/>
        <v>12.5</v>
      </c>
      <c r="R10">
        <f t="shared" si="0"/>
        <v>1000000</v>
      </c>
      <c r="S10">
        <f t="shared" si="1"/>
        <v>1018.7278582348127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921.79046413163815</v>
      </c>
      <c r="AC10">
        <f t="shared" si="2"/>
        <v>931.21776858277553</v>
      </c>
      <c r="AE10">
        <f t="shared" si="3"/>
        <v>4234.4583935165301</v>
      </c>
      <c r="AF10">
        <f t="shared" si="4"/>
        <v>-211.72291967582655</v>
      </c>
      <c r="AG10">
        <f t="shared" si="4"/>
        <v>-11.426233231173374</v>
      </c>
      <c r="AH10">
        <f t="shared" si="5"/>
        <v>-2627.0209622393759</v>
      </c>
      <c r="AI10">
        <f t="shared" si="6"/>
        <v>1384.2882783701543</v>
      </c>
      <c r="AJ10">
        <f t="shared" si="7"/>
        <v>-9.4273044511373882</v>
      </c>
      <c r="AK10">
        <f t="shared" si="24"/>
        <v>20.272556345686603</v>
      </c>
      <c r="AL10">
        <f t="shared" si="8"/>
        <v>1395.1335302647035</v>
      </c>
      <c r="AN10">
        <f t="shared" si="9"/>
        <v>2513.4854569098707</v>
      </c>
      <c r="AO10">
        <f t="shared" si="9"/>
        <v>-125.67427284549356</v>
      </c>
      <c r="AP10">
        <f t="shared" si="9"/>
        <v>-6.7823717663132213</v>
      </c>
      <c r="AQ10">
        <f t="shared" si="9"/>
        <v>-1559.3444001471375</v>
      </c>
      <c r="AR10">
        <f t="shared" si="9"/>
        <v>821.68441215092628</v>
      </c>
      <c r="AS10">
        <f t="shared" si="9"/>
        <v>-5.5958496775115414</v>
      </c>
      <c r="AT10">
        <f t="shared" si="9"/>
        <v>12.033363139731668</v>
      </c>
      <c r="AU10">
        <f t="shared" si="9"/>
        <v>828.12192561314635</v>
      </c>
      <c r="AW10">
        <v>7</v>
      </c>
      <c r="AX10">
        <f>(R10*SUMPRODUCT(K11:$K$23, X11:$X$23)-$AZ$3*SUMPRODUCT(K10:$K$22, W11:$W$23))/Z10</f>
        <v>1018.7278582348127</v>
      </c>
    </row>
    <row r="11" spans="1:52" x14ac:dyDescent="0.25">
      <c r="A11" t="s">
        <v>33</v>
      </c>
      <c r="C11" s="7">
        <f>AU25</f>
        <v>10973.410243110693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2.8709999999999999E-3</v>
      </c>
      <c r="O11">
        <f t="shared" si="21"/>
        <v>4632.3866184132767</v>
      </c>
      <c r="P11">
        <f t="shared" si="22"/>
        <v>231.61933092066386</v>
      </c>
      <c r="Q11" s="4">
        <f t="shared" si="23"/>
        <v>12.5</v>
      </c>
      <c r="R11">
        <f t="shared" si="0"/>
        <v>1000000</v>
      </c>
      <c r="S11">
        <f t="shared" si="1"/>
        <v>1020.8250438361905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931.21776858277553</v>
      </c>
      <c r="AC11">
        <f t="shared" si="2"/>
        <v>921.12442507655214</v>
      </c>
      <c r="AE11">
        <f t="shared" si="3"/>
        <v>4179.9566795335795</v>
      </c>
      <c r="AF11">
        <f t="shared" si="4"/>
        <v>-208.99783397667898</v>
      </c>
      <c r="AG11">
        <f t="shared" si="4"/>
        <v>-11.27916618325494</v>
      </c>
      <c r="AH11">
        <f t="shared" si="5"/>
        <v>-2624.3772485359</v>
      </c>
      <c r="AI11">
        <f t="shared" si="6"/>
        <v>1335.3024308377458</v>
      </c>
      <c r="AJ11">
        <f t="shared" si="7"/>
        <v>10.093343506223391</v>
      </c>
      <c r="AK11">
        <f t="shared" si="24"/>
        <v>11.765223873935224</v>
      </c>
      <c r="AL11">
        <f t="shared" si="8"/>
        <v>1357.1609982179043</v>
      </c>
      <c r="AN11">
        <f t="shared" si="9"/>
        <v>2359.6142516347923</v>
      </c>
      <c r="AO11">
        <f t="shared" si="9"/>
        <v>-117.98071258173961</v>
      </c>
      <c r="AP11">
        <f t="shared" si="9"/>
        <v>-6.3671667706219717</v>
      </c>
      <c r="AQ11">
        <f t="shared" si="9"/>
        <v>-1481.4789798257921</v>
      </c>
      <c r="AR11">
        <f t="shared" si="9"/>
        <v>753.7873924566386</v>
      </c>
      <c r="AS11">
        <f t="shared" si="9"/>
        <v>5.6977617257477773</v>
      </c>
      <c r="AT11">
        <f t="shared" si="9"/>
        <v>6.6415496750337635</v>
      </c>
      <c r="AU11">
        <f t="shared" si="9"/>
        <v>766.12670385742013</v>
      </c>
      <c r="AW11">
        <v>8</v>
      </c>
      <c r="AX11">
        <f>(R11*SUMPRODUCT(K12:$K$23, X12:$X$23)-$AZ$3*SUMPRODUCT(K11:$K$22, W12:$W$23))/Z11</f>
        <v>1020.8250438361905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2.9099999999999998E-3</v>
      </c>
      <c r="O12">
        <f t="shared" si="21"/>
        <v>4632.3866184132767</v>
      </c>
      <c r="P12">
        <f t="shared" si="22"/>
        <v>231.61933092066386</v>
      </c>
      <c r="Q12" s="4">
        <f t="shared" si="23"/>
        <v>12.5</v>
      </c>
      <c r="R12">
        <f t="shared" si="0"/>
        <v>1000000</v>
      </c>
      <c r="S12">
        <f t="shared" si="1"/>
        <v>1002.9283837109947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921.12442507655214</v>
      </c>
      <c r="AC12">
        <f t="shared" si="2"/>
        <v>893.29243684674657</v>
      </c>
      <c r="AE12">
        <f t="shared" si="3"/>
        <v>4125.9934388008005</v>
      </c>
      <c r="AF12">
        <f t="shared" si="4"/>
        <v>-206.29967194004004</v>
      </c>
      <c r="AG12">
        <f t="shared" si="4"/>
        <v>-11.13355214782912</v>
      </c>
      <c r="AH12">
        <f t="shared" si="5"/>
        <v>-2625.7898874617499</v>
      </c>
      <c r="AI12">
        <f t="shared" si="6"/>
        <v>1282.7703272511817</v>
      </c>
      <c r="AJ12">
        <f t="shared" si="7"/>
        <v>27.831988229805575</v>
      </c>
      <c r="AK12">
        <f t="shared" si="24"/>
        <v>11.133881841455819</v>
      </c>
      <c r="AL12">
        <f t="shared" si="8"/>
        <v>1321.7361973224431</v>
      </c>
      <c r="AN12">
        <f t="shared" si="9"/>
        <v>2214.2329419585385</v>
      </c>
      <c r="AO12">
        <f t="shared" si="9"/>
        <v>-110.71164709792693</v>
      </c>
      <c r="AP12">
        <f t="shared" si="9"/>
        <v>-5.9748708504736587</v>
      </c>
      <c r="AQ12">
        <f t="shared" si="9"/>
        <v>-1409.1419566506272</v>
      </c>
      <c r="AR12">
        <f t="shared" si="9"/>
        <v>688.40446735951082</v>
      </c>
      <c r="AS12">
        <f t="shared" si="9"/>
        <v>14.936161700865247</v>
      </c>
      <c r="AT12">
        <f t="shared" si="9"/>
        <v>5.9750477820417336</v>
      </c>
      <c r="AU12">
        <f t="shared" si="9"/>
        <v>709.3156768424177</v>
      </c>
      <c r="AW12">
        <v>9</v>
      </c>
      <c r="AX12">
        <f>(R12*SUMPRODUCT(K13:$K$23, X13:$X$23)-$AZ$3*SUMPRODUCT(K12:$K$22, W13:$W$23))/Z12</f>
        <v>1002.9283837109947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2.9520000000000002E-3</v>
      </c>
      <c r="O13">
        <f t="shared" si="21"/>
        <v>4632.3866184132767</v>
      </c>
      <c r="P13">
        <f t="shared" si="22"/>
        <v>231.61933092066386</v>
      </c>
      <c r="Q13" s="4">
        <f t="shared" si="23"/>
        <v>12.5</v>
      </c>
      <c r="R13">
        <f t="shared" si="0"/>
        <v>1000000</v>
      </c>
      <c r="S13">
        <f t="shared" si="1"/>
        <v>964.38263840698005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893.29243684674657</v>
      </c>
      <c r="AC13">
        <f t="shared" si="2"/>
        <v>847.83509713911735</v>
      </c>
      <c r="AE13">
        <f t="shared" si="3"/>
        <v>4072.5535717814528</v>
      </c>
      <c r="AF13">
        <f t="shared" si="4"/>
        <v>-203.62767858907267</v>
      </c>
      <c r="AG13">
        <f t="shared" si="4"/>
        <v>-10.989350380410437</v>
      </c>
      <c r="AH13">
        <f t="shared" si="5"/>
        <v>-2629.2996752313252</v>
      </c>
      <c r="AI13">
        <f t="shared" si="6"/>
        <v>1228.6368675806443</v>
      </c>
      <c r="AJ13">
        <f t="shared" si="7"/>
        <v>45.457339707629217</v>
      </c>
      <c r="AK13">
        <f t="shared" si="24"/>
        <v>9.5244366600782548</v>
      </c>
      <c r="AL13">
        <f t="shared" si="8"/>
        <v>1283.6186439483517</v>
      </c>
      <c r="AN13">
        <f t="shared" si="9"/>
        <v>2078.1156193727215</v>
      </c>
      <c r="AO13">
        <f t="shared" si="9"/>
        <v>-103.90578096863609</v>
      </c>
      <c r="AP13">
        <f t="shared" si="9"/>
        <v>-5.6075728089933667</v>
      </c>
      <c r="AQ13">
        <f t="shared" si="9"/>
        <v>-1341.6615955575348</v>
      </c>
      <c r="AR13">
        <f t="shared" si="9"/>
        <v>626.94067003755731</v>
      </c>
      <c r="AS13">
        <f t="shared" si="9"/>
        <v>23.195669742960337</v>
      </c>
      <c r="AT13">
        <f t="shared" si="9"/>
        <v>4.8600663539894944</v>
      </c>
      <c r="AU13">
        <f t="shared" si="9"/>
        <v>654.99640613450708</v>
      </c>
      <c r="AW13">
        <v>10</v>
      </c>
      <c r="AX13">
        <f>(R13*SUMPRODUCT(K14:$K$23, X14:$X$23)-$AZ$3*SUMPRODUCT(K13:$K$22, W14:$W$23))/Z13</f>
        <v>964.38263840698005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2.9979999999999998E-3</v>
      </c>
      <c r="O14">
        <f t="shared" si="21"/>
        <v>4632.3866184132767</v>
      </c>
      <c r="P14">
        <f t="shared" si="22"/>
        <v>231.61933092066386</v>
      </c>
      <c r="Q14" s="4">
        <f t="shared" si="23"/>
        <v>12.5</v>
      </c>
      <c r="R14">
        <f t="shared" si="0"/>
        <v>1000000</v>
      </c>
      <c r="S14">
        <f t="shared" si="1"/>
        <v>951.28752963020304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847.83509713911735</v>
      </c>
      <c r="AC14">
        <f t="shared" si="2"/>
        <v>825.45203744017999</v>
      </c>
      <c r="AE14">
        <f t="shared" si="3"/>
        <v>4019.6185204554376</v>
      </c>
      <c r="AF14">
        <f t="shared" si="4"/>
        <v>-200.98092602277191</v>
      </c>
      <c r="AG14">
        <f t="shared" si="4"/>
        <v>-10.846510804165863</v>
      </c>
      <c r="AH14">
        <f t="shared" si="5"/>
        <v>-2635.685795237639</v>
      </c>
      <c r="AI14">
        <f t="shared" si="6"/>
        <v>1172.1052883908606</v>
      </c>
      <c r="AJ14">
        <f t="shared" si="7"/>
        <v>22.383059698937359</v>
      </c>
      <c r="AK14">
        <f t="shared" si="24"/>
        <v>326.65308841002485</v>
      </c>
      <c r="AL14">
        <f t="shared" si="8"/>
        <v>1521.1414364998227</v>
      </c>
      <c r="AN14">
        <f t="shared" si="9"/>
        <v>1889.4226016810633</v>
      </c>
      <c r="AO14">
        <f t="shared" si="9"/>
        <v>-94.471130084053186</v>
      </c>
      <c r="AP14">
        <f t="shared" si="9"/>
        <v>-5.0984048756066587</v>
      </c>
      <c r="AQ14">
        <f t="shared" si="9"/>
        <v>-1238.9047087700947</v>
      </c>
      <c r="AR14">
        <f t="shared" si="9"/>
        <v>550.94835795130882</v>
      </c>
      <c r="AS14">
        <f t="shared" si="9"/>
        <v>10.52116231297418</v>
      </c>
      <c r="AT14">
        <f t="shared" si="9"/>
        <v>153.5433586570534</v>
      </c>
      <c r="AU14">
        <f t="shared" si="9"/>
        <v>715.01287892133632</v>
      </c>
      <c r="AW14">
        <v>11</v>
      </c>
      <c r="AX14">
        <f>(R14*SUMPRODUCT(K15:$K$23, X15:$X$23)-$AZ$3*SUMPRODUCT(K14:$K$22, W15:$W$23))/Z14</f>
        <v>951.28752963020304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3.0469999999999998E-3</v>
      </c>
      <c r="O15">
        <f t="shared" si="21"/>
        <v>4632.3866184132767</v>
      </c>
      <c r="P15">
        <f t="shared" si="22"/>
        <v>231.61933092066386</v>
      </c>
      <c r="Q15" s="4">
        <f t="shared" si="23"/>
        <v>12.5</v>
      </c>
      <c r="R15">
        <f t="shared" si="0"/>
        <v>1000000</v>
      </c>
      <c r="S15">
        <f t="shared" si="1"/>
        <v>918.6026265173241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825.45203744017999</v>
      </c>
      <c r="AC15">
        <f t="shared" si="2"/>
        <v>786.69102315338023</v>
      </c>
      <c r="AE15">
        <f t="shared" si="3"/>
        <v>3967.1745576190556</v>
      </c>
      <c r="AF15">
        <f t="shared" si="4"/>
        <v>-198.35872788095281</v>
      </c>
      <c r="AG15">
        <f t="shared" si="4"/>
        <v>-10.70499637770391</v>
      </c>
      <c r="AH15">
        <f t="shared" si="5"/>
        <v>-2643.9454736234702</v>
      </c>
      <c r="AI15">
        <f t="shared" si="6"/>
        <v>1114.1653597369286</v>
      </c>
      <c r="AJ15">
        <f t="shared" si="7"/>
        <v>38.761014286799764</v>
      </c>
      <c r="AK15">
        <f t="shared" si="24"/>
        <v>321.59875070247978</v>
      </c>
      <c r="AL15">
        <f t="shared" si="8"/>
        <v>1474.5251247262081</v>
      </c>
      <c r="AN15">
        <f t="shared" si="9"/>
        <v>1717.7776370401325</v>
      </c>
      <c r="AO15">
        <f t="shared" si="9"/>
        <v>-85.888881852006648</v>
      </c>
      <c r="AP15">
        <f t="shared" si="9"/>
        <v>-4.635239290617867</v>
      </c>
      <c r="AQ15">
        <f t="shared" si="9"/>
        <v>-1144.8224276951496</v>
      </c>
      <c r="AR15">
        <f t="shared" si="9"/>
        <v>482.4310882023583</v>
      </c>
      <c r="AS15">
        <f t="shared" si="9"/>
        <v>16.78343177589295</v>
      </c>
      <c r="AT15">
        <f t="shared" si="9"/>
        <v>139.25153381410939</v>
      </c>
      <c r="AU15">
        <f t="shared" si="9"/>
        <v>638.46605379236064</v>
      </c>
      <c r="AW15">
        <v>12</v>
      </c>
      <c r="AX15">
        <f>(R15*SUMPRODUCT(K16:$K$23, X16:$X$23)-$AZ$3*SUMPRODUCT(K15:$K$22, W16:$W$23))/Z15</f>
        <v>918.6026265173241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3.104E-3</v>
      </c>
      <c r="O16">
        <f t="shared" si="21"/>
        <v>4632.3866184132767</v>
      </c>
      <c r="P16">
        <f t="shared" si="22"/>
        <v>231.61933092066386</v>
      </c>
      <c r="Q16" s="4">
        <f t="shared" si="23"/>
        <v>12.5</v>
      </c>
      <c r="R16">
        <f t="shared" si="0"/>
        <v>1000000</v>
      </c>
      <c r="S16">
        <f t="shared" si="1"/>
        <v>866.067481394026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786.69102315338023</v>
      </c>
      <c r="AC16">
        <f t="shared" si="2"/>
        <v>731.98070407862906</v>
      </c>
      <c r="AE16">
        <f t="shared" si="3"/>
        <v>3915.1887022160154</v>
      </c>
      <c r="AF16">
        <f t="shared" si="4"/>
        <v>-195.75943511080078</v>
      </c>
      <c r="AG16">
        <f t="shared" si="4"/>
        <v>-10.564718105170478</v>
      </c>
      <c r="AH16">
        <f t="shared" si="5"/>
        <v>-2658.2647005114354</v>
      </c>
      <c r="AI16">
        <f t="shared" si="6"/>
        <v>1050.5998484886086</v>
      </c>
      <c r="AJ16">
        <f t="shared" si="7"/>
        <v>54.710319074751169</v>
      </c>
      <c r="AK16">
        <f t="shared" si="24"/>
        <v>315.42842031810164</v>
      </c>
      <c r="AL16">
        <f t="shared" si="8"/>
        <v>1420.7385878814614</v>
      </c>
      <c r="AN16">
        <f t="shared" si="9"/>
        <v>1561.6355975323229</v>
      </c>
      <c r="AO16">
        <f t="shared" si="9"/>
        <v>-78.081779876616153</v>
      </c>
      <c r="AP16">
        <f t="shared" si="9"/>
        <v>-4.2139066915447438</v>
      </c>
      <c r="AQ16">
        <f t="shared" si="9"/>
        <v>-1060.2913677270867</v>
      </c>
      <c r="AR16">
        <f t="shared" si="9"/>
        <v>419.04854323707514</v>
      </c>
      <c r="AS16">
        <f t="shared" si="9"/>
        <v>21.822085298500429</v>
      </c>
      <c r="AT16">
        <f t="shared" si="9"/>
        <v>125.81366751577779</v>
      </c>
      <c r="AU16">
        <f t="shared" si="9"/>
        <v>566.68429605135339</v>
      </c>
      <c r="AW16">
        <v>13</v>
      </c>
      <c r="AX16">
        <f>(R16*SUMPRODUCT(K17:$K$23, X17:$X$23)-$AZ$3*SUMPRODUCT(K16:$K$22, W17:$W$23))/Z16</f>
        <v>866.067481394026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3.1700000000000001E-3</v>
      </c>
      <c r="O17">
        <f t="shared" si="21"/>
        <v>4632.3866184132767</v>
      </c>
      <c r="P17">
        <f t="shared" si="22"/>
        <v>231.61933092066386</v>
      </c>
      <c r="Q17" s="4">
        <f t="shared" si="23"/>
        <v>12.5</v>
      </c>
      <c r="R17">
        <f t="shared" si="0"/>
        <v>1000000</v>
      </c>
      <c r="S17">
        <f t="shared" si="1"/>
        <v>793.41844644507728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731.98070407862906</v>
      </c>
      <c r="AC17">
        <f t="shared" si="2"/>
        <v>661.74784768130803</v>
      </c>
      <c r="AE17">
        <f t="shared" si="3"/>
        <v>3863.625667007831</v>
      </c>
      <c r="AF17">
        <f t="shared" si="4"/>
        <v>-193.18128335039157</v>
      </c>
      <c r="AG17">
        <f t="shared" si="4"/>
        <v>-10.425580767725384</v>
      </c>
      <c r="AH17">
        <f t="shared" si="5"/>
        <v>-2679.212511471233</v>
      </c>
      <c r="AI17">
        <f t="shared" si="6"/>
        <v>980.80629141848112</v>
      </c>
      <c r="AJ17">
        <f t="shared" si="7"/>
        <v>70.232856397321029</v>
      </c>
      <c r="AK17">
        <f t="shared" si="24"/>
        <v>308.16975614152483</v>
      </c>
      <c r="AL17">
        <f t="shared" si="8"/>
        <v>1359.208903957327</v>
      </c>
      <c r="AN17">
        <f t="shared" si="9"/>
        <v>1419.5915671303446</v>
      </c>
      <c r="AO17">
        <f t="shared" si="9"/>
        <v>-70.979578356517237</v>
      </c>
      <c r="AP17">
        <f t="shared" si="9"/>
        <v>-3.830616062699757</v>
      </c>
      <c r="AQ17">
        <f t="shared" si="9"/>
        <v>-984.40889869649095</v>
      </c>
      <c r="AR17">
        <f t="shared" si="9"/>
        <v>360.37247401463674</v>
      </c>
      <c r="AS17">
        <f t="shared" si="9"/>
        <v>25.805287382907153</v>
      </c>
      <c r="AT17">
        <f t="shared" si="9"/>
        <v>113.22918542518231</v>
      </c>
      <c r="AU17">
        <f t="shared" si="9"/>
        <v>499.40694682272624</v>
      </c>
      <c r="AW17">
        <v>14</v>
      </c>
      <c r="AX17">
        <f>(R17*SUMPRODUCT(K18:$K$23, X18:$X$23)-$AZ$3*SUMPRODUCT(K17:$K$22, W18:$W$23))/Z17</f>
        <v>793.41844644507728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3.2390000000000001E-3</v>
      </c>
      <c r="O18">
        <f t="shared" si="21"/>
        <v>4632.3866184132767</v>
      </c>
      <c r="P18">
        <f t="shared" si="22"/>
        <v>231.61933092066386</v>
      </c>
      <c r="Q18" s="4">
        <f t="shared" si="23"/>
        <v>12.5</v>
      </c>
      <c r="R18">
        <f t="shared" si="0"/>
        <v>1000000</v>
      </c>
      <c r="S18">
        <f t="shared" si="1"/>
        <v>702.82123736404935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661.74784768130803</v>
      </c>
      <c r="AC18">
        <f t="shared" si="2"/>
        <v>578.42505532421728</v>
      </c>
      <c r="AE18">
        <f t="shared" si="3"/>
        <v>3812.4751268023142</v>
      </c>
      <c r="AF18">
        <f t="shared" si="4"/>
        <v>-190.62375634011573</v>
      </c>
      <c r="AG18">
        <f t="shared" si="4"/>
        <v>-10.287556503941468</v>
      </c>
      <c r="AH18">
        <f t="shared" si="5"/>
        <v>-2701.4764885330019</v>
      </c>
      <c r="AI18">
        <f t="shared" si="6"/>
        <v>910.08732542525468</v>
      </c>
      <c r="AJ18">
        <f t="shared" si="7"/>
        <v>83.322792357090748</v>
      </c>
      <c r="AK18">
        <f t="shared" si="24"/>
        <v>299.85194527004552</v>
      </c>
      <c r="AL18">
        <f t="shared" si="8"/>
        <v>1293.2620630523909</v>
      </c>
      <c r="AN18">
        <f t="shared" si="9"/>
        <v>1290.3774179631623</v>
      </c>
      <c r="AO18">
        <f t="shared" si="9"/>
        <v>-64.518870898158127</v>
      </c>
      <c r="AP18">
        <f t="shared" si="9"/>
        <v>-3.4819454966097827</v>
      </c>
      <c r="AQ18">
        <f t="shared" si="9"/>
        <v>-914.34675375448262</v>
      </c>
      <c r="AR18">
        <f t="shared" si="9"/>
        <v>308.02984781391166</v>
      </c>
      <c r="AS18">
        <f t="shared" si="9"/>
        <v>28.201587179770872</v>
      </c>
      <c r="AT18">
        <f t="shared" si="9"/>
        <v>101.48844675435849</v>
      </c>
      <c r="AU18">
        <f t="shared" si="9"/>
        <v>437.71988174804096</v>
      </c>
      <c r="AW18">
        <v>15</v>
      </c>
      <c r="AX18">
        <f>(R18*SUMPRODUCT(K19:$K$23, X19:$X$23)-$AZ$3*SUMPRODUCT(K18:$K$22, W19:$W$23))/Z18</f>
        <v>702.82123736404935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3.3149999999999998E-3</v>
      </c>
      <c r="O19">
        <f t="shared" si="21"/>
        <v>4632.3866184132767</v>
      </c>
      <c r="P19">
        <f t="shared" si="22"/>
        <v>231.61933092066386</v>
      </c>
      <c r="Q19" s="4">
        <f t="shared" si="23"/>
        <v>12.5</v>
      </c>
      <c r="R19">
        <f t="shared" si="0"/>
        <v>1000000</v>
      </c>
      <c r="S19">
        <f t="shared" si="1"/>
        <v>595.02158337239825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578.42505532421728</v>
      </c>
      <c r="AC19">
        <f t="shared" si="2"/>
        <v>483.18502469662047</v>
      </c>
      <c r="AE19">
        <f t="shared" si="3"/>
        <v>3761.7120204889416</v>
      </c>
      <c r="AF19">
        <f t="shared" si="4"/>
        <v>-188.0856010244471</v>
      </c>
      <c r="AG19">
        <f t="shared" si="4"/>
        <v>-10.150577689091488</v>
      </c>
      <c r="AH19">
        <f t="shared" si="5"/>
        <v>-2728.2599848452774</v>
      </c>
      <c r="AI19">
        <f t="shared" si="6"/>
        <v>835.21585693012594</v>
      </c>
      <c r="AJ19">
        <f t="shared" si="7"/>
        <v>95.240030627596809</v>
      </c>
      <c r="AK19">
        <f t="shared" si="24"/>
        <v>290.64360323520987</v>
      </c>
      <c r="AL19">
        <f t="shared" si="8"/>
        <v>1221.0994907929326</v>
      </c>
      <c r="AN19">
        <f t="shared" si="9"/>
        <v>1172.8342686095284</v>
      </c>
      <c r="AO19">
        <f t="shared" si="9"/>
        <v>-58.641713430476429</v>
      </c>
      <c r="AP19">
        <f t="shared" si="9"/>
        <v>-3.1647678756659383</v>
      </c>
      <c r="AQ19">
        <f t="shared" si="9"/>
        <v>-850.62247893360779</v>
      </c>
      <c r="AR19">
        <f t="shared" si="9"/>
        <v>260.40530836977831</v>
      </c>
      <c r="AS19">
        <f t="shared" si="9"/>
        <v>29.694131569632461</v>
      </c>
      <c r="AT19">
        <f t="shared" si="9"/>
        <v>90.617457149763069</v>
      </c>
      <c r="AU19">
        <f t="shared" si="9"/>
        <v>380.71689708917387</v>
      </c>
      <c r="AW19">
        <v>16</v>
      </c>
      <c r="AX19">
        <f>(R19*SUMPRODUCT(K20:$K$23, X20:$X$23)-$AZ$3*SUMPRODUCT(K19:$K$22, W20:$W$23))/Z19</f>
        <v>595.02158337239825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3.3969999999999998E-3</v>
      </c>
      <c r="O20">
        <f t="shared" si="21"/>
        <v>4632.3866184132767</v>
      </c>
      <c r="P20">
        <f t="shared" si="22"/>
        <v>231.61933092066386</v>
      </c>
      <c r="Q20" s="4">
        <f t="shared" si="23"/>
        <v>12.5</v>
      </c>
      <c r="R20">
        <f t="shared" si="0"/>
        <v>1000000</v>
      </c>
      <c r="S20">
        <f t="shared" si="1"/>
        <v>471.18282369157419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483.18502469662047</v>
      </c>
      <c r="AC20">
        <f t="shared" si="2"/>
        <v>377.49623861503414</v>
      </c>
      <c r="AE20">
        <f t="shared" si="3"/>
        <v>3711.3163645504515</v>
      </c>
      <c r="AF20">
        <f t="shared" si="4"/>
        <v>-185.56581822752258</v>
      </c>
      <c r="AG20">
        <f t="shared" si="4"/>
        <v>-10.014590399790729</v>
      </c>
      <c r="AH20">
        <f t="shared" si="5"/>
        <v>-2758.5209927875026</v>
      </c>
      <c r="AI20">
        <f t="shared" si="6"/>
        <v>757.21496313563557</v>
      </c>
      <c r="AJ20">
        <f t="shared" si="7"/>
        <v>105.68878608158633</v>
      </c>
      <c r="AK20">
        <f t="shared" si="24"/>
        <v>280.62548997136844</v>
      </c>
      <c r="AL20">
        <f t="shared" si="8"/>
        <v>1143.5292391885905</v>
      </c>
      <c r="AN20">
        <f t="shared" si="9"/>
        <v>1065.9097765168656</v>
      </c>
      <c r="AO20">
        <f t="shared" si="9"/>
        <v>-53.295488825843279</v>
      </c>
      <c r="AP20">
        <f t="shared" si="9"/>
        <v>-2.8762435660054257</v>
      </c>
      <c r="AQ20">
        <f t="shared" si="9"/>
        <v>-792.26188395700649</v>
      </c>
      <c r="AR20">
        <f t="shared" si="9"/>
        <v>217.47616016801035</v>
      </c>
      <c r="AS20">
        <f t="shared" si="9"/>
        <v>30.354380841421008</v>
      </c>
      <c r="AT20">
        <f t="shared" si="9"/>
        <v>80.597131561579914</v>
      </c>
      <c r="AU20">
        <f t="shared" si="9"/>
        <v>328.42767257101133</v>
      </c>
      <c r="AW20">
        <v>17</v>
      </c>
      <c r="AX20">
        <f>(R20*SUMPRODUCT(K21:$K$23, X21:$X$23)-$AZ$3*SUMPRODUCT(K20:$K$22, W21:$W$23))/Z20</f>
        <v>471.18282369157419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3.4910000000000002E-3</v>
      </c>
      <c r="O21">
        <f t="shared" si="21"/>
        <v>4632.3866184132767</v>
      </c>
      <c r="P21">
        <f t="shared" si="22"/>
        <v>231.61933092066386</v>
      </c>
      <c r="Q21" s="4">
        <f t="shared" si="23"/>
        <v>12.5</v>
      </c>
      <c r="R21">
        <f t="shared" si="0"/>
        <v>1000000</v>
      </c>
      <c r="S21">
        <f t="shared" si="1"/>
        <v>330.8857974827153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377.49623861503414</v>
      </c>
      <c r="AC21">
        <f t="shared" si="2"/>
        <v>261.51846373615695</v>
      </c>
      <c r="AE21">
        <f t="shared" si="3"/>
        <v>3661.2469954763014</v>
      </c>
      <c r="AF21">
        <f t="shared" si="4"/>
        <v>-183.06234977381507</v>
      </c>
      <c r="AG21">
        <f t="shared" si="4"/>
        <v>-9.8794835607071523</v>
      </c>
      <c r="AH21">
        <f t="shared" si="5"/>
        <v>-2796.8748068535547</v>
      </c>
      <c r="AI21">
        <f t="shared" si="6"/>
        <v>671.43035528822429</v>
      </c>
      <c r="AJ21">
        <f t="shared" si="7"/>
        <v>115.9777748788772</v>
      </c>
      <c r="AK21">
        <f t="shared" si="24"/>
        <v>269.89766190222645</v>
      </c>
      <c r="AL21">
        <f t="shared" si="8"/>
        <v>1057.3057920693279</v>
      </c>
      <c r="AN21">
        <f t="shared" si="9"/>
        <v>968.64103691130265</v>
      </c>
      <c r="AO21">
        <f t="shared" si="9"/>
        <v>-48.432051845565134</v>
      </c>
      <c r="AP21">
        <f t="shared" si="9"/>
        <v>-2.6137742720486958</v>
      </c>
      <c r="AQ21">
        <f t="shared" si="9"/>
        <v>-739.95764731772306</v>
      </c>
      <c r="AR21">
        <f t="shared" si="9"/>
        <v>177.63756347596561</v>
      </c>
      <c r="AS21">
        <f t="shared" si="9"/>
        <v>30.683762187075967</v>
      </c>
      <c r="AT21">
        <f t="shared" si="9"/>
        <v>71.405712700598102</v>
      </c>
      <c r="AU21">
        <f t="shared" si="9"/>
        <v>279.72703836363968</v>
      </c>
      <c r="AW21">
        <v>18</v>
      </c>
      <c r="AX21">
        <f>(R21*SUMPRODUCT(K22:$K$23, X22:$X$23)-$AZ$3*SUMPRODUCT(K21:$K$22, W22:$W$23))/Z21</f>
        <v>330.8857974827153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3.5990000000000002E-3</v>
      </c>
      <c r="O22">
        <f t="shared" si="21"/>
        <v>4632.3866184132767</v>
      </c>
      <c r="P22">
        <f t="shared" si="22"/>
        <v>231.61933092066386</v>
      </c>
      <c r="Q22" s="4">
        <f t="shared" si="23"/>
        <v>12.5</v>
      </c>
      <c r="R22">
        <f t="shared" si="0"/>
        <v>1000000</v>
      </c>
      <c r="S22">
        <f t="shared" si="1"/>
        <v>173.57547622004006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261.51846373615695</v>
      </c>
      <c r="AC22">
        <f t="shared" si="2"/>
        <v>135.32128065803192</v>
      </c>
      <c r="AE22">
        <f t="shared" si="3"/>
        <v>3611.457697584819</v>
      </c>
      <c r="AF22">
        <f t="shared" si="4"/>
        <v>-180.57288487924097</v>
      </c>
      <c r="AG22">
        <f t="shared" si="4"/>
        <v>-9.7451324637650973</v>
      </c>
      <c r="AH22">
        <f t="shared" si="5"/>
        <v>-2844.500906798804</v>
      </c>
      <c r="AI22">
        <f t="shared" si="6"/>
        <v>576.63877344300909</v>
      </c>
      <c r="AJ22">
        <f t="shared" si="7"/>
        <v>126.19718307812502</v>
      </c>
      <c r="AK22">
        <f t="shared" si="24"/>
        <v>258.46822935092143</v>
      </c>
      <c r="AL22">
        <f t="shared" si="8"/>
        <v>961.30418587205554</v>
      </c>
      <c r="AN22">
        <f t="shared" si="9"/>
        <v>880.15211100723479</v>
      </c>
      <c r="AO22">
        <f t="shared" si="9"/>
        <v>-44.007605550361745</v>
      </c>
      <c r="AP22">
        <f t="shared" si="9"/>
        <v>-2.3749963666372258</v>
      </c>
      <c r="AQ22">
        <f t="shared" si="9"/>
        <v>-693.23627397193434</v>
      </c>
      <c r="AR22">
        <f t="shared" si="9"/>
        <v>140.53323511830146</v>
      </c>
      <c r="AS22">
        <f t="shared" si="9"/>
        <v>30.755646719511258</v>
      </c>
      <c r="AT22">
        <f t="shared" si="9"/>
        <v>62.991560954362456</v>
      </c>
      <c r="AU22">
        <f t="shared" si="9"/>
        <v>234.28044279217519</v>
      </c>
      <c r="AW22">
        <v>19</v>
      </c>
      <c r="AX22">
        <f>(R22*SUMPRODUCT(K23:$K$23, X23:$X$23)-$AZ$3*SUMPRODUCT(K22:$K$22, W23:$W$23))/Z22</f>
        <v>173.57547622004006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3.7169999999999998E-3</v>
      </c>
      <c r="O23">
        <f t="shared" si="21"/>
        <v>4632.3866184132767</v>
      </c>
      <c r="P23">
        <f t="shared" si="22"/>
        <v>231.61933092066386</v>
      </c>
      <c r="Q23" s="4">
        <f t="shared" si="23"/>
        <v>12.5</v>
      </c>
      <c r="R23">
        <f t="shared" si="0"/>
        <v>1000000</v>
      </c>
      <c r="S23">
        <f t="shared" si="1"/>
        <v>175.98952452799054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135.32128065803192</v>
      </c>
      <c r="AC23">
        <f t="shared" si="2"/>
        <v>135.32128065803192</v>
      </c>
      <c r="AE23">
        <f t="shared" si="3"/>
        <v>3561.9193323470477</v>
      </c>
      <c r="AF23">
        <f t="shared" si="4"/>
        <v>-178.09596661735242</v>
      </c>
      <c r="AG23">
        <f t="shared" si="4"/>
        <v>-9.6114584817596302</v>
      </c>
      <c r="AH23">
        <f t="shared" si="5"/>
        <v>-2897.8125894251889</v>
      </c>
      <c r="AI23">
        <f t="shared" si="6"/>
        <v>476.39931782274653</v>
      </c>
      <c r="AJ23">
        <f t="shared" si="7"/>
        <v>0</v>
      </c>
      <c r="AK23">
        <f t="shared" si="24"/>
        <v>246.34012524714092</v>
      </c>
      <c r="AL23">
        <f t="shared" si="8"/>
        <v>722.73944306988744</v>
      </c>
      <c r="AN23">
        <f t="shared" si="9"/>
        <v>799.65130318444881</v>
      </c>
      <c r="AO23">
        <f t="shared" si="9"/>
        <v>-39.982565159222446</v>
      </c>
      <c r="AP23">
        <f t="shared" si="9"/>
        <v>-2.1577735437871119</v>
      </c>
      <c r="AQ23">
        <f t="shared" si="9"/>
        <v>-650.55926238263817</v>
      </c>
      <c r="AR23">
        <f t="shared" si="9"/>
        <v>106.95170209880102</v>
      </c>
      <c r="AS23">
        <f t="shared" si="9"/>
        <v>0</v>
      </c>
      <c r="AT23">
        <f t="shared" si="9"/>
        <v>55.303386685822808</v>
      </c>
      <c r="AU23">
        <f t="shared" si="9"/>
        <v>162.25508878462384</v>
      </c>
      <c r="AW23">
        <v>20</v>
      </c>
      <c r="AX23">
        <f>(R23*SUMPRODUCT(K$23:$K24, X$23:$X24)-$AZ$3*SUMPRODUCT(K$22:$K23, W$23:$W24))/Z23</f>
        <v>175.98952452799054</v>
      </c>
    </row>
    <row r="25" spans="5:50" x14ac:dyDescent="0.25">
      <c r="AN25" s="8">
        <f t="shared" ref="AN25:AU25" si="25">SUM(AN3:AN23)</f>
        <v>42574.654630812853</v>
      </c>
      <c r="AO25" s="8">
        <f t="shared" si="25"/>
        <v>-5603.0226953506017</v>
      </c>
      <c r="AP25" s="8">
        <f t="shared" si="25"/>
        <v>-202.38315348502761</v>
      </c>
      <c r="AQ25" s="8">
        <f t="shared" si="25"/>
        <v>-26966.817339169436</v>
      </c>
      <c r="AR25" s="8">
        <f t="shared" si="25"/>
        <v>9802.4314428077832</v>
      </c>
      <c r="AS25" s="8">
        <f t="shared" si="25"/>
        <v>-477.94587698636872</v>
      </c>
      <c r="AT25" s="8">
        <f t="shared" si="25"/>
        <v>1648.924677289278</v>
      </c>
      <c r="AU25" s="9">
        <f t="shared" si="25"/>
        <v>10973.410243110693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0" priority="1" operator="lessThan">
      <formula>0</formula>
    </cfRule>
  </conditionalFormatting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D188E-58DE-4EE9-BD2E-ECCBF5145B0F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'T.45.04.E'!C3*(1+C12)</f>
        <v>5539.1432922046843</v>
      </c>
      <c r="K3">
        <v>1</v>
      </c>
      <c r="L3" s="2">
        <v>0</v>
      </c>
      <c r="O3">
        <f>$C$3</f>
        <v>5539.1432922046843</v>
      </c>
      <c r="P3">
        <f>O3*B5</f>
        <v>4431.3146337637472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5539.1432922046843</v>
      </c>
      <c r="AF3">
        <f t="shared" ref="AF3:AG23" si="4">-$Z3*P3</f>
        <v>-4431.3146337637472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1007.828658440937</v>
      </c>
      <c r="AJ3">
        <f t="shared" ref="AJ3:AJ23" si="7">AB3-AC3</f>
        <v>0</v>
      </c>
      <c r="AL3">
        <f t="shared" ref="AL3:AL23" si="8">SUM(AI3:AK3)</f>
        <v>1007.828658440937</v>
      </c>
      <c r="AN3">
        <f t="shared" ref="AN3:AU23" si="9">AE3*$K3</f>
        <v>5539.1432922046843</v>
      </c>
      <c r="AO3">
        <f t="shared" si="9"/>
        <v>-4431.3146337637472</v>
      </c>
      <c r="AP3">
        <f t="shared" si="9"/>
        <v>-100</v>
      </c>
      <c r="AQ3">
        <f t="shared" si="9"/>
        <v>0</v>
      </c>
      <c r="AR3">
        <f t="shared" si="9"/>
        <v>1007.828658440937</v>
      </c>
      <c r="AS3">
        <f t="shared" si="9"/>
        <v>0</v>
      </c>
      <c r="AT3">
        <f t="shared" si="9"/>
        <v>0</v>
      </c>
      <c r="AU3">
        <f t="shared" si="9"/>
        <v>1007.828658440937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3384.2209136164092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1000000</v>
      </c>
      <c r="S4">
        <f t="shared" si="1"/>
        <v>579.10148498181786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2"/>
        <v>571.57432388002417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-2998</v>
      </c>
      <c r="AI4">
        <f t="shared" si="6"/>
        <v>-2998</v>
      </c>
      <c r="AJ4">
        <f t="shared" si="7"/>
        <v>-571.57432388002417</v>
      </c>
      <c r="AK4">
        <f>H4*SUM(AB4, AE4:AF4)</f>
        <v>0</v>
      </c>
      <c r="AL4">
        <f t="shared" si="8"/>
        <v>-3569.5743238800242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-2812.6465897363728</v>
      </c>
      <c r="AR4">
        <f t="shared" si="9"/>
        <v>-2812.6465897363728</v>
      </c>
      <c r="AS4">
        <f t="shared" si="9"/>
        <v>-536.23634851301631</v>
      </c>
      <c r="AT4">
        <f t="shared" si="9"/>
        <v>0</v>
      </c>
      <c r="AU4">
        <f t="shared" si="9"/>
        <v>-3348.8829382493891</v>
      </c>
      <c r="AW4">
        <v>1</v>
      </c>
      <c r="AX4">
        <f>(R4*SUMPRODUCT(K5:$K$23, X5:$X$23)-$AZ$3*SUMPRODUCT(K4:$K$22, W5:$W$23))/Z4</f>
        <v>579.10148498181786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3.0469999999999998E-3</v>
      </c>
      <c r="O5">
        <f t="shared" ref="O5:O23" si="21">$C$3</f>
        <v>5539.1432922046843</v>
      </c>
      <c r="P5">
        <f t="shared" ref="P5:P23" si="22">O5*$C$5</f>
        <v>276.9571646102342</v>
      </c>
      <c r="Q5" s="4">
        <f t="shared" ref="Q5:Q23" si="23">$C$8</f>
        <v>12.5</v>
      </c>
      <c r="R5">
        <f t="shared" si="0"/>
        <v>1000000</v>
      </c>
      <c r="S5">
        <f t="shared" si="1"/>
        <v>1137.6586742935847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571.57432388002417</v>
      </c>
      <c r="AC5">
        <f t="shared" si="2"/>
        <v>1108.2212838609485</v>
      </c>
      <c r="AE5">
        <f t="shared" si="3"/>
        <v>5395.815660253742</v>
      </c>
      <c r="AF5">
        <f t="shared" si="4"/>
        <v>-269.79078301268709</v>
      </c>
      <c r="AG5">
        <f t="shared" si="4"/>
        <v>-12.176557311325</v>
      </c>
      <c r="AH5">
        <f t="shared" si="5"/>
        <v>-3007.395094</v>
      </c>
      <c r="AI5">
        <f t="shared" si="6"/>
        <v>2106.4532259297298</v>
      </c>
      <c r="AJ5">
        <f t="shared" si="7"/>
        <v>-536.64695998092429</v>
      </c>
      <c r="AK5">
        <f>H5*SUM(AB5, AE5:AF5)</f>
        <v>492.27257097686129</v>
      </c>
      <c r="AL5">
        <f t="shared" si="8"/>
        <v>2062.078836925667</v>
      </c>
      <c r="AN5">
        <f t="shared" si="9"/>
        <v>4659.6241246185482</v>
      </c>
      <c r="AO5">
        <f t="shared" si="9"/>
        <v>-232.9812062309274</v>
      </c>
      <c r="AP5">
        <f t="shared" si="9"/>
        <v>-10.515218416483521</v>
      </c>
      <c r="AQ5">
        <f t="shared" si="9"/>
        <v>-2597.0736612604887</v>
      </c>
      <c r="AR5">
        <f t="shared" si="9"/>
        <v>1819.0540387106487</v>
      </c>
      <c r="AS5">
        <f t="shared" si="9"/>
        <v>-463.4281966950532</v>
      </c>
      <c r="AT5">
        <f t="shared" si="9"/>
        <v>425.10813786842965</v>
      </c>
      <c r="AU5">
        <f t="shared" si="9"/>
        <v>1780.7339798840253</v>
      </c>
      <c r="AW5">
        <v>2</v>
      </c>
      <c r="AX5">
        <f>(R5*SUMPRODUCT(K6:$K$23, X6:$X$23)-$AZ$3*SUMPRODUCT(K5:$K$22, W6:$W$23))/Z5</f>
        <v>1137.6586742935847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3.104E-3</v>
      </c>
      <c r="O6">
        <f t="shared" si="21"/>
        <v>5539.1432922046843</v>
      </c>
      <c r="P6">
        <f t="shared" si="22"/>
        <v>276.9571646102342</v>
      </c>
      <c r="Q6" s="4">
        <f t="shared" si="23"/>
        <v>12.5</v>
      </c>
      <c r="R6">
        <f t="shared" si="0"/>
        <v>1000000</v>
      </c>
      <c r="S6">
        <f t="shared" si="1"/>
        <v>1664.4797452469077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1108.2212838609485</v>
      </c>
      <c r="AC6">
        <f t="shared" si="2"/>
        <v>1600.1636758844325</v>
      </c>
      <c r="AE6">
        <f t="shared" si="3"/>
        <v>5325.1088918417772</v>
      </c>
      <c r="AF6">
        <f t="shared" si="4"/>
        <v>-266.25544459208885</v>
      </c>
      <c r="AG6">
        <f t="shared" si="4"/>
        <v>-12.016995704317397</v>
      </c>
      <c r="AH6">
        <f t="shared" si="5"/>
        <v>-3023.6827115482238</v>
      </c>
      <c r="AI6">
        <f t="shared" si="6"/>
        <v>2023.1537399971476</v>
      </c>
      <c r="AJ6">
        <f t="shared" si="7"/>
        <v>-491.94239202348399</v>
      </c>
      <c r="AK6">
        <f>H6*SUM(AB6, AE6:AF6)</f>
        <v>670.97773074483734</v>
      </c>
      <c r="AL6">
        <f t="shared" si="8"/>
        <v>2202.1890787185012</v>
      </c>
      <c r="AN6">
        <f t="shared" si="9"/>
        <v>4147.3344246839351</v>
      </c>
      <c r="AO6">
        <f t="shared" si="9"/>
        <v>-207.36672123419675</v>
      </c>
      <c r="AP6">
        <f t="shared" si="9"/>
        <v>-9.3591513296842717</v>
      </c>
      <c r="AQ6">
        <f t="shared" si="9"/>
        <v>-2354.9233740811578</v>
      </c>
      <c r="AR6">
        <f t="shared" si="9"/>
        <v>1575.6851780388963</v>
      </c>
      <c r="AS6">
        <f t="shared" si="9"/>
        <v>-383.13763320898039</v>
      </c>
      <c r="AT6">
        <f t="shared" si="9"/>
        <v>522.57504915583149</v>
      </c>
      <c r="AU6">
        <f t="shared" si="9"/>
        <v>1715.1225939857477</v>
      </c>
      <c r="AW6">
        <v>3</v>
      </c>
      <c r="AX6">
        <f>(R6*SUMPRODUCT(K7:$K$23, X7:$X$23)-$AZ$3*SUMPRODUCT(K6:$K$22, W7:$W$23))/Z6</f>
        <v>1664.4797452469077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3.1700000000000001E-3</v>
      </c>
      <c r="O7">
        <f t="shared" si="21"/>
        <v>5539.1432922046843</v>
      </c>
      <c r="P7">
        <f t="shared" si="22"/>
        <v>276.9571646102342</v>
      </c>
      <c r="Q7" s="4">
        <f t="shared" si="23"/>
        <v>12.5</v>
      </c>
      <c r="R7">
        <f t="shared" si="0"/>
        <v>1000000</v>
      </c>
      <c r="S7">
        <f t="shared" si="1"/>
        <v>2092.8764081210197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1600.1636758844325</v>
      </c>
      <c r="AC7">
        <f t="shared" si="2"/>
        <v>1985.5088130257391</v>
      </c>
      <c r="AE7">
        <f t="shared" si="3"/>
        <v>5254.9772077362213</v>
      </c>
      <c r="AF7">
        <f t="shared" si="4"/>
        <v>-262.74886038681103</v>
      </c>
      <c r="AG7">
        <f t="shared" si="4"/>
        <v>-11.858731870891537</v>
      </c>
      <c r="AH7">
        <f t="shared" si="5"/>
        <v>-3047.5101106148923</v>
      </c>
      <c r="AI7">
        <f t="shared" si="6"/>
        <v>1932.8595048636262</v>
      </c>
      <c r="AJ7">
        <f t="shared" si="7"/>
        <v>-385.34513714130662</v>
      </c>
      <c r="AK7">
        <f>H7*SUM(AB7, AE7:AF7)</f>
        <v>690.22344483258325</v>
      </c>
      <c r="AL7">
        <f t="shared" si="8"/>
        <v>2237.737812554903</v>
      </c>
      <c r="AN7">
        <f t="shared" si="9"/>
        <v>3704.8194354221487</v>
      </c>
      <c r="AO7">
        <f t="shared" si="9"/>
        <v>-185.24097177110741</v>
      </c>
      <c r="AP7">
        <f t="shared" si="9"/>
        <v>-8.3605425062662544</v>
      </c>
      <c r="AQ7">
        <f t="shared" si="9"/>
        <v>-2148.5297159481593</v>
      </c>
      <c r="AR7">
        <f t="shared" si="9"/>
        <v>1362.6882051966154</v>
      </c>
      <c r="AS7">
        <f t="shared" si="9"/>
        <v>-271.67275841364363</v>
      </c>
      <c r="AT7">
        <f t="shared" si="9"/>
        <v>486.61547559810856</v>
      </c>
      <c r="AU7">
        <f t="shared" si="9"/>
        <v>1577.6309223810806</v>
      </c>
      <c r="AW7">
        <v>4</v>
      </c>
      <c r="AX7">
        <f>(R7*SUMPRODUCT(K8:$K$23, X8:$X$23)-$AZ$3*SUMPRODUCT(K7:$K$22, W8:$W$23))/Z7</f>
        <v>2092.8764081210197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3.2390000000000001E-3</v>
      </c>
      <c r="O8">
        <f t="shared" si="21"/>
        <v>5539.1432922046843</v>
      </c>
      <c r="P8">
        <f t="shared" si="22"/>
        <v>276.9571646102342</v>
      </c>
      <c r="Q8" s="4">
        <f t="shared" si="23"/>
        <v>12.5</v>
      </c>
      <c r="R8">
        <f t="shared" si="0"/>
        <v>1000000</v>
      </c>
      <c r="S8">
        <f t="shared" si="1"/>
        <v>2381.1474896789209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1985.5088130257391</v>
      </c>
      <c r="AC8">
        <f t="shared" si="2"/>
        <v>2229.084385912116</v>
      </c>
      <c r="AE8">
        <f t="shared" si="3"/>
        <v>5185.4065644830016</v>
      </c>
      <c r="AF8">
        <f t="shared" si="4"/>
        <v>-259.27032822415003</v>
      </c>
      <c r="AG8">
        <f t="shared" si="4"/>
        <v>-11.701734119652803</v>
      </c>
      <c r="AH8">
        <f t="shared" si="5"/>
        <v>-3072.8346023854151</v>
      </c>
      <c r="AI8">
        <f t="shared" si="6"/>
        <v>1841.599899753784</v>
      </c>
      <c r="AJ8">
        <f t="shared" si="7"/>
        <v>-243.5755728863769</v>
      </c>
      <c r="AK8">
        <f t="shared" ref="AK8:AK23" si="24">H8*SUM(AB8:AB8, AE8:AF8)</f>
        <v>501.09426607313287</v>
      </c>
      <c r="AL8">
        <f t="shared" si="8"/>
        <v>2099.1185929405401</v>
      </c>
      <c r="AN8">
        <f t="shared" si="9"/>
        <v>3408.6445975912302</v>
      </c>
      <c r="AO8">
        <f t="shared" si="9"/>
        <v>-170.43222987956148</v>
      </c>
      <c r="AP8">
        <f t="shared" si="9"/>
        <v>-7.6921746238002733</v>
      </c>
      <c r="AQ8">
        <f t="shared" si="9"/>
        <v>-2019.9382510244395</v>
      </c>
      <c r="AR8">
        <f t="shared" si="9"/>
        <v>1210.5819420634293</v>
      </c>
      <c r="AS8">
        <f t="shared" si="9"/>
        <v>-160.11522921098413</v>
      </c>
      <c r="AT8">
        <f t="shared" si="9"/>
        <v>329.39601585597643</v>
      </c>
      <c r="AU8">
        <f t="shared" si="9"/>
        <v>1379.8627287084216</v>
      </c>
      <c r="AW8">
        <v>5</v>
      </c>
      <c r="AX8">
        <f>(R8*SUMPRODUCT(K9:$K$23, X9:$X$23)-$AZ$3*SUMPRODUCT(K8:$K$22, W9:$W$23))/Z8</f>
        <v>2381.1474896789209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3.3149999999999998E-3</v>
      </c>
      <c r="O9">
        <f t="shared" si="21"/>
        <v>5539.1432922046843</v>
      </c>
      <c r="P9">
        <f t="shared" si="22"/>
        <v>276.9571646102342</v>
      </c>
      <c r="Q9" s="4">
        <f t="shared" si="23"/>
        <v>12.5</v>
      </c>
      <c r="R9">
        <f t="shared" si="0"/>
        <v>1000000</v>
      </c>
      <c r="S9">
        <f t="shared" si="1"/>
        <v>2568.9630419202799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2229.084385912116</v>
      </c>
      <c r="AC9">
        <f t="shared" si="2"/>
        <v>2372.8844776758015</v>
      </c>
      <c r="AE9">
        <f t="shared" si="3"/>
        <v>5116.3628760769097</v>
      </c>
      <c r="AF9">
        <f t="shared" si="4"/>
        <v>-255.81814380384549</v>
      </c>
      <c r="AG9">
        <f t="shared" si="4"/>
        <v>-11.545925529849626</v>
      </c>
      <c r="AH9">
        <f t="shared" si="5"/>
        <v>-3103.2998885319234</v>
      </c>
      <c r="AI9">
        <f t="shared" si="6"/>
        <v>1745.6989182112916</v>
      </c>
      <c r="AJ9">
        <f t="shared" si="7"/>
        <v>-143.80009176368549</v>
      </c>
      <c r="AK9">
        <f t="shared" si="24"/>
        <v>370.07863996926642</v>
      </c>
      <c r="AL9">
        <f t="shared" si="8"/>
        <v>1971.9774664168726</v>
      </c>
      <c r="AN9">
        <f t="shared" si="9"/>
        <v>3196.4060965351673</v>
      </c>
      <c r="AO9">
        <f t="shared" si="9"/>
        <v>-159.82030482675836</v>
      </c>
      <c r="AP9">
        <f t="shared" si="9"/>
        <v>-7.213223074210581</v>
      </c>
      <c r="AQ9">
        <f t="shared" si="9"/>
        <v>-1938.7613668806621</v>
      </c>
      <c r="AR9">
        <f t="shared" si="9"/>
        <v>1090.6112017535365</v>
      </c>
      <c r="AS9">
        <f t="shared" si="9"/>
        <v>-89.837937833722052</v>
      </c>
      <c r="AT9">
        <f t="shared" si="9"/>
        <v>231.2036205497291</v>
      </c>
      <c r="AU9">
        <f t="shared" si="9"/>
        <v>1231.9768844695436</v>
      </c>
      <c r="AW9">
        <v>6</v>
      </c>
      <c r="AX9">
        <f>(R9*SUMPRODUCT(K10:$K$23, X10:$X$23)-$AZ$3*SUMPRODUCT(K9:$K$22, W10:$W$23))/Z9</f>
        <v>2568.9630419202799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3.3969999999999998E-3</v>
      </c>
      <c r="O10">
        <f t="shared" si="21"/>
        <v>5539.1432922046843</v>
      </c>
      <c r="P10">
        <f t="shared" si="22"/>
        <v>276.9571646102342</v>
      </c>
      <c r="Q10" s="4">
        <f t="shared" si="23"/>
        <v>12.5</v>
      </c>
      <c r="R10">
        <f t="shared" si="0"/>
        <v>1000000</v>
      </c>
      <c r="S10">
        <f t="shared" si="1"/>
        <v>2703.0525645138541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2372.8844776758015</v>
      </c>
      <c r="AC10">
        <f t="shared" si="2"/>
        <v>2463.2906701168558</v>
      </c>
      <c r="AE10">
        <f t="shared" si="3"/>
        <v>5047.8189626261073</v>
      </c>
      <c r="AF10">
        <f t="shared" si="4"/>
        <v>-252.39094813130538</v>
      </c>
      <c r="AG10">
        <f t="shared" si="4"/>
        <v>-11.391244765526231</v>
      </c>
      <c r="AH10">
        <f t="shared" si="5"/>
        <v>-3137.7207219919342</v>
      </c>
      <c r="AI10">
        <f t="shared" si="6"/>
        <v>1646.3160477373408</v>
      </c>
      <c r="AJ10">
        <f t="shared" si="7"/>
        <v>-90.406192441054372</v>
      </c>
      <c r="AK10">
        <f t="shared" si="24"/>
        <v>376.33640583895669</v>
      </c>
      <c r="AL10">
        <f t="shared" si="8"/>
        <v>1932.246261135243</v>
      </c>
      <c r="AN10">
        <f t="shared" si="9"/>
        <v>2996.2791867552355</v>
      </c>
      <c r="AO10">
        <f t="shared" si="9"/>
        <v>-149.81395933776179</v>
      </c>
      <c r="AP10">
        <f t="shared" si="9"/>
        <v>-6.7616033488697216</v>
      </c>
      <c r="AQ10">
        <f t="shared" si="9"/>
        <v>-1862.4850381448621</v>
      </c>
      <c r="AR10">
        <f t="shared" si="9"/>
        <v>977.21858592374167</v>
      </c>
      <c r="AS10">
        <f t="shared" si="9"/>
        <v>-53.663214701343875</v>
      </c>
      <c r="AT10">
        <f t="shared" si="9"/>
        <v>223.38537661162545</v>
      </c>
      <c r="AU10">
        <f t="shared" si="9"/>
        <v>1146.9407478340231</v>
      </c>
      <c r="AW10">
        <v>7</v>
      </c>
      <c r="AX10">
        <f>(R10*SUMPRODUCT(K11:$K$23, X11:$X$23)-$AZ$3*SUMPRODUCT(K10:$K$22, W11:$W$23))/Z10</f>
        <v>2703.0525645138541</v>
      </c>
    </row>
    <row r="11" spans="1:52" x14ac:dyDescent="0.25">
      <c r="A11" t="s">
        <v>33</v>
      </c>
      <c r="C11" s="7">
        <f>AU25</f>
        <v>13521.235522779454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3.4910000000000002E-3</v>
      </c>
      <c r="O11">
        <f t="shared" si="21"/>
        <v>5539.1432922046843</v>
      </c>
      <c r="P11">
        <f t="shared" si="22"/>
        <v>276.9571646102342</v>
      </c>
      <c r="Q11" s="4">
        <f t="shared" si="23"/>
        <v>12.5</v>
      </c>
      <c r="R11">
        <f t="shared" si="0"/>
        <v>1000000</v>
      </c>
      <c r="S11">
        <f t="shared" si="1"/>
        <v>2778.6482010928676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2463.2906701168558</v>
      </c>
      <c r="AC11">
        <f t="shared" si="2"/>
        <v>2498.0192889855061</v>
      </c>
      <c r="AE11">
        <f t="shared" si="3"/>
        <v>4979.7188370013191</v>
      </c>
      <c r="AF11">
        <f t="shared" si="4"/>
        <v>-248.98594185006593</v>
      </c>
      <c r="AG11">
        <f t="shared" si="4"/>
        <v>-11.237565482394517</v>
      </c>
      <c r="AH11">
        <f t="shared" si="5"/>
        <v>-3181.3468381161661</v>
      </c>
      <c r="AI11">
        <f t="shared" si="6"/>
        <v>1538.148491552693</v>
      </c>
      <c r="AJ11">
        <f t="shared" si="7"/>
        <v>-34.728618868650301</v>
      </c>
      <c r="AK11">
        <f t="shared" si="24"/>
        <v>370.49221361130765</v>
      </c>
      <c r="AL11">
        <f t="shared" si="8"/>
        <v>1873.9120862953505</v>
      </c>
      <c r="AN11">
        <f t="shared" si="9"/>
        <v>2811.0854819274568</v>
      </c>
      <c r="AO11">
        <f t="shared" si="9"/>
        <v>-140.55427409637284</v>
      </c>
      <c r="AP11">
        <f t="shared" si="9"/>
        <v>-6.3436828892916024</v>
      </c>
      <c r="AQ11">
        <f t="shared" si="9"/>
        <v>-1795.8921381572382</v>
      </c>
      <c r="AR11">
        <f t="shared" si="9"/>
        <v>868.29538678455469</v>
      </c>
      <c r="AS11">
        <f t="shared" si="9"/>
        <v>-19.604543851685126</v>
      </c>
      <c r="AT11">
        <f t="shared" si="9"/>
        <v>209.14539895530999</v>
      </c>
      <c r="AU11">
        <f t="shared" si="9"/>
        <v>1057.8362418881795</v>
      </c>
      <c r="AW11">
        <v>8</v>
      </c>
      <c r="AX11">
        <f>(R11*SUMPRODUCT(K12:$K$23, X12:$X$23)-$AZ$3*SUMPRODUCT(K11:$K$22, W12:$W$23))/Z11</f>
        <v>2778.6482010928676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3.5990000000000002E-3</v>
      </c>
      <c r="O12">
        <f t="shared" si="21"/>
        <v>5539.1432922046843</v>
      </c>
      <c r="P12">
        <f t="shared" si="22"/>
        <v>276.9571646102342</v>
      </c>
      <c r="Q12" s="4">
        <f t="shared" si="23"/>
        <v>12.5</v>
      </c>
      <c r="R12">
        <f t="shared" si="0"/>
        <v>1000000</v>
      </c>
      <c r="S12">
        <f t="shared" si="1"/>
        <v>2795.6628248119214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2498.0192889855061</v>
      </c>
      <c r="AC12">
        <f t="shared" si="2"/>
        <v>2479.1369470192785</v>
      </c>
      <c r="AE12">
        <f t="shared" si="3"/>
        <v>4911.9996405369375</v>
      </c>
      <c r="AF12">
        <f t="shared" si="4"/>
        <v>-245.59998202684685</v>
      </c>
      <c r="AG12">
        <f t="shared" si="4"/>
        <v>-11.084745829399433</v>
      </c>
      <c r="AH12">
        <f t="shared" si="5"/>
        <v>-3235.5198536910293</v>
      </c>
      <c r="AI12">
        <f t="shared" si="6"/>
        <v>1419.7950589896618</v>
      </c>
      <c r="AJ12">
        <f t="shared" si="7"/>
        <v>18.882341966227614</v>
      </c>
      <c r="AK12">
        <f t="shared" si="24"/>
        <v>371.83334337502146</v>
      </c>
      <c r="AL12">
        <f t="shared" si="8"/>
        <v>1810.5107443309109</v>
      </c>
      <c r="AN12">
        <f t="shared" si="9"/>
        <v>2636.0467063967344</v>
      </c>
      <c r="AO12">
        <f t="shared" si="9"/>
        <v>-131.80233531983671</v>
      </c>
      <c r="AP12">
        <f t="shared" si="9"/>
        <v>-5.9486787201065932</v>
      </c>
      <c r="AQ12">
        <f t="shared" si="9"/>
        <v>-1736.3562862295257</v>
      </c>
      <c r="AR12">
        <f t="shared" si="9"/>
        <v>761.93940612726544</v>
      </c>
      <c r="AS12">
        <f t="shared" si="9"/>
        <v>10.133293768663671</v>
      </c>
      <c r="AT12">
        <f t="shared" si="9"/>
        <v>199.54603661678354</v>
      </c>
      <c r="AU12">
        <f t="shared" si="9"/>
        <v>971.61873651271264</v>
      </c>
      <c r="AW12">
        <v>9</v>
      </c>
      <c r="AX12">
        <f>(R12*SUMPRODUCT(K13:$K$23, X13:$X$23)-$AZ$3*SUMPRODUCT(K12:$K$22, W13:$W$23))/Z12</f>
        <v>2795.6628248119214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3.7169999999999998E-3</v>
      </c>
      <c r="O13">
        <f t="shared" si="21"/>
        <v>5539.1432922046843</v>
      </c>
      <c r="P13">
        <f t="shared" si="22"/>
        <v>276.9571646102342</v>
      </c>
      <c r="Q13" s="4">
        <f t="shared" si="23"/>
        <v>12.5</v>
      </c>
      <c r="R13">
        <f t="shared" si="0"/>
        <v>1000000</v>
      </c>
      <c r="S13">
        <f t="shared" si="1"/>
        <v>2752.8955709100865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2479.1369470192785</v>
      </c>
      <c r="AC13">
        <f t="shared" si="2"/>
        <v>2407.7257133950843</v>
      </c>
      <c r="AE13">
        <f t="shared" si="3"/>
        <v>4844.6217414676921</v>
      </c>
      <c r="AF13">
        <f t="shared" si="4"/>
        <v>-242.23108707338457</v>
      </c>
      <c r="AG13">
        <f t="shared" si="4"/>
        <v>-10.93269637085756</v>
      </c>
      <c r="AH13">
        <f t="shared" si="5"/>
        <v>-3296.1600198302149</v>
      </c>
      <c r="AI13">
        <f t="shared" si="6"/>
        <v>1295.2979381932355</v>
      </c>
      <c r="AJ13">
        <f t="shared" si="7"/>
        <v>71.41123362419421</v>
      </c>
      <c r="AK13">
        <f t="shared" si="24"/>
        <v>366.11497699308245</v>
      </c>
      <c r="AL13">
        <f t="shared" si="8"/>
        <v>1732.8241488105123</v>
      </c>
      <c r="AN13">
        <f t="shared" si="9"/>
        <v>2472.0814431159934</v>
      </c>
      <c r="AO13">
        <f t="shared" si="9"/>
        <v>-123.60407215579964</v>
      </c>
      <c r="AP13">
        <f t="shared" si="9"/>
        <v>-5.5786637768402487</v>
      </c>
      <c r="AQ13">
        <f t="shared" si="9"/>
        <v>-1681.9426682617627</v>
      </c>
      <c r="AR13">
        <f t="shared" si="9"/>
        <v>660.95603892159068</v>
      </c>
      <c r="AS13">
        <f t="shared" si="9"/>
        <v>36.439250553111243</v>
      </c>
      <c r="AT13">
        <f t="shared" si="9"/>
        <v>186.81872166086708</v>
      </c>
      <c r="AU13">
        <f t="shared" si="9"/>
        <v>884.21401113556897</v>
      </c>
      <c r="AW13">
        <v>10</v>
      </c>
      <c r="AX13">
        <f>(R13*SUMPRODUCT(K14:$K$23, X14:$X$23)-$AZ$3*SUMPRODUCT(K13:$K$22, W14:$W$23))/Z13</f>
        <v>2752.8955709100865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3.852E-3</v>
      </c>
      <c r="O14">
        <f t="shared" si="21"/>
        <v>5539.1432922046843</v>
      </c>
      <c r="P14">
        <f t="shared" si="22"/>
        <v>276.9571646102342</v>
      </c>
      <c r="Q14" s="4">
        <f t="shared" si="23"/>
        <v>12.5</v>
      </c>
      <c r="R14">
        <f t="shared" si="0"/>
        <v>1000000</v>
      </c>
      <c r="S14">
        <f t="shared" si="1"/>
        <v>2706.6321585817946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2407.7257133950843</v>
      </c>
      <c r="AC14">
        <f t="shared" si="2"/>
        <v>2334.4716790281418</v>
      </c>
      <c r="AE14">
        <f t="shared" si="3"/>
        <v>4777.5140411048815</v>
      </c>
      <c r="AF14">
        <f t="shared" si="4"/>
        <v>-238.87570205524406</v>
      </c>
      <c r="AG14">
        <f t="shared" si="4"/>
        <v>-10.781256660728442</v>
      </c>
      <c r="AH14">
        <f t="shared" si="5"/>
        <v>-3369.0197136434654</v>
      </c>
      <c r="AI14">
        <f t="shared" si="6"/>
        <v>1158.8373687454441</v>
      </c>
      <c r="AJ14">
        <f t="shared" si="7"/>
        <v>73.254034366942506</v>
      </c>
      <c r="AK14">
        <f t="shared" si="24"/>
        <v>594.41426469579983</v>
      </c>
      <c r="AL14">
        <f t="shared" si="8"/>
        <v>1826.5056678081864</v>
      </c>
      <c r="AN14">
        <f t="shared" si="9"/>
        <v>2245.6715638999076</v>
      </c>
      <c r="AO14">
        <f t="shared" si="9"/>
        <v>-112.28357819499539</v>
      </c>
      <c r="AP14">
        <f t="shared" si="9"/>
        <v>-5.0677321506113442</v>
      </c>
      <c r="AQ14">
        <f t="shared" si="9"/>
        <v>-1583.60848425631</v>
      </c>
      <c r="AR14">
        <f t="shared" si="9"/>
        <v>544.71176929799117</v>
      </c>
      <c r="AS14">
        <f t="shared" si="9"/>
        <v>34.433075550050063</v>
      </c>
      <c r="AT14">
        <f t="shared" si="9"/>
        <v>279.40456059761186</v>
      </c>
      <c r="AU14">
        <f t="shared" si="9"/>
        <v>858.54940544565306</v>
      </c>
      <c r="AW14">
        <v>11</v>
      </c>
      <c r="AX14">
        <f>(R14*SUMPRODUCT(K15:$K$23, X15:$X$23)-$AZ$3*SUMPRODUCT(K14:$K$22, W15:$W$23))/Z14</f>
        <v>2706.6321585817946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4.0049999999999999E-3</v>
      </c>
      <c r="O15">
        <f t="shared" si="21"/>
        <v>5539.1432922046843</v>
      </c>
      <c r="P15">
        <f t="shared" si="22"/>
        <v>276.9571646102342</v>
      </c>
      <c r="Q15" s="4">
        <f t="shared" si="23"/>
        <v>12.5</v>
      </c>
      <c r="R15">
        <f t="shared" si="0"/>
        <v>1000000</v>
      </c>
      <c r="S15">
        <f t="shared" si="1"/>
        <v>2599.6379312870731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2334.4716790281418</v>
      </c>
      <c r="AC15">
        <f t="shared" si="2"/>
        <v>2210.7872426145486</v>
      </c>
      <c r="AE15">
        <f t="shared" si="3"/>
        <v>4710.6049569592078</v>
      </c>
      <c r="AF15">
        <f t="shared" si="4"/>
        <v>-235.53024784796037</v>
      </c>
      <c r="AG15">
        <f t="shared" si="4"/>
        <v>-10.63026516119494</v>
      </c>
      <c r="AH15">
        <f t="shared" si="5"/>
        <v>-3454.3146340973926</v>
      </c>
      <c r="AI15">
        <f t="shared" si="6"/>
        <v>1010.1298098526595</v>
      </c>
      <c r="AJ15">
        <f t="shared" si="7"/>
        <v>123.68443641359318</v>
      </c>
      <c r="AK15">
        <f t="shared" si="24"/>
        <v>582.70650352586381</v>
      </c>
      <c r="AL15">
        <f t="shared" si="8"/>
        <v>1716.5207497921165</v>
      </c>
      <c r="AN15">
        <f t="shared" si="9"/>
        <v>2039.6813234382334</v>
      </c>
      <c r="AO15">
        <f t="shared" si="9"/>
        <v>-101.98406617191166</v>
      </c>
      <c r="AP15">
        <f t="shared" si="9"/>
        <v>-4.6028808423964813</v>
      </c>
      <c r="AQ15">
        <f t="shared" si="9"/>
        <v>-1495.7104467100062</v>
      </c>
      <c r="AR15">
        <f t="shared" si="9"/>
        <v>437.38392971391875</v>
      </c>
      <c r="AS15">
        <f t="shared" si="9"/>
        <v>53.555082045266566</v>
      </c>
      <c r="AT15">
        <f t="shared" si="9"/>
        <v>252.31060196033155</v>
      </c>
      <c r="AU15">
        <f t="shared" si="9"/>
        <v>743.2496137195169</v>
      </c>
      <c r="AW15">
        <v>12</v>
      </c>
      <c r="AX15">
        <f>(R15*SUMPRODUCT(K16:$K$23, X16:$X$23)-$AZ$3*SUMPRODUCT(K15:$K$22, W16:$W$23))/Z15</f>
        <v>2599.6379312870731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4.1640000000000002E-3</v>
      </c>
      <c r="O16">
        <f t="shared" si="21"/>
        <v>5539.1432922046843</v>
      </c>
      <c r="P16">
        <f t="shared" si="22"/>
        <v>276.9571646102342</v>
      </c>
      <c r="Q16" s="4">
        <f t="shared" si="23"/>
        <v>12.5</v>
      </c>
      <c r="R16">
        <f t="shared" si="0"/>
        <v>1000000</v>
      </c>
      <c r="S16">
        <f t="shared" si="1"/>
        <v>2438.6611913505235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2210.7872426145486</v>
      </c>
      <c r="AC16">
        <f t="shared" si="2"/>
        <v>2044.51464144493</v>
      </c>
      <c r="AE16">
        <f t="shared" si="3"/>
        <v>4643.8839483488373</v>
      </c>
      <c r="AF16">
        <f t="shared" si="4"/>
        <v>-232.19419741744187</v>
      </c>
      <c r="AG16">
        <f t="shared" si="4"/>
        <v>-10.479698085451775</v>
      </c>
      <c r="AH16">
        <f t="shared" si="5"/>
        <v>-3541.1539304972584</v>
      </c>
      <c r="AI16">
        <f t="shared" si="6"/>
        <v>860.05612234868568</v>
      </c>
      <c r="AJ16">
        <f t="shared" si="7"/>
        <v>166.27260116961861</v>
      </c>
      <c r="AK16">
        <f t="shared" si="24"/>
        <v>566.69860129171366</v>
      </c>
      <c r="AL16">
        <f t="shared" si="8"/>
        <v>1593.0273248100179</v>
      </c>
      <c r="AN16">
        <f t="shared" si="9"/>
        <v>1852.2873445271748</v>
      </c>
      <c r="AO16">
        <f t="shared" si="9"/>
        <v>-92.614367226358752</v>
      </c>
      <c r="AP16">
        <f t="shared" si="9"/>
        <v>-4.179995097648777</v>
      </c>
      <c r="AQ16">
        <f t="shared" si="9"/>
        <v>-1412.4458499474158</v>
      </c>
      <c r="AR16">
        <f t="shared" si="9"/>
        <v>343.04713225575171</v>
      </c>
      <c r="AS16">
        <f t="shared" si="9"/>
        <v>66.320484816939668</v>
      </c>
      <c r="AT16">
        <f t="shared" si="9"/>
        <v>226.03679571000393</v>
      </c>
      <c r="AU16">
        <f t="shared" si="9"/>
        <v>635.40441278269532</v>
      </c>
      <c r="AW16">
        <v>13</v>
      </c>
      <c r="AX16">
        <f>(R16*SUMPRODUCT(K17:$K$23, X17:$X$23)-$AZ$3*SUMPRODUCT(K16:$K$22, W17:$W$23))/Z16</f>
        <v>2438.6611913505235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4.3350000000000003E-3</v>
      </c>
      <c r="O17">
        <f t="shared" si="21"/>
        <v>5539.1432922046843</v>
      </c>
      <c r="P17">
        <f t="shared" si="22"/>
        <v>276.9571646102342</v>
      </c>
      <c r="Q17" s="4">
        <f t="shared" si="23"/>
        <v>12.5</v>
      </c>
      <c r="R17">
        <f t="shared" si="0"/>
        <v>1000000</v>
      </c>
      <c r="S17">
        <f t="shared" si="1"/>
        <v>2227.6591447959067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2044.51464144493</v>
      </c>
      <c r="AC17">
        <f t="shared" si="2"/>
        <v>1840.8433520394531</v>
      </c>
      <c r="AE17">
        <f t="shared" si="3"/>
        <v>4577.3138719492572</v>
      </c>
      <c r="AF17">
        <f t="shared" si="4"/>
        <v>-228.86569359746284</v>
      </c>
      <c r="AG17">
        <f t="shared" si="4"/>
        <v>-10.329471613396823</v>
      </c>
      <c r="AH17">
        <f t="shared" si="5"/>
        <v>-3634.3592960346755</v>
      </c>
      <c r="AI17">
        <f t="shared" si="6"/>
        <v>703.75941070372164</v>
      </c>
      <c r="AJ17">
        <f t="shared" si="7"/>
        <v>203.67128940547695</v>
      </c>
      <c r="AK17">
        <f t="shared" si="24"/>
        <v>547.05861441564537</v>
      </c>
      <c r="AL17">
        <f t="shared" si="8"/>
        <v>1454.4893145248438</v>
      </c>
      <c r="AN17">
        <f t="shared" si="9"/>
        <v>1681.8182538269025</v>
      </c>
      <c r="AO17">
        <f t="shared" si="9"/>
        <v>-84.09091269134511</v>
      </c>
      <c r="AP17">
        <f t="shared" si="9"/>
        <v>-3.7953031838735543</v>
      </c>
      <c r="AQ17">
        <f t="shared" si="9"/>
        <v>-1335.3534356676444</v>
      </c>
      <c r="AR17">
        <f t="shared" si="9"/>
        <v>258.57860228403933</v>
      </c>
      <c r="AS17">
        <f t="shared" si="9"/>
        <v>74.833865862190152</v>
      </c>
      <c r="AT17">
        <f t="shared" si="9"/>
        <v>201.00285656086746</v>
      </c>
      <c r="AU17">
        <f t="shared" si="9"/>
        <v>534.41532470709694</v>
      </c>
      <c r="AW17">
        <v>14</v>
      </c>
      <c r="AX17">
        <f>(R17*SUMPRODUCT(K18:$K$23, X18:$X$23)-$AZ$3*SUMPRODUCT(K17:$K$22, W18:$W$23))/Z17</f>
        <v>2227.6591447959067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4.522E-3</v>
      </c>
      <c r="O18">
        <f t="shared" si="21"/>
        <v>5539.1432922046843</v>
      </c>
      <c r="P18">
        <f t="shared" si="22"/>
        <v>276.9571646102342</v>
      </c>
      <c r="Q18" s="4">
        <f t="shared" si="23"/>
        <v>12.5</v>
      </c>
      <c r="R18">
        <f t="shared" si="0"/>
        <v>1000000</v>
      </c>
      <c r="S18">
        <f t="shared" si="1"/>
        <v>1969.1774252781677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1840.8433520394531</v>
      </c>
      <c r="AC18">
        <f t="shared" si="2"/>
        <v>1603.6141336158007</v>
      </c>
      <c r="AE18">
        <f t="shared" si="3"/>
        <v>4510.8421199008098</v>
      </c>
      <c r="AF18">
        <f t="shared" si="4"/>
        <v>-225.54210599504049</v>
      </c>
      <c r="AG18">
        <f t="shared" si="4"/>
        <v>-10.179467026627075</v>
      </c>
      <c r="AH18">
        <f t="shared" si="5"/>
        <v>-3736.7896508624344</v>
      </c>
      <c r="AI18">
        <f t="shared" si="6"/>
        <v>538.33089601670781</v>
      </c>
      <c r="AJ18">
        <f t="shared" si="7"/>
        <v>237.22921842365236</v>
      </c>
      <c r="AK18">
        <f t="shared" si="24"/>
        <v>524.22634011066464</v>
      </c>
      <c r="AL18">
        <f t="shared" si="8"/>
        <v>1299.7864545510247</v>
      </c>
      <c r="AN18">
        <f t="shared" si="9"/>
        <v>1526.748008556621</v>
      </c>
      <c r="AO18">
        <f t="shared" si="9"/>
        <v>-76.337400427831042</v>
      </c>
      <c r="AP18">
        <f t="shared" si="9"/>
        <v>-3.4453613312035891</v>
      </c>
      <c r="AQ18">
        <f t="shared" si="9"/>
        <v>-1264.7607710940379</v>
      </c>
      <c r="AR18">
        <f t="shared" si="9"/>
        <v>182.20447570354844</v>
      </c>
      <c r="AS18">
        <f t="shared" si="9"/>
        <v>80.293042224168815</v>
      </c>
      <c r="AT18">
        <f t="shared" si="9"/>
        <v>177.43062149434803</v>
      </c>
      <c r="AU18">
        <f t="shared" si="9"/>
        <v>439.92813942206527</v>
      </c>
      <c r="AW18">
        <v>15</v>
      </c>
      <c r="AX18">
        <f>(R18*SUMPRODUCT(K19:$K$23, X19:$X$23)-$AZ$3*SUMPRODUCT(K18:$K$22, W19:$W$23))/Z18</f>
        <v>1969.1774252781677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4.7470000000000004E-3</v>
      </c>
      <c r="O19">
        <f t="shared" si="21"/>
        <v>5539.1432922046843</v>
      </c>
      <c r="P19">
        <f t="shared" si="22"/>
        <v>276.9571646102342</v>
      </c>
      <c r="Q19" s="4">
        <f t="shared" si="23"/>
        <v>12.5</v>
      </c>
      <c r="R19">
        <f t="shared" si="0"/>
        <v>1000000</v>
      </c>
      <c r="S19">
        <f t="shared" si="1"/>
        <v>1659.0436729201163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1603.6141336158007</v>
      </c>
      <c r="AC19">
        <f t="shared" si="2"/>
        <v>1331.1304294714701</v>
      </c>
      <c r="AE19">
        <f t="shared" si="3"/>
        <v>4444.320731158632</v>
      </c>
      <c r="AF19">
        <f t="shared" si="4"/>
        <v>-222.2160365579316</v>
      </c>
      <c r="AG19">
        <f t="shared" si="4"/>
        <v>-10.029350426385404</v>
      </c>
      <c r="AH19">
        <f t="shared" si="5"/>
        <v>-3865.7543980318983</v>
      </c>
      <c r="AI19">
        <f t="shared" si="6"/>
        <v>346.32094614241714</v>
      </c>
      <c r="AJ19">
        <f t="shared" si="7"/>
        <v>272.48370414433066</v>
      </c>
      <c r="AK19">
        <f t="shared" si="24"/>
        <v>498.51841156814243</v>
      </c>
      <c r="AL19">
        <f t="shared" si="8"/>
        <v>1117.3230618548903</v>
      </c>
      <c r="AN19">
        <f t="shared" si="9"/>
        <v>1385.6594087489696</v>
      </c>
      <c r="AO19">
        <f t="shared" si="9"/>
        <v>-69.282970437448483</v>
      </c>
      <c r="AP19">
        <f t="shared" si="9"/>
        <v>-3.1269713917200606</v>
      </c>
      <c r="AQ19">
        <f t="shared" si="9"/>
        <v>-1205.2728139062865</v>
      </c>
      <c r="AR19">
        <f t="shared" si="9"/>
        <v>107.97665301351468</v>
      </c>
      <c r="AS19">
        <f t="shared" si="9"/>
        <v>84.955526663785619</v>
      </c>
      <c r="AT19">
        <f t="shared" si="9"/>
        <v>155.42909011517327</v>
      </c>
      <c r="AU19">
        <f t="shared" si="9"/>
        <v>348.36126979247359</v>
      </c>
      <c r="AW19">
        <v>16</v>
      </c>
      <c r="AX19">
        <f>(R19*SUMPRODUCT(K20:$K$23, X20:$X$23)-$AZ$3*SUMPRODUCT(K19:$K$22, W20:$W$23))/Z19</f>
        <v>1659.0436729201163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4.9870000000000001E-3</v>
      </c>
      <c r="O20">
        <f t="shared" si="21"/>
        <v>5539.1432922046843</v>
      </c>
      <c r="P20">
        <f t="shared" si="22"/>
        <v>276.9571646102342</v>
      </c>
      <c r="Q20" s="4">
        <f t="shared" si="23"/>
        <v>12.5</v>
      </c>
      <c r="R20">
        <f t="shared" si="0"/>
        <v>1000000</v>
      </c>
      <c r="S20">
        <f t="shared" si="1"/>
        <v>1301.3940915192657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1331.1304294714701</v>
      </c>
      <c r="AC20">
        <f t="shared" si="2"/>
        <v>1028.5220002928086</v>
      </c>
      <c r="AE20">
        <f t="shared" si="3"/>
        <v>4377.7136963607581</v>
      </c>
      <c r="AF20">
        <f t="shared" si="4"/>
        <v>-218.88568481803787</v>
      </c>
      <c r="AG20">
        <f t="shared" si="4"/>
        <v>-9.8790405515451667</v>
      </c>
      <c r="AH20">
        <f t="shared" si="5"/>
        <v>-4001.3096461107211</v>
      </c>
      <c r="AI20">
        <f t="shared" si="6"/>
        <v>147.63932488045384</v>
      </c>
      <c r="AJ20">
        <f t="shared" si="7"/>
        <v>302.60842917866148</v>
      </c>
      <c r="AK20">
        <f t="shared" si="24"/>
        <v>469.78672371446635</v>
      </c>
      <c r="AL20">
        <f t="shared" si="8"/>
        <v>920.03447777358167</v>
      </c>
      <c r="AN20">
        <f t="shared" si="9"/>
        <v>1257.3026304934626</v>
      </c>
      <c r="AO20">
        <f t="shared" si="9"/>
        <v>-62.865131524673117</v>
      </c>
      <c r="AP20">
        <f t="shared" si="9"/>
        <v>-2.8373129294716084</v>
      </c>
      <c r="AQ20">
        <f t="shared" si="9"/>
        <v>-1149.1973875898011</v>
      </c>
      <c r="AR20">
        <f t="shared" si="9"/>
        <v>42.402798449516595</v>
      </c>
      <c r="AS20">
        <f t="shared" si="9"/>
        <v>86.910748487758568</v>
      </c>
      <c r="AT20">
        <f t="shared" si="9"/>
        <v>134.92524282438333</v>
      </c>
      <c r="AU20">
        <f t="shared" si="9"/>
        <v>264.2387897616585</v>
      </c>
      <c r="AW20">
        <v>17</v>
      </c>
      <c r="AX20">
        <f>(R20*SUMPRODUCT(K21:$K$23, X21:$X$23)-$AZ$3*SUMPRODUCT(K20:$K$22, W21:$W$23))/Z20</f>
        <v>1301.3940915192657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5.2249999999999996E-3</v>
      </c>
      <c r="O21">
        <f t="shared" si="21"/>
        <v>5539.1432922046843</v>
      </c>
      <c r="P21">
        <f t="shared" si="22"/>
        <v>276.9571646102342</v>
      </c>
      <c r="Q21" s="4">
        <f t="shared" si="23"/>
        <v>12.5</v>
      </c>
      <c r="R21">
        <f t="shared" si="0"/>
        <v>1000000</v>
      </c>
      <c r="S21">
        <f t="shared" si="1"/>
        <v>904.77884653256581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1028.5220002928086</v>
      </c>
      <c r="AC21">
        <f t="shared" si="2"/>
        <v>704.18084666347636</v>
      </c>
      <c r="AE21">
        <f t="shared" si="3"/>
        <v>4311.0630053336654</v>
      </c>
      <c r="AF21">
        <f t="shared" si="4"/>
        <v>-215.55315026668328</v>
      </c>
      <c r="AG21">
        <f t="shared" si="4"/>
        <v>-9.7286321591478924</v>
      </c>
      <c r="AH21">
        <f t="shared" si="5"/>
        <v>-4129.4389505458794</v>
      </c>
      <c r="AI21">
        <f t="shared" si="6"/>
        <v>-43.657727638044889</v>
      </c>
      <c r="AJ21">
        <f t="shared" si="7"/>
        <v>324.34115362933221</v>
      </c>
      <c r="AK21">
        <f t="shared" si="24"/>
        <v>438.47365392684799</v>
      </c>
      <c r="AL21">
        <f t="shared" si="8"/>
        <v>719.15707991813531</v>
      </c>
      <c r="AN21">
        <f t="shared" si="9"/>
        <v>1140.5601820461468</v>
      </c>
      <c r="AO21">
        <f t="shared" si="9"/>
        <v>-57.028009102307337</v>
      </c>
      <c r="AP21">
        <f t="shared" si="9"/>
        <v>-2.5738641380953116</v>
      </c>
      <c r="AQ21">
        <f t="shared" si="9"/>
        <v>-1092.5086539806962</v>
      </c>
      <c r="AR21">
        <f t="shared" si="9"/>
        <v>-11.550345174951953</v>
      </c>
      <c r="AS21">
        <f t="shared" si="9"/>
        <v>85.809603054014445</v>
      </c>
      <c r="AT21">
        <f t="shared" si="9"/>
        <v>116.00516854578839</v>
      </c>
      <c r="AU21">
        <f t="shared" si="9"/>
        <v>190.26442642485088</v>
      </c>
      <c r="AW21">
        <v>18</v>
      </c>
      <c r="AX21">
        <f>(R21*SUMPRODUCT(K22:$K$23, X22:$X$23)-$AZ$3*SUMPRODUCT(K21:$K$22, W22:$W$23))/Z21</f>
        <v>904.77884653256581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5.4879999999999998E-3</v>
      </c>
      <c r="O22">
        <f t="shared" si="21"/>
        <v>5539.1432922046843</v>
      </c>
      <c r="P22">
        <f t="shared" si="22"/>
        <v>276.9571646102342</v>
      </c>
      <c r="Q22" s="4">
        <f t="shared" si="23"/>
        <v>12.5</v>
      </c>
      <c r="R22">
        <f t="shared" si="0"/>
        <v>1000000</v>
      </c>
      <c r="S22">
        <f t="shared" si="1"/>
        <v>469.92017070933167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704.18084666347636</v>
      </c>
      <c r="AC22">
        <f t="shared" si="2"/>
        <v>360.0699438114774</v>
      </c>
      <c r="AE22">
        <f t="shared" si="3"/>
        <v>4244.2932615070577</v>
      </c>
      <c r="AF22">
        <f t="shared" si="4"/>
        <v>-212.21466307535289</v>
      </c>
      <c r="AG22">
        <f t="shared" si="4"/>
        <v>-9.5779551042670086</v>
      </c>
      <c r="AH22">
        <f t="shared" si="5"/>
        <v>-4271.25866315229</v>
      </c>
      <c r="AI22">
        <f t="shared" si="6"/>
        <v>-248.758019824852</v>
      </c>
      <c r="AJ22">
        <f t="shared" si="7"/>
        <v>344.11090285199896</v>
      </c>
      <c r="AK22">
        <f t="shared" si="24"/>
        <v>405.29119323568489</v>
      </c>
      <c r="AL22">
        <f t="shared" si="8"/>
        <v>500.64407626283185</v>
      </c>
      <c r="AN22">
        <f t="shared" si="9"/>
        <v>1034.3811243718667</v>
      </c>
      <c r="AO22">
        <f t="shared" si="9"/>
        <v>-51.719056218593344</v>
      </c>
      <c r="AP22">
        <f t="shared" si="9"/>
        <v>-2.334253398507415</v>
      </c>
      <c r="AQ22">
        <f t="shared" si="9"/>
        <v>-1040.9528904479532</v>
      </c>
      <c r="AR22">
        <f t="shared" si="9"/>
        <v>-60.625075693187149</v>
      </c>
      <c r="AS22">
        <f t="shared" si="9"/>
        <v>83.863625972509169</v>
      </c>
      <c r="AT22">
        <f t="shared" si="9"/>
        <v>98.773938162860418</v>
      </c>
      <c r="AU22">
        <f t="shared" si="9"/>
        <v>122.01248844218243</v>
      </c>
      <c r="AW22">
        <v>19</v>
      </c>
      <c r="AX22">
        <f>(R22*SUMPRODUCT(K23:$K$23, X23:$X$23)-$AZ$3*SUMPRODUCT(K22:$K$22, W23:$W$23))/Z22</f>
        <v>469.92017070933167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5.7670000000000004E-3</v>
      </c>
      <c r="O23">
        <f t="shared" si="21"/>
        <v>5539.1432922046843</v>
      </c>
      <c r="P23">
        <f t="shared" si="22"/>
        <v>276.9571646102342</v>
      </c>
      <c r="Q23" s="4">
        <f t="shared" si="23"/>
        <v>12.5</v>
      </c>
      <c r="R23">
        <f t="shared" si="0"/>
        <v>1000000</v>
      </c>
      <c r="S23">
        <f t="shared" si="1"/>
        <v>477.4480948203643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360.0699438114774</v>
      </c>
      <c r="AC23">
        <f t="shared" si="2"/>
        <v>360.0699438114774</v>
      </c>
      <c r="AE23">
        <f t="shared" si="3"/>
        <v>4177.3734896528758</v>
      </c>
      <c r="AF23">
        <f t="shared" si="4"/>
        <v>-208.8686744826438</v>
      </c>
      <c r="AG23">
        <f t="shared" si="4"/>
        <v>-9.426939486138032</v>
      </c>
      <c r="AH23">
        <f t="shared" si="5"/>
        <v>-4418.8853669046284</v>
      </c>
      <c r="AI23">
        <f t="shared" si="6"/>
        <v>-459.8074912205343</v>
      </c>
      <c r="AJ23">
        <f t="shared" si="7"/>
        <v>0</v>
      </c>
      <c r="AK23">
        <f t="shared" si="24"/>
        <v>370.40479927558289</v>
      </c>
      <c r="AL23">
        <f t="shared" si="8"/>
        <v>-89.402691944951414</v>
      </c>
      <c r="AN23">
        <f t="shared" si="9"/>
        <v>937.82083287326464</v>
      </c>
      <c r="AO23">
        <f t="shared" si="9"/>
        <v>-46.891041643663229</v>
      </c>
      <c r="AP23">
        <f t="shared" si="9"/>
        <v>-2.1163490078715634</v>
      </c>
      <c r="AQ23">
        <f t="shared" si="9"/>
        <v>-992.04027732419524</v>
      </c>
      <c r="AR23">
        <f t="shared" si="9"/>
        <v>-103.22683510246537</v>
      </c>
      <c r="AS23">
        <f t="shared" si="9"/>
        <v>0</v>
      </c>
      <c r="AT23">
        <f t="shared" si="9"/>
        <v>83.155920392875132</v>
      </c>
      <c r="AU23">
        <f t="shared" si="9"/>
        <v>-20.070914709590244</v>
      </c>
      <c r="AW23">
        <v>20</v>
      </c>
      <c r="AX23">
        <f>(R23*SUMPRODUCT(K$23:$K24, X$23:$X24)-$AZ$3*SUMPRODUCT(K$22:$K23, W$23:$W24))/Z23</f>
        <v>477.4480948203643</v>
      </c>
    </row>
    <row r="25" spans="5:50" x14ac:dyDescent="0.25">
      <c r="AN25" s="8">
        <f t="shared" ref="AN25:AU25" si="25">SUM(AN3:AN23)</f>
        <v>50673.395462033688</v>
      </c>
      <c r="AO25" s="8">
        <f t="shared" si="25"/>
        <v>-6688.0272422551961</v>
      </c>
      <c r="AP25" s="8">
        <f t="shared" si="25"/>
        <v>-201.85296215695277</v>
      </c>
      <c r="AQ25" s="8">
        <f t="shared" si="25"/>
        <v>-33520.400100649014</v>
      </c>
      <c r="AR25" s="8">
        <f t="shared" si="25"/>
        <v>10263.115156972519</v>
      </c>
      <c r="AS25" s="8">
        <f t="shared" si="25"/>
        <v>-1280.1482634299707</v>
      </c>
      <c r="AT25" s="8">
        <f t="shared" si="25"/>
        <v>4538.2686292369053</v>
      </c>
      <c r="AU25" s="9">
        <f t="shared" si="25"/>
        <v>13521.235522779454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9" priority="1" operator="lessThan">
      <formula>0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0A673-C512-4637-A657-5B37F83EA2D6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'T.55.04.E'!C3*(1+C12)</f>
        <v>8413.0127781919055</v>
      </c>
      <c r="K3">
        <v>1</v>
      </c>
      <c r="L3" s="2">
        <v>0</v>
      </c>
      <c r="O3">
        <f>$C$3</f>
        <v>8413.0127781919055</v>
      </c>
      <c r="P3">
        <f>O3*B5</f>
        <v>6730.4102225535244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8413.0127781919055</v>
      </c>
      <c r="AF3">
        <f t="shared" ref="AF3:AG23" si="4">-$Z3*P3</f>
        <v>-6730.4102225535244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1582.6025556383811</v>
      </c>
      <c r="AJ3">
        <f t="shared" ref="AJ3:AJ23" si="7">AB3-AC3</f>
        <v>0</v>
      </c>
      <c r="AL3">
        <f t="shared" ref="AL3:AL23" si="8">SUM(AI3:AK3)</f>
        <v>1582.6025556383811</v>
      </c>
      <c r="AN3">
        <f t="shared" ref="AN3:AU23" si="9">AE3*$K3</f>
        <v>8413.0127781919055</v>
      </c>
      <c r="AO3">
        <f t="shared" si="9"/>
        <v>-6730.4102225535244</v>
      </c>
      <c r="AP3">
        <f t="shared" si="9"/>
        <v>-100</v>
      </c>
      <c r="AQ3">
        <f t="shared" si="9"/>
        <v>0</v>
      </c>
      <c r="AR3">
        <f t="shared" si="9"/>
        <v>1582.6025556383811</v>
      </c>
      <c r="AS3">
        <f t="shared" si="9"/>
        <v>0</v>
      </c>
      <c r="AT3">
        <f t="shared" si="9"/>
        <v>0</v>
      </c>
      <c r="AU3">
        <f t="shared" si="9"/>
        <v>1582.6025556383811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5126.7498612709442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1000000</v>
      </c>
      <c r="S4">
        <f t="shared" si="1"/>
        <v>1534.1535027340651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1512.9024084141929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-3852</v>
      </c>
      <c r="AI4">
        <f t="shared" si="6"/>
        <v>-3852</v>
      </c>
      <c r="AJ4">
        <f t="shared" si="7"/>
        <v>-1512.9024084141929</v>
      </c>
      <c r="AK4">
        <f>H4*SUM(AB4, AE4:AF4)</f>
        <v>0</v>
      </c>
      <c r="AL4">
        <f t="shared" si="8"/>
        <v>-5364.9024084141929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-3613.8474528567403</v>
      </c>
      <c r="AR4">
        <f t="shared" si="9"/>
        <v>-3613.8474528567403</v>
      </c>
      <c r="AS4">
        <f t="shared" si="9"/>
        <v>-1419.3661773282604</v>
      </c>
      <c r="AT4">
        <f t="shared" si="9"/>
        <v>0</v>
      </c>
      <c r="AU4">
        <f t="shared" si="9"/>
        <v>-5033.2136301850005</v>
      </c>
      <c r="AW4">
        <v>1</v>
      </c>
      <c r="AX4">
        <f>(R4*SUMPRODUCT(K5:$K$23, X5:$X$23)-$AZ$3*SUMPRODUCT(K4:$K$22, W5:$W$23))/Z4</f>
        <v>1534.1535027340651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4.0049999999999999E-3</v>
      </c>
      <c r="O5">
        <f t="shared" ref="O5:O23" si="21">$C$3</f>
        <v>8413.0127781919055</v>
      </c>
      <c r="P5">
        <f t="shared" ref="P5:P23" si="22">O5*$C$5</f>
        <v>420.65063890959527</v>
      </c>
      <c r="Q5" s="4">
        <f t="shared" ref="Q5:Q23" si="23">$C$8</f>
        <v>12.5</v>
      </c>
      <c r="R5">
        <f t="shared" si="0"/>
        <v>1000000</v>
      </c>
      <c r="S5">
        <f t="shared" si="1"/>
        <v>2926.3542624700181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1512.9024084141929</v>
      </c>
      <c r="AC5">
        <f t="shared" si="2"/>
        <v>2845.4025164890991</v>
      </c>
      <c r="AE5">
        <f t="shared" si="3"/>
        <v>8180.2835826571281</v>
      </c>
      <c r="AF5">
        <f t="shared" si="4"/>
        <v>-409.01417913285638</v>
      </c>
      <c r="AG5">
        <f t="shared" si="4"/>
        <v>-12.15421246575</v>
      </c>
      <c r="AH5">
        <f t="shared" si="5"/>
        <v>-3949.5227399999999</v>
      </c>
      <c r="AI5">
        <f t="shared" si="6"/>
        <v>3809.5924510585223</v>
      </c>
      <c r="AJ5">
        <f t="shared" si="7"/>
        <v>-1332.5001080749062</v>
      </c>
      <c r="AK5">
        <f>H5*SUM(AB5, AE5:AF5)</f>
        <v>802.15244455148331</v>
      </c>
      <c r="AL5">
        <f t="shared" si="8"/>
        <v>3279.2447875350995</v>
      </c>
      <c r="AN5">
        <f t="shared" si="9"/>
        <v>7064.1862376332037</v>
      </c>
      <c r="AO5">
        <f t="shared" si="9"/>
        <v>-353.20931188166014</v>
      </c>
      <c r="AP5">
        <f t="shared" si="9"/>
        <v>-10.495922245513652</v>
      </c>
      <c r="AQ5">
        <f t="shared" si="9"/>
        <v>-3410.6597776485423</v>
      </c>
      <c r="AR5">
        <f t="shared" si="9"/>
        <v>3289.8212258574881</v>
      </c>
      <c r="AS5">
        <f t="shared" si="9"/>
        <v>-1150.6971402634381</v>
      </c>
      <c r="AT5">
        <f t="shared" si="9"/>
        <v>692.70877983961088</v>
      </c>
      <c r="AU5">
        <f t="shared" si="9"/>
        <v>2831.832865433661</v>
      </c>
      <c r="AW5">
        <v>2</v>
      </c>
      <c r="AX5">
        <f>(R5*SUMPRODUCT(K6:$K$23, X6:$X$23)-$AZ$3*SUMPRODUCT(K5:$K$22, W6:$W$23))/Z5</f>
        <v>2926.3542624700181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4.1640000000000002E-3</v>
      </c>
      <c r="O6">
        <f t="shared" si="21"/>
        <v>8413.0127781919055</v>
      </c>
      <c r="P6">
        <f t="shared" si="22"/>
        <v>420.65063890959527</v>
      </c>
      <c r="Q6" s="4">
        <f t="shared" si="23"/>
        <v>12.5</v>
      </c>
      <c r="R6">
        <f t="shared" si="0"/>
        <v>1000000</v>
      </c>
      <c r="S6">
        <f t="shared" si="1"/>
        <v>4169.6497931033809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2845.4025164890991</v>
      </c>
      <c r="AC6">
        <f t="shared" si="2"/>
        <v>3996.8795868390448</v>
      </c>
      <c r="AE6">
        <f t="shared" si="3"/>
        <v>8064.4180459923718</v>
      </c>
      <c r="AF6">
        <f t="shared" si="4"/>
        <v>-403.22090229961861</v>
      </c>
      <c r="AG6">
        <f t="shared" si="4"/>
        <v>-11.982060200385117</v>
      </c>
      <c r="AH6">
        <f t="shared" si="5"/>
        <v>-4048.8112565906404</v>
      </c>
      <c r="AI6">
        <f t="shared" si="6"/>
        <v>3600.4038269017283</v>
      </c>
      <c r="AJ6">
        <f t="shared" si="7"/>
        <v>-1151.4770703499457</v>
      </c>
      <c r="AK6">
        <f>H6*SUM(AB6, AE6:AF6)</f>
        <v>1143.1180430277855</v>
      </c>
      <c r="AL6">
        <f t="shared" si="8"/>
        <v>3592.044799579568</v>
      </c>
      <c r="AN6">
        <f t="shared" si="9"/>
        <v>6280.7802162368025</v>
      </c>
      <c r="AO6">
        <f t="shared" si="9"/>
        <v>-314.03901081184011</v>
      </c>
      <c r="AP6">
        <f t="shared" si="9"/>
        <v>-9.3319426432433232</v>
      </c>
      <c r="AQ6">
        <f t="shared" si="9"/>
        <v>-3153.3203629378681</v>
      </c>
      <c r="AR6">
        <f t="shared" si="9"/>
        <v>2804.0888998438509</v>
      </c>
      <c r="AS6">
        <f t="shared" si="9"/>
        <v>-896.80053311451218</v>
      </c>
      <c r="AT6">
        <f t="shared" si="9"/>
        <v>890.29030346959712</v>
      </c>
      <c r="AU6">
        <f t="shared" si="9"/>
        <v>2797.5786701989359</v>
      </c>
      <c r="AW6">
        <v>3</v>
      </c>
      <c r="AX6">
        <f>(R6*SUMPRODUCT(K7:$K$23, X7:$X$23)-$AZ$3*SUMPRODUCT(K6:$K$22, W7:$W$23))/Z6</f>
        <v>4169.6497931033809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4.3350000000000003E-3</v>
      </c>
      <c r="O7">
        <f t="shared" si="21"/>
        <v>8413.0127781919055</v>
      </c>
      <c r="P7">
        <f t="shared" si="22"/>
        <v>420.65063890959527</v>
      </c>
      <c r="Q7" s="4">
        <f t="shared" si="23"/>
        <v>12.5</v>
      </c>
      <c r="R7">
        <f t="shared" si="0"/>
        <v>1000000</v>
      </c>
      <c r="S7">
        <f t="shared" si="1"/>
        <v>5180.5350624250068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3996.8795868390448</v>
      </c>
      <c r="AC7">
        <f t="shared" si="2"/>
        <v>4894.6927687637362</v>
      </c>
      <c r="AE7">
        <f t="shared" si="3"/>
        <v>7948.8146133030714</v>
      </c>
      <c r="AF7">
        <f t="shared" si="4"/>
        <v>-397.44073066515358</v>
      </c>
      <c r="AG7">
        <f t="shared" si="4"/>
        <v>-11.810297367412597</v>
      </c>
      <c r="AH7">
        <f t="shared" si="5"/>
        <v>-4155.3784774935593</v>
      </c>
      <c r="AI7">
        <f t="shared" si="6"/>
        <v>3384.1851077769461</v>
      </c>
      <c r="AJ7">
        <f t="shared" si="7"/>
        <v>-897.81318192469143</v>
      </c>
      <c r="AK7">
        <f>H7*SUM(AB7, AE7:AF7)</f>
        <v>1209.1021382542378</v>
      </c>
      <c r="AL7">
        <f t="shared" si="8"/>
        <v>3695.4740641064927</v>
      </c>
      <c r="AN7">
        <f t="shared" si="9"/>
        <v>5604.0058222477128</v>
      </c>
      <c r="AO7">
        <f t="shared" si="9"/>
        <v>-280.20029111238563</v>
      </c>
      <c r="AP7">
        <f t="shared" si="9"/>
        <v>-8.3263956236556815</v>
      </c>
      <c r="AQ7">
        <f t="shared" si="9"/>
        <v>-2929.5896702061968</v>
      </c>
      <c r="AR7">
        <f t="shared" si="9"/>
        <v>2385.8894653054745</v>
      </c>
      <c r="AS7">
        <f t="shared" si="9"/>
        <v>-632.96863036361276</v>
      </c>
      <c r="AT7">
        <f t="shared" si="9"/>
        <v>852.43092864802225</v>
      </c>
      <c r="AU7">
        <f t="shared" si="9"/>
        <v>2605.3517635898843</v>
      </c>
      <c r="AW7">
        <v>4</v>
      </c>
      <c r="AX7">
        <f>(R7*SUMPRODUCT(K8:$K$23, X8:$X$23)-$AZ$3*SUMPRODUCT(K7:$K$22, W8:$W$23))/Z7</f>
        <v>5180.5350624250068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4.522E-3</v>
      </c>
      <c r="O8">
        <f t="shared" si="21"/>
        <v>8413.0127781919055</v>
      </c>
      <c r="P8">
        <f t="shared" si="22"/>
        <v>420.65063890959527</v>
      </c>
      <c r="Q8" s="4">
        <f t="shared" si="23"/>
        <v>12.5</v>
      </c>
      <c r="R8">
        <f t="shared" si="0"/>
        <v>1000000</v>
      </c>
      <c r="S8">
        <f t="shared" si="1"/>
        <v>5908.1995747470919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4894.6927687637362</v>
      </c>
      <c r="AC8">
        <f t="shared" si="2"/>
        <v>5501.1426932322793</v>
      </c>
      <c r="AE8">
        <f t="shared" si="3"/>
        <v>7833.3819274886837</v>
      </c>
      <c r="AF8">
        <f t="shared" si="4"/>
        <v>-391.66909637443422</v>
      </c>
      <c r="AG8">
        <f t="shared" si="4"/>
        <v>-11.63878822904303</v>
      </c>
      <c r="AH8">
        <f t="shared" si="5"/>
        <v>-4272.4931756351807</v>
      </c>
      <c r="AI8">
        <f t="shared" si="6"/>
        <v>3157.5808672500261</v>
      </c>
      <c r="AJ8">
        <f t="shared" si="7"/>
        <v>-606.44992446854303</v>
      </c>
      <c r="AK8">
        <f t="shared" ref="AK8:AK23" si="24">H8*SUM(AB8:AB8, AE8:AF8)</f>
        <v>894.38940599115404</v>
      </c>
      <c r="AL8">
        <f t="shared" si="8"/>
        <v>3445.5203487726371</v>
      </c>
      <c r="AN8">
        <f t="shared" si="9"/>
        <v>5149.3001861976973</v>
      </c>
      <c r="AO8">
        <f t="shared" si="9"/>
        <v>-257.46500930988486</v>
      </c>
      <c r="AP8">
        <f t="shared" si="9"/>
        <v>-7.6507969290526354</v>
      </c>
      <c r="AQ8">
        <f t="shared" si="9"/>
        <v>-2808.5378842085584</v>
      </c>
      <c r="AR8">
        <f t="shared" si="9"/>
        <v>2075.6464957502017</v>
      </c>
      <c r="AS8">
        <f t="shared" si="9"/>
        <v>-398.65191534029913</v>
      </c>
      <c r="AT8">
        <f t="shared" si="9"/>
        <v>587.92991040588458</v>
      </c>
      <c r="AU8">
        <f t="shared" si="9"/>
        <v>2264.9244908157871</v>
      </c>
      <c r="AW8">
        <v>5</v>
      </c>
      <c r="AX8">
        <f>(R8*SUMPRODUCT(K9:$K$23, X9:$X$23)-$AZ$3*SUMPRODUCT(K8:$K$22, W9:$W$23))/Z8</f>
        <v>5908.1995747470919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4.7470000000000004E-3</v>
      </c>
      <c r="O9">
        <f t="shared" si="21"/>
        <v>8413.0127781919055</v>
      </c>
      <c r="P9">
        <f t="shared" si="22"/>
        <v>420.65063890959527</v>
      </c>
      <c r="Q9" s="4">
        <f t="shared" si="23"/>
        <v>12.5</v>
      </c>
      <c r="R9">
        <f t="shared" si="0"/>
        <v>1000000</v>
      </c>
      <c r="S9">
        <f t="shared" si="1"/>
        <v>6407.1221765601149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5501.1426932322793</v>
      </c>
      <c r="AC9">
        <f t="shared" si="2"/>
        <v>5877.7150076789403</v>
      </c>
      <c r="AE9">
        <f t="shared" si="3"/>
        <v>7717.8630442040085</v>
      </c>
      <c r="AF9">
        <f t="shared" si="4"/>
        <v>-385.89315221020041</v>
      </c>
      <c r="AG9">
        <f t="shared" si="4"/>
        <v>-11.467151019029332</v>
      </c>
      <c r="AH9">
        <f t="shared" si="5"/>
        <v>-4419.9462178613821</v>
      </c>
      <c r="AI9">
        <f t="shared" si="6"/>
        <v>2900.5565231133969</v>
      </c>
      <c r="AJ9">
        <f t="shared" si="7"/>
        <v>-376.57231444666104</v>
      </c>
      <c r="AK9">
        <f t="shared" si="24"/>
        <v>669.88847694880178</v>
      </c>
      <c r="AL9">
        <f t="shared" si="8"/>
        <v>3193.8726856155376</v>
      </c>
      <c r="AN9">
        <f t="shared" si="9"/>
        <v>4821.6721691235889</v>
      </c>
      <c r="AO9">
        <f t="shared" si="9"/>
        <v>-241.08360845617943</v>
      </c>
      <c r="AP9">
        <f t="shared" si="9"/>
        <v>-7.1640093392319875</v>
      </c>
      <c r="AQ9">
        <f t="shared" si="9"/>
        <v>-2761.3254531239595</v>
      </c>
      <c r="AR9">
        <f t="shared" si="9"/>
        <v>1812.0990982042185</v>
      </c>
      <c r="AS9">
        <f t="shared" si="9"/>
        <v>-235.26049086780444</v>
      </c>
      <c r="AT9">
        <f t="shared" si="9"/>
        <v>418.50737791289151</v>
      </c>
      <c r="AU9">
        <f t="shared" si="9"/>
        <v>1995.3459852493056</v>
      </c>
      <c r="AW9">
        <v>6</v>
      </c>
      <c r="AX9">
        <f>(R9*SUMPRODUCT(K10:$K$23, X10:$X$23)-$AZ$3*SUMPRODUCT(K9:$K$22, W10:$W$23))/Z9</f>
        <v>6407.1221765601149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4.9870000000000001E-3</v>
      </c>
      <c r="O10">
        <f t="shared" si="21"/>
        <v>8413.0127781919055</v>
      </c>
      <c r="P10">
        <f t="shared" si="22"/>
        <v>420.65063890959527</v>
      </c>
      <c r="Q10" s="4">
        <f t="shared" si="23"/>
        <v>12.5</v>
      </c>
      <c r="R10">
        <f t="shared" si="0"/>
        <v>1000000</v>
      </c>
      <c r="S10">
        <f t="shared" si="1"/>
        <v>6751.0166141272521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5877.7150076789403</v>
      </c>
      <c r="AC10">
        <f t="shared" si="2"/>
        <v>6100.3767627625821</v>
      </c>
      <c r="AE10">
        <f t="shared" si="3"/>
        <v>7602.1954307605229</v>
      </c>
      <c r="AF10">
        <f t="shared" si="4"/>
        <v>-380.10977153802617</v>
      </c>
      <c r="AG10">
        <f t="shared" si="4"/>
        <v>-11.29529282670714</v>
      </c>
      <c r="AH10">
        <f t="shared" si="5"/>
        <v>-4574.9345705519427</v>
      </c>
      <c r="AI10">
        <f t="shared" si="6"/>
        <v>2635.8557958438469</v>
      </c>
      <c r="AJ10">
        <f t="shared" si="7"/>
        <v>-222.66175508364176</v>
      </c>
      <c r="AK10">
        <f t="shared" si="24"/>
        <v>687.73953501232552</v>
      </c>
      <c r="AL10">
        <f t="shared" si="8"/>
        <v>3100.9335757725307</v>
      </c>
      <c r="AN10">
        <f t="shared" si="9"/>
        <v>4512.5033428265406</v>
      </c>
      <c r="AO10">
        <f t="shared" si="9"/>
        <v>-225.62516714132704</v>
      </c>
      <c r="AP10">
        <f t="shared" si="9"/>
        <v>-6.7046482957386395</v>
      </c>
      <c r="AQ10">
        <f t="shared" si="9"/>
        <v>-2715.5849558004693</v>
      </c>
      <c r="AR10">
        <f t="shared" si="9"/>
        <v>1564.5885715890054</v>
      </c>
      <c r="AS10">
        <f t="shared" si="9"/>
        <v>-132.16733551324154</v>
      </c>
      <c r="AT10">
        <f t="shared" si="9"/>
        <v>408.22772566195692</v>
      </c>
      <c r="AU10">
        <f t="shared" si="9"/>
        <v>1840.6489617377208</v>
      </c>
      <c r="AW10">
        <v>7</v>
      </c>
      <c r="AX10">
        <f>(R10*SUMPRODUCT(K11:$K$23, X11:$X$23)-$AZ$3*SUMPRODUCT(K10:$K$22, W11:$W$23))/Z10</f>
        <v>6751.0166141272521</v>
      </c>
    </row>
    <row r="11" spans="1:52" x14ac:dyDescent="0.25">
      <c r="A11" t="s">
        <v>33</v>
      </c>
      <c r="C11" s="7">
        <f>AU25</f>
        <v>20263.215533066068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5.2249999999999996E-3</v>
      </c>
      <c r="O11">
        <f t="shared" si="21"/>
        <v>8413.0127781919055</v>
      </c>
      <c r="P11">
        <f t="shared" si="22"/>
        <v>420.65063890959527</v>
      </c>
      <c r="Q11" s="4">
        <f t="shared" si="23"/>
        <v>12.5</v>
      </c>
      <c r="R11">
        <f t="shared" si="0"/>
        <v>1000000</v>
      </c>
      <c r="S11">
        <f t="shared" si="1"/>
        <v>6950.4192730098866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6100.3767627625821</v>
      </c>
      <c r="AC11">
        <f t="shared" si="2"/>
        <v>6184.9401250371811</v>
      </c>
      <c r="AE11">
        <f t="shared" si="3"/>
        <v>7486.4520053271945</v>
      </c>
      <c r="AF11">
        <f t="shared" si="4"/>
        <v>-374.32260026635976</v>
      </c>
      <c r="AG11">
        <f t="shared" si="4"/>
        <v>-11.123321993420525</v>
      </c>
      <c r="AH11">
        <f t="shared" si="5"/>
        <v>-4721.4324015635839</v>
      </c>
      <c r="AI11">
        <f t="shared" si="6"/>
        <v>2379.5736815038308</v>
      </c>
      <c r="AJ11">
        <f t="shared" si="7"/>
        <v>-84.563362274599058</v>
      </c>
      <c r="AK11">
        <f t="shared" si="24"/>
        <v>680.44406764290602</v>
      </c>
      <c r="AL11">
        <f t="shared" si="8"/>
        <v>2975.4543868721375</v>
      </c>
      <c r="AN11">
        <f t="shared" si="9"/>
        <v>4226.1535705487458</v>
      </c>
      <c r="AO11">
        <f t="shared" si="9"/>
        <v>-211.3076785274373</v>
      </c>
      <c r="AP11">
        <f t="shared" si="9"/>
        <v>-6.2791916551935509</v>
      </c>
      <c r="AQ11">
        <f t="shared" si="9"/>
        <v>-2665.2810153292921</v>
      </c>
      <c r="AR11">
        <f t="shared" si="9"/>
        <v>1343.2856850368232</v>
      </c>
      <c r="AS11">
        <f t="shared" si="9"/>
        <v>-47.736598746656199</v>
      </c>
      <c r="AT11">
        <f t="shared" si="9"/>
        <v>384.11534916426666</v>
      </c>
      <c r="AU11">
        <f t="shared" si="9"/>
        <v>1679.6644354544335</v>
      </c>
      <c r="AW11">
        <v>8</v>
      </c>
      <c r="AX11">
        <f>(R11*SUMPRODUCT(K12:$K$23, X12:$X$23)-$AZ$3*SUMPRODUCT(K11:$K$22, W12:$W$23))/Z11</f>
        <v>6950.4192730098866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5.4879999999999998E-3</v>
      </c>
      <c r="O12">
        <f t="shared" si="21"/>
        <v>8413.0127781919055</v>
      </c>
      <c r="P12">
        <f t="shared" si="22"/>
        <v>420.65063890959527</v>
      </c>
      <c r="Q12" s="4">
        <f t="shared" si="23"/>
        <v>12.5</v>
      </c>
      <c r="R12">
        <f t="shared" si="0"/>
        <v>1000000</v>
      </c>
      <c r="S12">
        <f t="shared" si="1"/>
        <v>7007.8829787001814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6184.9401250371811</v>
      </c>
      <c r="AC12">
        <f t="shared" si="2"/>
        <v>6139.4907778530323</v>
      </c>
      <c r="AE12">
        <f t="shared" si="3"/>
        <v>7370.5018366686872</v>
      </c>
      <c r="AF12">
        <f t="shared" si="4"/>
        <v>-368.52509183343437</v>
      </c>
      <c r="AG12">
        <f t="shared" si="4"/>
        <v>-10.951043982386429</v>
      </c>
      <c r="AH12">
        <f t="shared" si="5"/>
        <v>-4883.5832879913469</v>
      </c>
      <c r="AI12">
        <f t="shared" si="6"/>
        <v>2107.4424128615201</v>
      </c>
      <c r="AJ12">
        <f t="shared" si="7"/>
        <v>45.449347184148792</v>
      </c>
      <c r="AK12">
        <f t="shared" si="24"/>
        <v>684.40098554637927</v>
      </c>
      <c r="AL12">
        <f t="shared" si="8"/>
        <v>2837.292745592048</v>
      </c>
      <c r="AN12">
        <f t="shared" si="9"/>
        <v>3955.4129708604305</v>
      </c>
      <c r="AO12">
        <f t="shared" si="9"/>
        <v>-197.77064854302154</v>
      </c>
      <c r="AP12">
        <f t="shared" si="9"/>
        <v>-5.8769270223765693</v>
      </c>
      <c r="AQ12">
        <f t="shared" si="9"/>
        <v>-2620.7969429567224</v>
      </c>
      <c r="AR12">
        <f t="shared" si="9"/>
        <v>1130.9684523383105</v>
      </c>
      <c r="AS12">
        <f t="shared" si="9"/>
        <v>24.390596644986907</v>
      </c>
      <c r="AT12">
        <f t="shared" si="9"/>
        <v>367.28686804362269</v>
      </c>
      <c r="AU12">
        <f t="shared" si="9"/>
        <v>1522.64591702692</v>
      </c>
      <c r="AW12">
        <v>9</v>
      </c>
      <c r="AX12">
        <f>(R12*SUMPRODUCT(K13:$K$23, X13:$X$23)-$AZ$3*SUMPRODUCT(K12:$K$22, W13:$W$23))/Z12</f>
        <v>7007.8829787001814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5.7670000000000004E-3</v>
      </c>
      <c r="O13">
        <f t="shared" si="21"/>
        <v>8413.0127781919055</v>
      </c>
      <c r="P13">
        <f t="shared" si="22"/>
        <v>420.65063890959527</v>
      </c>
      <c r="Q13" s="4">
        <f t="shared" si="23"/>
        <v>12.5</v>
      </c>
      <c r="R13">
        <f t="shared" si="0"/>
        <v>1000000</v>
      </c>
      <c r="S13">
        <f t="shared" si="1"/>
        <v>6925.6262037372226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6139.4907778530323</v>
      </c>
      <c r="AC13">
        <f t="shared" si="2"/>
        <v>5971.7618519320058</v>
      </c>
      <c r="AE13">
        <f t="shared" si="3"/>
        <v>7254.2911342099324</v>
      </c>
      <c r="AF13">
        <f t="shared" si="4"/>
        <v>-362.71455671049659</v>
      </c>
      <c r="AG13">
        <f t="shared" si="4"/>
        <v>-10.778378871916141</v>
      </c>
      <c r="AH13">
        <f t="shared" si="5"/>
        <v>-5052.3736517138032</v>
      </c>
      <c r="AI13">
        <f t="shared" si="6"/>
        <v>1828.4245469137168</v>
      </c>
      <c r="AJ13">
        <f t="shared" si="7"/>
        <v>167.72892592102653</v>
      </c>
      <c r="AK13">
        <f t="shared" si="24"/>
        <v>673.7061822717227</v>
      </c>
      <c r="AL13">
        <f t="shared" si="8"/>
        <v>2669.8596551064661</v>
      </c>
      <c r="AN13">
        <f t="shared" si="9"/>
        <v>3701.6715551477359</v>
      </c>
      <c r="AO13">
        <f t="shared" si="9"/>
        <v>-185.08357775738679</v>
      </c>
      <c r="AP13">
        <f t="shared" si="9"/>
        <v>-5.4999196672195083</v>
      </c>
      <c r="AQ13">
        <f t="shared" si="9"/>
        <v>-2578.0917096545154</v>
      </c>
      <c r="AR13">
        <f t="shared" si="9"/>
        <v>932.99634806861422</v>
      </c>
      <c r="AS13">
        <f t="shared" si="9"/>
        <v>85.587603608766059</v>
      </c>
      <c r="AT13">
        <f t="shared" si="9"/>
        <v>343.77432133677615</v>
      </c>
      <c r="AU13">
        <f t="shared" si="9"/>
        <v>1362.3582730141566</v>
      </c>
      <c r="AW13">
        <v>10</v>
      </c>
      <c r="AX13">
        <f>(R13*SUMPRODUCT(K14:$K$23, X14:$X$23)-$AZ$3*SUMPRODUCT(K13:$K$22, W14:$W$23))/Z13</f>
        <v>6925.6262037372226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6.0780000000000001E-3</v>
      </c>
      <c r="O14">
        <f t="shared" si="21"/>
        <v>8413.0127781919055</v>
      </c>
      <c r="P14">
        <f t="shared" si="22"/>
        <v>420.65063890959527</v>
      </c>
      <c r="Q14" s="4">
        <f t="shared" si="23"/>
        <v>12.5</v>
      </c>
      <c r="R14">
        <f t="shared" si="0"/>
        <v>1000000</v>
      </c>
      <c r="S14">
        <f t="shared" si="1"/>
        <v>6793.9377581885456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5971.7618519320058</v>
      </c>
      <c r="AC14">
        <f t="shared" si="2"/>
        <v>5764.0225017110679</v>
      </c>
      <c r="AE14">
        <f t="shared" si="3"/>
        <v>7137.656641354105</v>
      </c>
      <c r="AF14">
        <f t="shared" si="4"/>
        <v>-356.88283206770524</v>
      </c>
      <c r="AG14">
        <f t="shared" si="4"/>
        <v>-10.605084096413474</v>
      </c>
      <c r="AH14">
        <f t="shared" si="5"/>
        <v>-5240.8789426805051</v>
      </c>
      <c r="AI14">
        <f t="shared" si="6"/>
        <v>1529.2897825094815</v>
      </c>
      <c r="AJ14">
        <f t="shared" si="7"/>
        <v>207.73935022093792</v>
      </c>
      <c r="AK14">
        <f t="shared" si="24"/>
        <v>1091.2599816017814</v>
      </c>
      <c r="AL14">
        <f t="shared" si="8"/>
        <v>2828.2891143322008</v>
      </c>
      <c r="AN14">
        <f t="shared" si="9"/>
        <v>3355.0571310646101</v>
      </c>
      <c r="AO14">
        <f t="shared" si="9"/>
        <v>-167.75285655323052</v>
      </c>
      <c r="AP14">
        <f t="shared" si="9"/>
        <v>-4.9849221966023016</v>
      </c>
      <c r="AQ14">
        <f t="shared" si="9"/>
        <v>-2463.4763414944514</v>
      </c>
      <c r="AR14">
        <f t="shared" si="9"/>
        <v>718.8430108203263</v>
      </c>
      <c r="AS14">
        <f t="shared" si="9"/>
        <v>97.647928918763554</v>
      </c>
      <c r="AT14">
        <f t="shared" si="9"/>
        <v>512.94700306905042</v>
      </c>
      <c r="AU14">
        <f t="shared" si="9"/>
        <v>1329.4379428081402</v>
      </c>
      <c r="AW14">
        <v>11</v>
      </c>
      <c r="AX14">
        <f>(R14*SUMPRODUCT(K15:$K$23, X15:$X$23)-$AZ$3*SUMPRODUCT(K14:$K$22, W15:$W$23))/Z14</f>
        <v>6793.9377581885456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6.4359999999999999E-3</v>
      </c>
      <c r="O15">
        <f t="shared" si="21"/>
        <v>8413.0127781919055</v>
      </c>
      <c r="P15">
        <f t="shared" si="22"/>
        <v>420.65063890959527</v>
      </c>
      <c r="Q15" s="4">
        <f t="shared" si="23"/>
        <v>12.5</v>
      </c>
      <c r="R15">
        <f t="shared" si="0"/>
        <v>1000000</v>
      </c>
      <c r="S15">
        <f t="shared" si="1"/>
        <v>6524.2263979085201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5764.0225017110679</v>
      </c>
      <c r="AC15">
        <f t="shared" si="2"/>
        <v>5444.2210618629761</v>
      </c>
      <c r="AE15">
        <f t="shared" si="3"/>
        <v>7020.342116796809</v>
      </c>
      <c r="AF15">
        <f t="shared" si="4"/>
        <v>-351.01710583984044</v>
      </c>
      <c r="AG15">
        <f t="shared" si="4"/>
        <v>-10.430778934204822</v>
      </c>
      <c r="AH15">
        <f t="shared" si="5"/>
        <v>-5460.3456995613687</v>
      </c>
      <c r="AI15">
        <f t="shared" si="6"/>
        <v>1198.5485324613956</v>
      </c>
      <c r="AJ15">
        <f t="shared" si="7"/>
        <v>319.80143984809183</v>
      </c>
      <c r="AK15">
        <f t="shared" si="24"/>
        <v>1063.9464133540291</v>
      </c>
      <c r="AL15">
        <f t="shared" si="8"/>
        <v>2582.2963856635165</v>
      </c>
      <c r="AN15">
        <f t="shared" si="9"/>
        <v>3039.7923049400983</v>
      </c>
      <c r="AO15">
        <f t="shared" si="9"/>
        <v>-151.98961524700493</v>
      </c>
      <c r="AP15">
        <f t="shared" si="9"/>
        <v>-4.5165037559728392</v>
      </c>
      <c r="AQ15">
        <f t="shared" si="9"/>
        <v>-2364.3173742382755</v>
      </c>
      <c r="AR15">
        <f t="shared" si="9"/>
        <v>518.96881169884557</v>
      </c>
      <c r="AS15">
        <f t="shared" si="9"/>
        <v>138.47330226729034</v>
      </c>
      <c r="AT15">
        <f t="shared" si="9"/>
        <v>460.68639766773384</v>
      </c>
      <c r="AU15">
        <f t="shared" si="9"/>
        <v>1118.1285116338697</v>
      </c>
      <c r="AW15">
        <v>12</v>
      </c>
      <c r="AX15">
        <f>(R15*SUMPRODUCT(K16:$K$23, X16:$X$23)-$AZ$3*SUMPRODUCT(K15:$K$22, W16:$W$23))/Z15</f>
        <v>6524.2263979085201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6.8199999999999997E-3</v>
      </c>
      <c r="O16">
        <f t="shared" si="21"/>
        <v>8413.0127781919055</v>
      </c>
      <c r="P16">
        <f t="shared" si="22"/>
        <v>420.65063890959527</v>
      </c>
      <c r="Q16" s="4">
        <f t="shared" si="23"/>
        <v>12.5</v>
      </c>
      <c r="R16">
        <f t="shared" si="0"/>
        <v>1000000</v>
      </c>
      <c r="S16">
        <f t="shared" si="1"/>
        <v>6126.8857278149362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5444.2210618629761</v>
      </c>
      <c r="AC16">
        <f t="shared" si="2"/>
        <v>5026.6603853106753</v>
      </c>
      <c r="AE16">
        <f t="shared" si="3"/>
        <v>6902.2599623922861</v>
      </c>
      <c r="AF16">
        <f t="shared" si="4"/>
        <v>-345.1129981196143</v>
      </c>
      <c r="AG16">
        <f t="shared" si="4"/>
        <v>-10.255333232531497</v>
      </c>
      <c r="AH16">
        <f t="shared" si="5"/>
        <v>-5691.0329865021504</v>
      </c>
      <c r="AI16">
        <f t="shared" si="6"/>
        <v>855.85864453798968</v>
      </c>
      <c r="AJ16">
        <f t="shared" si="7"/>
        <v>417.56067655230072</v>
      </c>
      <c r="AK16">
        <f t="shared" si="24"/>
        <v>1026.9810647324798</v>
      </c>
      <c r="AL16">
        <f t="shared" si="8"/>
        <v>2300.4003858227702</v>
      </c>
      <c r="AN16">
        <f t="shared" si="9"/>
        <v>2753.0767175010096</v>
      </c>
      <c r="AO16">
        <f t="shared" si="9"/>
        <v>-137.65383587505048</v>
      </c>
      <c r="AP16">
        <f t="shared" si="9"/>
        <v>-4.0905035896259081</v>
      </c>
      <c r="AQ16">
        <f t="shared" si="9"/>
        <v>-2269.9594769013765</v>
      </c>
      <c r="AR16">
        <f t="shared" si="9"/>
        <v>341.37290113495675</v>
      </c>
      <c r="AS16">
        <f t="shared" si="9"/>
        <v>166.5507504822626</v>
      </c>
      <c r="AT16">
        <f t="shared" si="9"/>
        <v>409.62781379353328</v>
      </c>
      <c r="AU16">
        <f t="shared" si="9"/>
        <v>917.5514654107526</v>
      </c>
      <c r="AW16">
        <v>13</v>
      </c>
      <c r="AX16">
        <f>(R16*SUMPRODUCT(K17:$K$23, X17:$X$23)-$AZ$3*SUMPRODUCT(K16:$K$22, W17:$W$23))/Z16</f>
        <v>6126.8857278149362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7.2269999999999999E-3</v>
      </c>
      <c r="O17">
        <f t="shared" si="21"/>
        <v>8413.0127781919055</v>
      </c>
      <c r="P17">
        <f t="shared" si="22"/>
        <v>420.65063890959527</v>
      </c>
      <c r="Q17" s="4">
        <f t="shared" si="23"/>
        <v>12.5</v>
      </c>
      <c r="R17">
        <f t="shared" si="0"/>
        <v>1000000</v>
      </c>
      <c r="S17">
        <f t="shared" si="1"/>
        <v>5613.0901345394013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5026.6603853106753</v>
      </c>
      <c r="AC17">
        <f t="shared" si="2"/>
        <v>4525.7962299613173</v>
      </c>
      <c r="AE17">
        <f t="shared" si="3"/>
        <v>6783.3547300201544</v>
      </c>
      <c r="AF17">
        <f t="shared" si="4"/>
        <v>-339.16773650100771</v>
      </c>
      <c r="AG17">
        <f t="shared" si="4"/>
        <v>-10.078664606934677</v>
      </c>
      <c r="AH17">
        <f t="shared" si="5"/>
        <v>-5929.2234617204103</v>
      </c>
      <c r="AI17">
        <f t="shared" si="6"/>
        <v>504.88486719180219</v>
      </c>
      <c r="AJ17">
        <f t="shared" si="7"/>
        <v>500.86415534935804</v>
      </c>
      <c r="AK17">
        <f t="shared" si="24"/>
        <v>981.58335190122557</v>
      </c>
      <c r="AL17">
        <f t="shared" si="8"/>
        <v>1987.3323744423858</v>
      </c>
      <c r="AN17">
        <f t="shared" si="9"/>
        <v>2492.3721917004309</v>
      </c>
      <c r="AO17">
        <f t="shared" si="9"/>
        <v>-124.61860958502155</v>
      </c>
      <c r="AP17">
        <f t="shared" si="9"/>
        <v>-3.7031504905132251</v>
      </c>
      <c r="AQ17">
        <f t="shared" si="9"/>
        <v>-2178.5432522007895</v>
      </c>
      <c r="AR17">
        <f t="shared" si="9"/>
        <v>185.50717942410691</v>
      </c>
      <c r="AS17">
        <f t="shared" si="9"/>
        <v>184.02987051342893</v>
      </c>
      <c r="AT17">
        <f t="shared" si="9"/>
        <v>360.65798524256803</v>
      </c>
      <c r="AU17">
        <f t="shared" si="9"/>
        <v>730.19503518010379</v>
      </c>
      <c r="AW17">
        <v>14</v>
      </c>
      <c r="AX17">
        <f>(R17*SUMPRODUCT(K18:$K$23, X18:$X$23)-$AZ$3*SUMPRODUCT(K17:$K$22, W18:$W$23))/Z17</f>
        <v>5613.0901345394013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7.6860000000000001E-3</v>
      </c>
      <c r="O18">
        <f t="shared" si="21"/>
        <v>8413.0127781919055</v>
      </c>
      <c r="P18">
        <f t="shared" si="22"/>
        <v>420.65063890959527</v>
      </c>
      <c r="Q18" s="4">
        <f t="shared" si="23"/>
        <v>12.5</v>
      </c>
      <c r="R18">
        <f t="shared" si="0"/>
        <v>1000000</v>
      </c>
      <c r="S18">
        <f t="shared" si="1"/>
        <v>4983.5051772242768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4525.7962299613173</v>
      </c>
      <c r="AC18">
        <f t="shared" si="2"/>
        <v>3947.1008927963981</v>
      </c>
      <c r="AE18">
        <f t="shared" si="3"/>
        <v>6663.384318265018</v>
      </c>
      <c r="AF18">
        <f t="shared" si="4"/>
        <v>-333.16921591325087</v>
      </c>
      <c r="AG18">
        <f t="shared" si="4"/>
        <v>-9.90041334469643</v>
      </c>
      <c r="AH18">
        <f t="shared" si="5"/>
        <v>-6197.1692935119936</v>
      </c>
      <c r="AI18">
        <f t="shared" si="6"/>
        <v>123.14539549507754</v>
      </c>
      <c r="AJ18">
        <f t="shared" si="7"/>
        <v>578.69533716491924</v>
      </c>
      <c r="AK18">
        <f t="shared" si="24"/>
        <v>928.97060172869533</v>
      </c>
      <c r="AL18">
        <f t="shared" si="8"/>
        <v>1630.8113343886921</v>
      </c>
      <c r="AN18">
        <f t="shared" si="9"/>
        <v>2255.3014421134822</v>
      </c>
      <c r="AO18">
        <f t="shared" si="9"/>
        <v>-112.76507210567411</v>
      </c>
      <c r="AP18">
        <f t="shared" si="9"/>
        <v>-3.3509123033184429</v>
      </c>
      <c r="AQ18">
        <f t="shared" si="9"/>
        <v>-2097.5054382452495</v>
      </c>
      <c r="AR18">
        <f t="shared" si="9"/>
        <v>41.680019459240434</v>
      </c>
      <c r="AS18">
        <f t="shared" si="9"/>
        <v>195.86629948311531</v>
      </c>
      <c r="AT18">
        <f t="shared" si="9"/>
        <v>314.42111661139649</v>
      </c>
      <c r="AU18">
        <f t="shared" si="9"/>
        <v>551.96743555375224</v>
      </c>
      <c r="AW18">
        <v>15</v>
      </c>
      <c r="AX18">
        <f>(R18*SUMPRODUCT(K19:$K$23, X19:$X$23)-$AZ$3*SUMPRODUCT(K18:$K$22, W19:$W$23))/Z18</f>
        <v>4983.5051772242768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8.2030000000000002E-3</v>
      </c>
      <c r="O19">
        <f t="shared" si="21"/>
        <v>8413.0127781919055</v>
      </c>
      <c r="P19">
        <f t="shared" si="22"/>
        <v>420.65063890959527</v>
      </c>
      <c r="Q19" s="4">
        <f t="shared" si="23"/>
        <v>12.5</v>
      </c>
      <c r="R19">
        <f t="shared" si="0"/>
        <v>1000000</v>
      </c>
      <c r="S19">
        <f t="shared" si="1"/>
        <v>4238.3164186841223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3947.1008927963981</v>
      </c>
      <c r="AC19">
        <f t="shared" si="2"/>
        <v>3295.781344855704</v>
      </c>
      <c r="AE19">
        <f t="shared" si="3"/>
        <v>6542.0907335196398</v>
      </c>
      <c r="AF19">
        <f t="shared" si="4"/>
        <v>-327.10453667598199</v>
      </c>
      <c r="AG19">
        <f t="shared" si="4"/>
        <v>-9.720196120582921</v>
      </c>
      <c r="AH19">
        <f t="shared" si="5"/>
        <v>-6497.0472533235852</v>
      </c>
      <c r="AI19">
        <f t="shared" si="6"/>
        <v>-291.78125260051002</v>
      </c>
      <c r="AJ19">
        <f t="shared" si="7"/>
        <v>651.31954794069406</v>
      </c>
      <c r="AK19">
        <f t="shared" si="24"/>
        <v>869.59011643467898</v>
      </c>
      <c r="AL19">
        <f t="shared" si="8"/>
        <v>1229.128411774863</v>
      </c>
      <c r="AN19">
        <f t="shared" si="9"/>
        <v>2039.7064312295183</v>
      </c>
      <c r="AO19">
        <f t="shared" si="9"/>
        <v>-101.98532156147591</v>
      </c>
      <c r="AP19">
        <f t="shared" si="9"/>
        <v>-3.0305826298588556</v>
      </c>
      <c r="AQ19">
        <f t="shared" si="9"/>
        <v>-2025.6626828342064</v>
      </c>
      <c r="AR19">
        <f t="shared" si="9"/>
        <v>-90.972155796022676</v>
      </c>
      <c r="AS19">
        <f t="shared" si="9"/>
        <v>203.06974097948714</v>
      </c>
      <c r="AT19">
        <f t="shared" si="9"/>
        <v>271.12258531321021</v>
      </c>
      <c r="AU19">
        <f t="shared" si="9"/>
        <v>383.22017049667465</v>
      </c>
      <c r="AW19">
        <v>16</v>
      </c>
      <c r="AX19">
        <f>(R19*SUMPRODUCT(K20:$K$23, X20:$X$23)-$AZ$3*SUMPRODUCT(K19:$K$22, W20:$W$23))/Z19</f>
        <v>4238.3164186841223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8.7950000000000007E-3</v>
      </c>
      <c r="O20">
        <f t="shared" si="21"/>
        <v>8413.0127781919055</v>
      </c>
      <c r="P20">
        <f t="shared" si="22"/>
        <v>420.65063890959527</v>
      </c>
      <c r="Q20" s="4">
        <f t="shared" si="23"/>
        <v>12.5</v>
      </c>
      <c r="R20">
        <f t="shared" si="0"/>
        <v>1000000</v>
      </c>
      <c r="S20">
        <f t="shared" si="1"/>
        <v>3374.1921958709581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3295.781344855704</v>
      </c>
      <c r="AC20">
        <f t="shared" si="2"/>
        <v>2574.5100044382625</v>
      </c>
      <c r="AE20">
        <f t="shared" si="3"/>
        <v>6419.1321381831376</v>
      </c>
      <c r="AF20">
        <f t="shared" si="4"/>
        <v>-320.9566069091569</v>
      </c>
      <c r="AG20">
        <f t="shared" si="4"/>
        <v>-9.5375050344965651</v>
      </c>
      <c r="AH20">
        <f t="shared" si="5"/>
        <v>-6839.129990442143</v>
      </c>
      <c r="AI20">
        <f t="shared" si="6"/>
        <v>-750.49196420265889</v>
      </c>
      <c r="AJ20">
        <f t="shared" si="7"/>
        <v>721.27134041744148</v>
      </c>
      <c r="AK20">
        <f t="shared" si="24"/>
        <v>803.85967780416945</v>
      </c>
      <c r="AL20">
        <f t="shared" si="8"/>
        <v>774.63905401895204</v>
      </c>
      <c r="AN20">
        <f t="shared" si="9"/>
        <v>1843.6088521577194</v>
      </c>
      <c r="AO20">
        <f t="shared" si="9"/>
        <v>-92.180442607885965</v>
      </c>
      <c r="AP20">
        <f t="shared" si="9"/>
        <v>-2.7392221145448286</v>
      </c>
      <c r="AQ20">
        <f t="shared" si="9"/>
        <v>-1964.2344665933635</v>
      </c>
      <c r="AR20">
        <f t="shared" si="9"/>
        <v>-215.54527915807515</v>
      </c>
      <c r="AS20">
        <f t="shared" si="9"/>
        <v>207.15296077043016</v>
      </c>
      <c r="AT20">
        <f t="shared" si="9"/>
        <v>230.87277002399938</v>
      </c>
      <c r="AU20">
        <f t="shared" si="9"/>
        <v>222.48045163635439</v>
      </c>
      <c r="AW20">
        <v>17</v>
      </c>
      <c r="AX20">
        <f>(R20*SUMPRODUCT(K21:$K$23, X21:$X$23)-$AZ$3*SUMPRODUCT(K20:$K$22, W21:$W$23))/Z20</f>
        <v>3374.1921958709581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9.4780000000000003E-3</v>
      </c>
      <c r="O21">
        <f t="shared" si="21"/>
        <v>8413.0127781919055</v>
      </c>
      <c r="P21">
        <f t="shared" si="22"/>
        <v>420.65063890959527</v>
      </c>
      <c r="Q21" s="4">
        <f t="shared" si="23"/>
        <v>12.5</v>
      </c>
      <c r="R21">
        <f t="shared" si="0"/>
        <v>1000000</v>
      </c>
      <c r="S21">
        <f t="shared" si="1"/>
        <v>2385.531963717156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2574.5100044382625</v>
      </c>
      <c r="AC21">
        <f t="shared" si="2"/>
        <v>1784.7087366153769</v>
      </c>
      <c r="AE21">
        <f t="shared" si="3"/>
        <v>6294.1002823956069</v>
      </c>
      <c r="AF21">
        <f t="shared" si="4"/>
        <v>-314.70501411978034</v>
      </c>
      <c r="AG21">
        <f t="shared" si="4"/>
        <v>-9.3517335114346398</v>
      </c>
      <c r="AH21">
        <f t="shared" si="5"/>
        <v>-7231.7178173566745</v>
      </c>
      <c r="AI21">
        <f t="shared" si="6"/>
        <v>-1261.6742825922829</v>
      </c>
      <c r="AJ21">
        <f t="shared" si="7"/>
        <v>789.80126782288562</v>
      </c>
      <c r="AK21">
        <f t="shared" si="24"/>
        <v>731.97478199669013</v>
      </c>
      <c r="AL21">
        <f t="shared" si="8"/>
        <v>260.10176722729284</v>
      </c>
      <c r="AN21">
        <f t="shared" si="9"/>
        <v>1665.2041863049078</v>
      </c>
      <c r="AO21">
        <f t="shared" si="9"/>
        <v>-83.26020931524539</v>
      </c>
      <c r="AP21">
        <f t="shared" si="9"/>
        <v>-2.4741496153159113</v>
      </c>
      <c r="AQ21">
        <f t="shared" si="9"/>
        <v>-1913.2657954815256</v>
      </c>
      <c r="AR21">
        <f t="shared" si="9"/>
        <v>-333.79596810717908</v>
      </c>
      <c r="AS21">
        <f t="shared" si="9"/>
        <v>208.9544682352948</v>
      </c>
      <c r="AT21">
        <f t="shared" si="9"/>
        <v>193.65555306764006</v>
      </c>
      <c r="AU21">
        <f t="shared" si="9"/>
        <v>68.814053195755776</v>
      </c>
      <c r="AW21">
        <v>18</v>
      </c>
      <c r="AX21">
        <f>(R21*SUMPRODUCT(K22:$K$23, X22:$X$23)-$AZ$3*SUMPRODUCT(K21:$K$22, W22:$W$23))/Z21</f>
        <v>2385.531963717156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1.0265E-2</v>
      </c>
      <c r="O22">
        <f t="shared" si="21"/>
        <v>8413.0127781919055</v>
      </c>
      <c r="P22">
        <f t="shared" si="22"/>
        <v>420.65063890959527</v>
      </c>
      <c r="Q22" s="4">
        <f t="shared" si="23"/>
        <v>12.5</v>
      </c>
      <c r="R22">
        <f t="shared" si="0"/>
        <v>1000000</v>
      </c>
      <c r="S22">
        <f t="shared" si="1"/>
        <v>1265.8537593570791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1784.7087366153769</v>
      </c>
      <c r="AC22">
        <f t="shared" si="2"/>
        <v>927.84251446841574</v>
      </c>
      <c r="AE22">
        <f t="shared" si="3"/>
        <v>6166.5503401728602</v>
      </c>
      <c r="AF22">
        <f t="shared" si="4"/>
        <v>-308.32751700864299</v>
      </c>
      <c r="AG22">
        <f t="shared" si="4"/>
        <v>-9.1622206318254165</v>
      </c>
      <c r="AH22">
        <f t="shared" si="5"/>
        <v>-7679.6435595901257</v>
      </c>
      <c r="AI22">
        <f t="shared" si="6"/>
        <v>-1830.5829570577334</v>
      </c>
      <c r="AJ22">
        <f t="shared" si="7"/>
        <v>856.86622214696115</v>
      </c>
      <c r="AK22">
        <f t="shared" si="24"/>
        <v>654.0209394334596</v>
      </c>
      <c r="AL22">
        <f t="shared" si="8"/>
        <v>-319.69579547731269</v>
      </c>
      <c r="AN22">
        <f t="shared" si="9"/>
        <v>1502.8563959547955</v>
      </c>
      <c r="AO22">
        <f t="shared" si="9"/>
        <v>-75.142819797739762</v>
      </c>
      <c r="AP22">
        <f t="shared" si="9"/>
        <v>-2.2329343179093919</v>
      </c>
      <c r="AQ22">
        <f t="shared" si="9"/>
        <v>-1871.613917913714</v>
      </c>
      <c r="AR22">
        <f t="shared" si="9"/>
        <v>-446.13327607456762</v>
      </c>
      <c r="AS22">
        <f t="shared" si="9"/>
        <v>208.82775804844644</v>
      </c>
      <c r="AT22">
        <f t="shared" si="9"/>
        <v>159.39212326099101</v>
      </c>
      <c r="AU22">
        <f t="shared" si="9"/>
        <v>-77.913394765130136</v>
      </c>
      <c r="AW22">
        <v>19</v>
      </c>
      <c r="AX22">
        <f>(R22*SUMPRODUCT(K23:$K$23, X23:$X$23)-$AZ$3*SUMPRODUCT(K22:$K$22, W23:$W$23))/Z22</f>
        <v>1265.8537593570791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1.1204E-2</v>
      </c>
      <c r="O23">
        <f t="shared" si="21"/>
        <v>8413.0127781919055</v>
      </c>
      <c r="P23">
        <f t="shared" si="22"/>
        <v>420.65063890959527</v>
      </c>
      <c r="Q23" s="4">
        <f t="shared" si="23"/>
        <v>12.5</v>
      </c>
      <c r="R23">
        <f t="shared" si="0"/>
        <v>1000000</v>
      </c>
      <c r="S23">
        <f t="shared" si="1"/>
        <v>1293.276391972463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927.84251446841574</v>
      </c>
      <c r="AC23">
        <f t="shared" si="2"/>
        <v>927.84251446841563</v>
      </c>
      <c r="AE23">
        <f t="shared" si="3"/>
        <v>6035.7948067598354</v>
      </c>
      <c r="AF23">
        <f t="shared" si="4"/>
        <v>-301.78974033799176</v>
      </c>
      <c r="AG23">
        <f t="shared" si="4"/>
        <v>-8.9679449055481921</v>
      </c>
      <c r="AH23">
        <f t="shared" si="5"/>
        <v>-8212.2815967177594</v>
      </c>
      <c r="AI23">
        <f t="shared" si="6"/>
        <v>-2487.2444752014644</v>
      </c>
      <c r="AJ23">
        <f t="shared" si="7"/>
        <v>0</v>
      </c>
      <c r="AK23">
        <f t="shared" si="24"/>
        <v>570.06762119194138</v>
      </c>
      <c r="AL23">
        <f t="shared" si="8"/>
        <v>-1917.1768540095231</v>
      </c>
      <c r="AN23">
        <f t="shared" si="9"/>
        <v>1355.0366340832024</v>
      </c>
      <c r="AO23">
        <f t="shared" si="9"/>
        <v>-67.751831704160111</v>
      </c>
      <c r="AP23">
        <f t="shared" si="9"/>
        <v>-2.0133046712999612</v>
      </c>
      <c r="AQ23">
        <f t="shared" si="9"/>
        <v>-1843.6581708339445</v>
      </c>
      <c r="AR23">
        <f t="shared" si="9"/>
        <v>-558.38667312620225</v>
      </c>
      <c r="AS23">
        <f t="shared" si="9"/>
        <v>0</v>
      </c>
      <c r="AT23">
        <f t="shared" si="9"/>
        <v>127.98024706781298</v>
      </c>
      <c r="AU23">
        <f t="shared" si="9"/>
        <v>-430.40642605838929</v>
      </c>
      <c r="AW23">
        <v>20</v>
      </c>
      <c r="AX23">
        <f>(R23*SUMPRODUCT(K$23:$K24, X$23:$X24)-$AZ$3*SUMPRODUCT(K$22:$K23, W$23:$W24))/Z23</f>
        <v>1293.276391972463</v>
      </c>
    </row>
    <row r="25" spans="5:50" x14ac:dyDescent="0.25">
      <c r="AN25" s="8">
        <f t="shared" ref="AN25:AU25" si="25">SUM(AN3:AN23)</f>
        <v>76030.711136064128</v>
      </c>
      <c r="AO25" s="8">
        <f t="shared" si="25"/>
        <v>-10111.295140447133</v>
      </c>
      <c r="AP25" s="8">
        <f t="shared" si="25"/>
        <v>-200.46593910618722</v>
      </c>
      <c r="AQ25" s="8">
        <f t="shared" si="25"/>
        <v>-50249.272141459762</v>
      </c>
      <c r="AR25" s="8">
        <f t="shared" si="25"/>
        <v>15469.677915051056</v>
      </c>
      <c r="AS25" s="8">
        <f t="shared" si="25"/>
        <v>-3193.0975415855528</v>
      </c>
      <c r="AT25" s="8">
        <f t="shared" si="25"/>
        <v>7986.6351596005634</v>
      </c>
      <c r="AU25" s="9">
        <f t="shared" si="25"/>
        <v>20263.215533066068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8" priority="1" operator="lessThan">
      <formula>0</formula>
    </cfRule>
  </conditionalFormatting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2E5CF-FAB9-4943-A985-C68857EF8E5F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'T.26.04.F'!C3*(1+C12)</f>
        <v>8413.0203844473981</v>
      </c>
      <c r="K3">
        <v>1</v>
      </c>
      <c r="L3" s="2">
        <v>0</v>
      </c>
      <c r="O3">
        <f>$C$3</f>
        <v>8413.0203844473981</v>
      </c>
      <c r="P3">
        <f>O3*B5</f>
        <v>6730.416307557919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8413.0203844473981</v>
      </c>
      <c r="AF3">
        <f t="shared" ref="AF3:AG23" si="4">-$Z3*P3</f>
        <v>-6730.416307557919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1582.6040768894791</v>
      </c>
      <c r="AJ3">
        <f t="shared" ref="AJ3:AJ23" si="7">AB3-AC3</f>
        <v>0</v>
      </c>
      <c r="AL3">
        <f t="shared" ref="AL3:AL23" si="8">SUM(AI3:AK3)</f>
        <v>1582.6040768894791</v>
      </c>
      <c r="AN3">
        <f t="shared" ref="AN3:AU23" si="9">AE3*$K3</f>
        <v>8413.0203844473981</v>
      </c>
      <c r="AO3">
        <f t="shared" si="9"/>
        <v>-6730.416307557919</v>
      </c>
      <c r="AP3">
        <f t="shared" si="9"/>
        <v>-100</v>
      </c>
      <c r="AQ3">
        <f t="shared" si="9"/>
        <v>0</v>
      </c>
      <c r="AR3">
        <f t="shared" si="9"/>
        <v>1582.6040768894791</v>
      </c>
      <c r="AS3">
        <f t="shared" si="9"/>
        <v>0</v>
      </c>
      <c r="AT3">
        <f t="shared" si="9"/>
        <v>0</v>
      </c>
      <c r="AU3">
        <f t="shared" si="9"/>
        <v>1582.6040768894791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4971.2785089124282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2000000</v>
      </c>
      <c r="S4">
        <f t="shared" si="1"/>
        <v>103.45686475786175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102.15382554623648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-5190</v>
      </c>
      <c r="AI4">
        <f t="shared" si="6"/>
        <v>-5190</v>
      </c>
      <c r="AJ4">
        <f t="shared" si="7"/>
        <v>-102.15382554623648</v>
      </c>
      <c r="AK4">
        <f>G4*MAX(0, SUM(AB4, AE4:AF4))</f>
        <v>0</v>
      </c>
      <c r="AL4">
        <f t="shared" si="8"/>
        <v>-5292.1538255462365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-4869.1246833661689</v>
      </c>
      <c r="AR4">
        <f t="shared" si="9"/>
        <v>-4869.1246833661689</v>
      </c>
      <c r="AS4">
        <f t="shared" si="9"/>
        <v>-95.83809508043575</v>
      </c>
      <c r="AT4">
        <f t="shared" si="9"/>
        <v>0</v>
      </c>
      <c r="AU4">
        <f t="shared" si="9"/>
        <v>-4964.9627784466047</v>
      </c>
      <c r="AW4">
        <v>1</v>
      </c>
      <c r="AX4">
        <f>(R4*SUMPRODUCT(K5:$K$23, X5:$X$23)-$AZ$3*SUMPRODUCT(K4:$K$22, W5:$W$23))/Z4</f>
        <v>103.45686475786175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8413.0203844473981</v>
      </c>
      <c r="P5">
        <f t="shared" ref="P5:P23" si="22">O5*$C$5</f>
        <v>420.65101922236994</v>
      </c>
      <c r="Q5" s="4">
        <f t="shared" ref="Q5:Q23" si="23">$C$8</f>
        <v>12.5</v>
      </c>
      <c r="R5">
        <f t="shared" si="0"/>
        <v>2000000</v>
      </c>
      <c r="S5">
        <f t="shared" si="1"/>
        <v>282.13940167045973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102.15382554623648</v>
      </c>
      <c r="AC5">
        <f t="shared" si="2"/>
        <v>275.07595270785532</v>
      </c>
      <c r="AE5">
        <f t="shared" si="3"/>
        <v>8202.3977640155899</v>
      </c>
      <c r="AF5">
        <f t="shared" si="4"/>
        <v>-410.11988820077954</v>
      </c>
      <c r="AG5">
        <f t="shared" si="4"/>
        <v>-12.187058555062501</v>
      </c>
      <c r="AH5">
        <f t="shared" si="5"/>
        <v>-5132.5311900000006</v>
      </c>
      <c r="AI5">
        <f t="shared" si="6"/>
        <v>2647.5596272597477</v>
      </c>
      <c r="AJ5">
        <f t="shared" si="7"/>
        <v>-172.92212716161885</v>
      </c>
      <c r="AK5">
        <f>G5*SUM(AB5, AE5:AF5)</f>
        <v>323.67169975580293</v>
      </c>
      <c r="AL5">
        <f t="shared" si="8"/>
        <v>2798.3091998539317</v>
      </c>
      <c r="AN5">
        <f t="shared" si="9"/>
        <v>7083.2832156328623</v>
      </c>
      <c r="AO5">
        <f t="shared" si="9"/>
        <v>-354.16416078164315</v>
      </c>
      <c r="AP5">
        <f t="shared" si="9"/>
        <v>-10.52428689690219</v>
      </c>
      <c r="AQ5">
        <f t="shared" si="9"/>
        <v>-4432.2615261760993</v>
      </c>
      <c r="AR5">
        <f t="shared" si="9"/>
        <v>2286.3332417782176</v>
      </c>
      <c r="AS5">
        <f t="shared" si="9"/>
        <v>-149.32906647236064</v>
      </c>
      <c r="AT5">
        <f t="shared" si="9"/>
        <v>279.51074603010198</v>
      </c>
      <c r="AU5">
        <f t="shared" si="9"/>
        <v>2416.5149213359591</v>
      </c>
      <c r="AW5">
        <v>2</v>
      </c>
      <c r="AX5">
        <f>(R5*SUMPRODUCT(K6:$K$23, X6:$X$23)-$AZ$3*SUMPRODUCT(K5:$K$22, W6:$W$23))/Z5</f>
        <v>282.13940167045973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8413.0203844473981</v>
      </c>
      <c r="P6">
        <f t="shared" si="22"/>
        <v>420.65101922236994</v>
      </c>
      <c r="Q6" s="4">
        <f t="shared" si="23"/>
        <v>12.5</v>
      </c>
      <c r="R6">
        <f t="shared" si="0"/>
        <v>2000000</v>
      </c>
      <c r="S6">
        <f t="shared" si="1"/>
        <v>527.22447075565947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275.07595270785532</v>
      </c>
      <c r="AC6">
        <f t="shared" si="2"/>
        <v>507.54697964443034</v>
      </c>
      <c r="AE6">
        <f t="shared" si="3"/>
        <v>8099.0229449957014</v>
      </c>
      <c r="AF6">
        <f t="shared" si="4"/>
        <v>-404.95114724978509</v>
      </c>
      <c r="AG6">
        <f t="shared" si="4"/>
        <v>-12.033465056093048</v>
      </c>
      <c r="AH6">
        <f t="shared" si="5"/>
        <v>-5075.66614701243</v>
      </c>
      <c r="AI6">
        <f t="shared" si="6"/>
        <v>2606.3721856773936</v>
      </c>
      <c r="AJ6">
        <f t="shared" si="7"/>
        <v>-232.47102693657502</v>
      </c>
      <c r="AK6">
        <f>G6*SUM(AB6, AE6:AF6)</f>
        <v>466.19514340154564</v>
      </c>
      <c r="AL6">
        <f t="shared" si="8"/>
        <v>2840.096302142364</v>
      </c>
      <c r="AN6">
        <f t="shared" si="9"/>
        <v>6307.7314188909104</v>
      </c>
      <c r="AO6">
        <f t="shared" si="9"/>
        <v>-315.3865709445455</v>
      </c>
      <c r="AP6">
        <f t="shared" si="9"/>
        <v>-9.3719780926592087</v>
      </c>
      <c r="AQ6">
        <f t="shared" si="9"/>
        <v>-3953.0618748393072</v>
      </c>
      <c r="AR6">
        <f t="shared" si="9"/>
        <v>2029.9109950143986</v>
      </c>
      <c r="AS6">
        <f t="shared" si="9"/>
        <v>-181.05453096607414</v>
      </c>
      <c r="AT6">
        <f t="shared" si="9"/>
        <v>363.08500091177893</v>
      </c>
      <c r="AU6">
        <f t="shared" si="9"/>
        <v>2211.9414649601031</v>
      </c>
      <c r="AW6">
        <v>3</v>
      </c>
      <c r="AX6">
        <f>(R6*SUMPRODUCT(K7:$K$23, X7:$X$23)-$AZ$3*SUMPRODUCT(K6:$K$22, W7:$W$23))/Z6</f>
        <v>527.22447075565947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8413.0203844473981</v>
      </c>
      <c r="P7">
        <f t="shared" si="22"/>
        <v>420.65101922236994</v>
      </c>
      <c r="Q7" s="4">
        <f t="shared" si="23"/>
        <v>12.5</v>
      </c>
      <c r="R7">
        <f t="shared" si="0"/>
        <v>2000000</v>
      </c>
      <c r="S7">
        <f t="shared" si="1"/>
        <v>730.86115837634964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507.54697964443034</v>
      </c>
      <c r="AC7">
        <f t="shared" si="2"/>
        <v>694.71259759932582</v>
      </c>
      <c r="AE7">
        <f t="shared" si="3"/>
        <v>7996.910463705196</v>
      </c>
      <c r="AF7">
        <f t="shared" si="4"/>
        <v>-399.84552318525982</v>
      </c>
      <c r="AG7">
        <f t="shared" si="4"/>
        <v>-11.881747128665827</v>
      </c>
      <c r="AH7">
        <f t="shared" si="5"/>
        <v>-5021.324298606507</v>
      </c>
      <c r="AI7">
        <f t="shared" si="6"/>
        <v>2563.8588947847638</v>
      </c>
      <c r="AJ7">
        <f t="shared" si="7"/>
        <v>-187.16561795489548</v>
      </c>
      <c r="AK7">
        <f>G7*SUM(AB7, AE7:AF7)</f>
        <v>397.93644528007036</v>
      </c>
      <c r="AL7">
        <f t="shared" si="8"/>
        <v>2774.6297221099389</v>
      </c>
      <c r="AN7">
        <f t="shared" si="9"/>
        <v>5637.9139505399962</v>
      </c>
      <c r="AO7">
        <f t="shared" si="9"/>
        <v>-281.89569752699981</v>
      </c>
      <c r="AP7">
        <f t="shared" si="9"/>
        <v>-8.3767685279867496</v>
      </c>
      <c r="AQ7">
        <f t="shared" si="9"/>
        <v>-3540.0914442878925</v>
      </c>
      <c r="AR7">
        <f t="shared" si="9"/>
        <v>1807.5500401971176</v>
      </c>
      <c r="AS7">
        <f t="shared" si="9"/>
        <v>-131.95391561761082</v>
      </c>
      <c r="AT7">
        <f t="shared" si="9"/>
        <v>280.54977562338649</v>
      </c>
      <c r="AU7">
        <f t="shared" si="9"/>
        <v>1956.1459002028932</v>
      </c>
      <c r="AW7">
        <v>4</v>
      </c>
      <c r="AX7">
        <f>(R7*SUMPRODUCT(K8:$K$23, X8:$X$23)-$AZ$3*SUMPRODUCT(K7:$K$22, W8:$W$23))/Z7</f>
        <v>730.86115837634964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8413.0203844473981</v>
      </c>
      <c r="P8">
        <f t="shared" si="22"/>
        <v>420.65101922236994</v>
      </c>
      <c r="Q8" s="4">
        <f t="shared" si="23"/>
        <v>12.5</v>
      </c>
      <c r="R8">
        <f t="shared" si="0"/>
        <v>2000000</v>
      </c>
      <c r="S8">
        <f t="shared" si="1"/>
        <v>809.23388399871624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694.71259759932582</v>
      </c>
      <c r="AC8">
        <f t="shared" si="2"/>
        <v>759.50618800716256</v>
      </c>
      <c r="AE8">
        <f t="shared" si="3"/>
        <v>7896.0374351160181</v>
      </c>
      <c r="AF8">
        <f t="shared" si="4"/>
        <v>-394.80187175580096</v>
      </c>
      <c r="AG8">
        <f t="shared" si="4"/>
        <v>-11.731870770384836</v>
      </c>
      <c r="AH8">
        <f t="shared" si="5"/>
        <v>-4969.4219190931954</v>
      </c>
      <c r="AI8">
        <f t="shared" si="6"/>
        <v>2520.0817734966367</v>
      </c>
      <c r="AJ8">
        <f t="shared" si="7"/>
        <v>-64.793590407836746</v>
      </c>
      <c r="AK8">
        <f t="shared" ref="AK8:AK23" si="24">G8*SUM(AB8:AB8, AE8:AF8)</f>
        <v>174.57369582843825</v>
      </c>
      <c r="AL8">
        <f t="shared" si="8"/>
        <v>2629.8618789172383</v>
      </c>
      <c r="AN8">
        <f t="shared" si="9"/>
        <v>5190.4869967066516</v>
      </c>
      <c r="AO8">
        <f t="shared" si="9"/>
        <v>-259.5243498353326</v>
      </c>
      <c r="AP8">
        <f t="shared" si="9"/>
        <v>-7.7119850534030059</v>
      </c>
      <c r="AQ8">
        <f t="shared" si="9"/>
        <v>-3266.6663581773219</v>
      </c>
      <c r="AR8">
        <f t="shared" si="9"/>
        <v>1656.5843036405938</v>
      </c>
      <c r="AS8">
        <f t="shared" si="9"/>
        <v>-42.592286478549603</v>
      </c>
      <c r="AT8">
        <f t="shared" si="9"/>
        <v>114.7566112256175</v>
      </c>
      <c r="AU8">
        <f t="shared" si="9"/>
        <v>1728.7486283876619</v>
      </c>
      <c r="AW8">
        <v>5</v>
      </c>
      <c r="AX8">
        <f>(R8*SUMPRODUCT(K9:$K$23, X9:$X$23)-$AZ$3*SUMPRODUCT(K8:$K$22, W9:$W$23))/Z8</f>
        <v>809.23388399871624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8413.0203844473981</v>
      </c>
      <c r="P9">
        <f t="shared" si="22"/>
        <v>420.65101922236994</v>
      </c>
      <c r="Q9" s="4">
        <f t="shared" si="23"/>
        <v>12.5</v>
      </c>
      <c r="R9">
        <f t="shared" si="0"/>
        <v>2000000</v>
      </c>
      <c r="S9">
        <f t="shared" si="1"/>
        <v>808.6841878506392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759.50618800716256</v>
      </c>
      <c r="AC9">
        <f t="shared" si="2"/>
        <v>749.40877769387953</v>
      </c>
      <c r="AE9">
        <f t="shared" si="3"/>
        <v>7796.3578585351142</v>
      </c>
      <c r="AF9">
        <f t="shared" si="4"/>
        <v>-389.81789292675575</v>
      </c>
      <c r="AG9">
        <f t="shared" si="4"/>
        <v>-11.583767633779498</v>
      </c>
      <c r="AH9">
        <f t="shared" si="5"/>
        <v>-4925.5086242383695</v>
      </c>
      <c r="AI9">
        <f t="shared" si="6"/>
        <v>2469.4475737362091</v>
      </c>
      <c r="AJ9">
        <f t="shared" si="7"/>
        <v>10.097410313283035</v>
      </c>
      <c r="AK9">
        <f t="shared" si="24"/>
        <v>48.179672306331568</v>
      </c>
      <c r="AL9">
        <f t="shared" si="8"/>
        <v>2527.7246563558238</v>
      </c>
      <c r="AN9">
        <f t="shared" si="9"/>
        <v>4870.7111659952743</v>
      </c>
      <c r="AO9">
        <f t="shared" si="9"/>
        <v>-243.53555829976375</v>
      </c>
      <c r="AP9">
        <f t="shared" si="9"/>
        <v>-7.2368646208789649</v>
      </c>
      <c r="AQ9">
        <f t="shared" si="9"/>
        <v>-3077.1714548761815</v>
      </c>
      <c r="AR9">
        <f t="shared" si="9"/>
        <v>1542.7672881984499</v>
      </c>
      <c r="AS9">
        <f t="shared" si="9"/>
        <v>6.3082749731275705</v>
      </c>
      <c r="AT9">
        <f t="shared" si="9"/>
        <v>30.099858438326653</v>
      </c>
      <c r="AU9">
        <f t="shared" si="9"/>
        <v>1579.1754216099041</v>
      </c>
      <c r="AW9">
        <v>6</v>
      </c>
      <c r="AX9">
        <f>(R9*SUMPRODUCT(K10:$K$23, X10:$X$23)-$AZ$3*SUMPRODUCT(K9:$K$22, W10:$W$23))/Z9</f>
        <v>808.6841878506392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8413.0203844473981</v>
      </c>
      <c r="P10">
        <f t="shared" si="22"/>
        <v>420.65101922236994</v>
      </c>
      <c r="Q10" s="4">
        <f t="shared" si="23"/>
        <v>12.5</v>
      </c>
      <c r="R10">
        <f t="shared" si="0"/>
        <v>2000000</v>
      </c>
      <c r="S10">
        <f t="shared" si="1"/>
        <v>796.35071892897633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749.40877769387953</v>
      </c>
      <c r="AC10">
        <f t="shared" si="2"/>
        <v>728.65496575207726</v>
      </c>
      <c r="AE10">
        <f t="shared" si="3"/>
        <v>7697.8508769925238</v>
      </c>
      <c r="AF10">
        <f t="shared" si="4"/>
        <v>-384.89254384962618</v>
      </c>
      <c r="AG10">
        <f t="shared" si="4"/>
        <v>-11.437406729726696</v>
      </c>
      <c r="AH10">
        <f t="shared" si="5"/>
        <v>-4883.7164344014373</v>
      </c>
      <c r="AI10">
        <f t="shared" si="6"/>
        <v>2417.8044920117336</v>
      </c>
      <c r="AJ10">
        <f t="shared" si="7"/>
        <v>20.753811941802269</v>
      </c>
      <c r="AK10">
        <f t="shared" si="24"/>
        <v>33.05570515443079</v>
      </c>
      <c r="AL10">
        <f t="shared" si="8"/>
        <v>2471.6140091079665</v>
      </c>
      <c r="AN10">
        <f t="shared" si="9"/>
        <v>4569.2824041928025</v>
      </c>
      <c r="AO10">
        <f t="shared" si="9"/>
        <v>-228.4641202096401</v>
      </c>
      <c r="AP10">
        <f t="shared" si="9"/>
        <v>-6.789004120089464</v>
      </c>
      <c r="AQ10">
        <f t="shared" si="9"/>
        <v>-2898.8713768765533</v>
      </c>
      <c r="AR10">
        <f t="shared" si="9"/>
        <v>1435.1579029865195</v>
      </c>
      <c r="AS10">
        <f t="shared" si="9"/>
        <v>12.319026341369286</v>
      </c>
      <c r="AT10">
        <f t="shared" si="9"/>
        <v>19.621171458615748</v>
      </c>
      <c r="AU10">
        <f t="shared" si="9"/>
        <v>1467.0981007865046</v>
      </c>
      <c r="AW10">
        <v>7</v>
      </c>
      <c r="AX10">
        <f>(R10*SUMPRODUCT(K11:$K$23, X11:$X$23)-$AZ$3*SUMPRODUCT(K10:$K$22, W11:$W$23))/Z10</f>
        <v>796.35071892897633</v>
      </c>
    </row>
    <row r="11" spans="1:52" x14ac:dyDescent="0.25">
      <c r="A11" t="s">
        <v>33</v>
      </c>
      <c r="C11" s="7">
        <f>AU25</f>
        <v>19963.160559414646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8413.0203844473981</v>
      </c>
      <c r="P11">
        <f t="shared" si="22"/>
        <v>420.65101922236994</v>
      </c>
      <c r="Q11" s="4">
        <f t="shared" si="23"/>
        <v>12.5</v>
      </c>
      <c r="R11">
        <f t="shared" si="0"/>
        <v>2000000</v>
      </c>
      <c r="S11">
        <f t="shared" si="1"/>
        <v>768.41590103221085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728.65496575207726</v>
      </c>
      <c r="AC11">
        <f t="shared" si="2"/>
        <v>694.20277567996527</v>
      </c>
      <c r="AE11">
        <f t="shared" si="3"/>
        <v>7600.4961569511997</v>
      </c>
      <c r="AF11">
        <f t="shared" si="4"/>
        <v>-380.02480784756</v>
      </c>
      <c r="AG11">
        <f t="shared" si="4"/>
        <v>-11.292757846815842</v>
      </c>
      <c r="AH11">
        <f t="shared" si="5"/>
        <v>-4843.9704981738505</v>
      </c>
      <c r="AI11">
        <f t="shared" si="6"/>
        <v>2365.2080930829734</v>
      </c>
      <c r="AJ11">
        <f t="shared" si="7"/>
        <v>34.452190072111989</v>
      </c>
      <c r="AK11">
        <f t="shared" si="24"/>
        <v>19.077903155653718</v>
      </c>
      <c r="AL11">
        <f t="shared" si="8"/>
        <v>2418.7381863107389</v>
      </c>
      <c r="AN11">
        <f t="shared" si="9"/>
        <v>4290.532277343772</v>
      </c>
      <c r="AO11">
        <f t="shared" si="9"/>
        <v>-214.52661386718859</v>
      </c>
      <c r="AP11">
        <f t="shared" si="9"/>
        <v>-6.3748393580434541</v>
      </c>
      <c r="AQ11">
        <f t="shared" si="9"/>
        <v>-2734.4546124016069</v>
      </c>
      <c r="AR11">
        <f t="shared" si="9"/>
        <v>1335.1762117169328</v>
      </c>
      <c r="AS11">
        <f t="shared" si="9"/>
        <v>19.448497897652214</v>
      </c>
      <c r="AT11">
        <f t="shared" si="9"/>
        <v>10.769607349713503</v>
      </c>
      <c r="AU11">
        <f t="shared" si="9"/>
        <v>1365.3943169642985</v>
      </c>
      <c r="AW11">
        <v>8</v>
      </c>
      <c r="AX11">
        <f>(R11*SUMPRODUCT(K12:$K$23, X12:$X$23)-$AZ$3*SUMPRODUCT(K11:$K$22, W12:$W$23))/Z11</f>
        <v>768.41590103221085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8413.0203844473981</v>
      </c>
      <c r="P12">
        <f t="shared" si="22"/>
        <v>420.65101922236994</v>
      </c>
      <c r="Q12" s="4">
        <f t="shared" si="23"/>
        <v>12.5</v>
      </c>
      <c r="R12">
        <f t="shared" si="0"/>
        <v>2000000</v>
      </c>
      <c r="S12">
        <f t="shared" si="1"/>
        <v>727.87716870993995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694.20277567996527</v>
      </c>
      <c r="AC12">
        <f t="shared" si="2"/>
        <v>649.25363780987755</v>
      </c>
      <c r="AE12">
        <f t="shared" si="3"/>
        <v>7504.2662751080406</v>
      </c>
      <c r="AF12">
        <f t="shared" si="4"/>
        <v>-375.21331375540205</v>
      </c>
      <c r="AG12">
        <f t="shared" si="4"/>
        <v>-11.149780239717307</v>
      </c>
      <c r="AH12">
        <f t="shared" si="5"/>
        <v>-4808.0045808603136</v>
      </c>
      <c r="AI12">
        <f t="shared" si="6"/>
        <v>2309.898600252608</v>
      </c>
      <c r="AJ12">
        <f t="shared" si="7"/>
        <v>44.949137870087725</v>
      </c>
      <c r="AK12">
        <f t="shared" si="24"/>
        <v>17.99348819517499</v>
      </c>
      <c r="AL12">
        <f t="shared" si="8"/>
        <v>2372.8412263178707</v>
      </c>
      <c r="AN12">
        <f t="shared" si="9"/>
        <v>4027.1982585610058</v>
      </c>
      <c r="AO12">
        <f t="shared" si="9"/>
        <v>-201.35991292805031</v>
      </c>
      <c r="AP12">
        <f t="shared" si="9"/>
        <v>-5.9835797289963546</v>
      </c>
      <c r="AQ12">
        <f t="shared" si="9"/>
        <v>-2580.2372897429236</v>
      </c>
      <c r="AR12">
        <f t="shared" si="9"/>
        <v>1239.6174761610359</v>
      </c>
      <c r="AS12">
        <f t="shared" si="9"/>
        <v>24.122157066132313</v>
      </c>
      <c r="AT12">
        <f t="shared" si="9"/>
        <v>9.6562863934360408</v>
      </c>
      <c r="AU12">
        <f t="shared" si="9"/>
        <v>1273.3959196206044</v>
      </c>
      <c r="AW12">
        <v>9</v>
      </c>
      <c r="AX12">
        <f>(R12*SUMPRODUCT(K13:$K$23, X13:$X$23)-$AZ$3*SUMPRODUCT(K12:$K$22, W13:$W$23))/Z12</f>
        <v>727.87716870993995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8413.0203844473981</v>
      </c>
      <c r="P13">
        <f t="shared" si="22"/>
        <v>420.65101922236994</v>
      </c>
      <c r="Q13" s="4">
        <f t="shared" si="23"/>
        <v>12.5</v>
      </c>
      <c r="R13">
        <f t="shared" si="0"/>
        <v>2000000</v>
      </c>
      <c r="S13">
        <f t="shared" si="1"/>
        <v>673.28768628698083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649.25363780987755</v>
      </c>
      <c r="AC13">
        <f t="shared" si="2"/>
        <v>592.94807077925543</v>
      </c>
      <c r="AE13">
        <f t="shared" si="3"/>
        <v>7409.1421958047713</v>
      </c>
      <c r="AF13">
        <f t="shared" si="4"/>
        <v>-370.45710979023858</v>
      </c>
      <c r="AG13">
        <f t="shared" si="4"/>
        <v>-11.00844562539865</v>
      </c>
      <c r="AH13">
        <f t="shared" si="5"/>
        <v>-4773.8899074373621</v>
      </c>
      <c r="AI13">
        <f t="shared" si="6"/>
        <v>2253.7867329517712</v>
      </c>
      <c r="AJ13">
        <f t="shared" si="7"/>
        <v>56.305567030622115</v>
      </c>
      <c r="AK13">
        <f t="shared" si="24"/>
        <v>15.37587744764882</v>
      </c>
      <c r="AL13">
        <f t="shared" si="8"/>
        <v>2325.468177430042</v>
      </c>
      <c r="AN13">
        <f t="shared" si="9"/>
        <v>3780.6879275796196</v>
      </c>
      <c r="AO13">
        <f t="shared" si="9"/>
        <v>-189.034396378981</v>
      </c>
      <c r="AP13">
        <f t="shared" si="9"/>
        <v>-5.6173166039284927</v>
      </c>
      <c r="AQ13">
        <f t="shared" si="9"/>
        <v>-2435.9888720805161</v>
      </c>
      <c r="AR13">
        <f t="shared" si="9"/>
        <v>1150.0473425161938</v>
      </c>
      <c r="AS13">
        <f t="shared" si="9"/>
        <v>28.73123121442212</v>
      </c>
      <c r="AT13">
        <f t="shared" si="9"/>
        <v>7.8459007407341943</v>
      </c>
      <c r="AU13">
        <f t="shared" si="9"/>
        <v>1186.6244744713499</v>
      </c>
      <c r="AW13">
        <v>10</v>
      </c>
      <c r="AX13">
        <f>(R13*SUMPRODUCT(K14:$K$23, X14:$X$23)-$AZ$3*SUMPRODUCT(K13:$K$22, W14:$W$23))/Z13</f>
        <v>673.28768628698083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2.6930000000000001E-3</v>
      </c>
      <c r="O14">
        <f t="shared" si="21"/>
        <v>8413.0203844473981</v>
      </c>
      <c r="P14">
        <f t="shared" si="22"/>
        <v>420.65101922236994</v>
      </c>
      <c r="Q14" s="4">
        <f t="shared" si="23"/>
        <v>12.5</v>
      </c>
      <c r="R14">
        <f t="shared" si="0"/>
        <v>2000000</v>
      </c>
      <c r="S14">
        <f t="shared" si="1"/>
        <v>687.02863131043569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592.94807077925543</v>
      </c>
      <c r="AC14">
        <f t="shared" si="2"/>
        <v>597.36949460737742</v>
      </c>
      <c r="AE14">
        <f t="shared" si="3"/>
        <v>7315.0979539134214</v>
      </c>
      <c r="AF14">
        <f t="shared" si="4"/>
        <v>-365.7548976956711</v>
      </c>
      <c r="AG14">
        <f t="shared" si="4"/>
        <v>-10.868715425075466</v>
      </c>
      <c r="AH14">
        <f t="shared" si="5"/>
        <v>-4743.3190510717714</v>
      </c>
      <c r="AI14">
        <f t="shared" si="6"/>
        <v>2195.1552897209031</v>
      </c>
      <c r="AJ14">
        <f t="shared" si="7"/>
        <v>-4.4214238281219878</v>
      </c>
      <c r="AK14">
        <f t="shared" si="24"/>
        <v>527.96037888979038</v>
      </c>
      <c r="AL14">
        <f t="shared" si="8"/>
        <v>2718.6942447825713</v>
      </c>
      <c r="AN14">
        <f t="shared" si="9"/>
        <v>3438.4634604750786</v>
      </c>
      <c r="AO14">
        <f t="shared" si="9"/>
        <v>-171.92317302375395</v>
      </c>
      <c r="AP14">
        <f t="shared" si="9"/>
        <v>-5.1088421627260372</v>
      </c>
      <c r="AQ14">
        <f t="shared" si="9"/>
        <v>-2229.5982010412113</v>
      </c>
      <c r="AR14">
        <f t="shared" si="9"/>
        <v>1031.8332442473873</v>
      </c>
      <c r="AS14">
        <f t="shared" si="9"/>
        <v>-2.0782912781281446</v>
      </c>
      <c r="AT14">
        <f t="shared" si="9"/>
        <v>248.16789642850057</v>
      </c>
      <c r="AU14">
        <f t="shared" si="9"/>
        <v>1277.9228493977596</v>
      </c>
      <c r="AW14">
        <v>11</v>
      </c>
      <c r="AX14">
        <f>(R14*SUMPRODUCT(K15:$K$23, X15:$X$23)-$AZ$3*SUMPRODUCT(K14:$K$22, W15:$W$23))/Z14</f>
        <v>687.02863131043569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2.7169999999999998E-3</v>
      </c>
      <c r="O15">
        <f t="shared" si="21"/>
        <v>8413.0203844473981</v>
      </c>
      <c r="P15">
        <f t="shared" si="22"/>
        <v>420.65101922236994</v>
      </c>
      <c r="Q15" s="4">
        <f t="shared" si="23"/>
        <v>12.5</v>
      </c>
      <c r="R15">
        <f t="shared" si="0"/>
        <v>2000000</v>
      </c>
      <c r="S15">
        <f t="shared" si="1"/>
        <v>679.51082083350275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597.36949460737742</v>
      </c>
      <c r="AC15">
        <f t="shared" si="2"/>
        <v>583.31915873891921</v>
      </c>
      <c r="AE15">
        <f t="shared" si="3"/>
        <v>7222.071853233505</v>
      </c>
      <c r="AF15">
        <f t="shared" si="4"/>
        <v>-361.10359266167529</v>
      </c>
      <c r="AG15">
        <f t="shared" si="4"/>
        <v>-10.730497971014783</v>
      </c>
      <c r="AH15">
        <f t="shared" si="5"/>
        <v>-4724.8479695888054</v>
      </c>
      <c r="AI15">
        <f t="shared" si="6"/>
        <v>2125.3897930120092</v>
      </c>
      <c r="AJ15">
        <f t="shared" si="7"/>
        <v>14.050335868458205</v>
      </c>
      <c r="AK15">
        <f t="shared" si="24"/>
        <v>522.08364286254459</v>
      </c>
      <c r="AL15">
        <f t="shared" si="8"/>
        <v>2661.5237717430118</v>
      </c>
      <c r="AN15">
        <f t="shared" si="9"/>
        <v>3127.1408258947522</v>
      </c>
      <c r="AO15">
        <f t="shared" si="9"/>
        <v>-156.35704129473763</v>
      </c>
      <c r="AP15">
        <f t="shared" si="9"/>
        <v>-4.6462814230126162</v>
      </c>
      <c r="AQ15">
        <f t="shared" si="9"/>
        <v>-2045.8485157873108</v>
      </c>
      <c r="AR15">
        <f t="shared" si="9"/>
        <v>920.28898738969087</v>
      </c>
      <c r="AS15">
        <f t="shared" si="9"/>
        <v>6.0837637460110798</v>
      </c>
      <c r="AT15">
        <f t="shared" si="9"/>
        <v>226.06104000424048</v>
      </c>
      <c r="AU15">
        <f t="shared" si="9"/>
        <v>1152.4337911399423</v>
      </c>
      <c r="AW15">
        <v>12</v>
      </c>
      <c r="AX15">
        <f>(R15*SUMPRODUCT(K16:$K$23, X16:$X$23)-$AZ$3*SUMPRODUCT(K15:$K$22, W16:$W$23))/Z15</f>
        <v>679.51082083350275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2.745E-3</v>
      </c>
      <c r="O16">
        <f t="shared" si="21"/>
        <v>8413.0203844473981</v>
      </c>
      <c r="P16">
        <f t="shared" si="22"/>
        <v>420.65101922236994</v>
      </c>
      <c r="Q16" s="4">
        <f t="shared" si="23"/>
        <v>12.5</v>
      </c>
      <c r="R16">
        <f t="shared" si="0"/>
        <v>2000000</v>
      </c>
      <c r="S16">
        <f t="shared" si="1"/>
        <v>650.58059737847566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583.31915873891921</v>
      </c>
      <c r="AC16">
        <f t="shared" si="2"/>
        <v>551.36641997786319</v>
      </c>
      <c r="AE16">
        <f t="shared" si="3"/>
        <v>7130.0265474640446</v>
      </c>
      <c r="AF16">
        <f t="shared" si="4"/>
        <v>-356.50132737320223</v>
      </c>
      <c r="AG16">
        <f t="shared" si="4"/>
        <v>-10.593737774374199</v>
      </c>
      <c r="AH16">
        <f t="shared" si="5"/>
        <v>-4712.8347088696928</v>
      </c>
      <c r="AI16">
        <f t="shared" si="6"/>
        <v>2050.0967734467758</v>
      </c>
      <c r="AJ16">
        <f t="shared" si="7"/>
        <v>31.952738761056025</v>
      </c>
      <c r="AK16">
        <f t="shared" si="24"/>
        <v>514.97910651808343</v>
      </c>
      <c r="AL16">
        <f t="shared" si="8"/>
        <v>2597.0286187259153</v>
      </c>
      <c r="AN16">
        <f t="shared" si="9"/>
        <v>2843.9250607686308</v>
      </c>
      <c r="AO16">
        <f t="shared" si="9"/>
        <v>-142.19625303843154</v>
      </c>
      <c r="AP16">
        <f t="shared" si="9"/>
        <v>-4.2254816504813322</v>
      </c>
      <c r="AQ16">
        <f t="shared" si="9"/>
        <v>-1879.7894575275902</v>
      </c>
      <c r="AR16">
        <f t="shared" si="9"/>
        <v>817.71386855212791</v>
      </c>
      <c r="AS16">
        <f t="shared" si="9"/>
        <v>12.744860614169919</v>
      </c>
      <c r="AT16">
        <f t="shared" si="9"/>
        <v>205.4076484918447</v>
      </c>
      <c r="AU16">
        <f t="shared" si="9"/>
        <v>1035.8663776581425</v>
      </c>
      <c r="AW16">
        <v>13</v>
      </c>
      <c r="AX16">
        <f>(R16*SUMPRODUCT(K17:$K$23, X17:$X$23)-$AZ$3*SUMPRODUCT(K16:$K$22, W17:$W$23))/Z16</f>
        <v>650.58059737847566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2.7729999999999999E-3</v>
      </c>
      <c r="O17">
        <f t="shared" si="21"/>
        <v>8413.0203844473981</v>
      </c>
      <c r="P17">
        <f t="shared" si="22"/>
        <v>420.65101922236994</v>
      </c>
      <c r="Q17" s="4">
        <f t="shared" si="23"/>
        <v>12.5</v>
      </c>
      <c r="R17">
        <f t="shared" si="0"/>
        <v>2000000</v>
      </c>
      <c r="S17">
        <f t="shared" si="1"/>
        <v>603.42455735962869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551.36641997786319</v>
      </c>
      <c r="AC17">
        <f t="shared" si="2"/>
        <v>504.86958798541667</v>
      </c>
      <c r="AE17">
        <f t="shared" si="3"/>
        <v>7038.9547183732857</v>
      </c>
      <c r="AF17">
        <f t="shared" si="4"/>
        <v>-351.94773591866431</v>
      </c>
      <c r="AG17">
        <f t="shared" si="4"/>
        <v>-10.458423961782119</v>
      </c>
      <c r="AH17">
        <f t="shared" si="5"/>
        <v>-4700.2295757343445</v>
      </c>
      <c r="AI17">
        <f t="shared" si="6"/>
        <v>1976.3189827584947</v>
      </c>
      <c r="AJ17">
        <f t="shared" si="7"/>
        <v>46.496831992446516</v>
      </c>
      <c r="AK17">
        <f t="shared" si="24"/>
        <v>506.68613817027398</v>
      </c>
      <c r="AL17">
        <f t="shared" si="8"/>
        <v>2529.501952921215</v>
      </c>
      <c r="AN17">
        <f t="shared" si="9"/>
        <v>2586.2859450754377</v>
      </c>
      <c r="AO17">
        <f t="shared" si="9"/>
        <v>-129.31429725377188</v>
      </c>
      <c r="AP17">
        <f t="shared" si="9"/>
        <v>-3.8426834639800349</v>
      </c>
      <c r="AQ17">
        <f t="shared" si="9"/>
        <v>-1726.9805214997784</v>
      </c>
      <c r="AR17">
        <f t="shared" si="9"/>
        <v>726.1484428579073</v>
      </c>
      <c r="AS17">
        <f t="shared" si="9"/>
        <v>17.084085334248222</v>
      </c>
      <c r="AT17">
        <f t="shared" si="9"/>
        <v>186.16901090353576</v>
      </c>
      <c r="AU17">
        <f t="shared" si="9"/>
        <v>929.40153909569131</v>
      </c>
      <c r="AW17">
        <v>14</v>
      </c>
      <c r="AX17">
        <f>(R17*SUMPRODUCT(K18:$K$23, X18:$X$23)-$AZ$3*SUMPRODUCT(K17:$K$22, W18:$W$23))/Z17</f>
        <v>603.42455735962869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2.8019999999999998E-3</v>
      </c>
      <c r="O18">
        <f t="shared" si="21"/>
        <v>8413.0203844473981</v>
      </c>
      <c r="P18">
        <f t="shared" si="22"/>
        <v>420.65101922236994</v>
      </c>
      <c r="Q18" s="4">
        <f t="shared" si="23"/>
        <v>12.5</v>
      </c>
      <c r="R18">
        <f t="shared" si="0"/>
        <v>2000000</v>
      </c>
      <c r="S18">
        <f t="shared" si="1"/>
        <v>540.17015818608536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504.86958798541667</v>
      </c>
      <c r="AC18">
        <f t="shared" si="2"/>
        <v>446.16046576204275</v>
      </c>
      <c r="AE18">
        <f t="shared" si="3"/>
        <v>6948.8420200686714</v>
      </c>
      <c r="AF18">
        <f t="shared" si="4"/>
        <v>-347.44210100343361</v>
      </c>
      <c r="AG18">
        <f t="shared" si="4"/>
        <v>-10.324535218223383</v>
      </c>
      <c r="AH18">
        <f t="shared" si="5"/>
        <v>-4688.7206305461586</v>
      </c>
      <c r="AI18">
        <f t="shared" si="6"/>
        <v>1902.3547533008559</v>
      </c>
      <c r="AJ18">
        <f t="shared" si="7"/>
        <v>58.709122223373924</v>
      </c>
      <c r="AK18">
        <f t="shared" si="24"/>
        <v>497.43886549354585</v>
      </c>
      <c r="AL18">
        <f t="shared" si="8"/>
        <v>2458.5027410177759</v>
      </c>
      <c r="AN18">
        <f t="shared" si="9"/>
        <v>2351.9179864684997</v>
      </c>
      <c r="AO18">
        <f t="shared" si="9"/>
        <v>-117.595899323425</v>
      </c>
      <c r="AP18">
        <f t="shared" si="9"/>
        <v>-3.4944613809808676</v>
      </c>
      <c r="AQ18">
        <f t="shared" si="9"/>
        <v>-1586.9530999063434</v>
      </c>
      <c r="AR18">
        <f t="shared" si="9"/>
        <v>643.87452585775043</v>
      </c>
      <c r="AS18">
        <f t="shared" si="9"/>
        <v>19.870798634959627</v>
      </c>
      <c r="AT18">
        <f t="shared" si="9"/>
        <v>168.36408304346418</v>
      </c>
      <c r="AU18">
        <f t="shared" si="9"/>
        <v>832.10940753617433</v>
      </c>
      <c r="AW18">
        <v>15</v>
      </c>
      <c r="AX18">
        <f>(R18*SUMPRODUCT(K19:$K$23, X19:$X$23)-$AZ$3*SUMPRODUCT(K18:$K$22, W19:$W$23))/Z18</f>
        <v>540.17015818608536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2.8370000000000001E-3</v>
      </c>
      <c r="O19">
        <f t="shared" si="21"/>
        <v>8413.0203844473981</v>
      </c>
      <c r="P19">
        <f t="shared" si="22"/>
        <v>420.65101922236994</v>
      </c>
      <c r="Q19" s="4">
        <f t="shared" si="23"/>
        <v>12.5</v>
      </c>
      <c r="R19">
        <f t="shared" si="0"/>
        <v>2000000</v>
      </c>
      <c r="S19">
        <f t="shared" si="1"/>
        <v>459.6069709136604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446.16046576204275</v>
      </c>
      <c r="AC19">
        <f t="shared" si="2"/>
        <v>374.7451089048609</v>
      </c>
      <c r="AE19">
        <f t="shared" si="3"/>
        <v>6859.6397350570505</v>
      </c>
      <c r="AF19">
        <f t="shared" si="4"/>
        <v>-342.98198675285255</v>
      </c>
      <c r="AG19">
        <f t="shared" si="4"/>
        <v>-10.19199915962705</v>
      </c>
      <c r="AH19">
        <f t="shared" si="5"/>
        <v>-4686.5130262559578</v>
      </c>
      <c r="AI19">
        <f t="shared" si="6"/>
        <v>1819.9527228886136</v>
      </c>
      <c r="AJ19">
        <f t="shared" si="7"/>
        <v>71.415356857181848</v>
      </c>
      <c r="AK19">
        <f t="shared" si="24"/>
        <v>487.39727498463691</v>
      </c>
      <c r="AL19">
        <f t="shared" si="8"/>
        <v>2378.7653547304326</v>
      </c>
      <c r="AN19">
        <f t="shared" si="9"/>
        <v>2138.7125084989334</v>
      </c>
      <c r="AO19">
        <f t="shared" si="9"/>
        <v>-106.93562542494666</v>
      </c>
      <c r="AP19">
        <f t="shared" si="9"/>
        <v>-3.177682346480212</v>
      </c>
      <c r="AQ19">
        <f t="shared" si="9"/>
        <v>-1461.1706179367518</v>
      </c>
      <c r="AR19">
        <f t="shared" si="9"/>
        <v>567.42858279075483</v>
      </c>
      <c r="AS19">
        <f t="shared" si="9"/>
        <v>22.266026046351776</v>
      </c>
      <c r="AT19">
        <f t="shared" si="9"/>
        <v>151.96171940205656</v>
      </c>
      <c r="AU19">
        <f t="shared" si="9"/>
        <v>741.65632823916314</v>
      </c>
      <c r="AW19">
        <v>16</v>
      </c>
      <c r="AX19">
        <f>(R19*SUMPRODUCT(K20:$K$23, X20:$X$23)-$AZ$3*SUMPRODUCT(K19:$K$22, W20:$W$23))/Z19</f>
        <v>459.6069709136604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2.8709999999999999E-3</v>
      </c>
      <c r="O20">
        <f t="shared" si="21"/>
        <v>8413.0203844473981</v>
      </c>
      <c r="P20">
        <f t="shared" si="22"/>
        <v>420.65101922236994</v>
      </c>
      <c r="Q20" s="4">
        <f t="shared" si="23"/>
        <v>12.5</v>
      </c>
      <c r="R20">
        <f t="shared" si="0"/>
        <v>2000000</v>
      </c>
      <c r="S20">
        <f t="shared" si="1"/>
        <v>365.12902445429103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374.7451089048609</v>
      </c>
      <c r="AC20">
        <f t="shared" si="2"/>
        <v>293.87973112608825</v>
      </c>
      <c r="AE20">
        <f t="shared" si="3"/>
        <v>6771.3493120271305</v>
      </c>
      <c r="AF20">
        <f t="shared" si="4"/>
        <v>-338.56746560135656</v>
      </c>
      <c r="AG20">
        <f t="shared" si="4"/>
        <v>-10.06081793844349</v>
      </c>
      <c r="AH20">
        <f t="shared" si="5"/>
        <v>-4681.7967339662819</v>
      </c>
      <c r="AI20">
        <f t="shared" si="6"/>
        <v>1740.924294521049</v>
      </c>
      <c r="AJ20">
        <f t="shared" si="7"/>
        <v>80.865377778772654</v>
      </c>
      <c r="AK20">
        <f t="shared" si="24"/>
        <v>476.52688687314452</v>
      </c>
      <c r="AL20">
        <f t="shared" si="8"/>
        <v>2298.3165591729662</v>
      </c>
      <c r="AN20">
        <f t="shared" si="9"/>
        <v>1944.7674956631561</v>
      </c>
      <c r="AO20">
        <f t="shared" si="9"/>
        <v>-97.238374783157809</v>
      </c>
      <c r="AP20">
        <f t="shared" si="9"/>
        <v>-2.889520360693409</v>
      </c>
      <c r="AQ20">
        <f t="shared" si="9"/>
        <v>-1344.6368943553725</v>
      </c>
      <c r="AR20">
        <f t="shared" si="9"/>
        <v>500.00270616393237</v>
      </c>
      <c r="AS20">
        <f t="shared" si="9"/>
        <v>23.224966100825579</v>
      </c>
      <c r="AT20">
        <f t="shared" si="9"/>
        <v>136.86105349112614</v>
      </c>
      <c r="AU20">
        <f t="shared" si="9"/>
        <v>660.08872575588407</v>
      </c>
      <c r="AW20">
        <v>17</v>
      </c>
      <c r="AX20">
        <f>(R20*SUMPRODUCT(K21:$K$23, X21:$X$23)-$AZ$3*SUMPRODUCT(K20:$K$22, W21:$W$23))/Z20</f>
        <v>365.12902445429103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2.9099999999999998E-3</v>
      </c>
      <c r="O21">
        <f t="shared" si="21"/>
        <v>8413.0203844473981</v>
      </c>
      <c r="P21">
        <f t="shared" si="22"/>
        <v>420.65101922236994</v>
      </c>
      <c r="Q21" s="4">
        <f t="shared" si="23"/>
        <v>12.5</v>
      </c>
      <c r="R21">
        <f t="shared" si="0"/>
        <v>2000000</v>
      </c>
      <c r="S21">
        <f t="shared" si="1"/>
        <v>256.44388561765771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293.87973112608825</v>
      </c>
      <c r="AC21">
        <f t="shared" si="2"/>
        <v>203.7381591694525</v>
      </c>
      <c r="AE21">
        <f t="shared" si="3"/>
        <v>6683.9311924088606</v>
      </c>
      <c r="AF21">
        <f t="shared" si="4"/>
        <v>-334.19655962044305</v>
      </c>
      <c r="AG21">
        <f t="shared" si="4"/>
        <v>-9.9309327788581854</v>
      </c>
      <c r="AH21">
        <f t="shared" si="5"/>
        <v>-4684.3168321392886</v>
      </c>
      <c r="AI21">
        <f t="shared" si="6"/>
        <v>1655.4868678702715</v>
      </c>
      <c r="AJ21">
        <f t="shared" si="7"/>
        <v>90.141571956635744</v>
      </c>
      <c r="AK21">
        <f t="shared" si="24"/>
        <v>465.05300547401549</v>
      </c>
      <c r="AL21">
        <f t="shared" si="8"/>
        <v>2210.6814453009229</v>
      </c>
      <c r="AN21">
        <f t="shared" si="9"/>
        <v>1768.3401444530118</v>
      </c>
      <c r="AO21">
        <f t="shared" si="9"/>
        <v>-88.417007222650597</v>
      </c>
      <c r="AP21">
        <f t="shared" si="9"/>
        <v>-2.6273859797755077</v>
      </c>
      <c r="AQ21">
        <f t="shared" si="9"/>
        <v>-1239.3104095710385</v>
      </c>
      <c r="AR21">
        <f t="shared" si="9"/>
        <v>437.98534167954745</v>
      </c>
      <c r="AS21">
        <f t="shared" si="9"/>
        <v>23.84838439929711</v>
      </c>
      <c r="AT21">
        <f t="shared" si="9"/>
        <v>123.03715810423364</v>
      </c>
      <c r="AU21">
        <f t="shared" si="9"/>
        <v>584.87088418307826</v>
      </c>
      <c r="AW21">
        <v>18</v>
      </c>
      <c r="AX21">
        <f>(R21*SUMPRODUCT(K22:$K$23, X22:$X$23)-$AZ$3*SUMPRODUCT(K21:$K$22, W22:$W$23))/Z21</f>
        <v>256.44388561765771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2.9520000000000002E-3</v>
      </c>
      <c r="O22">
        <f t="shared" si="21"/>
        <v>8413.0203844473981</v>
      </c>
      <c r="P22">
        <f t="shared" si="22"/>
        <v>420.65101922236994</v>
      </c>
      <c r="Q22" s="4">
        <f t="shared" si="23"/>
        <v>12.5</v>
      </c>
      <c r="R22">
        <f t="shared" si="0"/>
        <v>2000000</v>
      </c>
      <c r="S22">
        <f t="shared" si="1"/>
        <v>134.54724034690139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203.7381591694525</v>
      </c>
      <c r="AC22">
        <f t="shared" si="2"/>
        <v>105.50987210349365</v>
      </c>
      <c r="AE22">
        <f t="shared" si="3"/>
        <v>6597.3609156047814</v>
      </c>
      <c r="AF22">
        <f t="shared" si="4"/>
        <v>-329.86804578023913</v>
      </c>
      <c r="AG22">
        <f t="shared" si="4"/>
        <v>-9.8023073375064147</v>
      </c>
      <c r="AH22">
        <f t="shared" si="5"/>
        <v>-4690.5781701102978</v>
      </c>
      <c r="AI22">
        <f t="shared" si="6"/>
        <v>1567.1123923767382</v>
      </c>
      <c r="AJ22">
        <f t="shared" si="7"/>
        <v>98.228287065958853</v>
      </c>
      <c r="AK22">
        <f t="shared" si="24"/>
        <v>452.98617202957968</v>
      </c>
      <c r="AL22">
        <f t="shared" si="8"/>
        <v>2118.3268514722768</v>
      </c>
      <c r="AN22">
        <f t="shared" si="9"/>
        <v>1607.8496892901223</v>
      </c>
      <c r="AO22">
        <f t="shared" si="9"/>
        <v>-80.392484464506126</v>
      </c>
      <c r="AP22">
        <f t="shared" si="9"/>
        <v>-2.3889305145724613</v>
      </c>
      <c r="AQ22">
        <f t="shared" si="9"/>
        <v>-1143.1456835360234</v>
      </c>
      <c r="AR22">
        <f t="shared" si="9"/>
        <v>381.92259077502035</v>
      </c>
      <c r="AS22">
        <f t="shared" si="9"/>
        <v>23.9393179877328</v>
      </c>
      <c r="AT22">
        <f t="shared" si="9"/>
        <v>110.39773104238532</v>
      </c>
      <c r="AU22">
        <f t="shared" si="9"/>
        <v>516.25963980513848</v>
      </c>
      <c r="AW22">
        <v>19</v>
      </c>
      <c r="AX22">
        <f>(R22*SUMPRODUCT(K23:$K$23, X23:$X$23)-$AZ$3*SUMPRODUCT(K22:$K$22, W23:$W$23))/Z22</f>
        <v>134.54724034690139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2.9979999999999998E-3</v>
      </c>
      <c r="O23">
        <f t="shared" si="21"/>
        <v>8413.0203844473981</v>
      </c>
      <c r="P23">
        <f t="shared" si="22"/>
        <v>420.65101922236994</v>
      </c>
      <c r="Q23" s="4">
        <f t="shared" si="23"/>
        <v>12.5</v>
      </c>
      <c r="R23">
        <f t="shared" si="0"/>
        <v>2000000</v>
      </c>
      <c r="S23">
        <f t="shared" si="1"/>
        <v>136.31911621952275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105.50987210349365</v>
      </c>
      <c r="AC23">
        <f t="shared" si="2"/>
        <v>105.50987210349366</v>
      </c>
      <c r="AE23">
        <f t="shared" si="3"/>
        <v>6511.6084184237507</v>
      </c>
      <c r="AF23">
        <f t="shared" si="4"/>
        <v>-325.58042092118757</v>
      </c>
      <c r="AG23">
        <f t="shared" si="4"/>
        <v>-9.6748969467335062</v>
      </c>
      <c r="AH23">
        <f t="shared" si="5"/>
        <v>-4701.970783655076</v>
      </c>
      <c r="AI23">
        <f t="shared" si="6"/>
        <v>1474.3823169007537</v>
      </c>
      <c r="AJ23">
        <f t="shared" si="7"/>
        <v>0</v>
      </c>
      <c r="AK23">
        <f t="shared" si="24"/>
        <v>440.40765087242403</v>
      </c>
      <c r="AL23">
        <f t="shared" si="8"/>
        <v>1914.7899677731778</v>
      </c>
      <c r="AN23">
        <f t="shared" si="9"/>
        <v>1461.8568450814219</v>
      </c>
      <c r="AO23">
        <f t="shared" si="9"/>
        <v>-73.092842254071101</v>
      </c>
      <c r="AP23">
        <f t="shared" si="9"/>
        <v>-2.1720154865306478</v>
      </c>
      <c r="AQ23">
        <f t="shared" si="9"/>
        <v>-1055.5929862138282</v>
      </c>
      <c r="AR23">
        <f t="shared" si="9"/>
        <v>330.99900112699191</v>
      </c>
      <c r="AS23">
        <f t="shared" si="9"/>
        <v>0</v>
      </c>
      <c r="AT23">
        <f t="shared" si="9"/>
        <v>98.871568694532826</v>
      </c>
      <c r="AU23">
        <f t="shared" si="9"/>
        <v>429.87056982152473</v>
      </c>
      <c r="AW23">
        <v>20</v>
      </c>
      <c r="AX23">
        <f>(R23*SUMPRODUCT(K$23:$K24, X$23:$X24)-$AZ$3*SUMPRODUCT(K$22:$K23, W$23:$W24))/Z23</f>
        <v>136.31911621952275</v>
      </c>
    </row>
    <row r="25" spans="5:50" x14ac:dyDescent="0.25">
      <c r="AN25" s="8">
        <f t="shared" ref="AN25:AU25" si="25">SUM(AN3:AN23)</f>
        <v>77440.107961559348</v>
      </c>
      <c r="AO25" s="8">
        <f t="shared" si="25"/>
        <v>-10181.770686413514</v>
      </c>
      <c r="AP25" s="8">
        <f t="shared" si="25"/>
        <v>-202.55990777212102</v>
      </c>
      <c r="AQ25" s="8">
        <f t="shared" si="25"/>
        <v>-49500.955880199821</v>
      </c>
      <c r="AR25" s="8">
        <f t="shared" si="25"/>
        <v>17554.821487173882</v>
      </c>
      <c r="AS25" s="8">
        <f t="shared" si="25"/>
        <v>-362.8547955368594</v>
      </c>
      <c r="AT25" s="8">
        <f t="shared" si="25"/>
        <v>2771.1938677776311</v>
      </c>
      <c r="AU25" s="9">
        <f t="shared" si="25"/>
        <v>19963.160559414646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7" priority="1" operator="lessThan">
      <formula>0</formula>
    </cfRule>
  </conditionalFormatting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D2EFD-EFB4-40D3-84F3-7B9C97CA20E5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'T.35.04.F'!C3*(1+C12)</f>
        <v>9230.59910166798</v>
      </c>
      <c r="K3">
        <v>1</v>
      </c>
      <c r="L3" s="2">
        <v>0</v>
      </c>
      <c r="O3">
        <f>$C$3</f>
        <v>9230.59910166798</v>
      </c>
      <c r="P3">
        <f>O3*B5</f>
        <v>7384.4792813343847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9230.59910166798</v>
      </c>
      <c r="AF3">
        <f t="shared" ref="AF3:AG23" si="4">-$Z3*P3</f>
        <v>-7384.4792813343847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1746.1198203335953</v>
      </c>
      <c r="AJ3">
        <f t="shared" ref="AJ3:AJ23" si="7">AB3-AC3</f>
        <v>0</v>
      </c>
      <c r="AL3">
        <f t="shared" ref="AL3:AL23" si="8">SUM(AI3:AK3)</f>
        <v>1746.1198203335953</v>
      </c>
      <c r="AN3">
        <f t="shared" ref="AN3:AU23" si="9">AE3*$K3</f>
        <v>9230.59910166798</v>
      </c>
      <c r="AO3">
        <f t="shared" si="9"/>
        <v>-7384.4792813343847</v>
      </c>
      <c r="AP3">
        <f t="shared" si="9"/>
        <v>-100</v>
      </c>
      <c r="AQ3">
        <f t="shared" si="9"/>
        <v>0</v>
      </c>
      <c r="AR3">
        <f t="shared" si="9"/>
        <v>1746.1198203335953</v>
      </c>
      <c r="AS3">
        <f t="shared" si="9"/>
        <v>0</v>
      </c>
      <c r="AT3">
        <f t="shared" si="9"/>
        <v>0</v>
      </c>
      <c r="AU3">
        <f t="shared" si="9"/>
        <v>1746.1198203335953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5423.5659995359847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2000000</v>
      </c>
      <c r="S4">
        <f t="shared" si="1"/>
        <v>407.62412085424143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402.45707749829307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-5352</v>
      </c>
      <c r="AI4">
        <f t="shared" si="6"/>
        <v>-5352</v>
      </c>
      <c r="AJ4">
        <f t="shared" si="7"/>
        <v>-402.45707749829307</v>
      </c>
      <c r="AK4">
        <f>G4*MAX(0, SUM(AB4, AE4:AF4))</f>
        <v>0</v>
      </c>
      <c r="AL4">
        <f t="shared" si="8"/>
        <v>-5754.4570774982931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-5021.1089220377144</v>
      </c>
      <c r="AR4">
        <f t="shared" si="9"/>
        <v>-5021.1089220377144</v>
      </c>
      <c r="AS4">
        <f t="shared" si="9"/>
        <v>-377.57489210835257</v>
      </c>
      <c r="AT4">
        <f t="shared" si="9"/>
        <v>0</v>
      </c>
      <c r="AU4">
        <f t="shared" si="9"/>
        <v>-5398.6838141460667</v>
      </c>
      <c r="AW4">
        <v>1</v>
      </c>
      <c r="AX4">
        <f>(R4*SUMPRODUCT(K5:$K$23, X5:$X$23)-$AZ$3*SUMPRODUCT(K4:$K$22, W5:$W$23))/Z4</f>
        <v>407.62412085424143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2.6930000000000001E-3</v>
      </c>
      <c r="O5">
        <f t="shared" ref="O5:O23" si="21">$C$3</f>
        <v>9230.59910166798</v>
      </c>
      <c r="P5">
        <f t="shared" ref="P5:P23" si="22">O5*$C$5</f>
        <v>461.52995508339905</v>
      </c>
      <c r="Q5" s="4">
        <f t="shared" ref="Q5:Q23" si="23">$C$8</f>
        <v>12.5</v>
      </c>
      <c r="R5">
        <f t="shared" si="0"/>
        <v>2000000</v>
      </c>
      <c r="S5">
        <f t="shared" si="1"/>
        <v>855.58669889954353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402.45707749829307</v>
      </c>
      <c r="AC5">
        <f t="shared" si="2"/>
        <v>834.01898081308173</v>
      </c>
      <c r="AE5">
        <f t="shared" si="3"/>
        <v>8997.9132038507469</v>
      </c>
      <c r="AF5">
        <f t="shared" si="4"/>
        <v>-449.89566019253743</v>
      </c>
      <c r="AG5">
        <f t="shared" si="4"/>
        <v>-12.184898705849999</v>
      </c>
      <c r="AH5">
        <f t="shared" si="5"/>
        <v>-5317.7270639999997</v>
      </c>
      <c r="AI5">
        <f t="shared" si="6"/>
        <v>3218.1055809523614</v>
      </c>
      <c r="AJ5">
        <f t="shared" si="7"/>
        <v>-431.56190331478865</v>
      </c>
      <c r="AK5">
        <f>G5*SUM(AB5, AE5:AF5)</f>
        <v>366.96945946741664</v>
      </c>
      <c r="AL5">
        <f t="shared" si="8"/>
        <v>3153.5131371049893</v>
      </c>
      <c r="AN5">
        <f t="shared" si="9"/>
        <v>7770.2605270090107</v>
      </c>
      <c r="AO5">
        <f t="shared" si="9"/>
        <v>-388.51302635045062</v>
      </c>
      <c r="AP5">
        <f t="shared" si="9"/>
        <v>-10.522421732091196</v>
      </c>
      <c r="AQ5">
        <f t="shared" si="9"/>
        <v>-4592.1897402970453</v>
      </c>
      <c r="AR5">
        <f t="shared" si="9"/>
        <v>2779.035338629425</v>
      </c>
      <c r="AS5">
        <f t="shared" si="9"/>
        <v>-372.68068121091483</v>
      </c>
      <c r="AT5">
        <f t="shared" si="9"/>
        <v>316.90106816069249</v>
      </c>
      <c r="AU5">
        <f t="shared" si="9"/>
        <v>2723.2557255792026</v>
      </c>
      <c r="AW5">
        <v>2</v>
      </c>
      <c r="AX5">
        <f>(R5*SUMPRODUCT(K6:$K$23, X6:$X$23)-$AZ$3*SUMPRODUCT(K5:$K$22, W6:$W$23))/Z5</f>
        <v>855.58669889954353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2.7169999999999998E-3</v>
      </c>
      <c r="O6">
        <f t="shared" si="21"/>
        <v>9230.59910166798</v>
      </c>
      <c r="P6">
        <f t="shared" si="22"/>
        <v>461.52995508339905</v>
      </c>
      <c r="Q6" s="4">
        <f t="shared" si="23"/>
        <v>12.5</v>
      </c>
      <c r="R6">
        <f t="shared" si="0"/>
        <v>2000000</v>
      </c>
      <c r="S6">
        <f t="shared" si="1"/>
        <v>1323.8689428092598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834.01898081308173</v>
      </c>
      <c r="AC6">
        <f t="shared" si="2"/>
        <v>1274.0854706804894</v>
      </c>
      <c r="AE6">
        <f t="shared" si="3"/>
        <v>8883.4867416373781</v>
      </c>
      <c r="AF6">
        <f t="shared" si="4"/>
        <v>-444.17433708186894</v>
      </c>
      <c r="AG6">
        <f t="shared" si="4"/>
        <v>-12.029943349007706</v>
      </c>
      <c r="AH6">
        <f t="shared" si="5"/>
        <v>-5297.0191654071114</v>
      </c>
      <c r="AI6">
        <f t="shared" si="6"/>
        <v>3130.2632957993901</v>
      </c>
      <c r="AJ6">
        <f t="shared" si="7"/>
        <v>-440.06648986740765</v>
      </c>
      <c r="AK6">
        <f>G6*SUM(AB6, AE6:AF6)</f>
        <v>542.48988604406259</v>
      </c>
      <c r="AL6">
        <f t="shared" si="8"/>
        <v>3232.686691976045</v>
      </c>
      <c r="AN6">
        <f t="shared" si="9"/>
        <v>6918.6923916730138</v>
      </c>
      <c r="AO6">
        <f t="shared" si="9"/>
        <v>-345.93461958365071</v>
      </c>
      <c r="AP6">
        <f t="shared" si="9"/>
        <v>-9.3692352948450512</v>
      </c>
      <c r="AQ6">
        <f t="shared" si="9"/>
        <v>-4125.4574092484527</v>
      </c>
      <c r="AR6">
        <f t="shared" si="9"/>
        <v>2437.931127546065</v>
      </c>
      <c r="AS6">
        <f t="shared" si="9"/>
        <v>-342.7353204688518</v>
      </c>
      <c r="AT6">
        <f t="shared" si="9"/>
        <v>422.50534686347885</v>
      </c>
      <c r="AU6">
        <f t="shared" si="9"/>
        <v>2517.7011539406922</v>
      </c>
      <c r="AW6">
        <v>3</v>
      </c>
      <c r="AX6">
        <f>(R6*SUMPRODUCT(K7:$K$23, X7:$X$23)-$AZ$3*SUMPRODUCT(K6:$K$22, W7:$W$23))/Z6</f>
        <v>1323.8689428092598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2.745E-3</v>
      </c>
      <c r="O7">
        <f t="shared" si="21"/>
        <v>9230.59910166798</v>
      </c>
      <c r="P7">
        <f t="shared" si="22"/>
        <v>461.52995508339905</v>
      </c>
      <c r="Q7" s="4">
        <f t="shared" si="23"/>
        <v>12.5</v>
      </c>
      <c r="R7">
        <f t="shared" si="0"/>
        <v>2000000</v>
      </c>
      <c r="S7">
        <f t="shared" si="1"/>
        <v>1699.025210798417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1274.0854706804894</v>
      </c>
      <c r="AC7">
        <f t="shared" si="2"/>
        <v>1614.2943778509507</v>
      </c>
      <c r="AE7">
        <f t="shared" si="3"/>
        <v>8770.2667031152087</v>
      </c>
      <c r="AF7">
        <f t="shared" si="4"/>
        <v>-438.5133351557605</v>
      </c>
      <c r="AG7">
        <f t="shared" si="4"/>
        <v>-11.876621721024602</v>
      </c>
      <c r="AH7">
        <f t="shared" si="5"/>
        <v>-5283.5511188841847</v>
      </c>
      <c r="AI7">
        <f t="shared" si="6"/>
        <v>3036.3256273542393</v>
      </c>
      <c r="AJ7">
        <f t="shared" si="7"/>
        <v>-340.20890717046132</v>
      </c>
      <c r="AK7">
        <f>G7*SUM(AB7, AE7:AF7)</f>
        <v>471.64668697722095</v>
      </c>
      <c r="AL7">
        <f t="shared" si="8"/>
        <v>3167.7634071609991</v>
      </c>
      <c r="AN7">
        <f t="shared" si="9"/>
        <v>6183.1390034770893</v>
      </c>
      <c r="AO7">
        <f t="shared" si="9"/>
        <v>-309.15695017385451</v>
      </c>
      <c r="AP7">
        <f t="shared" si="9"/>
        <v>-8.373155056587537</v>
      </c>
      <c r="AQ7">
        <f t="shared" si="9"/>
        <v>-3724.9643717714739</v>
      </c>
      <c r="AR7">
        <f t="shared" si="9"/>
        <v>2140.6445264751737</v>
      </c>
      <c r="AS7">
        <f t="shared" si="9"/>
        <v>-239.85119660144534</v>
      </c>
      <c r="AT7">
        <f t="shared" si="9"/>
        <v>332.516344693799</v>
      </c>
      <c r="AU7">
        <f t="shared" si="9"/>
        <v>2233.3096745675275</v>
      </c>
      <c r="AW7">
        <v>4</v>
      </c>
      <c r="AX7">
        <f>(R7*SUMPRODUCT(K8:$K$23, X8:$X$23)-$AZ$3*SUMPRODUCT(K7:$K$22, W8:$W$23))/Z7</f>
        <v>1699.025210798417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2.7729999999999999E-3</v>
      </c>
      <c r="O8">
        <f t="shared" si="21"/>
        <v>9230.59910166798</v>
      </c>
      <c r="P8">
        <f t="shared" si="22"/>
        <v>461.52995508339905</v>
      </c>
      <c r="Q8" s="4">
        <f t="shared" si="23"/>
        <v>12.5</v>
      </c>
      <c r="R8">
        <f t="shared" si="0"/>
        <v>2000000</v>
      </c>
      <c r="S8">
        <f t="shared" si="1"/>
        <v>1901.3051402615981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1614.2943778509507</v>
      </c>
      <c r="AC8">
        <f t="shared" si="2"/>
        <v>1783.4123014137149</v>
      </c>
      <c r="AE8">
        <f t="shared" si="3"/>
        <v>8658.2440865163189</v>
      </c>
      <c r="AF8">
        <f t="shared" si="4"/>
        <v>-432.91220432581599</v>
      </c>
      <c r="AG8">
        <f t="shared" si="4"/>
        <v>-11.724921631781955</v>
      </c>
      <c r="AH8">
        <f t="shared" si="5"/>
        <v>-5269.4195251841957</v>
      </c>
      <c r="AI8">
        <f t="shared" si="6"/>
        <v>2944.1874353745261</v>
      </c>
      <c r="AJ8">
        <f t="shared" si="7"/>
        <v>-169.11792356276419</v>
      </c>
      <c r="AK8">
        <f t="shared" ref="AK8:AK23" si="24">G8*SUM(AB8:AB8, AE8:AF8)</f>
        <v>209.58403933888297</v>
      </c>
      <c r="AL8">
        <f t="shared" si="8"/>
        <v>2984.6535511506449</v>
      </c>
      <c r="AN8">
        <f t="shared" si="9"/>
        <v>5691.5261249283694</v>
      </c>
      <c r="AO8">
        <f t="shared" si="9"/>
        <v>-284.57630624641848</v>
      </c>
      <c r="AP8">
        <f t="shared" si="9"/>
        <v>-7.7074170135661939</v>
      </c>
      <c r="AQ8">
        <f t="shared" si="9"/>
        <v>-3463.8708023373033</v>
      </c>
      <c r="AR8">
        <f t="shared" si="9"/>
        <v>1935.3715993310821</v>
      </c>
      <c r="AS8">
        <f t="shared" si="9"/>
        <v>-111.17024081708387</v>
      </c>
      <c r="AT8">
        <f t="shared" si="9"/>
        <v>137.77077931112208</v>
      </c>
      <c r="AU8">
        <f t="shared" si="9"/>
        <v>1961.9721378251202</v>
      </c>
      <c r="AW8">
        <v>5</v>
      </c>
      <c r="AX8">
        <f>(R8*SUMPRODUCT(K9:$K$23, X9:$X$23)-$AZ$3*SUMPRODUCT(K8:$K$22, W9:$W$23))/Z8</f>
        <v>1901.3051402615981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2.8019999999999998E-3</v>
      </c>
      <c r="O9">
        <f t="shared" si="21"/>
        <v>9230.59910166798</v>
      </c>
      <c r="P9">
        <f t="shared" si="22"/>
        <v>461.52995508339905</v>
      </c>
      <c r="Q9" s="4">
        <f t="shared" si="23"/>
        <v>12.5</v>
      </c>
      <c r="R9">
        <f t="shared" si="0"/>
        <v>2000000</v>
      </c>
      <c r="S9">
        <f t="shared" si="1"/>
        <v>1990.9392306578529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1783.4123014137149</v>
      </c>
      <c r="AC9">
        <f t="shared" si="2"/>
        <v>1843.5809282632763</v>
      </c>
      <c r="AE9">
        <f t="shared" si="3"/>
        <v>8547.4012457207373</v>
      </c>
      <c r="AF9">
        <f t="shared" si="4"/>
        <v>-427.3700622860369</v>
      </c>
      <c r="AG9">
        <f t="shared" si="4"/>
        <v>-11.574819185051883</v>
      </c>
      <c r="AH9">
        <f t="shared" si="5"/>
        <v>-5256.516865960486</v>
      </c>
      <c r="AI9">
        <f t="shared" si="6"/>
        <v>2851.9394982891627</v>
      </c>
      <c r="AJ9">
        <f t="shared" si="7"/>
        <v>-60.168626849561406</v>
      </c>
      <c r="AK9">
        <f t="shared" si="24"/>
        <v>58.430316560605654</v>
      </c>
      <c r="AL9">
        <f t="shared" si="8"/>
        <v>2850.2011880002069</v>
      </c>
      <c r="AN9">
        <f t="shared" si="9"/>
        <v>5339.9194140629515</v>
      </c>
      <c r="AO9">
        <f t="shared" si="9"/>
        <v>-266.99597070314758</v>
      </c>
      <c r="AP9">
        <f t="shared" si="9"/>
        <v>-7.2312741503122231</v>
      </c>
      <c r="AQ9">
        <f t="shared" si="9"/>
        <v>-3283.9661618722644</v>
      </c>
      <c r="AR9">
        <f t="shared" si="9"/>
        <v>1781.7260073372274</v>
      </c>
      <c r="AS9">
        <f t="shared" si="9"/>
        <v>-37.589860285585537</v>
      </c>
      <c r="AT9">
        <f t="shared" si="9"/>
        <v>36.503865069869249</v>
      </c>
      <c r="AU9">
        <f t="shared" si="9"/>
        <v>1780.6400121215111</v>
      </c>
      <c r="AW9">
        <v>6</v>
      </c>
      <c r="AX9">
        <f>(R9*SUMPRODUCT(K10:$K$23, X10:$X$23)-$AZ$3*SUMPRODUCT(K9:$K$22, W10:$W$23))/Z9</f>
        <v>1990.9392306578529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2.8370000000000001E-3</v>
      </c>
      <c r="O10">
        <f t="shared" si="21"/>
        <v>9230.59910166798</v>
      </c>
      <c r="P10">
        <f t="shared" si="22"/>
        <v>461.52995508339905</v>
      </c>
      <c r="Q10" s="4">
        <f t="shared" si="23"/>
        <v>12.5</v>
      </c>
      <c r="R10">
        <f t="shared" si="0"/>
        <v>2000000</v>
      </c>
      <c r="S10">
        <f t="shared" si="1"/>
        <v>2037.4557164696255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1843.5809282632763</v>
      </c>
      <c r="AC10">
        <f t="shared" si="2"/>
        <v>1862.4355371655511</v>
      </c>
      <c r="AE10">
        <f t="shared" si="3"/>
        <v>8437.6782559294206</v>
      </c>
      <c r="AF10">
        <f t="shared" si="4"/>
        <v>-421.88391279647107</v>
      </c>
      <c r="AG10">
        <f t="shared" si="4"/>
        <v>-11.426233231173374</v>
      </c>
      <c r="AH10">
        <f t="shared" si="5"/>
        <v>-5254.0419244787518</v>
      </c>
      <c r="AI10">
        <f t="shared" si="6"/>
        <v>2750.3261854230241</v>
      </c>
      <c r="AJ10">
        <f t="shared" si="7"/>
        <v>-18.854608902274776</v>
      </c>
      <c r="AK10">
        <f t="shared" si="24"/>
        <v>40.423438612724532</v>
      </c>
      <c r="AL10">
        <f t="shared" si="8"/>
        <v>2771.8950151334739</v>
      </c>
      <c r="AN10">
        <f t="shared" si="9"/>
        <v>5008.4283786647275</v>
      </c>
      <c r="AO10">
        <f t="shared" si="9"/>
        <v>-250.42141893323637</v>
      </c>
      <c r="AP10">
        <f t="shared" si="9"/>
        <v>-6.7823717663132213</v>
      </c>
      <c r="AQ10">
        <f t="shared" si="9"/>
        <v>-3118.6888002942751</v>
      </c>
      <c r="AR10">
        <f t="shared" si="9"/>
        <v>1632.5357876709022</v>
      </c>
      <c r="AS10">
        <f t="shared" si="9"/>
        <v>-11.191699355023083</v>
      </c>
      <c r="AT10">
        <f t="shared" si="9"/>
        <v>23.994503105034557</v>
      </c>
      <c r="AU10">
        <f t="shared" si="9"/>
        <v>1645.3385914209136</v>
      </c>
      <c r="AW10">
        <v>7</v>
      </c>
      <c r="AX10">
        <f>(R10*SUMPRODUCT(K11:$K$23, X11:$X$23)-$AZ$3*SUMPRODUCT(K10:$K$22, W11:$W$23))/Z10</f>
        <v>2037.4557164696255</v>
      </c>
    </row>
    <row r="11" spans="1:52" x14ac:dyDescent="0.25">
      <c r="A11" t="s">
        <v>33</v>
      </c>
      <c r="C11" s="7">
        <f>AU25</f>
        <v>21865.867224827369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2.8709999999999999E-3</v>
      </c>
      <c r="O11">
        <f t="shared" si="21"/>
        <v>9230.59910166798</v>
      </c>
      <c r="P11">
        <f t="shared" si="22"/>
        <v>461.52995508339905</v>
      </c>
      <c r="Q11" s="4">
        <f t="shared" si="23"/>
        <v>12.5</v>
      </c>
      <c r="R11">
        <f t="shared" si="0"/>
        <v>2000000</v>
      </c>
      <c r="S11">
        <f t="shared" si="1"/>
        <v>2041.650087672381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1862.4355371655511</v>
      </c>
      <c r="AC11">
        <f t="shared" si="2"/>
        <v>1842.2488501531043</v>
      </c>
      <c r="AE11">
        <f t="shared" si="3"/>
        <v>8329.0768990973538</v>
      </c>
      <c r="AF11">
        <f t="shared" si="4"/>
        <v>-416.45384495486769</v>
      </c>
      <c r="AG11">
        <f t="shared" si="4"/>
        <v>-11.27916618325494</v>
      </c>
      <c r="AH11">
        <f t="shared" si="5"/>
        <v>-5248.7544970718</v>
      </c>
      <c r="AI11">
        <f t="shared" si="6"/>
        <v>2652.5893908874314</v>
      </c>
      <c r="AJ11">
        <f t="shared" si="7"/>
        <v>20.186687012446782</v>
      </c>
      <c r="AK11">
        <f t="shared" si="24"/>
        <v>23.460140619139288</v>
      </c>
      <c r="AL11">
        <f t="shared" si="8"/>
        <v>2696.2362185190173</v>
      </c>
      <c r="AN11">
        <f t="shared" si="9"/>
        <v>4701.8211098458714</v>
      </c>
      <c r="AO11">
        <f t="shared" si="9"/>
        <v>-235.09105549229358</v>
      </c>
      <c r="AP11">
        <f t="shared" si="9"/>
        <v>-6.3671667706219717</v>
      </c>
      <c r="AQ11">
        <f t="shared" si="9"/>
        <v>-2962.9579596515841</v>
      </c>
      <c r="AR11">
        <f t="shared" si="9"/>
        <v>1497.4049279313717</v>
      </c>
      <c r="AS11">
        <f t="shared" si="9"/>
        <v>11.395523451495555</v>
      </c>
      <c r="AT11">
        <f t="shared" si="9"/>
        <v>13.243410493061459</v>
      </c>
      <c r="AU11">
        <f t="shared" si="9"/>
        <v>1522.0438618759285</v>
      </c>
      <c r="AW11">
        <v>8</v>
      </c>
      <c r="AX11">
        <f>(R11*SUMPRODUCT(K12:$K$23, X12:$X$23)-$AZ$3*SUMPRODUCT(K11:$K$22, W12:$W$23))/Z11</f>
        <v>2041.650087672381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2.9099999999999998E-3</v>
      </c>
      <c r="O12">
        <f t="shared" si="21"/>
        <v>9230.59910166798</v>
      </c>
      <c r="P12">
        <f t="shared" si="22"/>
        <v>461.52995508339905</v>
      </c>
      <c r="Q12" s="4">
        <f t="shared" si="23"/>
        <v>12.5</v>
      </c>
      <c r="R12">
        <f t="shared" si="0"/>
        <v>2000000</v>
      </c>
      <c r="S12">
        <f t="shared" si="1"/>
        <v>2005.8567674219894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1842.2488501531043</v>
      </c>
      <c r="AC12">
        <f t="shared" si="2"/>
        <v>1786.5848736934931</v>
      </c>
      <c r="AE12">
        <f t="shared" si="3"/>
        <v>8221.5485163300054</v>
      </c>
      <c r="AF12">
        <f t="shared" si="4"/>
        <v>-411.07742581650035</v>
      </c>
      <c r="AG12">
        <f t="shared" si="4"/>
        <v>-11.13355214782912</v>
      </c>
      <c r="AH12">
        <f t="shared" si="5"/>
        <v>-5251.5797749234998</v>
      </c>
      <c r="AI12">
        <f t="shared" si="6"/>
        <v>2547.7577634421759</v>
      </c>
      <c r="AJ12">
        <f t="shared" si="7"/>
        <v>55.663976459611149</v>
      </c>
      <c r="AK12">
        <f t="shared" si="24"/>
        <v>22.201255863533202</v>
      </c>
      <c r="AL12">
        <f t="shared" si="8"/>
        <v>2625.6229957653204</v>
      </c>
      <c r="AN12">
        <f t="shared" si="9"/>
        <v>4412.1310003971485</v>
      </c>
      <c r="AO12">
        <f t="shared" si="9"/>
        <v>-220.60655001985745</v>
      </c>
      <c r="AP12">
        <f t="shared" si="9"/>
        <v>-5.9748708504736587</v>
      </c>
      <c r="AQ12">
        <f t="shared" si="9"/>
        <v>-2818.2839133012544</v>
      </c>
      <c r="AR12">
        <f t="shared" si="9"/>
        <v>1367.2656662255624</v>
      </c>
      <c r="AS12">
        <f t="shared" si="9"/>
        <v>29.872323401730494</v>
      </c>
      <c r="AT12">
        <f t="shared" si="9"/>
        <v>11.914403843592423</v>
      </c>
      <c r="AU12">
        <f t="shared" si="9"/>
        <v>1409.0523934708854</v>
      </c>
      <c r="AW12">
        <v>9</v>
      </c>
      <c r="AX12">
        <f>(R12*SUMPRODUCT(K13:$K$23, X13:$X$23)-$AZ$3*SUMPRODUCT(K12:$K$22, W13:$W$23))/Z12</f>
        <v>2005.8567674219894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2.9520000000000002E-3</v>
      </c>
      <c r="O13">
        <f t="shared" si="21"/>
        <v>9230.59910166798</v>
      </c>
      <c r="P13">
        <f t="shared" si="22"/>
        <v>461.52995508339905</v>
      </c>
      <c r="Q13" s="4">
        <f t="shared" si="23"/>
        <v>12.5</v>
      </c>
      <c r="R13">
        <f t="shared" si="0"/>
        <v>2000000</v>
      </c>
      <c r="S13">
        <f t="shared" si="1"/>
        <v>1928.7652768139601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1786.5848736934931</v>
      </c>
      <c r="AC13">
        <f t="shared" si="2"/>
        <v>1695.6701942782347</v>
      </c>
      <c r="AE13">
        <f t="shared" si="3"/>
        <v>8115.0630199465004</v>
      </c>
      <c r="AF13">
        <f t="shared" si="4"/>
        <v>-405.75315099732506</v>
      </c>
      <c r="AG13">
        <f t="shared" si="4"/>
        <v>-10.989350380410437</v>
      </c>
      <c r="AH13">
        <f t="shared" si="5"/>
        <v>-5258.5993504626504</v>
      </c>
      <c r="AI13">
        <f t="shared" si="6"/>
        <v>2439.7211681061144</v>
      </c>
      <c r="AJ13">
        <f t="shared" si="7"/>
        <v>90.914679415258433</v>
      </c>
      <c r="AK13">
        <f t="shared" si="24"/>
        <v>18.991789485285338</v>
      </c>
      <c r="AL13">
        <f t="shared" si="8"/>
        <v>2549.627637006658</v>
      </c>
      <c r="AN13">
        <f t="shared" si="9"/>
        <v>4140.9005226585568</v>
      </c>
      <c r="AO13">
        <f t="shared" si="9"/>
        <v>-207.04502613292786</v>
      </c>
      <c r="AP13">
        <f t="shared" si="9"/>
        <v>-5.6075728089933667</v>
      </c>
      <c r="AQ13">
        <f t="shared" si="9"/>
        <v>-2683.3231911150697</v>
      </c>
      <c r="AR13">
        <f t="shared" si="9"/>
        <v>1244.9247326015661</v>
      </c>
      <c r="AS13">
        <f t="shared" si="9"/>
        <v>46.391339485920675</v>
      </c>
      <c r="AT13">
        <f t="shared" si="9"/>
        <v>9.6910043474139034</v>
      </c>
      <c r="AU13">
        <f t="shared" si="9"/>
        <v>1301.0070764349005</v>
      </c>
      <c r="AW13">
        <v>10</v>
      </c>
      <c r="AX13">
        <f>(R13*SUMPRODUCT(K14:$K$23, X14:$X$23)-$AZ$3*SUMPRODUCT(K13:$K$22, W14:$W$23))/Z13</f>
        <v>1928.7652768139601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2.9979999999999998E-3</v>
      </c>
      <c r="O14">
        <f t="shared" si="21"/>
        <v>9230.59910166798</v>
      </c>
      <c r="P14">
        <f t="shared" si="22"/>
        <v>461.52995508339905</v>
      </c>
      <c r="Q14" s="4">
        <f t="shared" si="23"/>
        <v>12.5</v>
      </c>
      <c r="R14">
        <f t="shared" si="0"/>
        <v>2000000</v>
      </c>
      <c r="S14">
        <f t="shared" si="1"/>
        <v>1902.5750592604061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1695.6701942782347</v>
      </c>
      <c r="AC14">
        <f t="shared" si="2"/>
        <v>1650.90407488036</v>
      </c>
      <c r="AE14">
        <f t="shared" si="3"/>
        <v>8009.5834308132362</v>
      </c>
      <c r="AF14">
        <f t="shared" si="4"/>
        <v>-400.47917154066187</v>
      </c>
      <c r="AG14">
        <f t="shared" si="4"/>
        <v>-10.846510804165863</v>
      </c>
      <c r="AH14">
        <f t="shared" si="5"/>
        <v>-5271.371590475278</v>
      </c>
      <c r="AI14">
        <f t="shared" si="6"/>
        <v>2326.8861579931308</v>
      </c>
      <c r="AJ14">
        <f t="shared" si="7"/>
        <v>44.766119397874718</v>
      </c>
      <c r="AK14">
        <f t="shared" si="24"/>
        <v>651.33421174855664</v>
      </c>
      <c r="AL14">
        <f t="shared" si="8"/>
        <v>3022.9864891395623</v>
      </c>
      <c r="AN14">
        <f t="shared" si="9"/>
        <v>3764.9065171771581</v>
      </c>
      <c r="AO14">
        <f t="shared" si="9"/>
        <v>-188.24532585885791</v>
      </c>
      <c r="AP14">
        <f t="shared" si="9"/>
        <v>-5.0984048756066587</v>
      </c>
      <c r="AQ14">
        <f t="shared" si="9"/>
        <v>-2477.8094175401893</v>
      </c>
      <c r="AR14">
        <f t="shared" si="9"/>
        <v>1093.7533689025045</v>
      </c>
      <c r="AS14">
        <f t="shared" si="9"/>
        <v>21.042324625948361</v>
      </c>
      <c r="AT14">
        <f t="shared" si="9"/>
        <v>306.15979468280631</v>
      </c>
      <c r="AU14">
        <f t="shared" si="9"/>
        <v>1420.9554882112591</v>
      </c>
      <c r="AW14">
        <v>11</v>
      </c>
      <c r="AX14">
        <f>(R14*SUMPRODUCT(K15:$K$23, X15:$X$23)-$AZ$3*SUMPRODUCT(K14:$K$22, W15:$W$23))/Z14</f>
        <v>1902.5750592604061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3.0469999999999998E-3</v>
      </c>
      <c r="O15">
        <f t="shared" si="21"/>
        <v>9230.59910166798</v>
      </c>
      <c r="P15">
        <f t="shared" si="22"/>
        <v>461.52995508339905</v>
      </c>
      <c r="Q15" s="4">
        <f t="shared" si="23"/>
        <v>12.5</v>
      </c>
      <c r="R15">
        <f t="shared" si="0"/>
        <v>2000000</v>
      </c>
      <c r="S15">
        <f t="shared" si="1"/>
        <v>1837.2052530346482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1650.90407488036</v>
      </c>
      <c r="AC15">
        <f t="shared" si="2"/>
        <v>1573.3820463067605</v>
      </c>
      <c r="AE15">
        <f t="shared" si="3"/>
        <v>7905.0823957914163</v>
      </c>
      <c r="AF15">
        <f t="shared" si="4"/>
        <v>-395.25411978957084</v>
      </c>
      <c r="AG15">
        <f t="shared" si="4"/>
        <v>-10.70499637770391</v>
      </c>
      <c r="AH15">
        <f t="shared" si="5"/>
        <v>-5287.8909472469404</v>
      </c>
      <c r="AI15">
        <f t="shared" si="6"/>
        <v>2211.2323323772016</v>
      </c>
      <c r="AJ15">
        <f t="shared" si="7"/>
        <v>77.522028573599528</v>
      </c>
      <c r="AK15">
        <f t="shared" si="24"/>
        <v>641.2512645617544</v>
      </c>
      <c r="AL15">
        <f t="shared" si="8"/>
        <v>2930.0056255125555</v>
      </c>
      <c r="AN15">
        <f t="shared" si="9"/>
        <v>3422.8828505594729</v>
      </c>
      <c r="AO15">
        <f t="shared" si="9"/>
        <v>-171.14414252797366</v>
      </c>
      <c r="AP15">
        <f t="shared" si="9"/>
        <v>-4.635239290617867</v>
      </c>
      <c r="AQ15">
        <f t="shared" si="9"/>
        <v>-2289.6448553902992</v>
      </c>
      <c r="AR15">
        <f t="shared" si="9"/>
        <v>957.45861335058225</v>
      </c>
      <c r="AS15">
        <f t="shared" si="9"/>
        <v>33.5668635517859</v>
      </c>
      <c r="AT15">
        <f t="shared" si="9"/>
        <v>277.66035146408615</v>
      </c>
      <c r="AU15">
        <f t="shared" si="9"/>
        <v>1268.6858283664542</v>
      </c>
      <c r="AW15">
        <v>12</v>
      </c>
      <c r="AX15">
        <f>(R15*SUMPRODUCT(K16:$K$23, X16:$X$23)-$AZ$3*SUMPRODUCT(K15:$K$22, W16:$W$23))/Z15</f>
        <v>1837.2052530346482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3.104E-3</v>
      </c>
      <c r="O16">
        <f t="shared" si="21"/>
        <v>9230.59910166798</v>
      </c>
      <c r="P16">
        <f t="shared" si="22"/>
        <v>461.52995508339905</v>
      </c>
      <c r="Q16" s="4">
        <f t="shared" si="23"/>
        <v>12.5</v>
      </c>
      <c r="R16">
        <f t="shared" si="0"/>
        <v>2000000</v>
      </c>
      <c r="S16">
        <f t="shared" si="1"/>
        <v>1732.134962788052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1573.3820463067605</v>
      </c>
      <c r="AC16">
        <f t="shared" si="2"/>
        <v>1463.9614081572581</v>
      </c>
      <c r="AE16">
        <f t="shared" si="3"/>
        <v>7801.4941960769647</v>
      </c>
      <c r="AF16">
        <f t="shared" si="4"/>
        <v>-390.07470980384829</v>
      </c>
      <c r="AG16">
        <f t="shared" si="4"/>
        <v>-10.564718105170478</v>
      </c>
      <c r="AH16">
        <f t="shared" si="5"/>
        <v>-5316.5294010228708</v>
      </c>
      <c r="AI16">
        <f t="shared" si="6"/>
        <v>2084.3253671450748</v>
      </c>
      <c r="AJ16">
        <f t="shared" si="7"/>
        <v>109.42063814950234</v>
      </c>
      <c r="AK16">
        <f t="shared" si="24"/>
        <v>628.9361072805915</v>
      </c>
      <c r="AL16">
        <f t="shared" si="8"/>
        <v>2822.6821125751685</v>
      </c>
      <c r="AN16">
        <f t="shared" si="9"/>
        <v>3111.7506657188483</v>
      </c>
      <c r="AO16">
        <f t="shared" si="9"/>
        <v>-155.58753328594244</v>
      </c>
      <c r="AP16">
        <f t="shared" si="9"/>
        <v>-4.2139066915447438</v>
      </c>
      <c r="AQ16">
        <f t="shared" si="9"/>
        <v>-2120.5827354541734</v>
      </c>
      <c r="AR16">
        <f t="shared" si="9"/>
        <v>831.3664902871875</v>
      </c>
      <c r="AS16">
        <f t="shared" si="9"/>
        <v>43.644170597000858</v>
      </c>
      <c r="AT16">
        <f t="shared" si="9"/>
        <v>250.86121983006012</v>
      </c>
      <c r="AU16">
        <f t="shared" si="9"/>
        <v>1125.8718807142484</v>
      </c>
      <c r="AW16">
        <v>13</v>
      </c>
      <c r="AX16">
        <f>(R16*SUMPRODUCT(K17:$K$23, X17:$X$23)-$AZ$3*SUMPRODUCT(K16:$K$22, W17:$W$23))/Z16</f>
        <v>1732.134962788052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3.1700000000000001E-3</v>
      </c>
      <c r="O17">
        <f t="shared" si="21"/>
        <v>9230.59910166798</v>
      </c>
      <c r="P17">
        <f t="shared" si="22"/>
        <v>461.52995508339905</v>
      </c>
      <c r="Q17" s="4">
        <f t="shared" si="23"/>
        <v>12.5</v>
      </c>
      <c r="R17">
        <f t="shared" si="0"/>
        <v>2000000</v>
      </c>
      <c r="S17">
        <f t="shared" si="1"/>
        <v>1586.8368928901546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1463.9614081572581</v>
      </c>
      <c r="AC17">
        <f t="shared" si="2"/>
        <v>1323.4956953626161</v>
      </c>
      <c r="AE17">
        <f t="shared" si="3"/>
        <v>7698.7485175146321</v>
      </c>
      <c r="AF17">
        <f t="shared" si="4"/>
        <v>-384.93742587573166</v>
      </c>
      <c r="AG17">
        <f t="shared" si="4"/>
        <v>-10.425580767725384</v>
      </c>
      <c r="AH17">
        <f t="shared" si="5"/>
        <v>-5358.4250229424661</v>
      </c>
      <c r="AI17">
        <f t="shared" si="6"/>
        <v>1944.960487928709</v>
      </c>
      <c r="AJ17">
        <f t="shared" si="7"/>
        <v>140.46571279464206</v>
      </c>
      <c r="AK17">
        <f t="shared" si="24"/>
        <v>614.44407498573105</v>
      </c>
      <c r="AL17">
        <f t="shared" si="8"/>
        <v>2699.8702757090823</v>
      </c>
      <c r="AN17">
        <f t="shared" si="9"/>
        <v>2828.7104949753048</v>
      </c>
      <c r="AO17">
        <f t="shared" si="9"/>
        <v>-141.43552474876526</v>
      </c>
      <c r="AP17">
        <f t="shared" si="9"/>
        <v>-3.830616062699757</v>
      </c>
      <c r="AQ17">
        <f t="shared" si="9"/>
        <v>-1968.8177973929819</v>
      </c>
      <c r="AR17">
        <f t="shared" si="9"/>
        <v>714.62655677085797</v>
      </c>
      <c r="AS17">
        <f t="shared" si="9"/>
        <v>51.610574765814306</v>
      </c>
      <c r="AT17">
        <f t="shared" si="9"/>
        <v>225.76194033788653</v>
      </c>
      <c r="AU17">
        <f t="shared" si="9"/>
        <v>991.99907187455892</v>
      </c>
      <c r="AW17">
        <v>14</v>
      </c>
      <c r="AX17">
        <f>(R17*SUMPRODUCT(K18:$K$23, X18:$X$23)-$AZ$3*SUMPRODUCT(K17:$K$22, W18:$W$23))/Z17</f>
        <v>1586.8368928901546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3.2390000000000001E-3</v>
      </c>
      <c r="O18">
        <f t="shared" si="21"/>
        <v>9230.59910166798</v>
      </c>
      <c r="P18">
        <f t="shared" si="22"/>
        <v>461.52995508339905</v>
      </c>
      <c r="Q18" s="4">
        <f t="shared" si="23"/>
        <v>12.5</v>
      </c>
      <c r="R18">
        <f t="shared" si="0"/>
        <v>2000000</v>
      </c>
      <c r="S18">
        <f t="shared" si="1"/>
        <v>1405.6424747280987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1323.4956953626161</v>
      </c>
      <c r="AC18">
        <f t="shared" si="2"/>
        <v>1156.8501106484346</v>
      </c>
      <c r="AE18">
        <f t="shared" si="3"/>
        <v>7596.8247858912564</v>
      </c>
      <c r="AF18">
        <f t="shared" si="4"/>
        <v>-379.84123929456285</v>
      </c>
      <c r="AG18">
        <f t="shared" si="4"/>
        <v>-10.287556503941468</v>
      </c>
      <c r="AH18">
        <f t="shared" si="5"/>
        <v>-5402.9529770660038</v>
      </c>
      <c r="AI18">
        <f t="shared" si="6"/>
        <v>1803.7430130267485</v>
      </c>
      <c r="AJ18">
        <f t="shared" si="7"/>
        <v>166.6455847141815</v>
      </c>
      <c r="AK18">
        <f t="shared" si="24"/>
        <v>597.83354693715171</v>
      </c>
      <c r="AL18">
        <f t="shared" si="8"/>
        <v>2568.2221446780818</v>
      </c>
      <c r="AN18">
        <f t="shared" si="9"/>
        <v>2571.2354378450505</v>
      </c>
      <c r="AO18">
        <f t="shared" si="9"/>
        <v>-128.56177189225252</v>
      </c>
      <c r="AP18">
        <f t="shared" si="9"/>
        <v>-3.4819454966097827</v>
      </c>
      <c r="AQ18">
        <f t="shared" si="9"/>
        <v>-1828.6935075089652</v>
      </c>
      <c r="AR18">
        <f t="shared" si="9"/>
        <v>610.49821294722301</v>
      </c>
      <c r="AS18">
        <f t="shared" si="9"/>
        <v>56.403174359541744</v>
      </c>
      <c r="AT18">
        <f t="shared" si="9"/>
        <v>202.34385353631222</v>
      </c>
      <c r="AU18">
        <f t="shared" si="9"/>
        <v>869.245240843077</v>
      </c>
      <c r="AW18">
        <v>15</v>
      </c>
      <c r="AX18">
        <f>(R18*SUMPRODUCT(K19:$K$23, X19:$X$23)-$AZ$3*SUMPRODUCT(K18:$K$22, W19:$W$23))/Z18</f>
        <v>1405.6424747280987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3.3149999999999998E-3</v>
      </c>
      <c r="O19">
        <f t="shared" si="21"/>
        <v>9230.59910166798</v>
      </c>
      <c r="P19">
        <f t="shared" si="22"/>
        <v>461.52995508339905</v>
      </c>
      <c r="Q19" s="4">
        <f t="shared" si="23"/>
        <v>12.5</v>
      </c>
      <c r="R19">
        <f t="shared" si="0"/>
        <v>2000000</v>
      </c>
      <c r="S19">
        <f t="shared" si="1"/>
        <v>1190.0431667447965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1156.8501106484346</v>
      </c>
      <c r="AC19">
        <f t="shared" si="2"/>
        <v>966.37004939324095</v>
      </c>
      <c r="AE19">
        <f t="shared" si="3"/>
        <v>7495.6730638671143</v>
      </c>
      <c r="AF19">
        <f t="shared" si="4"/>
        <v>-374.78365319335575</v>
      </c>
      <c r="AG19">
        <f t="shared" si="4"/>
        <v>-10.150577689091488</v>
      </c>
      <c r="AH19">
        <f t="shared" si="5"/>
        <v>-5456.5199696905547</v>
      </c>
      <c r="AI19">
        <f t="shared" si="6"/>
        <v>1654.2188632941125</v>
      </c>
      <c r="AJ19">
        <f t="shared" si="7"/>
        <v>190.48006125519362</v>
      </c>
      <c r="AK19">
        <f t="shared" si="24"/>
        <v>579.4417664925536</v>
      </c>
      <c r="AL19">
        <f t="shared" si="8"/>
        <v>2424.1406910418596</v>
      </c>
      <c r="AN19">
        <f t="shared" si="9"/>
        <v>2337.0162808087753</v>
      </c>
      <c r="AO19">
        <f t="shared" si="9"/>
        <v>-116.85081404043878</v>
      </c>
      <c r="AP19">
        <f t="shared" si="9"/>
        <v>-3.1647678756659383</v>
      </c>
      <c r="AQ19">
        <f t="shared" si="9"/>
        <v>-1701.2449578672156</v>
      </c>
      <c r="AR19">
        <f t="shared" si="9"/>
        <v>515.75574102545499</v>
      </c>
      <c r="AS19">
        <f t="shared" si="9"/>
        <v>59.388263139264922</v>
      </c>
      <c r="AT19">
        <f t="shared" si="9"/>
        <v>180.65953924824242</v>
      </c>
      <c r="AU19">
        <f t="shared" si="9"/>
        <v>755.80354341296231</v>
      </c>
      <c r="AW19">
        <v>16</v>
      </c>
      <c r="AX19">
        <f>(R19*SUMPRODUCT(K20:$K$23, X20:$X$23)-$AZ$3*SUMPRODUCT(K19:$K$22, W20:$W$23))/Z19</f>
        <v>1190.0431667447965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3.3969999999999998E-3</v>
      </c>
      <c r="O20">
        <f t="shared" si="21"/>
        <v>9230.59910166798</v>
      </c>
      <c r="P20">
        <f t="shared" si="22"/>
        <v>461.52995508339905</v>
      </c>
      <c r="Q20" s="4">
        <f t="shared" si="23"/>
        <v>12.5</v>
      </c>
      <c r="R20">
        <f t="shared" si="0"/>
        <v>2000000</v>
      </c>
      <c r="S20">
        <f t="shared" si="1"/>
        <v>942.36564738314837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966.37004939324095</v>
      </c>
      <c r="AC20">
        <f t="shared" si="2"/>
        <v>754.99247723006829</v>
      </c>
      <c r="AE20">
        <f t="shared" si="3"/>
        <v>7395.2535318304863</v>
      </c>
      <c r="AF20">
        <f t="shared" si="4"/>
        <v>-369.76267659152438</v>
      </c>
      <c r="AG20">
        <f t="shared" si="4"/>
        <v>-10.014590399790729</v>
      </c>
      <c r="AH20">
        <f t="shared" si="5"/>
        <v>-5517.0419855750051</v>
      </c>
      <c r="AI20">
        <f t="shared" si="6"/>
        <v>1498.4342792641655</v>
      </c>
      <c r="AJ20">
        <f t="shared" si="7"/>
        <v>211.37757216317266</v>
      </c>
      <c r="AK20">
        <f t="shared" si="24"/>
        <v>559.43026332425416</v>
      </c>
      <c r="AL20">
        <f t="shared" si="8"/>
        <v>2269.2421147515925</v>
      </c>
      <c r="AN20">
        <f t="shared" si="9"/>
        <v>2123.9561021238392</v>
      </c>
      <c r="AO20">
        <f t="shared" si="9"/>
        <v>-106.19780510619198</v>
      </c>
      <c r="AP20">
        <f t="shared" si="9"/>
        <v>-2.8762435660054257</v>
      </c>
      <c r="AQ20">
        <f t="shared" si="9"/>
        <v>-1584.523767914013</v>
      </c>
      <c r="AR20">
        <f t="shared" si="9"/>
        <v>430.35828553762866</v>
      </c>
      <c r="AS20">
        <f t="shared" si="9"/>
        <v>60.708761682842017</v>
      </c>
      <c r="AT20">
        <f t="shared" si="9"/>
        <v>160.67134363765203</v>
      </c>
      <c r="AU20">
        <f t="shared" si="9"/>
        <v>651.73839085812278</v>
      </c>
      <c r="AW20">
        <v>17</v>
      </c>
      <c r="AX20">
        <f>(R20*SUMPRODUCT(K21:$K$23, X21:$X$23)-$AZ$3*SUMPRODUCT(K20:$K$22, W21:$W$23))/Z20</f>
        <v>942.36564738314837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3.4910000000000002E-3</v>
      </c>
      <c r="O21">
        <f t="shared" si="21"/>
        <v>9230.59910166798</v>
      </c>
      <c r="P21">
        <f t="shared" si="22"/>
        <v>461.52995508339905</v>
      </c>
      <c r="Q21" s="4">
        <f t="shared" si="23"/>
        <v>12.5</v>
      </c>
      <c r="R21">
        <f t="shared" si="0"/>
        <v>2000000</v>
      </c>
      <c r="S21">
        <f t="shared" si="1"/>
        <v>661.77159496543061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754.99247723006829</v>
      </c>
      <c r="AC21">
        <f t="shared" si="2"/>
        <v>523.03692747231389</v>
      </c>
      <c r="AE21">
        <f t="shared" si="3"/>
        <v>7295.4841664325622</v>
      </c>
      <c r="AF21">
        <f t="shared" si="4"/>
        <v>-364.77420832162812</v>
      </c>
      <c r="AG21">
        <f t="shared" si="4"/>
        <v>-9.8794835607071523</v>
      </c>
      <c r="AH21">
        <f t="shared" si="5"/>
        <v>-5593.7496137071093</v>
      </c>
      <c r="AI21">
        <f t="shared" si="6"/>
        <v>1327.080860843118</v>
      </c>
      <c r="AJ21">
        <f t="shared" si="7"/>
        <v>231.9555497577544</v>
      </c>
      <c r="AK21">
        <f t="shared" si="24"/>
        <v>537.99917047387021</v>
      </c>
      <c r="AL21">
        <f t="shared" si="8"/>
        <v>2097.0355810747424</v>
      </c>
      <c r="AN21">
        <f t="shared" si="9"/>
        <v>1930.1361958028458</v>
      </c>
      <c r="AO21">
        <f t="shared" si="9"/>
        <v>-96.506809790142299</v>
      </c>
      <c r="AP21">
        <f t="shared" si="9"/>
        <v>-2.6137742720486958</v>
      </c>
      <c r="AQ21">
        <f t="shared" si="9"/>
        <v>-1479.9152946354461</v>
      </c>
      <c r="AR21">
        <f t="shared" si="9"/>
        <v>351.10031710520866</v>
      </c>
      <c r="AS21">
        <f t="shared" si="9"/>
        <v>61.367524374151934</v>
      </c>
      <c r="AT21">
        <f t="shared" si="9"/>
        <v>142.33622451288221</v>
      </c>
      <c r="AU21">
        <f t="shared" si="9"/>
        <v>554.80406599224273</v>
      </c>
      <c r="AW21">
        <v>18</v>
      </c>
      <c r="AX21">
        <f>(R21*SUMPRODUCT(K22:$K$23, X22:$X$23)-$AZ$3*SUMPRODUCT(K21:$K$22, W22:$W$23))/Z21</f>
        <v>661.77159496543061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3.5990000000000002E-3</v>
      </c>
      <c r="O22">
        <f t="shared" si="21"/>
        <v>9230.59910166798</v>
      </c>
      <c r="P22">
        <f t="shared" si="22"/>
        <v>461.52995508339905</v>
      </c>
      <c r="Q22" s="4">
        <f t="shared" si="23"/>
        <v>12.5</v>
      </c>
      <c r="R22">
        <f t="shared" si="0"/>
        <v>2000000</v>
      </c>
      <c r="S22">
        <f t="shared" si="1"/>
        <v>347.15095244008012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523.03692747231389</v>
      </c>
      <c r="AC22">
        <f t="shared" si="2"/>
        <v>270.64256131606385</v>
      </c>
      <c r="AE22">
        <f t="shared" si="3"/>
        <v>7196.2728772532455</v>
      </c>
      <c r="AF22">
        <f t="shared" si="4"/>
        <v>-359.81364386266233</v>
      </c>
      <c r="AG22">
        <f t="shared" si="4"/>
        <v>-9.7451324637650973</v>
      </c>
      <c r="AH22">
        <f t="shared" si="5"/>
        <v>-5689.0018135976079</v>
      </c>
      <c r="AI22">
        <f t="shared" si="6"/>
        <v>1137.7122873292101</v>
      </c>
      <c r="AJ22">
        <f t="shared" si="7"/>
        <v>252.39436615625004</v>
      </c>
      <c r="AK22">
        <f t="shared" si="24"/>
        <v>515.16473126040285</v>
      </c>
      <c r="AL22">
        <f t="shared" si="8"/>
        <v>1905.2713847458631</v>
      </c>
      <c r="AN22">
        <f t="shared" si="9"/>
        <v>1753.8111462677032</v>
      </c>
      <c r="AO22">
        <f t="shared" si="9"/>
        <v>-87.69055731338517</v>
      </c>
      <c r="AP22">
        <f t="shared" si="9"/>
        <v>-2.3749963666372258</v>
      </c>
      <c r="AQ22">
        <f t="shared" si="9"/>
        <v>-1386.4725479438687</v>
      </c>
      <c r="AR22">
        <f t="shared" si="9"/>
        <v>277.27304464381194</v>
      </c>
      <c r="AS22">
        <f t="shared" si="9"/>
        <v>61.511293439022516</v>
      </c>
      <c r="AT22">
        <f t="shared" si="9"/>
        <v>125.55133237156497</v>
      </c>
      <c r="AU22">
        <f t="shared" si="9"/>
        <v>464.33567045439946</v>
      </c>
      <c r="AW22">
        <v>19</v>
      </c>
      <c r="AX22">
        <f>(R22*SUMPRODUCT(K23:$K$23, X23:$X$23)-$AZ$3*SUMPRODUCT(K22:$K$22, W23:$W$23))/Z22</f>
        <v>347.15095244008012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3.7169999999999998E-3</v>
      </c>
      <c r="O23">
        <f t="shared" si="21"/>
        <v>9230.59910166798</v>
      </c>
      <c r="P23">
        <f t="shared" si="22"/>
        <v>461.52995508339905</v>
      </c>
      <c r="Q23" s="4">
        <f t="shared" si="23"/>
        <v>12.5</v>
      </c>
      <c r="R23">
        <f t="shared" si="0"/>
        <v>2000000</v>
      </c>
      <c r="S23">
        <f t="shared" si="1"/>
        <v>351.97904905598108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270.64256131606385</v>
      </c>
      <c r="AC23">
        <f t="shared" si="2"/>
        <v>270.64256131606385</v>
      </c>
      <c r="AE23">
        <f t="shared" si="3"/>
        <v>7097.5616021959622</v>
      </c>
      <c r="AF23">
        <f t="shared" si="4"/>
        <v>-354.87808010979813</v>
      </c>
      <c r="AG23">
        <f t="shared" si="4"/>
        <v>-9.6114584817596302</v>
      </c>
      <c r="AH23">
        <f t="shared" si="5"/>
        <v>-5795.6251788503778</v>
      </c>
      <c r="AI23">
        <f t="shared" si="6"/>
        <v>937.44688475402654</v>
      </c>
      <c r="AJ23">
        <f t="shared" si="7"/>
        <v>0</v>
      </c>
      <c r="AK23">
        <f t="shared" si="24"/>
        <v>490.93282583815596</v>
      </c>
      <c r="AL23">
        <f t="shared" si="8"/>
        <v>1428.3797105921826</v>
      </c>
      <c r="AN23">
        <f t="shared" si="9"/>
        <v>1593.4034027907398</v>
      </c>
      <c r="AO23">
        <f t="shared" si="9"/>
        <v>-79.670170139536992</v>
      </c>
      <c r="AP23">
        <f t="shared" si="9"/>
        <v>-2.1577735437871119</v>
      </c>
      <c r="AQ23">
        <f t="shared" si="9"/>
        <v>-1301.1185247652763</v>
      </c>
      <c r="AR23">
        <f t="shared" si="9"/>
        <v>210.45693434213925</v>
      </c>
      <c r="AS23">
        <f t="shared" si="9"/>
        <v>0</v>
      </c>
      <c r="AT23">
        <f t="shared" si="9"/>
        <v>110.21447633369812</v>
      </c>
      <c r="AU23">
        <f t="shared" si="9"/>
        <v>320.67141067583742</v>
      </c>
      <c r="AW23">
        <v>20</v>
      </c>
      <c r="AX23">
        <f>(R23*SUMPRODUCT(K$23:$K24, X$23:$X24)-$AZ$3*SUMPRODUCT(K$22:$K23, W$23:$W24))/Z23</f>
        <v>351.97904905598108</v>
      </c>
    </row>
    <row r="25" spans="5:50" x14ac:dyDescent="0.25">
      <c r="AN25" s="8">
        <f t="shared" ref="AN25:AU25" si="25">SUM(AN3:AN23)</f>
        <v>84835.226668454459</v>
      </c>
      <c r="AO25" s="8">
        <f t="shared" si="25"/>
        <v>-11164.710659673714</v>
      </c>
      <c r="AP25" s="8">
        <f t="shared" si="25"/>
        <v>-202.38315348502761</v>
      </c>
      <c r="AQ25" s="8">
        <f t="shared" si="25"/>
        <v>-53933.634678338873</v>
      </c>
      <c r="AR25" s="8">
        <f t="shared" si="25"/>
        <v>19534.498176956851</v>
      </c>
      <c r="AS25" s="8">
        <f t="shared" si="25"/>
        <v>-955.89175397273743</v>
      </c>
      <c r="AT25" s="8">
        <f t="shared" si="25"/>
        <v>3287.2608018432556</v>
      </c>
      <c r="AU25" s="9">
        <f t="shared" si="25"/>
        <v>21865.867224827369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6" priority="1" operator="lessThan">
      <formula>0</formula>
    </cfRule>
  </conditionalFormatting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BAF1A-60DA-4ED5-8807-05C1271487CD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'T.45.04.F'!C3*(1+C12)</f>
        <v>11045.209947900532</v>
      </c>
      <c r="K3">
        <v>1</v>
      </c>
      <c r="L3" s="2">
        <v>0</v>
      </c>
      <c r="O3">
        <f>$C$3</f>
        <v>11045.209947900532</v>
      </c>
      <c r="P3">
        <f>O3*B5</f>
        <v>8836.1679583204259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11045.209947900532</v>
      </c>
      <c r="AF3">
        <f t="shared" ref="AF3:AG23" si="4">-$Z3*P3</f>
        <v>-8836.1679583204259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2109.041989580106</v>
      </c>
      <c r="AJ3">
        <f t="shared" ref="AJ3:AJ23" si="7">AB3-AC3</f>
        <v>0</v>
      </c>
      <c r="AL3">
        <f t="shared" ref="AL3:AL23" si="8">SUM(AI3:AK3)</f>
        <v>2109.041989580106</v>
      </c>
      <c r="AN3">
        <f t="shared" ref="AN3:AU23" si="9">AE3*$K3</f>
        <v>11045.209947900532</v>
      </c>
      <c r="AO3">
        <f t="shared" si="9"/>
        <v>-8836.1679583204259</v>
      </c>
      <c r="AP3">
        <f t="shared" si="9"/>
        <v>-100</v>
      </c>
      <c r="AQ3">
        <f t="shared" si="9"/>
        <v>0</v>
      </c>
      <c r="AR3">
        <f t="shared" si="9"/>
        <v>2109.041989580106</v>
      </c>
      <c r="AS3">
        <f t="shared" si="9"/>
        <v>0</v>
      </c>
      <c r="AT3">
        <f t="shared" si="9"/>
        <v>0</v>
      </c>
      <c r="AU3">
        <f t="shared" si="9"/>
        <v>2109.041989580106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6768.4418272328185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2000000</v>
      </c>
      <c r="S4">
        <f t="shared" si="1"/>
        <v>1158.2029699636357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2"/>
        <v>1143.1486477600483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-5996</v>
      </c>
      <c r="AI4">
        <f t="shared" si="6"/>
        <v>-5996</v>
      </c>
      <c r="AJ4">
        <f t="shared" si="7"/>
        <v>-1143.1486477600483</v>
      </c>
      <c r="AK4">
        <f>H4*SUM(AB4, AE4:AF4)</f>
        <v>0</v>
      </c>
      <c r="AL4">
        <f t="shared" si="8"/>
        <v>-7139.1486477600483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-5625.2931794727456</v>
      </c>
      <c r="AR4">
        <f t="shared" si="9"/>
        <v>-5625.2931794727456</v>
      </c>
      <c r="AS4">
        <f t="shared" si="9"/>
        <v>-1072.4726970260326</v>
      </c>
      <c r="AT4">
        <f t="shared" si="9"/>
        <v>0</v>
      </c>
      <c r="AU4">
        <f t="shared" si="9"/>
        <v>-6697.7658764987782</v>
      </c>
      <c r="AW4">
        <v>1</v>
      </c>
      <c r="AX4">
        <f>(R4*SUMPRODUCT(K5:$K$23, X5:$X$23)-$AZ$3*SUMPRODUCT(K4:$K$22, W5:$W$23))/Z4</f>
        <v>1158.2029699636357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3.0469999999999998E-3</v>
      </c>
      <c r="O5">
        <f t="shared" ref="O5:O23" si="21">$C$3</f>
        <v>11045.209947900532</v>
      </c>
      <c r="P5">
        <f t="shared" ref="P5:P23" si="22">O5*$C$5</f>
        <v>552.26049739502662</v>
      </c>
      <c r="Q5" s="4">
        <f t="shared" ref="Q5:Q23" si="23">$C$8</f>
        <v>12.5</v>
      </c>
      <c r="R5">
        <f t="shared" si="0"/>
        <v>2000000</v>
      </c>
      <c r="S5">
        <f t="shared" si="1"/>
        <v>2275.3173485871694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1143.1486477600483</v>
      </c>
      <c r="AC5">
        <f t="shared" si="2"/>
        <v>2216.4425677218969</v>
      </c>
      <c r="AE5">
        <f t="shared" si="3"/>
        <v>10759.410555698227</v>
      </c>
      <c r="AF5">
        <f t="shared" si="4"/>
        <v>-537.97052778491138</v>
      </c>
      <c r="AG5">
        <f t="shared" si="4"/>
        <v>-12.176557311325</v>
      </c>
      <c r="AH5">
        <f t="shared" si="5"/>
        <v>-6014.7901879999999</v>
      </c>
      <c r="AI5">
        <f t="shared" si="6"/>
        <v>4194.4732826019908</v>
      </c>
      <c r="AJ5">
        <f t="shared" si="7"/>
        <v>-1073.2939199618486</v>
      </c>
      <c r="AK5">
        <f>H5*SUM(AB5, AE5:AF5)</f>
        <v>981.90046157817869</v>
      </c>
      <c r="AL5">
        <f t="shared" si="8"/>
        <v>4103.0798242183209</v>
      </c>
      <c r="AN5">
        <f t="shared" si="9"/>
        <v>9291.4236046472524</v>
      </c>
      <c r="AO5">
        <f t="shared" si="9"/>
        <v>-464.57118023236268</v>
      </c>
      <c r="AP5">
        <f t="shared" si="9"/>
        <v>-10.515218416483521</v>
      </c>
      <c r="AQ5">
        <f t="shared" si="9"/>
        <v>-5194.1473225209775</v>
      </c>
      <c r="AR5">
        <f t="shared" si="9"/>
        <v>3622.1898834774292</v>
      </c>
      <c r="AS5">
        <f t="shared" si="9"/>
        <v>-926.8563933901064</v>
      </c>
      <c r="AT5">
        <f t="shared" si="9"/>
        <v>847.93242890892486</v>
      </c>
      <c r="AU5">
        <f t="shared" si="9"/>
        <v>3543.2659189962478</v>
      </c>
      <c r="AW5">
        <v>2</v>
      </c>
      <c r="AX5">
        <f>(R5*SUMPRODUCT(K6:$K$23, X6:$X$23)-$AZ$3*SUMPRODUCT(K5:$K$22, W6:$W$23))/Z5</f>
        <v>2275.3173485871694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3.104E-3</v>
      </c>
      <c r="O6">
        <f t="shared" si="21"/>
        <v>11045.209947900532</v>
      </c>
      <c r="P6">
        <f t="shared" si="22"/>
        <v>552.26049739502662</v>
      </c>
      <c r="Q6" s="4">
        <f t="shared" si="23"/>
        <v>12.5</v>
      </c>
      <c r="R6">
        <f t="shared" si="0"/>
        <v>2000000</v>
      </c>
      <c r="S6">
        <f t="shared" si="1"/>
        <v>3328.9594904938153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2216.4425677218969</v>
      </c>
      <c r="AC6">
        <f t="shared" si="2"/>
        <v>3200.3273517688649</v>
      </c>
      <c r="AE6">
        <f t="shared" si="3"/>
        <v>10618.419239776358</v>
      </c>
      <c r="AF6">
        <f t="shared" si="4"/>
        <v>-530.92096198881791</v>
      </c>
      <c r="AG6">
        <f t="shared" si="4"/>
        <v>-12.016995704317397</v>
      </c>
      <c r="AH6">
        <f t="shared" si="5"/>
        <v>-6047.3654230964476</v>
      </c>
      <c r="AI6">
        <f t="shared" si="6"/>
        <v>4028.1158589867755</v>
      </c>
      <c r="AJ6">
        <f t="shared" si="7"/>
        <v>-983.88478404696798</v>
      </c>
      <c r="AK6">
        <f>H6*SUM(AB6, AE6:AF6)</f>
        <v>1338.6687639914269</v>
      </c>
      <c r="AL6">
        <f t="shared" si="8"/>
        <v>4382.8998389312346</v>
      </c>
      <c r="AN6">
        <f t="shared" si="9"/>
        <v>8269.9033096428175</v>
      </c>
      <c r="AO6">
        <f t="shared" si="9"/>
        <v>-413.49516548214086</v>
      </c>
      <c r="AP6">
        <f t="shared" si="9"/>
        <v>-9.3591513296842717</v>
      </c>
      <c r="AQ6">
        <f t="shared" si="9"/>
        <v>-4709.8467481623156</v>
      </c>
      <c r="AR6">
        <f t="shared" si="9"/>
        <v>3137.2022446686765</v>
      </c>
      <c r="AS6">
        <f t="shared" si="9"/>
        <v>-766.27526641796078</v>
      </c>
      <c r="AT6">
        <f t="shared" si="9"/>
        <v>1042.5903321256815</v>
      </c>
      <c r="AU6">
        <f t="shared" si="9"/>
        <v>3413.5173103763977</v>
      </c>
      <c r="AW6">
        <v>3</v>
      </c>
      <c r="AX6">
        <f>(R6*SUMPRODUCT(K7:$K$23, X7:$X$23)-$AZ$3*SUMPRODUCT(K6:$K$22, W7:$W$23))/Z6</f>
        <v>3328.9594904938153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3.1700000000000001E-3</v>
      </c>
      <c r="O7">
        <f t="shared" si="21"/>
        <v>11045.209947900532</v>
      </c>
      <c r="P7">
        <f t="shared" si="22"/>
        <v>552.26049739502662</v>
      </c>
      <c r="Q7" s="4">
        <f t="shared" si="23"/>
        <v>12.5</v>
      </c>
      <c r="R7">
        <f t="shared" si="0"/>
        <v>2000000</v>
      </c>
      <c r="S7">
        <f t="shared" si="1"/>
        <v>4185.7528162420394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3200.3273517688649</v>
      </c>
      <c r="AC7">
        <f t="shared" si="2"/>
        <v>3971.0176260514781</v>
      </c>
      <c r="AE7">
        <f t="shared" si="3"/>
        <v>10478.574658388503</v>
      </c>
      <c r="AF7">
        <f t="shared" si="4"/>
        <v>-523.92873291942522</v>
      </c>
      <c r="AG7">
        <f t="shared" si="4"/>
        <v>-11.858731870891537</v>
      </c>
      <c r="AH7">
        <f t="shared" si="5"/>
        <v>-6095.0202212297845</v>
      </c>
      <c r="AI7">
        <f t="shared" si="6"/>
        <v>3847.7669723684012</v>
      </c>
      <c r="AJ7">
        <f t="shared" si="7"/>
        <v>-770.69027428261325</v>
      </c>
      <c r="AK7">
        <f>H7*SUM(AB7, AE7:AF7)</f>
        <v>1377.3257021268128</v>
      </c>
      <c r="AL7">
        <f t="shared" si="8"/>
        <v>4454.4024002126007</v>
      </c>
      <c r="AN7">
        <f t="shared" si="9"/>
        <v>7387.5157808045815</v>
      </c>
      <c r="AO7">
        <f t="shared" si="9"/>
        <v>-369.37578904022911</v>
      </c>
      <c r="AP7">
        <f t="shared" si="9"/>
        <v>-8.3605425062662544</v>
      </c>
      <c r="AQ7">
        <f t="shared" si="9"/>
        <v>-4297.0594318963185</v>
      </c>
      <c r="AR7">
        <f t="shared" si="9"/>
        <v>2712.7200173617666</v>
      </c>
      <c r="AS7">
        <f t="shared" si="9"/>
        <v>-543.34551682728727</v>
      </c>
      <c r="AT7">
        <f t="shared" si="9"/>
        <v>971.03047804541688</v>
      </c>
      <c r="AU7">
        <f t="shared" si="9"/>
        <v>3140.4049785798966</v>
      </c>
      <c r="AW7">
        <v>4</v>
      </c>
      <c r="AX7">
        <f>(R7*SUMPRODUCT(K8:$K$23, X8:$X$23)-$AZ$3*SUMPRODUCT(K7:$K$22, W8:$W$23))/Z7</f>
        <v>4185.7528162420394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3.2390000000000001E-3</v>
      </c>
      <c r="O8">
        <f t="shared" si="21"/>
        <v>11045.209947900532</v>
      </c>
      <c r="P8">
        <f t="shared" si="22"/>
        <v>552.26049739502662</v>
      </c>
      <c r="Q8" s="4">
        <f t="shared" si="23"/>
        <v>12.5</v>
      </c>
      <c r="R8">
        <f t="shared" si="0"/>
        <v>2000000</v>
      </c>
      <c r="S8">
        <f t="shared" si="1"/>
        <v>4762.2949793578418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3971.0176260514781</v>
      </c>
      <c r="AC8">
        <f t="shared" si="2"/>
        <v>4458.168771824232</v>
      </c>
      <c r="AE8">
        <f t="shared" si="3"/>
        <v>10339.848808486098</v>
      </c>
      <c r="AF8">
        <f t="shared" si="4"/>
        <v>-516.99244042430496</v>
      </c>
      <c r="AG8">
        <f t="shared" si="4"/>
        <v>-11.701734119652803</v>
      </c>
      <c r="AH8">
        <f t="shared" si="5"/>
        <v>-6145.6692047708302</v>
      </c>
      <c r="AI8">
        <f t="shared" si="6"/>
        <v>3665.48542917131</v>
      </c>
      <c r="AJ8">
        <f t="shared" si="7"/>
        <v>-487.15114577275381</v>
      </c>
      <c r="AK8">
        <f t="shared" ref="AK8:AK23" si="24">H8*SUM(AB8:AB8, AE8:AF8)</f>
        <v>1000.0558645732124</v>
      </c>
      <c r="AL8">
        <f t="shared" si="8"/>
        <v>4178.3901479717688</v>
      </c>
      <c r="AN8">
        <f t="shared" si="9"/>
        <v>6796.9346940629457</v>
      </c>
      <c r="AO8">
        <f t="shared" si="9"/>
        <v>-339.84673470314732</v>
      </c>
      <c r="AP8">
        <f t="shared" si="9"/>
        <v>-7.6921746238002733</v>
      </c>
      <c r="AQ8">
        <f t="shared" si="9"/>
        <v>-4039.876502048879</v>
      </c>
      <c r="AR8">
        <f t="shared" si="9"/>
        <v>2409.5192826871184</v>
      </c>
      <c r="AS8">
        <f t="shared" si="9"/>
        <v>-320.23045842196825</v>
      </c>
      <c r="AT8">
        <f t="shared" si="9"/>
        <v>657.39011544734626</v>
      </c>
      <c r="AU8">
        <f t="shared" si="9"/>
        <v>2746.6789397124967</v>
      </c>
      <c r="AW8">
        <v>5</v>
      </c>
      <c r="AX8">
        <f>(R8*SUMPRODUCT(K9:$K$23, X9:$X$23)-$AZ$3*SUMPRODUCT(K8:$K$22, W9:$W$23))/Z8</f>
        <v>4762.2949793578418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3.3149999999999998E-3</v>
      </c>
      <c r="O9">
        <f t="shared" si="21"/>
        <v>11045.209947900532</v>
      </c>
      <c r="P9">
        <f t="shared" si="22"/>
        <v>552.26049739502662</v>
      </c>
      <c r="Q9" s="4">
        <f t="shared" si="23"/>
        <v>12.5</v>
      </c>
      <c r="R9">
        <f t="shared" si="0"/>
        <v>2000000</v>
      </c>
      <c r="S9">
        <f t="shared" si="1"/>
        <v>5137.9260838405598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4458.168771824232</v>
      </c>
      <c r="AC9">
        <f t="shared" si="2"/>
        <v>4745.7689553516029</v>
      </c>
      <c r="AE9">
        <f t="shared" si="3"/>
        <v>10202.173721601106</v>
      </c>
      <c r="AF9">
        <f t="shared" si="4"/>
        <v>-510.10868608005529</v>
      </c>
      <c r="AG9">
        <f t="shared" si="4"/>
        <v>-11.545925529849626</v>
      </c>
      <c r="AH9">
        <f t="shared" si="5"/>
        <v>-6206.5997770638469</v>
      </c>
      <c r="AI9">
        <f t="shared" si="6"/>
        <v>3473.9193329273539</v>
      </c>
      <c r="AJ9">
        <f t="shared" si="7"/>
        <v>-287.60018352737097</v>
      </c>
      <c r="AK9">
        <f t="shared" si="24"/>
        <v>738.6422047434238</v>
      </c>
      <c r="AL9">
        <f t="shared" si="8"/>
        <v>3924.9613541434069</v>
      </c>
      <c r="AN9">
        <f t="shared" si="9"/>
        <v>6373.7250604557103</v>
      </c>
      <c r="AO9">
        <f t="shared" si="9"/>
        <v>-318.68625302278548</v>
      </c>
      <c r="AP9">
        <f t="shared" si="9"/>
        <v>-7.213223074210581</v>
      </c>
      <c r="AQ9">
        <f t="shared" si="9"/>
        <v>-3877.5227337613242</v>
      </c>
      <c r="AR9">
        <f t="shared" si="9"/>
        <v>2170.3028505973894</v>
      </c>
      <c r="AS9">
        <f t="shared" si="9"/>
        <v>-179.6758756674441</v>
      </c>
      <c r="AT9">
        <f t="shared" si="9"/>
        <v>461.46071019309898</v>
      </c>
      <c r="AU9">
        <f t="shared" si="9"/>
        <v>2452.0876851230446</v>
      </c>
      <c r="AW9">
        <v>6</v>
      </c>
      <c r="AX9">
        <f>(R9*SUMPRODUCT(K10:$K$23, X10:$X$23)-$AZ$3*SUMPRODUCT(K9:$K$22, W10:$W$23))/Z9</f>
        <v>5137.9260838405598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3.3969999999999998E-3</v>
      </c>
      <c r="O10">
        <f t="shared" si="21"/>
        <v>11045.209947900532</v>
      </c>
      <c r="P10">
        <f t="shared" si="22"/>
        <v>552.26049739502662</v>
      </c>
      <c r="Q10" s="4">
        <f t="shared" si="23"/>
        <v>12.5</v>
      </c>
      <c r="R10">
        <f t="shared" si="0"/>
        <v>2000000</v>
      </c>
      <c r="S10">
        <f t="shared" si="1"/>
        <v>5406.1051290277082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4745.7689553516029</v>
      </c>
      <c r="AC10">
        <f t="shared" si="2"/>
        <v>4926.5813402337117</v>
      </c>
      <c r="AE10">
        <f t="shared" si="3"/>
        <v>10065.495200252815</v>
      </c>
      <c r="AF10">
        <f t="shared" si="4"/>
        <v>-503.2747600126408</v>
      </c>
      <c r="AG10">
        <f t="shared" si="4"/>
        <v>-11.391244765526231</v>
      </c>
      <c r="AH10">
        <f t="shared" si="5"/>
        <v>-6275.4414439838683</v>
      </c>
      <c r="AI10">
        <f t="shared" si="6"/>
        <v>3275.3877514907808</v>
      </c>
      <c r="AJ10">
        <f t="shared" si="7"/>
        <v>-180.81238488210874</v>
      </c>
      <c r="AK10">
        <f t="shared" si="24"/>
        <v>751.16944326856844</v>
      </c>
      <c r="AL10">
        <f t="shared" si="8"/>
        <v>3845.7448098772406</v>
      </c>
      <c r="AN10">
        <f t="shared" si="9"/>
        <v>5974.6662858154723</v>
      </c>
      <c r="AO10">
        <f t="shared" si="9"/>
        <v>-298.73331429077359</v>
      </c>
      <c r="AP10">
        <f t="shared" si="9"/>
        <v>-6.7616033488697216</v>
      </c>
      <c r="AQ10">
        <f t="shared" si="9"/>
        <v>-3724.9700762897241</v>
      </c>
      <c r="AR10">
        <f t="shared" si="9"/>
        <v>1944.2012918861051</v>
      </c>
      <c r="AS10">
        <f t="shared" si="9"/>
        <v>-107.32642940268775</v>
      </c>
      <c r="AT10">
        <f t="shared" si="9"/>
        <v>445.87838534946286</v>
      </c>
      <c r="AU10">
        <f t="shared" si="9"/>
        <v>2282.7532478328803</v>
      </c>
      <c r="AW10">
        <v>7</v>
      </c>
      <c r="AX10">
        <f>(R10*SUMPRODUCT(K11:$K$23, X11:$X$23)-$AZ$3*SUMPRODUCT(K10:$K$22, W11:$W$23))/Z10</f>
        <v>5406.1051290277082</v>
      </c>
    </row>
    <row r="11" spans="1:52" x14ac:dyDescent="0.25">
      <c r="A11" t="s">
        <v>33</v>
      </c>
      <c r="C11" s="7">
        <f>AU25</f>
        <v>26961.729860696119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3.4910000000000002E-3</v>
      </c>
      <c r="O11">
        <f t="shared" si="21"/>
        <v>11045.209947900532</v>
      </c>
      <c r="P11">
        <f t="shared" si="22"/>
        <v>552.26049739502662</v>
      </c>
      <c r="Q11" s="4">
        <f t="shared" si="23"/>
        <v>12.5</v>
      </c>
      <c r="R11">
        <f t="shared" si="0"/>
        <v>2000000</v>
      </c>
      <c r="S11">
        <f t="shared" si="1"/>
        <v>5557.2964021857351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4926.5813402337117</v>
      </c>
      <c r="AC11">
        <f t="shared" si="2"/>
        <v>4996.0385779710123</v>
      </c>
      <c r="AE11">
        <f t="shared" si="3"/>
        <v>9929.7016045062046</v>
      </c>
      <c r="AF11">
        <f t="shared" si="4"/>
        <v>-496.48508022531024</v>
      </c>
      <c r="AG11">
        <f t="shared" si="4"/>
        <v>-11.237565482394517</v>
      </c>
      <c r="AH11">
        <f t="shared" si="5"/>
        <v>-6362.6936762323321</v>
      </c>
      <c r="AI11">
        <f t="shared" si="6"/>
        <v>3059.2852825661694</v>
      </c>
      <c r="AJ11">
        <f t="shared" si="7"/>
        <v>-69.457237737300602</v>
      </c>
      <c r="AK11">
        <f t="shared" si="24"/>
        <v>739.52959002250236</v>
      </c>
      <c r="AL11">
        <f t="shared" si="8"/>
        <v>3729.3576348513711</v>
      </c>
      <c r="AN11">
        <f t="shared" si="9"/>
        <v>5605.3847484103999</v>
      </c>
      <c r="AO11">
        <f t="shared" si="9"/>
        <v>-280.26923742051997</v>
      </c>
      <c r="AP11">
        <f t="shared" si="9"/>
        <v>-6.3436828892916024</v>
      </c>
      <c r="AQ11">
        <f t="shared" si="9"/>
        <v>-3591.7842763144763</v>
      </c>
      <c r="AR11">
        <f t="shared" si="9"/>
        <v>1726.9875517861128</v>
      </c>
      <c r="AS11">
        <f t="shared" si="9"/>
        <v>-39.209087703370251</v>
      </c>
      <c r="AT11">
        <f t="shared" si="9"/>
        <v>417.46953231999714</v>
      </c>
      <c r="AU11">
        <f t="shared" si="9"/>
        <v>2105.2479964027398</v>
      </c>
      <c r="AW11">
        <v>8</v>
      </c>
      <c r="AX11">
        <f>(R11*SUMPRODUCT(K12:$K$23, X12:$X$23)-$AZ$3*SUMPRODUCT(K11:$K$22, W12:$W$23))/Z11</f>
        <v>5557.2964021857351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3.5990000000000002E-3</v>
      </c>
      <c r="O12">
        <f t="shared" si="21"/>
        <v>11045.209947900532</v>
      </c>
      <c r="P12">
        <f t="shared" si="22"/>
        <v>552.26049739502662</v>
      </c>
      <c r="Q12" s="4">
        <f t="shared" si="23"/>
        <v>12.5</v>
      </c>
      <c r="R12">
        <f t="shared" si="0"/>
        <v>2000000</v>
      </c>
      <c r="S12">
        <f t="shared" si="1"/>
        <v>5591.3256496238428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4996.0385779710123</v>
      </c>
      <c r="AC12">
        <f t="shared" si="2"/>
        <v>4958.273894038557</v>
      </c>
      <c r="AE12">
        <f t="shared" si="3"/>
        <v>9794.6675923865241</v>
      </c>
      <c r="AF12">
        <f t="shared" si="4"/>
        <v>-489.73337961932617</v>
      </c>
      <c r="AG12">
        <f t="shared" si="4"/>
        <v>-11.084745829399433</v>
      </c>
      <c r="AH12">
        <f t="shared" si="5"/>
        <v>-6471.0397073820586</v>
      </c>
      <c r="AI12">
        <f t="shared" si="6"/>
        <v>2822.8097595557392</v>
      </c>
      <c r="AJ12">
        <f t="shared" si="7"/>
        <v>37.764683932455227</v>
      </c>
      <c r="AK12">
        <f t="shared" si="24"/>
        <v>742.22048783931314</v>
      </c>
      <c r="AL12">
        <f t="shared" si="8"/>
        <v>3602.7949313275076</v>
      </c>
      <c r="AN12">
        <f t="shared" si="9"/>
        <v>5256.3524300948438</v>
      </c>
      <c r="AO12">
        <f t="shared" si="9"/>
        <v>-262.81762150474219</v>
      </c>
      <c r="AP12">
        <f t="shared" si="9"/>
        <v>-5.9486787201065932</v>
      </c>
      <c r="AQ12">
        <f t="shared" si="9"/>
        <v>-3472.7125724590514</v>
      </c>
      <c r="AR12">
        <f t="shared" si="9"/>
        <v>1514.873557410943</v>
      </c>
      <c r="AS12">
        <f t="shared" si="9"/>
        <v>20.266587537327343</v>
      </c>
      <c r="AT12">
        <f t="shared" si="9"/>
        <v>398.31596408161141</v>
      </c>
      <c r="AU12">
        <f t="shared" si="9"/>
        <v>1933.4561090298819</v>
      </c>
      <c r="AW12">
        <v>9</v>
      </c>
      <c r="AX12">
        <f>(R12*SUMPRODUCT(K13:$K$23, X13:$X$23)-$AZ$3*SUMPRODUCT(K12:$K$22, W13:$W$23))/Z12</f>
        <v>5591.3256496238428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3.7169999999999998E-3</v>
      </c>
      <c r="O13">
        <f t="shared" si="21"/>
        <v>11045.209947900532</v>
      </c>
      <c r="P13">
        <f t="shared" si="22"/>
        <v>552.26049739502662</v>
      </c>
      <c r="Q13" s="4">
        <f t="shared" si="23"/>
        <v>12.5</v>
      </c>
      <c r="R13">
        <f t="shared" si="0"/>
        <v>2000000</v>
      </c>
      <c r="S13">
        <f t="shared" si="1"/>
        <v>5505.7911418201729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4958.273894038557</v>
      </c>
      <c r="AC13">
        <f t="shared" si="2"/>
        <v>4815.4514267901686</v>
      </c>
      <c r="AE13">
        <f t="shared" si="3"/>
        <v>9660.3141370217563</v>
      </c>
      <c r="AF13">
        <f t="shared" si="4"/>
        <v>-483.01570685108788</v>
      </c>
      <c r="AG13">
        <f t="shared" si="4"/>
        <v>-10.93269637085756</v>
      </c>
      <c r="AH13">
        <f t="shared" si="5"/>
        <v>-6592.3200396604298</v>
      </c>
      <c r="AI13">
        <f t="shared" si="6"/>
        <v>2574.0456941393822</v>
      </c>
      <c r="AJ13">
        <f t="shared" si="7"/>
        <v>142.82246724838842</v>
      </c>
      <c r="AK13">
        <f t="shared" si="24"/>
        <v>730.80908916161707</v>
      </c>
      <c r="AL13">
        <f t="shared" si="8"/>
        <v>3447.6772505493877</v>
      </c>
      <c r="AN13">
        <f t="shared" si="9"/>
        <v>4929.4010115158608</v>
      </c>
      <c r="AO13">
        <f t="shared" si="9"/>
        <v>-246.4700505757931</v>
      </c>
      <c r="AP13">
        <f t="shared" si="9"/>
        <v>-5.5786637768402487</v>
      </c>
      <c r="AQ13">
        <f t="shared" si="9"/>
        <v>-3363.8853365235254</v>
      </c>
      <c r="AR13">
        <f t="shared" si="9"/>
        <v>1313.4669606397026</v>
      </c>
      <c r="AS13">
        <f t="shared" si="9"/>
        <v>72.878501106222487</v>
      </c>
      <c r="AT13">
        <f t="shared" si="9"/>
        <v>372.91241384505167</v>
      </c>
      <c r="AU13">
        <f t="shared" si="9"/>
        <v>1759.2578755909767</v>
      </c>
      <c r="AW13">
        <v>10</v>
      </c>
      <c r="AX13">
        <f>(R13*SUMPRODUCT(K14:$K$23, X14:$X$23)-$AZ$3*SUMPRODUCT(K13:$K$22, W14:$W$23))/Z13</f>
        <v>5505.7911418201729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3.852E-3</v>
      </c>
      <c r="O14">
        <f t="shared" si="21"/>
        <v>11045.209947900532</v>
      </c>
      <c r="P14">
        <f t="shared" si="22"/>
        <v>552.26049739502662</v>
      </c>
      <c r="Q14" s="4">
        <f t="shared" si="23"/>
        <v>12.5</v>
      </c>
      <c r="R14">
        <f t="shared" si="0"/>
        <v>2000000</v>
      </c>
      <c r="S14">
        <f t="shared" si="1"/>
        <v>5413.2643171635891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4815.4514267901686</v>
      </c>
      <c r="AC14">
        <f t="shared" si="2"/>
        <v>4668.9433580562836</v>
      </c>
      <c r="AE14">
        <f t="shared" si="3"/>
        <v>9526.4994655957325</v>
      </c>
      <c r="AF14">
        <f t="shared" si="4"/>
        <v>-476.3249732797866</v>
      </c>
      <c r="AG14">
        <f t="shared" si="4"/>
        <v>-10.781256660728442</v>
      </c>
      <c r="AH14">
        <f t="shared" si="5"/>
        <v>-6738.0394272869307</v>
      </c>
      <c r="AI14">
        <f t="shared" si="6"/>
        <v>2301.353808368287</v>
      </c>
      <c r="AJ14">
        <f t="shared" si="7"/>
        <v>146.50806873388501</v>
      </c>
      <c r="AK14">
        <f t="shared" si="24"/>
        <v>1186.5093411497485</v>
      </c>
      <c r="AL14">
        <f t="shared" si="8"/>
        <v>3634.3712182519203</v>
      </c>
      <c r="AN14">
        <f t="shared" si="9"/>
        <v>4477.9332450582224</v>
      </c>
      <c r="AO14">
        <f t="shared" si="9"/>
        <v>-223.89666225291111</v>
      </c>
      <c r="AP14">
        <f t="shared" si="9"/>
        <v>-5.0677321506113442</v>
      </c>
      <c r="AQ14">
        <f t="shared" si="9"/>
        <v>-3167.21696851262</v>
      </c>
      <c r="AR14">
        <f t="shared" si="9"/>
        <v>1081.7518821420799</v>
      </c>
      <c r="AS14">
        <f t="shared" si="9"/>
        <v>68.866151100100126</v>
      </c>
      <c r="AT14">
        <f t="shared" si="9"/>
        <v>557.71898623355833</v>
      </c>
      <c r="AU14">
        <f t="shared" si="9"/>
        <v>1708.3370194757381</v>
      </c>
      <c r="AW14">
        <v>11</v>
      </c>
      <c r="AX14">
        <f>(R14*SUMPRODUCT(K15:$K$23, X15:$X$23)-$AZ$3*SUMPRODUCT(K14:$K$22, W15:$W$23))/Z14</f>
        <v>5413.2643171635891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4.0049999999999999E-3</v>
      </c>
      <c r="O15">
        <f t="shared" si="21"/>
        <v>11045.209947900532</v>
      </c>
      <c r="P15">
        <f t="shared" si="22"/>
        <v>552.26049739502662</v>
      </c>
      <c r="Q15" s="4">
        <f t="shared" si="23"/>
        <v>12.5</v>
      </c>
      <c r="R15">
        <f t="shared" si="0"/>
        <v>2000000</v>
      </c>
      <c r="S15">
        <f t="shared" si="1"/>
        <v>5199.2758625741462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4668.9433580562836</v>
      </c>
      <c r="AC15">
        <f t="shared" si="2"/>
        <v>4421.5744852290973</v>
      </c>
      <c r="AE15">
        <f t="shared" si="3"/>
        <v>9393.0808405800635</v>
      </c>
      <c r="AF15">
        <f t="shared" si="4"/>
        <v>-469.65404202900322</v>
      </c>
      <c r="AG15">
        <f t="shared" si="4"/>
        <v>-10.63026516119494</v>
      </c>
      <c r="AH15">
        <f t="shared" si="5"/>
        <v>-6908.6292681947853</v>
      </c>
      <c r="AI15">
        <f t="shared" si="6"/>
        <v>2004.1672651950794</v>
      </c>
      <c r="AJ15">
        <f t="shared" si="7"/>
        <v>247.36887282718635</v>
      </c>
      <c r="AK15">
        <f t="shared" si="24"/>
        <v>1163.1262990412038</v>
      </c>
      <c r="AL15">
        <f t="shared" si="8"/>
        <v>3414.6624370634695</v>
      </c>
      <c r="AN15">
        <f t="shared" si="9"/>
        <v>4067.1828215550718</v>
      </c>
      <c r="AO15">
        <f t="shared" si="9"/>
        <v>-203.35914107775361</v>
      </c>
      <c r="AP15">
        <f t="shared" si="9"/>
        <v>-4.6028808423964813</v>
      </c>
      <c r="AQ15">
        <f t="shared" si="9"/>
        <v>-2991.4208934200124</v>
      </c>
      <c r="AR15">
        <f t="shared" si="9"/>
        <v>867.79990621490867</v>
      </c>
      <c r="AS15">
        <f t="shared" si="9"/>
        <v>107.11016409053313</v>
      </c>
      <c r="AT15">
        <f t="shared" si="9"/>
        <v>503.63106450888091</v>
      </c>
      <c r="AU15">
        <f t="shared" si="9"/>
        <v>1478.5411348143227</v>
      </c>
      <c r="AW15">
        <v>12</v>
      </c>
      <c r="AX15">
        <f>(R15*SUMPRODUCT(K16:$K$23, X16:$X$23)-$AZ$3*SUMPRODUCT(K15:$K$22, W16:$W$23))/Z15</f>
        <v>5199.2758625741462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4.1640000000000002E-3</v>
      </c>
      <c r="O16">
        <f t="shared" si="21"/>
        <v>11045.209947900532</v>
      </c>
      <c r="P16">
        <f t="shared" si="22"/>
        <v>552.26049739502662</v>
      </c>
      <c r="Q16" s="4">
        <f t="shared" si="23"/>
        <v>12.5</v>
      </c>
      <c r="R16">
        <f t="shared" si="0"/>
        <v>2000000</v>
      </c>
      <c r="S16">
        <f t="shared" si="1"/>
        <v>4877.322382701047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4421.5744852290973</v>
      </c>
      <c r="AC16">
        <f t="shared" si="2"/>
        <v>4089.02928288986</v>
      </c>
      <c r="AE16">
        <f t="shared" si="3"/>
        <v>9260.0372435540885</v>
      </c>
      <c r="AF16">
        <f t="shared" si="4"/>
        <v>-463.00186217770442</v>
      </c>
      <c r="AG16">
        <f t="shared" si="4"/>
        <v>-10.479698085451775</v>
      </c>
      <c r="AH16">
        <f t="shared" si="5"/>
        <v>-7082.3078609945169</v>
      </c>
      <c r="AI16">
        <f t="shared" si="6"/>
        <v>1704.2478222964146</v>
      </c>
      <c r="AJ16">
        <f t="shared" si="7"/>
        <v>332.54520233923722</v>
      </c>
      <c r="AK16">
        <f t="shared" si="24"/>
        <v>1131.1428835051645</v>
      </c>
      <c r="AL16">
        <f t="shared" si="8"/>
        <v>3167.9359081408165</v>
      </c>
      <c r="AN16">
        <f t="shared" si="9"/>
        <v>3693.5138747780584</v>
      </c>
      <c r="AO16">
        <f t="shared" si="9"/>
        <v>-184.67569373890291</v>
      </c>
      <c r="AP16">
        <f t="shared" si="9"/>
        <v>-4.179995097648777</v>
      </c>
      <c r="AQ16">
        <f t="shared" si="9"/>
        <v>-2824.8916998948316</v>
      </c>
      <c r="AR16">
        <f t="shared" si="9"/>
        <v>679.76648604667469</v>
      </c>
      <c r="AS16">
        <f t="shared" si="9"/>
        <v>132.64096963387934</v>
      </c>
      <c r="AT16">
        <f t="shared" si="9"/>
        <v>451.17442022071958</v>
      </c>
      <c r="AU16">
        <f t="shared" si="9"/>
        <v>1263.5818759012736</v>
      </c>
      <c r="AW16">
        <v>13</v>
      </c>
      <c r="AX16">
        <f>(R16*SUMPRODUCT(K17:$K$23, X17:$X$23)-$AZ$3*SUMPRODUCT(K16:$K$22, W17:$W$23))/Z16</f>
        <v>4877.322382701047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4.3350000000000003E-3</v>
      </c>
      <c r="O17">
        <f t="shared" si="21"/>
        <v>11045.209947900532</v>
      </c>
      <c r="P17">
        <f t="shared" si="22"/>
        <v>552.26049739502662</v>
      </c>
      <c r="Q17" s="4">
        <f t="shared" si="23"/>
        <v>12.5</v>
      </c>
      <c r="R17">
        <f t="shared" si="0"/>
        <v>2000000</v>
      </c>
      <c r="S17">
        <f t="shared" si="1"/>
        <v>4455.3182895918135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4089.02928288986</v>
      </c>
      <c r="AC17">
        <f t="shared" si="2"/>
        <v>3681.6867040789061</v>
      </c>
      <c r="AE17">
        <f t="shared" si="3"/>
        <v>9127.2946096677406</v>
      </c>
      <c r="AF17">
        <f t="shared" si="4"/>
        <v>-456.36473048338701</v>
      </c>
      <c r="AG17">
        <f t="shared" si="4"/>
        <v>-10.329471613396823</v>
      </c>
      <c r="AH17">
        <f t="shared" si="5"/>
        <v>-7268.718592069351</v>
      </c>
      <c r="AI17">
        <f t="shared" si="6"/>
        <v>1391.8818155016061</v>
      </c>
      <c r="AJ17">
        <f t="shared" si="7"/>
        <v>407.34257881095391</v>
      </c>
      <c r="AK17">
        <f t="shared" si="24"/>
        <v>1091.8952254170147</v>
      </c>
      <c r="AL17">
        <f t="shared" si="8"/>
        <v>2891.1196197295749</v>
      </c>
      <c r="AN17">
        <f t="shared" si="9"/>
        <v>3353.5936385454997</v>
      </c>
      <c r="AO17">
        <f t="shared" si="9"/>
        <v>-167.67968192727497</v>
      </c>
      <c r="AP17">
        <f t="shared" si="9"/>
        <v>-3.7953031838735543</v>
      </c>
      <c r="AQ17">
        <f t="shared" si="9"/>
        <v>-2670.7068713352887</v>
      </c>
      <c r="AR17">
        <f t="shared" si="9"/>
        <v>511.41178209906258</v>
      </c>
      <c r="AS17">
        <f t="shared" si="9"/>
        <v>149.6677317243803</v>
      </c>
      <c r="AT17">
        <f t="shared" si="9"/>
        <v>401.18929414616582</v>
      </c>
      <c r="AU17">
        <f t="shared" si="9"/>
        <v>1062.2688079696088</v>
      </c>
      <c r="AW17">
        <v>14</v>
      </c>
      <c r="AX17">
        <f>(R17*SUMPRODUCT(K18:$K$23, X18:$X$23)-$AZ$3*SUMPRODUCT(K17:$K$22, W18:$W$23))/Z17</f>
        <v>4455.3182895918135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4.522E-3</v>
      </c>
      <c r="O18">
        <f t="shared" si="21"/>
        <v>11045.209947900532</v>
      </c>
      <c r="P18">
        <f t="shared" si="22"/>
        <v>552.26049739502662</v>
      </c>
      <c r="Q18" s="4">
        <f t="shared" si="23"/>
        <v>12.5</v>
      </c>
      <c r="R18">
        <f t="shared" si="0"/>
        <v>2000000</v>
      </c>
      <c r="S18">
        <f t="shared" si="1"/>
        <v>3938.3548505563354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3681.6867040789061</v>
      </c>
      <c r="AC18">
        <f t="shared" si="2"/>
        <v>3207.2282672316014</v>
      </c>
      <c r="AE18">
        <f t="shared" si="3"/>
        <v>8994.7480373461458</v>
      </c>
      <c r="AF18">
        <f t="shared" si="4"/>
        <v>-449.73740186730726</v>
      </c>
      <c r="AG18">
        <f t="shared" si="4"/>
        <v>-10.179467026627075</v>
      </c>
      <c r="AH18">
        <f t="shared" si="5"/>
        <v>-7473.5793017248689</v>
      </c>
      <c r="AI18">
        <f t="shared" si="6"/>
        <v>1061.2518667273434</v>
      </c>
      <c r="AJ18">
        <f t="shared" si="7"/>
        <v>474.45843684730471</v>
      </c>
      <c r="AK18">
        <f t="shared" si="24"/>
        <v>1046.2629447406355</v>
      </c>
      <c r="AL18">
        <f t="shared" si="8"/>
        <v>2581.9732483152839</v>
      </c>
      <c r="AN18">
        <f t="shared" si="9"/>
        <v>3044.3791399617362</v>
      </c>
      <c r="AO18">
        <f t="shared" si="9"/>
        <v>-152.21895699808681</v>
      </c>
      <c r="AP18">
        <f t="shared" si="9"/>
        <v>-3.4453613312035891</v>
      </c>
      <c r="AQ18">
        <f t="shared" si="9"/>
        <v>-2529.5215421880757</v>
      </c>
      <c r="AR18">
        <f t="shared" si="9"/>
        <v>359.19327944437049</v>
      </c>
      <c r="AS18">
        <f t="shared" si="9"/>
        <v>160.58608444833763</v>
      </c>
      <c r="AT18">
        <f t="shared" si="9"/>
        <v>354.1201010476679</v>
      </c>
      <c r="AU18">
        <f t="shared" si="9"/>
        <v>873.89946494037611</v>
      </c>
      <c r="AW18">
        <v>15</v>
      </c>
      <c r="AX18">
        <f>(R18*SUMPRODUCT(K19:$K$23, X19:$X$23)-$AZ$3*SUMPRODUCT(K18:$K$22, W19:$W$23))/Z18</f>
        <v>3938.3548505563354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4.7470000000000004E-3</v>
      </c>
      <c r="O19">
        <f t="shared" si="21"/>
        <v>11045.209947900532</v>
      </c>
      <c r="P19">
        <f t="shared" si="22"/>
        <v>552.26049739502662</v>
      </c>
      <c r="Q19" s="4">
        <f t="shared" si="23"/>
        <v>12.5</v>
      </c>
      <c r="R19">
        <f t="shared" si="0"/>
        <v>2000000</v>
      </c>
      <c r="S19">
        <f t="shared" si="1"/>
        <v>3318.0873458402325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3207.2282672316014</v>
      </c>
      <c r="AC19">
        <f t="shared" si="2"/>
        <v>2662.2608589429401</v>
      </c>
      <c r="AE19">
        <f t="shared" si="3"/>
        <v>8862.1024880393998</v>
      </c>
      <c r="AF19">
        <f t="shared" si="4"/>
        <v>-443.10512440197004</v>
      </c>
      <c r="AG19">
        <f t="shared" si="4"/>
        <v>-10.029350426385404</v>
      </c>
      <c r="AH19">
        <f t="shared" si="5"/>
        <v>-7731.5087960637966</v>
      </c>
      <c r="AI19">
        <f t="shared" si="6"/>
        <v>677.45921714724773</v>
      </c>
      <c r="AJ19">
        <f t="shared" si="7"/>
        <v>544.96740828866132</v>
      </c>
      <c r="AK19">
        <f t="shared" si="24"/>
        <v>994.87937968472477</v>
      </c>
      <c r="AL19">
        <f t="shared" si="8"/>
        <v>2217.3060051206339</v>
      </c>
      <c r="AN19">
        <f t="shared" si="9"/>
        <v>2763.0444418101424</v>
      </c>
      <c r="AO19">
        <f t="shared" si="9"/>
        <v>-138.15222209050714</v>
      </c>
      <c r="AP19">
        <f t="shared" si="9"/>
        <v>-3.1269713917200606</v>
      </c>
      <c r="AQ19">
        <f t="shared" si="9"/>
        <v>-2410.545627812573</v>
      </c>
      <c r="AR19">
        <f t="shared" si="9"/>
        <v>211.21962051534234</v>
      </c>
      <c r="AS19">
        <f t="shared" si="9"/>
        <v>169.91105332757124</v>
      </c>
      <c r="AT19">
        <f t="shared" si="9"/>
        <v>310.18552809780823</v>
      </c>
      <c r="AU19">
        <f t="shared" si="9"/>
        <v>691.31620194072184</v>
      </c>
      <c r="AW19">
        <v>16</v>
      </c>
      <c r="AX19">
        <f>(R19*SUMPRODUCT(K20:$K$23, X20:$X$23)-$AZ$3*SUMPRODUCT(K19:$K$22, W20:$W$23))/Z19</f>
        <v>3318.0873458402325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4.9870000000000001E-3</v>
      </c>
      <c r="O20">
        <f t="shared" si="21"/>
        <v>11045.209947900532</v>
      </c>
      <c r="P20">
        <f t="shared" si="22"/>
        <v>552.26049739502662</v>
      </c>
      <c r="Q20" s="4">
        <f t="shared" si="23"/>
        <v>12.5</v>
      </c>
      <c r="R20">
        <f t="shared" si="0"/>
        <v>2000000</v>
      </c>
      <c r="S20">
        <f t="shared" si="1"/>
        <v>2602.7881830385313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2662.2608589429401</v>
      </c>
      <c r="AC20">
        <f t="shared" si="2"/>
        <v>2057.0440005856171</v>
      </c>
      <c r="AE20">
        <f t="shared" si="3"/>
        <v>8729.2861580511544</v>
      </c>
      <c r="AF20">
        <f t="shared" si="4"/>
        <v>-436.46430790255772</v>
      </c>
      <c r="AG20">
        <f t="shared" si="4"/>
        <v>-9.8790405515451667</v>
      </c>
      <c r="AH20">
        <f t="shared" si="5"/>
        <v>-8002.6192922214423</v>
      </c>
      <c r="AI20">
        <f t="shared" si="6"/>
        <v>280.32351737561021</v>
      </c>
      <c r="AJ20">
        <f t="shared" si="7"/>
        <v>605.21685835732296</v>
      </c>
      <c r="AK20">
        <f t="shared" si="24"/>
        <v>937.4483375823811</v>
      </c>
      <c r="AL20">
        <f t="shared" si="8"/>
        <v>1822.9887133153143</v>
      </c>
      <c r="AN20">
        <f t="shared" si="9"/>
        <v>2507.0973595125288</v>
      </c>
      <c r="AO20">
        <f t="shared" si="9"/>
        <v>-125.35486797562643</v>
      </c>
      <c r="AP20">
        <f t="shared" si="9"/>
        <v>-2.8373129294716084</v>
      </c>
      <c r="AQ20">
        <f t="shared" si="9"/>
        <v>-2298.3947751796022</v>
      </c>
      <c r="AR20">
        <f t="shared" si="9"/>
        <v>80.510403427828408</v>
      </c>
      <c r="AS20">
        <f t="shared" si="9"/>
        <v>173.82149697551714</v>
      </c>
      <c r="AT20">
        <f t="shared" si="9"/>
        <v>269.24014281104797</v>
      </c>
      <c r="AU20">
        <f t="shared" si="9"/>
        <v>523.57204321439349</v>
      </c>
      <c r="AW20">
        <v>17</v>
      </c>
      <c r="AX20">
        <f>(R20*SUMPRODUCT(K21:$K$23, X21:$X$23)-$AZ$3*SUMPRODUCT(K20:$K$22, W21:$W$23))/Z20</f>
        <v>2602.7881830385313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5.2249999999999996E-3</v>
      </c>
      <c r="O21">
        <f t="shared" si="21"/>
        <v>11045.209947900532</v>
      </c>
      <c r="P21">
        <f t="shared" si="22"/>
        <v>552.26049739502662</v>
      </c>
      <c r="Q21" s="4">
        <f t="shared" si="23"/>
        <v>12.5</v>
      </c>
      <c r="R21">
        <f t="shared" si="0"/>
        <v>2000000</v>
      </c>
      <c r="S21">
        <f t="shared" si="1"/>
        <v>1809.5576930651316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2057.0440005856171</v>
      </c>
      <c r="AC21">
        <f t="shared" si="2"/>
        <v>1408.3616933269527</v>
      </c>
      <c r="AE21">
        <f t="shared" si="3"/>
        <v>8596.3827762948258</v>
      </c>
      <c r="AF21">
        <f t="shared" si="4"/>
        <v>-429.81913881474134</v>
      </c>
      <c r="AG21">
        <f t="shared" si="4"/>
        <v>-9.7286321591478924</v>
      </c>
      <c r="AH21">
        <f t="shared" si="5"/>
        <v>-8258.8779010917588</v>
      </c>
      <c r="AI21">
        <f t="shared" si="6"/>
        <v>-102.04289577082272</v>
      </c>
      <c r="AJ21">
        <f t="shared" si="7"/>
        <v>648.68230725866442</v>
      </c>
      <c r="AK21">
        <f t="shared" si="24"/>
        <v>874.85455280455824</v>
      </c>
      <c r="AL21">
        <f t="shared" si="8"/>
        <v>1421.4939642924001</v>
      </c>
      <c r="AN21">
        <f t="shared" si="9"/>
        <v>2274.309582610781</v>
      </c>
      <c r="AO21">
        <f t="shared" si="9"/>
        <v>-113.71547913053905</v>
      </c>
      <c r="AP21">
        <f t="shared" si="9"/>
        <v>-2.5738641380953116</v>
      </c>
      <c r="AQ21">
        <f t="shared" si="9"/>
        <v>-2185.0173079613924</v>
      </c>
      <c r="AR21">
        <f t="shared" si="9"/>
        <v>-26.99706861924593</v>
      </c>
      <c r="AS21">
        <f t="shared" si="9"/>
        <v>171.61920610802889</v>
      </c>
      <c r="AT21">
        <f t="shared" si="9"/>
        <v>231.45666550828759</v>
      </c>
      <c r="AU21">
        <f t="shared" si="9"/>
        <v>376.07880299707057</v>
      </c>
      <c r="AW21">
        <v>18</v>
      </c>
      <c r="AX21">
        <f>(R21*SUMPRODUCT(K22:$K$23, X22:$X$23)-$AZ$3*SUMPRODUCT(K21:$K$22, W22:$W$23))/Z21</f>
        <v>1809.5576930651316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5.4879999999999998E-3</v>
      </c>
      <c r="O22">
        <f t="shared" si="21"/>
        <v>11045.209947900532</v>
      </c>
      <c r="P22">
        <f t="shared" si="22"/>
        <v>552.26049739502662</v>
      </c>
      <c r="Q22" s="4">
        <f t="shared" si="23"/>
        <v>12.5</v>
      </c>
      <c r="R22">
        <f t="shared" si="0"/>
        <v>2000000</v>
      </c>
      <c r="S22">
        <f t="shared" si="1"/>
        <v>939.84034141866334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1408.3616933269527</v>
      </c>
      <c r="AC22">
        <f t="shared" si="2"/>
        <v>720.1398876229548</v>
      </c>
      <c r="AE22">
        <f t="shared" si="3"/>
        <v>8463.2419998555724</v>
      </c>
      <c r="AF22">
        <f t="shared" si="4"/>
        <v>-423.16209999277862</v>
      </c>
      <c r="AG22">
        <f t="shared" si="4"/>
        <v>-9.5779551042670086</v>
      </c>
      <c r="AH22">
        <f t="shared" si="5"/>
        <v>-8542.5173263045799</v>
      </c>
      <c r="AI22">
        <f t="shared" si="6"/>
        <v>-512.01538154605259</v>
      </c>
      <c r="AJ22">
        <f t="shared" si="7"/>
        <v>688.22180570399792</v>
      </c>
      <c r="AK22">
        <f t="shared" si="24"/>
        <v>808.52204401243318</v>
      </c>
      <c r="AL22">
        <f t="shared" si="8"/>
        <v>984.72846817037851</v>
      </c>
      <c r="AN22">
        <f t="shared" si="9"/>
        <v>2062.5855086491779</v>
      </c>
      <c r="AO22">
        <f t="shared" si="9"/>
        <v>-103.12927543245891</v>
      </c>
      <c r="AP22">
        <f t="shared" si="9"/>
        <v>-2.334253398507415</v>
      </c>
      <c r="AQ22">
        <f t="shared" si="9"/>
        <v>-2081.9057808959064</v>
      </c>
      <c r="AR22">
        <f t="shared" si="9"/>
        <v>-124.78380107769459</v>
      </c>
      <c r="AS22">
        <f t="shared" si="9"/>
        <v>167.72725194501834</v>
      </c>
      <c r="AT22">
        <f t="shared" si="9"/>
        <v>197.04574812251812</v>
      </c>
      <c r="AU22">
        <f t="shared" si="9"/>
        <v>239.98919898984187</v>
      </c>
      <c r="AW22">
        <v>19</v>
      </c>
      <c r="AX22">
        <f>(R22*SUMPRODUCT(K23:$K$23, X23:$X$23)-$AZ$3*SUMPRODUCT(K22:$K$22, W23:$W$23))/Z22</f>
        <v>939.84034141866334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5.7670000000000004E-3</v>
      </c>
      <c r="O23">
        <f t="shared" si="21"/>
        <v>11045.209947900532</v>
      </c>
      <c r="P23">
        <f t="shared" si="22"/>
        <v>552.26049739502662</v>
      </c>
      <c r="Q23" s="4">
        <f t="shared" si="23"/>
        <v>12.5</v>
      </c>
      <c r="R23">
        <f t="shared" si="0"/>
        <v>2000000</v>
      </c>
      <c r="S23">
        <f t="shared" si="1"/>
        <v>954.89618964072861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720.1398876229548</v>
      </c>
      <c r="AC23">
        <f t="shared" si="2"/>
        <v>720.1398876229548</v>
      </c>
      <c r="AE23">
        <f t="shared" si="3"/>
        <v>8329.8020632438493</v>
      </c>
      <c r="AF23">
        <f t="shared" si="4"/>
        <v>-416.4901031621925</v>
      </c>
      <c r="AG23">
        <f t="shared" si="4"/>
        <v>-9.426939486138032</v>
      </c>
      <c r="AH23">
        <f t="shared" si="5"/>
        <v>-8837.7707338092569</v>
      </c>
      <c r="AI23">
        <f t="shared" si="6"/>
        <v>-933.88571321373729</v>
      </c>
      <c r="AJ23">
        <f t="shared" si="7"/>
        <v>0</v>
      </c>
      <c r="AK23">
        <f t="shared" si="24"/>
        <v>738.78174151177905</v>
      </c>
      <c r="AL23">
        <f t="shared" si="8"/>
        <v>-195.10397170195824</v>
      </c>
      <c r="AN23">
        <f t="shared" si="9"/>
        <v>1870.0415291977929</v>
      </c>
      <c r="AO23">
        <f t="shared" si="9"/>
        <v>-93.502076459889651</v>
      </c>
      <c r="AP23">
        <f t="shared" si="9"/>
        <v>-2.1163490078715634</v>
      </c>
      <c r="AQ23">
        <f t="shared" si="9"/>
        <v>-1984.0805546483905</v>
      </c>
      <c r="AR23">
        <f t="shared" si="9"/>
        <v>-209.65745091835851</v>
      </c>
      <c r="AS23">
        <f t="shared" si="9"/>
        <v>0</v>
      </c>
      <c r="AT23">
        <f t="shared" si="9"/>
        <v>165.85658664523922</v>
      </c>
      <c r="AU23">
        <f t="shared" si="9"/>
        <v>-43.800864273119295</v>
      </c>
      <c r="AW23">
        <v>20</v>
      </c>
      <c r="AX23">
        <f>(R23*SUMPRODUCT(K$23:$K24, X$23:$X24)-$AZ$3*SUMPRODUCT(K$22:$K23, W$23:$W24))/Z23</f>
        <v>954.89618964072861</v>
      </c>
    </row>
    <row r="25" spans="5:50" x14ac:dyDescent="0.25">
      <c r="AN25" s="8">
        <f t="shared" ref="AN25:AU25" si="25">SUM(AN3:AN23)</f>
        <v>101044.19801502944</v>
      </c>
      <c r="AO25" s="8">
        <f t="shared" si="25"/>
        <v>-13336.117361676872</v>
      </c>
      <c r="AP25" s="8">
        <f t="shared" si="25"/>
        <v>-201.85296215695277</v>
      </c>
      <c r="AQ25" s="8">
        <f t="shared" si="25"/>
        <v>-67040.800201298029</v>
      </c>
      <c r="AR25" s="8">
        <f t="shared" si="25"/>
        <v>20465.427489897575</v>
      </c>
      <c r="AS25" s="8">
        <f t="shared" si="25"/>
        <v>-2560.2965268599414</v>
      </c>
      <c r="AT25" s="8">
        <f t="shared" si="25"/>
        <v>9056.5988976584849</v>
      </c>
      <c r="AU25" s="9">
        <f t="shared" si="25"/>
        <v>26961.729860696119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5" priority="1" operator="lessThan">
      <formula>0</formula>
    </cfRule>
  </conditionalFormatting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CDDE1-D41F-4E61-A572-1824E030B4B2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'T.55.04.F'!C3*(1+C12)</f>
        <v>16792.733258731634</v>
      </c>
      <c r="K3">
        <v>1</v>
      </c>
      <c r="L3" s="2">
        <v>0</v>
      </c>
      <c r="O3">
        <f>$C$3</f>
        <v>16792.733258731634</v>
      </c>
      <c r="P3">
        <f>O3*B5</f>
        <v>13434.186606985308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16792.733258731634</v>
      </c>
      <c r="AF3">
        <f t="shared" ref="AF3:AG23" si="4">-$Z3*P3</f>
        <v>-13434.186606985308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3258.5466517463265</v>
      </c>
      <c r="AJ3">
        <f t="shared" ref="AJ3:AJ23" si="7">AB3-AC3</f>
        <v>0</v>
      </c>
      <c r="AL3">
        <f t="shared" ref="AL3:AL23" si="8">SUM(AI3:AK3)</f>
        <v>3258.5466517463265</v>
      </c>
      <c r="AN3">
        <f t="shared" ref="AN3:AU23" si="9">AE3*$K3</f>
        <v>16792.733258731634</v>
      </c>
      <c r="AO3">
        <f t="shared" si="9"/>
        <v>-13434.186606985308</v>
      </c>
      <c r="AP3">
        <f t="shared" si="9"/>
        <v>-100</v>
      </c>
      <c r="AQ3">
        <f t="shared" si="9"/>
        <v>0</v>
      </c>
      <c r="AR3">
        <f t="shared" si="9"/>
        <v>3258.5466517463265</v>
      </c>
      <c r="AS3">
        <f t="shared" si="9"/>
        <v>0</v>
      </c>
      <c r="AT3">
        <f t="shared" si="9"/>
        <v>0</v>
      </c>
      <c r="AU3">
        <f t="shared" si="9"/>
        <v>3258.5466517463265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10253.499722541888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2000000</v>
      </c>
      <c r="S4">
        <f t="shared" si="1"/>
        <v>3068.3070054681302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3025.8048168283858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-7704</v>
      </c>
      <c r="AI4">
        <f t="shared" si="6"/>
        <v>-7704</v>
      </c>
      <c r="AJ4">
        <f t="shared" si="7"/>
        <v>-3025.8048168283858</v>
      </c>
      <c r="AK4">
        <f>H4*SUM(AB4, AE4:AF4)</f>
        <v>0</v>
      </c>
      <c r="AL4">
        <f t="shared" si="8"/>
        <v>-10729.804816828386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-7227.6949057134807</v>
      </c>
      <c r="AR4">
        <f t="shared" si="9"/>
        <v>-7227.6949057134807</v>
      </c>
      <c r="AS4">
        <f t="shared" si="9"/>
        <v>-2838.7323546565208</v>
      </c>
      <c r="AT4">
        <f t="shared" si="9"/>
        <v>0</v>
      </c>
      <c r="AU4">
        <f t="shared" si="9"/>
        <v>-10066.427260370001</v>
      </c>
      <c r="AW4">
        <v>1</v>
      </c>
      <c r="AX4">
        <f>(R4*SUMPRODUCT(K5:$K$23, X5:$X$23)-$AZ$3*SUMPRODUCT(K4:$K$22, W5:$W$23))/Z4</f>
        <v>3068.3070054681302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4.0049999999999999E-3</v>
      </c>
      <c r="O5">
        <f t="shared" ref="O5:O23" si="21">$C$3</f>
        <v>16792.733258731634</v>
      </c>
      <c r="P5">
        <f t="shared" ref="P5:P23" si="22">O5*$C$5</f>
        <v>839.63666293658173</v>
      </c>
      <c r="Q5" s="4">
        <f t="shared" ref="Q5:Q23" si="23">$C$8</f>
        <v>12.5</v>
      </c>
      <c r="R5">
        <f t="shared" si="0"/>
        <v>2000000</v>
      </c>
      <c r="S5">
        <f t="shared" si="1"/>
        <v>5852.7085249400361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3025.8048168283858</v>
      </c>
      <c r="AC5">
        <f t="shared" si="2"/>
        <v>5690.8050329781981</v>
      </c>
      <c r="AE5">
        <f t="shared" si="3"/>
        <v>16328.195832583251</v>
      </c>
      <c r="AF5">
        <f t="shared" si="4"/>
        <v>-816.40979162916267</v>
      </c>
      <c r="AG5">
        <f t="shared" si="4"/>
        <v>-12.15421246575</v>
      </c>
      <c r="AH5">
        <f t="shared" si="5"/>
        <v>-7899.0454799999998</v>
      </c>
      <c r="AI5">
        <f t="shared" si="6"/>
        <v>7600.5863484883384</v>
      </c>
      <c r="AJ5">
        <f t="shared" si="7"/>
        <v>-2665.0002161498123</v>
      </c>
      <c r="AK5">
        <f>H5*SUM(AB5, AE5:AF5)</f>
        <v>1601.6478501124061</v>
      </c>
      <c r="AL5">
        <f t="shared" si="8"/>
        <v>6537.2339824509327</v>
      </c>
      <c r="AN5">
        <f t="shared" si="9"/>
        <v>14100.417805863866</v>
      </c>
      <c r="AO5">
        <f t="shared" si="9"/>
        <v>-705.02089029319347</v>
      </c>
      <c r="AP5">
        <f t="shared" si="9"/>
        <v>-10.495922245513652</v>
      </c>
      <c r="AQ5">
        <f t="shared" si="9"/>
        <v>-6821.3195552970847</v>
      </c>
      <c r="AR5">
        <f t="shared" si="9"/>
        <v>6563.5814380280754</v>
      </c>
      <c r="AS5">
        <f t="shared" si="9"/>
        <v>-2301.3942805268762</v>
      </c>
      <c r="AT5">
        <f t="shared" si="9"/>
        <v>1383.1230404146615</v>
      </c>
      <c r="AU5">
        <f t="shared" si="9"/>
        <v>5645.310197915861</v>
      </c>
      <c r="AW5">
        <v>2</v>
      </c>
      <c r="AX5">
        <f>(R5*SUMPRODUCT(K6:$K$23, X6:$X$23)-$AZ$3*SUMPRODUCT(K5:$K$22, W6:$W$23))/Z5</f>
        <v>5852.7085249400361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4.1640000000000002E-3</v>
      </c>
      <c r="O6">
        <f t="shared" si="21"/>
        <v>16792.733258731634</v>
      </c>
      <c r="P6">
        <f t="shared" si="22"/>
        <v>839.63666293658173</v>
      </c>
      <c r="Q6" s="4">
        <f t="shared" si="23"/>
        <v>12.5</v>
      </c>
      <c r="R6">
        <f t="shared" si="0"/>
        <v>2000000</v>
      </c>
      <c r="S6">
        <f t="shared" si="1"/>
        <v>8339.2995862067619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5690.8050329781981</v>
      </c>
      <c r="AC6">
        <f t="shared" si="2"/>
        <v>7993.7591736780896</v>
      </c>
      <c r="AE6">
        <f t="shared" si="3"/>
        <v>16096.923266810541</v>
      </c>
      <c r="AF6">
        <f t="shared" si="4"/>
        <v>-804.84616334052714</v>
      </c>
      <c r="AG6">
        <f t="shared" si="4"/>
        <v>-11.982060200385117</v>
      </c>
      <c r="AH6">
        <f t="shared" si="5"/>
        <v>-8097.6225131812807</v>
      </c>
      <c r="AI6">
        <f t="shared" si="6"/>
        <v>7182.4725300883474</v>
      </c>
      <c r="AJ6">
        <f t="shared" si="7"/>
        <v>-2302.9541406998915</v>
      </c>
      <c r="AK6">
        <f>H6*SUM(AB6, AE6:AF6)</f>
        <v>2282.9375764455654</v>
      </c>
      <c r="AL6">
        <f t="shared" si="8"/>
        <v>7162.4559658340213</v>
      </c>
      <c r="AN6">
        <f t="shared" si="9"/>
        <v>12536.705887501452</v>
      </c>
      <c r="AO6">
        <f t="shared" si="9"/>
        <v>-626.83529437507264</v>
      </c>
      <c r="AP6">
        <f t="shared" si="9"/>
        <v>-9.3319426432433232</v>
      </c>
      <c r="AQ6">
        <f t="shared" si="9"/>
        <v>-6306.6407258757363</v>
      </c>
      <c r="AR6">
        <f t="shared" si="9"/>
        <v>5593.8979246073986</v>
      </c>
      <c r="AS6">
        <f t="shared" si="9"/>
        <v>-1793.6010662290244</v>
      </c>
      <c r="AT6">
        <f t="shared" si="9"/>
        <v>1778.0116411708727</v>
      </c>
      <c r="AU6">
        <f t="shared" si="9"/>
        <v>5578.3084995492472</v>
      </c>
      <c r="AW6">
        <v>3</v>
      </c>
      <c r="AX6">
        <f>(R6*SUMPRODUCT(K7:$K$23, X7:$X$23)-$AZ$3*SUMPRODUCT(K6:$K$22, W7:$W$23))/Z6</f>
        <v>8339.2995862067619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4.3350000000000003E-3</v>
      </c>
      <c r="O7">
        <f t="shared" si="21"/>
        <v>16792.733258731634</v>
      </c>
      <c r="P7">
        <f t="shared" si="22"/>
        <v>839.63666293658173</v>
      </c>
      <c r="Q7" s="4">
        <f t="shared" si="23"/>
        <v>12.5</v>
      </c>
      <c r="R7">
        <f t="shared" si="0"/>
        <v>2000000</v>
      </c>
      <c r="S7">
        <f t="shared" si="1"/>
        <v>10361.070124850014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7993.7591736780896</v>
      </c>
      <c r="AC7">
        <f t="shared" si="2"/>
        <v>9789.3855375274725</v>
      </c>
      <c r="AE7">
        <f t="shared" si="3"/>
        <v>15866.173871780813</v>
      </c>
      <c r="AF7">
        <f t="shared" si="4"/>
        <v>-793.30869358904067</v>
      </c>
      <c r="AG7">
        <f t="shared" si="4"/>
        <v>-11.810297367412597</v>
      </c>
      <c r="AH7">
        <f t="shared" si="5"/>
        <v>-8310.7569549871187</v>
      </c>
      <c r="AI7">
        <f t="shared" si="6"/>
        <v>6750.2979258372416</v>
      </c>
      <c r="AJ7">
        <f t="shared" si="7"/>
        <v>-1795.6263638493829</v>
      </c>
      <c r="AK7">
        <f>H7*SUM(AB7, AE7:AF7)</f>
        <v>2415.0755696407746</v>
      </c>
      <c r="AL7">
        <f t="shared" si="8"/>
        <v>7369.7471316286337</v>
      </c>
      <c r="AN7">
        <f t="shared" si="9"/>
        <v>11185.835257177623</v>
      </c>
      <c r="AO7">
        <f t="shared" si="9"/>
        <v>-559.29176285888116</v>
      </c>
      <c r="AP7">
        <f t="shared" si="9"/>
        <v>-8.3263956236556815</v>
      </c>
      <c r="AQ7">
        <f t="shared" si="9"/>
        <v>-5859.1793404123937</v>
      </c>
      <c r="AR7">
        <f t="shared" si="9"/>
        <v>4759.0377582826932</v>
      </c>
      <c r="AS7">
        <f t="shared" si="9"/>
        <v>-1265.9372607272255</v>
      </c>
      <c r="AT7">
        <f t="shared" si="9"/>
        <v>1702.6560829314797</v>
      </c>
      <c r="AU7">
        <f t="shared" si="9"/>
        <v>5195.7565804869473</v>
      </c>
      <c r="AW7">
        <v>4</v>
      </c>
      <c r="AX7">
        <f>(R7*SUMPRODUCT(K8:$K$23, X8:$X$23)-$AZ$3*SUMPRODUCT(K7:$K$22, W8:$W$23))/Z7</f>
        <v>10361.070124850014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4.522E-3</v>
      </c>
      <c r="O8">
        <f t="shared" si="21"/>
        <v>16792.733258731634</v>
      </c>
      <c r="P8">
        <f t="shared" si="22"/>
        <v>839.63666293658173</v>
      </c>
      <c r="Q8" s="4">
        <f t="shared" si="23"/>
        <v>12.5</v>
      </c>
      <c r="R8">
        <f t="shared" si="0"/>
        <v>2000000</v>
      </c>
      <c r="S8">
        <f t="shared" si="1"/>
        <v>11816.399149494184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9789.3855375274725</v>
      </c>
      <c r="AC8">
        <f t="shared" si="2"/>
        <v>11002.285386464559</v>
      </c>
      <c r="AE8">
        <f t="shared" si="3"/>
        <v>15635.765294814812</v>
      </c>
      <c r="AF8">
        <f t="shared" si="4"/>
        <v>-781.7882647407406</v>
      </c>
      <c r="AG8">
        <f t="shared" si="4"/>
        <v>-11.63878822904303</v>
      </c>
      <c r="AH8">
        <f t="shared" si="5"/>
        <v>-8544.9863512703614</v>
      </c>
      <c r="AI8">
        <f t="shared" si="6"/>
        <v>6297.351890574666</v>
      </c>
      <c r="AJ8">
        <f t="shared" si="7"/>
        <v>-1212.8998489370861</v>
      </c>
      <c r="AK8">
        <f t="shared" ref="AK8:AK23" si="24">H8*SUM(AB8:AB8, AE8:AF8)</f>
        <v>1786.643786151112</v>
      </c>
      <c r="AL8">
        <f t="shared" si="8"/>
        <v>6871.0958277886921</v>
      </c>
      <c r="AN8">
        <f t="shared" si="9"/>
        <v>10278.223363704325</v>
      </c>
      <c r="AO8">
        <f t="shared" si="9"/>
        <v>-513.91116818521618</v>
      </c>
      <c r="AP8">
        <f t="shared" si="9"/>
        <v>-7.6507969290526354</v>
      </c>
      <c r="AQ8">
        <f t="shared" si="9"/>
        <v>-5617.0757684171167</v>
      </c>
      <c r="AR8">
        <f t="shared" si="9"/>
        <v>4139.5856301729382</v>
      </c>
      <c r="AS8">
        <f t="shared" si="9"/>
        <v>-797.30383068059825</v>
      </c>
      <c r="AT8">
        <f t="shared" si="9"/>
        <v>1174.4563543381716</v>
      </c>
      <c r="AU8">
        <f t="shared" si="9"/>
        <v>4516.7381538305117</v>
      </c>
      <c r="AW8">
        <v>5</v>
      </c>
      <c r="AX8">
        <f>(R8*SUMPRODUCT(K9:$K$23, X9:$X$23)-$AZ$3*SUMPRODUCT(K8:$K$22, W9:$W$23))/Z8</f>
        <v>11816.399149494184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4.7470000000000004E-3</v>
      </c>
      <c r="O9">
        <f t="shared" si="21"/>
        <v>16792.733258731634</v>
      </c>
      <c r="P9">
        <f t="shared" si="22"/>
        <v>839.63666293658173</v>
      </c>
      <c r="Q9" s="4">
        <f t="shared" si="23"/>
        <v>12.5</v>
      </c>
      <c r="R9">
        <f t="shared" si="0"/>
        <v>2000000</v>
      </c>
      <c r="S9">
        <f t="shared" si="1"/>
        <v>12814.24435312023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11002.285386464559</v>
      </c>
      <c r="AC9">
        <f t="shared" si="2"/>
        <v>11755.430015357881</v>
      </c>
      <c r="AE9">
        <f t="shared" si="3"/>
        <v>15405.184664012178</v>
      </c>
      <c r="AF9">
        <f t="shared" si="4"/>
        <v>-770.25923320060895</v>
      </c>
      <c r="AG9">
        <f t="shared" si="4"/>
        <v>-11.467151019029332</v>
      </c>
      <c r="AH9">
        <f t="shared" si="5"/>
        <v>-8839.8924357227643</v>
      </c>
      <c r="AI9">
        <f t="shared" si="6"/>
        <v>5783.5658440697753</v>
      </c>
      <c r="AJ9">
        <f t="shared" si="7"/>
        <v>-753.14462889332208</v>
      </c>
      <c r="AK9">
        <f t="shared" si="24"/>
        <v>1338.2624046618141</v>
      </c>
      <c r="AL9">
        <f t="shared" si="8"/>
        <v>6368.6836198382671</v>
      </c>
      <c r="AN9">
        <f t="shared" si="9"/>
        <v>9624.2638317428027</v>
      </c>
      <c r="AO9">
        <f t="shared" si="9"/>
        <v>-481.21319158714022</v>
      </c>
      <c r="AP9">
        <f t="shared" si="9"/>
        <v>-7.1640093392319875</v>
      </c>
      <c r="AQ9">
        <f t="shared" si="9"/>
        <v>-5522.650906247919</v>
      </c>
      <c r="AR9">
        <f t="shared" si="9"/>
        <v>3613.2357245685125</v>
      </c>
      <c r="AS9">
        <f t="shared" si="9"/>
        <v>-470.52098173560887</v>
      </c>
      <c r="AT9">
        <f t="shared" si="9"/>
        <v>836.06855350823128</v>
      </c>
      <c r="AU9">
        <f t="shared" si="9"/>
        <v>3978.7832963411347</v>
      </c>
      <c r="AW9">
        <v>6</v>
      </c>
      <c r="AX9">
        <f>(R9*SUMPRODUCT(K10:$K$23, X10:$X$23)-$AZ$3*SUMPRODUCT(K9:$K$22, W10:$W$23))/Z9</f>
        <v>12814.24435312023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4.9870000000000001E-3</v>
      </c>
      <c r="O10">
        <f t="shared" si="21"/>
        <v>16792.733258731634</v>
      </c>
      <c r="P10">
        <f t="shared" si="22"/>
        <v>839.63666293658173</v>
      </c>
      <c r="Q10" s="4">
        <f t="shared" si="23"/>
        <v>12.5</v>
      </c>
      <c r="R10">
        <f t="shared" si="0"/>
        <v>2000000</v>
      </c>
      <c r="S10">
        <f t="shared" si="1"/>
        <v>13502.033228254504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11755.430015357881</v>
      </c>
      <c r="AC10">
        <f t="shared" si="2"/>
        <v>12200.753525525164</v>
      </c>
      <c r="AE10">
        <f t="shared" si="3"/>
        <v>15174.307161452627</v>
      </c>
      <c r="AF10">
        <f t="shared" si="4"/>
        <v>-758.71535807263137</v>
      </c>
      <c r="AG10">
        <f t="shared" si="4"/>
        <v>-11.29529282670714</v>
      </c>
      <c r="AH10">
        <f t="shared" si="5"/>
        <v>-9149.8691411038853</v>
      </c>
      <c r="AI10">
        <f t="shared" si="6"/>
        <v>5254.4273694494022</v>
      </c>
      <c r="AJ10">
        <f t="shared" si="7"/>
        <v>-445.32351016728353</v>
      </c>
      <c r="AK10">
        <f t="shared" si="24"/>
        <v>1373.9786454837388</v>
      </c>
      <c r="AL10">
        <f t="shared" si="8"/>
        <v>6183.0825047658573</v>
      </c>
      <c r="AN10">
        <f t="shared" si="9"/>
        <v>9007.1496339158894</v>
      </c>
      <c r="AO10">
        <f t="shared" si="9"/>
        <v>-450.35748169579449</v>
      </c>
      <c r="AP10">
        <f t="shared" si="9"/>
        <v>-6.7046482957386395</v>
      </c>
      <c r="AQ10">
        <f t="shared" si="9"/>
        <v>-5431.1699116009386</v>
      </c>
      <c r="AR10">
        <f t="shared" si="9"/>
        <v>3118.917592323417</v>
      </c>
      <c r="AS10">
        <f t="shared" si="9"/>
        <v>-264.33467102648308</v>
      </c>
      <c r="AT10">
        <f t="shared" si="9"/>
        <v>815.56483086852154</v>
      </c>
      <c r="AU10">
        <f t="shared" si="9"/>
        <v>3670.1477521654551</v>
      </c>
      <c r="AW10">
        <v>7</v>
      </c>
      <c r="AX10">
        <f>(R10*SUMPRODUCT(K11:$K$23, X11:$X$23)-$AZ$3*SUMPRODUCT(K10:$K$22, W11:$W$23))/Z10</f>
        <v>13502.033228254504</v>
      </c>
    </row>
    <row r="11" spans="1:52" x14ac:dyDescent="0.25">
      <c r="A11" t="s">
        <v>33</v>
      </c>
      <c r="C11" s="7">
        <f>AU25</f>
        <v>40446.244690489664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5.2249999999999996E-3</v>
      </c>
      <c r="O11">
        <f t="shared" si="21"/>
        <v>16792.733258731634</v>
      </c>
      <c r="P11">
        <f t="shared" si="22"/>
        <v>839.63666293658173</v>
      </c>
      <c r="Q11" s="4">
        <f t="shared" si="23"/>
        <v>12.5</v>
      </c>
      <c r="R11">
        <f t="shared" si="0"/>
        <v>2000000</v>
      </c>
      <c r="S11">
        <f t="shared" si="1"/>
        <v>13900.838546019773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12200.753525525164</v>
      </c>
      <c r="AC11">
        <f t="shared" si="2"/>
        <v>12369.880250074362</v>
      </c>
      <c r="AE11">
        <f t="shared" si="3"/>
        <v>14943.278334919512</v>
      </c>
      <c r="AF11">
        <f t="shared" si="4"/>
        <v>-747.1639167459756</v>
      </c>
      <c r="AG11">
        <f t="shared" si="4"/>
        <v>-11.123321993420525</v>
      </c>
      <c r="AH11">
        <f t="shared" si="5"/>
        <v>-9442.8648031271678</v>
      </c>
      <c r="AI11">
        <f t="shared" si="6"/>
        <v>4742.1262930529483</v>
      </c>
      <c r="AJ11">
        <f t="shared" si="7"/>
        <v>-169.12672454919812</v>
      </c>
      <c r="AK11">
        <f t="shared" si="24"/>
        <v>1359.4386991004833</v>
      </c>
      <c r="AL11">
        <f t="shared" si="8"/>
        <v>5932.4382676042333</v>
      </c>
      <c r="AN11">
        <f t="shared" si="9"/>
        <v>8435.5832436895107</v>
      </c>
      <c r="AO11">
        <f t="shared" si="9"/>
        <v>-421.77916218447552</v>
      </c>
      <c r="AP11">
        <f t="shared" si="9"/>
        <v>-6.2791916551935509</v>
      </c>
      <c r="AQ11">
        <f t="shared" si="9"/>
        <v>-5330.5620306585843</v>
      </c>
      <c r="AR11">
        <f t="shared" si="9"/>
        <v>2676.9628591912569</v>
      </c>
      <c r="AS11">
        <f t="shared" si="9"/>
        <v>-95.473197493312398</v>
      </c>
      <c r="AT11">
        <f t="shared" si="9"/>
        <v>767.41248164784793</v>
      </c>
      <c r="AU11">
        <f t="shared" si="9"/>
        <v>3348.9021433457924</v>
      </c>
      <c r="AW11">
        <v>8</v>
      </c>
      <c r="AX11">
        <f>(R11*SUMPRODUCT(K12:$K$23, X12:$X$23)-$AZ$3*SUMPRODUCT(K11:$K$22, W12:$W$23))/Z11</f>
        <v>13900.838546019773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5.4879999999999998E-3</v>
      </c>
      <c r="O12">
        <f t="shared" si="21"/>
        <v>16792.733258731634</v>
      </c>
      <c r="P12">
        <f t="shared" si="22"/>
        <v>839.63666293658173</v>
      </c>
      <c r="Q12" s="4">
        <f t="shared" si="23"/>
        <v>12.5</v>
      </c>
      <c r="R12">
        <f t="shared" si="0"/>
        <v>2000000</v>
      </c>
      <c r="S12">
        <f t="shared" si="1"/>
        <v>14015.765957400363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12369.880250074362</v>
      </c>
      <c r="AC12">
        <f t="shared" si="2"/>
        <v>12278.981555706065</v>
      </c>
      <c r="AE12">
        <f t="shared" si="3"/>
        <v>14711.836840068279</v>
      </c>
      <c r="AF12">
        <f t="shared" si="4"/>
        <v>-735.59184200341406</v>
      </c>
      <c r="AG12">
        <f t="shared" si="4"/>
        <v>-10.951043982386429</v>
      </c>
      <c r="AH12">
        <f t="shared" si="5"/>
        <v>-9767.1665759826938</v>
      </c>
      <c r="AI12">
        <f t="shared" si="6"/>
        <v>4198.1273780997853</v>
      </c>
      <c r="AJ12">
        <f t="shared" si="7"/>
        <v>90.898694368297583</v>
      </c>
      <c r="AK12">
        <f t="shared" si="24"/>
        <v>1367.363900378426</v>
      </c>
      <c r="AL12">
        <f t="shared" si="8"/>
        <v>5656.3899728465094</v>
      </c>
      <c r="AN12">
        <f t="shared" si="9"/>
        <v>7895.1734294241351</v>
      </c>
      <c r="AO12">
        <f t="shared" si="9"/>
        <v>-394.75867147120681</v>
      </c>
      <c r="AP12">
        <f t="shared" si="9"/>
        <v>-5.8769270223765693</v>
      </c>
      <c r="AQ12">
        <f t="shared" si="9"/>
        <v>-5241.5938859134449</v>
      </c>
      <c r="AR12">
        <f t="shared" si="9"/>
        <v>2252.9439450171067</v>
      </c>
      <c r="AS12">
        <f t="shared" si="9"/>
        <v>48.781193289973814</v>
      </c>
      <c r="AT12">
        <f t="shared" si="9"/>
        <v>733.80198896845536</v>
      </c>
      <c r="AU12">
        <f t="shared" si="9"/>
        <v>3035.5271272755363</v>
      </c>
      <c r="AW12">
        <v>9</v>
      </c>
      <c r="AX12">
        <f>(R12*SUMPRODUCT(K13:$K$23, X13:$X$23)-$AZ$3*SUMPRODUCT(K12:$K$22, W13:$W$23))/Z12</f>
        <v>14015.765957400363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5.7670000000000004E-3</v>
      </c>
      <c r="O13">
        <f t="shared" si="21"/>
        <v>16792.733258731634</v>
      </c>
      <c r="P13">
        <f t="shared" si="22"/>
        <v>839.63666293658173</v>
      </c>
      <c r="Q13" s="4">
        <f t="shared" si="23"/>
        <v>12.5</v>
      </c>
      <c r="R13">
        <f t="shared" si="0"/>
        <v>2000000</v>
      </c>
      <c r="S13">
        <f t="shared" si="1"/>
        <v>13851.252407474445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12278.981555706065</v>
      </c>
      <c r="AC13">
        <f t="shared" si="2"/>
        <v>11943.523703864012</v>
      </c>
      <c r="AE13">
        <f t="shared" si="3"/>
        <v>14479.875308610923</v>
      </c>
      <c r="AF13">
        <f t="shared" si="4"/>
        <v>-723.9937654305462</v>
      </c>
      <c r="AG13">
        <f t="shared" si="4"/>
        <v>-10.778378871916141</v>
      </c>
      <c r="AH13">
        <f t="shared" si="5"/>
        <v>-10104.747303427606</v>
      </c>
      <c r="AI13">
        <f t="shared" si="6"/>
        <v>3640.3558608808544</v>
      </c>
      <c r="AJ13">
        <f t="shared" si="7"/>
        <v>335.45785184205306</v>
      </c>
      <c r="AK13">
        <f t="shared" si="24"/>
        <v>1346.0024222124289</v>
      </c>
      <c r="AL13">
        <f t="shared" si="8"/>
        <v>5321.8161349353359</v>
      </c>
      <c r="AN13">
        <f t="shared" si="9"/>
        <v>7388.6947132855412</v>
      </c>
      <c r="AO13">
        <f t="shared" si="9"/>
        <v>-369.43473566427707</v>
      </c>
      <c r="AP13">
        <f t="shared" si="9"/>
        <v>-5.4999196672195083</v>
      </c>
      <c r="AQ13">
        <f t="shared" si="9"/>
        <v>-5156.1834193090308</v>
      </c>
      <c r="AR13">
        <f t="shared" si="9"/>
        <v>1857.5766386450132</v>
      </c>
      <c r="AS13">
        <f t="shared" si="9"/>
        <v>171.17520721753212</v>
      </c>
      <c r="AT13">
        <f t="shared" si="9"/>
        <v>686.82918665440945</v>
      </c>
      <c r="AU13">
        <f t="shared" si="9"/>
        <v>2715.5810325169546</v>
      </c>
      <c r="AW13">
        <v>10</v>
      </c>
      <c r="AX13">
        <f>(R13*SUMPRODUCT(K14:$K$23, X14:$X$23)-$AZ$3*SUMPRODUCT(K13:$K$22, W14:$W$23))/Z13</f>
        <v>13851.252407474445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6.0780000000000001E-3</v>
      </c>
      <c r="O14">
        <f t="shared" si="21"/>
        <v>16792.733258731634</v>
      </c>
      <c r="P14">
        <f t="shared" si="22"/>
        <v>839.63666293658173</v>
      </c>
      <c r="Q14" s="4">
        <f t="shared" si="23"/>
        <v>12.5</v>
      </c>
      <c r="R14">
        <f t="shared" si="0"/>
        <v>2000000</v>
      </c>
      <c r="S14">
        <f t="shared" si="1"/>
        <v>13587.875516377091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11943.523703864012</v>
      </c>
      <c r="AC14">
        <f t="shared" si="2"/>
        <v>11528.045003422136</v>
      </c>
      <c r="AE14">
        <f t="shared" si="3"/>
        <v>14247.067873399077</v>
      </c>
      <c r="AF14">
        <f t="shared" si="4"/>
        <v>-712.3533936699539</v>
      </c>
      <c r="AG14">
        <f t="shared" si="4"/>
        <v>-10.605084096413474</v>
      </c>
      <c r="AH14">
        <f t="shared" si="5"/>
        <v>-10481.75788536101</v>
      </c>
      <c r="AI14">
        <f t="shared" si="6"/>
        <v>3042.351510271701</v>
      </c>
      <c r="AJ14">
        <f t="shared" si="7"/>
        <v>415.47870044187584</v>
      </c>
      <c r="AK14">
        <f t="shared" si="24"/>
        <v>2180.2237978464323</v>
      </c>
      <c r="AL14">
        <f t="shared" si="8"/>
        <v>5638.0540085600096</v>
      </c>
      <c r="AN14">
        <f t="shared" si="9"/>
        <v>6696.8375010458421</v>
      </c>
      <c r="AO14">
        <f t="shared" si="9"/>
        <v>-334.84187505229215</v>
      </c>
      <c r="AP14">
        <f t="shared" si="9"/>
        <v>-4.9849221966023016</v>
      </c>
      <c r="AQ14">
        <f t="shared" si="9"/>
        <v>-4926.9526829889028</v>
      </c>
      <c r="AR14">
        <f t="shared" si="9"/>
        <v>1430.0580208080462</v>
      </c>
      <c r="AS14">
        <f t="shared" si="9"/>
        <v>195.29585783752711</v>
      </c>
      <c r="AT14">
        <f t="shared" si="9"/>
        <v>1024.8146930886455</v>
      </c>
      <c r="AU14">
        <f t="shared" si="9"/>
        <v>2650.1685717342189</v>
      </c>
      <c r="AW14">
        <v>11</v>
      </c>
      <c r="AX14">
        <f>(R14*SUMPRODUCT(K15:$K$23, X15:$X$23)-$AZ$3*SUMPRODUCT(K14:$K$22, W15:$W$23))/Z14</f>
        <v>13587.875516377091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6.4359999999999999E-3</v>
      </c>
      <c r="O15">
        <f t="shared" si="21"/>
        <v>16792.733258731634</v>
      </c>
      <c r="P15">
        <f t="shared" si="22"/>
        <v>839.63666293658173</v>
      </c>
      <c r="Q15" s="4">
        <f t="shared" si="23"/>
        <v>12.5</v>
      </c>
      <c r="R15">
        <f t="shared" si="0"/>
        <v>2000000</v>
      </c>
      <c r="S15">
        <f t="shared" si="1"/>
        <v>13048.45279581704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11528.045003422136</v>
      </c>
      <c r="AC15">
        <f t="shared" si="2"/>
        <v>10888.442123725952</v>
      </c>
      <c r="AE15">
        <f t="shared" si="3"/>
        <v>14012.90306583189</v>
      </c>
      <c r="AF15">
        <f t="shared" si="4"/>
        <v>-700.64515329159451</v>
      </c>
      <c r="AG15">
        <f t="shared" si="4"/>
        <v>-10.430778934204822</v>
      </c>
      <c r="AH15">
        <f t="shared" si="5"/>
        <v>-10920.691399122737</v>
      </c>
      <c r="AI15">
        <f t="shared" si="6"/>
        <v>2381.1357344833523</v>
      </c>
      <c r="AJ15">
        <f t="shared" si="7"/>
        <v>639.60287969618366</v>
      </c>
      <c r="AK15">
        <f t="shared" si="24"/>
        <v>2125.634401124737</v>
      </c>
      <c r="AL15">
        <f t="shared" si="8"/>
        <v>5146.3730153042725</v>
      </c>
      <c r="AN15">
        <f t="shared" si="9"/>
        <v>6067.5554268889155</v>
      </c>
      <c r="AO15">
        <f t="shared" si="9"/>
        <v>-303.37777134444576</v>
      </c>
      <c r="AP15">
        <f t="shared" si="9"/>
        <v>-4.5165037559728392</v>
      </c>
      <c r="AQ15">
        <f t="shared" si="9"/>
        <v>-4728.6347484765511</v>
      </c>
      <c r="AR15">
        <f t="shared" si="9"/>
        <v>1031.0264033119454</v>
      </c>
      <c r="AS15">
        <f t="shared" si="9"/>
        <v>276.94660453458067</v>
      </c>
      <c r="AT15">
        <f t="shared" si="9"/>
        <v>920.39490215088415</v>
      </c>
      <c r="AU15">
        <f t="shared" si="9"/>
        <v>2228.3679099974102</v>
      </c>
      <c r="AW15">
        <v>12</v>
      </c>
      <c r="AX15">
        <f>(R15*SUMPRODUCT(K16:$K$23, X16:$X$23)-$AZ$3*SUMPRODUCT(K15:$K$22, W16:$W$23))/Z15</f>
        <v>13048.45279581704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6.8199999999999997E-3</v>
      </c>
      <c r="O16">
        <f t="shared" si="21"/>
        <v>16792.733258731634</v>
      </c>
      <c r="P16">
        <f t="shared" si="22"/>
        <v>839.63666293658173</v>
      </c>
      <c r="Q16" s="4">
        <f t="shared" si="23"/>
        <v>12.5</v>
      </c>
      <c r="R16">
        <f t="shared" si="0"/>
        <v>2000000</v>
      </c>
      <c r="S16">
        <f t="shared" si="1"/>
        <v>12253.771455629872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10888.442123725952</v>
      </c>
      <c r="AC16">
        <f t="shared" si="2"/>
        <v>10053.320770621351</v>
      </c>
      <c r="AE16">
        <f t="shared" si="3"/>
        <v>13777.206036264597</v>
      </c>
      <c r="AF16">
        <f t="shared" si="4"/>
        <v>-688.86030181322985</v>
      </c>
      <c r="AG16">
        <f t="shared" si="4"/>
        <v>-10.255333232531497</v>
      </c>
      <c r="AH16">
        <f t="shared" si="5"/>
        <v>-11382.065973004301</v>
      </c>
      <c r="AI16">
        <f t="shared" si="6"/>
        <v>1696.0244282145341</v>
      </c>
      <c r="AJ16">
        <f t="shared" si="7"/>
        <v>835.12135310460144</v>
      </c>
      <c r="AK16">
        <f t="shared" si="24"/>
        <v>2051.7416905999498</v>
      </c>
      <c r="AL16">
        <f t="shared" si="8"/>
        <v>4582.8874719190853</v>
      </c>
      <c r="AN16">
        <f t="shared" si="9"/>
        <v>5495.25885395777</v>
      </c>
      <c r="AO16">
        <f t="shared" si="9"/>
        <v>-274.76294269788849</v>
      </c>
      <c r="AP16">
        <f t="shared" si="9"/>
        <v>-4.0905035896259081</v>
      </c>
      <c r="AQ16">
        <f t="shared" si="9"/>
        <v>-4539.9189538027531</v>
      </c>
      <c r="AR16">
        <f t="shared" si="9"/>
        <v>676.48645386750218</v>
      </c>
      <c r="AS16">
        <f t="shared" si="9"/>
        <v>333.1015009645252</v>
      </c>
      <c r="AT16">
        <f t="shared" si="9"/>
        <v>818.36997005240403</v>
      </c>
      <c r="AU16">
        <f t="shared" si="9"/>
        <v>1827.9579248844313</v>
      </c>
      <c r="AW16">
        <v>13</v>
      </c>
      <c r="AX16">
        <f>(R16*SUMPRODUCT(K17:$K$23, X17:$X$23)-$AZ$3*SUMPRODUCT(K16:$K$22, W17:$W$23))/Z16</f>
        <v>12253.771455629872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7.2269999999999999E-3</v>
      </c>
      <c r="O17">
        <f t="shared" si="21"/>
        <v>16792.733258731634</v>
      </c>
      <c r="P17">
        <f t="shared" si="22"/>
        <v>839.63666293658173</v>
      </c>
      <c r="Q17" s="4">
        <f t="shared" si="23"/>
        <v>12.5</v>
      </c>
      <c r="R17">
        <f t="shared" si="0"/>
        <v>2000000</v>
      </c>
      <c r="S17">
        <f t="shared" si="1"/>
        <v>11226.180269078803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10053.320770621351</v>
      </c>
      <c r="AC17">
        <f t="shared" si="2"/>
        <v>9051.5924599226346</v>
      </c>
      <c r="AE17">
        <f t="shared" si="3"/>
        <v>13539.866107877866</v>
      </c>
      <c r="AF17">
        <f t="shared" si="4"/>
        <v>-676.99330539389337</v>
      </c>
      <c r="AG17">
        <f t="shared" si="4"/>
        <v>-10.078664606934677</v>
      </c>
      <c r="AH17">
        <f t="shared" si="5"/>
        <v>-11858.446923440821</v>
      </c>
      <c r="AI17">
        <f t="shared" si="6"/>
        <v>994.34721443621675</v>
      </c>
      <c r="AJ17">
        <f t="shared" si="7"/>
        <v>1001.7283106987161</v>
      </c>
      <c r="AK17">
        <f t="shared" si="24"/>
        <v>1960.9845164377689</v>
      </c>
      <c r="AL17">
        <f t="shared" si="8"/>
        <v>3957.0600415727017</v>
      </c>
      <c r="AN17">
        <f t="shared" si="9"/>
        <v>4974.881472330384</v>
      </c>
      <c r="AO17">
        <f t="shared" si="9"/>
        <v>-248.74407361651922</v>
      </c>
      <c r="AP17">
        <f t="shared" si="9"/>
        <v>-3.7031504905132251</v>
      </c>
      <c r="AQ17">
        <f t="shared" si="9"/>
        <v>-4357.0865044015791</v>
      </c>
      <c r="AR17">
        <f t="shared" si="9"/>
        <v>365.34774382177244</v>
      </c>
      <c r="AS17">
        <f t="shared" si="9"/>
        <v>368.05974102685786</v>
      </c>
      <c r="AT17">
        <f t="shared" si="9"/>
        <v>720.51418091031928</v>
      </c>
      <c r="AU17">
        <f t="shared" si="9"/>
        <v>1453.9216657589495</v>
      </c>
      <c r="AW17">
        <v>14</v>
      </c>
      <c r="AX17">
        <f>(R17*SUMPRODUCT(K18:$K$23, X18:$X$23)-$AZ$3*SUMPRODUCT(K17:$K$22, W18:$W$23))/Z17</f>
        <v>11226.180269078803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7.6860000000000001E-3</v>
      </c>
      <c r="O18">
        <f t="shared" si="21"/>
        <v>16792.733258731634</v>
      </c>
      <c r="P18">
        <f t="shared" si="22"/>
        <v>839.63666293658173</v>
      </c>
      <c r="Q18" s="4">
        <f t="shared" si="23"/>
        <v>12.5</v>
      </c>
      <c r="R18">
        <f t="shared" si="0"/>
        <v>2000000</v>
      </c>
      <c r="S18">
        <f t="shared" si="1"/>
        <v>9967.0103544485537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9051.5924599226346</v>
      </c>
      <c r="AC18">
        <f t="shared" si="2"/>
        <v>7894.2017855927961</v>
      </c>
      <c r="AE18">
        <f t="shared" si="3"/>
        <v>13300.400035893937</v>
      </c>
      <c r="AF18">
        <f t="shared" si="4"/>
        <v>-665.0200017946969</v>
      </c>
      <c r="AG18">
        <f t="shared" si="4"/>
        <v>-9.90041334469643</v>
      </c>
      <c r="AH18">
        <f t="shared" si="5"/>
        <v>-12394.338587023987</v>
      </c>
      <c r="AI18">
        <f t="shared" si="6"/>
        <v>231.14103373055696</v>
      </c>
      <c r="AJ18">
        <f t="shared" si="7"/>
        <v>1157.3906743298385</v>
      </c>
      <c r="AK18">
        <f t="shared" si="24"/>
        <v>1855.7976102584403</v>
      </c>
      <c r="AL18">
        <f t="shared" si="8"/>
        <v>3244.3293183188357</v>
      </c>
      <c r="AN18">
        <f t="shared" si="9"/>
        <v>4501.6781186422904</v>
      </c>
      <c r="AO18">
        <f t="shared" si="9"/>
        <v>-225.08390593211453</v>
      </c>
      <c r="AP18">
        <f t="shared" si="9"/>
        <v>-3.3509123033184429</v>
      </c>
      <c r="AQ18">
        <f t="shared" si="9"/>
        <v>-4195.010876490499</v>
      </c>
      <c r="AR18">
        <f t="shared" si="9"/>
        <v>78.232423916358769</v>
      </c>
      <c r="AS18">
        <f t="shared" si="9"/>
        <v>391.73259896623063</v>
      </c>
      <c r="AT18">
        <f t="shared" si="9"/>
        <v>628.11670868421197</v>
      </c>
      <c r="AU18">
        <f t="shared" si="9"/>
        <v>1098.0817315668014</v>
      </c>
      <c r="AW18">
        <v>15</v>
      </c>
      <c r="AX18">
        <f>(R18*SUMPRODUCT(K19:$K$23, X19:$X$23)-$AZ$3*SUMPRODUCT(K18:$K$22, W19:$W$23))/Z18</f>
        <v>9967.0103544485537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8.2030000000000002E-3</v>
      </c>
      <c r="O19">
        <f t="shared" si="21"/>
        <v>16792.733258731634</v>
      </c>
      <c r="P19">
        <f t="shared" si="22"/>
        <v>839.63666293658173</v>
      </c>
      <c r="Q19" s="4">
        <f t="shared" si="23"/>
        <v>12.5</v>
      </c>
      <c r="R19">
        <f t="shared" si="0"/>
        <v>2000000</v>
      </c>
      <c r="S19">
        <f t="shared" si="1"/>
        <v>8476.6328373682445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7894.2017855927961</v>
      </c>
      <c r="AC19">
        <f t="shared" si="2"/>
        <v>6591.562689711408</v>
      </c>
      <c r="AE19">
        <f t="shared" si="3"/>
        <v>13058.292854040561</v>
      </c>
      <c r="AF19">
        <f t="shared" si="4"/>
        <v>-652.91464270202812</v>
      </c>
      <c r="AG19">
        <f t="shared" si="4"/>
        <v>-9.720196120582921</v>
      </c>
      <c r="AH19">
        <f t="shared" si="5"/>
        <v>-12994.09450664717</v>
      </c>
      <c r="AI19">
        <f t="shared" si="6"/>
        <v>-598.43649142922004</v>
      </c>
      <c r="AJ19">
        <f t="shared" si="7"/>
        <v>1302.6390958813881</v>
      </c>
      <c r="AK19">
        <f t="shared" si="24"/>
        <v>1737.075659497408</v>
      </c>
      <c r="AL19">
        <f t="shared" si="8"/>
        <v>2441.2782639495763</v>
      </c>
      <c r="AN19">
        <f t="shared" si="9"/>
        <v>4071.3412577412146</v>
      </c>
      <c r="AO19">
        <f t="shared" si="9"/>
        <v>-203.56706288706073</v>
      </c>
      <c r="AP19">
        <f t="shared" si="9"/>
        <v>-3.0305826298588556</v>
      </c>
      <c r="AQ19">
        <f t="shared" si="9"/>
        <v>-4051.3253656684128</v>
      </c>
      <c r="AR19">
        <f t="shared" si="9"/>
        <v>-186.58175344411771</v>
      </c>
      <c r="AS19">
        <f t="shared" si="9"/>
        <v>406.13948195897427</v>
      </c>
      <c r="AT19">
        <f t="shared" si="9"/>
        <v>541.58900243545258</v>
      </c>
      <c r="AU19">
        <f t="shared" si="9"/>
        <v>761.14673095030923</v>
      </c>
      <c r="AW19">
        <v>16</v>
      </c>
      <c r="AX19">
        <f>(R19*SUMPRODUCT(K20:$K$23, X20:$X$23)-$AZ$3*SUMPRODUCT(K19:$K$22, W20:$W$23))/Z19</f>
        <v>8476.6328373682445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8.7950000000000007E-3</v>
      </c>
      <c r="O20">
        <f t="shared" si="21"/>
        <v>16792.733258731634</v>
      </c>
      <c r="P20">
        <f t="shared" si="22"/>
        <v>839.63666293658173</v>
      </c>
      <c r="Q20" s="4">
        <f t="shared" si="23"/>
        <v>12.5</v>
      </c>
      <c r="R20">
        <f t="shared" si="0"/>
        <v>2000000</v>
      </c>
      <c r="S20">
        <f t="shared" si="1"/>
        <v>6748.3843917419163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6591.562689711408</v>
      </c>
      <c r="AC20">
        <f t="shared" si="2"/>
        <v>5149.020008876525</v>
      </c>
      <c r="AE20">
        <f t="shared" si="3"/>
        <v>12812.862239848868</v>
      </c>
      <c r="AF20">
        <f t="shared" si="4"/>
        <v>-640.64311199244344</v>
      </c>
      <c r="AG20">
        <f t="shared" si="4"/>
        <v>-9.5375050344965651</v>
      </c>
      <c r="AH20">
        <f t="shared" si="5"/>
        <v>-13678.259980884286</v>
      </c>
      <c r="AI20">
        <f t="shared" si="6"/>
        <v>-1515.5783580623593</v>
      </c>
      <c r="AJ20">
        <f t="shared" si="7"/>
        <v>1442.542680834883</v>
      </c>
      <c r="AK20">
        <f t="shared" si="24"/>
        <v>1605.6543376929149</v>
      </c>
      <c r="AL20">
        <f t="shared" si="8"/>
        <v>1532.6186604654386</v>
      </c>
      <c r="AN20">
        <f t="shared" si="9"/>
        <v>3679.9221044776104</v>
      </c>
      <c r="AO20">
        <f t="shared" si="9"/>
        <v>-183.99610522388053</v>
      </c>
      <c r="AP20">
        <f t="shared" si="9"/>
        <v>-2.7392221145448286</v>
      </c>
      <c r="AQ20">
        <f t="shared" si="9"/>
        <v>-3928.4689331867271</v>
      </c>
      <c r="AR20">
        <f t="shared" si="9"/>
        <v>-435.2821560475424</v>
      </c>
      <c r="AS20">
        <f t="shared" si="9"/>
        <v>414.30592154086031</v>
      </c>
      <c r="AT20">
        <f t="shared" si="9"/>
        <v>461.15245593214229</v>
      </c>
      <c r="AU20">
        <f t="shared" si="9"/>
        <v>440.1762214254602</v>
      </c>
      <c r="AW20">
        <v>17</v>
      </c>
      <c r="AX20">
        <f>(R20*SUMPRODUCT(K21:$K$23, X21:$X$23)-$AZ$3*SUMPRODUCT(K20:$K$22, W21:$W$23))/Z20</f>
        <v>6748.3843917419163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9.4780000000000003E-3</v>
      </c>
      <c r="O21">
        <f t="shared" si="21"/>
        <v>16792.733258731634</v>
      </c>
      <c r="P21">
        <f t="shared" si="22"/>
        <v>839.63666293658173</v>
      </c>
      <c r="Q21" s="4">
        <f t="shared" si="23"/>
        <v>12.5</v>
      </c>
      <c r="R21">
        <f t="shared" si="0"/>
        <v>2000000</v>
      </c>
      <c r="S21">
        <f t="shared" si="1"/>
        <v>4771.0639274343121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5149.020008876525</v>
      </c>
      <c r="AC21">
        <f t="shared" si="2"/>
        <v>3569.4174732307538</v>
      </c>
      <c r="AE21">
        <f t="shared" si="3"/>
        <v>12563.293309141092</v>
      </c>
      <c r="AF21">
        <f t="shared" si="4"/>
        <v>-628.16466545705464</v>
      </c>
      <c r="AG21">
        <f t="shared" si="4"/>
        <v>-9.3517335114346398</v>
      </c>
      <c r="AH21">
        <f t="shared" si="5"/>
        <v>-14463.435634713349</v>
      </c>
      <c r="AI21">
        <f t="shared" si="6"/>
        <v>-2537.6587245407445</v>
      </c>
      <c r="AJ21">
        <f t="shared" si="7"/>
        <v>1579.6025356457712</v>
      </c>
      <c r="AK21">
        <f t="shared" si="24"/>
        <v>1461.9247684969125</v>
      </c>
      <c r="AL21">
        <f t="shared" si="8"/>
        <v>503.86857960193925</v>
      </c>
      <c r="AN21">
        <f t="shared" si="9"/>
        <v>3323.8187625754863</v>
      </c>
      <c r="AO21">
        <f t="shared" si="9"/>
        <v>-166.19093812877432</v>
      </c>
      <c r="AP21">
        <f t="shared" si="9"/>
        <v>-2.4741496153159113</v>
      </c>
      <c r="AQ21">
        <f t="shared" si="9"/>
        <v>-3826.5315909630513</v>
      </c>
      <c r="AR21">
        <f t="shared" si="9"/>
        <v>-671.3779161316545</v>
      </c>
      <c r="AS21">
        <f t="shared" si="9"/>
        <v>417.90893647058959</v>
      </c>
      <c r="AT21">
        <f t="shared" si="9"/>
        <v>386.77541433091534</v>
      </c>
      <c r="AU21">
        <f t="shared" si="9"/>
        <v>133.3064346698504</v>
      </c>
      <c r="AW21">
        <v>18</v>
      </c>
      <c r="AX21">
        <f>(R21*SUMPRODUCT(K22:$K$23, X22:$X$23)-$AZ$3*SUMPRODUCT(K21:$K$22, W22:$W$23))/Z21</f>
        <v>4771.0639274343121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1.0265E-2</v>
      </c>
      <c r="O22">
        <f t="shared" si="21"/>
        <v>16792.733258731634</v>
      </c>
      <c r="P22">
        <f t="shared" si="22"/>
        <v>839.63666293658173</v>
      </c>
      <c r="Q22" s="4">
        <f t="shared" si="23"/>
        <v>12.5</v>
      </c>
      <c r="R22">
        <f t="shared" si="0"/>
        <v>2000000</v>
      </c>
      <c r="S22">
        <f t="shared" si="1"/>
        <v>2531.7075187141581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3569.4174732307538</v>
      </c>
      <c r="AC22">
        <f t="shared" si="2"/>
        <v>1855.6850289368315</v>
      </c>
      <c r="AE22">
        <f t="shared" si="3"/>
        <v>12308.698170231348</v>
      </c>
      <c r="AF22">
        <f t="shared" si="4"/>
        <v>-615.43490851156741</v>
      </c>
      <c r="AG22">
        <f t="shared" si="4"/>
        <v>-9.1622206318254165</v>
      </c>
      <c r="AH22">
        <f t="shared" si="5"/>
        <v>-15359.287119180251</v>
      </c>
      <c r="AI22">
        <f t="shared" si="6"/>
        <v>-3675.186078092298</v>
      </c>
      <c r="AJ22">
        <f t="shared" si="7"/>
        <v>1713.7324442939223</v>
      </c>
      <c r="AK22">
        <f t="shared" si="24"/>
        <v>1306.058115851187</v>
      </c>
      <c r="AL22">
        <f t="shared" si="8"/>
        <v>-655.39551794718864</v>
      </c>
      <c r="AN22">
        <f t="shared" si="9"/>
        <v>2999.7656307936227</v>
      </c>
      <c r="AO22">
        <f t="shared" si="9"/>
        <v>-149.98828153968114</v>
      </c>
      <c r="AP22">
        <f t="shared" si="9"/>
        <v>-2.2329343179093919</v>
      </c>
      <c r="AQ22">
        <f t="shared" si="9"/>
        <v>-3743.227835827428</v>
      </c>
      <c r="AR22">
        <f t="shared" si="9"/>
        <v>-895.68342089139617</v>
      </c>
      <c r="AS22">
        <f t="shared" si="9"/>
        <v>417.65551609689288</v>
      </c>
      <c r="AT22">
        <f t="shared" si="9"/>
        <v>318.30078157451709</v>
      </c>
      <c r="AU22">
        <f t="shared" si="9"/>
        <v>-159.72712321998623</v>
      </c>
      <c r="AW22">
        <v>19</v>
      </c>
      <c r="AX22">
        <f>(R22*SUMPRODUCT(K23:$K$23, X23:$X$23)-$AZ$3*SUMPRODUCT(K22:$K$22, W23:$W$23))/Z22</f>
        <v>2531.7075187141581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1.1204E-2</v>
      </c>
      <c r="O23">
        <f t="shared" si="21"/>
        <v>16792.733258731634</v>
      </c>
      <c r="P23">
        <f t="shared" si="22"/>
        <v>839.63666293658173</v>
      </c>
      <c r="Q23" s="4">
        <f t="shared" si="23"/>
        <v>12.5</v>
      </c>
      <c r="R23">
        <f t="shared" si="0"/>
        <v>2000000</v>
      </c>
      <c r="S23">
        <f t="shared" si="1"/>
        <v>2586.552783944926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1855.6850289368315</v>
      </c>
      <c r="AC23">
        <f t="shared" si="2"/>
        <v>1855.6850289368313</v>
      </c>
      <c r="AE23">
        <f t="shared" si="3"/>
        <v>12047.704534229764</v>
      </c>
      <c r="AF23">
        <f t="shared" si="4"/>
        <v>-602.38522671148814</v>
      </c>
      <c r="AG23">
        <f t="shared" si="4"/>
        <v>-8.9679449055481921</v>
      </c>
      <c r="AH23">
        <f t="shared" si="5"/>
        <v>-16424.563193435519</v>
      </c>
      <c r="AI23">
        <f t="shared" si="6"/>
        <v>-4988.2118308227909</v>
      </c>
      <c r="AJ23">
        <f t="shared" si="7"/>
        <v>0</v>
      </c>
      <c r="AK23">
        <f t="shared" si="24"/>
        <v>1138.1935430791366</v>
      </c>
      <c r="AL23">
        <f t="shared" si="8"/>
        <v>-3850.0182877436546</v>
      </c>
      <c r="AN23">
        <f t="shared" si="9"/>
        <v>2704.7110650958898</v>
      </c>
      <c r="AO23">
        <f t="shared" si="9"/>
        <v>-135.23555325479447</v>
      </c>
      <c r="AP23">
        <f t="shared" si="9"/>
        <v>-2.0133046712999612</v>
      </c>
      <c r="AQ23">
        <f t="shared" si="9"/>
        <v>-3687.316341667889</v>
      </c>
      <c r="AR23">
        <f t="shared" si="9"/>
        <v>-1119.8541344980936</v>
      </c>
      <c r="AS23">
        <f t="shared" si="9"/>
        <v>0</v>
      </c>
      <c r="AT23">
        <f t="shared" si="9"/>
        <v>255.52458241653335</v>
      </c>
      <c r="AU23">
        <f t="shared" si="9"/>
        <v>-864.32955208156022</v>
      </c>
      <c r="AW23">
        <v>20</v>
      </c>
      <c r="AX23">
        <f>(R23*SUMPRODUCT(K$23:$K24, X$23:$X24)-$AZ$3*SUMPRODUCT(K$22:$K23, W$23:$W24))/Z23</f>
        <v>2586.552783944926</v>
      </c>
    </row>
    <row r="25" spans="5:50" x14ac:dyDescent="0.25">
      <c r="AN25" s="8">
        <f t="shared" ref="AN25:AU25" si="25">SUM(AN3:AN23)</f>
        <v>151760.55061858578</v>
      </c>
      <c r="AO25" s="8">
        <f t="shared" si="25"/>
        <v>-20182.577474978014</v>
      </c>
      <c r="AP25" s="8">
        <f t="shared" si="25"/>
        <v>-200.46593910618722</v>
      </c>
      <c r="AQ25" s="8">
        <f t="shared" si="25"/>
        <v>-100498.54428291952</v>
      </c>
      <c r="AR25" s="8">
        <f t="shared" si="25"/>
        <v>30878.962921582075</v>
      </c>
      <c r="AS25" s="8">
        <f t="shared" si="25"/>
        <v>-6386.1950831711056</v>
      </c>
      <c r="AT25" s="8">
        <f t="shared" si="25"/>
        <v>15953.476852078677</v>
      </c>
      <c r="AU25" s="9">
        <f t="shared" si="25"/>
        <v>40446.244690489664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4" priority="1" operator="lessThan">
      <formula>0</formula>
    </cfRule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4D3E0-D119-42E6-86E5-B58390A1CEC5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'S.26.04.A'!C3*(1+C12)</f>
        <v>2476.8091061741939</v>
      </c>
      <c r="K3">
        <v>1</v>
      </c>
      <c r="L3" s="2">
        <v>0</v>
      </c>
      <c r="O3">
        <f>$C$3</f>
        <v>2476.8091061741939</v>
      </c>
      <c r="P3">
        <f>O3*C5</f>
        <v>247.68091061741939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2476.8091061741939</v>
      </c>
      <c r="AF3">
        <f t="shared" ref="AF3:AG34" si="3">-$Z3*P3</f>
        <v>-247.68091061741939</v>
      </c>
      <c r="AG3">
        <f t="shared" si="3"/>
        <v>-100</v>
      </c>
      <c r="AH3">
        <f t="shared" ref="AH3:AH66" si="4">-X3*R3</f>
        <v>0</v>
      </c>
      <c r="AI3">
        <f t="shared" ref="AI3:AI34" si="5">SUM(AE3:AH3)</f>
        <v>2129.1281955567747</v>
      </c>
      <c r="AJ3">
        <f t="shared" ref="AJ3:AJ66" si="6">AB3-AC3</f>
        <v>0</v>
      </c>
      <c r="AL3">
        <f t="shared" ref="AL3:AL23" si="7">SUM(AI3:AK3)</f>
        <v>2129.1281955567747</v>
      </c>
      <c r="AN3">
        <f t="shared" ref="AN3:AU34" si="8">AE3*$K3</f>
        <v>2476.8091061741939</v>
      </c>
      <c r="AO3">
        <f t="shared" si="8"/>
        <v>-247.68091061741939</v>
      </c>
      <c r="AP3">
        <f t="shared" si="8"/>
        <v>-100</v>
      </c>
      <c r="AQ3">
        <f t="shared" si="8"/>
        <v>0</v>
      </c>
      <c r="AR3">
        <f t="shared" si="8"/>
        <v>2129.1281955567747</v>
      </c>
      <c r="AS3">
        <f t="shared" si="8"/>
        <v>0</v>
      </c>
      <c r="AT3">
        <f t="shared" si="8"/>
        <v>0</v>
      </c>
      <c r="AU3">
        <f t="shared" si="8"/>
        <v>2129.1281955567747</v>
      </c>
      <c r="AW3">
        <v>0</v>
      </c>
      <c r="AX3">
        <f>IF(Z3&gt;0, (R3*SUMPRODUCT(K3:$K$98, X3:$X$98)-K3*$AZ$3)/Z3, 0)</f>
        <v>0</v>
      </c>
      <c r="AZ3">
        <f>C6*SUMPRODUCT(X4:X98, K4:K98)/1</f>
        <v>1378.0805694022727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50000</v>
      </c>
      <c r="S4">
        <f t="shared" si="1"/>
        <v>93.61682472089025</v>
      </c>
      <c r="U4">
        <f t="shared" ref="U4:U67" si="12">M4</f>
        <v>2.5950000000000001E-3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2.5950000000000001E-3</v>
      </c>
      <c r="Y4">
        <f t="shared" ref="Y4:Y67" si="16">V4*W4</f>
        <v>0.01</v>
      </c>
      <c r="Z4">
        <f t="shared" ref="Z4:Z67" si="17">MAX(0, W4-X4-Y4)</f>
        <v>0.98740499999999998</v>
      </c>
      <c r="AB4">
        <f t="shared" ref="AB4:AB67" si="18">AC3</f>
        <v>0</v>
      </c>
      <c r="AC4">
        <f t="shared" ref="AC4:AC67" si="19">S4*Z4</f>
        <v>92.437720813530632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-129.75</v>
      </c>
      <c r="AI4">
        <f t="shared" si="5"/>
        <v>-129.75</v>
      </c>
      <c r="AJ4">
        <f t="shared" si="6"/>
        <v>-92.437720813530632</v>
      </c>
      <c r="AK4">
        <f t="shared" ref="AK4:AK67" si="20">G4*SUM(AB4:AB4, AE4:AF4)</f>
        <v>0</v>
      </c>
      <c r="AL4">
        <f t="shared" si="7"/>
        <v>-222.18772081353063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-121.04673943464876</v>
      </c>
      <c r="AR4">
        <f t="shared" si="8"/>
        <v>-121.04673943464876</v>
      </c>
      <c r="AS4">
        <f t="shared" si="8"/>
        <v>-86.237261697481699</v>
      </c>
      <c r="AT4">
        <f t="shared" si="8"/>
        <v>0</v>
      </c>
      <c r="AU4">
        <f t="shared" si="8"/>
        <v>-207.28400113213044</v>
      </c>
      <c r="AW4">
        <v>1</v>
      </c>
      <c r="AX4">
        <f>IF(Z4&gt;0, (R4*SUMPRODUCT(K4:$K$98, X4:$X$98)-K4*$AZ$3)/Z4, 0)</f>
        <v>93.61682472089025</v>
      </c>
    </row>
    <row r="5" spans="1:52" x14ac:dyDescent="0.25">
      <c r="C5" s="2"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2.5990000000000002E-3</v>
      </c>
      <c r="Q5" s="4">
        <f t="shared" ref="Q5:Q68" si="22">$C$8</f>
        <v>12.5</v>
      </c>
      <c r="R5">
        <f t="shared" si="0"/>
        <v>50000</v>
      </c>
      <c r="S5">
        <f t="shared" si="1"/>
        <v>80.645060616992041</v>
      </c>
      <c r="U5">
        <f t="shared" si="12"/>
        <v>2.5990000000000002E-3</v>
      </c>
      <c r="V5">
        <f t="shared" si="13"/>
        <v>0.01</v>
      </c>
      <c r="W5">
        <f t="shared" si="14"/>
        <v>0.98740499999999998</v>
      </c>
      <c r="X5">
        <f t="shared" si="15"/>
        <v>2.5662655950000001E-3</v>
      </c>
      <c r="Y5">
        <f t="shared" si="16"/>
        <v>9.8740500000000005E-3</v>
      </c>
      <c r="Z5">
        <f t="shared" si="17"/>
        <v>0.97496468440500006</v>
      </c>
      <c r="AB5">
        <f t="shared" si="18"/>
        <v>92.437720813530632</v>
      </c>
      <c r="AC5">
        <f t="shared" si="19"/>
        <v>78.626086073267743</v>
      </c>
      <c r="AE5">
        <f t="shared" si="2"/>
        <v>0</v>
      </c>
      <c r="AF5">
        <f t="shared" si="3"/>
        <v>0</v>
      </c>
      <c r="AG5">
        <f t="shared" si="3"/>
        <v>-12.187058555062501</v>
      </c>
      <c r="AH5">
        <f t="shared" si="4"/>
        <v>-128.31327974999999</v>
      </c>
      <c r="AI5">
        <f t="shared" si="5"/>
        <v>-140.50033830506248</v>
      </c>
      <c r="AJ5">
        <f t="shared" si="6"/>
        <v>13.811634740262889</v>
      </c>
      <c r="AK5">
        <f t="shared" si="20"/>
        <v>3.7899465533547563</v>
      </c>
      <c r="AL5">
        <f t="shared" si="7"/>
        <v>-122.89875701144484</v>
      </c>
      <c r="AN5">
        <f t="shared" si="8"/>
        <v>0</v>
      </c>
      <c r="AO5">
        <f t="shared" si="8"/>
        <v>0</v>
      </c>
      <c r="AP5">
        <f t="shared" si="8"/>
        <v>-10.421251482276306</v>
      </c>
      <c r="AQ5">
        <f t="shared" si="8"/>
        <v>-109.72171428805973</v>
      </c>
      <c r="AR5">
        <f t="shared" si="8"/>
        <v>-120.14296577033603</v>
      </c>
      <c r="AS5">
        <f t="shared" si="8"/>
        <v>11.810439603560713</v>
      </c>
      <c r="AT5">
        <f t="shared" si="8"/>
        <v>3.2408136843233275</v>
      </c>
      <c r="AU5">
        <f t="shared" si="8"/>
        <v>-105.091712482452</v>
      </c>
      <c r="AW5">
        <v>2</v>
      </c>
      <c r="AX5">
        <f>IF(Z5&gt;0, (R5*SUMPRODUCT(K5:$K$98, X5:$X$98)-K5*$AZ$3)/Z5, 0)</f>
        <v>80.645060616992041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2.6029999999999998E-3</v>
      </c>
      <c r="Q6" s="4">
        <f t="shared" si="22"/>
        <v>12.5</v>
      </c>
      <c r="R6">
        <f t="shared" si="0"/>
        <v>50000</v>
      </c>
      <c r="S6">
        <f t="shared" si="1"/>
        <v>87.51317952287765</v>
      </c>
      <c r="U6">
        <f t="shared" si="12"/>
        <v>2.6029999999999998E-3</v>
      </c>
      <c r="V6">
        <f t="shared" si="13"/>
        <v>0.01</v>
      </c>
      <c r="W6">
        <f t="shared" si="14"/>
        <v>0.97496468440500006</v>
      </c>
      <c r="X6">
        <f t="shared" si="15"/>
        <v>2.5378330735062152E-3</v>
      </c>
      <c r="Y6">
        <f t="shared" si="16"/>
        <v>9.7496468440500007E-3</v>
      </c>
      <c r="Z6">
        <f t="shared" si="17"/>
        <v>0.96267720448744387</v>
      </c>
      <c r="AB6">
        <f t="shared" si="18"/>
        <v>78.626086073267743</v>
      </c>
      <c r="AC6">
        <f t="shared" si="19"/>
        <v>84.24694301889167</v>
      </c>
      <c r="AE6">
        <f t="shared" si="2"/>
        <v>0</v>
      </c>
      <c r="AF6">
        <f t="shared" si="3"/>
        <v>0</v>
      </c>
      <c r="AG6">
        <f t="shared" si="3"/>
        <v>-12.033465056093048</v>
      </c>
      <c r="AH6">
        <f t="shared" si="4"/>
        <v>-126.89165367531076</v>
      </c>
      <c r="AI6">
        <f t="shared" si="5"/>
        <v>-138.92511873140381</v>
      </c>
      <c r="AJ6">
        <f t="shared" si="6"/>
        <v>-5.6208569456239275</v>
      </c>
      <c r="AK6">
        <f t="shared" si="20"/>
        <v>4.5996260352861631</v>
      </c>
      <c r="AL6">
        <f t="shared" si="7"/>
        <v>-139.94634964174159</v>
      </c>
      <c r="AN6">
        <f t="shared" si="8"/>
        <v>0</v>
      </c>
      <c r="AO6">
        <f t="shared" si="8"/>
        <v>0</v>
      </c>
      <c r="AP6">
        <f t="shared" si="8"/>
        <v>-9.2827356335996178</v>
      </c>
      <c r="AQ6">
        <f t="shared" si="8"/>
        <v>-97.885494301723853</v>
      </c>
      <c r="AR6">
        <f t="shared" si="8"/>
        <v>-107.16822993532348</v>
      </c>
      <c r="AS6">
        <f t="shared" si="8"/>
        <v>-4.3359854220950078</v>
      </c>
      <c r="AT6">
        <f t="shared" si="8"/>
        <v>3.5481976554512089</v>
      </c>
      <c r="AU6">
        <f t="shared" si="8"/>
        <v>-107.95601770196728</v>
      </c>
      <c r="AW6">
        <v>3</v>
      </c>
      <c r="AX6">
        <f>IF(Z6&gt;0, (R6*SUMPRODUCT(K6:$K$98, X6:$X$98)-K6*$AZ$3)/Z6, 0)</f>
        <v>87.51317952287765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2.6080000000000001E-3</v>
      </c>
      <c r="Q7" s="4">
        <f t="shared" si="22"/>
        <v>12.5</v>
      </c>
      <c r="R7">
        <f t="shared" si="0"/>
        <v>50000</v>
      </c>
      <c r="S7">
        <f t="shared" si="1"/>
        <v>86.490205463940526</v>
      </c>
      <c r="U7">
        <f t="shared" si="12"/>
        <v>2.6080000000000001E-3</v>
      </c>
      <c r="V7">
        <f t="shared" si="13"/>
        <v>0.01</v>
      </c>
      <c r="W7">
        <f t="shared" si="14"/>
        <v>0.96267720448744387</v>
      </c>
      <c r="X7">
        <f t="shared" si="15"/>
        <v>2.5106621493032537E-3</v>
      </c>
      <c r="Y7">
        <f t="shared" si="16"/>
        <v>9.6267720448744397E-3</v>
      </c>
      <c r="Z7">
        <f t="shared" si="17"/>
        <v>0.9505397702932662</v>
      </c>
      <c r="AB7">
        <f t="shared" si="18"/>
        <v>84.24694301889167</v>
      </c>
      <c r="AC7">
        <f t="shared" si="19"/>
        <v>82.212380034311423</v>
      </c>
      <c r="AE7">
        <f t="shared" si="2"/>
        <v>0</v>
      </c>
      <c r="AF7">
        <f t="shared" si="3"/>
        <v>0</v>
      </c>
      <c r="AG7">
        <f t="shared" si="3"/>
        <v>-11.881747128665827</v>
      </c>
      <c r="AH7">
        <f t="shared" si="4"/>
        <v>-125.53310746516269</v>
      </c>
      <c r="AI7">
        <f t="shared" si="5"/>
        <v>-137.41485459382852</v>
      </c>
      <c r="AJ7">
        <f t="shared" si="6"/>
        <v>2.0345629845802478</v>
      </c>
      <c r="AK7">
        <f t="shared" si="20"/>
        <v>4.1365249022275812</v>
      </c>
      <c r="AL7">
        <f t="shared" si="7"/>
        <v>-131.24376670702068</v>
      </c>
      <c r="AN7">
        <f t="shared" si="8"/>
        <v>0</v>
      </c>
      <c r="AO7">
        <f t="shared" si="8"/>
        <v>0</v>
      </c>
      <c r="AP7">
        <f t="shared" si="8"/>
        <v>-8.3392765924221592</v>
      </c>
      <c r="AQ7">
        <f t="shared" si="8"/>
        <v>-88.106176080166719</v>
      </c>
      <c r="AR7">
        <f t="shared" si="8"/>
        <v>-96.445452672588885</v>
      </c>
      <c r="AS7">
        <f t="shared" si="8"/>
        <v>1.4279704229847372</v>
      </c>
      <c r="AT7">
        <f t="shared" si="8"/>
        <v>2.9032451976606963</v>
      </c>
      <c r="AU7">
        <f t="shared" si="8"/>
        <v>-92.114237051943434</v>
      </c>
      <c r="AW7">
        <v>4</v>
      </c>
      <c r="AX7">
        <f>IF(Z7&gt;0, (R7*SUMPRODUCT(K7:$K$98, X7:$X$98)-K7*$AZ$3)/Z7, 0)</f>
        <v>86.490205463940526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2.614E-3</v>
      </c>
      <c r="Q8" s="4">
        <f t="shared" si="22"/>
        <v>12.5</v>
      </c>
      <c r="R8">
        <f t="shared" si="0"/>
        <v>50000</v>
      </c>
      <c r="S8">
        <f t="shared" si="1"/>
        <v>62.307637807344207</v>
      </c>
      <c r="U8">
        <f t="shared" si="12"/>
        <v>2.614E-3</v>
      </c>
      <c r="V8">
        <f t="shared" si="13"/>
        <v>0.01</v>
      </c>
      <c r="W8">
        <f t="shared" si="14"/>
        <v>0.9505397702932662</v>
      </c>
      <c r="X8">
        <f t="shared" si="15"/>
        <v>2.4847109595465978E-3</v>
      </c>
      <c r="Y8">
        <f t="shared" si="16"/>
        <v>9.5053977029326622E-3</v>
      </c>
      <c r="Z8">
        <f t="shared" si="17"/>
        <v>0.9385496616307869</v>
      </c>
      <c r="AB8">
        <f t="shared" si="18"/>
        <v>82.212380034311423</v>
      </c>
      <c r="AC8">
        <f t="shared" si="19"/>
        <v>58.478812381096532</v>
      </c>
      <c r="AE8">
        <f t="shared" si="2"/>
        <v>0</v>
      </c>
      <c r="AF8">
        <f t="shared" si="3"/>
        <v>0</v>
      </c>
      <c r="AG8">
        <f t="shared" si="3"/>
        <v>-11.731870770384836</v>
      </c>
      <c r="AH8">
        <f t="shared" si="4"/>
        <v>-124.23554797732989</v>
      </c>
      <c r="AI8">
        <f t="shared" si="5"/>
        <v>-135.96741874771473</v>
      </c>
      <c r="AJ8">
        <f t="shared" si="6"/>
        <v>23.733567653214891</v>
      </c>
      <c r="AK8">
        <f t="shared" si="20"/>
        <v>1.7511236947308333</v>
      </c>
      <c r="AL8">
        <f t="shared" si="7"/>
        <v>-110.482727399769</v>
      </c>
      <c r="AN8">
        <f t="shared" si="8"/>
        <v>0</v>
      </c>
      <c r="AO8">
        <f t="shared" si="8"/>
        <v>0</v>
      </c>
      <c r="AP8">
        <f t="shared" si="8"/>
        <v>-7.6860682885142779</v>
      </c>
      <c r="AQ8">
        <f t="shared" si="8"/>
        <v>-81.392211379040518</v>
      </c>
      <c r="AR8">
        <f t="shared" si="8"/>
        <v>-89.078279667554796</v>
      </c>
      <c r="AS8">
        <f t="shared" si="8"/>
        <v>15.548911617162268</v>
      </c>
      <c r="AT8">
        <f t="shared" si="8"/>
        <v>1.1472387109234341</v>
      </c>
      <c r="AU8">
        <f t="shared" si="8"/>
        <v>-72.382129339469088</v>
      </c>
      <c r="AW8">
        <v>5</v>
      </c>
      <c r="AX8">
        <f>IF(Z8&gt;0, (R8*SUMPRODUCT(K8:$K$98, X8:$X$98)-K8*$AZ$3)/Z8, 0)</f>
        <v>62.307637807344207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2.624E-3</v>
      </c>
      <c r="Q9" s="4">
        <f t="shared" si="22"/>
        <v>12.5</v>
      </c>
      <c r="R9">
        <f t="shared" si="0"/>
        <v>50000</v>
      </c>
      <c r="S9">
        <f t="shared" si="1"/>
        <v>26.851794936831965</v>
      </c>
      <c r="U9">
        <f t="shared" si="12"/>
        <v>2.624E-3</v>
      </c>
      <c r="V9">
        <f t="shared" si="13"/>
        <v>0.01</v>
      </c>
      <c r="W9">
        <f t="shared" si="14"/>
        <v>0.9385496616307869</v>
      </c>
      <c r="X9">
        <f t="shared" si="15"/>
        <v>2.4627543121191848E-3</v>
      </c>
      <c r="Y9">
        <f t="shared" si="16"/>
        <v>9.3854966163078694E-3</v>
      </c>
      <c r="Z9">
        <f t="shared" si="17"/>
        <v>0.9267014107023599</v>
      </c>
      <c r="AB9">
        <f t="shared" si="18"/>
        <v>58.478812381096532</v>
      </c>
      <c r="AC9">
        <f t="shared" si="19"/>
        <v>24.883596247852665</v>
      </c>
      <c r="AE9">
        <f t="shared" si="2"/>
        <v>0</v>
      </c>
      <c r="AF9">
        <f t="shared" si="3"/>
        <v>0</v>
      </c>
      <c r="AG9">
        <f t="shared" si="3"/>
        <v>-11.583767633779498</v>
      </c>
      <c r="AH9">
        <f t="shared" si="4"/>
        <v>-123.13771560595924</v>
      </c>
      <c r="AI9">
        <f t="shared" si="5"/>
        <v>-134.72148323973875</v>
      </c>
      <c r="AJ9">
        <f t="shared" si="6"/>
        <v>33.595216133243866</v>
      </c>
      <c r="AK9">
        <f t="shared" si="20"/>
        <v>0.34502499304846951</v>
      </c>
      <c r="AL9">
        <f t="shared" si="7"/>
        <v>-100.78124211344641</v>
      </c>
      <c r="AN9">
        <f t="shared" si="8"/>
        <v>0</v>
      </c>
      <c r="AO9">
        <f t="shared" si="8"/>
        <v>0</v>
      </c>
      <c r="AP9">
        <f t="shared" si="8"/>
        <v>-7.1872709181173162</v>
      </c>
      <c r="AQ9">
        <f t="shared" si="8"/>
        <v>-76.402095611559673</v>
      </c>
      <c r="AR9">
        <f t="shared" si="8"/>
        <v>-83.589366529676994</v>
      </c>
      <c r="AS9">
        <f t="shared" si="8"/>
        <v>20.844506514289215</v>
      </c>
      <c r="AT9">
        <f t="shared" si="8"/>
        <v>0.21407439936291264</v>
      </c>
      <c r="AU9">
        <f t="shared" si="8"/>
        <v>-62.530785616024872</v>
      </c>
      <c r="AW9">
        <v>6</v>
      </c>
      <c r="AX9">
        <f>IF(Z9&gt;0, (R9*SUMPRODUCT(K9:$K$98, X9:$X$98)-K9*$AZ$3)/Z9, 0)</f>
        <v>26.851794936831965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2.6350000000000002E-3</v>
      </c>
      <c r="Q10" s="4">
        <f t="shared" si="22"/>
        <v>12.5</v>
      </c>
      <c r="R10">
        <f t="shared" si="0"/>
        <v>50000</v>
      </c>
      <c r="S10">
        <f t="shared" si="1"/>
        <v>-8.3440004077999586</v>
      </c>
      <c r="U10">
        <f t="shared" si="12"/>
        <v>2.6350000000000002E-3</v>
      </c>
      <c r="V10">
        <f t="shared" si="13"/>
        <v>0.01</v>
      </c>
      <c r="W10">
        <f t="shared" si="14"/>
        <v>0.9267014107023599</v>
      </c>
      <c r="X10">
        <f t="shared" si="15"/>
        <v>2.4418582172007187E-3</v>
      </c>
      <c r="Y10">
        <f t="shared" si="16"/>
        <v>9.2670141070235988E-3</v>
      </c>
      <c r="Z10">
        <f t="shared" si="17"/>
        <v>0.91499253837813566</v>
      </c>
      <c r="AB10">
        <f t="shared" si="18"/>
        <v>24.883596247852665</v>
      </c>
      <c r="AC10">
        <f t="shared" si="19"/>
        <v>-7.6346981133610834</v>
      </c>
      <c r="AE10">
        <f t="shared" si="2"/>
        <v>0</v>
      </c>
      <c r="AF10">
        <f t="shared" si="3"/>
        <v>0</v>
      </c>
      <c r="AG10">
        <f t="shared" si="3"/>
        <v>-11.437406729726696</v>
      </c>
      <c r="AH10">
        <f t="shared" si="4"/>
        <v>-122.09291086003593</v>
      </c>
      <c r="AI10">
        <f t="shared" si="5"/>
        <v>-133.53031758976263</v>
      </c>
      <c r="AJ10">
        <f t="shared" si="6"/>
        <v>32.518294361213748</v>
      </c>
      <c r="AK10">
        <f t="shared" si="20"/>
        <v>0.10202274461619594</v>
      </c>
      <c r="AL10">
        <f t="shared" si="7"/>
        <v>-100.91000048393269</v>
      </c>
      <c r="AN10">
        <f t="shared" si="8"/>
        <v>0</v>
      </c>
      <c r="AO10">
        <f t="shared" si="8"/>
        <v>0</v>
      </c>
      <c r="AP10">
        <f t="shared" si="8"/>
        <v>-6.7322452803974056</v>
      </c>
      <c r="AQ10">
        <f t="shared" si="8"/>
        <v>-71.865890785462966</v>
      </c>
      <c r="AR10">
        <f t="shared" si="8"/>
        <v>-78.598136065860388</v>
      </c>
      <c r="AS10">
        <f t="shared" si="8"/>
        <v>19.140801661871656</v>
      </c>
      <c r="AT10">
        <f t="shared" si="8"/>
        <v>6.0052261597938944E-2</v>
      </c>
      <c r="AU10">
        <f t="shared" si="8"/>
        <v>-59.397282142390793</v>
      </c>
      <c r="AW10">
        <v>7</v>
      </c>
      <c r="AX10">
        <f>IF(Z10&gt;0, (R10*SUMPRODUCT(K10:$K$98, X10:$X$98)-K10*$AZ$3)/Z10, 0)</f>
        <v>-8.3440004077999586</v>
      </c>
    </row>
    <row r="11" spans="1:52" x14ac:dyDescent="0.25">
      <c r="A11" t="s">
        <v>33</v>
      </c>
      <c r="C11" s="12">
        <f>AU100</f>
        <v>636.89377015907814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2.647E-3</v>
      </c>
      <c r="Q11" s="4">
        <f t="shared" si="22"/>
        <v>12.5</v>
      </c>
      <c r="R11">
        <f t="shared" si="0"/>
        <v>50000</v>
      </c>
      <c r="S11">
        <f t="shared" si="1"/>
        <v>-43.29336280001921</v>
      </c>
      <c r="U11">
        <f t="shared" si="12"/>
        <v>2.647E-3</v>
      </c>
      <c r="V11">
        <f t="shared" si="13"/>
        <v>0.01</v>
      </c>
      <c r="W11">
        <f t="shared" si="14"/>
        <v>0.91499253837813566</v>
      </c>
      <c r="X11">
        <f t="shared" si="15"/>
        <v>2.4219852490869253E-3</v>
      </c>
      <c r="Y11">
        <f t="shared" si="16"/>
        <v>9.1499253837813571E-3</v>
      </c>
      <c r="Z11">
        <f t="shared" si="17"/>
        <v>0.90342062774526743</v>
      </c>
      <c r="AB11">
        <f t="shared" si="18"/>
        <v>-7.6346981133610834</v>
      </c>
      <c r="AC11">
        <f t="shared" si="19"/>
        <v>-39.112116997996964</v>
      </c>
      <c r="AE11">
        <f t="shared" si="2"/>
        <v>0</v>
      </c>
      <c r="AF11">
        <f t="shared" si="3"/>
        <v>0</v>
      </c>
      <c r="AG11">
        <f t="shared" si="3"/>
        <v>-11.292757846815842</v>
      </c>
      <c r="AH11">
        <f t="shared" si="4"/>
        <v>-121.09926245434626</v>
      </c>
      <c r="AI11">
        <f t="shared" si="5"/>
        <v>-132.39202030116209</v>
      </c>
      <c r="AJ11">
        <f t="shared" si="6"/>
        <v>31.477418884635881</v>
      </c>
      <c r="AK11">
        <f t="shared" si="20"/>
        <v>-1.8323275472066598E-2</v>
      </c>
      <c r="AL11">
        <f t="shared" si="7"/>
        <v>-100.93292469199828</v>
      </c>
      <c r="AN11">
        <f t="shared" si="8"/>
        <v>0</v>
      </c>
      <c r="AO11">
        <f t="shared" si="8"/>
        <v>0</v>
      </c>
      <c r="AP11">
        <f t="shared" si="8"/>
        <v>-6.316136995758475</v>
      </c>
      <c r="AQ11">
        <f t="shared" si="8"/>
        <v>-67.731863387350558</v>
      </c>
      <c r="AR11">
        <f t="shared" si="8"/>
        <v>-74.048000383109027</v>
      </c>
      <c r="AS11">
        <f t="shared" si="8"/>
        <v>17.605592242845635</v>
      </c>
      <c r="AT11">
        <f t="shared" si="8"/>
        <v>-1.0248366223953531E-2</v>
      </c>
      <c r="AU11">
        <f t="shared" si="8"/>
        <v>-56.452656506487351</v>
      </c>
      <c r="AW11">
        <v>8</v>
      </c>
      <c r="AX11">
        <f>IF(Z11&gt;0, (R11*SUMPRODUCT(K11:$K$98, X11:$X$98)-K11*$AZ$3)/Z11, 0)</f>
        <v>-43.29336280001921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2.6610000000000002E-3</v>
      </c>
      <c r="Q12" s="4">
        <f t="shared" si="22"/>
        <v>12.5</v>
      </c>
      <c r="R12">
        <f t="shared" si="0"/>
        <v>50000</v>
      </c>
      <c r="S12">
        <f t="shared" si="1"/>
        <v>-76.8356942858168</v>
      </c>
      <c r="U12">
        <f t="shared" si="12"/>
        <v>2.6610000000000002E-3</v>
      </c>
      <c r="V12">
        <f t="shared" si="13"/>
        <v>0.01</v>
      </c>
      <c r="W12">
        <f t="shared" si="14"/>
        <v>0.90342062774526743</v>
      </c>
      <c r="X12">
        <f t="shared" si="15"/>
        <v>2.4040022904301566E-3</v>
      </c>
      <c r="Y12">
        <f t="shared" si="16"/>
        <v>9.0342062774526749E-3</v>
      </c>
      <c r="Z12">
        <f t="shared" si="17"/>
        <v>0.89198241917738463</v>
      </c>
      <c r="AB12">
        <f t="shared" si="18"/>
        <v>-39.112116997996964</v>
      </c>
      <c r="AC12">
        <f t="shared" si="19"/>
        <v>-68.536088468236812</v>
      </c>
      <c r="AE12">
        <f t="shared" si="2"/>
        <v>0</v>
      </c>
      <c r="AF12">
        <f t="shared" si="3"/>
        <v>0</v>
      </c>
      <c r="AG12">
        <f t="shared" si="3"/>
        <v>-11.149780239717307</v>
      </c>
      <c r="AH12">
        <f t="shared" si="4"/>
        <v>-120.20011452150783</v>
      </c>
      <c r="AI12">
        <f t="shared" si="5"/>
        <v>-131.34989476122513</v>
      </c>
      <c r="AJ12">
        <f t="shared" si="6"/>
        <v>29.423971470239849</v>
      </c>
      <c r="AK12">
        <f t="shared" si="20"/>
        <v>-8.9957869095393009E-2</v>
      </c>
      <c r="AL12">
        <f t="shared" si="7"/>
        <v>-102.01588116008067</v>
      </c>
      <c r="AN12">
        <f t="shared" si="8"/>
        <v>0</v>
      </c>
      <c r="AO12">
        <f t="shared" si="8"/>
        <v>0</v>
      </c>
      <c r="AP12">
        <f t="shared" si="8"/>
        <v>-5.926226727411553</v>
      </c>
      <c r="AQ12">
        <f t="shared" si="8"/>
        <v>-63.887638679894714</v>
      </c>
      <c r="AR12">
        <f t="shared" si="8"/>
        <v>-69.813865407306267</v>
      </c>
      <c r="AS12">
        <f t="shared" si="8"/>
        <v>15.6391536339331</v>
      </c>
      <c r="AT12">
        <f t="shared" si="8"/>
        <v>-4.7813563739586701E-2</v>
      </c>
      <c r="AU12">
        <f t="shared" si="8"/>
        <v>-54.222525337112749</v>
      </c>
      <c r="AW12">
        <v>9</v>
      </c>
      <c r="AX12">
        <f>IF(Z12&gt;0, (R12*SUMPRODUCT(K12:$K$98, X12:$X$98)-K12*$AZ$3)/Z12, 0)</f>
        <v>-76.8356942858168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2.676E-3</v>
      </c>
      <c r="Q13" s="4">
        <f t="shared" si="22"/>
        <v>12.5</v>
      </c>
      <c r="R13">
        <f t="shared" si="0"/>
        <v>50000</v>
      </c>
      <c r="S13">
        <f t="shared" si="1"/>
        <v>-109.25504630126575</v>
      </c>
      <c r="U13">
        <f t="shared" si="12"/>
        <v>2.676E-3</v>
      </c>
      <c r="V13">
        <f t="shared" si="13"/>
        <v>0.01</v>
      </c>
      <c r="W13">
        <f t="shared" si="14"/>
        <v>0.89198241917738463</v>
      </c>
      <c r="X13">
        <f t="shared" si="15"/>
        <v>2.3869449537186811E-3</v>
      </c>
      <c r="Y13">
        <f t="shared" si="16"/>
        <v>8.9198241917738466E-3</v>
      </c>
      <c r="Z13">
        <f t="shared" si="17"/>
        <v>0.88067565003189208</v>
      </c>
      <c r="AB13">
        <f t="shared" si="18"/>
        <v>-68.536088468236812</v>
      </c>
      <c r="AC13">
        <f t="shared" si="19"/>
        <v>-96.218258920631683</v>
      </c>
      <c r="AE13">
        <f t="shared" si="2"/>
        <v>0</v>
      </c>
      <c r="AF13">
        <f t="shared" si="3"/>
        <v>0</v>
      </c>
      <c r="AG13">
        <f t="shared" si="3"/>
        <v>-11.00844562539865</v>
      </c>
      <c r="AH13">
        <f t="shared" si="4"/>
        <v>-119.34724768593405</v>
      </c>
      <c r="AI13">
        <f t="shared" si="5"/>
        <v>-130.35569331133269</v>
      </c>
      <c r="AJ13">
        <f t="shared" si="6"/>
        <v>27.682170452394871</v>
      </c>
      <c r="AK13">
        <f t="shared" si="20"/>
        <v>-0.13707217693647364</v>
      </c>
      <c r="AL13">
        <f t="shared" si="7"/>
        <v>-102.81059503587429</v>
      </c>
      <c r="AN13">
        <f t="shared" si="8"/>
        <v>0</v>
      </c>
      <c r="AO13">
        <f t="shared" si="8"/>
        <v>0</v>
      </c>
      <c r="AP13">
        <f t="shared" si="8"/>
        <v>-5.5618877161738434</v>
      </c>
      <c r="AQ13">
        <f t="shared" si="8"/>
        <v>-60.298793621875717</v>
      </c>
      <c r="AR13">
        <f t="shared" si="8"/>
        <v>-65.860681338049545</v>
      </c>
      <c r="AS13">
        <f t="shared" si="8"/>
        <v>13.986091137242639</v>
      </c>
      <c r="AT13">
        <f t="shared" si="8"/>
        <v>-6.9254105717997047E-2</v>
      </c>
      <c r="AU13">
        <f t="shared" si="8"/>
        <v>-51.943844306524909</v>
      </c>
      <c r="AW13">
        <v>10</v>
      </c>
      <c r="AX13">
        <f>IF(Z13&gt;0, (R13*SUMPRODUCT(K13:$K$98, X13:$X$98)-K13*$AZ$3)/Z13, 0)</f>
        <v>-109.25504630126575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2.6930000000000001E-3</v>
      </c>
      <c r="Q14" s="4">
        <f t="shared" si="22"/>
        <v>12.5</v>
      </c>
      <c r="R14">
        <f t="shared" si="0"/>
        <v>50000</v>
      </c>
      <c r="S14">
        <f t="shared" si="1"/>
        <v>-94.212920177915407</v>
      </c>
      <c r="U14">
        <f t="shared" si="12"/>
        <v>2.6930000000000001E-3</v>
      </c>
      <c r="V14">
        <f t="shared" si="13"/>
        <v>0.01</v>
      </c>
      <c r="W14">
        <f t="shared" si="14"/>
        <v>0.88067565003189208</v>
      </c>
      <c r="X14">
        <f t="shared" si="15"/>
        <v>2.3716595255358856E-3</v>
      </c>
      <c r="Y14">
        <f t="shared" si="16"/>
        <v>8.8067565003189206E-3</v>
      </c>
      <c r="Z14">
        <f t="shared" si="17"/>
        <v>0.86949723400603729</v>
      </c>
      <c r="AB14">
        <f t="shared" si="18"/>
        <v>-96.218258920631683</v>
      </c>
      <c r="AC14">
        <f t="shared" si="19"/>
        <v>-81.91787350232903</v>
      </c>
      <c r="AE14">
        <f t="shared" si="2"/>
        <v>0</v>
      </c>
      <c r="AF14">
        <f t="shared" si="3"/>
        <v>0</v>
      </c>
      <c r="AG14">
        <f t="shared" si="3"/>
        <v>-10.868715425075466</v>
      </c>
      <c r="AH14">
        <f t="shared" si="4"/>
        <v>-118.58297627679428</v>
      </c>
      <c r="AI14">
        <f t="shared" si="5"/>
        <v>-129.45169170186975</v>
      </c>
      <c r="AJ14">
        <f t="shared" si="6"/>
        <v>-14.300385418302653</v>
      </c>
      <c r="AK14">
        <f t="shared" si="20"/>
        <v>-6.7352781244442186</v>
      </c>
      <c r="AL14">
        <f t="shared" si="7"/>
        <v>-150.48735524461662</v>
      </c>
      <c r="AN14">
        <f t="shared" si="8"/>
        <v>0</v>
      </c>
      <c r="AO14">
        <f t="shared" si="8"/>
        <v>0</v>
      </c>
      <c r="AP14">
        <f t="shared" si="8"/>
        <v>-4.9029381030289718</v>
      </c>
      <c r="AQ14">
        <f t="shared" si="8"/>
        <v>-53.493441498772007</v>
      </c>
      <c r="AR14">
        <f t="shared" si="8"/>
        <v>-58.396379601800973</v>
      </c>
      <c r="AS14">
        <f t="shared" si="8"/>
        <v>-6.4509835627524632</v>
      </c>
      <c r="AT14">
        <f t="shared" si="8"/>
        <v>-3.0383214997650727</v>
      </c>
      <c r="AU14">
        <f t="shared" si="8"/>
        <v>-67.885684664318518</v>
      </c>
      <c r="AW14">
        <v>11</v>
      </c>
      <c r="AX14">
        <f>IF(Z14&gt;0, (R14*SUMPRODUCT(K14:$K$98, X14:$X$98)-K14*$AZ$3)/Z14, 0)</f>
        <v>-94.212920177915407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2.7169999999999998E-3</v>
      </c>
      <c r="Q15" s="4">
        <f t="shared" si="22"/>
        <v>12.5</v>
      </c>
      <c r="R15">
        <f t="shared" si="0"/>
        <v>50000</v>
      </c>
      <c r="S15">
        <f t="shared" si="1"/>
        <v>-80.151109167597298</v>
      </c>
      <c r="U15">
        <f t="shared" si="12"/>
        <v>2.7169999999999998E-3</v>
      </c>
      <c r="V15">
        <f t="shared" si="13"/>
        <v>0.01</v>
      </c>
      <c r="W15">
        <f t="shared" si="14"/>
        <v>0.86949723400603729</v>
      </c>
      <c r="X15">
        <f t="shared" si="15"/>
        <v>2.3624239847944029E-3</v>
      </c>
      <c r="Y15">
        <f t="shared" si="16"/>
        <v>8.6949723400603727E-3</v>
      </c>
      <c r="Z15">
        <f t="shared" si="17"/>
        <v>0.85843983768118259</v>
      </c>
      <c r="AB15">
        <f t="shared" si="18"/>
        <v>-81.91787350232903</v>
      </c>
      <c r="AC15">
        <f t="shared" si="19"/>
        <v>-68.804905143798976</v>
      </c>
      <c r="AE15">
        <f t="shared" si="2"/>
        <v>0</v>
      </c>
      <c r="AF15">
        <f t="shared" si="3"/>
        <v>0</v>
      </c>
      <c r="AG15">
        <f t="shared" si="3"/>
        <v>-10.730497971014783</v>
      </c>
      <c r="AH15">
        <f t="shared" si="4"/>
        <v>-118.12119923972014</v>
      </c>
      <c r="AI15">
        <f t="shared" si="5"/>
        <v>-128.85169721073493</v>
      </c>
      <c r="AJ15">
        <f t="shared" si="6"/>
        <v>-13.112968358530054</v>
      </c>
      <c r="AK15">
        <f t="shared" si="20"/>
        <v>-5.7342511451630322</v>
      </c>
      <c r="AL15">
        <f t="shared" si="7"/>
        <v>-147.69891671442801</v>
      </c>
      <c r="AN15">
        <f t="shared" si="8"/>
        <v>0</v>
      </c>
      <c r="AO15">
        <f t="shared" si="8"/>
        <v>0</v>
      </c>
      <c r="AP15">
        <f t="shared" si="8"/>
        <v>-4.3219530706899585</v>
      </c>
      <c r="AQ15">
        <f t="shared" si="8"/>
        <v>-47.576010092606118</v>
      </c>
      <c r="AR15">
        <f t="shared" si="8"/>
        <v>-51.897963163296083</v>
      </c>
      <c r="AS15">
        <f t="shared" si="8"/>
        <v>-5.2815474189637817</v>
      </c>
      <c r="AT15">
        <f t="shared" si="8"/>
        <v>-2.3096005806896427</v>
      </c>
      <c r="AU15">
        <f t="shared" si="8"/>
        <v>-59.489111162949506</v>
      </c>
      <c r="AW15">
        <v>12</v>
      </c>
      <c r="AX15">
        <f>IF(Z15&gt;0, (R15*SUMPRODUCT(K15:$K$98, X15:$X$98)-K15*$AZ$3)/Z15, 0)</f>
        <v>-80.151109167597298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2.745E-3</v>
      </c>
      <c r="Q16" s="4">
        <f t="shared" si="22"/>
        <v>12.5</v>
      </c>
      <c r="R16">
        <f t="shared" si="0"/>
        <v>50000</v>
      </c>
      <c r="S16">
        <f t="shared" si="1"/>
        <v>-67.151589513697857</v>
      </c>
      <c r="U16">
        <f t="shared" si="12"/>
        <v>2.745E-3</v>
      </c>
      <c r="V16">
        <f t="shared" si="13"/>
        <v>0.01</v>
      </c>
      <c r="W16">
        <f t="shared" si="14"/>
        <v>0.85843983768118259</v>
      </c>
      <c r="X16">
        <f t="shared" si="15"/>
        <v>2.3564173544348465E-3</v>
      </c>
      <c r="Y16">
        <f t="shared" si="16"/>
        <v>8.5843983768118266E-3</v>
      </c>
      <c r="Z16">
        <f t="shared" si="17"/>
        <v>0.84749902194993598</v>
      </c>
      <c r="AB16">
        <f t="shared" si="18"/>
        <v>-68.804905143798976</v>
      </c>
      <c r="AC16">
        <f t="shared" si="19"/>
        <v>-56.910906435242509</v>
      </c>
      <c r="AE16">
        <f t="shared" si="2"/>
        <v>0</v>
      </c>
      <c r="AF16">
        <f t="shared" si="3"/>
        <v>0</v>
      </c>
      <c r="AG16">
        <f t="shared" si="3"/>
        <v>-10.593737774374199</v>
      </c>
      <c r="AH16">
        <f t="shared" si="4"/>
        <v>-117.82086772174232</v>
      </c>
      <c r="AI16">
        <f t="shared" si="5"/>
        <v>-128.41460549611651</v>
      </c>
      <c r="AJ16">
        <f t="shared" si="6"/>
        <v>-11.893998708556467</v>
      </c>
      <c r="AK16">
        <f t="shared" si="20"/>
        <v>-4.8163433600659289</v>
      </c>
      <c r="AL16">
        <f t="shared" si="7"/>
        <v>-145.1249475647389</v>
      </c>
      <c r="AN16">
        <f t="shared" si="8"/>
        <v>0</v>
      </c>
      <c r="AO16">
        <f t="shared" si="8"/>
        <v>0</v>
      </c>
      <c r="AP16">
        <f t="shared" si="8"/>
        <v>-3.8097051596464411</v>
      </c>
      <c r="AQ16">
        <f t="shared" si="8"/>
        <v>-42.37057563944262</v>
      </c>
      <c r="AR16">
        <f t="shared" si="8"/>
        <v>-46.180280799089061</v>
      </c>
      <c r="AS16">
        <f t="shared" si="8"/>
        <v>-4.2773031779609454</v>
      </c>
      <c r="AT16">
        <f t="shared" si="8"/>
        <v>-1.7320466619305162</v>
      </c>
      <c r="AU16">
        <f t="shared" si="8"/>
        <v>-52.189630638980525</v>
      </c>
      <c r="AW16">
        <v>13</v>
      </c>
      <c r="AX16">
        <f>IF(Z16&gt;0, (R16*SUMPRODUCT(K16:$K$98, X16:$X$98)-K16*$AZ$3)/Z16, 0)</f>
        <v>-67.151589513697857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2.7729999999999999E-3</v>
      </c>
      <c r="Q17" s="4">
        <f t="shared" si="22"/>
        <v>12.5</v>
      </c>
      <c r="R17">
        <f t="shared" si="0"/>
        <v>50000</v>
      </c>
      <c r="S17">
        <f t="shared" si="1"/>
        <v>-55.198637122041561</v>
      </c>
      <c r="U17">
        <f t="shared" si="12"/>
        <v>2.7729999999999999E-3</v>
      </c>
      <c r="V17">
        <f t="shared" si="13"/>
        <v>0.01</v>
      </c>
      <c r="W17">
        <f t="shared" si="14"/>
        <v>0.84749902194993598</v>
      </c>
      <c r="X17">
        <f t="shared" si="15"/>
        <v>2.3501147878671725E-3</v>
      </c>
      <c r="Y17">
        <f t="shared" si="16"/>
        <v>8.4749902194993596E-3</v>
      </c>
      <c r="Z17">
        <f t="shared" si="17"/>
        <v>0.83667391694256943</v>
      </c>
      <c r="AB17">
        <f t="shared" si="18"/>
        <v>-56.910906435242509</v>
      </c>
      <c r="AC17">
        <f t="shared" si="19"/>
        <v>-46.18325993079003</v>
      </c>
      <c r="AE17">
        <f t="shared" si="2"/>
        <v>0</v>
      </c>
      <c r="AF17">
        <f t="shared" si="3"/>
        <v>0</v>
      </c>
      <c r="AG17">
        <f t="shared" si="3"/>
        <v>-10.458423961782119</v>
      </c>
      <c r="AH17">
        <f t="shared" si="4"/>
        <v>-117.50573939335862</v>
      </c>
      <c r="AI17">
        <f t="shared" si="5"/>
        <v>-127.96416335514074</v>
      </c>
      <c r="AJ17">
        <f t="shared" si="6"/>
        <v>-10.72764650445248</v>
      </c>
      <c r="AK17">
        <f t="shared" si="20"/>
        <v>-3.9837634504669759</v>
      </c>
      <c r="AL17">
        <f t="shared" si="7"/>
        <v>-142.67557331006017</v>
      </c>
      <c r="AN17">
        <f t="shared" si="8"/>
        <v>0</v>
      </c>
      <c r="AO17">
        <f t="shared" si="8"/>
        <v>0</v>
      </c>
      <c r="AP17">
        <f t="shared" si="8"/>
        <v>-3.3580748175377479</v>
      </c>
      <c r="AQ17">
        <f t="shared" si="8"/>
        <v>-37.729687170355653</v>
      </c>
      <c r="AR17">
        <f t="shared" si="8"/>
        <v>-41.087761987893394</v>
      </c>
      <c r="AS17">
        <f t="shared" si="8"/>
        <v>-3.4445189552164779</v>
      </c>
      <c r="AT17">
        <f t="shared" si="8"/>
        <v>-1.2791387852439731</v>
      </c>
      <c r="AU17">
        <f t="shared" si="8"/>
        <v>-45.81141972835384</v>
      </c>
      <c r="AW17">
        <v>14</v>
      </c>
      <c r="AX17">
        <f>IF(Z17&gt;0, (R17*SUMPRODUCT(K17:$K$98, X17:$X$98)-K17*$AZ$3)/Z17, 0)</f>
        <v>-55.198637122041561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2.8019999999999998E-3</v>
      </c>
      <c r="Q18" s="4">
        <f t="shared" si="22"/>
        <v>12.5</v>
      </c>
      <c r="R18">
        <f t="shared" si="0"/>
        <v>50000</v>
      </c>
      <c r="S18">
        <f t="shared" si="1"/>
        <v>-44.195476376653758</v>
      </c>
      <c r="U18">
        <f t="shared" si="12"/>
        <v>2.8019999999999998E-3</v>
      </c>
      <c r="V18">
        <f t="shared" si="13"/>
        <v>0.01</v>
      </c>
      <c r="W18">
        <f t="shared" si="14"/>
        <v>0.83667391694256943</v>
      </c>
      <c r="X18">
        <f t="shared" si="15"/>
        <v>2.3443603152730795E-3</v>
      </c>
      <c r="Y18">
        <f t="shared" si="16"/>
        <v>8.3667391694256937E-3</v>
      </c>
      <c r="Z18">
        <f t="shared" si="17"/>
        <v>0.8259628174578707</v>
      </c>
      <c r="AB18">
        <f t="shared" si="18"/>
        <v>-46.18325993079003</v>
      </c>
      <c r="AC18">
        <f t="shared" si="19"/>
        <v>-36.503820186953703</v>
      </c>
      <c r="AE18">
        <f t="shared" si="2"/>
        <v>0</v>
      </c>
      <c r="AF18">
        <f t="shared" si="3"/>
        <v>0</v>
      </c>
      <c r="AG18">
        <f t="shared" si="3"/>
        <v>-10.324535218223383</v>
      </c>
      <c r="AH18">
        <f t="shared" si="4"/>
        <v>-117.21801576365398</v>
      </c>
      <c r="AI18">
        <f t="shared" si="5"/>
        <v>-127.54255098187737</v>
      </c>
      <c r="AJ18">
        <f t="shared" si="6"/>
        <v>-9.6794397438363262</v>
      </c>
      <c r="AK18">
        <f t="shared" si="20"/>
        <v>-3.2328281951553022</v>
      </c>
      <c r="AL18">
        <f t="shared" si="7"/>
        <v>-140.45481892086897</v>
      </c>
      <c r="AN18">
        <f t="shared" si="8"/>
        <v>0</v>
      </c>
      <c r="AO18">
        <f t="shared" si="8"/>
        <v>0</v>
      </c>
      <c r="AP18">
        <f t="shared" si="8"/>
        <v>-2.9598970926103831</v>
      </c>
      <c r="AQ18">
        <f t="shared" si="8"/>
        <v>-33.604734424074174</v>
      </c>
      <c r="AR18">
        <f t="shared" si="8"/>
        <v>-36.564631516684557</v>
      </c>
      <c r="AS18">
        <f t="shared" si="8"/>
        <v>-2.7749574145777931</v>
      </c>
      <c r="AT18">
        <f t="shared" si="8"/>
        <v>-0.92680576640966017</v>
      </c>
      <c r="AU18">
        <f t="shared" si="8"/>
        <v>-40.266394697671998</v>
      </c>
      <c r="AW18">
        <v>15</v>
      </c>
      <c r="AX18">
        <f>IF(Z18&gt;0, (R18*SUMPRODUCT(K18:$K$98, X18:$X$98)-K18*$AZ$3)/Z18, 0)</f>
        <v>-44.195476376653758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2.8370000000000001E-3</v>
      </c>
      <c r="Q19" s="4">
        <f t="shared" si="22"/>
        <v>12.5</v>
      </c>
      <c r="R19">
        <f t="shared" si="0"/>
        <v>50000</v>
      </c>
      <c r="S19">
        <f t="shared" si="1"/>
        <v>-34.069588034197693</v>
      </c>
      <c r="U19">
        <f t="shared" si="12"/>
        <v>2.8370000000000001E-3</v>
      </c>
      <c r="V19">
        <f t="shared" si="13"/>
        <v>0.01</v>
      </c>
      <c r="W19">
        <f t="shared" si="14"/>
        <v>0.8259628174578707</v>
      </c>
      <c r="X19">
        <f t="shared" si="15"/>
        <v>2.3432565131279791E-3</v>
      </c>
      <c r="Y19">
        <f t="shared" si="16"/>
        <v>8.2596281745787072E-3</v>
      </c>
      <c r="Z19">
        <f t="shared" si="17"/>
        <v>0.81535993277016405</v>
      </c>
      <c r="AB19">
        <f t="shared" si="18"/>
        <v>-36.503820186953703</v>
      </c>
      <c r="AC19">
        <f t="shared" si="19"/>
        <v>-27.778977009070616</v>
      </c>
      <c r="AE19">
        <f t="shared" si="2"/>
        <v>0</v>
      </c>
      <c r="AF19">
        <f t="shared" si="3"/>
        <v>0</v>
      </c>
      <c r="AG19">
        <f t="shared" si="3"/>
        <v>-10.19199915962705</v>
      </c>
      <c r="AH19">
        <f t="shared" si="4"/>
        <v>-117.16282565639895</v>
      </c>
      <c r="AI19">
        <f t="shared" si="5"/>
        <v>-127.354824816026</v>
      </c>
      <c r="AJ19">
        <f t="shared" si="6"/>
        <v>-8.7248431778830877</v>
      </c>
      <c r="AK19">
        <f t="shared" si="20"/>
        <v>-2.5552674130867596</v>
      </c>
      <c r="AL19">
        <f t="shared" si="7"/>
        <v>-138.63493540699585</v>
      </c>
      <c r="AN19">
        <f t="shared" si="8"/>
        <v>0</v>
      </c>
      <c r="AO19">
        <f t="shared" si="8"/>
        <v>0</v>
      </c>
      <c r="AP19">
        <f t="shared" si="8"/>
        <v>-2.608840083600485</v>
      </c>
      <c r="AQ19">
        <f t="shared" si="8"/>
        <v>-29.990100184770199</v>
      </c>
      <c r="AR19">
        <f t="shared" si="8"/>
        <v>-32.598940268370683</v>
      </c>
      <c r="AS19">
        <f t="shared" si="8"/>
        <v>-2.2332930222123903</v>
      </c>
      <c r="AT19">
        <f t="shared" si="8"/>
        <v>-0.65407031016894168</v>
      </c>
      <c r="AU19">
        <f t="shared" si="8"/>
        <v>-35.486303600752017</v>
      </c>
      <c r="AW19">
        <v>16</v>
      </c>
      <c r="AX19">
        <f>IF(Z19&gt;0, (R19*SUMPRODUCT(K19:$K$98, X19:$X$98)-K19*$AZ$3)/Z19, 0)</f>
        <v>-34.069588034197693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2.8709999999999999E-3</v>
      </c>
      <c r="Q20" s="4">
        <f t="shared" si="22"/>
        <v>12.5</v>
      </c>
      <c r="R20">
        <f t="shared" si="0"/>
        <v>50000</v>
      </c>
      <c r="S20">
        <f t="shared" si="1"/>
        <v>-24.817578948379712</v>
      </c>
      <c r="U20">
        <f t="shared" si="12"/>
        <v>2.8709999999999999E-3</v>
      </c>
      <c r="V20">
        <f t="shared" si="13"/>
        <v>0.01</v>
      </c>
      <c r="W20">
        <f t="shared" si="14"/>
        <v>0.81535993277016405</v>
      </c>
      <c r="X20">
        <f t="shared" si="15"/>
        <v>2.340898366983141E-3</v>
      </c>
      <c r="Y20">
        <f t="shared" si="16"/>
        <v>8.1535993277016411E-3</v>
      </c>
      <c r="Z20">
        <f t="shared" si="17"/>
        <v>0.80486543507547925</v>
      </c>
      <c r="AB20">
        <f t="shared" si="18"/>
        <v>-27.778977009070616</v>
      </c>
      <c r="AC20">
        <f t="shared" si="19"/>
        <v>-19.974811477807691</v>
      </c>
      <c r="AE20">
        <f t="shared" si="2"/>
        <v>0</v>
      </c>
      <c r="AF20">
        <f t="shared" si="3"/>
        <v>0</v>
      </c>
      <c r="AG20">
        <f t="shared" si="3"/>
        <v>-10.06081793844349</v>
      </c>
      <c r="AH20">
        <f t="shared" si="4"/>
        <v>-117.04491834915706</v>
      </c>
      <c r="AI20">
        <f t="shared" si="5"/>
        <v>-127.10573628760055</v>
      </c>
      <c r="AJ20">
        <f t="shared" si="6"/>
        <v>-7.8041655312629246</v>
      </c>
      <c r="AK20">
        <f t="shared" si="20"/>
        <v>-1.9445283906349433</v>
      </c>
      <c r="AL20">
        <f t="shared" si="7"/>
        <v>-136.85443020949845</v>
      </c>
      <c r="AN20">
        <f t="shared" si="8"/>
        <v>0</v>
      </c>
      <c r="AO20">
        <f t="shared" si="8"/>
        <v>0</v>
      </c>
      <c r="AP20">
        <f t="shared" si="8"/>
        <v>-2.2993408061468421</v>
      </c>
      <c r="AQ20">
        <f t="shared" si="8"/>
        <v>-26.749928142917835</v>
      </c>
      <c r="AR20">
        <f t="shared" si="8"/>
        <v>-29.049268949064675</v>
      </c>
      <c r="AS20">
        <f t="shared" si="8"/>
        <v>-1.783596162235461</v>
      </c>
      <c r="AT20">
        <f t="shared" si="8"/>
        <v>-0.44441053447685203</v>
      </c>
      <c r="AU20">
        <f t="shared" si="8"/>
        <v>-31.277275645776996</v>
      </c>
      <c r="AW20">
        <v>17</v>
      </c>
      <c r="AX20">
        <f>IF(Z20&gt;0, (R20*SUMPRODUCT(K20:$K$98, X20:$X$98)-K20*$AZ$3)/Z20, 0)</f>
        <v>-24.817578948379712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2.9099999999999998E-3</v>
      </c>
      <c r="Q21" s="4">
        <f t="shared" si="22"/>
        <v>12.5</v>
      </c>
      <c r="R21">
        <f t="shared" si="0"/>
        <v>50000</v>
      </c>
      <c r="S21">
        <f t="shared" si="1"/>
        <v>-16.337664102355372</v>
      </c>
      <c r="U21">
        <f t="shared" si="12"/>
        <v>2.9099999999999998E-3</v>
      </c>
      <c r="V21">
        <f t="shared" si="13"/>
        <v>0.01</v>
      </c>
      <c r="W21">
        <f t="shared" si="14"/>
        <v>0.80486543507547925</v>
      </c>
      <c r="X21">
        <f t="shared" si="15"/>
        <v>2.3421584160696444E-3</v>
      </c>
      <c r="Y21">
        <f t="shared" si="16"/>
        <v>8.0486543507547921E-3</v>
      </c>
      <c r="Z21">
        <f t="shared" si="17"/>
        <v>0.79447462230865484</v>
      </c>
      <c r="AB21">
        <f t="shared" si="18"/>
        <v>-19.974811477807691</v>
      </c>
      <c r="AC21">
        <f t="shared" si="19"/>
        <v>-12.979859517124453</v>
      </c>
      <c r="AE21">
        <f t="shared" si="2"/>
        <v>0</v>
      </c>
      <c r="AF21">
        <f t="shared" si="3"/>
        <v>0</v>
      </c>
      <c r="AG21">
        <f t="shared" si="3"/>
        <v>-9.9309327788581854</v>
      </c>
      <c r="AH21">
        <f t="shared" si="4"/>
        <v>-117.10792080348222</v>
      </c>
      <c r="AI21">
        <f t="shared" si="5"/>
        <v>-127.03885358234041</v>
      </c>
      <c r="AJ21">
        <f t="shared" si="6"/>
        <v>-6.9949519606832382</v>
      </c>
      <c r="AK21">
        <f t="shared" si="20"/>
        <v>-1.3982368034465384</v>
      </c>
      <c r="AL21">
        <f t="shared" si="7"/>
        <v>-135.43204234647018</v>
      </c>
      <c r="AN21">
        <f t="shared" si="8"/>
        <v>0</v>
      </c>
      <c r="AO21">
        <f t="shared" si="8"/>
        <v>0</v>
      </c>
      <c r="AP21">
        <f t="shared" si="8"/>
        <v>-2.0264788538745413</v>
      </c>
      <c r="AQ21">
        <f t="shared" si="8"/>
        <v>-23.896720521026104</v>
      </c>
      <c r="AR21">
        <f t="shared" si="8"/>
        <v>-25.923199374900648</v>
      </c>
      <c r="AS21">
        <f t="shared" si="8"/>
        <v>-1.4273706758311817</v>
      </c>
      <c r="AT21">
        <f t="shared" si="8"/>
        <v>-0.28532035992890153</v>
      </c>
      <c r="AU21">
        <f t="shared" si="8"/>
        <v>-27.635890410660728</v>
      </c>
      <c r="AW21">
        <v>18</v>
      </c>
      <c r="AX21">
        <f>IF(Z21&gt;0, (R21*SUMPRODUCT(K21:$K$98, X21:$X$98)-K21*$AZ$3)/Z21, 0)</f>
        <v>-16.337664102355372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2.9520000000000002E-3</v>
      </c>
      <c r="Q22" s="4">
        <f t="shared" si="22"/>
        <v>12.5</v>
      </c>
      <c r="R22">
        <f t="shared" si="0"/>
        <v>50000</v>
      </c>
      <c r="S22">
        <f t="shared" si="1"/>
        <v>-8.6041257564120173</v>
      </c>
      <c r="U22">
        <f t="shared" si="12"/>
        <v>2.9520000000000002E-3</v>
      </c>
      <c r="V22">
        <f t="shared" si="13"/>
        <v>0.01</v>
      </c>
      <c r="W22">
        <f t="shared" si="14"/>
        <v>0.79447462230865484</v>
      </c>
      <c r="X22">
        <f t="shared" si="15"/>
        <v>2.3452890850551491E-3</v>
      </c>
      <c r="Y22">
        <f t="shared" si="16"/>
        <v>7.9447462230865483E-3</v>
      </c>
      <c r="Z22">
        <f t="shared" si="17"/>
        <v>0.78418458700051319</v>
      </c>
      <c r="AB22">
        <f t="shared" si="18"/>
        <v>-12.979859517124453</v>
      </c>
      <c r="AC22">
        <f t="shared" si="19"/>
        <v>-6.7472228027924359</v>
      </c>
      <c r="AE22">
        <f t="shared" si="2"/>
        <v>0</v>
      </c>
      <c r="AF22">
        <f t="shared" si="3"/>
        <v>0</v>
      </c>
      <c r="AG22">
        <f t="shared" si="3"/>
        <v>-9.8023073375064147</v>
      </c>
      <c r="AH22">
        <f t="shared" si="4"/>
        <v>-117.26445425275746</v>
      </c>
      <c r="AI22">
        <f t="shared" si="5"/>
        <v>-127.06676159026388</v>
      </c>
      <c r="AJ22">
        <f t="shared" si="6"/>
        <v>-6.2326367143320169</v>
      </c>
      <c r="AK22">
        <f t="shared" si="20"/>
        <v>-0.9085901661987118</v>
      </c>
      <c r="AL22">
        <f t="shared" si="7"/>
        <v>-134.20798847079462</v>
      </c>
      <c r="AN22">
        <f t="shared" si="8"/>
        <v>0</v>
      </c>
      <c r="AO22">
        <f t="shared" si="8"/>
        <v>0</v>
      </c>
      <c r="AP22">
        <f t="shared" si="8"/>
        <v>-1.785921339070677</v>
      </c>
      <c r="AQ22">
        <f t="shared" si="8"/>
        <v>-21.364877059420163</v>
      </c>
      <c r="AR22">
        <f t="shared" si="8"/>
        <v>-23.150798398490842</v>
      </c>
      <c r="AS22">
        <f t="shared" si="8"/>
        <v>-1.1355488584009741</v>
      </c>
      <c r="AT22">
        <f t="shared" si="8"/>
        <v>-0.16553965412564178</v>
      </c>
      <c r="AU22">
        <f t="shared" si="8"/>
        <v>-24.451886911017461</v>
      </c>
      <c r="AW22">
        <v>19</v>
      </c>
      <c r="AX22">
        <f>IF(Z22&gt;0, (R22*SUMPRODUCT(K22:$K$98, X22:$X$98)-K22*$AZ$3)/Z22, 0)</f>
        <v>-8.6041257564120173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2.9979999999999998E-3</v>
      </c>
      <c r="Q23" s="4">
        <f t="shared" si="22"/>
        <v>12.5</v>
      </c>
      <c r="R23">
        <f t="shared" si="0"/>
        <v>50000</v>
      </c>
      <c r="S23">
        <f t="shared" si="1"/>
        <v>-1.5644715023778906</v>
      </c>
      <c r="U23">
        <f t="shared" si="12"/>
        <v>2.9979999999999998E-3</v>
      </c>
      <c r="V23">
        <f t="shared" si="13"/>
        <v>0.01</v>
      </c>
      <c r="W23">
        <f t="shared" si="14"/>
        <v>0.78418458700051319</v>
      </c>
      <c r="X23">
        <f t="shared" si="15"/>
        <v>2.3509853918275382E-3</v>
      </c>
      <c r="Y23">
        <f t="shared" si="16"/>
        <v>7.8418458700051322E-3</v>
      </c>
      <c r="Z23">
        <f t="shared" si="17"/>
        <v>0.77399175573868051</v>
      </c>
      <c r="AB23">
        <f t="shared" si="18"/>
        <v>-6.7472228027924359</v>
      </c>
      <c r="AC23">
        <f t="shared" si="19"/>
        <v>-1.2108880449285948</v>
      </c>
      <c r="AE23">
        <f t="shared" si="2"/>
        <v>0</v>
      </c>
      <c r="AF23">
        <f t="shared" si="3"/>
        <v>0</v>
      </c>
      <c r="AG23">
        <f t="shared" si="3"/>
        <v>-9.6748969467335062</v>
      </c>
      <c r="AH23">
        <f t="shared" si="4"/>
        <v>-117.54926959137691</v>
      </c>
      <c r="AI23">
        <f t="shared" si="5"/>
        <v>-127.22416653811042</v>
      </c>
      <c r="AJ23">
        <f t="shared" si="6"/>
        <v>-5.5363347578638411</v>
      </c>
      <c r="AK23">
        <f t="shared" si="20"/>
        <v>-0.47230559619547058</v>
      </c>
      <c r="AL23">
        <f t="shared" si="7"/>
        <v>-133.23280689216975</v>
      </c>
      <c r="AN23">
        <f t="shared" si="8"/>
        <v>0</v>
      </c>
      <c r="AO23">
        <f t="shared" si="8"/>
        <v>0</v>
      </c>
      <c r="AP23">
        <f t="shared" si="8"/>
        <v>-1.5738463692012823</v>
      </c>
      <c r="AQ23">
        <f t="shared" si="8"/>
        <v>-19.122114909049603</v>
      </c>
      <c r="AR23">
        <f t="shared" si="8"/>
        <v>-20.695961278250888</v>
      </c>
      <c r="AS23">
        <f t="shared" si="8"/>
        <v>-0.90061324738851245</v>
      </c>
      <c r="AT23">
        <f t="shared" si="8"/>
        <v>-7.6831458962119265E-2</v>
      </c>
      <c r="AU23">
        <f t="shared" si="8"/>
        <v>-21.673405984601519</v>
      </c>
      <c r="AW23">
        <v>20</v>
      </c>
      <c r="AX23">
        <f>IF(Z23&gt;0, (R23*SUMPRODUCT(K23:$K$98, X23:$X$98)-K23*$AZ$3)/Z23, 0)</f>
        <v>-1.5644715023778906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3.0469999999999998E-3</v>
      </c>
      <c r="Q24" s="4">
        <f t="shared" si="22"/>
        <v>12.5</v>
      </c>
      <c r="R24">
        <f t="shared" si="0"/>
        <v>50000</v>
      </c>
      <c r="S24">
        <f t="shared" si="1"/>
        <v>4.8251964960033549</v>
      </c>
      <c r="U24">
        <f t="shared" si="12"/>
        <v>3.0469999999999998E-3</v>
      </c>
      <c r="V24">
        <f t="shared" si="13"/>
        <v>0.01</v>
      </c>
      <c r="W24">
        <f t="shared" si="14"/>
        <v>0.77399175573868051</v>
      </c>
      <c r="X24">
        <f t="shared" si="15"/>
        <v>2.3583528797357593E-3</v>
      </c>
      <c r="Y24">
        <f t="shared" si="16"/>
        <v>7.7399175573868049E-3</v>
      </c>
      <c r="Z24">
        <f t="shared" si="17"/>
        <v>0.76389348530155798</v>
      </c>
      <c r="AB24">
        <f t="shared" si="18"/>
        <v>-1.2108880449285948</v>
      </c>
      <c r="AC24">
        <f t="shared" si="19"/>
        <v>3.6859361685968679</v>
      </c>
      <c r="AE24">
        <f t="shared" si="2"/>
        <v>0</v>
      </c>
      <c r="AF24">
        <f t="shared" si="3"/>
        <v>0</v>
      </c>
      <c r="AG24">
        <f t="shared" si="3"/>
        <v>-9.548668566269475</v>
      </c>
      <c r="AH24">
        <f t="shared" si="4"/>
        <v>-117.91764398678797</v>
      </c>
      <c r="AI24">
        <f t="shared" si="5"/>
        <v>-127.46631255305743</v>
      </c>
      <c r="AJ24">
        <f t="shared" si="6"/>
        <v>-4.8968242135254627</v>
      </c>
      <c r="AK24">
        <f t="shared" si="20"/>
        <v>-8.4762163145001651E-2</v>
      </c>
      <c r="AL24">
        <f t="shared" ref="AL24:AL87" si="23">SUM(AI24:AK24)</f>
        <v>-132.4478989297279</v>
      </c>
      <c r="AN24">
        <f t="shared" si="8"/>
        <v>0</v>
      </c>
      <c r="AO24">
        <f t="shared" si="8"/>
        <v>0</v>
      </c>
      <c r="AP24">
        <f t="shared" si="8"/>
        <v>-1.3868860675199224</v>
      </c>
      <c r="AQ24">
        <f t="shared" si="8"/>
        <v>-17.126821024843952</v>
      </c>
      <c r="AR24">
        <f t="shared" si="8"/>
        <v>-18.513707092363873</v>
      </c>
      <c r="AS24">
        <f t="shared" si="8"/>
        <v>-0.71123395159226288</v>
      </c>
      <c r="AT24">
        <f t="shared" si="8"/>
        <v>-1.2311188968681592E-2</v>
      </c>
      <c r="AU24">
        <f t="shared" si="8"/>
        <v>-19.237252232924817</v>
      </c>
      <c r="AW24">
        <v>21</v>
      </c>
      <c r="AX24">
        <f>IF(Z24&gt;0, (R24*SUMPRODUCT(K24:$K$98, X24:$X$98)-K24*$AZ$3)/Z24, 0)</f>
        <v>4.8251964960033549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3.104E-3</v>
      </c>
      <c r="Q25" s="4">
        <f t="shared" si="22"/>
        <v>12.5</v>
      </c>
      <c r="R25">
        <f t="shared" si="0"/>
        <v>50000</v>
      </c>
      <c r="S25">
        <f t="shared" si="1"/>
        <v>10.617817340194101</v>
      </c>
      <c r="U25">
        <f t="shared" si="12"/>
        <v>3.104E-3</v>
      </c>
      <c r="V25">
        <f t="shared" si="13"/>
        <v>0.01</v>
      </c>
      <c r="W25">
        <f t="shared" si="14"/>
        <v>0.76389348530155798</v>
      </c>
      <c r="X25">
        <f t="shared" si="15"/>
        <v>2.3711253783760358E-3</v>
      </c>
      <c r="Y25">
        <f t="shared" si="16"/>
        <v>7.63893485301558E-3</v>
      </c>
      <c r="Z25">
        <f t="shared" si="17"/>
        <v>0.75388342507016637</v>
      </c>
      <c r="AB25">
        <f t="shared" si="18"/>
        <v>3.6859361685968679</v>
      </c>
      <c r="AC25">
        <f t="shared" si="19"/>
        <v>8.0045965031949322</v>
      </c>
      <c r="AE25">
        <f t="shared" si="2"/>
        <v>0</v>
      </c>
      <c r="AF25">
        <f t="shared" si="3"/>
        <v>0</v>
      </c>
      <c r="AG25">
        <f t="shared" si="3"/>
        <v>-9.4235428133770789</v>
      </c>
      <c r="AH25">
        <f t="shared" si="4"/>
        <v>-118.55626891880179</v>
      </c>
      <c r="AI25">
        <f t="shared" si="5"/>
        <v>-127.97981173217887</v>
      </c>
      <c r="AJ25">
        <f t="shared" si="6"/>
        <v>-4.3186603345980643</v>
      </c>
      <c r="AK25">
        <f t="shared" si="20"/>
        <v>0.25801553180178077</v>
      </c>
      <c r="AL25">
        <f t="shared" si="23"/>
        <v>-132.04045653497514</v>
      </c>
      <c r="AN25">
        <f t="shared" si="8"/>
        <v>0</v>
      </c>
      <c r="AO25">
        <f t="shared" si="8"/>
        <v>0</v>
      </c>
      <c r="AP25">
        <f t="shared" si="8"/>
        <v>-1.2220645647242332</v>
      </c>
      <c r="AQ25">
        <f t="shared" si="8"/>
        <v>-15.37462269136371</v>
      </c>
      <c r="AR25">
        <f t="shared" si="8"/>
        <v>-16.596687256087943</v>
      </c>
      <c r="AS25">
        <f t="shared" si="8"/>
        <v>-0.56005282371090037</v>
      </c>
      <c r="AT25">
        <f t="shared" si="8"/>
        <v>3.3459988966765011E-2</v>
      </c>
      <c r="AU25">
        <f t="shared" si="8"/>
        <v>-17.123280090832075</v>
      </c>
      <c r="AW25">
        <v>22</v>
      </c>
      <c r="AX25">
        <f>IF(Z25&gt;0, (R25*SUMPRODUCT(K25:$K$98, X25:$X$98)-K25*$AZ$3)/Z25, 0)</f>
        <v>10.617817340194101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3.1700000000000001E-3</v>
      </c>
      <c r="Q26" s="4">
        <f t="shared" si="22"/>
        <v>12.5</v>
      </c>
      <c r="R26">
        <f t="shared" si="0"/>
        <v>50000</v>
      </c>
      <c r="S26">
        <f t="shared" si="1"/>
        <v>15.831237780188555</v>
      </c>
      <c r="U26">
        <f t="shared" si="12"/>
        <v>3.1700000000000001E-3</v>
      </c>
      <c r="V26">
        <f t="shared" si="13"/>
        <v>0.01</v>
      </c>
      <c r="W26">
        <f t="shared" si="14"/>
        <v>0.75388342507016637</v>
      </c>
      <c r="X26">
        <f t="shared" si="15"/>
        <v>2.3898104574724276E-3</v>
      </c>
      <c r="Y26">
        <f t="shared" si="16"/>
        <v>7.5388342507016638E-3</v>
      </c>
      <c r="Z26">
        <f t="shared" si="17"/>
        <v>0.74395478036199225</v>
      </c>
      <c r="AB26">
        <f t="shared" si="18"/>
        <v>8.0045965031949322</v>
      </c>
      <c r="AC26">
        <f t="shared" si="19"/>
        <v>11.777725025618651</v>
      </c>
      <c r="AE26">
        <f t="shared" si="2"/>
        <v>0</v>
      </c>
      <c r="AF26">
        <f t="shared" si="3"/>
        <v>0</v>
      </c>
      <c r="AG26">
        <f t="shared" si="3"/>
        <v>-9.2994347545249028</v>
      </c>
      <c r="AH26">
        <f t="shared" si="4"/>
        <v>-119.49052287362137</v>
      </c>
      <c r="AI26">
        <f t="shared" si="5"/>
        <v>-128.78995762814628</v>
      </c>
      <c r="AJ26">
        <f t="shared" si="6"/>
        <v>-3.7731285224237183</v>
      </c>
      <c r="AK26">
        <f t="shared" si="20"/>
        <v>0.56032175522364536</v>
      </c>
      <c r="AL26">
        <f t="shared" si="23"/>
        <v>-132.00276439534636</v>
      </c>
      <c r="AN26">
        <f t="shared" si="8"/>
        <v>0</v>
      </c>
      <c r="AO26">
        <f t="shared" si="8"/>
        <v>0</v>
      </c>
      <c r="AP26">
        <f t="shared" si="8"/>
        <v>-1.0767589057203706</v>
      </c>
      <c r="AQ26">
        <f t="shared" si="8"/>
        <v>-13.835516679199356</v>
      </c>
      <c r="AR26">
        <f t="shared" si="8"/>
        <v>-14.912275584919728</v>
      </c>
      <c r="AS26">
        <f t="shared" si="8"/>
        <v>-0.43688136388831977</v>
      </c>
      <c r="AT26">
        <f t="shared" si="8"/>
        <v>6.4878291630828616E-2</v>
      </c>
      <c r="AU26">
        <f t="shared" si="8"/>
        <v>-15.28427865717722</v>
      </c>
      <c r="AW26">
        <v>23</v>
      </c>
      <c r="AX26">
        <f>IF(Z26&gt;0, (R26*SUMPRODUCT(K26:$K$98, X26:$X$98)-K26*$AZ$3)/Z26, 0)</f>
        <v>15.831237780188555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3.2390000000000001E-3</v>
      </c>
      <c r="Q27" s="4">
        <f t="shared" si="22"/>
        <v>12.5</v>
      </c>
      <c r="R27">
        <f t="shared" si="0"/>
        <v>50000</v>
      </c>
      <c r="S27">
        <f t="shared" si="1"/>
        <v>20.485357344708412</v>
      </c>
      <c r="U27">
        <f t="shared" si="12"/>
        <v>3.2390000000000001E-3</v>
      </c>
      <c r="V27">
        <f t="shared" si="13"/>
        <v>0.01</v>
      </c>
      <c r="W27">
        <f t="shared" si="14"/>
        <v>0.74395478036199225</v>
      </c>
      <c r="X27">
        <f t="shared" si="15"/>
        <v>2.4096695335924928E-3</v>
      </c>
      <c r="Y27">
        <f t="shared" si="16"/>
        <v>7.4395478036199227E-3</v>
      </c>
      <c r="Z27">
        <f t="shared" si="17"/>
        <v>0.73410556302477992</v>
      </c>
      <c r="AB27">
        <f t="shared" si="18"/>
        <v>11.777725025618651</v>
      </c>
      <c r="AC27">
        <f t="shared" si="19"/>
        <v>15.038414787300979</v>
      </c>
      <c r="AE27">
        <f t="shared" si="2"/>
        <v>0</v>
      </c>
      <c r="AF27">
        <f t="shared" si="3"/>
        <v>0</v>
      </c>
      <c r="AG27">
        <f t="shared" si="3"/>
        <v>-9.1763195378097482</v>
      </c>
      <c r="AH27">
        <f t="shared" si="4"/>
        <v>-120.48347667962464</v>
      </c>
      <c r="AI27">
        <f t="shared" si="5"/>
        <v>-129.6597962174344</v>
      </c>
      <c r="AJ27">
        <f t="shared" si="6"/>
        <v>-3.2606897616823289</v>
      </c>
      <c r="AK27">
        <f t="shared" si="20"/>
        <v>0.82444075179330567</v>
      </c>
      <c r="AL27">
        <f t="shared" si="23"/>
        <v>-132.09604522732343</v>
      </c>
      <c r="AN27">
        <f t="shared" si="8"/>
        <v>0</v>
      </c>
      <c r="AO27">
        <f t="shared" si="8"/>
        <v>0</v>
      </c>
      <c r="AP27">
        <f t="shared" si="8"/>
        <v>-0.94866401300673087</v>
      </c>
      <c r="AQ27">
        <f t="shared" si="8"/>
        <v>-12.45579319867243</v>
      </c>
      <c r="AR27">
        <f t="shared" si="8"/>
        <v>-13.40445721167916</v>
      </c>
      <c r="AS27">
        <f t="shared" si="8"/>
        <v>-0.3370958282067239</v>
      </c>
      <c r="AT27">
        <f t="shared" si="8"/>
        <v>8.5232131341974091E-2</v>
      </c>
      <c r="AU27">
        <f t="shared" si="8"/>
        <v>-13.656320908543911</v>
      </c>
      <c r="AW27">
        <v>24</v>
      </c>
      <c r="AX27">
        <f>IF(Z27&gt;0, (R27*SUMPRODUCT(K27:$K$98, X27:$X$98)-K27*$AZ$3)/Z27, 0)</f>
        <v>20.485357344708412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3.3149999999999998E-3</v>
      </c>
      <c r="Q28" s="4">
        <f t="shared" si="22"/>
        <v>12.5</v>
      </c>
      <c r="R28">
        <f t="shared" si="0"/>
        <v>50000</v>
      </c>
      <c r="S28">
        <f t="shared" si="1"/>
        <v>24.639416123091323</v>
      </c>
      <c r="U28">
        <f t="shared" si="12"/>
        <v>3.3149999999999998E-3</v>
      </c>
      <c r="V28">
        <f t="shared" si="13"/>
        <v>0.01</v>
      </c>
      <c r="W28">
        <f t="shared" si="14"/>
        <v>0.73410556302477992</v>
      </c>
      <c r="X28">
        <f t="shared" si="15"/>
        <v>2.4335599414271451E-3</v>
      </c>
      <c r="Y28">
        <f t="shared" si="16"/>
        <v>7.3410556302477992E-3</v>
      </c>
      <c r="Z28">
        <f t="shared" si="17"/>
        <v>0.724330947453105</v>
      </c>
      <c r="AB28">
        <f t="shared" si="18"/>
        <v>15.038414787300979</v>
      </c>
      <c r="AC28">
        <f t="shared" si="19"/>
        <v>17.847091625130048</v>
      </c>
      <c r="AE28">
        <f t="shared" si="2"/>
        <v>0</v>
      </c>
      <c r="AF28">
        <f t="shared" si="3"/>
        <v>0</v>
      </c>
      <c r="AG28">
        <f t="shared" si="3"/>
        <v>-9.0541368431638123</v>
      </c>
      <c r="AH28">
        <f t="shared" si="4"/>
        <v>-121.67799707135725</v>
      </c>
      <c r="AI28">
        <f t="shared" si="5"/>
        <v>-130.73213391452106</v>
      </c>
      <c r="AJ28">
        <f t="shared" si="6"/>
        <v>-2.8086768378290685</v>
      </c>
      <c r="AK28">
        <f t="shared" si="20"/>
        <v>1.0526890351110687</v>
      </c>
      <c r="AL28">
        <f t="shared" si="23"/>
        <v>-132.48812171723907</v>
      </c>
      <c r="AN28">
        <f t="shared" si="8"/>
        <v>0</v>
      </c>
      <c r="AO28">
        <f t="shared" si="8"/>
        <v>0</v>
      </c>
      <c r="AP28">
        <f t="shared" si="8"/>
        <v>-0.83574334970852338</v>
      </c>
      <c r="AQ28">
        <f t="shared" si="8"/>
        <v>-11.231504296847543</v>
      </c>
      <c r="AR28">
        <f t="shared" si="8"/>
        <v>-12.067247646556066</v>
      </c>
      <c r="AS28">
        <f t="shared" si="8"/>
        <v>-0.25925530278110681</v>
      </c>
      <c r="AT28">
        <f t="shared" si="8"/>
        <v>9.7168606532539961E-2</v>
      </c>
      <c r="AU28">
        <f t="shared" si="8"/>
        <v>-12.229334342804634</v>
      </c>
      <c r="AW28">
        <v>25</v>
      </c>
      <c r="AX28">
        <f>IF(Z28&gt;0, (R28*SUMPRODUCT(K28:$K$98, X28:$X$98)-K28*$AZ$3)/Z28, 0)</f>
        <v>24.639416123091323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3.3969999999999998E-3</v>
      </c>
      <c r="Q29" s="4">
        <f t="shared" si="22"/>
        <v>12.5</v>
      </c>
      <c r="R29">
        <f t="shared" si="0"/>
        <v>50000</v>
      </c>
      <c r="S29">
        <f t="shared" si="1"/>
        <v>28.328870869836788</v>
      </c>
      <c r="U29">
        <f t="shared" si="12"/>
        <v>3.3969999999999998E-3</v>
      </c>
      <c r="V29">
        <f t="shared" si="13"/>
        <v>0.01</v>
      </c>
      <c r="W29">
        <f t="shared" si="14"/>
        <v>0.724330947453105</v>
      </c>
      <c r="X29">
        <f t="shared" si="15"/>
        <v>2.4605522284981978E-3</v>
      </c>
      <c r="Y29">
        <f t="shared" si="16"/>
        <v>7.2433094745310497E-3</v>
      </c>
      <c r="Z29">
        <f t="shared" si="17"/>
        <v>0.71462708575007583</v>
      </c>
      <c r="AB29">
        <f t="shared" si="18"/>
        <v>17.847091625130048</v>
      </c>
      <c r="AC29">
        <f t="shared" si="19"/>
        <v>20.24457843230168</v>
      </c>
      <c r="AE29">
        <f t="shared" si="2"/>
        <v>0</v>
      </c>
      <c r="AF29">
        <f t="shared" si="3"/>
        <v>0</v>
      </c>
      <c r="AG29">
        <f t="shared" si="3"/>
        <v>-8.9328385718759478</v>
      </c>
      <c r="AH29">
        <f t="shared" si="4"/>
        <v>-123.02761142490989</v>
      </c>
      <c r="AI29">
        <f t="shared" si="5"/>
        <v>-131.96044999678583</v>
      </c>
      <c r="AJ29">
        <f t="shared" si="6"/>
        <v>-2.3974868071716315</v>
      </c>
      <c r="AK29">
        <f t="shared" si="20"/>
        <v>1.2492964137591034</v>
      </c>
      <c r="AL29">
        <f t="shared" si="23"/>
        <v>-133.10864039019833</v>
      </c>
      <c r="AN29">
        <f t="shared" si="8"/>
        <v>0</v>
      </c>
      <c r="AO29">
        <f t="shared" si="8"/>
        <v>0</v>
      </c>
      <c r="AP29">
        <f t="shared" si="8"/>
        <v>-0.7362025857611415</v>
      </c>
      <c r="AQ29">
        <f t="shared" si="8"/>
        <v>-10.139357710570909</v>
      </c>
      <c r="AR29">
        <f t="shared" si="8"/>
        <v>-10.875560296332049</v>
      </c>
      <c r="AS29">
        <f t="shared" si="8"/>
        <v>-0.19758959848720412</v>
      </c>
      <c r="AT29">
        <f t="shared" si="8"/>
        <v>0.10296114082787271</v>
      </c>
      <c r="AU29">
        <f t="shared" si="8"/>
        <v>-10.970188753991378</v>
      </c>
      <c r="AW29">
        <v>26</v>
      </c>
      <c r="AX29">
        <f>IF(Z29&gt;0, (R29*SUMPRODUCT(K29:$K$98, X29:$X$98)-K29*$AZ$3)/Z29, 0)</f>
        <v>28.328870869836788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3.4910000000000002E-3</v>
      </c>
      <c r="Q30" s="4">
        <f t="shared" si="22"/>
        <v>12.5</v>
      </c>
      <c r="R30">
        <f t="shared" si="0"/>
        <v>50000</v>
      </c>
      <c r="S30">
        <f t="shared" si="1"/>
        <v>31.594898543077623</v>
      </c>
      <c r="U30">
        <f t="shared" si="12"/>
        <v>3.4910000000000002E-3</v>
      </c>
      <c r="V30">
        <f t="shared" si="13"/>
        <v>0.01</v>
      </c>
      <c r="W30">
        <f t="shared" si="14"/>
        <v>0.71462708575007583</v>
      </c>
      <c r="X30">
        <f t="shared" si="15"/>
        <v>2.4947631563535149E-3</v>
      </c>
      <c r="Y30">
        <f t="shared" si="16"/>
        <v>7.1462708575007585E-3</v>
      </c>
      <c r="Z30">
        <f t="shared" si="17"/>
        <v>0.70498605173622153</v>
      </c>
      <c r="AB30">
        <f t="shared" si="18"/>
        <v>20.24457843230168</v>
      </c>
      <c r="AC30">
        <f t="shared" si="19"/>
        <v>22.273962778890791</v>
      </c>
      <c r="AE30">
        <f t="shared" si="2"/>
        <v>0</v>
      </c>
      <c r="AF30">
        <f t="shared" si="3"/>
        <v>0</v>
      </c>
      <c r="AG30">
        <f t="shared" si="3"/>
        <v>-8.8123256467027691</v>
      </c>
      <c r="AH30">
        <f t="shared" si="4"/>
        <v>-124.73815781767574</v>
      </c>
      <c r="AI30">
        <f t="shared" si="5"/>
        <v>-133.55048346437852</v>
      </c>
      <c r="AJ30">
        <f t="shared" si="6"/>
        <v>-2.0293843465891115</v>
      </c>
      <c r="AK30">
        <f t="shared" si="20"/>
        <v>1.4171204902611176</v>
      </c>
      <c r="AL30">
        <f t="shared" si="23"/>
        <v>-134.16274732070653</v>
      </c>
      <c r="AN30">
        <f t="shared" si="8"/>
        <v>0</v>
      </c>
      <c r="AO30">
        <f t="shared" si="8"/>
        <v>0</v>
      </c>
      <c r="AP30">
        <f t="shared" si="8"/>
        <v>-0.648455782746998</v>
      </c>
      <c r="AQ30">
        <f t="shared" si="8"/>
        <v>-9.1788686674719457</v>
      </c>
      <c r="AR30">
        <f t="shared" si="8"/>
        <v>-9.8273244502189439</v>
      </c>
      <c r="AS30">
        <f t="shared" si="8"/>
        <v>-0.14933243138311972</v>
      </c>
      <c r="AT30">
        <f t="shared" si="8"/>
        <v>0.1042789399303366</v>
      </c>
      <c r="AU30">
        <f t="shared" si="8"/>
        <v>-9.8723779416717292</v>
      </c>
      <c r="AW30">
        <v>27</v>
      </c>
      <c r="AX30">
        <f>IF(Z30&gt;0, (R30*SUMPRODUCT(K30:$K$98, X30:$X$98)-K30*$AZ$3)/Z30, 0)</f>
        <v>31.594898543077623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3.5990000000000002E-3</v>
      </c>
      <c r="Q31" s="4">
        <f t="shared" si="22"/>
        <v>12.5</v>
      </c>
      <c r="R31">
        <f t="shared" si="0"/>
        <v>50000</v>
      </c>
      <c r="S31">
        <f t="shared" si="1"/>
        <v>34.455103074480718</v>
      </c>
      <c r="U31">
        <f t="shared" si="12"/>
        <v>3.5990000000000002E-3</v>
      </c>
      <c r="V31">
        <f t="shared" si="13"/>
        <v>0.01</v>
      </c>
      <c r="W31">
        <f t="shared" si="14"/>
        <v>0.70498605173622153</v>
      </c>
      <c r="X31">
        <f t="shared" si="15"/>
        <v>2.5372448001986614E-3</v>
      </c>
      <c r="Y31">
        <f t="shared" si="16"/>
        <v>7.0498605173622154E-3</v>
      </c>
      <c r="Z31">
        <f t="shared" si="17"/>
        <v>0.69539894641866062</v>
      </c>
      <c r="AB31">
        <f t="shared" si="18"/>
        <v>22.273962778890791</v>
      </c>
      <c r="AC31">
        <f t="shared" si="19"/>
        <v>23.960042376740244</v>
      </c>
      <c r="AE31">
        <f t="shared" si="2"/>
        <v>0</v>
      </c>
      <c r="AF31">
        <f t="shared" si="3"/>
        <v>0</v>
      </c>
      <c r="AG31">
        <f t="shared" si="3"/>
        <v>-8.692486830233257</v>
      </c>
      <c r="AH31">
        <f t="shared" si="4"/>
        <v>-126.86224000993307</v>
      </c>
      <c r="AI31">
        <f t="shared" si="5"/>
        <v>-135.55472684016632</v>
      </c>
      <c r="AJ31">
        <f t="shared" si="6"/>
        <v>-1.6860795978494529</v>
      </c>
      <c r="AK31">
        <f t="shared" si="20"/>
        <v>1.5591773945223555</v>
      </c>
      <c r="AL31">
        <f t="shared" si="23"/>
        <v>-135.68162904349342</v>
      </c>
      <c r="AN31">
        <f t="shared" si="8"/>
        <v>0</v>
      </c>
      <c r="AO31">
        <f t="shared" si="8"/>
        <v>0</v>
      </c>
      <c r="AP31">
        <f t="shared" si="8"/>
        <v>-0.57110485049769777</v>
      </c>
      <c r="AQ31">
        <f t="shared" si="8"/>
        <v>-8.3349727218087359</v>
      </c>
      <c r="AR31">
        <f t="shared" si="8"/>
        <v>-8.9060775723064332</v>
      </c>
      <c r="AS31">
        <f t="shared" si="8"/>
        <v>-0.11077707167848429</v>
      </c>
      <c r="AT31">
        <f t="shared" si="8"/>
        <v>0.10243947332781694</v>
      </c>
      <c r="AU31">
        <f t="shared" si="8"/>
        <v>-8.9144151706571009</v>
      </c>
      <c r="AW31">
        <v>28</v>
      </c>
      <c r="AX31">
        <f>IF(Z31&gt;0, (R31*SUMPRODUCT(K31:$K$98, X31:$X$98)-K31*$AZ$3)/Z31, 0)</f>
        <v>34.455103074480718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3.7169999999999998E-3</v>
      </c>
      <c r="Q32" s="4">
        <f t="shared" si="22"/>
        <v>12.5</v>
      </c>
      <c r="R32">
        <f t="shared" si="0"/>
        <v>50000</v>
      </c>
      <c r="S32">
        <f t="shared" si="1"/>
        <v>36.925772674585069</v>
      </c>
      <c r="U32">
        <f t="shared" si="12"/>
        <v>3.7169999999999998E-3</v>
      </c>
      <c r="V32">
        <f t="shared" si="13"/>
        <v>0.01</v>
      </c>
      <c r="W32">
        <f t="shared" si="14"/>
        <v>0.69539894641866062</v>
      </c>
      <c r="X32">
        <f t="shared" si="15"/>
        <v>2.5847978838381613E-3</v>
      </c>
      <c r="Y32">
        <f t="shared" si="16"/>
        <v>6.9539894641866065E-3</v>
      </c>
      <c r="Z32">
        <f t="shared" si="17"/>
        <v>0.68586015907063591</v>
      </c>
      <c r="AB32">
        <f t="shared" si="18"/>
        <v>23.960042376740244</v>
      </c>
      <c r="AC32">
        <f t="shared" si="19"/>
        <v>25.325916320397056</v>
      </c>
      <c r="AE32">
        <f t="shared" si="2"/>
        <v>0</v>
      </c>
      <c r="AF32">
        <f t="shared" si="3"/>
        <v>0</v>
      </c>
      <c r="AG32">
        <f t="shared" si="3"/>
        <v>-8.5732519883829497</v>
      </c>
      <c r="AH32">
        <f t="shared" si="4"/>
        <v>-129.23989419190806</v>
      </c>
      <c r="AI32">
        <f t="shared" si="5"/>
        <v>-137.81314618029103</v>
      </c>
      <c r="AJ32">
        <f t="shared" si="6"/>
        <v>-1.3658739436568119</v>
      </c>
      <c r="AK32">
        <f t="shared" si="20"/>
        <v>1.6772029663718173</v>
      </c>
      <c r="AL32">
        <f t="shared" si="23"/>
        <v>-137.50181715757603</v>
      </c>
      <c r="AN32">
        <f t="shared" si="8"/>
        <v>0</v>
      </c>
      <c r="AO32">
        <f t="shared" si="8"/>
        <v>0</v>
      </c>
      <c r="AP32">
        <f t="shared" si="8"/>
        <v>-0.50292054041376877</v>
      </c>
      <c r="AQ32">
        <f t="shared" si="8"/>
        <v>-7.5814168903569374</v>
      </c>
      <c r="AR32">
        <f t="shared" si="8"/>
        <v>-8.0843374307707077</v>
      </c>
      <c r="AS32">
        <f t="shared" si="8"/>
        <v>-8.012432887914385E-2</v>
      </c>
      <c r="AT32">
        <f t="shared" si="8"/>
        <v>9.8387382451170402E-2</v>
      </c>
      <c r="AU32">
        <f t="shared" si="8"/>
        <v>-8.0660743771986816</v>
      </c>
      <c r="AW32">
        <v>29</v>
      </c>
      <c r="AX32">
        <f>IF(Z32&gt;0, (R32*SUMPRODUCT(K32:$K$98, X32:$X$98)-K32*$AZ$3)/Z32, 0)</f>
        <v>36.925772674585069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3.852E-3</v>
      </c>
      <c r="Q33" s="4">
        <f t="shared" si="22"/>
        <v>12.5</v>
      </c>
      <c r="R33">
        <f t="shared" si="0"/>
        <v>50000</v>
      </c>
      <c r="S33">
        <f t="shared" si="1"/>
        <v>39.041315779837952</v>
      </c>
      <c r="U33">
        <f t="shared" si="12"/>
        <v>3.852E-3</v>
      </c>
      <c r="V33">
        <f t="shared" si="13"/>
        <v>0.01</v>
      </c>
      <c r="W33">
        <f t="shared" si="14"/>
        <v>0.68586015907063591</v>
      </c>
      <c r="X33">
        <f t="shared" si="15"/>
        <v>2.6419333327400893E-3</v>
      </c>
      <c r="Y33">
        <f t="shared" si="16"/>
        <v>6.8586015907063595E-3</v>
      </c>
      <c r="Z33">
        <f t="shared" si="17"/>
        <v>0.67635962414718942</v>
      </c>
      <c r="AB33">
        <f t="shared" si="18"/>
        <v>25.325916320397056</v>
      </c>
      <c r="AC33">
        <f t="shared" si="19"/>
        <v>26.405969667062934</v>
      </c>
      <c r="AE33">
        <f t="shared" si="2"/>
        <v>0</v>
      </c>
      <c r="AF33">
        <f t="shared" si="3"/>
        <v>0</v>
      </c>
      <c r="AG33">
        <f t="shared" si="3"/>
        <v>-8.4544953018398683</v>
      </c>
      <c r="AH33">
        <f t="shared" si="4"/>
        <v>-132.09666663700446</v>
      </c>
      <c r="AI33">
        <f t="shared" si="5"/>
        <v>-140.55116193884433</v>
      </c>
      <c r="AJ33">
        <f t="shared" si="6"/>
        <v>-1.0800533466658777</v>
      </c>
      <c r="AK33">
        <f t="shared" si="20"/>
        <v>1.7728141424277941</v>
      </c>
      <c r="AL33">
        <f t="shared" si="23"/>
        <v>-139.85840114308243</v>
      </c>
      <c r="AN33">
        <f t="shared" si="8"/>
        <v>0</v>
      </c>
      <c r="AO33">
        <f t="shared" si="8"/>
        <v>0</v>
      </c>
      <c r="AP33">
        <f t="shared" si="8"/>
        <v>-0.44281614739996172</v>
      </c>
      <c r="AQ33">
        <f t="shared" si="8"/>
        <v>-6.9187497202637021</v>
      </c>
      <c r="AR33">
        <f t="shared" si="8"/>
        <v>-7.3615658676636642</v>
      </c>
      <c r="AS33">
        <f t="shared" si="8"/>
        <v>-5.6569321394375739E-2</v>
      </c>
      <c r="AT33">
        <f t="shared" si="8"/>
        <v>9.2853647743491474E-2</v>
      </c>
      <c r="AU33">
        <f t="shared" si="8"/>
        <v>-7.3252815413145491</v>
      </c>
      <c r="AW33">
        <v>30</v>
      </c>
      <c r="AX33">
        <f>IF(Z33&gt;0, (R33*SUMPRODUCT(K33:$K$98, X33:$X$98)-K33*$AZ$3)/Z33, 0)</f>
        <v>39.041315779837952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4.0049999999999999E-3</v>
      </c>
      <c r="Q34" s="4">
        <f t="shared" si="22"/>
        <v>12.5</v>
      </c>
      <c r="R34">
        <f t="shared" si="0"/>
        <v>50000</v>
      </c>
      <c r="S34">
        <f t="shared" si="1"/>
        <v>40.817510374928837</v>
      </c>
      <c r="U34">
        <f t="shared" si="12"/>
        <v>4.0049999999999999E-3</v>
      </c>
      <c r="V34">
        <f t="shared" si="13"/>
        <v>0.01</v>
      </c>
      <c r="W34">
        <f t="shared" si="14"/>
        <v>0.67635962414718942</v>
      </c>
      <c r="X34">
        <f t="shared" si="15"/>
        <v>2.7088202947094936E-3</v>
      </c>
      <c r="Y34">
        <f t="shared" si="16"/>
        <v>6.7635962414718948E-3</v>
      </c>
      <c r="Z34">
        <f t="shared" si="17"/>
        <v>0.66688720761100795</v>
      </c>
      <c r="AB34">
        <f t="shared" si="18"/>
        <v>26.405969667062934</v>
      </c>
      <c r="AC34">
        <f t="shared" si="19"/>
        <v>27.220675515569638</v>
      </c>
      <c r="AE34">
        <f t="shared" si="2"/>
        <v>0</v>
      </c>
      <c r="AF34">
        <f t="shared" si="3"/>
        <v>0</v>
      </c>
      <c r="AG34">
        <f t="shared" si="3"/>
        <v>-8.3360900951375996</v>
      </c>
      <c r="AH34">
        <f t="shared" si="4"/>
        <v>-135.44101473547468</v>
      </c>
      <c r="AI34">
        <f t="shared" si="5"/>
        <v>-143.77710483061227</v>
      </c>
      <c r="AJ34">
        <f t="shared" si="6"/>
        <v>-0.81470584850670491</v>
      </c>
      <c r="AK34">
        <f t="shared" si="20"/>
        <v>1.8484178766944055</v>
      </c>
      <c r="AL34">
        <f t="shared" si="23"/>
        <v>-142.74339280242455</v>
      </c>
      <c r="AN34">
        <f t="shared" si="8"/>
        <v>0</v>
      </c>
      <c r="AO34">
        <f t="shared" si="8"/>
        <v>0</v>
      </c>
      <c r="AP34">
        <f t="shared" si="8"/>
        <v>-0.38983438147823674</v>
      </c>
      <c r="AQ34">
        <f t="shared" si="8"/>
        <v>-6.3338523940601661</v>
      </c>
      <c r="AR34">
        <f t="shared" si="8"/>
        <v>-6.7236867755384022</v>
      </c>
      <c r="AS34">
        <f t="shared" si="8"/>
        <v>-3.8099438335553508E-2</v>
      </c>
      <c r="AT34">
        <f t="shared" si="8"/>
        <v>8.6440625215265868E-2</v>
      </c>
      <c r="AU34">
        <f t="shared" ref="AU34:AU97" si="24">AL34*$K34</f>
        <v>-6.675345588658689</v>
      </c>
      <c r="AW34">
        <v>31</v>
      </c>
      <c r="AX34">
        <f>IF(Z34&gt;0, (R34*SUMPRODUCT(K34:$K$98, X34:$X$98)-K34*$AZ$3)/Z34, 0)</f>
        <v>40.817510374928837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4.1640000000000002E-3</v>
      </c>
      <c r="Q35" s="4">
        <f t="shared" si="22"/>
        <v>12.5</v>
      </c>
      <c r="R35">
        <f t="shared" si="0"/>
        <v>50000</v>
      </c>
      <c r="S35">
        <f t="shared" si="1"/>
        <v>42.272502823621529</v>
      </c>
      <c r="U35">
        <f t="shared" si="12"/>
        <v>4.1640000000000002E-3</v>
      </c>
      <c r="V35">
        <f t="shared" si="13"/>
        <v>0.01</v>
      </c>
      <c r="W35">
        <f t="shared" si="14"/>
        <v>0.66688720761100795</v>
      </c>
      <c r="X35">
        <f t="shared" si="15"/>
        <v>2.776918332492237E-3</v>
      </c>
      <c r="Y35">
        <f t="shared" si="16"/>
        <v>6.6688720761100793E-3</v>
      </c>
      <c r="Z35">
        <f t="shared" si="17"/>
        <v>0.65744141720240556</v>
      </c>
      <c r="AB35">
        <f t="shared" si="18"/>
        <v>27.220675515569638</v>
      </c>
      <c r="AC35">
        <f t="shared" si="19"/>
        <v>27.79169416505443</v>
      </c>
      <c r="AE35">
        <f t="shared" si="2"/>
        <v>0</v>
      </c>
      <c r="AF35">
        <f t="shared" ref="AF35:AG66" si="25">-$Z35*P35</f>
        <v>0</v>
      </c>
      <c r="AG35">
        <f t="shared" si="25"/>
        <v>-8.2180177150300704</v>
      </c>
      <c r="AH35">
        <f t="shared" si="4"/>
        <v>-138.84591662461185</v>
      </c>
      <c r="AI35">
        <f t="shared" ref="AI35:AI66" si="26">SUM(AE35:AH35)</f>
        <v>-147.06393433964192</v>
      </c>
      <c r="AJ35">
        <f t="shared" si="6"/>
        <v>-0.57101864948479175</v>
      </c>
      <c r="AK35">
        <f t="shared" si="20"/>
        <v>1.9054472860898748</v>
      </c>
      <c r="AL35">
        <f t="shared" si="23"/>
        <v>-145.72950570303684</v>
      </c>
      <c r="AN35">
        <f t="shared" ref="AN35:AT66" si="27">AE35*$K35</f>
        <v>0</v>
      </c>
      <c r="AO35">
        <f t="shared" si="27"/>
        <v>0</v>
      </c>
      <c r="AP35">
        <f t="shared" si="27"/>
        <v>-0.34313639937408841</v>
      </c>
      <c r="AQ35">
        <f t="shared" si="27"/>
        <v>-5.7973941588406346</v>
      </c>
      <c r="AR35">
        <f t="shared" si="27"/>
        <v>-6.1405305582147234</v>
      </c>
      <c r="AS35">
        <f t="shared" si="27"/>
        <v>-2.3842402164856998E-2</v>
      </c>
      <c r="AT35">
        <f t="shared" si="27"/>
        <v>7.9560344552459472E-2</v>
      </c>
      <c r="AU35">
        <f t="shared" si="24"/>
        <v>-6.0848126158271212</v>
      </c>
      <c r="AW35">
        <v>32</v>
      </c>
      <c r="AX35">
        <f>IF(Z35&gt;0, (R35*SUMPRODUCT(K35:$K$98, X35:$X$98)-K35*$AZ$3)/Z35, 0)</f>
        <v>42.272502823621529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4.3350000000000003E-3</v>
      </c>
      <c r="Q36" s="4">
        <f t="shared" si="22"/>
        <v>12.5</v>
      </c>
      <c r="R36">
        <f t="shared" si="0"/>
        <v>50000</v>
      </c>
      <c r="S36">
        <f t="shared" si="1"/>
        <v>43.45466812988586</v>
      </c>
      <c r="U36">
        <f t="shared" si="12"/>
        <v>4.3350000000000003E-3</v>
      </c>
      <c r="V36">
        <f t="shared" si="13"/>
        <v>0.01</v>
      </c>
      <c r="W36">
        <f t="shared" si="14"/>
        <v>0.65744141720240556</v>
      </c>
      <c r="X36">
        <f t="shared" si="15"/>
        <v>2.8500085435724282E-3</v>
      </c>
      <c r="Y36">
        <f t="shared" si="16"/>
        <v>6.5744141720240554E-3</v>
      </c>
      <c r="Z36">
        <f t="shared" si="17"/>
        <v>0.64801699448680905</v>
      </c>
      <c r="AB36">
        <f t="shared" si="18"/>
        <v>27.79169416505443</v>
      </c>
      <c r="AC36">
        <f t="shared" si="19"/>
        <v>28.159363437950361</v>
      </c>
      <c r="AE36">
        <f t="shared" si="2"/>
        <v>0</v>
      </c>
      <c r="AF36">
        <f t="shared" si="25"/>
        <v>0</v>
      </c>
      <c r="AG36">
        <f t="shared" si="25"/>
        <v>-8.1002124310851134</v>
      </c>
      <c r="AH36">
        <f t="shared" si="4"/>
        <v>-142.50042717862141</v>
      </c>
      <c r="AI36">
        <f t="shared" si="26"/>
        <v>-150.60063960970652</v>
      </c>
      <c r="AJ36">
        <f t="shared" si="6"/>
        <v>-0.36766927289593099</v>
      </c>
      <c r="AK36">
        <f t="shared" si="20"/>
        <v>1.9454185915538103</v>
      </c>
      <c r="AL36">
        <f t="shared" si="23"/>
        <v>-149.02289029104864</v>
      </c>
      <c r="AN36">
        <f t="shared" si="27"/>
        <v>0</v>
      </c>
      <c r="AO36">
        <f t="shared" si="27"/>
        <v>0</v>
      </c>
      <c r="AP36">
        <f t="shared" si="27"/>
        <v>-0.30197994561523284</v>
      </c>
      <c r="AQ36">
        <f t="shared" si="27"/>
        <v>-5.3124867545952608</v>
      </c>
      <c r="AR36">
        <f t="shared" si="27"/>
        <v>-5.6144667002104933</v>
      </c>
      <c r="AS36">
        <f t="shared" si="27"/>
        <v>-1.370689324238277E-2</v>
      </c>
      <c r="AT36">
        <f t="shared" si="27"/>
        <v>7.2526172057142388E-2</v>
      </c>
      <c r="AU36">
        <f t="shared" si="24"/>
        <v>-5.5556474213957339</v>
      </c>
      <c r="AW36">
        <v>33</v>
      </c>
      <c r="AX36">
        <f>IF(Z36&gt;0, (R36*SUMPRODUCT(K36:$K$98, X36:$X$98)-K36*$AZ$3)/Z36, 0)</f>
        <v>43.45466812988586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4.522E-3</v>
      </c>
      <c r="Q37" s="4">
        <f t="shared" si="22"/>
        <v>12.5</v>
      </c>
      <c r="R37">
        <f t="shared" si="0"/>
        <v>50000</v>
      </c>
      <c r="S37">
        <f t="shared" si="1"/>
        <v>44.395724085723302</v>
      </c>
      <c r="U37">
        <f t="shared" si="12"/>
        <v>4.522E-3</v>
      </c>
      <c r="V37">
        <f t="shared" si="13"/>
        <v>0.01</v>
      </c>
      <c r="W37">
        <f t="shared" si="14"/>
        <v>0.64801699448680905</v>
      </c>
      <c r="X37">
        <f t="shared" si="15"/>
        <v>2.9303328490693503E-3</v>
      </c>
      <c r="Y37">
        <f t="shared" si="16"/>
        <v>6.4801699448680909E-3</v>
      </c>
      <c r="Z37">
        <f t="shared" si="17"/>
        <v>0.63860649169287165</v>
      </c>
      <c r="AB37">
        <f t="shared" si="18"/>
        <v>28.159363437950361</v>
      </c>
      <c r="AC37">
        <f t="shared" si="19"/>
        <v>28.351397604548481</v>
      </c>
      <c r="AE37">
        <f t="shared" si="2"/>
        <v>0</v>
      </c>
      <c r="AF37">
        <f t="shared" si="25"/>
        <v>0</v>
      </c>
      <c r="AG37">
        <f t="shared" si="25"/>
        <v>-7.9825811461608955</v>
      </c>
      <c r="AH37">
        <f t="shared" si="4"/>
        <v>-146.51664245346751</v>
      </c>
      <c r="AI37">
        <f t="shared" si="26"/>
        <v>-154.49922359962841</v>
      </c>
      <c r="AJ37">
        <f t="shared" si="6"/>
        <v>-0.19203416659811978</v>
      </c>
      <c r="AK37">
        <f t="shared" si="20"/>
        <v>1.9711554406565255</v>
      </c>
      <c r="AL37">
        <f t="shared" si="23"/>
        <v>-152.72010232557</v>
      </c>
      <c r="AN37">
        <f t="shared" si="27"/>
        <v>0</v>
      </c>
      <c r="AO37">
        <f t="shared" si="27"/>
        <v>0</v>
      </c>
      <c r="AP37">
        <f t="shared" si="27"/>
        <v>-0.26570945789732897</v>
      </c>
      <c r="AQ37">
        <f t="shared" si="27"/>
        <v>-4.8769761216860097</v>
      </c>
      <c r="AR37">
        <f t="shared" si="27"/>
        <v>-5.1426855795833388</v>
      </c>
      <c r="AS37">
        <f t="shared" si="27"/>
        <v>-6.3920796256598817E-3</v>
      </c>
      <c r="AT37">
        <f t="shared" si="27"/>
        <v>6.561219159295463E-2</v>
      </c>
      <c r="AU37">
        <f t="shared" si="24"/>
        <v>-5.083465467616044</v>
      </c>
      <c r="AW37">
        <v>34</v>
      </c>
      <c r="AX37">
        <f>IF(Z37&gt;0, (R37*SUMPRODUCT(K37:$K$98, X37:$X$98)-K37*$AZ$3)/Z37, 0)</f>
        <v>44.395724085723302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4.7470000000000004E-3</v>
      </c>
      <c r="Q38" s="4">
        <f t="shared" si="22"/>
        <v>12.5</v>
      </c>
      <c r="R38">
        <f t="shared" si="0"/>
        <v>50000</v>
      </c>
      <c r="S38">
        <f t="shared" si="1"/>
        <v>45.120264389175667</v>
      </c>
      <c r="U38">
        <f t="shared" si="12"/>
        <v>4.7470000000000004E-3</v>
      </c>
      <c r="V38">
        <f t="shared" si="13"/>
        <v>0.01</v>
      </c>
      <c r="W38">
        <f t="shared" si="14"/>
        <v>0.63860649169287165</v>
      </c>
      <c r="X38">
        <f t="shared" si="15"/>
        <v>3.0314650160660618E-3</v>
      </c>
      <c r="Y38">
        <f t="shared" si="16"/>
        <v>6.3860649169287164E-3</v>
      </c>
      <c r="Z38">
        <f t="shared" si="17"/>
        <v>0.62918896175987682</v>
      </c>
      <c r="AB38">
        <f t="shared" si="18"/>
        <v>28.351397604548481</v>
      </c>
      <c r="AC38">
        <f t="shared" si="19"/>
        <v>28.389172305356581</v>
      </c>
      <c r="AE38">
        <f t="shared" si="2"/>
        <v>0</v>
      </c>
      <c r="AF38">
        <f t="shared" si="25"/>
        <v>0</v>
      </c>
      <c r="AG38">
        <f t="shared" si="25"/>
        <v>-7.8648620219984604</v>
      </c>
      <c r="AH38">
        <f t="shared" si="4"/>
        <v>-151.5732508033031</v>
      </c>
      <c r="AI38">
        <f t="shared" si="26"/>
        <v>-159.43811282530154</v>
      </c>
      <c r="AJ38">
        <f t="shared" si="6"/>
        <v>-3.7774700808100192E-2</v>
      </c>
      <c r="AK38">
        <f t="shared" si="20"/>
        <v>1.9845978323183939</v>
      </c>
      <c r="AL38">
        <f t="shared" si="23"/>
        <v>-157.49128969379126</v>
      </c>
      <c r="AN38">
        <f t="shared" si="27"/>
        <v>0</v>
      </c>
      <c r="AO38">
        <f t="shared" si="27"/>
        <v>0</v>
      </c>
      <c r="AP38">
        <f t="shared" si="27"/>
        <v>-0.23374200046581881</v>
      </c>
      <c r="AQ38">
        <f t="shared" si="27"/>
        <v>-4.5047242737093596</v>
      </c>
      <c r="AR38">
        <f t="shared" si="27"/>
        <v>-4.7384662741751784</v>
      </c>
      <c r="AS38">
        <f t="shared" si="27"/>
        <v>-1.1226559485959726E-3</v>
      </c>
      <c r="AT38">
        <f t="shared" si="27"/>
        <v>5.898181889888466E-2</v>
      </c>
      <c r="AU38">
        <f t="shared" si="24"/>
        <v>-4.6806071112248899</v>
      </c>
      <c r="AW38">
        <v>35</v>
      </c>
      <c r="AX38">
        <f>IF(Z38&gt;0, (R38*SUMPRODUCT(K38:$K$98, X38:$X$98)-K38*$AZ$3)/Z38, 0)</f>
        <v>45.120264389175667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4.9870000000000001E-3</v>
      </c>
      <c r="Q39" s="4">
        <f t="shared" si="22"/>
        <v>12.5</v>
      </c>
      <c r="R39">
        <f t="shared" si="0"/>
        <v>50000</v>
      </c>
      <c r="S39">
        <f t="shared" si="1"/>
        <v>45.618707293499071</v>
      </c>
      <c r="U39">
        <f t="shared" si="12"/>
        <v>4.9870000000000001E-3</v>
      </c>
      <c r="V39">
        <f t="shared" si="13"/>
        <v>0.01</v>
      </c>
      <c r="W39">
        <f t="shared" si="14"/>
        <v>0.62918896175987682</v>
      </c>
      <c r="X39">
        <f t="shared" si="15"/>
        <v>3.1377653522965056E-3</v>
      </c>
      <c r="Y39">
        <f t="shared" si="16"/>
        <v>6.2918896175987683E-3</v>
      </c>
      <c r="Z39">
        <f t="shared" si="17"/>
        <v>0.61975930678998159</v>
      </c>
      <c r="AB39">
        <f t="shared" si="18"/>
        <v>28.389172305356581</v>
      </c>
      <c r="AC39">
        <f t="shared" si="19"/>
        <v>28.272618408874063</v>
      </c>
      <c r="AE39">
        <f t="shared" si="2"/>
        <v>0</v>
      </c>
      <c r="AF39">
        <f t="shared" si="25"/>
        <v>0</v>
      </c>
      <c r="AG39">
        <f t="shared" si="25"/>
        <v>-7.7469913348747701</v>
      </c>
      <c r="AH39">
        <f t="shared" si="4"/>
        <v>-156.88826761482528</v>
      </c>
      <c r="AI39">
        <f t="shared" si="26"/>
        <v>-164.63525894970005</v>
      </c>
      <c r="AJ39">
        <f t="shared" si="6"/>
        <v>0.11655389648251813</v>
      </c>
      <c r="AK39">
        <f t="shared" si="20"/>
        <v>1.9872420613749608</v>
      </c>
      <c r="AL39">
        <f t="shared" si="23"/>
        <v>-162.53146299184257</v>
      </c>
      <c r="AN39">
        <f t="shared" si="27"/>
        <v>0</v>
      </c>
      <c r="AO39">
        <f t="shared" si="27"/>
        <v>0</v>
      </c>
      <c r="AP39">
        <f t="shared" si="27"/>
        <v>-0.20557045455789066</v>
      </c>
      <c r="AQ39">
        <f t="shared" si="27"/>
        <v>-4.1631119868679933</v>
      </c>
      <c r="AR39">
        <f t="shared" si="27"/>
        <v>-4.368682441425884</v>
      </c>
      <c r="AS39">
        <f t="shared" si="27"/>
        <v>3.0928184174601118E-3</v>
      </c>
      <c r="AT39">
        <f t="shared" si="27"/>
        <v>5.2732504299362826E-2</v>
      </c>
      <c r="AU39">
        <f t="shared" si="24"/>
        <v>-4.3128571187090614</v>
      </c>
      <c r="AW39">
        <v>36</v>
      </c>
      <c r="AX39">
        <f>IF(Z39&gt;0, (R39*SUMPRODUCT(K39:$K$98, X39:$X$98)-K39*$AZ$3)/Z39, 0)</f>
        <v>45.618707293499071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5.2249999999999996E-3</v>
      </c>
      <c r="Q40" s="4">
        <f t="shared" si="22"/>
        <v>12.5</v>
      </c>
      <c r="R40">
        <f t="shared" si="0"/>
        <v>50000</v>
      </c>
      <c r="S40">
        <f t="shared" si="1"/>
        <v>45.922395259783698</v>
      </c>
      <c r="U40">
        <f t="shared" si="12"/>
        <v>5.2249999999999996E-3</v>
      </c>
      <c r="V40">
        <f t="shared" si="13"/>
        <v>0.01</v>
      </c>
      <c r="W40">
        <f t="shared" si="14"/>
        <v>0.61975930678998159</v>
      </c>
      <c r="X40">
        <f t="shared" si="15"/>
        <v>3.2382423779776536E-3</v>
      </c>
      <c r="Y40">
        <f t="shared" si="16"/>
        <v>6.1975930678998164E-3</v>
      </c>
      <c r="Z40">
        <f t="shared" si="17"/>
        <v>0.61032347134410414</v>
      </c>
      <c r="AB40">
        <f t="shared" si="18"/>
        <v>28.272618408874063</v>
      </c>
      <c r="AC40">
        <f t="shared" si="19"/>
        <v>28.027515687387218</v>
      </c>
      <c r="AE40">
        <f t="shared" si="2"/>
        <v>0</v>
      </c>
      <c r="AF40">
        <f t="shared" si="25"/>
        <v>0</v>
      </c>
      <c r="AG40">
        <f t="shared" si="25"/>
        <v>-7.6290433918013019</v>
      </c>
      <c r="AH40">
        <f t="shared" si="4"/>
        <v>-161.91211889888268</v>
      </c>
      <c r="AI40">
        <f t="shared" si="26"/>
        <v>-169.54116229068399</v>
      </c>
      <c r="AJ40">
        <f t="shared" si="6"/>
        <v>0.24510272148684464</v>
      </c>
      <c r="AK40">
        <f t="shared" si="20"/>
        <v>1.9790832886211847</v>
      </c>
      <c r="AL40">
        <f t="shared" si="23"/>
        <v>-167.31697628057597</v>
      </c>
      <c r="AN40">
        <f t="shared" si="27"/>
        <v>0</v>
      </c>
      <c r="AO40">
        <f t="shared" si="27"/>
        <v>0</v>
      </c>
      <c r="AP40">
        <f t="shared" si="27"/>
        <v>-0.18075057534575603</v>
      </c>
      <c r="AQ40">
        <f t="shared" si="27"/>
        <v>-3.836091518089209</v>
      </c>
      <c r="AR40">
        <f t="shared" si="27"/>
        <v>-4.0168420934349651</v>
      </c>
      <c r="AS40">
        <f t="shared" si="27"/>
        <v>5.8070790336791451E-3</v>
      </c>
      <c r="AT40">
        <f t="shared" si="27"/>
        <v>4.6889291973339832E-2</v>
      </c>
      <c r="AU40">
        <f t="shared" si="24"/>
        <v>-3.9641457224279466</v>
      </c>
      <c r="AW40">
        <v>37</v>
      </c>
      <c r="AX40">
        <f>IF(Z40&gt;0, (R40*SUMPRODUCT(K40:$K$98, X40:$X$98)-K40*$AZ$3)/Z40, 0)</f>
        <v>45.922395259783698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5.4879999999999998E-3</v>
      </c>
      <c r="Q41" s="4">
        <f t="shared" si="22"/>
        <v>12.5</v>
      </c>
      <c r="R41">
        <f t="shared" si="0"/>
        <v>50000</v>
      </c>
      <c r="S41">
        <f t="shared" si="1"/>
        <v>46.082531525730374</v>
      </c>
      <c r="U41">
        <f t="shared" si="12"/>
        <v>5.4879999999999998E-3</v>
      </c>
      <c r="V41">
        <f t="shared" si="13"/>
        <v>0.01</v>
      </c>
      <c r="W41">
        <f t="shared" si="14"/>
        <v>0.61032347134410414</v>
      </c>
      <c r="X41">
        <f t="shared" si="15"/>
        <v>3.3494552107364434E-3</v>
      </c>
      <c r="Y41">
        <f t="shared" si="16"/>
        <v>6.1032347134410414E-3</v>
      </c>
      <c r="Z41">
        <f t="shared" si="17"/>
        <v>0.60087078141992656</v>
      </c>
      <c r="AB41">
        <f t="shared" si="18"/>
        <v>28.027515687387218</v>
      </c>
      <c r="AC41">
        <f t="shared" si="19"/>
        <v>27.68964672767401</v>
      </c>
      <c r="AE41">
        <f t="shared" si="2"/>
        <v>0</v>
      </c>
      <c r="AF41">
        <f t="shared" si="25"/>
        <v>0</v>
      </c>
      <c r="AG41">
        <f t="shared" si="25"/>
        <v>-7.510884767749082</v>
      </c>
      <c r="AH41">
        <f t="shared" si="4"/>
        <v>-167.47276053682216</v>
      </c>
      <c r="AI41">
        <f t="shared" si="26"/>
        <v>-174.98364530457124</v>
      </c>
      <c r="AJ41">
        <f t="shared" si="6"/>
        <v>0.33786895971320874</v>
      </c>
      <c r="AK41">
        <f t="shared" si="20"/>
        <v>1.9619260981171054</v>
      </c>
      <c r="AL41">
        <f t="shared" si="23"/>
        <v>-172.68385024674092</v>
      </c>
      <c r="AN41">
        <f t="shared" si="27"/>
        <v>0</v>
      </c>
      <c r="AO41">
        <f t="shared" si="27"/>
        <v>0</v>
      </c>
      <c r="AP41">
        <f t="shared" si="27"/>
        <v>-0.15888492003107227</v>
      </c>
      <c r="AQ41">
        <f t="shared" si="27"/>
        <v>-3.5427112767768181</v>
      </c>
      <c r="AR41">
        <f t="shared" si="27"/>
        <v>-3.7015961968078899</v>
      </c>
      <c r="AS41">
        <f t="shared" si="27"/>
        <v>7.1472648436201013E-3</v>
      </c>
      <c r="AT41">
        <f t="shared" si="27"/>
        <v>4.1502496822305612E-2</v>
      </c>
      <c r="AU41">
        <f t="shared" si="24"/>
        <v>-3.6529464351419643</v>
      </c>
      <c r="AW41">
        <v>38</v>
      </c>
      <c r="AX41">
        <f>IF(Z41&gt;0, (R41*SUMPRODUCT(K41:$K$98, X41:$X$98)-K41*$AZ$3)/Z41, 0)</f>
        <v>46.082531525730374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5.7670000000000004E-3</v>
      </c>
      <c r="Q42" s="4">
        <f t="shared" si="22"/>
        <v>12.5</v>
      </c>
      <c r="R42">
        <f t="shared" si="0"/>
        <v>50000</v>
      </c>
      <c r="S42">
        <f t="shared" si="1"/>
        <v>46.111757893228855</v>
      </c>
      <c r="U42">
        <f t="shared" si="12"/>
        <v>5.7670000000000004E-3</v>
      </c>
      <c r="V42">
        <f t="shared" si="13"/>
        <v>0.01</v>
      </c>
      <c r="W42">
        <f t="shared" si="14"/>
        <v>0.60087078141992656</v>
      </c>
      <c r="X42">
        <f t="shared" si="15"/>
        <v>3.4652217964487165E-3</v>
      </c>
      <c r="Y42">
        <f t="shared" si="16"/>
        <v>6.0087078141992656E-3</v>
      </c>
      <c r="Z42">
        <f t="shared" si="17"/>
        <v>0.59139685180927859</v>
      </c>
      <c r="AB42">
        <f t="shared" si="18"/>
        <v>27.68964672767401</v>
      </c>
      <c r="AC42">
        <f t="shared" si="19"/>
        <v>27.270348449447198</v>
      </c>
      <c r="AE42">
        <f t="shared" si="2"/>
        <v>0</v>
      </c>
      <c r="AF42">
        <f t="shared" si="25"/>
        <v>0</v>
      </c>
      <c r="AG42">
        <f t="shared" si="25"/>
        <v>-7.392460647615982</v>
      </c>
      <c r="AH42">
        <f t="shared" si="4"/>
        <v>-173.26108982243582</v>
      </c>
      <c r="AI42">
        <f t="shared" si="26"/>
        <v>-180.65355047005181</v>
      </c>
      <c r="AJ42">
        <f t="shared" si="6"/>
        <v>0.41929827822681176</v>
      </c>
      <c r="AK42">
        <f t="shared" si="20"/>
        <v>1.9382752709371809</v>
      </c>
      <c r="AL42">
        <f t="shared" si="23"/>
        <v>-178.29597692088782</v>
      </c>
      <c r="AN42">
        <f t="shared" si="27"/>
        <v>0</v>
      </c>
      <c r="AO42">
        <f t="shared" si="27"/>
        <v>0</v>
      </c>
      <c r="AP42">
        <f t="shared" si="27"/>
        <v>-0.13962480490798421</v>
      </c>
      <c r="AQ42">
        <f t="shared" si="27"/>
        <v>-3.2724619064971199</v>
      </c>
      <c r="AR42">
        <f t="shared" si="27"/>
        <v>-3.4120867114051046</v>
      </c>
      <c r="AS42">
        <f t="shared" si="27"/>
        <v>7.9194794651429711E-3</v>
      </c>
      <c r="AT42">
        <f t="shared" si="27"/>
        <v>3.6609096681475183E-2</v>
      </c>
      <c r="AU42">
        <f t="shared" si="24"/>
        <v>-3.3675581352584865</v>
      </c>
      <c r="AW42">
        <v>39</v>
      </c>
      <c r="AX42">
        <f>IF(Z42&gt;0, (R42*SUMPRODUCT(K42:$K$98, X42:$X$98)-K42*$AZ$3)/Z42, 0)</f>
        <v>46.111757893228855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6.0780000000000001E-3</v>
      </c>
      <c r="Q43" s="4">
        <f t="shared" si="22"/>
        <v>12.5</v>
      </c>
      <c r="R43">
        <f t="shared" si="0"/>
        <v>50000</v>
      </c>
      <c r="S43">
        <f t="shared" si="1"/>
        <v>46.033997896018661</v>
      </c>
      <c r="U43">
        <f t="shared" si="12"/>
        <v>6.0780000000000001E-3</v>
      </c>
      <c r="V43">
        <f t="shared" si="13"/>
        <v>0.01</v>
      </c>
      <c r="W43">
        <f t="shared" si="14"/>
        <v>0.59139685180927859</v>
      </c>
      <c r="X43">
        <f t="shared" si="15"/>
        <v>3.5945100652967953E-3</v>
      </c>
      <c r="Y43">
        <f t="shared" si="16"/>
        <v>5.913968518092786E-3</v>
      </c>
      <c r="Z43">
        <f t="shared" si="17"/>
        <v>0.58188837322588904</v>
      </c>
      <c r="AB43">
        <f t="shared" si="18"/>
        <v>27.270348449447198</v>
      </c>
      <c r="AC43">
        <f t="shared" si="19"/>
        <v>26.786648148798299</v>
      </c>
      <c r="AE43">
        <f t="shared" si="2"/>
        <v>0</v>
      </c>
      <c r="AF43">
        <f t="shared" si="25"/>
        <v>0</v>
      </c>
      <c r="AG43">
        <f t="shared" si="25"/>
        <v>-7.2736046653236128</v>
      </c>
      <c r="AH43">
        <f t="shared" si="4"/>
        <v>-179.72550326483977</v>
      </c>
      <c r="AI43">
        <f t="shared" si="26"/>
        <v>-186.99910793016338</v>
      </c>
      <c r="AJ43">
        <f t="shared" si="6"/>
        <v>0.48370030064889846</v>
      </c>
      <c r="AK43">
        <f t="shared" si="20"/>
        <v>1.9089243914613041</v>
      </c>
      <c r="AL43">
        <f t="shared" si="23"/>
        <v>-184.60648323805316</v>
      </c>
      <c r="AN43">
        <f t="shared" si="27"/>
        <v>0</v>
      </c>
      <c r="AO43">
        <f t="shared" si="27"/>
        <v>0</v>
      </c>
      <c r="AP43">
        <f t="shared" si="27"/>
        <v>-0.12266064044167289</v>
      </c>
      <c r="AQ43">
        <f t="shared" si="27"/>
        <v>-3.0308555865383147</v>
      </c>
      <c r="AR43">
        <f t="shared" si="27"/>
        <v>-3.1535162269799875</v>
      </c>
      <c r="AS43">
        <f t="shared" si="27"/>
        <v>8.1570268648610833E-3</v>
      </c>
      <c r="AT43">
        <f t="shared" si="27"/>
        <v>3.2191725999031404E-2</v>
      </c>
      <c r="AU43">
        <f t="shared" si="24"/>
        <v>-3.1131674741160946</v>
      </c>
      <c r="AW43">
        <v>40</v>
      </c>
      <c r="AX43">
        <f>IF(Z43&gt;0, (R43*SUMPRODUCT(K43:$K$98, X43:$X$98)-K43*$AZ$3)/Z43, 0)</f>
        <v>46.033997896018661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6.4359999999999999E-3</v>
      </c>
      <c r="Q44" s="4">
        <f t="shared" si="22"/>
        <v>12.5</v>
      </c>
      <c r="R44">
        <f t="shared" si="0"/>
        <v>50000</v>
      </c>
      <c r="S44">
        <f t="shared" si="1"/>
        <v>45.858180635344468</v>
      </c>
      <c r="U44">
        <f t="shared" si="12"/>
        <v>6.4359999999999999E-3</v>
      </c>
      <c r="V44">
        <f t="shared" si="13"/>
        <v>0.01</v>
      </c>
      <c r="W44">
        <f t="shared" si="14"/>
        <v>0.58188837322588904</v>
      </c>
      <c r="X44">
        <f t="shared" si="15"/>
        <v>3.7450335700818216E-3</v>
      </c>
      <c r="Y44">
        <f t="shared" si="16"/>
        <v>5.8188837322588902E-3</v>
      </c>
      <c r="Z44">
        <f t="shared" si="17"/>
        <v>0.5723244559235483</v>
      </c>
      <c r="AB44">
        <f t="shared" si="18"/>
        <v>26.786648148798299</v>
      </c>
      <c r="AC44">
        <f t="shared" si="19"/>
        <v>26.245758281767323</v>
      </c>
      <c r="AE44">
        <f t="shared" si="2"/>
        <v>0</v>
      </c>
      <c r="AF44">
        <f t="shared" si="25"/>
        <v>0</v>
      </c>
      <c r="AG44">
        <f t="shared" si="25"/>
        <v>-7.1540556990443536</v>
      </c>
      <c r="AH44">
        <f t="shared" si="4"/>
        <v>-187.25167850409107</v>
      </c>
      <c r="AI44">
        <f t="shared" si="26"/>
        <v>-194.40573420313544</v>
      </c>
      <c r="AJ44">
        <f t="shared" si="6"/>
        <v>0.54088986703097675</v>
      </c>
      <c r="AK44">
        <f t="shared" si="20"/>
        <v>1.8750653704158811</v>
      </c>
      <c r="AL44">
        <f t="shared" si="23"/>
        <v>-191.98977896568857</v>
      </c>
      <c r="AN44">
        <f t="shared" si="27"/>
        <v>0</v>
      </c>
      <c r="AO44">
        <f t="shared" si="27"/>
        <v>0</v>
      </c>
      <c r="AP44">
        <f t="shared" si="27"/>
        <v>-0.10771838406729781</v>
      </c>
      <c r="AQ44">
        <f t="shared" si="27"/>
        <v>-2.8194424352950236</v>
      </c>
      <c r="AR44">
        <f t="shared" si="27"/>
        <v>-2.9271608193623218</v>
      </c>
      <c r="AS44">
        <f t="shared" si="27"/>
        <v>8.1441611424321637E-3</v>
      </c>
      <c r="AT44">
        <f t="shared" si="27"/>
        <v>2.8232798320081361E-2</v>
      </c>
      <c r="AU44">
        <f t="shared" si="24"/>
        <v>-2.8907838598998081</v>
      </c>
      <c r="AW44">
        <v>41</v>
      </c>
      <c r="AX44">
        <f>IF(Z44&gt;0, (R44*SUMPRODUCT(K44:$K$98, X44:$X$98)-K44*$AZ$3)/Z44, 0)</f>
        <v>45.858180635344468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6.8199999999999997E-3</v>
      </c>
      <c r="Q45" s="4">
        <f t="shared" si="22"/>
        <v>12.5</v>
      </c>
      <c r="R45">
        <f t="shared" si="0"/>
        <v>50000</v>
      </c>
      <c r="S45">
        <f t="shared" si="1"/>
        <v>45.583068382838348</v>
      </c>
      <c r="U45">
        <f t="shared" si="12"/>
        <v>6.8199999999999997E-3</v>
      </c>
      <c r="V45">
        <f t="shared" si="13"/>
        <v>0.01</v>
      </c>
      <c r="W45">
        <f t="shared" si="14"/>
        <v>0.5723244559235483</v>
      </c>
      <c r="X45">
        <f t="shared" si="15"/>
        <v>3.9032527893985993E-3</v>
      </c>
      <c r="Y45">
        <f t="shared" si="16"/>
        <v>5.7232445592354832E-3</v>
      </c>
      <c r="Z45">
        <f t="shared" si="17"/>
        <v>0.56269795857491423</v>
      </c>
      <c r="AB45">
        <f t="shared" si="18"/>
        <v>26.245758281767323</v>
      </c>
      <c r="AC45">
        <f t="shared" si="19"/>
        <v>25.649499524603854</v>
      </c>
      <c r="AE45">
        <f t="shared" si="2"/>
        <v>0</v>
      </c>
      <c r="AF45">
        <f t="shared" si="25"/>
        <v>0</v>
      </c>
      <c r="AG45">
        <f t="shared" si="25"/>
        <v>-7.033724482186428</v>
      </c>
      <c r="AH45">
        <f t="shared" si="4"/>
        <v>-195.16263946992996</v>
      </c>
      <c r="AI45">
        <f t="shared" si="26"/>
        <v>-202.19636395211637</v>
      </c>
      <c r="AJ45">
        <f t="shared" si="6"/>
        <v>0.59625875716346854</v>
      </c>
      <c r="AK45">
        <f t="shared" si="20"/>
        <v>1.8372030797237127</v>
      </c>
      <c r="AL45">
        <f t="shared" si="23"/>
        <v>-199.7629021152292</v>
      </c>
      <c r="AN45">
        <f t="shared" si="27"/>
        <v>0</v>
      </c>
      <c r="AO45">
        <f t="shared" si="27"/>
        <v>0</v>
      </c>
      <c r="AP45">
        <f t="shared" si="27"/>
        <v>-9.4559429327933792E-2</v>
      </c>
      <c r="AQ45">
        <f t="shared" si="27"/>
        <v>-2.6237120690677531</v>
      </c>
      <c r="AR45">
        <f t="shared" si="27"/>
        <v>-2.7182714983956866</v>
      </c>
      <c r="AS45">
        <f t="shared" si="27"/>
        <v>8.0159363580352208E-3</v>
      </c>
      <c r="AT45">
        <f t="shared" si="27"/>
        <v>2.469884557152777E-2</v>
      </c>
      <c r="AU45">
        <f t="shared" si="24"/>
        <v>-2.6855567164661238</v>
      </c>
      <c r="AW45">
        <v>42</v>
      </c>
      <c r="AX45">
        <f>IF(Z45&gt;0, (R45*SUMPRODUCT(K45:$K$98, X45:$X$98)-K45*$AZ$3)/Z45, 0)</f>
        <v>45.583068382838348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7.2269999999999999E-3</v>
      </c>
      <c r="Q46" s="4">
        <f t="shared" si="22"/>
        <v>12.5</v>
      </c>
      <c r="R46">
        <f t="shared" si="0"/>
        <v>50000</v>
      </c>
      <c r="S46">
        <f t="shared" si="1"/>
        <v>45.227080749116432</v>
      </c>
      <c r="U46">
        <f t="shared" si="12"/>
        <v>7.2269999999999999E-3</v>
      </c>
      <c r="V46">
        <f t="shared" si="13"/>
        <v>0.01</v>
      </c>
      <c r="W46">
        <f t="shared" si="14"/>
        <v>0.56269795857491423</v>
      </c>
      <c r="X46">
        <f t="shared" si="15"/>
        <v>4.0666181466209048E-3</v>
      </c>
      <c r="Y46">
        <f t="shared" si="16"/>
        <v>5.6269795857491426E-3</v>
      </c>
      <c r="Z46">
        <f t="shared" si="17"/>
        <v>0.55300436084254423</v>
      </c>
      <c r="AB46">
        <f t="shared" si="18"/>
        <v>25.649499524603854</v>
      </c>
      <c r="AC46">
        <f t="shared" si="19"/>
        <v>25.010772882439269</v>
      </c>
      <c r="AE46">
        <f t="shared" si="2"/>
        <v>0</v>
      </c>
      <c r="AF46">
        <f t="shared" si="25"/>
        <v>0</v>
      </c>
      <c r="AG46">
        <f t="shared" si="25"/>
        <v>-6.9125545105318027</v>
      </c>
      <c r="AH46">
        <f t="shared" si="4"/>
        <v>-203.33090733104524</v>
      </c>
      <c r="AI46">
        <f t="shared" si="26"/>
        <v>-210.24346184157704</v>
      </c>
      <c r="AJ46">
        <f t="shared" si="6"/>
        <v>0.63872664216458475</v>
      </c>
      <c r="AK46">
        <f t="shared" si="20"/>
        <v>1.79546496672227</v>
      </c>
      <c r="AL46">
        <f t="shared" si="23"/>
        <v>-207.80927023269018</v>
      </c>
      <c r="AN46">
        <f t="shared" si="27"/>
        <v>0</v>
      </c>
      <c r="AO46">
        <f t="shared" si="27"/>
        <v>0</v>
      </c>
      <c r="AP46">
        <f t="shared" si="27"/>
        <v>-8.2973619677590607E-2</v>
      </c>
      <c r="AQ46">
        <f t="shared" si="27"/>
        <v>-2.4406464134034906</v>
      </c>
      <c r="AR46">
        <f t="shared" si="27"/>
        <v>-2.5236200330810812</v>
      </c>
      <c r="AS46">
        <f t="shared" si="27"/>
        <v>7.6668417448517902E-3</v>
      </c>
      <c r="AT46">
        <f t="shared" si="27"/>
        <v>2.1551544666486878E-2</v>
      </c>
      <c r="AU46">
        <f t="shared" si="24"/>
        <v>-2.4944016466697425</v>
      </c>
      <c r="AW46">
        <v>43</v>
      </c>
      <c r="AX46">
        <f>IF(Z46&gt;0, (R46*SUMPRODUCT(K46:$K$98, X46:$X$98)-K46*$AZ$3)/Z46, 0)</f>
        <v>45.227080749116432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7.6860000000000001E-3</v>
      </c>
      <c r="Q47" s="4">
        <f t="shared" si="22"/>
        <v>12.5</v>
      </c>
      <c r="R47">
        <f t="shared" si="0"/>
        <v>50000</v>
      </c>
      <c r="S47">
        <f t="shared" si="1"/>
        <v>44.81105071688124</v>
      </c>
      <c r="U47">
        <f t="shared" si="12"/>
        <v>7.6860000000000001E-3</v>
      </c>
      <c r="V47">
        <f t="shared" si="13"/>
        <v>0.01</v>
      </c>
      <c r="W47">
        <f t="shared" si="14"/>
        <v>0.55300436084254423</v>
      </c>
      <c r="X47">
        <f t="shared" si="15"/>
        <v>4.2503915174357948E-3</v>
      </c>
      <c r="Y47">
        <f t="shared" si="16"/>
        <v>5.5300436084254421E-3</v>
      </c>
      <c r="Z47">
        <f t="shared" si="17"/>
        <v>0.54322392571668299</v>
      </c>
      <c r="AB47">
        <f t="shared" si="18"/>
        <v>25.010772882439269</v>
      </c>
      <c r="AC47">
        <f t="shared" si="19"/>
        <v>24.342434885913608</v>
      </c>
      <c r="AE47">
        <f t="shared" si="2"/>
        <v>0</v>
      </c>
      <c r="AF47">
        <f t="shared" si="25"/>
        <v>0</v>
      </c>
      <c r="AG47">
        <f t="shared" si="25"/>
        <v>-6.790299071458537</v>
      </c>
      <c r="AH47">
        <f t="shared" si="4"/>
        <v>-212.51957587178973</v>
      </c>
      <c r="AI47">
        <f t="shared" si="26"/>
        <v>-219.30987494324827</v>
      </c>
      <c r="AJ47">
        <f t="shared" si="6"/>
        <v>0.66833799652566128</v>
      </c>
      <c r="AK47">
        <f t="shared" si="20"/>
        <v>1.7507541017707491</v>
      </c>
      <c r="AL47">
        <f t="shared" si="23"/>
        <v>-216.89078284495187</v>
      </c>
      <c r="AN47">
        <f t="shared" si="27"/>
        <v>0</v>
      </c>
      <c r="AO47">
        <f t="shared" si="27"/>
        <v>0</v>
      </c>
      <c r="AP47">
        <f t="shared" si="27"/>
        <v>-7.277334664283279E-2</v>
      </c>
      <c r="AQ47">
        <f t="shared" si="27"/>
        <v>-2.277625860149862</v>
      </c>
      <c r="AR47">
        <f t="shared" si="27"/>
        <v>-2.3503992067926949</v>
      </c>
      <c r="AS47">
        <f t="shared" si="27"/>
        <v>7.1627467632719745E-3</v>
      </c>
      <c r="AT47">
        <f t="shared" si="27"/>
        <v>1.8763272986024336E-2</v>
      </c>
      <c r="AU47">
        <f t="shared" si="24"/>
        <v>-2.3244731870433983</v>
      </c>
      <c r="AW47">
        <v>44</v>
      </c>
      <c r="AX47">
        <f>IF(Z47&gt;0, (R47*SUMPRODUCT(K47:$K$98, X47:$X$98)-K47*$AZ$3)/Z47, 0)</f>
        <v>44.81105071688124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8.2030000000000002E-3</v>
      </c>
      <c r="Q48" s="4">
        <f t="shared" si="22"/>
        <v>12.5</v>
      </c>
      <c r="R48">
        <f t="shared" si="0"/>
        <v>50000</v>
      </c>
      <c r="S48">
        <f t="shared" si="1"/>
        <v>44.338360953005648</v>
      </c>
      <c r="U48">
        <f t="shared" si="12"/>
        <v>8.2030000000000002E-3</v>
      </c>
      <c r="V48">
        <f t="shared" si="13"/>
        <v>0.01</v>
      </c>
      <c r="W48">
        <f t="shared" si="14"/>
        <v>0.54322392571668299</v>
      </c>
      <c r="X48">
        <f t="shared" si="15"/>
        <v>4.4560658626539504E-3</v>
      </c>
      <c r="Y48">
        <f t="shared" si="16"/>
        <v>5.4322392571668297E-3</v>
      </c>
      <c r="Z48">
        <f t="shared" si="17"/>
        <v>0.53333562059686224</v>
      </c>
      <c r="AB48">
        <f t="shared" si="18"/>
        <v>24.342434885913608</v>
      </c>
      <c r="AC48">
        <f t="shared" si="19"/>
        <v>23.647227255118953</v>
      </c>
      <c r="AE48">
        <f t="shared" si="2"/>
        <v>0</v>
      </c>
      <c r="AF48">
        <f t="shared" si="25"/>
        <v>0</v>
      </c>
      <c r="AG48">
        <f t="shared" si="25"/>
        <v>-6.6666952574607778</v>
      </c>
      <c r="AH48">
        <f t="shared" si="4"/>
        <v>-222.80329313269752</v>
      </c>
      <c r="AI48">
        <f t="shared" si="26"/>
        <v>-229.46998839015831</v>
      </c>
      <c r="AJ48">
        <f t="shared" si="6"/>
        <v>0.69520763079465553</v>
      </c>
      <c r="AK48">
        <f t="shared" si="20"/>
        <v>1.7039704420139528</v>
      </c>
      <c r="AL48">
        <f t="shared" si="23"/>
        <v>-227.0708103173497</v>
      </c>
      <c r="AN48">
        <f t="shared" si="27"/>
        <v>0</v>
      </c>
      <c r="AO48">
        <f t="shared" si="27"/>
        <v>0</v>
      </c>
      <c r="AP48">
        <f t="shared" si="27"/>
        <v>-6.3793440548119029E-2</v>
      </c>
      <c r="AQ48">
        <f t="shared" si="27"/>
        <v>-2.1319991518255623</v>
      </c>
      <c r="AR48">
        <f t="shared" si="27"/>
        <v>-2.1957925923736812</v>
      </c>
      <c r="AS48">
        <f t="shared" si="27"/>
        <v>6.6524244698398776E-3</v>
      </c>
      <c r="AT48">
        <f t="shared" si="27"/>
        <v>1.6305250636245799E-2</v>
      </c>
      <c r="AU48">
        <f t="shared" si="24"/>
        <v>-2.1728349172675956</v>
      </c>
      <c r="AW48">
        <v>45</v>
      </c>
      <c r="AX48">
        <f>IF(Z48&gt;0, (R48*SUMPRODUCT(K48:$K$98, X48:$X$98)-K48*$AZ$3)/Z48, 0)</f>
        <v>44.338360953005648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8.7950000000000007E-3</v>
      </c>
      <c r="Q49" s="4">
        <f t="shared" si="22"/>
        <v>12.5</v>
      </c>
      <c r="R49">
        <f t="shared" si="0"/>
        <v>50000</v>
      </c>
      <c r="S49">
        <f t="shared" si="1"/>
        <v>43.81348034983975</v>
      </c>
      <c r="U49">
        <f t="shared" si="12"/>
        <v>8.7950000000000007E-3</v>
      </c>
      <c r="V49">
        <f t="shared" si="13"/>
        <v>0.01</v>
      </c>
      <c r="W49">
        <f t="shared" si="14"/>
        <v>0.53333562059686224</v>
      </c>
      <c r="X49">
        <f t="shared" si="15"/>
        <v>4.6906867831494042E-3</v>
      </c>
      <c r="Y49">
        <f t="shared" si="16"/>
        <v>5.3333562059686224E-3</v>
      </c>
      <c r="Z49">
        <f t="shared" si="17"/>
        <v>0.52331157760774416</v>
      </c>
      <c r="AB49">
        <f t="shared" si="18"/>
        <v>23.647227255118953</v>
      </c>
      <c r="AC49">
        <f t="shared" si="19"/>
        <v>22.928101522360539</v>
      </c>
      <c r="AE49">
        <f t="shared" si="2"/>
        <v>0</v>
      </c>
      <c r="AF49">
        <f t="shared" si="25"/>
        <v>0</v>
      </c>
      <c r="AG49">
        <f t="shared" si="25"/>
        <v>-6.5413947200968021</v>
      </c>
      <c r="AH49">
        <f t="shared" si="4"/>
        <v>-234.53433915747021</v>
      </c>
      <c r="AI49">
        <f t="shared" si="26"/>
        <v>-241.07573387756702</v>
      </c>
      <c r="AJ49">
        <f t="shared" si="6"/>
        <v>0.71912573275841396</v>
      </c>
      <c r="AK49">
        <f t="shared" si="20"/>
        <v>1.6553059078583268</v>
      </c>
      <c r="AL49">
        <f t="shared" si="23"/>
        <v>-238.70130223695028</v>
      </c>
      <c r="AN49">
        <f t="shared" si="27"/>
        <v>0</v>
      </c>
      <c r="AO49">
        <f t="shared" si="27"/>
        <v>0</v>
      </c>
      <c r="AP49">
        <f t="shared" si="27"/>
        <v>-5.5887895386622435E-2</v>
      </c>
      <c r="AQ49">
        <f t="shared" si="27"/>
        <v>-2.0037975343596677</v>
      </c>
      <c r="AR49">
        <f t="shared" si="27"/>
        <v>-2.0596854297462901</v>
      </c>
      <c r="AS49">
        <f t="shared" si="27"/>
        <v>6.14401445593176E-3</v>
      </c>
      <c r="AT49">
        <f t="shared" si="27"/>
        <v>1.4142482967283041E-2</v>
      </c>
      <c r="AU49">
        <f t="shared" si="24"/>
        <v>-2.0393989323230755</v>
      </c>
      <c r="AW49">
        <v>46</v>
      </c>
      <c r="AX49">
        <f>IF(Z49&gt;0, (R49*SUMPRODUCT(K49:$K$98, X49:$X$98)-K49*$AZ$3)/Z49, 0)</f>
        <v>43.81348034983975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9.4780000000000003E-3</v>
      </c>
      <c r="Q50" s="4">
        <f t="shared" si="22"/>
        <v>12.5</v>
      </c>
      <c r="R50">
        <f t="shared" si="0"/>
        <v>50000</v>
      </c>
      <c r="S50">
        <f t="shared" si="1"/>
        <v>43.237181034439992</v>
      </c>
      <c r="U50">
        <f t="shared" si="12"/>
        <v>9.4780000000000003E-3</v>
      </c>
      <c r="V50">
        <f t="shared" si="13"/>
        <v>0.01</v>
      </c>
      <c r="W50">
        <f t="shared" si="14"/>
        <v>0.52331157760774416</v>
      </c>
      <c r="X50">
        <f t="shared" si="15"/>
        <v>4.9599471325661995E-3</v>
      </c>
      <c r="Y50">
        <f t="shared" si="16"/>
        <v>5.2331157760774419E-3</v>
      </c>
      <c r="Z50">
        <f t="shared" si="17"/>
        <v>0.51311851469910053</v>
      </c>
      <c r="AB50">
        <f t="shared" si="18"/>
        <v>22.928101522360539</v>
      </c>
      <c r="AC50">
        <f t="shared" si="19"/>
        <v>22.185798112167966</v>
      </c>
      <c r="AE50">
        <f t="shared" si="2"/>
        <v>0</v>
      </c>
      <c r="AF50">
        <f t="shared" si="25"/>
        <v>0</v>
      </c>
      <c r="AG50">
        <f t="shared" si="25"/>
        <v>-6.4139814337387566</v>
      </c>
      <c r="AH50">
        <f t="shared" si="4"/>
        <v>-247.99735662830997</v>
      </c>
      <c r="AI50">
        <f t="shared" si="26"/>
        <v>-254.41133806204874</v>
      </c>
      <c r="AJ50">
        <f t="shared" si="6"/>
        <v>0.74230341019257295</v>
      </c>
      <c r="AK50">
        <f t="shared" si="20"/>
        <v>1.6049671065652378</v>
      </c>
      <c r="AL50">
        <f t="shared" si="23"/>
        <v>-252.06406754529095</v>
      </c>
      <c r="AN50">
        <f t="shared" si="27"/>
        <v>0</v>
      </c>
      <c r="AO50">
        <f t="shared" si="27"/>
        <v>0</v>
      </c>
      <c r="AP50">
        <f t="shared" si="27"/>
        <v>-4.892795621453732E-2</v>
      </c>
      <c r="AQ50">
        <f t="shared" si="27"/>
        <v>-1.8918052588371694</v>
      </c>
      <c r="AR50">
        <f t="shared" si="27"/>
        <v>-1.9407332150517067</v>
      </c>
      <c r="AS50">
        <f t="shared" si="27"/>
        <v>5.6625341259575659E-3</v>
      </c>
      <c r="AT50">
        <f t="shared" si="27"/>
        <v>1.2243216031578408E-2</v>
      </c>
      <c r="AU50">
        <f t="shared" si="24"/>
        <v>-1.922827464894171</v>
      </c>
      <c r="AW50">
        <v>47</v>
      </c>
      <c r="AX50">
        <f>IF(Z50&gt;0, (R50*SUMPRODUCT(K50:$K$98, X50:$X$98)-K50*$AZ$3)/Z50, 0)</f>
        <v>43.237181034439992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1.0265E-2</v>
      </c>
      <c r="Q51" s="4">
        <f t="shared" si="22"/>
        <v>12.5</v>
      </c>
      <c r="R51">
        <f t="shared" si="0"/>
        <v>50000</v>
      </c>
      <c r="S51">
        <f t="shared" si="1"/>
        <v>42.608847339540389</v>
      </c>
      <c r="U51">
        <f t="shared" si="12"/>
        <v>1.0265E-2</v>
      </c>
      <c r="V51">
        <f t="shared" si="13"/>
        <v>0.01</v>
      </c>
      <c r="W51">
        <f t="shared" si="14"/>
        <v>0.51311851469910053</v>
      </c>
      <c r="X51">
        <f t="shared" si="15"/>
        <v>5.2671615533862667E-3</v>
      </c>
      <c r="Y51">
        <f t="shared" si="16"/>
        <v>5.1311851469910052E-3</v>
      </c>
      <c r="Z51">
        <f t="shared" si="17"/>
        <v>0.50272016799872332</v>
      </c>
      <c r="AB51">
        <f t="shared" si="18"/>
        <v>22.185798112167966</v>
      </c>
      <c r="AC51">
        <f t="shared" si="19"/>
        <v>21.420326892765701</v>
      </c>
      <c r="AE51">
        <f t="shared" si="2"/>
        <v>0</v>
      </c>
      <c r="AF51">
        <f t="shared" si="25"/>
        <v>0</v>
      </c>
      <c r="AG51">
        <f t="shared" si="25"/>
        <v>-6.2840020999840416</v>
      </c>
      <c r="AH51">
        <f t="shared" si="4"/>
        <v>-263.35807766931333</v>
      </c>
      <c r="AI51">
        <f t="shared" si="26"/>
        <v>-269.64207976929737</v>
      </c>
      <c r="AJ51">
        <f t="shared" si="6"/>
        <v>0.76547121940226504</v>
      </c>
      <c r="AK51">
        <f t="shared" si="20"/>
        <v>1.5530058678517578</v>
      </c>
      <c r="AL51">
        <f t="shared" si="23"/>
        <v>-267.32360268204332</v>
      </c>
      <c r="AN51">
        <f t="shared" si="27"/>
        <v>0</v>
      </c>
      <c r="AO51">
        <f t="shared" si="27"/>
        <v>0</v>
      </c>
      <c r="AP51">
        <f t="shared" si="27"/>
        <v>-4.2800384983794397E-2</v>
      </c>
      <c r="AQ51">
        <f t="shared" si="27"/>
        <v>-1.793733823365091</v>
      </c>
      <c r="AR51">
        <f t="shared" si="27"/>
        <v>-1.8365342083488854</v>
      </c>
      <c r="AS51">
        <f t="shared" si="27"/>
        <v>5.2136301616631684E-3</v>
      </c>
      <c r="AT51">
        <f t="shared" si="27"/>
        <v>1.0577534502465517E-2</v>
      </c>
      <c r="AU51">
        <f t="shared" si="24"/>
        <v>-1.8207430436847565</v>
      </c>
      <c r="AW51">
        <v>48</v>
      </c>
      <c r="AX51">
        <f>IF(Z51&gt;0, (R51*SUMPRODUCT(K51:$K$98, X51:$X$98)-K51*$AZ$3)/Z51, 0)</f>
        <v>42.608847339540389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1.1204E-2</v>
      </c>
      <c r="Q52" s="4">
        <f t="shared" si="22"/>
        <v>12.5</v>
      </c>
      <c r="R52">
        <f t="shared" si="0"/>
        <v>50000</v>
      </c>
      <c r="S52">
        <f t="shared" si="1"/>
        <v>41.930309178756076</v>
      </c>
      <c r="U52">
        <f t="shared" si="12"/>
        <v>1.1204E-2</v>
      </c>
      <c r="V52">
        <f t="shared" si="13"/>
        <v>0.01</v>
      </c>
      <c r="W52">
        <f t="shared" si="14"/>
        <v>0.50272016799872332</v>
      </c>
      <c r="X52">
        <f t="shared" si="15"/>
        <v>5.6324767622576962E-3</v>
      </c>
      <c r="Y52">
        <f t="shared" si="16"/>
        <v>5.0272016799872334E-3</v>
      </c>
      <c r="Z52">
        <f t="shared" si="17"/>
        <v>0.49206048955647841</v>
      </c>
      <c r="AB52">
        <f t="shared" si="18"/>
        <v>21.420326892765701</v>
      </c>
      <c r="AC52">
        <f t="shared" si="19"/>
        <v>20.632248461753214</v>
      </c>
      <c r="AE52">
        <f t="shared" si="2"/>
        <v>0</v>
      </c>
      <c r="AF52">
        <f t="shared" si="25"/>
        <v>0</v>
      </c>
      <c r="AG52">
        <f t="shared" si="25"/>
        <v>-6.1507561194559806</v>
      </c>
      <c r="AH52">
        <f t="shared" si="4"/>
        <v>-281.62383811288481</v>
      </c>
      <c r="AI52">
        <f t="shared" si="26"/>
        <v>-287.7745942323408</v>
      </c>
      <c r="AJ52">
        <f t="shared" si="6"/>
        <v>0.78807843101248665</v>
      </c>
      <c r="AK52">
        <f t="shared" si="20"/>
        <v>1.4994228824935991</v>
      </c>
      <c r="AL52">
        <f t="shared" si="23"/>
        <v>-285.48709291883472</v>
      </c>
      <c r="AN52">
        <f t="shared" si="27"/>
        <v>0</v>
      </c>
      <c r="AO52">
        <f t="shared" si="27"/>
        <v>0</v>
      </c>
      <c r="AP52">
        <f t="shared" si="27"/>
        <v>-3.7404326446962517E-2</v>
      </c>
      <c r="AQ52">
        <f t="shared" si="27"/>
        <v>-1.7126268334229728</v>
      </c>
      <c r="AR52">
        <f t="shared" si="27"/>
        <v>-1.7500311598699354</v>
      </c>
      <c r="AS52">
        <f t="shared" si="27"/>
        <v>4.7925071856057102E-3</v>
      </c>
      <c r="AT52">
        <f t="shared" si="27"/>
        <v>9.1183753492402615E-3</v>
      </c>
      <c r="AU52">
        <f t="shared" si="24"/>
        <v>-1.7361202773350894</v>
      </c>
      <c r="AW52">
        <v>49</v>
      </c>
      <c r="AX52">
        <f>IF(Z52&gt;0, (R52*SUMPRODUCT(K52:$K$98, X52:$X$98)-K52*$AZ$3)/Z52, 0)</f>
        <v>41.930309178756076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1.2285000000000001E-2</v>
      </c>
      <c r="Q53" s="4">
        <f t="shared" si="22"/>
        <v>12.5</v>
      </c>
      <c r="R53">
        <f t="shared" si="0"/>
        <v>50000</v>
      </c>
      <c r="S53">
        <f t="shared" si="1"/>
        <v>41.192553363340487</v>
      </c>
      <c r="U53">
        <f t="shared" si="12"/>
        <v>1.2285000000000001E-2</v>
      </c>
      <c r="V53">
        <f t="shared" si="13"/>
        <v>0.01</v>
      </c>
      <c r="W53">
        <f t="shared" si="14"/>
        <v>0.49206048955647841</v>
      </c>
      <c r="X53">
        <f t="shared" si="15"/>
        <v>6.044963114201338E-3</v>
      </c>
      <c r="Y53">
        <f t="shared" si="16"/>
        <v>4.9206048955647841E-3</v>
      </c>
      <c r="Z53">
        <f t="shared" si="17"/>
        <v>0.4810949215467123</v>
      </c>
      <c r="AB53">
        <f t="shared" si="18"/>
        <v>20.632248461753214</v>
      </c>
      <c r="AC53">
        <f t="shared" si="19"/>
        <v>19.817528228645052</v>
      </c>
      <c r="AE53">
        <f t="shared" si="2"/>
        <v>0</v>
      </c>
      <c r="AF53">
        <f t="shared" si="25"/>
        <v>0</v>
      </c>
      <c r="AG53">
        <f t="shared" si="25"/>
        <v>-6.0136865193339037</v>
      </c>
      <c r="AH53">
        <f t="shared" si="4"/>
        <v>-302.2481557100669</v>
      </c>
      <c r="AI53">
        <f t="shared" si="26"/>
        <v>-308.26184222940083</v>
      </c>
      <c r="AJ53">
        <f t="shared" si="6"/>
        <v>0.81472023310816155</v>
      </c>
      <c r="AK53">
        <f t="shared" si="20"/>
        <v>1.4442573923227251</v>
      </c>
      <c r="AL53">
        <f t="shared" si="23"/>
        <v>-306.00286460396995</v>
      </c>
      <c r="AN53">
        <f t="shared" si="27"/>
        <v>0</v>
      </c>
      <c r="AO53">
        <f t="shared" si="27"/>
        <v>0</v>
      </c>
      <c r="AP53">
        <f t="shared" si="27"/>
        <v>-3.2652474135796389E-2</v>
      </c>
      <c r="AQ53">
        <f t="shared" si="27"/>
        <v>-1.6411148228604806</v>
      </c>
      <c r="AR53">
        <f t="shared" si="27"/>
        <v>-1.6737672969962771</v>
      </c>
      <c r="AS53">
        <f t="shared" si="27"/>
        <v>4.4236810904504627E-3</v>
      </c>
      <c r="AT53">
        <f t="shared" si="27"/>
        <v>7.8418748627213045E-3</v>
      </c>
      <c r="AU53">
        <f t="shared" si="24"/>
        <v>-1.6615017410431054</v>
      </c>
      <c r="AW53">
        <v>50</v>
      </c>
      <c r="AX53">
        <f>IF(Z53&gt;0, (R53*SUMPRODUCT(K53:$K$98, X53:$X$98)-K53*$AZ$3)/Z53, 0)</f>
        <v>41.192553363340487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1.3528E-2</v>
      </c>
      <c r="Q54" s="4">
        <f t="shared" si="22"/>
        <v>12.5</v>
      </c>
      <c r="R54">
        <f t="shared" si="0"/>
        <v>50000</v>
      </c>
      <c r="S54">
        <f t="shared" si="1"/>
        <v>40.398247312779731</v>
      </c>
      <c r="U54">
        <f t="shared" si="12"/>
        <v>1.3528E-2</v>
      </c>
      <c r="V54">
        <f t="shared" si="13"/>
        <v>0.01</v>
      </c>
      <c r="W54">
        <f t="shared" si="14"/>
        <v>0.4810949215467123</v>
      </c>
      <c r="X54">
        <f t="shared" si="15"/>
        <v>6.5082520986839238E-3</v>
      </c>
      <c r="Y54">
        <f t="shared" si="16"/>
        <v>4.8109492154671234E-3</v>
      </c>
      <c r="Z54">
        <f t="shared" si="17"/>
        <v>0.46977572023256126</v>
      </c>
      <c r="AB54">
        <f t="shared" si="18"/>
        <v>19.817528228645052</v>
      </c>
      <c r="AC54">
        <f t="shared" si="19"/>
        <v>18.978115727494231</v>
      </c>
      <c r="AE54">
        <f t="shared" si="2"/>
        <v>0</v>
      </c>
      <c r="AF54">
        <f t="shared" si="25"/>
        <v>0</v>
      </c>
      <c r="AG54">
        <f t="shared" si="25"/>
        <v>-5.8721965029070153</v>
      </c>
      <c r="AH54">
        <f t="shared" si="4"/>
        <v>-325.41260493419617</v>
      </c>
      <c r="AI54">
        <f t="shared" si="26"/>
        <v>-331.28480143710317</v>
      </c>
      <c r="AJ54">
        <f t="shared" si="6"/>
        <v>0.83941250115082156</v>
      </c>
      <c r="AK54">
        <f t="shared" si="20"/>
        <v>1.3872269760051539</v>
      </c>
      <c r="AL54">
        <f t="shared" si="23"/>
        <v>-329.0581619599472</v>
      </c>
      <c r="AN54">
        <f t="shared" si="27"/>
        <v>0</v>
      </c>
      <c r="AO54">
        <f t="shared" si="27"/>
        <v>0</v>
      </c>
      <c r="AP54">
        <f t="shared" si="27"/>
        <v>-2.846805957529408E-2</v>
      </c>
      <c r="AQ54">
        <f t="shared" si="27"/>
        <v>-1.577580964675191</v>
      </c>
      <c r="AR54">
        <f t="shared" si="27"/>
        <v>-1.606049024250485</v>
      </c>
      <c r="AS54">
        <f t="shared" si="27"/>
        <v>4.0694219069777942E-3</v>
      </c>
      <c r="AT54">
        <f t="shared" si="27"/>
        <v>6.7251939164194403E-3</v>
      </c>
      <c r="AU54">
        <f t="shared" si="24"/>
        <v>-1.5952544084270879</v>
      </c>
      <c r="AW54">
        <v>51</v>
      </c>
      <c r="AX54">
        <f>IF(Z54&gt;0, (R54*SUMPRODUCT(K54:$K$98, X54:$X$98)-K54*$AZ$3)/Z54, 0)</f>
        <v>40.398247312779731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1.4963000000000001E-2</v>
      </c>
      <c r="Q55" s="4">
        <f t="shared" si="22"/>
        <v>12.5</v>
      </c>
      <c r="R55">
        <f t="shared" si="0"/>
        <v>50000</v>
      </c>
      <c r="S55">
        <f t="shared" si="1"/>
        <v>39.551122083906378</v>
      </c>
      <c r="U55">
        <f t="shared" si="12"/>
        <v>1.4963000000000001E-2</v>
      </c>
      <c r="V55">
        <f t="shared" si="13"/>
        <v>0.01</v>
      </c>
      <c r="W55">
        <f t="shared" si="14"/>
        <v>0.46977572023256126</v>
      </c>
      <c r="X55">
        <f t="shared" si="15"/>
        <v>7.0292541018398148E-3</v>
      </c>
      <c r="Y55">
        <f t="shared" si="16"/>
        <v>4.6977572023256123E-3</v>
      </c>
      <c r="Z55">
        <f t="shared" si="17"/>
        <v>0.45804870892839583</v>
      </c>
      <c r="AB55">
        <f t="shared" si="18"/>
        <v>18.978115727494231</v>
      </c>
      <c r="AC55">
        <f t="shared" si="19"/>
        <v>18.116340407202681</v>
      </c>
      <c r="AE55">
        <f t="shared" si="2"/>
        <v>0</v>
      </c>
      <c r="AF55">
        <f t="shared" si="25"/>
        <v>0</v>
      </c>
      <c r="AG55">
        <f t="shared" si="25"/>
        <v>-5.7256088616049476</v>
      </c>
      <c r="AH55">
        <f t="shared" si="4"/>
        <v>-351.46270509199076</v>
      </c>
      <c r="AI55">
        <f t="shared" si="26"/>
        <v>-357.1883139535957</v>
      </c>
      <c r="AJ55">
        <f t="shared" si="6"/>
        <v>0.86177532029154946</v>
      </c>
      <c r="AK55">
        <f t="shared" si="20"/>
        <v>1.3284681009245962</v>
      </c>
      <c r="AL55">
        <f t="shared" si="23"/>
        <v>-354.99807053237953</v>
      </c>
      <c r="AN55">
        <f t="shared" si="27"/>
        <v>0</v>
      </c>
      <c r="AO55">
        <f t="shared" si="27"/>
        <v>0</v>
      </c>
      <c r="AP55">
        <f t="shared" si="27"/>
        <v>-2.4783403039389296E-2</v>
      </c>
      <c r="AQ55">
        <f t="shared" si="27"/>
        <v>-1.5213127693754478</v>
      </c>
      <c r="AR55">
        <f t="shared" si="27"/>
        <v>-1.546096172414837</v>
      </c>
      <c r="AS55">
        <f t="shared" si="27"/>
        <v>3.7302102900192658E-3</v>
      </c>
      <c r="AT55">
        <f t="shared" si="27"/>
        <v>5.7502985561883871E-3</v>
      </c>
      <c r="AU55">
        <f t="shared" si="24"/>
        <v>-1.5366156635686292</v>
      </c>
      <c r="AW55">
        <v>52</v>
      </c>
      <c r="AX55">
        <f>IF(Z55&gt;0, (R55*SUMPRODUCT(K55:$K$98, X55:$X$98)-K55*$AZ$3)/Z55, 0)</f>
        <v>39.551122083906378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1.6567999999999999E-2</v>
      </c>
      <c r="Q56" s="4">
        <f t="shared" si="22"/>
        <v>12.5</v>
      </c>
      <c r="R56">
        <f t="shared" si="0"/>
        <v>50000</v>
      </c>
      <c r="S56">
        <f t="shared" si="1"/>
        <v>38.652031946332514</v>
      </c>
      <c r="U56">
        <f t="shared" si="12"/>
        <v>1.6567999999999999E-2</v>
      </c>
      <c r="V56">
        <f t="shared" si="13"/>
        <v>0.01</v>
      </c>
      <c r="W56">
        <f t="shared" si="14"/>
        <v>0.45804870892839583</v>
      </c>
      <c r="X56">
        <f t="shared" si="15"/>
        <v>7.5889510095256615E-3</v>
      </c>
      <c r="Y56">
        <f t="shared" si="16"/>
        <v>4.5804870892839581E-3</v>
      </c>
      <c r="Z56">
        <f t="shared" si="17"/>
        <v>0.44587927082958623</v>
      </c>
      <c r="AB56">
        <f t="shared" si="18"/>
        <v>18.116340407202681</v>
      </c>
      <c r="AC56">
        <f t="shared" si="19"/>
        <v>17.234139820312613</v>
      </c>
      <c r="AE56">
        <f t="shared" si="2"/>
        <v>0</v>
      </c>
      <c r="AF56">
        <f t="shared" si="25"/>
        <v>0</v>
      </c>
      <c r="AG56">
        <f t="shared" si="25"/>
        <v>-5.5734908853698277</v>
      </c>
      <c r="AH56">
        <f t="shared" si="4"/>
        <v>-379.44755047628308</v>
      </c>
      <c r="AI56">
        <f t="shared" si="26"/>
        <v>-385.02104136165292</v>
      </c>
      <c r="AJ56">
        <f t="shared" si="6"/>
        <v>0.88220058689006819</v>
      </c>
      <c r="AK56">
        <f t="shared" si="20"/>
        <v>1.2681438285041877</v>
      </c>
      <c r="AL56">
        <f t="shared" si="23"/>
        <v>-382.87069694625865</v>
      </c>
      <c r="AN56">
        <f t="shared" si="27"/>
        <v>0</v>
      </c>
      <c r="AO56">
        <f t="shared" si="27"/>
        <v>0</v>
      </c>
      <c r="AP56">
        <f t="shared" si="27"/>
        <v>-2.1540140703070358E-2</v>
      </c>
      <c r="AQ56">
        <f t="shared" si="27"/>
        <v>-1.4664693627021494</v>
      </c>
      <c r="AR56">
        <f t="shared" si="27"/>
        <v>-1.4880095034052196</v>
      </c>
      <c r="AS56">
        <f t="shared" si="27"/>
        <v>3.4094834208529246E-3</v>
      </c>
      <c r="AT56">
        <f t="shared" si="27"/>
        <v>4.9010569963277122E-3</v>
      </c>
      <c r="AU56">
        <f t="shared" si="24"/>
        <v>-1.479698962988039</v>
      </c>
      <c r="AW56">
        <v>53</v>
      </c>
      <c r="AX56">
        <f>IF(Z56&gt;0, (R56*SUMPRODUCT(K56:$K$98, X56:$X$98)-K56*$AZ$3)/Z56, 0)</f>
        <v>38.652031946332514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1.8353999999999999E-2</v>
      </c>
      <c r="Q57" s="4">
        <f t="shared" si="22"/>
        <v>12.5</v>
      </c>
      <c r="R57">
        <f t="shared" si="0"/>
        <v>50000</v>
      </c>
      <c r="S57">
        <f t="shared" si="1"/>
        <v>37.712184094917255</v>
      </c>
      <c r="U57">
        <f t="shared" si="12"/>
        <v>1.8353999999999999E-2</v>
      </c>
      <c r="V57">
        <f t="shared" si="13"/>
        <v>0.01</v>
      </c>
      <c r="W57">
        <f t="shared" si="14"/>
        <v>0.44587927082958623</v>
      </c>
      <c r="X57">
        <f t="shared" si="15"/>
        <v>8.1836681368062259E-3</v>
      </c>
      <c r="Y57">
        <f t="shared" si="16"/>
        <v>4.4587927082958626E-3</v>
      </c>
      <c r="Z57">
        <f t="shared" si="17"/>
        <v>0.43323680998448416</v>
      </c>
      <c r="AB57">
        <f t="shared" si="18"/>
        <v>17.234139820312613</v>
      </c>
      <c r="AC57">
        <f t="shared" si="19"/>
        <v>16.338306334829554</v>
      </c>
      <c r="AE57">
        <f t="shared" si="2"/>
        <v>0</v>
      </c>
      <c r="AF57">
        <f t="shared" si="25"/>
        <v>0</v>
      </c>
      <c r="AG57">
        <f t="shared" si="25"/>
        <v>-5.4154601248060521</v>
      </c>
      <c r="AH57">
        <f t="shared" si="4"/>
        <v>-409.18340684031131</v>
      </c>
      <c r="AI57">
        <f t="shared" si="26"/>
        <v>-414.59886696511734</v>
      </c>
      <c r="AJ57">
        <f t="shared" si="6"/>
        <v>0.89583348548305963</v>
      </c>
      <c r="AK57">
        <f t="shared" si="20"/>
        <v>1.206389787421883</v>
      </c>
      <c r="AL57">
        <f t="shared" si="23"/>
        <v>-412.49664369221239</v>
      </c>
      <c r="AN57">
        <f t="shared" si="27"/>
        <v>0</v>
      </c>
      <c r="AO57">
        <f t="shared" si="27"/>
        <v>0</v>
      </c>
      <c r="AP57">
        <f t="shared" si="27"/>
        <v>-1.8686956744263839E-2</v>
      </c>
      <c r="AQ57">
        <f t="shared" si="27"/>
        <v>-1.4119562230862619</v>
      </c>
      <c r="AR57">
        <f t="shared" si="27"/>
        <v>-1.4306431798305257</v>
      </c>
      <c r="AS57">
        <f t="shared" si="27"/>
        <v>3.0912242371805075E-3</v>
      </c>
      <c r="AT57">
        <f t="shared" si="27"/>
        <v>4.1628510329178633E-3</v>
      </c>
      <c r="AU57">
        <f t="shared" si="24"/>
        <v>-1.4233891045604272</v>
      </c>
      <c r="AW57">
        <v>54</v>
      </c>
      <c r="AX57">
        <f>IF(Z57&gt;0, (R57*SUMPRODUCT(K57:$K$98, X57:$X$98)-K57*$AZ$3)/Z57, 0)</f>
        <v>37.712184094917255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2.0303000000000002E-2</v>
      </c>
      <c r="Q58" s="4">
        <f t="shared" si="22"/>
        <v>12.5</v>
      </c>
      <c r="R58">
        <f t="shared" si="0"/>
        <v>50000</v>
      </c>
      <c r="S58">
        <f t="shared" si="1"/>
        <v>36.742529183459204</v>
      </c>
      <c r="U58">
        <f t="shared" si="12"/>
        <v>2.0303000000000002E-2</v>
      </c>
      <c r="V58">
        <f t="shared" si="13"/>
        <v>0.01</v>
      </c>
      <c r="W58">
        <f t="shared" si="14"/>
        <v>0.43323680998448416</v>
      </c>
      <c r="X58">
        <f t="shared" si="15"/>
        <v>8.7960069531149831E-3</v>
      </c>
      <c r="Y58">
        <f t="shared" si="16"/>
        <v>4.3323680998448421E-3</v>
      </c>
      <c r="Z58">
        <f t="shared" si="17"/>
        <v>0.42010843493152433</v>
      </c>
      <c r="AB58">
        <f t="shared" si="18"/>
        <v>16.338306334829554</v>
      </c>
      <c r="AC58">
        <f t="shared" si="19"/>
        <v>15.435846430688905</v>
      </c>
      <c r="AE58">
        <f t="shared" si="2"/>
        <v>0</v>
      </c>
      <c r="AF58">
        <f t="shared" si="25"/>
        <v>0</v>
      </c>
      <c r="AG58">
        <f t="shared" si="25"/>
        <v>-5.2513554366440545</v>
      </c>
      <c r="AH58">
        <f t="shared" si="4"/>
        <v>-439.80034765574914</v>
      </c>
      <c r="AI58">
        <f t="shared" si="26"/>
        <v>-445.05170309239321</v>
      </c>
      <c r="AJ58">
        <f t="shared" si="6"/>
        <v>0.90245990414064892</v>
      </c>
      <c r="AK58">
        <f t="shared" si="20"/>
        <v>1.1436814434380689</v>
      </c>
      <c r="AL58">
        <f t="shared" si="23"/>
        <v>-443.00556174481449</v>
      </c>
      <c r="AN58">
        <f t="shared" si="27"/>
        <v>0</v>
      </c>
      <c r="AO58">
        <f t="shared" si="27"/>
        <v>0</v>
      </c>
      <c r="AP58">
        <f t="shared" si="27"/>
        <v>-1.6179183833966441E-2</v>
      </c>
      <c r="AQ58">
        <f t="shared" si="27"/>
        <v>-1.3550045813528169</v>
      </c>
      <c r="AR58">
        <f t="shared" si="27"/>
        <v>-1.3711837651867835</v>
      </c>
      <c r="AS58">
        <f t="shared" si="27"/>
        <v>2.7804373305201917E-3</v>
      </c>
      <c r="AT58">
        <f t="shared" si="27"/>
        <v>3.5236297645671677E-3</v>
      </c>
      <c r="AU58">
        <f t="shared" si="24"/>
        <v>-1.364879698091696</v>
      </c>
      <c r="AW58">
        <v>55</v>
      </c>
      <c r="AX58">
        <f>IF(Z58&gt;0, (R58*SUMPRODUCT(K58:$K$98, X58:$X$98)-K58*$AZ$3)/Z58, 0)</f>
        <v>36.742529183459204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2.2446000000000001E-2</v>
      </c>
      <c r="Q59" s="4">
        <f t="shared" si="22"/>
        <v>12.5</v>
      </c>
      <c r="R59">
        <f t="shared" si="0"/>
        <v>50000</v>
      </c>
      <c r="S59">
        <f t="shared" si="1"/>
        <v>35.760271652609958</v>
      </c>
      <c r="U59">
        <f t="shared" si="12"/>
        <v>2.2446000000000001E-2</v>
      </c>
      <c r="V59">
        <f t="shared" si="13"/>
        <v>0.01</v>
      </c>
      <c r="W59">
        <f t="shared" si="14"/>
        <v>0.42010843493152433</v>
      </c>
      <c r="X59">
        <f t="shared" si="15"/>
        <v>9.4297539304729963E-3</v>
      </c>
      <c r="Y59">
        <f t="shared" si="16"/>
        <v>4.2010843493152433E-3</v>
      </c>
      <c r="Z59">
        <f t="shared" si="17"/>
        <v>0.40647759665173605</v>
      </c>
      <c r="AB59">
        <f t="shared" si="18"/>
        <v>15.435846430688905</v>
      </c>
      <c r="AC59">
        <f t="shared" si="19"/>
        <v>14.535749276966101</v>
      </c>
      <c r="AE59">
        <f t="shared" si="2"/>
        <v>0</v>
      </c>
      <c r="AF59">
        <f t="shared" si="25"/>
        <v>0</v>
      </c>
      <c r="AG59">
        <f t="shared" si="25"/>
        <v>-5.0809699581467003</v>
      </c>
      <c r="AH59">
        <f t="shared" si="4"/>
        <v>-471.48769652364979</v>
      </c>
      <c r="AI59">
        <f t="shared" si="26"/>
        <v>-476.56866648179647</v>
      </c>
      <c r="AJ59">
        <f t="shared" si="6"/>
        <v>0.90009715372280397</v>
      </c>
      <c r="AK59">
        <f t="shared" si="20"/>
        <v>1.0805092501482234</v>
      </c>
      <c r="AL59">
        <f t="shared" si="23"/>
        <v>-474.58806007792543</v>
      </c>
      <c r="AN59">
        <f t="shared" si="27"/>
        <v>0</v>
      </c>
      <c r="AO59">
        <f t="shared" si="27"/>
        <v>0</v>
      </c>
      <c r="AP59">
        <f t="shared" si="27"/>
        <v>-1.3976994674365677E-2</v>
      </c>
      <c r="AQ59">
        <f t="shared" si="27"/>
        <v>-1.296992715490038</v>
      </c>
      <c r="AR59">
        <f t="shared" si="27"/>
        <v>-1.3109697101644038</v>
      </c>
      <c r="AS59">
        <f t="shared" si="27"/>
        <v>2.4760337548982809E-3</v>
      </c>
      <c r="AT59">
        <f t="shared" si="27"/>
        <v>2.9723206709203159E-3</v>
      </c>
      <c r="AU59">
        <f t="shared" si="24"/>
        <v>-1.305521355738585</v>
      </c>
      <c r="AW59">
        <v>56</v>
      </c>
      <c r="AX59">
        <f>IF(Z59&gt;0, (R59*SUMPRODUCT(K59:$K$98, X59:$X$98)-K59*$AZ$3)/Z59, 0)</f>
        <v>35.760271652609958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2.4856E-2</v>
      </c>
      <c r="Q60" s="4">
        <f t="shared" si="22"/>
        <v>12.5</v>
      </c>
      <c r="R60">
        <f t="shared" si="0"/>
        <v>50000</v>
      </c>
      <c r="S60">
        <f t="shared" si="1"/>
        <v>34.781025987499426</v>
      </c>
      <c r="U60">
        <f t="shared" si="12"/>
        <v>2.4856E-2</v>
      </c>
      <c r="V60">
        <f t="shared" si="13"/>
        <v>0.01</v>
      </c>
      <c r="W60">
        <f t="shared" si="14"/>
        <v>0.40647759665173605</v>
      </c>
      <c r="X60">
        <f t="shared" si="15"/>
        <v>1.0103407142375551E-2</v>
      </c>
      <c r="Y60">
        <f t="shared" si="16"/>
        <v>4.0647759665173606E-3</v>
      </c>
      <c r="Z60">
        <f t="shared" si="17"/>
        <v>0.3923094135428431</v>
      </c>
      <c r="AB60">
        <f t="shared" si="18"/>
        <v>14.535749276966101</v>
      </c>
      <c r="AC60">
        <f t="shared" si="19"/>
        <v>13.644923907574285</v>
      </c>
      <c r="AE60">
        <f t="shared" si="2"/>
        <v>0</v>
      </c>
      <c r="AF60">
        <f t="shared" si="25"/>
        <v>0</v>
      </c>
      <c r="AG60">
        <f t="shared" si="25"/>
        <v>-4.903867669285539</v>
      </c>
      <c r="AH60">
        <f t="shared" si="4"/>
        <v>-505.17035711877753</v>
      </c>
      <c r="AI60">
        <f t="shared" si="26"/>
        <v>-510.07422478806308</v>
      </c>
      <c r="AJ60">
        <f t="shared" si="6"/>
        <v>0.89082536939181622</v>
      </c>
      <c r="AK60">
        <f t="shared" si="20"/>
        <v>1.0175024493876272</v>
      </c>
      <c r="AL60">
        <f t="shared" si="23"/>
        <v>-508.16589696928366</v>
      </c>
      <c r="AN60">
        <f t="shared" si="27"/>
        <v>0</v>
      </c>
      <c r="AO60">
        <f t="shared" si="27"/>
        <v>0</v>
      </c>
      <c r="AP60">
        <f t="shared" si="27"/>
        <v>-1.2044475489282131E-2</v>
      </c>
      <c r="AQ60">
        <f t="shared" si="27"/>
        <v>-1.2407577843786901</v>
      </c>
      <c r="AR60">
        <f t="shared" si="27"/>
        <v>-1.2528022598679724</v>
      </c>
      <c r="AS60">
        <f t="shared" si="27"/>
        <v>2.1879718317182181E-3</v>
      </c>
      <c r="AT60">
        <f t="shared" si="27"/>
        <v>2.4991056322119969E-3</v>
      </c>
      <c r="AU60">
        <f t="shared" si="24"/>
        <v>-1.2481151824040422</v>
      </c>
      <c r="AW60">
        <v>57</v>
      </c>
      <c r="AX60">
        <f>IF(Z60&gt;0, (R60*SUMPRODUCT(K60:$K$98, X60:$X$98)-K60*$AZ$3)/Z60, 0)</f>
        <v>34.781025987499426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2.7564999999999999E-2</v>
      </c>
      <c r="Q61" s="4">
        <f t="shared" si="22"/>
        <v>12.5</v>
      </c>
      <c r="R61">
        <f t="shared" si="0"/>
        <v>50000</v>
      </c>
      <c r="S61">
        <f t="shared" si="1"/>
        <v>33.812902024113676</v>
      </c>
      <c r="U61">
        <f t="shared" si="12"/>
        <v>2.7564999999999999E-2</v>
      </c>
      <c r="V61">
        <f t="shared" si="13"/>
        <v>0.01</v>
      </c>
      <c r="W61">
        <f t="shared" si="14"/>
        <v>0.3923094135428431</v>
      </c>
      <c r="X61">
        <f t="shared" si="15"/>
        <v>1.081400898430847E-2</v>
      </c>
      <c r="Y61">
        <f t="shared" si="16"/>
        <v>3.9230941354284309E-3</v>
      </c>
      <c r="Z61">
        <f t="shared" si="17"/>
        <v>0.37757231042310624</v>
      </c>
      <c r="AB61">
        <f t="shared" si="18"/>
        <v>13.644923907574285</v>
      </c>
      <c r="AC61">
        <f t="shared" si="19"/>
        <v>12.766815539354726</v>
      </c>
      <c r="AE61">
        <f t="shared" si="2"/>
        <v>0</v>
      </c>
      <c r="AF61">
        <f t="shared" si="25"/>
        <v>0</v>
      </c>
      <c r="AG61">
        <f t="shared" si="25"/>
        <v>-4.7196538802888277</v>
      </c>
      <c r="AH61">
        <f t="shared" si="4"/>
        <v>-540.70044921542353</v>
      </c>
      <c r="AI61">
        <f t="shared" si="26"/>
        <v>-545.42010309571231</v>
      </c>
      <c r="AJ61">
        <f t="shared" si="6"/>
        <v>0.87810836821955895</v>
      </c>
      <c r="AK61">
        <f t="shared" si="20"/>
        <v>0.95514467353020005</v>
      </c>
      <c r="AL61">
        <f t="shared" si="23"/>
        <v>-543.58685005396251</v>
      </c>
      <c r="AN61">
        <f t="shared" si="27"/>
        <v>0</v>
      </c>
      <c r="AO61">
        <f t="shared" si="27"/>
        <v>0</v>
      </c>
      <c r="AP61">
        <f t="shared" si="27"/>
        <v>-1.0350022113863613E-2</v>
      </c>
      <c r="AQ61">
        <f t="shared" si="27"/>
        <v>-1.1857355959359355</v>
      </c>
      <c r="AR61">
        <f t="shared" si="27"/>
        <v>-1.196085618049799</v>
      </c>
      <c r="AS61">
        <f t="shared" si="27"/>
        <v>1.9256583766445485E-3</v>
      </c>
      <c r="AT61">
        <f t="shared" si="27"/>
        <v>2.0945960749926083E-3</v>
      </c>
      <c r="AU61">
        <f t="shared" si="24"/>
        <v>-1.1920653635981617</v>
      </c>
      <c r="AW61">
        <v>58</v>
      </c>
      <c r="AX61">
        <f>IF(Z61&gt;0, (R61*SUMPRODUCT(K61:$K$98, X61:$X$98)-K61*$AZ$3)/Z61, 0)</f>
        <v>33.812902024113676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3.0620999999999999E-2</v>
      </c>
      <c r="Q62" s="4">
        <f t="shared" si="22"/>
        <v>12.5</v>
      </c>
      <c r="R62">
        <f t="shared" si="0"/>
        <v>50000</v>
      </c>
      <c r="S62">
        <f t="shared" si="1"/>
        <v>32.865062329157915</v>
      </c>
      <c r="U62">
        <f t="shared" si="12"/>
        <v>3.0620999999999999E-2</v>
      </c>
      <c r="V62">
        <f t="shared" si="13"/>
        <v>0.01</v>
      </c>
      <c r="W62">
        <f t="shared" si="14"/>
        <v>0.37757231042310624</v>
      </c>
      <c r="X62">
        <f t="shared" si="15"/>
        <v>1.1561641717465937E-2</v>
      </c>
      <c r="Y62">
        <f t="shared" si="16"/>
        <v>3.7757231042310625E-3</v>
      </c>
      <c r="Z62">
        <f t="shared" si="17"/>
        <v>0.36223494560140923</v>
      </c>
      <c r="AB62">
        <f t="shared" si="18"/>
        <v>12.766815539354726</v>
      </c>
      <c r="AC62">
        <f t="shared" si="19"/>
        <v>11.904874064989441</v>
      </c>
      <c r="AE62">
        <f t="shared" si="2"/>
        <v>0</v>
      </c>
      <c r="AF62">
        <f t="shared" si="25"/>
        <v>0</v>
      </c>
      <c r="AG62">
        <f t="shared" si="25"/>
        <v>-4.5279368200176151</v>
      </c>
      <c r="AH62">
        <f t="shared" si="4"/>
        <v>-578.08208587329682</v>
      </c>
      <c r="AI62">
        <f t="shared" si="26"/>
        <v>-582.61002269331448</v>
      </c>
      <c r="AJ62">
        <f t="shared" si="6"/>
        <v>0.86194147436528468</v>
      </c>
      <c r="AK62">
        <f t="shared" si="20"/>
        <v>0.8936770877548309</v>
      </c>
      <c r="AL62">
        <f t="shared" si="23"/>
        <v>-580.85440413119443</v>
      </c>
      <c r="AN62">
        <f t="shared" si="27"/>
        <v>0</v>
      </c>
      <c r="AO62">
        <f t="shared" si="27"/>
        <v>0</v>
      </c>
      <c r="AP62">
        <f t="shared" si="27"/>
        <v>-8.8657088085503204E-3</v>
      </c>
      <c r="AQ62">
        <f t="shared" si="27"/>
        <v>-1.1318858112450634</v>
      </c>
      <c r="AR62">
        <f t="shared" si="27"/>
        <v>-1.1407515200536138</v>
      </c>
      <c r="AS62">
        <f t="shared" si="27"/>
        <v>1.6876830277206532E-3</v>
      </c>
      <c r="AT62">
        <f t="shared" si="27"/>
        <v>1.7498214184174018E-3</v>
      </c>
      <c r="AU62">
        <f t="shared" si="24"/>
        <v>-1.1373140156074759</v>
      </c>
      <c r="AW62">
        <v>59</v>
      </c>
      <c r="AX62">
        <f>IF(Z62&gt;0, (R62*SUMPRODUCT(K62:$K$98, X62:$X$98)-K62*$AZ$3)/Z62, 0)</f>
        <v>32.865062329157915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3.3921E-2</v>
      </c>
      <c r="Q63" s="4">
        <f t="shared" si="22"/>
        <v>12.5</v>
      </c>
      <c r="R63">
        <f t="shared" si="0"/>
        <v>50000</v>
      </c>
      <c r="S63">
        <f t="shared" si="1"/>
        <v>31.94133537976343</v>
      </c>
      <c r="U63">
        <f t="shared" si="12"/>
        <v>3.3921E-2</v>
      </c>
      <c r="V63">
        <f t="shared" si="13"/>
        <v>0.01</v>
      </c>
      <c r="W63">
        <f t="shared" si="14"/>
        <v>0.36223494560140923</v>
      </c>
      <c r="X63">
        <f t="shared" si="15"/>
        <v>1.2287371589745402E-2</v>
      </c>
      <c r="Y63">
        <f t="shared" si="16"/>
        <v>3.6223494560140923E-3</v>
      </c>
      <c r="Z63">
        <f t="shared" si="17"/>
        <v>0.34632522455564974</v>
      </c>
      <c r="AB63">
        <f t="shared" si="18"/>
        <v>11.904874064989441</v>
      </c>
      <c r="AC63">
        <f t="shared" si="19"/>
        <v>11.06209014800389</v>
      </c>
      <c r="AE63">
        <f t="shared" si="2"/>
        <v>0</v>
      </c>
      <c r="AF63">
        <f t="shared" si="25"/>
        <v>0</v>
      </c>
      <c r="AG63">
        <f t="shared" si="25"/>
        <v>-4.3290653069456217</v>
      </c>
      <c r="AH63">
        <f t="shared" si="4"/>
        <v>-614.36857948727004</v>
      </c>
      <c r="AI63">
        <f t="shared" si="26"/>
        <v>-618.69764479421565</v>
      </c>
      <c r="AJ63">
        <f t="shared" si="6"/>
        <v>0.84278391698555133</v>
      </c>
      <c r="AK63">
        <f t="shared" si="20"/>
        <v>0.83334118454926098</v>
      </c>
      <c r="AL63">
        <f t="shared" si="23"/>
        <v>-617.02151969268084</v>
      </c>
      <c r="AN63">
        <f t="shared" si="27"/>
        <v>0</v>
      </c>
      <c r="AO63">
        <f t="shared" si="27"/>
        <v>0</v>
      </c>
      <c r="AP63">
        <f t="shared" si="27"/>
        <v>-7.5681410821160557E-3</v>
      </c>
      <c r="AQ63">
        <f t="shared" si="27"/>
        <v>-1.0740489589101265</v>
      </c>
      <c r="AR63">
        <f t="shared" si="27"/>
        <v>-1.0816170999922425</v>
      </c>
      <c r="AS63">
        <f t="shared" si="27"/>
        <v>1.473368298521988E-3</v>
      </c>
      <c r="AT63">
        <f t="shared" si="27"/>
        <v>1.4568603629258536E-3</v>
      </c>
      <c r="AU63">
        <f t="shared" si="24"/>
        <v>-1.0786868713307947</v>
      </c>
      <c r="AW63">
        <v>60</v>
      </c>
      <c r="AX63">
        <f>IF(Z63&gt;0, (R63*SUMPRODUCT(K63:$K$98, X63:$X$98)-K63*$AZ$3)/Z63, 0)</f>
        <v>31.94133537976343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3.7368999999999999E-2</v>
      </c>
      <c r="Q64" s="4">
        <f t="shared" si="22"/>
        <v>12.5</v>
      </c>
      <c r="R64">
        <f t="shared" si="0"/>
        <v>50000</v>
      </c>
      <c r="S64">
        <f t="shared" si="1"/>
        <v>31.056508782127821</v>
      </c>
      <c r="U64">
        <f t="shared" si="12"/>
        <v>3.7368999999999999E-2</v>
      </c>
      <c r="V64">
        <f t="shared" si="13"/>
        <v>0.01</v>
      </c>
      <c r="W64">
        <f t="shared" si="14"/>
        <v>0.34632522455564974</v>
      </c>
      <c r="X64">
        <f t="shared" si="15"/>
        <v>1.2941827316420075E-2</v>
      </c>
      <c r="Y64">
        <f t="shared" si="16"/>
        <v>3.4632522455564974E-3</v>
      </c>
      <c r="Z64">
        <f t="shared" si="17"/>
        <v>0.32992014499367317</v>
      </c>
      <c r="AB64">
        <f t="shared" si="18"/>
        <v>11.06209014800389</v>
      </c>
      <c r="AC64">
        <f t="shared" si="19"/>
        <v>10.246167880396895</v>
      </c>
      <c r="AE64">
        <f t="shared" si="2"/>
        <v>0</v>
      </c>
      <c r="AF64">
        <f t="shared" si="25"/>
        <v>0</v>
      </c>
      <c r="AG64">
        <f t="shared" si="25"/>
        <v>-4.1240018124209143</v>
      </c>
      <c r="AH64">
        <f t="shared" si="4"/>
        <v>-647.09136582100382</v>
      </c>
      <c r="AI64">
        <f t="shared" si="26"/>
        <v>-651.21536763342476</v>
      </c>
      <c r="AJ64">
        <f t="shared" si="6"/>
        <v>0.81592226760699482</v>
      </c>
      <c r="AK64">
        <f t="shared" si="20"/>
        <v>0.77434631036027235</v>
      </c>
      <c r="AL64">
        <f t="shared" si="23"/>
        <v>-649.62509905545744</v>
      </c>
      <c r="AN64">
        <f t="shared" si="27"/>
        <v>0</v>
      </c>
      <c r="AO64">
        <f t="shared" si="27"/>
        <v>0</v>
      </c>
      <c r="AP64">
        <f t="shared" si="27"/>
        <v>-6.4371837564261604E-3</v>
      </c>
      <c r="AQ64">
        <f t="shared" si="27"/>
        <v>-1.0100495146342676</v>
      </c>
      <c r="AR64">
        <f t="shared" si="27"/>
        <v>-1.0164866983906937</v>
      </c>
      <c r="AS64">
        <f t="shared" si="27"/>
        <v>1.273578869855763E-3</v>
      </c>
      <c r="AT64">
        <f t="shared" si="27"/>
        <v>1.2086826625261734E-3</v>
      </c>
      <c r="AU64">
        <f t="shared" si="24"/>
        <v>-1.0140044368583117</v>
      </c>
      <c r="AW64">
        <v>61</v>
      </c>
      <c r="AX64">
        <f>IF(Z64&gt;0, (R64*SUMPRODUCT(K64:$K$98, X64:$X$98)-K64*$AZ$3)/Z64, 0)</f>
        <v>31.056508782127821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5.0548205999999998E-2</v>
      </c>
      <c r="Q65" s="4">
        <f t="shared" si="22"/>
        <v>12.5</v>
      </c>
      <c r="R65">
        <f t="shared" si="0"/>
        <v>50000</v>
      </c>
      <c r="S65">
        <f t="shared" si="1"/>
        <v>30.542892987073763</v>
      </c>
      <c r="U65">
        <f t="shared" si="12"/>
        <v>5.0548205999999998E-2</v>
      </c>
      <c r="V65">
        <f t="shared" si="13"/>
        <v>0.01</v>
      </c>
      <c r="W65">
        <f t="shared" si="14"/>
        <v>0.32992014499367317</v>
      </c>
      <c r="X65">
        <f t="shared" si="15"/>
        <v>1.6676871452690058E-2</v>
      </c>
      <c r="Y65">
        <f t="shared" si="16"/>
        <v>3.2992014499367318E-3</v>
      </c>
      <c r="Z65">
        <f t="shared" si="17"/>
        <v>0.30994407209104641</v>
      </c>
      <c r="AB65">
        <f t="shared" si="18"/>
        <v>10.246167880396895</v>
      </c>
      <c r="AC65">
        <f t="shared" si="19"/>
        <v>9.4665886258547065</v>
      </c>
      <c r="AE65">
        <f t="shared" si="2"/>
        <v>0</v>
      </c>
      <c r="AF65">
        <f t="shared" si="25"/>
        <v>0</v>
      </c>
      <c r="AG65">
        <f t="shared" si="25"/>
        <v>-3.87430090113808</v>
      </c>
      <c r="AH65">
        <f t="shared" si="4"/>
        <v>-833.84357263450295</v>
      </c>
      <c r="AI65">
        <f t="shared" si="26"/>
        <v>-837.71787353564105</v>
      </c>
      <c r="AJ65">
        <f t="shared" si="6"/>
        <v>0.77957925454218824</v>
      </c>
      <c r="AK65">
        <f t="shared" si="20"/>
        <v>0.71723175162778274</v>
      </c>
      <c r="AL65">
        <f t="shared" si="23"/>
        <v>-836.22106252947106</v>
      </c>
      <c r="AN65">
        <f t="shared" si="27"/>
        <v>0</v>
      </c>
      <c r="AO65">
        <f t="shared" si="27"/>
        <v>0</v>
      </c>
      <c r="AP65">
        <f t="shared" si="27"/>
        <v>-5.3994855609662646E-3</v>
      </c>
      <c r="AQ65">
        <f t="shared" si="27"/>
        <v>-1.1621003234988692</v>
      </c>
      <c r="AR65">
        <f t="shared" si="27"/>
        <v>-1.1674998090598354</v>
      </c>
      <c r="AS65">
        <f t="shared" si="27"/>
        <v>1.0864739306368524E-3</v>
      </c>
      <c r="AT65">
        <f t="shared" si="27"/>
        <v>9.9958226931809815E-4</v>
      </c>
      <c r="AU65">
        <f t="shared" si="24"/>
        <v>-1.1654137528598805</v>
      </c>
      <c r="AW65">
        <v>62</v>
      </c>
      <c r="AX65">
        <f>IF(Z65&gt;0, (R65*SUMPRODUCT(K65:$K$98, X65:$X$98)-K65*$AZ$3)/Z65, 0)</f>
        <v>30.542892987073763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6.4784177999999998E-2</v>
      </c>
      <c r="Q66" s="4">
        <f t="shared" si="22"/>
        <v>12.5</v>
      </c>
      <c r="R66">
        <f t="shared" si="0"/>
        <v>50000</v>
      </c>
      <c r="S66">
        <f t="shared" si="1"/>
        <v>29.676775718151497</v>
      </c>
      <c r="U66">
        <f t="shared" si="12"/>
        <v>6.4784177999999998E-2</v>
      </c>
      <c r="V66">
        <f t="shared" si="13"/>
        <v>0.01</v>
      </c>
      <c r="W66">
        <f t="shared" si="14"/>
        <v>0.30994407209104641</v>
      </c>
      <c r="X66">
        <f t="shared" si="15"/>
        <v>2.0079471936391181E-2</v>
      </c>
      <c r="Y66">
        <f t="shared" si="16"/>
        <v>3.0994407209104643E-3</v>
      </c>
      <c r="Z66">
        <f t="shared" si="17"/>
        <v>0.28676515943374475</v>
      </c>
      <c r="AB66">
        <f t="shared" si="18"/>
        <v>9.4665886258547065</v>
      </c>
      <c r="AC66">
        <f t="shared" si="19"/>
        <v>8.5102653202951988</v>
      </c>
      <c r="AE66">
        <f t="shared" si="2"/>
        <v>0</v>
      </c>
      <c r="AF66">
        <f t="shared" si="25"/>
        <v>0</v>
      </c>
      <c r="AG66">
        <f t="shared" si="25"/>
        <v>-3.5845644929218095</v>
      </c>
      <c r="AH66">
        <f t="shared" si="4"/>
        <v>-1003.973596819559</v>
      </c>
      <c r="AI66">
        <f t="shared" si="26"/>
        <v>-1007.5581613124808</v>
      </c>
      <c r="AJ66">
        <f t="shared" si="6"/>
        <v>0.95632330555950773</v>
      </c>
      <c r="AK66">
        <f t="shared" si="20"/>
        <v>0.66266120380982951</v>
      </c>
      <c r="AL66">
        <f t="shared" si="23"/>
        <v>-1005.9391768031114</v>
      </c>
      <c r="AN66">
        <f t="shared" si="27"/>
        <v>0</v>
      </c>
      <c r="AO66">
        <f t="shared" si="27"/>
        <v>0</v>
      </c>
      <c r="AP66">
        <f t="shared" si="27"/>
        <v>-4.4604370282736901E-3</v>
      </c>
      <c r="AQ66">
        <f t="shared" si="27"/>
        <v>-1.2492901203216724</v>
      </c>
      <c r="AR66">
        <f t="shared" si="27"/>
        <v>-1.2537505573499461</v>
      </c>
      <c r="AS66">
        <f t="shared" si="27"/>
        <v>1.1899966904045794E-3</v>
      </c>
      <c r="AT66">
        <f t="shared" si="27"/>
        <v>8.2457954836921287E-4</v>
      </c>
      <c r="AU66">
        <f t="shared" si="24"/>
        <v>-1.2517359811111721</v>
      </c>
      <c r="AW66">
        <v>63</v>
      </c>
      <c r="AX66">
        <f>IF(Z66&gt;0, (R66*SUMPRODUCT(K66:$K$98, X66:$X$98)-K66*$AZ$3)/Z66, 0)</f>
        <v>29.676775718151497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8.0470763000000001E-2</v>
      </c>
      <c r="Q67" s="4">
        <f t="shared" si="22"/>
        <v>12.5</v>
      </c>
      <c r="R67">
        <f t="shared" ref="R67:R98" si="28">$C$6</f>
        <v>50000</v>
      </c>
      <c r="S67">
        <f t="shared" ref="S67:S98" si="29">AX67</f>
        <v>28.543315962574798</v>
      </c>
      <c r="U67">
        <f t="shared" si="12"/>
        <v>8.0470763000000001E-2</v>
      </c>
      <c r="V67">
        <f t="shared" si="13"/>
        <v>0.01</v>
      </c>
      <c r="W67">
        <f t="shared" si="14"/>
        <v>0.28676515943374475</v>
      </c>
      <c r="X67">
        <f t="shared" si="15"/>
        <v>2.3076211181450087E-2</v>
      </c>
      <c r="Y67">
        <f t="shared" si="16"/>
        <v>2.8676515943374475E-3</v>
      </c>
      <c r="Z67">
        <f t="shared" si="17"/>
        <v>0.26082129665795722</v>
      </c>
      <c r="AB67">
        <f t="shared" si="18"/>
        <v>8.5102653202951988</v>
      </c>
      <c r="AC67">
        <f t="shared" si="19"/>
        <v>7.4447046802765273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-3.2602662082244653</v>
      </c>
      <c r="AH67">
        <f t="shared" ref="AH67:AH98" si="32">-X67*R67</f>
        <v>-1153.8105590725042</v>
      </c>
      <c r="AI67">
        <f t="shared" ref="AI67:AI98" si="33">SUM(AE67:AH67)</f>
        <v>-1157.0708252807287</v>
      </c>
      <c r="AJ67">
        <f t="shared" ref="AJ67:AJ98" si="34">AB67-AC67</f>
        <v>1.0655606400186715</v>
      </c>
      <c r="AK67">
        <f t="shared" si="20"/>
        <v>0.59571857242066395</v>
      </c>
      <c r="AL67">
        <f t="shared" si="23"/>
        <v>-1155.4095460682893</v>
      </c>
      <c r="AN67">
        <f t="shared" ref="AN67:AU98" si="35">AE67*$K67</f>
        <v>0</v>
      </c>
      <c r="AO67">
        <f t="shared" si="35"/>
        <v>0</v>
      </c>
      <c r="AP67">
        <f t="shared" si="35"/>
        <v>-3.6222302562609974E-3</v>
      </c>
      <c r="AQ67">
        <f t="shared" si="35"/>
        <v>-1.2819098963522728</v>
      </c>
      <c r="AR67">
        <f t="shared" si="35"/>
        <v>-1.2855321266085338</v>
      </c>
      <c r="AS67">
        <f t="shared" si="35"/>
        <v>1.1838622197229878E-3</v>
      </c>
      <c r="AT67">
        <f t="shared" si="35"/>
        <v>6.6185694646508236E-4</v>
      </c>
      <c r="AU67">
        <f t="shared" si="24"/>
        <v>-1.2836864074423455</v>
      </c>
      <c r="AW67">
        <v>64</v>
      </c>
      <c r="AX67">
        <f>IF(Z67&gt;0, (R67*SUMPRODUCT(K67:$K$98, X67:$X$98)-K67*$AZ$3)/Z67, 0)</f>
        <v>28.543315962574798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9.9198468800411029E-4</v>
      </c>
      <c r="L68" s="2">
        <v>65</v>
      </c>
      <c r="M68" s="6">
        <v>9.7818447000000003E-2</v>
      </c>
      <c r="Q68" s="4">
        <f t="shared" si="22"/>
        <v>12.5</v>
      </c>
      <c r="R68">
        <f t="shared" si="28"/>
        <v>50000</v>
      </c>
      <c r="S68">
        <f t="shared" si="29"/>
        <v>27.188828257803131</v>
      </c>
      <c r="U68">
        <f t="shared" ref="U68:U98" si="39">M68</f>
        <v>9.7818447000000003E-2</v>
      </c>
      <c r="V68">
        <f t="shared" ref="V68:V98" si="40">$C$10</f>
        <v>0.01</v>
      </c>
      <c r="W68">
        <f t="shared" ref="W68:W98" si="41">Z67</f>
        <v>0.26082129665795722</v>
      </c>
      <c r="X68">
        <f t="shared" ref="X68:X98" si="42">U68*W68</f>
        <v>2.5513134183607667E-2</v>
      </c>
      <c r="Y68">
        <f t="shared" ref="Y68:Y98" si="43">V68*W68</f>
        <v>2.6082129665795724E-3</v>
      </c>
      <c r="Z68">
        <f t="shared" ref="Z68:Z98" si="44">MAX(0, W68-X68-Y68)</f>
        <v>0.23269994950776998</v>
      </c>
      <c r="AB68">
        <f t="shared" ref="AB68:AB98" si="45">AC67</f>
        <v>7.4447046802765273</v>
      </c>
      <c r="AC68">
        <f t="shared" ref="AC68:AC98" si="46">S68*Z68</f>
        <v>6.3268389627662183</v>
      </c>
      <c r="AE68">
        <f t="shared" si="30"/>
        <v>0</v>
      </c>
      <c r="AF68">
        <f t="shared" si="31"/>
        <v>0</v>
      </c>
      <c r="AG68">
        <f t="shared" si="31"/>
        <v>-2.9087493688471247</v>
      </c>
      <c r="AH68">
        <f t="shared" si="32"/>
        <v>-1275.6567091803834</v>
      </c>
      <c r="AI68">
        <f t="shared" si="33"/>
        <v>-1278.5654585492305</v>
      </c>
      <c r="AJ68">
        <f t="shared" si="34"/>
        <v>1.1178657175103091</v>
      </c>
      <c r="AK68">
        <f t="shared" ref="AK68:AK98" si="47">G68*SUM(AB68:AB68, AE68:AF68)</f>
        <v>0.52112932761935693</v>
      </c>
      <c r="AL68">
        <f t="shared" si="23"/>
        <v>-1276.9264635041009</v>
      </c>
      <c r="AN68">
        <f t="shared" si="35"/>
        <v>0</v>
      </c>
      <c r="AO68">
        <f t="shared" si="35"/>
        <v>0</v>
      </c>
      <c r="AP68">
        <f t="shared" si="35"/>
        <v>-2.8854348351379676E-3</v>
      </c>
      <c r="AQ68">
        <f t="shared" si="35"/>
        <v>-1.2654319226566526</v>
      </c>
      <c r="AR68">
        <f t="shared" si="35"/>
        <v>-1.2683173574917905</v>
      </c>
      <c r="AS68">
        <f t="shared" si="35"/>
        <v>1.1089056750149548E-3</v>
      </c>
      <c r="AT68">
        <f t="shared" si="35"/>
        <v>5.1695231346827954E-4</v>
      </c>
      <c r="AU68">
        <f t="shared" si="24"/>
        <v>-1.2666914995033074</v>
      </c>
      <c r="AW68">
        <v>65</v>
      </c>
      <c r="AX68">
        <f>IF(Z68&gt;0, (R68*SUMPRODUCT(K68:$K$98, X68:$X$98)-K68*$AZ$3)/Z68, 0)</f>
        <v>27.188828257803131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8.8570061428938412E-4</v>
      </c>
      <c r="L69" s="2">
        <v>66</v>
      </c>
      <c r="M69" s="6">
        <v>0.115047869</v>
      </c>
      <c r="Q69" s="4">
        <f t="shared" ref="Q69:Q98" si="49">$C$8</f>
        <v>12.5</v>
      </c>
      <c r="R69">
        <f t="shared" si="28"/>
        <v>50000</v>
      </c>
      <c r="S69">
        <f t="shared" si="29"/>
        <v>25.578788689602906</v>
      </c>
      <c r="U69">
        <f t="shared" si="39"/>
        <v>0.115047869</v>
      </c>
      <c r="V69">
        <f t="shared" si="40"/>
        <v>0.01</v>
      </c>
      <c r="W69">
        <f t="shared" si="41"/>
        <v>0.23269994950776998</v>
      </c>
      <c r="X69">
        <f t="shared" si="42"/>
        <v>2.6771633307276534E-2</v>
      </c>
      <c r="Y69">
        <f t="shared" si="43"/>
        <v>2.3269994950776999E-3</v>
      </c>
      <c r="Z69">
        <f t="shared" si="44"/>
        <v>0.20360131670541576</v>
      </c>
      <c r="AB69">
        <f t="shared" si="45"/>
        <v>6.3268389627662183</v>
      </c>
      <c r="AC69">
        <f t="shared" si="46"/>
        <v>5.2078750569327479</v>
      </c>
      <c r="AE69">
        <f t="shared" si="30"/>
        <v>0</v>
      </c>
      <c r="AF69">
        <f t="shared" si="31"/>
        <v>0</v>
      </c>
      <c r="AG69">
        <f t="shared" si="31"/>
        <v>-2.5450164588176971</v>
      </c>
      <c r="AH69">
        <f t="shared" si="32"/>
        <v>-1338.5816653638267</v>
      </c>
      <c r="AI69">
        <f t="shared" si="33"/>
        <v>-1341.1266818226443</v>
      </c>
      <c r="AJ69">
        <f t="shared" si="34"/>
        <v>1.1189639058334704</v>
      </c>
      <c r="AK69">
        <f t="shared" si="47"/>
        <v>0.44287872739363532</v>
      </c>
      <c r="AL69">
        <f t="shared" si="23"/>
        <v>-1339.5648391894172</v>
      </c>
      <c r="AN69">
        <f t="shared" si="35"/>
        <v>0</v>
      </c>
      <c r="AO69">
        <f t="shared" si="35"/>
        <v>0</v>
      </c>
      <c r="AP69">
        <f t="shared" si="35"/>
        <v>-2.2541226409514272E-3</v>
      </c>
      <c r="AQ69">
        <f t="shared" si="35"/>
        <v>-1.185582603289248</v>
      </c>
      <c r="AR69">
        <f t="shared" si="35"/>
        <v>-1.1878367259301994</v>
      </c>
      <c r="AS69">
        <f t="shared" si="35"/>
        <v>9.9106701876435334E-4</v>
      </c>
      <c r="AT69">
        <f t="shared" si="35"/>
        <v>3.9225796090824351E-4</v>
      </c>
      <c r="AU69">
        <f t="shared" si="24"/>
        <v>-1.1864534009505268</v>
      </c>
      <c r="AW69">
        <v>66</v>
      </c>
      <c r="AX69">
        <f>IF(Z69&gt;0, (R69*SUMPRODUCT(K69:$K$98, X69:$X$98)-K69*$AZ$3)/Z69, 0)</f>
        <v>25.578788689602906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7.9080411990123574E-4</v>
      </c>
      <c r="L70" s="2">
        <v>67</v>
      </c>
      <c r="M70" s="6">
        <v>0.13365521</v>
      </c>
      <c r="Q70" s="4">
        <f t="shared" si="49"/>
        <v>12.5</v>
      </c>
      <c r="R70">
        <f t="shared" si="28"/>
        <v>50000</v>
      </c>
      <c r="S70">
        <f t="shared" si="29"/>
        <v>23.819889605180169</v>
      </c>
      <c r="U70">
        <f t="shared" si="39"/>
        <v>0.13365521</v>
      </c>
      <c r="V70">
        <f t="shared" si="40"/>
        <v>0.01</v>
      </c>
      <c r="W70">
        <f t="shared" si="41"/>
        <v>0.20360131670541576</v>
      </c>
      <c r="X70">
        <f t="shared" si="42"/>
        <v>2.7212376740538849E-2</v>
      </c>
      <c r="Y70">
        <f t="shared" si="43"/>
        <v>2.0360131670541575E-3</v>
      </c>
      <c r="Z70">
        <f t="shared" si="44"/>
        <v>0.17435292679782277</v>
      </c>
      <c r="AB70">
        <f t="shared" si="45"/>
        <v>5.2078750569327479</v>
      </c>
      <c r="AC70">
        <f t="shared" si="46"/>
        <v>4.1530674686641973</v>
      </c>
      <c r="AE70">
        <f t="shared" si="30"/>
        <v>0</v>
      </c>
      <c r="AF70">
        <f t="shared" si="31"/>
        <v>0</v>
      </c>
      <c r="AG70">
        <f t="shared" si="31"/>
        <v>-2.1794115849727849</v>
      </c>
      <c r="AH70">
        <f t="shared" si="32"/>
        <v>-1360.6188370269424</v>
      </c>
      <c r="AI70">
        <f t="shared" si="33"/>
        <v>-1362.7982486119151</v>
      </c>
      <c r="AJ70">
        <f t="shared" si="34"/>
        <v>1.0548075882685506</v>
      </c>
      <c r="AK70">
        <f t="shared" si="47"/>
        <v>0.36455125398529237</v>
      </c>
      <c r="AL70">
        <f t="shared" si="23"/>
        <v>-1361.3788897696611</v>
      </c>
      <c r="AN70">
        <f t="shared" si="35"/>
        <v>0</v>
      </c>
      <c r="AO70">
        <f t="shared" si="35"/>
        <v>0</v>
      </c>
      <c r="AP70">
        <f t="shared" si="35"/>
        <v>-1.7234876603569604E-3</v>
      </c>
      <c r="AQ70">
        <f t="shared" si="35"/>
        <v>-1.0759829819361342</v>
      </c>
      <c r="AR70">
        <f t="shared" si="35"/>
        <v>-1.0777064695964911</v>
      </c>
      <c r="AS70">
        <f t="shared" si="35"/>
        <v>8.3414618650585613E-4</v>
      </c>
      <c r="AT70">
        <f t="shared" si="35"/>
        <v>2.8828863356673097E-4</v>
      </c>
      <c r="AU70">
        <f t="shared" si="24"/>
        <v>-1.0765840347764182</v>
      </c>
      <c r="AW70">
        <v>67</v>
      </c>
      <c r="AX70">
        <f>IF(Z70&gt;0, (R70*SUMPRODUCT(K70:$K$98, X70:$X$98)-K70*$AZ$3)/Z70, 0)</f>
        <v>23.819889605180169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7.0607510705467471E-4</v>
      </c>
      <c r="L71" s="2">
        <v>68</v>
      </c>
      <c r="M71" s="6">
        <v>0.153152232</v>
      </c>
      <c r="Q71" s="4">
        <f t="shared" si="49"/>
        <v>12.5</v>
      </c>
      <c r="R71">
        <f t="shared" si="28"/>
        <v>50000</v>
      </c>
      <c r="S71">
        <f t="shared" si="29"/>
        <v>21.889635242407209</v>
      </c>
      <c r="U71">
        <f t="shared" si="39"/>
        <v>0.153152232</v>
      </c>
      <c r="V71">
        <f t="shared" si="40"/>
        <v>0.01</v>
      </c>
      <c r="W71">
        <f t="shared" si="41"/>
        <v>0.17435292679782277</v>
      </c>
      <c r="X71">
        <f t="shared" si="42"/>
        <v>2.6702539894819171E-2</v>
      </c>
      <c r="Y71">
        <f t="shared" si="43"/>
        <v>1.7435292679782277E-3</v>
      </c>
      <c r="Z71">
        <f t="shared" si="44"/>
        <v>0.14590685763502539</v>
      </c>
      <c r="AB71">
        <f t="shared" si="45"/>
        <v>4.1530674686641973</v>
      </c>
      <c r="AC71">
        <f t="shared" si="46"/>
        <v>3.1938478929965433</v>
      </c>
      <c r="AE71">
        <f t="shared" si="30"/>
        <v>0</v>
      </c>
      <c r="AF71">
        <f t="shared" si="31"/>
        <v>0</v>
      </c>
      <c r="AG71">
        <f t="shared" si="31"/>
        <v>-1.8238357204378175</v>
      </c>
      <c r="AH71">
        <f t="shared" si="32"/>
        <v>-1335.1269947409585</v>
      </c>
      <c r="AI71">
        <f t="shared" si="33"/>
        <v>-1336.9508304613962</v>
      </c>
      <c r="AJ71">
        <f t="shared" si="34"/>
        <v>0.95921957566765403</v>
      </c>
      <c r="AK71">
        <f t="shared" si="47"/>
        <v>0.29071472280649385</v>
      </c>
      <c r="AL71">
        <f t="shared" si="23"/>
        <v>-1335.7008961629219</v>
      </c>
      <c r="AN71">
        <f t="shared" si="35"/>
        <v>0</v>
      </c>
      <c r="AO71">
        <f t="shared" si="35"/>
        <v>0</v>
      </c>
      <c r="AP71">
        <f t="shared" si="35"/>
        <v>-1.2877650015582717E-3</v>
      </c>
      <c r="AQ71">
        <f t="shared" si="35"/>
        <v>-0.94269993574330835</v>
      </c>
      <c r="AR71">
        <f t="shared" si="35"/>
        <v>-0.9439877007448666</v>
      </c>
      <c r="AS71">
        <f t="shared" si="35"/>
        <v>6.7728106457847848E-4</v>
      </c>
      <c r="AT71">
        <f t="shared" si="35"/>
        <v>2.0526642902796524E-4</v>
      </c>
      <c r="AU71">
        <f t="shared" si="24"/>
        <v>-0.9431051532512601</v>
      </c>
      <c r="AW71">
        <v>68</v>
      </c>
      <c r="AX71">
        <f>IF(Z71&gt;0, (R71*SUMPRODUCT(K71:$K$98, X71:$X$98)-K71*$AZ$3)/Z71, 0)</f>
        <v>21.889635242407209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6.3042420272738813E-4</v>
      </c>
      <c r="L72" s="2">
        <v>69</v>
      </c>
      <c r="M72" s="6">
        <v>0.17329698399999999</v>
      </c>
      <c r="Q72" s="4">
        <f t="shared" si="49"/>
        <v>12.5</v>
      </c>
      <c r="R72">
        <f t="shared" si="28"/>
        <v>50000</v>
      </c>
      <c r="S72">
        <f t="shared" si="29"/>
        <v>19.766282189218149</v>
      </c>
      <c r="U72">
        <f t="shared" si="39"/>
        <v>0.17329698399999999</v>
      </c>
      <c r="V72">
        <f t="shared" si="40"/>
        <v>0.01</v>
      </c>
      <c r="W72">
        <f t="shared" si="41"/>
        <v>0.14590685763502539</v>
      </c>
      <c r="X72">
        <f t="shared" si="42"/>
        <v>2.5285218373067273E-2</v>
      </c>
      <c r="Y72">
        <f t="shared" si="43"/>
        <v>1.459068576350254E-3</v>
      </c>
      <c r="Z72">
        <f t="shared" si="44"/>
        <v>0.11916257068560787</v>
      </c>
      <c r="AB72">
        <f t="shared" si="45"/>
        <v>3.1938478929965433</v>
      </c>
      <c r="AC72">
        <f t="shared" si="46"/>
        <v>2.3554009985643796</v>
      </c>
      <c r="AE72">
        <f t="shared" si="30"/>
        <v>0</v>
      </c>
      <c r="AF72">
        <f t="shared" si="31"/>
        <v>0</v>
      </c>
      <c r="AG72">
        <f t="shared" si="31"/>
        <v>-1.4895321335700984</v>
      </c>
      <c r="AH72">
        <f t="shared" si="32"/>
        <v>-1264.2609186533637</v>
      </c>
      <c r="AI72">
        <f t="shared" si="33"/>
        <v>-1265.7504507869337</v>
      </c>
      <c r="AJ72">
        <f t="shared" si="34"/>
        <v>0.83844689443216369</v>
      </c>
      <c r="AK72">
        <f t="shared" si="47"/>
        <v>0.22356935250975804</v>
      </c>
      <c r="AL72">
        <f t="shared" si="23"/>
        <v>-1264.6884345399919</v>
      </c>
      <c r="AN72">
        <f t="shared" si="35"/>
        <v>0</v>
      </c>
      <c r="AO72">
        <f t="shared" si="35"/>
        <v>0</v>
      </c>
      <c r="AP72">
        <f t="shared" si="35"/>
        <v>-9.390371077427547E-4</v>
      </c>
      <c r="AQ72">
        <f t="shared" si="35"/>
        <v>-0.79702068168144213</v>
      </c>
      <c r="AR72">
        <f t="shared" si="35"/>
        <v>-0.79795971878918481</v>
      </c>
      <c r="AS72">
        <f t="shared" si="35"/>
        <v>5.2857721495165133E-4</v>
      </c>
      <c r="AT72">
        <f t="shared" si="35"/>
        <v>1.4094353081024261E-4</v>
      </c>
      <c r="AU72">
        <f t="shared" si="24"/>
        <v>-0.79729019804342305</v>
      </c>
      <c r="AW72">
        <v>69</v>
      </c>
      <c r="AX72">
        <f>IF(Z72&gt;0, (R72*SUMPRODUCT(K72:$K$98, X72:$X$98)-K72*$AZ$3)/Z72, 0)</f>
        <v>19.766282189218149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5.6287875243516794E-4</v>
      </c>
      <c r="L73" s="2">
        <v>70</v>
      </c>
      <c r="M73" s="6">
        <v>0.19491187900000001</v>
      </c>
      <c r="Q73" s="4">
        <f t="shared" si="49"/>
        <v>12.5</v>
      </c>
      <c r="R73">
        <f t="shared" si="28"/>
        <v>50000</v>
      </c>
      <c r="S73">
        <f t="shared" si="29"/>
        <v>17.430659606428119</v>
      </c>
      <c r="U73">
        <f t="shared" si="39"/>
        <v>0.19491187900000001</v>
      </c>
      <c r="V73">
        <f t="shared" si="40"/>
        <v>0.01</v>
      </c>
      <c r="W73">
        <f t="shared" si="41"/>
        <v>0.11916257068560787</v>
      </c>
      <c r="X73">
        <f t="shared" si="42"/>
        <v>2.3226200558802149E-2</v>
      </c>
      <c r="Y73">
        <f t="shared" si="43"/>
        <v>1.1916257068560786E-3</v>
      </c>
      <c r="Z73">
        <f t="shared" si="44"/>
        <v>9.474474441994965E-2</v>
      </c>
      <c r="AB73">
        <f t="shared" si="45"/>
        <v>2.3554009985643796</v>
      </c>
      <c r="AC73">
        <f t="shared" si="46"/>
        <v>1.6514633894821722</v>
      </c>
      <c r="AE73">
        <f t="shared" si="30"/>
        <v>0</v>
      </c>
      <c r="AF73">
        <f t="shared" si="31"/>
        <v>0</v>
      </c>
      <c r="AG73">
        <f t="shared" si="31"/>
        <v>-1.1843093052493707</v>
      </c>
      <c r="AH73">
        <f t="shared" si="32"/>
        <v>-1161.3100279401074</v>
      </c>
      <c r="AI73">
        <f t="shared" si="33"/>
        <v>-1162.4943372453567</v>
      </c>
      <c r="AJ73">
        <f t="shared" si="34"/>
        <v>0.70393760908220737</v>
      </c>
      <c r="AK73">
        <f t="shared" si="47"/>
        <v>0.1648780698995066</v>
      </c>
      <c r="AL73">
        <f t="shared" si="23"/>
        <v>-1161.625521566375</v>
      </c>
      <c r="AN73">
        <f t="shared" si="35"/>
        <v>0</v>
      </c>
      <c r="AO73">
        <f t="shared" si="35"/>
        <v>0</v>
      </c>
      <c r="AP73">
        <f t="shared" si="35"/>
        <v>-6.6662254423612629E-4</v>
      </c>
      <c r="AQ73">
        <f t="shared" si="35"/>
        <v>-0.65367673971737761</v>
      </c>
      <c r="AR73">
        <f t="shared" si="35"/>
        <v>-0.65434336226161383</v>
      </c>
      <c r="AS73">
        <f t="shared" si="35"/>
        <v>3.9623152319238783E-4</v>
      </c>
      <c r="AT73">
        <f t="shared" si="35"/>
        <v>9.2806362288952682E-5</v>
      </c>
      <c r="AU73">
        <f t="shared" si="24"/>
        <v>-0.65385432437613245</v>
      </c>
      <c r="AW73">
        <v>70</v>
      </c>
      <c r="AX73">
        <f>IF(Z73&gt;0, (R73*SUMPRODUCT(K73:$K$98, X73:$X$98)-K73*$AZ$3)/Z73, 0)</f>
        <v>17.430659606428119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5.0257031467425706E-4</v>
      </c>
      <c r="L74" s="2">
        <v>71</v>
      </c>
      <c r="M74" s="6">
        <v>0.21714087100000001</v>
      </c>
      <c r="Q74" s="4">
        <f t="shared" si="49"/>
        <v>12.5</v>
      </c>
      <c r="R74">
        <f t="shared" si="28"/>
        <v>50000</v>
      </c>
      <c r="S74">
        <f t="shared" si="29"/>
        <v>14.761437609723282</v>
      </c>
      <c r="U74">
        <f t="shared" si="39"/>
        <v>0.21714087100000001</v>
      </c>
      <c r="V74">
        <f t="shared" si="40"/>
        <v>0.01</v>
      </c>
      <c r="W74">
        <f t="shared" si="41"/>
        <v>9.474474441994965E-2</v>
      </c>
      <c r="X74">
        <f t="shared" si="42"/>
        <v>2.0572956326020259E-2</v>
      </c>
      <c r="Y74">
        <f t="shared" si="43"/>
        <v>9.4744744419949655E-4</v>
      </c>
      <c r="Z74">
        <f t="shared" si="44"/>
        <v>7.3224340649729894E-2</v>
      </c>
      <c r="AB74">
        <f t="shared" si="45"/>
        <v>1.6514633894821722</v>
      </c>
      <c r="AC74">
        <f t="shared" si="46"/>
        <v>1.0808965360141123</v>
      </c>
      <c r="AE74">
        <f t="shared" si="30"/>
        <v>0</v>
      </c>
      <c r="AF74">
        <f t="shared" si="31"/>
        <v>0</v>
      </c>
      <c r="AG74">
        <f t="shared" si="31"/>
        <v>-0.91530425812162364</v>
      </c>
      <c r="AH74">
        <f t="shared" si="32"/>
        <v>-1028.6478163010129</v>
      </c>
      <c r="AI74">
        <f t="shared" si="33"/>
        <v>-1029.5631205591344</v>
      </c>
      <c r="AJ74">
        <f t="shared" si="34"/>
        <v>0.57056685346805991</v>
      </c>
      <c r="AK74">
        <f t="shared" si="47"/>
        <v>0.11560243726375206</v>
      </c>
      <c r="AL74">
        <f t="shared" si="23"/>
        <v>-1028.8769512684025</v>
      </c>
      <c r="AN74">
        <f t="shared" si="35"/>
        <v>0</v>
      </c>
      <c r="AO74">
        <f t="shared" si="35"/>
        <v>0</v>
      </c>
      <c r="AP74">
        <f t="shared" si="35"/>
        <v>-4.600047490268718E-4</v>
      </c>
      <c r="AQ74">
        <f t="shared" si="35"/>
        <v>-0.51696785672738743</v>
      </c>
      <c r="AR74">
        <f t="shared" si="35"/>
        <v>-0.51742786147641429</v>
      </c>
      <c r="AS74">
        <f t="shared" si="35"/>
        <v>2.8674996309014359E-4</v>
      </c>
      <c r="AT74">
        <f t="shared" si="35"/>
        <v>5.8098353272754933E-5</v>
      </c>
      <c r="AU74">
        <f t="shared" si="24"/>
        <v>-0.51708301316005134</v>
      </c>
      <c r="AW74">
        <v>71</v>
      </c>
      <c r="AX74">
        <f>IF(Z74&gt;0, (R74*SUMPRODUCT(K74:$K$98, X74:$X$98)-K74*$AZ$3)/Z74, 0)</f>
        <v>14.761437609723282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4.4872349524487234E-4</v>
      </c>
      <c r="L75" s="2">
        <v>72</v>
      </c>
      <c r="M75" s="6">
        <v>0.240684854</v>
      </c>
      <c r="Q75" s="4">
        <f t="shared" si="49"/>
        <v>12.5</v>
      </c>
      <c r="R75">
        <f t="shared" si="28"/>
        <v>50000</v>
      </c>
      <c r="S75">
        <f t="shared" si="29"/>
        <v>11.630325226940634</v>
      </c>
      <c r="U75">
        <f t="shared" si="39"/>
        <v>0.240684854</v>
      </c>
      <c r="V75">
        <f t="shared" si="40"/>
        <v>0.01</v>
      </c>
      <c r="W75">
        <f t="shared" si="41"/>
        <v>7.3224340649729894E-2</v>
      </c>
      <c r="X75">
        <f t="shared" si="42"/>
        <v>1.7623989738526503E-2</v>
      </c>
      <c r="Y75">
        <f t="shared" si="43"/>
        <v>7.3224340649729897E-4</v>
      </c>
      <c r="Z75">
        <f t="shared" si="44"/>
        <v>5.4868107504706089E-2</v>
      </c>
      <c r="AB75">
        <f t="shared" si="45"/>
        <v>1.0808965360141123</v>
      </c>
      <c r="AC75">
        <f t="shared" si="46"/>
        <v>0.63813393486647396</v>
      </c>
      <c r="AE75">
        <f t="shared" si="30"/>
        <v>0</v>
      </c>
      <c r="AF75">
        <f t="shared" si="31"/>
        <v>0</v>
      </c>
      <c r="AG75">
        <f t="shared" si="31"/>
        <v>-0.68585134380882606</v>
      </c>
      <c r="AH75">
        <f t="shared" si="32"/>
        <v>-881.19948692632522</v>
      </c>
      <c r="AI75">
        <f t="shared" si="33"/>
        <v>-881.88533827013407</v>
      </c>
      <c r="AJ75">
        <f t="shared" si="34"/>
        <v>0.44276260114763832</v>
      </c>
      <c r="AK75">
        <f t="shared" si="47"/>
        <v>7.5662757520987861E-2</v>
      </c>
      <c r="AL75">
        <f t="shared" si="23"/>
        <v>-881.36691291146553</v>
      </c>
      <c r="AN75">
        <f t="shared" si="35"/>
        <v>0</v>
      </c>
      <c r="AO75">
        <f t="shared" si="35"/>
        <v>0</v>
      </c>
      <c r="AP75">
        <f t="shared" si="35"/>
        <v>-3.0775761221228908E-4</v>
      </c>
      <c r="AQ75">
        <f t="shared" si="35"/>
        <v>-0.39541491378156884</v>
      </c>
      <c r="AR75">
        <f t="shared" si="35"/>
        <v>-0.39572267139378114</v>
      </c>
      <c r="AS75">
        <f t="shared" si="35"/>
        <v>1.9867798195067959E-4</v>
      </c>
      <c r="AT75">
        <f t="shared" si="35"/>
        <v>3.3951657014682928E-5</v>
      </c>
      <c r="AU75">
        <f t="shared" si="24"/>
        <v>-0.39549004175481584</v>
      </c>
      <c r="AW75">
        <v>72</v>
      </c>
      <c r="AX75">
        <f>IF(Z75&gt;0, (R75*SUMPRODUCT(K75:$K$98, X75:$X$98)-K75*$AZ$3)/Z75, 0)</f>
        <v>11.630325226940634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4.0064597789720742E-4</v>
      </c>
      <c r="L76" s="2">
        <v>73</v>
      </c>
      <c r="M76" s="6">
        <v>0.26560892699999999</v>
      </c>
      <c r="Q76" s="4">
        <f t="shared" si="49"/>
        <v>12.5</v>
      </c>
      <c r="R76">
        <f t="shared" si="28"/>
        <v>50000</v>
      </c>
      <c r="S76">
        <f t="shared" si="29"/>
        <v>7.7737122731759101</v>
      </c>
      <c r="U76">
        <f t="shared" si="39"/>
        <v>0.26560892699999999</v>
      </c>
      <c r="V76">
        <f t="shared" si="40"/>
        <v>0.01</v>
      </c>
      <c r="W76">
        <f t="shared" si="41"/>
        <v>5.4868107504706089E-2</v>
      </c>
      <c r="X76">
        <f t="shared" si="42"/>
        <v>1.4573459160845631E-2</v>
      </c>
      <c r="Y76">
        <f t="shared" si="43"/>
        <v>5.4868107504706088E-4</v>
      </c>
      <c r="Z76">
        <f t="shared" si="44"/>
        <v>3.9745967268813395E-2</v>
      </c>
      <c r="AB76">
        <f t="shared" si="45"/>
        <v>0.63813393486647396</v>
      </c>
      <c r="AC76">
        <f t="shared" si="46"/>
        <v>0.30897371356682268</v>
      </c>
      <c r="AE76">
        <f t="shared" si="30"/>
        <v>0</v>
      </c>
      <c r="AF76">
        <f t="shared" si="31"/>
        <v>0</v>
      </c>
      <c r="AG76">
        <f t="shared" si="31"/>
        <v>-0.49682459086016745</v>
      </c>
      <c r="AH76">
        <f t="shared" si="32"/>
        <v>-728.67295804228149</v>
      </c>
      <c r="AI76">
        <f t="shared" si="33"/>
        <v>-729.16978263314161</v>
      </c>
      <c r="AJ76">
        <f t="shared" si="34"/>
        <v>0.32916022129965128</v>
      </c>
      <c r="AK76">
        <f t="shared" si="47"/>
        <v>4.4669375440653185E-2</v>
      </c>
      <c r="AL76">
        <f t="shared" si="23"/>
        <v>-728.79595303640133</v>
      </c>
      <c r="AN76">
        <f t="shared" si="35"/>
        <v>0</v>
      </c>
      <c r="AO76">
        <f t="shared" si="35"/>
        <v>0</v>
      </c>
      <c r="AP76">
        <f t="shared" si="35"/>
        <v>-1.9905077404855178E-4</v>
      </c>
      <c r="AQ76">
        <f t="shared" si="35"/>
        <v>-0.29193988984210067</v>
      </c>
      <c r="AR76">
        <f t="shared" si="35"/>
        <v>-0.2921389406161492</v>
      </c>
      <c r="AS76">
        <f t="shared" si="35"/>
        <v>1.3187671874746E-4</v>
      </c>
      <c r="AT76">
        <f t="shared" si="35"/>
        <v>1.7896605605477997E-5</v>
      </c>
      <c r="AU76">
        <f t="shared" si="24"/>
        <v>-0.29198916729179625</v>
      </c>
      <c r="AW76">
        <v>73</v>
      </c>
      <c r="AX76">
        <f>IF(Z76&gt;0, (R76*SUMPRODUCT(K76:$K$98, X76:$X$98)-K76*$AZ$3)/Z76, 0)</f>
        <v>7.7737122731759101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3.577196231225066E-4</v>
      </c>
      <c r="L77" s="2">
        <v>74</v>
      </c>
      <c r="M77" s="6">
        <v>0.29099302900000001</v>
      </c>
      <c r="Q77" s="4">
        <f t="shared" si="49"/>
        <v>12.5</v>
      </c>
      <c r="R77">
        <f t="shared" si="28"/>
        <v>50000</v>
      </c>
      <c r="S77">
        <f t="shared" si="29"/>
        <v>2.7423460173088432</v>
      </c>
      <c r="U77">
        <f t="shared" si="39"/>
        <v>0.29099302900000001</v>
      </c>
      <c r="V77">
        <f t="shared" si="40"/>
        <v>0.01</v>
      </c>
      <c r="W77">
        <f t="shared" si="41"/>
        <v>3.9745967268813395E-2</v>
      </c>
      <c r="X77">
        <f t="shared" si="42"/>
        <v>1.1565799406086867E-2</v>
      </c>
      <c r="Y77">
        <f t="shared" si="43"/>
        <v>3.9745967268813395E-4</v>
      </c>
      <c r="Z77">
        <f t="shared" si="44"/>
        <v>2.7782708190038394E-2</v>
      </c>
      <c r="AB77">
        <f t="shared" si="45"/>
        <v>0.30897371356682268</v>
      </c>
      <c r="AC77">
        <f t="shared" si="46"/>
        <v>7.6189799155005566E-2</v>
      </c>
      <c r="AE77">
        <f t="shared" si="30"/>
        <v>0</v>
      </c>
      <c r="AF77">
        <f t="shared" si="31"/>
        <v>0</v>
      </c>
      <c r="AG77">
        <f t="shared" si="31"/>
        <v>-0.34728385237547993</v>
      </c>
      <c r="AH77">
        <f t="shared" si="32"/>
        <v>-578.28997030434334</v>
      </c>
      <c r="AI77">
        <f t="shared" si="33"/>
        <v>-578.63725415671877</v>
      </c>
      <c r="AJ77">
        <f t="shared" si="34"/>
        <v>0.23278391441181712</v>
      </c>
      <c r="AK77">
        <f t="shared" si="47"/>
        <v>2.1628159949677591E-2</v>
      </c>
      <c r="AL77">
        <f t="shared" si="23"/>
        <v>-578.38284208235723</v>
      </c>
      <c r="AN77">
        <f t="shared" si="35"/>
        <v>0</v>
      </c>
      <c r="AO77">
        <f t="shared" si="35"/>
        <v>0</v>
      </c>
      <c r="AP77">
        <f t="shared" si="35"/>
        <v>-1.242302487882889E-4</v>
      </c>
      <c r="AQ77">
        <f t="shared" si="35"/>
        <v>-0.20686567023279523</v>
      </c>
      <c r="AR77">
        <f t="shared" si="35"/>
        <v>-0.2069899004815835</v>
      </c>
      <c r="AS77">
        <f t="shared" si="35"/>
        <v>8.3271374132377053E-5</v>
      </c>
      <c r="AT77">
        <f t="shared" si="35"/>
        <v>7.73681722603196E-6</v>
      </c>
      <c r="AU77">
        <f t="shared" si="24"/>
        <v>-0.20689889229022509</v>
      </c>
      <c r="AW77">
        <v>74</v>
      </c>
      <c r="AX77">
        <f>IF(Z77&gt;0, (R77*SUMPRODUCT(K77:$K$98, X77:$X$98)-K77*$AZ$3)/Z77, 0)</f>
        <v>2.7423460173088432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3.1939252064509517E-4</v>
      </c>
      <c r="L78" s="2">
        <v>75</v>
      </c>
      <c r="M78" s="6">
        <v>0.31752069599999999</v>
      </c>
      <c r="Q78" s="4">
        <f t="shared" si="49"/>
        <v>12.5</v>
      </c>
      <c r="R78">
        <f t="shared" si="28"/>
        <v>50000</v>
      </c>
      <c r="S78">
        <f t="shared" si="29"/>
        <v>-4.1672537201174418</v>
      </c>
      <c r="U78">
        <f t="shared" si="39"/>
        <v>0.31752069599999999</v>
      </c>
      <c r="V78">
        <f t="shared" si="40"/>
        <v>0.01</v>
      </c>
      <c r="W78">
        <f t="shared" si="41"/>
        <v>2.7782708190038394E-2</v>
      </c>
      <c r="X78">
        <f t="shared" si="42"/>
        <v>8.8215848412658907E-3</v>
      </c>
      <c r="Y78">
        <f t="shared" si="43"/>
        <v>2.7782708190038396E-4</v>
      </c>
      <c r="Z78">
        <f t="shared" si="44"/>
        <v>1.868329626687212E-2</v>
      </c>
      <c r="AB78">
        <f t="shared" si="45"/>
        <v>7.6189799155005566E-2</v>
      </c>
      <c r="AC78">
        <f t="shared" si="46"/>
        <v>-7.7858035872179154E-2</v>
      </c>
      <c r="AE78">
        <f t="shared" si="30"/>
        <v>0</v>
      </c>
      <c r="AF78">
        <f t="shared" si="31"/>
        <v>0</v>
      </c>
      <c r="AG78">
        <f t="shared" si="31"/>
        <v>-0.2335412033359015</v>
      </c>
      <c r="AH78">
        <f t="shared" si="32"/>
        <v>-441.07924206329454</v>
      </c>
      <c r="AI78">
        <f t="shared" si="33"/>
        <v>-441.31278326663045</v>
      </c>
      <c r="AJ78">
        <f t="shared" si="34"/>
        <v>0.15404783502718472</v>
      </c>
      <c r="AK78">
        <f t="shared" si="47"/>
        <v>5.3332859408503899E-3</v>
      </c>
      <c r="AL78">
        <f t="shared" si="23"/>
        <v>-441.15340214566237</v>
      </c>
      <c r="AN78">
        <f t="shared" si="35"/>
        <v>0</v>
      </c>
      <c r="AO78">
        <f t="shared" si="35"/>
        <v>0</v>
      </c>
      <c r="AP78">
        <f t="shared" si="35"/>
        <v>-7.4591313607942286E-5</v>
      </c>
      <c r="AQ78">
        <f t="shared" si="35"/>
        <v>-0.14087741092682374</v>
      </c>
      <c r="AR78">
        <f t="shared" si="35"/>
        <v>-0.14095200224043167</v>
      </c>
      <c r="AS78">
        <f t="shared" si="35"/>
        <v>4.9201726329252309E-5</v>
      </c>
      <c r="AT78">
        <f t="shared" si="35"/>
        <v>1.7034116399692539E-6</v>
      </c>
      <c r="AU78">
        <f t="shared" si="24"/>
        <v>-0.14090109710246243</v>
      </c>
      <c r="AW78">
        <v>75</v>
      </c>
      <c r="AX78">
        <f>IF(Z78&gt;0, (R78*SUMPRODUCT(K78:$K$98, X78:$X$98)-K78*$AZ$3)/Z78, 0)</f>
        <v>-4.1672537201174418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2.851718934331207E-4</v>
      </c>
      <c r="L79" s="2">
        <v>76</v>
      </c>
      <c r="M79" s="6">
        <v>0.344227385</v>
      </c>
      <c r="Q79" s="4">
        <f t="shared" si="49"/>
        <v>12.5</v>
      </c>
      <c r="R79">
        <f t="shared" si="28"/>
        <v>50000</v>
      </c>
      <c r="S79">
        <f t="shared" si="29"/>
        <v>-14.220835024671777</v>
      </c>
      <c r="U79">
        <f t="shared" si="39"/>
        <v>0.344227385</v>
      </c>
      <c r="V79">
        <f t="shared" si="40"/>
        <v>0.01</v>
      </c>
      <c r="W79">
        <f t="shared" si="41"/>
        <v>1.868329626687212E-2</v>
      </c>
      <c r="X79">
        <f t="shared" si="42"/>
        <v>6.4313022171256524E-3</v>
      </c>
      <c r="Y79">
        <f t="shared" si="43"/>
        <v>1.8683296266872122E-4</v>
      </c>
      <c r="Z79">
        <f t="shared" si="44"/>
        <v>1.2065161087077747E-2</v>
      </c>
      <c r="AB79">
        <f t="shared" si="45"/>
        <v>-7.7858035872179154E-2</v>
      </c>
      <c r="AC79">
        <f t="shared" si="46"/>
        <v>-0.17157666536542224</v>
      </c>
      <c r="AE79">
        <f t="shared" si="30"/>
        <v>0</v>
      </c>
      <c r="AF79">
        <f t="shared" si="31"/>
        <v>0</v>
      </c>
      <c r="AG79">
        <f t="shared" si="31"/>
        <v>-0.15081451358847184</v>
      </c>
      <c r="AH79">
        <f t="shared" si="32"/>
        <v>-321.56511085628262</v>
      </c>
      <c r="AI79">
        <f t="shared" si="33"/>
        <v>-321.71592536987112</v>
      </c>
      <c r="AJ79">
        <f t="shared" si="34"/>
        <v>9.3718629493243083E-2</v>
      </c>
      <c r="AK79">
        <f t="shared" si="47"/>
        <v>-5.4500625110525417E-3</v>
      </c>
      <c r="AL79">
        <f t="shared" si="23"/>
        <v>-321.62765680288891</v>
      </c>
      <c r="AN79">
        <f t="shared" si="35"/>
        <v>0</v>
      </c>
      <c r="AO79">
        <f t="shared" si="35"/>
        <v>0</v>
      </c>
      <c r="AP79">
        <f t="shared" si="35"/>
        <v>-4.3008060397219627E-5</v>
      </c>
      <c r="AQ79">
        <f t="shared" si="35"/>
        <v>-9.1701331524917468E-2</v>
      </c>
      <c r="AR79">
        <f t="shared" si="35"/>
        <v>-9.1744339585314694E-2</v>
      </c>
      <c r="AS79">
        <f t="shared" si="35"/>
        <v>2.6725919022545238E-5</v>
      </c>
      <c r="AT79">
        <f t="shared" si="35"/>
        <v>-1.5542046456057216E-6</v>
      </c>
      <c r="AU79">
        <f t="shared" si="24"/>
        <v>-9.1719167870937757E-2</v>
      </c>
      <c r="AW79">
        <v>76</v>
      </c>
      <c r="AX79">
        <f>IF(Z79&gt;0, (R79*SUMPRODUCT(K79:$K$98, X79:$X$98)-K79*$AZ$3)/Z79, 0)</f>
        <v>-14.220835024671777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2.5461776199385772E-4</v>
      </c>
      <c r="L80" s="2">
        <v>77</v>
      </c>
      <c r="M80" s="6">
        <v>0.370496828</v>
      </c>
      <c r="Q80" s="4">
        <f t="shared" si="49"/>
        <v>12.5</v>
      </c>
      <c r="R80">
        <f t="shared" si="28"/>
        <v>50000</v>
      </c>
      <c r="S80">
        <f t="shared" si="29"/>
        <v>-29.590572807578923</v>
      </c>
      <c r="U80">
        <f t="shared" si="39"/>
        <v>0.370496828</v>
      </c>
      <c r="V80">
        <f t="shared" si="40"/>
        <v>0.01</v>
      </c>
      <c r="W80">
        <f t="shared" si="41"/>
        <v>1.2065161087077747E-2</v>
      </c>
      <c r="X80">
        <f t="shared" si="42"/>
        <v>4.4701039120713373E-3</v>
      </c>
      <c r="Y80">
        <f t="shared" si="43"/>
        <v>1.2065161087077747E-4</v>
      </c>
      <c r="Z80">
        <f t="shared" si="44"/>
        <v>7.4744055641356322E-3</v>
      </c>
      <c r="AB80">
        <f t="shared" si="45"/>
        <v>-0.17157666536542224</v>
      </c>
      <c r="AC80">
        <f t="shared" si="46"/>
        <v>-0.22117194203892843</v>
      </c>
      <c r="AE80">
        <f t="shared" si="30"/>
        <v>0</v>
      </c>
      <c r="AF80">
        <f t="shared" si="31"/>
        <v>0</v>
      </c>
      <c r="AG80">
        <f t="shared" si="31"/>
        <v>-9.3430069551695402E-2</v>
      </c>
      <c r="AH80">
        <f t="shared" si="32"/>
        <v>-223.50519560356688</v>
      </c>
      <c r="AI80">
        <f t="shared" si="33"/>
        <v>-223.59862567311856</v>
      </c>
      <c r="AJ80">
        <f t="shared" si="34"/>
        <v>4.9595276673506189E-2</v>
      </c>
      <c r="AK80">
        <f t="shared" si="47"/>
        <v>-1.2010366575579558E-2</v>
      </c>
      <c r="AL80">
        <f t="shared" si="23"/>
        <v>-223.56104076302063</v>
      </c>
      <c r="AN80">
        <f t="shared" si="35"/>
        <v>0</v>
      </c>
      <c r="AO80">
        <f t="shared" si="35"/>
        <v>0</v>
      </c>
      <c r="AP80">
        <f t="shared" si="35"/>
        <v>-2.3788955212183152E-5</v>
      </c>
      <c r="AQ80">
        <f t="shared" si="35"/>
        <v>-5.6908392698579606E-2</v>
      </c>
      <c r="AR80">
        <f t="shared" si="35"/>
        <v>-5.6932181653791783E-2</v>
      </c>
      <c r="AS80">
        <f t="shared" si="35"/>
        <v>1.2627838352074322E-5</v>
      </c>
      <c r="AT80">
        <f t="shared" si="35"/>
        <v>-3.0580526581998998E-6</v>
      </c>
      <c r="AU80">
        <f t="shared" si="24"/>
        <v>-5.6922611868097911E-2</v>
      </c>
      <c r="AW80">
        <v>77</v>
      </c>
      <c r="AX80">
        <f>IF(Z80&gt;0, (R80*SUMPRODUCT(K80:$K$98, X80:$X$98)-K80*$AZ$3)/Z80, 0)</f>
        <v>-29.590572807578923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2.2733728749451581E-4</v>
      </c>
      <c r="L81" s="2">
        <v>78</v>
      </c>
      <c r="M81" s="6">
        <v>0.397394472</v>
      </c>
      <c r="Q81" s="4">
        <f t="shared" si="49"/>
        <v>12.5</v>
      </c>
      <c r="R81">
        <f t="shared" si="28"/>
        <v>50000</v>
      </c>
      <c r="S81">
        <f t="shared" si="29"/>
        <v>-54.293369644377478</v>
      </c>
      <c r="U81">
        <f t="shared" si="39"/>
        <v>0.397394472</v>
      </c>
      <c r="V81">
        <f t="shared" si="40"/>
        <v>0.01</v>
      </c>
      <c r="W81">
        <f t="shared" si="41"/>
        <v>7.4744055641356322E-3</v>
      </c>
      <c r="X81">
        <f t="shared" si="42"/>
        <v>2.9702874526735417E-3</v>
      </c>
      <c r="Y81">
        <f t="shared" si="43"/>
        <v>7.4744055641356324E-5</v>
      </c>
      <c r="Z81">
        <f t="shared" si="44"/>
        <v>4.429374055820735E-3</v>
      </c>
      <c r="AB81">
        <f t="shared" si="45"/>
        <v>-0.22117194203892843</v>
      </c>
      <c r="AC81">
        <f t="shared" si="46"/>
        <v>-0.24048564290589064</v>
      </c>
      <c r="AE81">
        <f t="shared" si="30"/>
        <v>0</v>
      </c>
      <c r="AF81">
        <f t="shared" si="31"/>
        <v>0</v>
      </c>
      <c r="AG81">
        <f t="shared" si="31"/>
        <v>-5.5367175697759188E-2</v>
      </c>
      <c r="AH81">
        <f t="shared" si="32"/>
        <v>-148.51437263367708</v>
      </c>
      <c r="AI81">
        <f t="shared" si="33"/>
        <v>-148.56973980937485</v>
      </c>
      <c r="AJ81">
        <f t="shared" si="34"/>
        <v>1.9313700866962213E-2</v>
      </c>
      <c r="AK81">
        <f t="shared" si="47"/>
        <v>-1.5482035942724992E-2</v>
      </c>
      <c r="AL81">
        <f t="shared" si="23"/>
        <v>-148.56590814445062</v>
      </c>
      <c r="AN81">
        <f t="shared" si="35"/>
        <v>0</v>
      </c>
      <c r="AO81">
        <f t="shared" si="35"/>
        <v>0</v>
      </c>
      <c r="AP81">
        <f t="shared" si="35"/>
        <v>-1.2587023539360849E-5</v>
      </c>
      <c r="AQ81">
        <f t="shared" si="35"/>
        <v>-3.3762854628489901E-2</v>
      </c>
      <c r="AR81">
        <f t="shared" si="35"/>
        <v>-3.377544165202926E-2</v>
      </c>
      <c r="AS81">
        <f t="shared" si="35"/>
        <v>4.390724366575668E-6</v>
      </c>
      <c r="AT81">
        <f t="shared" si="35"/>
        <v>-3.5196440561116985E-6</v>
      </c>
      <c r="AU81">
        <f t="shared" si="24"/>
        <v>-3.3774570571718794E-2</v>
      </c>
      <c r="AW81">
        <v>78</v>
      </c>
      <c r="AX81">
        <f>IF(Z81&gt;0, (R81*SUMPRODUCT(K81:$K$98, X81:$X$98)-K81*$AZ$3)/Z81, 0)</f>
        <v>-54.293369644377478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2.0297972097724624E-4</v>
      </c>
      <c r="L82" s="2">
        <v>79</v>
      </c>
      <c r="M82" s="6">
        <v>0.424762996</v>
      </c>
      <c r="Q82" s="4">
        <f t="shared" si="49"/>
        <v>12.5</v>
      </c>
      <c r="R82">
        <f t="shared" si="28"/>
        <v>50000</v>
      </c>
      <c r="S82">
        <f t="shared" si="29"/>
        <v>-96.132519044573854</v>
      </c>
      <c r="U82">
        <f t="shared" si="39"/>
        <v>0.424762996</v>
      </c>
      <c r="V82">
        <f t="shared" si="40"/>
        <v>0.01</v>
      </c>
      <c r="W82">
        <f t="shared" si="41"/>
        <v>4.429374055820735E-3</v>
      </c>
      <c r="X82">
        <f t="shared" si="42"/>
        <v>1.8814341943550867E-3</v>
      </c>
      <c r="Y82">
        <f t="shared" si="43"/>
        <v>4.4293740558207352E-5</v>
      </c>
      <c r="Z82">
        <f t="shared" si="44"/>
        <v>2.5036461209074412E-3</v>
      </c>
      <c r="AB82">
        <f t="shared" si="45"/>
        <v>-0.24048564290589064</v>
      </c>
      <c r="AC82">
        <f t="shared" si="46"/>
        <v>-0.24068180839900805</v>
      </c>
      <c r="AE82">
        <f t="shared" si="30"/>
        <v>0</v>
      </c>
      <c r="AF82">
        <f t="shared" si="31"/>
        <v>0</v>
      </c>
      <c r="AG82">
        <f t="shared" si="31"/>
        <v>-3.1295576511343015E-2</v>
      </c>
      <c r="AH82">
        <f t="shared" si="32"/>
        <v>-94.071709717754331</v>
      </c>
      <c r="AI82">
        <f t="shared" si="33"/>
        <v>-94.103005294265671</v>
      </c>
      <c r="AJ82">
        <f t="shared" si="34"/>
        <v>1.9616549311740616E-4</v>
      </c>
      <c r="AK82">
        <f t="shared" si="47"/>
        <v>-1.6833995003412348E-2</v>
      </c>
      <c r="AL82">
        <f t="shared" si="23"/>
        <v>-94.119643123775958</v>
      </c>
      <c r="AN82">
        <f t="shared" si="35"/>
        <v>0</v>
      </c>
      <c r="AO82">
        <f t="shared" si="35"/>
        <v>0</v>
      </c>
      <c r="AP82">
        <f t="shared" si="35"/>
        <v>-6.3523673880944664E-6</v>
      </c>
      <c r="AQ82">
        <f t="shared" si="35"/>
        <v>-1.9094649390362279E-2</v>
      </c>
      <c r="AR82">
        <f t="shared" si="35"/>
        <v>-1.9101001757750372E-2</v>
      </c>
      <c r="AS82">
        <f t="shared" si="35"/>
        <v>3.981761705833502E-8</v>
      </c>
      <c r="AT82">
        <f t="shared" si="35"/>
        <v>-3.4169596087249959E-6</v>
      </c>
      <c r="AU82">
        <f t="shared" si="24"/>
        <v>-1.9104378899742036E-2</v>
      </c>
      <c r="AW82">
        <v>79</v>
      </c>
      <c r="AX82">
        <f>IF(Z82&gt;0, (R82*SUMPRODUCT(K82:$K$98, X82:$X$98)-K82*$AZ$3)/Z82, 0)</f>
        <v>-96.132519044573854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1.8123189372968413E-4</v>
      </c>
      <c r="L83" s="2">
        <v>80</v>
      </c>
      <c r="M83" s="6">
        <v>0.45242554800000001</v>
      </c>
      <c r="Q83" s="4">
        <f t="shared" si="49"/>
        <v>12.5</v>
      </c>
      <c r="R83">
        <f t="shared" si="28"/>
        <v>50000</v>
      </c>
      <c r="S83">
        <f t="shared" si="29"/>
        <v>-170.7458577361904</v>
      </c>
      <c r="U83">
        <f t="shared" si="39"/>
        <v>0.45242554800000001</v>
      </c>
      <c r="V83">
        <f t="shared" si="40"/>
        <v>0.01</v>
      </c>
      <c r="W83">
        <f t="shared" si="41"/>
        <v>2.5036461209074412E-3</v>
      </c>
      <c r="X83">
        <f t="shared" si="42"/>
        <v>1.1327134682496234E-3</v>
      </c>
      <c r="Y83">
        <f t="shared" si="43"/>
        <v>2.5036461209074413E-5</v>
      </c>
      <c r="Z83">
        <f t="shared" si="44"/>
        <v>1.3458961914487434E-3</v>
      </c>
      <c r="AB83">
        <f t="shared" si="45"/>
        <v>-0.24068180839900805</v>
      </c>
      <c r="AC83">
        <f t="shared" si="46"/>
        <v>-0.22980619963278762</v>
      </c>
      <c r="AE83">
        <f t="shared" si="30"/>
        <v>0</v>
      </c>
      <c r="AF83">
        <f t="shared" si="31"/>
        <v>0</v>
      </c>
      <c r="AG83">
        <f t="shared" si="31"/>
        <v>-1.6823702393109295E-2</v>
      </c>
      <c r="AH83">
        <f t="shared" si="32"/>
        <v>-56.635673412481168</v>
      </c>
      <c r="AI83">
        <f t="shared" si="33"/>
        <v>-56.652497114874279</v>
      </c>
      <c r="AJ83">
        <f t="shared" si="34"/>
        <v>-1.0875608766220429E-2</v>
      </c>
      <c r="AK83">
        <f t="shared" si="47"/>
        <v>-1.6847726587930566E-2</v>
      </c>
      <c r="AL83">
        <f t="shared" si="23"/>
        <v>-56.680220450228433</v>
      </c>
      <c r="AN83">
        <f t="shared" si="35"/>
        <v>0</v>
      </c>
      <c r="AO83">
        <f t="shared" si="35"/>
        <v>0</v>
      </c>
      <c r="AP83">
        <f t="shared" si="35"/>
        <v>-3.0489914442478163E-6</v>
      </c>
      <c r="AQ83">
        <f t="shared" si="35"/>
        <v>-1.0264190345199884E-2</v>
      </c>
      <c r="AR83">
        <f t="shared" si="35"/>
        <v>-1.0267239336644132E-2</v>
      </c>
      <c r="AS83">
        <f t="shared" si="35"/>
        <v>-1.971007172165282E-6</v>
      </c>
      <c r="AT83">
        <f t="shared" si="35"/>
        <v>-3.053345394570606E-6</v>
      </c>
      <c r="AU83">
        <f t="shared" si="24"/>
        <v>-1.0272263689210869E-2</v>
      </c>
      <c r="AW83">
        <v>80</v>
      </c>
      <c r="AX83">
        <f>IF(Z83&gt;0, (R83*SUMPRODUCT(K83:$K$98, X83:$X$98)-K83*$AZ$3)/Z83, 0)</f>
        <v>-170.7458577361904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1.6181419083007511E-4</v>
      </c>
      <c r="L84" s="2">
        <v>81</v>
      </c>
      <c r="M84" s="6">
        <v>0.48020744799999998</v>
      </c>
      <c r="Q84" s="4">
        <f t="shared" si="49"/>
        <v>12.5</v>
      </c>
      <c r="R84">
        <f t="shared" si="28"/>
        <v>50000</v>
      </c>
      <c r="S84">
        <f t="shared" si="29"/>
        <v>-310.89137340004339</v>
      </c>
      <c r="U84">
        <f t="shared" si="39"/>
        <v>0.48020744799999998</v>
      </c>
      <c r="V84">
        <f t="shared" si="40"/>
        <v>0.01</v>
      </c>
      <c r="W84">
        <f t="shared" si="41"/>
        <v>1.3458961914487434E-3</v>
      </c>
      <c r="X84">
        <f t="shared" si="42"/>
        <v>6.4630937536852052E-4</v>
      </c>
      <c r="Y84">
        <f t="shared" si="43"/>
        <v>1.3458961914487435E-5</v>
      </c>
      <c r="Z84">
        <f t="shared" si="44"/>
        <v>6.8612785416573546E-4</v>
      </c>
      <c r="AB84">
        <f t="shared" si="45"/>
        <v>-0.22980619963278762</v>
      </c>
      <c r="AC84">
        <f t="shared" si="46"/>
        <v>-0.21331123090961018</v>
      </c>
      <c r="AE84">
        <f t="shared" si="30"/>
        <v>0</v>
      </c>
      <c r="AF84">
        <f t="shared" si="31"/>
        <v>0</v>
      </c>
      <c r="AG84">
        <f t="shared" si="31"/>
        <v>-8.5765981770716936E-3</v>
      </c>
      <c r="AH84">
        <f t="shared" si="32"/>
        <v>-32.31546876842603</v>
      </c>
      <c r="AI84">
        <f t="shared" si="33"/>
        <v>-32.324045366603102</v>
      </c>
      <c r="AJ84">
        <f t="shared" si="34"/>
        <v>-1.6494968723177433E-2</v>
      </c>
      <c r="AK84">
        <f t="shared" si="47"/>
        <v>-1.6086433974295135E-2</v>
      </c>
      <c r="AL84">
        <f t="shared" si="23"/>
        <v>-32.356626769300576</v>
      </c>
      <c r="AN84">
        <f t="shared" si="35"/>
        <v>0</v>
      </c>
      <c r="AO84">
        <f t="shared" si="35"/>
        <v>0</v>
      </c>
      <c r="AP84">
        <f t="shared" si="35"/>
        <v>-1.3878152940975533E-6</v>
      </c>
      <c r="AQ84">
        <f t="shared" si="35"/>
        <v>-5.2291014300574219E-3</v>
      </c>
      <c r="AR84">
        <f t="shared" si="35"/>
        <v>-5.2304892453515191E-3</v>
      </c>
      <c r="AS84">
        <f t="shared" si="35"/>
        <v>-2.6691200167083535E-6</v>
      </c>
      <c r="AT84">
        <f t="shared" si="35"/>
        <v>-2.6030132968919967E-6</v>
      </c>
      <c r="AU84">
        <f t="shared" si="24"/>
        <v>-5.2357613786651203E-3</v>
      </c>
      <c r="AW84">
        <v>81</v>
      </c>
      <c r="AX84">
        <f>IF(Z84&gt;0, (R84*SUMPRODUCT(K84:$K$98, X84:$X$98)-K84*$AZ$3)/Z84, 0)</f>
        <v>-310.89137340004339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1.4447695609828135E-4</v>
      </c>
      <c r="L85" s="2">
        <v>82</v>
      </c>
      <c r="M85" s="6">
        <v>0.508136904</v>
      </c>
      <c r="Q85" s="4">
        <f t="shared" si="49"/>
        <v>12.5</v>
      </c>
      <c r="R85">
        <f t="shared" si="28"/>
        <v>50000</v>
      </c>
      <c r="S85">
        <f t="shared" si="29"/>
        <v>-588.73754559426243</v>
      </c>
      <c r="U85">
        <f t="shared" si="39"/>
        <v>0.508136904</v>
      </c>
      <c r="V85">
        <f t="shared" si="40"/>
        <v>0.01</v>
      </c>
      <c r="W85">
        <f t="shared" si="41"/>
        <v>6.8612785416573546E-4</v>
      </c>
      <c r="X85">
        <f t="shared" si="42"/>
        <v>3.4864688356394031E-4</v>
      </c>
      <c r="Y85">
        <f t="shared" si="43"/>
        <v>6.861278541657355E-6</v>
      </c>
      <c r="Z85">
        <f t="shared" si="44"/>
        <v>3.3061969206013781E-4</v>
      </c>
      <c r="AB85">
        <f t="shared" si="45"/>
        <v>-0.21331123090961018</v>
      </c>
      <c r="AC85">
        <f t="shared" si="46"/>
        <v>-0.19464822602861639</v>
      </c>
      <c r="AE85">
        <f t="shared" si="30"/>
        <v>0</v>
      </c>
      <c r="AF85">
        <f t="shared" si="31"/>
        <v>0</v>
      </c>
      <c r="AG85">
        <f t="shared" si="31"/>
        <v>-4.1327461507517224E-3</v>
      </c>
      <c r="AH85">
        <f t="shared" si="32"/>
        <v>-17.432344178197017</v>
      </c>
      <c r="AI85">
        <f t="shared" si="33"/>
        <v>-17.436476924347769</v>
      </c>
      <c r="AJ85">
        <f t="shared" si="34"/>
        <v>-1.8663004880993789E-2</v>
      </c>
      <c r="AK85">
        <f t="shared" si="47"/>
        <v>-1.4931786163672715E-2</v>
      </c>
      <c r="AL85">
        <f t="shared" si="23"/>
        <v>-17.470071715392436</v>
      </c>
      <c r="AN85">
        <f t="shared" si="35"/>
        <v>0</v>
      </c>
      <c r="AO85">
        <f t="shared" si="35"/>
        <v>0</v>
      </c>
      <c r="AP85">
        <f t="shared" si="35"/>
        <v>-5.9708658418749784E-7</v>
      </c>
      <c r="AQ85">
        <f t="shared" si="35"/>
        <v>-2.518572024523501E-3</v>
      </c>
      <c r="AR85">
        <f t="shared" si="35"/>
        <v>-2.5191691111076885E-3</v>
      </c>
      <c r="AS85">
        <f t="shared" si="35"/>
        <v>-2.69637413685335E-6</v>
      </c>
      <c r="AT85">
        <f t="shared" si="35"/>
        <v>-2.1572990140378676E-6</v>
      </c>
      <c r="AU85">
        <f t="shared" si="24"/>
        <v>-2.5240227842585799E-3</v>
      </c>
      <c r="AW85">
        <v>82</v>
      </c>
      <c r="AX85">
        <f>IF(Z85&gt;0, (R85*SUMPRODUCT(K85:$K$98, X85:$X$98)-K85*$AZ$3)/Z85, 0)</f>
        <v>-588.73754559426243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1.2899728223060835E-4</v>
      </c>
      <c r="L86" s="2">
        <v>83</v>
      </c>
      <c r="M86" s="6">
        <v>0.53626491099999996</v>
      </c>
      <c r="Q86" s="4">
        <f t="shared" si="49"/>
        <v>12.5</v>
      </c>
      <c r="R86">
        <f t="shared" si="28"/>
        <v>50000</v>
      </c>
      <c r="S86">
        <f t="shared" si="29"/>
        <v>-1172.122915023044</v>
      </c>
      <c r="U86">
        <f t="shared" si="39"/>
        <v>0.53626491099999996</v>
      </c>
      <c r="V86">
        <f t="shared" si="40"/>
        <v>0.01</v>
      </c>
      <c r="W86">
        <f t="shared" si="41"/>
        <v>3.3061969206013781E-4</v>
      </c>
      <c r="X86">
        <f t="shared" si="42"/>
        <v>1.772997397374772E-4</v>
      </c>
      <c r="Y86">
        <f t="shared" si="43"/>
        <v>3.3061969206013782E-6</v>
      </c>
      <c r="Z86">
        <f t="shared" si="44"/>
        <v>1.5001375540205924E-4</v>
      </c>
      <c r="AB86">
        <f t="shared" si="45"/>
        <v>-0.19464822602861639</v>
      </c>
      <c r="AC86">
        <f t="shared" si="46"/>
        <v>-0.17583456027541558</v>
      </c>
      <c r="AE86">
        <f t="shared" si="30"/>
        <v>0</v>
      </c>
      <c r="AF86">
        <f t="shared" si="31"/>
        <v>0</v>
      </c>
      <c r="AG86">
        <f t="shared" si="31"/>
        <v>-1.8751719425257405E-3</v>
      </c>
      <c r="AH86">
        <f t="shared" si="32"/>
        <v>-8.8649869868738609</v>
      </c>
      <c r="AI86">
        <f t="shared" si="33"/>
        <v>-8.866862158816387</v>
      </c>
      <c r="AJ86">
        <f t="shared" si="34"/>
        <v>-1.8813665753200814E-2</v>
      </c>
      <c r="AK86">
        <f t="shared" si="47"/>
        <v>-1.3625375822003148E-2</v>
      </c>
      <c r="AL86">
        <f t="shared" si="23"/>
        <v>-8.8993012003915926</v>
      </c>
      <c r="AN86">
        <f t="shared" si="35"/>
        <v>0</v>
      </c>
      <c r="AO86">
        <f t="shared" si="35"/>
        <v>0</v>
      </c>
      <c r="AP86">
        <f t="shared" si="35"/>
        <v>-2.4189208430091104E-7</v>
      </c>
      <c r="AQ86">
        <f t="shared" si="35"/>
        <v>-1.1435592283164377E-3</v>
      </c>
      <c r="AR86">
        <f t="shared" si="35"/>
        <v>-1.1438011204007387E-3</v>
      </c>
      <c r="AS86">
        <f t="shared" si="35"/>
        <v>-2.4269117509579761E-6</v>
      </c>
      <c r="AT86">
        <f t="shared" si="35"/>
        <v>-1.7576364504090472E-6</v>
      </c>
      <c r="AU86">
        <f t="shared" si="24"/>
        <v>-1.147985668602106E-3</v>
      </c>
      <c r="AW86">
        <v>83</v>
      </c>
      <c r="AX86">
        <f>IF(Z86&gt;0, (R86*SUMPRODUCT(K86:$K$98, X86:$X$98)-K86*$AZ$3)/Z86, 0)</f>
        <v>-1172.122915023044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1.1517614484875744E-4</v>
      </c>
      <c r="L87" s="2">
        <v>84</v>
      </c>
      <c r="M87" s="6">
        <v>0.564431978</v>
      </c>
      <c r="Q87" s="4">
        <f t="shared" si="49"/>
        <v>12.5</v>
      </c>
      <c r="R87">
        <f t="shared" si="28"/>
        <v>50000</v>
      </c>
      <c r="S87">
        <f t="shared" si="29"/>
        <v>-2473.8230483373272</v>
      </c>
      <c r="U87">
        <f t="shared" si="39"/>
        <v>0.564431978</v>
      </c>
      <c r="V87">
        <f t="shared" si="40"/>
        <v>0.01</v>
      </c>
      <c r="W87">
        <f t="shared" si="41"/>
        <v>1.5001375540205924E-4</v>
      </c>
      <c r="X87">
        <f t="shared" si="42"/>
        <v>8.4672560688792478E-5</v>
      </c>
      <c r="Y87">
        <f t="shared" si="43"/>
        <v>1.5001375540205923E-6</v>
      </c>
      <c r="Z87">
        <f t="shared" si="44"/>
        <v>6.3841057159246168E-5</v>
      </c>
      <c r="AB87">
        <f t="shared" si="45"/>
        <v>-0.17583456027541558</v>
      </c>
      <c r="AC87">
        <f t="shared" si="46"/>
        <v>-0.1579314786307639</v>
      </c>
      <c r="AE87">
        <f t="shared" si="30"/>
        <v>0</v>
      </c>
      <c r="AF87">
        <f t="shared" si="31"/>
        <v>0</v>
      </c>
      <c r="AG87">
        <f t="shared" si="31"/>
        <v>-7.9801321449057708E-4</v>
      </c>
      <c r="AH87">
        <f t="shared" si="32"/>
        <v>-4.233628034439624</v>
      </c>
      <c r="AI87">
        <f t="shared" si="33"/>
        <v>-4.2344260476541145</v>
      </c>
      <c r="AJ87">
        <f t="shared" si="34"/>
        <v>-1.7903081644651681E-2</v>
      </c>
      <c r="AK87">
        <f t="shared" si="47"/>
        <v>-1.2308419219279092E-2</v>
      </c>
      <c r="AL87">
        <f t="shared" si="23"/>
        <v>-4.2646375485180448</v>
      </c>
      <c r="AN87">
        <f t="shared" si="35"/>
        <v>0</v>
      </c>
      <c r="AO87">
        <f t="shared" si="35"/>
        <v>0</v>
      </c>
      <c r="AP87">
        <f t="shared" si="35"/>
        <v>-9.1912085583389244E-8</v>
      </c>
      <c r="AQ87">
        <f t="shared" si="35"/>
        <v>-4.8761295573037842E-4</v>
      </c>
      <c r="AR87">
        <f t="shared" si="35"/>
        <v>-4.8770486781596177E-4</v>
      </c>
      <c r="AS87">
        <f t="shared" si="35"/>
        <v>-2.0620079247435326E-6</v>
      </c>
      <c r="AT87">
        <f t="shared" si="35"/>
        <v>-1.4176362748589188E-6</v>
      </c>
      <c r="AU87">
        <f t="shared" si="24"/>
        <v>-4.9118451201556415E-4</v>
      </c>
      <c r="AW87">
        <v>84</v>
      </c>
      <c r="AX87">
        <f>IF(Z87&gt;0, (R87*SUMPRODUCT(K87:$K$98, X87:$X$98)-K87*$AZ$3)/Z87, 0)</f>
        <v>-2473.8230483373272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1.02835843614962E-4</v>
      </c>
      <c r="L88" s="2">
        <v>85</v>
      </c>
      <c r="M88" s="6">
        <v>0.59247427200000002</v>
      </c>
      <c r="Q88" s="4">
        <f t="shared" si="49"/>
        <v>12.5</v>
      </c>
      <c r="R88">
        <f t="shared" si="28"/>
        <v>50000</v>
      </c>
      <c r="S88">
        <f t="shared" si="29"/>
        <v>-5572.1721120869261</v>
      </c>
      <c r="U88">
        <f t="shared" si="39"/>
        <v>0.59247427200000002</v>
      </c>
      <c r="V88">
        <f t="shared" si="40"/>
        <v>0.01</v>
      </c>
      <c r="W88">
        <f t="shared" si="41"/>
        <v>6.3841057159246168E-5</v>
      </c>
      <c r="X88">
        <f t="shared" si="42"/>
        <v>3.7824183864134762E-5</v>
      </c>
      <c r="Y88">
        <f t="shared" si="43"/>
        <v>6.3841057159246166E-7</v>
      </c>
      <c r="Z88">
        <f t="shared" si="44"/>
        <v>2.5378462723518946E-5</v>
      </c>
      <c r="AB88">
        <f t="shared" si="45"/>
        <v>-0.1579314786307639</v>
      </c>
      <c r="AC88">
        <f t="shared" si="46"/>
        <v>-0.14141316223562989</v>
      </c>
      <c r="AE88">
        <f t="shared" si="30"/>
        <v>0</v>
      </c>
      <c r="AF88">
        <f t="shared" si="31"/>
        <v>0</v>
      </c>
      <c r="AG88">
        <f t="shared" si="31"/>
        <v>-3.172307840439868E-4</v>
      </c>
      <c r="AH88">
        <f t="shared" si="32"/>
        <v>-1.8912091932067381</v>
      </c>
      <c r="AI88">
        <f t="shared" si="33"/>
        <v>-1.8915264239907821</v>
      </c>
      <c r="AJ88">
        <f t="shared" si="34"/>
        <v>-1.6518316395134014E-2</v>
      </c>
      <c r="AK88">
        <f t="shared" si="47"/>
        <v>-1.1055203504153474E-2</v>
      </c>
      <c r="AL88">
        <f t="shared" ref="AL88:AL98" si="50">SUM(AI88:AK88)</f>
        <v>-1.9190999438900695</v>
      </c>
      <c r="AN88">
        <f t="shared" si="35"/>
        <v>0</v>
      </c>
      <c r="AO88">
        <f t="shared" si="35"/>
        <v>0</v>
      </c>
      <c r="AP88">
        <f t="shared" si="35"/>
        <v>-3.2622695297799207E-8</v>
      </c>
      <c r="AQ88">
        <f t="shared" si="35"/>
        <v>-1.9448409283578656E-4</v>
      </c>
      <c r="AR88">
        <f t="shared" si="35"/>
        <v>-1.9451671553108438E-4</v>
      </c>
      <c r="AS88">
        <f t="shared" si="35"/>
        <v>-1.6986750015924644E-6</v>
      </c>
      <c r="AT88">
        <f t="shared" si="35"/>
        <v>-1.1368711786847066E-6</v>
      </c>
      <c r="AU88">
        <f t="shared" si="24"/>
        <v>-1.9735226171136154E-4</v>
      </c>
      <c r="AW88">
        <v>85</v>
      </c>
      <c r="AX88">
        <f>IF(Z88&gt;0, (R88*SUMPRODUCT(K88:$K$98, X88:$X$98)-K88*$AZ$3)/Z88, 0)</f>
        <v>-5572.1721120869261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9.1817717513358927E-5</v>
      </c>
      <c r="L89" s="2">
        <v>86</v>
      </c>
      <c r="M89" s="6">
        <v>0.62503115200000003</v>
      </c>
      <c r="Q89" s="4">
        <f t="shared" si="49"/>
        <v>12.5</v>
      </c>
      <c r="R89">
        <f t="shared" si="28"/>
        <v>50000</v>
      </c>
      <c r="S89">
        <f t="shared" si="29"/>
        <v>-13649.214722265353</v>
      </c>
      <c r="U89">
        <f t="shared" si="39"/>
        <v>0.62503115200000003</v>
      </c>
      <c r="V89">
        <f t="shared" si="40"/>
        <v>0.01</v>
      </c>
      <c r="W89">
        <f t="shared" si="41"/>
        <v>2.5378462723518946E-5</v>
      </c>
      <c r="X89">
        <f t="shared" si="42"/>
        <v>1.5862329792070106E-5</v>
      </c>
      <c r="Y89">
        <f t="shared" si="43"/>
        <v>2.5378462723518943E-7</v>
      </c>
      <c r="Z89">
        <f t="shared" si="44"/>
        <v>9.2623483042136506E-6</v>
      </c>
      <c r="AB89">
        <f t="shared" si="45"/>
        <v>-0.14141316223562989</v>
      </c>
      <c r="AC89">
        <f t="shared" si="46"/>
        <v>-0.12642378083662248</v>
      </c>
      <c r="AE89">
        <f t="shared" si="30"/>
        <v>0</v>
      </c>
      <c r="AF89">
        <f t="shared" si="31"/>
        <v>0</v>
      </c>
      <c r="AG89">
        <f t="shared" si="31"/>
        <v>-1.1577935380267064E-4</v>
      </c>
      <c r="AH89">
        <f t="shared" si="32"/>
        <v>-0.79311648960350534</v>
      </c>
      <c r="AI89">
        <f t="shared" si="33"/>
        <v>-0.79323226895730803</v>
      </c>
      <c r="AJ89">
        <f t="shared" si="34"/>
        <v>-1.4989381399007407E-2</v>
      </c>
      <c r="AK89">
        <f t="shared" si="47"/>
        <v>-9.8989213564940927E-3</v>
      </c>
      <c r="AL89">
        <f t="shared" si="50"/>
        <v>-0.8181205717128095</v>
      </c>
      <c r="AN89">
        <f t="shared" si="35"/>
        <v>0</v>
      </c>
      <c r="AO89">
        <f t="shared" si="35"/>
        <v>0</v>
      </c>
      <c r="AP89">
        <f t="shared" si="35"/>
        <v>-1.0630596001332851E-8</v>
      </c>
      <c r="AQ89">
        <f t="shared" si="35"/>
        <v>-7.2822145797601519E-5</v>
      </c>
      <c r="AR89">
        <f t="shared" si="35"/>
        <v>-7.2832776393602861E-5</v>
      </c>
      <c r="AS89">
        <f t="shared" si="35"/>
        <v>-1.3762907869940589E-6</v>
      </c>
      <c r="AT89">
        <f t="shared" si="35"/>
        <v>-9.0889636479753037E-7</v>
      </c>
      <c r="AU89">
        <f t="shared" si="24"/>
        <v>-7.5117963545394452E-5</v>
      </c>
      <c r="AW89">
        <v>86</v>
      </c>
      <c r="AX89">
        <f>IF(Z89&gt;0, (R89*SUMPRODUCT(K89:$K$98, X89:$X$98)-K89*$AZ$3)/Z89, 0)</f>
        <v>-13649.214722265353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8.1980104922641889E-5</v>
      </c>
      <c r="L90" s="2">
        <v>87</v>
      </c>
      <c r="M90">
        <v>0.65741117999999998</v>
      </c>
      <c r="Q90" s="4">
        <f t="shared" si="49"/>
        <v>12.5</v>
      </c>
      <c r="R90">
        <f t="shared" si="28"/>
        <v>50000</v>
      </c>
      <c r="S90">
        <f t="shared" si="29"/>
        <v>-36662.106495193628</v>
      </c>
      <c r="U90">
        <f t="shared" si="39"/>
        <v>0.65741117999999998</v>
      </c>
      <c r="V90">
        <f t="shared" si="40"/>
        <v>0.01</v>
      </c>
      <c r="W90">
        <f t="shared" si="41"/>
        <v>9.2623483042136506E-6</v>
      </c>
      <c r="X90">
        <f t="shared" si="42"/>
        <v>6.0891713282440948E-6</v>
      </c>
      <c r="Y90">
        <f t="shared" si="43"/>
        <v>9.2623483042136514E-8</v>
      </c>
      <c r="Z90">
        <f t="shared" si="44"/>
        <v>3.0805534929274194E-6</v>
      </c>
      <c r="AB90">
        <f t="shared" si="45"/>
        <v>-0.12642378083662248</v>
      </c>
      <c r="AC90">
        <f t="shared" si="46"/>
        <v>-0.11293958022184576</v>
      </c>
      <c r="AE90">
        <f t="shared" si="30"/>
        <v>0</v>
      </c>
      <c r="AF90">
        <f t="shared" si="31"/>
        <v>0</v>
      </c>
      <c r="AG90">
        <f t="shared" si="31"/>
        <v>-3.8506918661592741E-5</v>
      </c>
      <c r="AH90">
        <f t="shared" si="32"/>
        <v>-0.30445856641220476</v>
      </c>
      <c r="AI90">
        <f t="shared" si="33"/>
        <v>-0.30449707333086634</v>
      </c>
      <c r="AJ90">
        <f t="shared" si="34"/>
        <v>-1.3484200614776717E-2</v>
      </c>
      <c r="AK90">
        <f t="shared" si="47"/>
        <v>-8.8496646585635736E-3</v>
      </c>
      <c r="AL90">
        <f t="shared" si="50"/>
        <v>-0.32683093860420664</v>
      </c>
      <c r="AN90">
        <f t="shared" si="35"/>
        <v>0</v>
      </c>
      <c r="AO90">
        <f t="shared" si="35"/>
        <v>0</v>
      </c>
      <c r="AP90">
        <f t="shared" si="35"/>
        <v>-3.15680123212501E-9</v>
      </c>
      <c r="AQ90">
        <f t="shared" si="35"/>
        <v>-2.495954521906968E-5</v>
      </c>
      <c r="AR90">
        <f t="shared" si="35"/>
        <v>-2.4962702020301804E-5</v>
      </c>
      <c r="AS90">
        <f t="shared" si="35"/>
        <v>-1.1054361811973476E-6</v>
      </c>
      <c r="AT90">
        <f t="shared" si="35"/>
        <v>-7.2549643723923754E-7</v>
      </c>
      <c r="AU90">
        <f t="shared" si="24"/>
        <v>-2.6793634638738391E-5</v>
      </c>
      <c r="AW90">
        <v>87</v>
      </c>
      <c r="AX90">
        <f>IF(Z90&gt;0, (R90*SUMPRODUCT(K90:$K$98, X90:$X$98)-K90*$AZ$3)/Z90, 0)</f>
        <v>-36662.106495193628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7.3196522252358826E-5</v>
      </c>
      <c r="L91" s="2">
        <v>88</v>
      </c>
      <c r="M91">
        <v>0.68957421399999996</v>
      </c>
      <c r="Q91" s="4">
        <f t="shared" si="49"/>
        <v>12.5</v>
      </c>
      <c r="R91">
        <f t="shared" si="28"/>
        <v>50000</v>
      </c>
      <c r="S91">
        <f t="shared" si="29"/>
        <v>-108981.61530727775</v>
      </c>
      <c r="U91">
        <f t="shared" si="39"/>
        <v>0.68957421399999996</v>
      </c>
      <c r="V91">
        <f t="shared" si="40"/>
        <v>0.01</v>
      </c>
      <c r="W91">
        <f t="shared" si="41"/>
        <v>3.0805534929274194E-6</v>
      </c>
      <c r="X91">
        <f t="shared" si="42"/>
        <v>2.1242702535703798E-6</v>
      </c>
      <c r="Y91">
        <f t="shared" si="43"/>
        <v>3.0805534929274197E-8</v>
      </c>
      <c r="Z91">
        <f t="shared" si="44"/>
        <v>9.2547770442776538E-7</v>
      </c>
      <c r="AB91">
        <f t="shared" si="45"/>
        <v>-0.11293958022184576</v>
      </c>
      <c r="AC91">
        <f t="shared" si="46"/>
        <v>-0.10086005515940923</v>
      </c>
      <c r="AE91">
        <f t="shared" si="30"/>
        <v>0</v>
      </c>
      <c r="AF91">
        <f t="shared" si="31"/>
        <v>0</v>
      </c>
      <c r="AG91">
        <f t="shared" si="31"/>
        <v>-1.1568471305347067E-5</v>
      </c>
      <c r="AH91">
        <f t="shared" si="32"/>
        <v>-0.10621351267851899</v>
      </c>
      <c r="AI91">
        <f t="shared" si="33"/>
        <v>-0.10622508114982433</v>
      </c>
      <c r="AJ91">
        <f t="shared" si="34"/>
        <v>-1.2079525062436536E-2</v>
      </c>
      <c r="AK91">
        <f t="shared" si="47"/>
        <v>-7.9057706155292035E-3</v>
      </c>
      <c r="AL91">
        <f t="shared" si="50"/>
        <v>-0.12621037682779007</v>
      </c>
      <c r="AN91">
        <f t="shared" si="35"/>
        <v>0</v>
      </c>
      <c r="AO91">
        <f t="shared" si="35"/>
        <v>0</v>
      </c>
      <c r="AP91">
        <f t="shared" si="35"/>
        <v>-8.4677186732761107E-10</v>
      </c>
      <c r="AQ91">
        <f t="shared" si="35"/>
        <v>-7.7744597442744111E-6</v>
      </c>
      <c r="AR91">
        <f t="shared" si="35"/>
        <v>-7.7753065161417385E-6</v>
      </c>
      <c r="AS91">
        <f t="shared" si="35"/>
        <v>-8.8417922503056208E-7</v>
      </c>
      <c r="AT91">
        <f t="shared" si="35"/>
        <v>-5.7867491478162783E-7</v>
      </c>
      <c r="AU91">
        <f t="shared" si="24"/>
        <v>-9.2381606559539285E-6</v>
      </c>
      <c r="AW91">
        <v>88</v>
      </c>
      <c r="AX91">
        <f>IF(Z91&gt;0, (R91*SUMPRODUCT(K91:$K$98, X91:$X$98)-K91*$AZ$3)/Z91, 0)</f>
        <v>-108981.61530727775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6.535403772532037E-5</v>
      </c>
      <c r="L92" s="2">
        <v>89</v>
      </c>
      <c r="M92">
        <v>0.72148010799999995</v>
      </c>
      <c r="Q92" s="4">
        <f t="shared" si="49"/>
        <v>12.5</v>
      </c>
      <c r="R92">
        <f t="shared" si="28"/>
        <v>50000</v>
      </c>
      <c r="S92">
        <f t="shared" si="29"/>
        <v>-362402.13148646028</v>
      </c>
      <c r="U92">
        <f t="shared" si="39"/>
        <v>0.72148010799999995</v>
      </c>
      <c r="V92">
        <f t="shared" si="40"/>
        <v>0.01</v>
      </c>
      <c r="W92">
        <f t="shared" si="41"/>
        <v>9.2547770442776538E-7</v>
      </c>
      <c r="X92">
        <f t="shared" si="42"/>
        <v>6.6771375414213615E-7</v>
      </c>
      <c r="Y92">
        <f t="shared" si="43"/>
        <v>9.2547770442776539E-9</v>
      </c>
      <c r="Z92">
        <f t="shared" si="44"/>
        <v>2.4850917324135157E-7</v>
      </c>
      <c r="AB92">
        <f t="shared" si="45"/>
        <v>-0.10086005515940923</v>
      </c>
      <c r="AC92">
        <f t="shared" si="46"/>
        <v>-9.0060254076603827E-2</v>
      </c>
      <c r="AE92">
        <f t="shared" si="30"/>
        <v>0</v>
      </c>
      <c r="AF92">
        <f t="shared" si="31"/>
        <v>0</v>
      </c>
      <c r="AG92">
        <f t="shared" si="31"/>
        <v>-3.1063646655168947E-6</v>
      </c>
      <c r="AH92">
        <f t="shared" si="32"/>
        <v>-3.3385687707106808E-2</v>
      </c>
      <c r="AI92">
        <f t="shared" si="33"/>
        <v>-3.3388794071772324E-2</v>
      </c>
      <c r="AJ92">
        <f t="shared" si="34"/>
        <v>-1.0799801082805399E-2</v>
      </c>
      <c r="AK92">
        <f t="shared" si="47"/>
        <v>-7.0602038611586463E-3</v>
      </c>
      <c r="AL92">
        <f t="shared" si="50"/>
        <v>-5.1248799015736368E-2</v>
      </c>
      <c r="AN92">
        <f t="shared" si="35"/>
        <v>0</v>
      </c>
      <c r="AO92">
        <f t="shared" si="35"/>
        <v>0</v>
      </c>
      <c r="AP92">
        <f t="shared" si="35"/>
        <v>-2.0301347353879333E-10</v>
      </c>
      <c r="AQ92">
        <f t="shared" si="35"/>
        <v>-2.1818894938960229E-6</v>
      </c>
      <c r="AR92">
        <f t="shared" si="35"/>
        <v>-2.1820925073695616E-6</v>
      </c>
      <c r="AS92">
        <f t="shared" si="35"/>
        <v>-7.0581060739161988E-7</v>
      </c>
      <c r="AT92">
        <f t="shared" si="35"/>
        <v>-4.6141282949061471E-7</v>
      </c>
      <c r="AU92">
        <f t="shared" si="24"/>
        <v>-3.3493159442517959E-6</v>
      </c>
      <c r="AW92">
        <v>89</v>
      </c>
      <c r="AX92">
        <f>IF(Z92&gt;0, (R92*SUMPRODUCT(K92:$K$98, X92:$X$98)-K92*$AZ$3)/Z92, 0)</f>
        <v>-362402.13148646028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5.8351819397607468E-5</v>
      </c>
      <c r="L93" s="2">
        <v>90</v>
      </c>
      <c r="M93">
        <v>0.75308980400000003</v>
      </c>
      <c r="Q93" s="4">
        <f t="shared" si="49"/>
        <v>12.5</v>
      </c>
      <c r="R93">
        <f t="shared" si="28"/>
        <v>50000</v>
      </c>
      <c r="S93">
        <f t="shared" si="29"/>
        <v>-1365837.6774689718</v>
      </c>
      <c r="U93">
        <f t="shared" si="39"/>
        <v>0.75308980400000003</v>
      </c>
      <c r="V93">
        <f t="shared" si="40"/>
        <v>0.01</v>
      </c>
      <c r="W93">
        <f t="shared" si="41"/>
        <v>2.4850917324135157E-7</v>
      </c>
      <c r="X93">
        <f t="shared" si="42"/>
        <v>1.8714972456853151E-7</v>
      </c>
      <c r="Y93">
        <f t="shared" si="43"/>
        <v>2.4850917324135155E-9</v>
      </c>
      <c r="Z93">
        <f t="shared" si="44"/>
        <v>5.8874356940406533E-8</v>
      </c>
      <c r="AB93">
        <f t="shared" si="45"/>
        <v>-9.0060254076603827E-2</v>
      </c>
      <c r="AC93">
        <f t="shared" si="46"/>
        <v>-8.0412814945964098E-2</v>
      </c>
      <c r="AE93">
        <f t="shared" si="30"/>
        <v>0</v>
      </c>
      <c r="AF93">
        <f t="shared" si="31"/>
        <v>0</v>
      </c>
      <c r="AG93">
        <f t="shared" si="31"/>
        <v>-7.3592946175508165E-7</v>
      </c>
      <c r="AH93">
        <f t="shared" si="32"/>
        <v>-9.3574862284265762E-3</v>
      </c>
      <c r="AI93">
        <f t="shared" si="33"/>
        <v>-9.358222157888332E-3</v>
      </c>
      <c r="AJ93">
        <f t="shared" si="34"/>
        <v>-9.6474391306397289E-3</v>
      </c>
      <c r="AK93">
        <f t="shared" si="47"/>
        <v>-6.3042177853622683E-3</v>
      </c>
      <c r="AL93">
        <f t="shared" si="50"/>
        <v>-2.5309879073890332E-2</v>
      </c>
      <c r="AN93">
        <f t="shared" si="35"/>
        <v>0</v>
      </c>
      <c r="AO93">
        <f t="shared" si="35"/>
        <v>0</v>
      </c>
      <c r="AP93">
        <f t="shared" si="35"/>
        <v>-4.2942823041711E-11</v>
      </c>
      <c r="AQ93">
        <f t="shared" si="35"/>
        <v>-5.4602634641674667E-7</v>
      </c>
      <c r="AR93">
        <f t="shared" si="35"/>
        <v>-5.4606928923978839E-7</v>
      </c>
      <c r="AS93">
        <f t="shared" si="35"/>
        <v>-5.6294562580050062E-7</v>
      </c>
      <c r="AT93">
        <f t="shared" si="35"/>
        <v>-3.6786257765464402E-7</v>
      </c>
      <c r="AU93">
        <f t="shared" si="24"/>
        <v>-1.4768774926949332E-6</v>
      </c>
      <c r="AW93">
        <v>90</v>
      </c>
      <c r="AX93">
        <f>IF(Z93&gt;0, (R93*SUMPRODUCT(K93:$K$98, X93:$X$98)-K93*$AZ$3)/Z93, 0)</f>
        <v>-1365837.6774689718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5.209983874786381E-5</v>
      </c>
      <c r="L94" s="2">
        <v>91</v>
      </c>
      <c r="M94">
        <v>0.78453892300000005</v>
      </c>
      <c r="Q94" s="4">
        <f t="shared" si="49"/>
        <v>12.5</v>
      </c>
      <c r="R94">
        <f t="shared" si="28"/>
        <v>50000</v>
      </c>
      <c r="S94">
        <f t="shared" si="29"/>
        <v>-5935459.6811305825</v>
      </c>
      <c r="U94">
        <f t="shared" si="39"/>
        <v>0.78453892300000005</v>
      </c>
      <c r="V94">
        <f t="shared" si="40"/>
        <v>0.01</v>
      </c>
      <c r="W94">
        <f t="shared" si="41"/>
        <v>5.8874356940406533E-8</v>
      </c>
      <c r="X94">
        <f t="shared" si="42"/>
        <v>4.6189224586344121E-8</v>
      </c>
      <c r="Y94">
        <f t="shared" si="43"/>
        <v>5.8874356940406533E-10</v>
      </c>
      <c r="Z94">
        <f t="shared" si="44"/>
        <v>1.2096388784658347E-8</v>
      </c>
      <c r="AB94">
        <f t="shared" si="45"/>
        <v>-8.0412814945964098E-2</v>
      </c>
      <c r="AC94">
        <f t="shared" si="46"/>
        <v>-7.179762791861978E-2</v>
      </c>
      <c r="AE94">
        <f t="shared" si="30"/>
        <v>0</v>
      </c>
      <c r="AF94">
        <f t="shared" si="31"/>
        <v>0</v>
      </c>
      <c r="AG94">
        <f t="shared" si="31"/>
        <v>-1.5120485980822934E-7</v>
      </c>
      <c r="AH94">
        <f t="shared" si="32"/>
        <v>-2.3094612293172059E-3</v>
      </c>
      <c r="AI94">
        <f t="shared" si="33"/>
        <v>-2.3096124341770142E-3</v>
      </c>
      <c r="AJ94">
        <f t="shared" si="34"/>
        <v>-8.6151870273443176E-3</v>
      </c>
      <c r="AK94">
        <f t="shared" si="47"/>
        <v>-5.6288970462174872E-3</v>
      </c>
      <c r="AL94">
        <f t="shared" si="50"/>
        <v>-1.6553696507738819E-2</v>
      </c>
      <c r="AN94">
        <f t="shared" si="35"/>
        <v>0</v>
      </c>
      <c r="AO94">
        <f t="shared" si="35"/>
        <v>0</v>
      </c>
      <c r="AP94">
        <f t="shared" si="35"/>
        <v>-7.877748813902102E-12</v>
      </c>
      <c r="AQ94">
        <f t="shared" si="35"/>
        <v>-1.2032255764186975E-7</v>
      </c>
      <c r="AR94">
        <f t="shared" si="35"/>
        <v>-1.2033043539068366E-7</v>
      </c>
      <c r="AS94">
        <f t="shared" si="35"/>
        <v>-4.4884985490732713E-7</v>
      </c>
      <c r="AT94">
        <f t="shared" si="35"/>
        <v>-2.9326462843625799E-7</v>
      </c>
      <c r="AU94">
        <f t="shared" si="24"/>
        <v>-8.6244491873426881E-7</v>
      </c>
      <c r="AW94">
        <v>91</v>
      </c>
      <c r="AX94">
        <f>IF(Z94&gt;0, (R94*SUMPRODUCT(K94:$K$98, X94:$X$98)-K94*$AZ$3)/Z94, 0)</f>
        <v>-5935459.6811305825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4.6517713167735542E-5</v>
      </c>
      <c r="L95" s="2">
        <v>92</v>
      </c>
      <c r="M95">
        <v>0.81598695700000001</v>
      </c>
      <c r="Q95" s="4">
        <f t="shared" si="49"/>
        <v>12.5</v>
      </c>
      <c r="R95">
        <f t="shared" si="28"/>
        <v>50000</v>
      </c>
      <c r="S95">
        <f t="shared" si="29"/>
        <v>-30454764.317260887</v>
      </c>
      <c r="U95">
        <f t="shared" si="39"/>
        <v>0.81598695700000001</v>
      </c>
      <c r="V95">
        <f t="shared" si="40"/>
        <v>0.01</v>
      </c>
      <c r="W95">
        <f t="shared" si="41"/>
        <v>1.2096388784658347E-8</v>
      </c>
      <c r="X95">
        <f t="shared" si="42"/>
        <v>9.8704954750822933E-9</v>
      </c>
      <c r="Y95">
        <f t="shared" si="43"/>
        <v>1.2096388784658347E-10</v>
      </c>
      <c r="Z95">
        <f t="shared" si="44"/>
        <v>2.10492942172947E-9</v>
      </c>
      <c r="AB95">
        <f t="shared" si="45"/>
        <v>-7.179762791861978E-2</v>
      </c>
      <c r="AC95">
        <f t="shared" si="46"/>
        <v>-6.4105129443239262E-2</v>
      </c>
      <c r="AE95">
        <f t="shared" si="30"/>
        <v>0</v>
      </c>
      <c r="AF95">
        <f t="shared" si="31"/>
        <v>0</v>
      </c>
      <c r="AG95">
        <f t="shared" si="31"/>
        <v>-2.6311617771618376E-8</v>
      </c>
      <c r="AH95">
        <f t="shared" si="32"/>
        <v>-4.9352477375411467E-4</v>
      </c>
      <c r="AI95">
        <f t="shared" si="33"/>
        <v>-4.9355108537188627E-4</v>
      </c>
      <c r="AJ95">
        <f t="shared" si="34"/>
        <v>-7.6924984753805187E-3</v>
      </c>
      <c r="AK95">
        <f t="shared" si="47"/>
        <v>-5.025833954303385E-3</v>
      </c>
      <c r="AL95">
        <f t="shared" si="50"/>
        <v>-1.321188351505579E-2</v>
      </c>
      <c r="AN95">
        <f t="shared" si="35"/>
        <v>0</v>
      </c>
      <c r="AO95">
        <f t="shared" si="35"/>
        <v>0</v>
      </c>
      <c r="AP95">
        <f t="shared" si="35"/>
        <v>-1.2239562884792367E-12</v>
      </c>
      <c r="AQ95">
        <f t="shared" si="35"/>
        <v>-2.2957643866665485E-8</v>
      </c>
      <c r="AR95">
        <f t="shared" si="35"/>
        <v>-2.2958867822953962E-8</v>
      </c>
      <c r="AS95">
        <f t="shared" si="35"/>
        <v>-3.5783743762099395E-7</v>
      </c>
      <c r="AT95">
        <f t="shared" si="35"/>
        <v>-2.3379030231495095E-7</v>
      </c>
      <c r="AU95">
        <f t="shared" si="24"/>
        <v>-6.1458660775889888E-7</v>
      </c>
      <c r="AW95">
        <v>92</v>
      </c>
      <c r="AX95">
        <f>IF(Z95&gt;0, (R95*SUMPRODUCT(K95:$K$98, X95:$X$98)-K95*$AZ$3)/Z95, 0)</f>
        <v>-30454764.317260887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4.1533672471192443E-5</v>
      </c>
      <c r="L96" s="2">
        <v>93</v>
      </c>
      <c r="M96">
        <v>0.84743607600000004</v>
      </c>
      <c r="Q96" s="4">
        <f t="shared" si="49"/>
        <v>12.5</v>
      </c>
      <c r="R96">
        <f t="shared" si="28"/>
        <v>50000</v>
      </c>
      <c r="S96">
        <f t="shared" si="29"/>
        <v>-190733830.92684764</v>
      </c>
      <c r="U96">
        <f t="shared" si="39"/>
        <v>0.84743607600000004</v>
      </c>
      <c r="V96">
        <f t="shared" si="40"/>
        <v>0.01</v>
      </c>
      <c r="W96">
        <f t="shared" si="41"/>
        <v>2.10492942172947E-9</v>
      </c>
      <c r="X96">
        <f t="shared" si="42"/>
        <v>1.7837931294073714E-9</v>
      </c>
      <c r="Y96">
        <f t="shared" si="43"/>
        <v>2.1049294217294699E-11</v>
      </c>
      <c r="Z96">
        <f t="shared" si="44"/>
        <v>3.0008699810480392E-10</v>
      </c>
      <c r="AB96">
        <f t="shared" si="45"/>
        <v>-6.4105129443239262E-2</v>
      </c>
      <c r="AC96">
        <f t="shared" si="46"/>
        <v>-5.723674275986692E-2</v>
      </c>
      <c r="AE96">
        <f t="shared" si="30"/>
        <v>0</v>
      </c>
      <c r="AF96">
        <f t="shared" si="31"/>
        <v>0</v>
      </c>
      <c r="AG96">
        <f t="shared" si="31"/>
        <v>-3.7510874763100491E-9</v>
      </c>
      <c r="AH96">
        <f t="shared" si="32"/>
        <v>-8.9189656470368574E-5</v>
      </c>
      <c r="AI96">
        <f t="shared" si="33"/>
        <v>-8.9193407557844879E-5</v>
      </c>
      <c r="AJ96">
        <f t="shared" si="34"/>
        <v>-6.868386683372342E-3</v>
      </c>
      <c r="AK96">
        <f t="shared" si="47"/>
        <v>-4.4873590610267486E-3</v>
      </c>
      <c r="AL96">
        <f t="shared" si="50"/>
        <v>-1.1444939151956934E-2</v>
      </c>
      <c r="AN96">
        <f t="shared" si="35"/>
        <v>0</v>
      </c>
      <c r="AO96">
        <f t="shared" si="35"/>
        <v>0</v>
      </c>
      <c r="AP96">
        <f t="shared" si="35"/>
        <v>-1.5579643865185341E-13</v>
      </c>
      <c r="AQ96">
        <f t="shared" si="35"/>
        <v>-3.704373979658458E-9</v>
      </c>
      <c r="AR96">
        <f t="shared" si="35"/>
        <v>-3.7045297760971097E-9</v>
      </c>
      <c r="AS96">
        <f t="shared" si="35"/>
        <v>-2.8526932291268662E-7</v>
      </c>
      <c r="AT96">
        <f t="shared" si="35"/>
        <v>-1.8637650150132264E-7</v>
      </c>
      <c r="AU96">
        <f t="shared" si="24"/>
        <v>-4.7535035419010632E-7</v>
      </c>
      <c r="AW96">
        <v>93</v>
      </c>
      <c r="AX96">
        <f>IF(Z96&gt;0, (R96*SUMPRODUCT(K96:$K$98, X96:$X$98)-K96*$AZ$3)/Z96, 0)</f>
        <v>-190733830.92684764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3.708363613499325E-5</v>
      </c>
      <c r="L97" s="2">
        <v>94</v>
      </c>
      <c r="M97">
        <v>0.87888519499999995</v>
      </c>
      <c r="Q97" s="4">
        <f t="shared" si="49"/>
        <v>12.5</v>
      </c>
      <c r="R97">
        <f t="shared" si="28"/>
        <v>50000</v>
      </c>
      <c r="S97">
        <f t="shared" si="29"/>
        <v>-1532631715.0532565</v>
      </c>
      <c r="U97">
        <f t="shared" si="39"/>
        <v>0.87888519499999995</v>
      </c>
      <c r="V97">
        <f t="shared" si="40"/>
        <v>0.01</v>
      </c>
      <c r="W97">
        <f t="shared" si="41"/>
        <v>3.0008699810480392E-10</v>
      </c>
      <c r="X97">
        <f t="shared" si="42"/>
        <v>2.637420198463052E-10</v>
      </c>
      <c r="Y97">
        <f t="shared" si="43"/>
        <v>3.0008699810480392E-12</v>
      </c>
      <c r="Z97">
        <f t="shared" si="44"/>
        <v>3.3344108277450676E-11</v>
      </c>
      <c r="AB97">
        <f t="shared" si="45"/>
        <v>-5.723674275986692E-2</v>
      </c>
      <c r="AC97">
        <f t="shared" si="46"/>
        <v>-5.1104237856190719E-2</v>
      </c>
      <c r="AE97">
        <f t="shared" si="30"/>
        <v>0</v>
      </c>
      <c r="AF97">
        <f t="shared" si="31"/>
        <v>0</v>
      </c>
      <c r="AG97">
        <f t="shared" si="31"/>
        <v>-4.1680135346813346E-10</v>
      </c>
      <c r="AH97">
        <f t="shared" si="32"/>
        <v>-1.318710099231526E-5</v>
      </c>
      <c r="AI97">
        <f t="shared" si="33"/>
        <v>-1.3187517793668728E-5</v>
      </c>
      <c r="AJ97">
        <f t="shared" si="34"/>
        <v>-6.1325049036762003E-3</v>
      </c>
      <c r="AK97">
        <f t="shared" si="47"/>
        <v>-4.0065719931906846E-3</v>
      </c>
      <c r="AL97">
        <f t="shared" si="50"/>
        <v>-1.0152264414660554E-2</v>
      </c>
      <c r="AN97">
        <f t="shared" si="35"/>
        <v>0</v>
      </c>
      <c r="AO97">
        <f t="shared" si="35"/>
        <v>0</v>
      </c>
      <c r="AP97">
        <f t="shared" si="35"/>
        <v>-1.5456509732584968E-14</v>
      </c>
      <c r="AQ97">
        <f t="shared" si="35"/>
        <v>-4.8902565487442757E-10</v>
      </c>
      <c r="AR97">
        <f t="shared" si="35"/>
        <v>-4.8904111138416007E-10</v>
      </c>
      <c r="AS97">
        <f t="shared" si="35"/>
        <v>-2.2741558044399004E-7</v>
      </c>
      <c r="AT97">
        <f t="shared" si="35"/>
        <v>-1.48578257944138E-7</v>
      </c>
      <c r="AU97">
        <f t="shared" si="24"/>
        <v>-3.7648287949951222E-7</v>
      </c>
      <c r="AW97">
        <v>94</v>
      </c>
      <c r="AX97">
        <f>IF(Z97&gt;0, (R97*SUMPRODUCT(K97:$K$98, X97:$X$98)-K97*$AZ$3)/Z97, 0)</f>
        <v>-1532631715.0532565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3.3110389406243971E-5</v>
      </c>
      <c r="L98" s="2">
        <v>95</v>
      </c>
      <c r="M98">
        <v>1</v>
      </c>
      <c r="Q98" s="4">
        <f t="shared" si="49"/>
        <v>12.5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3.3344108277450676E-11</v>
      </c>
      <c r="X98">
        <f t="shared" si="42"/>
        <v>3.3344108277450676E-11</v>
      </c>
      <c r="Y98">
        <f t="shared" si="43"/>
        <v>3.3344108277450675E-13</v>
      </c>
      <c r="Z98">
        <f t="shared" si="44"/>
        <v>0</v>
      </c>
      <c r="AB98">
        <f t="shared" si="45"/>
        <v>-5.1104237856190719E-2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-1.6672054138725339E-6</v>
      </c>
      <c r="AI98">
        <f t="shared" si="33"/>
        <v>-1.6672054138725339E-6</v>
      </c>
      <c r="AJ98">
        <f t="shared" si="34"/>
        <v>-5.1104237856190719E-2</v>
      </c>
      <c r="AK98">
        <f t="shared" si="47"/>
        <v>-3.5772966499333508E-3</v>
      </c>
      <c r="AL98">
        <f t="shared" si="50"/>
        <v>-5.468320171153794E-2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-5.5201820473517743E-11</v>
      </c>
      <c r="AR98">
        <f t="shared" si="35"/>
        <v>-5.5201820473517743E-11</v>
      </c>
      <c r="AS98">
        <f t="shared" si="35"/>
        <v>-1.6920812157277894E-6</v>
      </c>
      <c r="AT98">
        <f t="shared" si="35"/>
        <v>-1.1844568510094527E-7</v>
      </c>
      <c r="AU98">
        <f t="shared" si="35"/>
        <v>-1.8105821026492079E-6</v>
      </c>
      <c r="AW98">
        <v>95</v>
      </c>
    </row>
    <row r="100" spans="5:50" x14ac:dyDescent="0.25">
      <c r="AN100" s="8">
        <f t="shared" ref="AN100:AP100" si="51">SUM(AN3:AN98)</f>
        <v>2476.8091061741939</v>
      </c>
      <c r="AO100" s="8">
        <f t="shared" si="51"/>
        <v>-247.68091061741939</v>
      </c>
      <c r="AP100" s="8">
        <f t="shared" si="51"/>
        <v>-208.64649265389417</v>
      </c>
      <c r="AQ100" s="8">
        <f>SUM(AQ3:AQ98)</f>
        <v>-1378.080569402274</v>
      </c>
      <c r="AR100" s="8">
        <f t="shared" ref="AR100:AU100" si="52">SUM(AR3:AR98)</f>
        <v>642.40113350060687</v>
      </c>
      <c r="AS100" s="8">
        <f t="shared" si="52"/>
        <v>-7.1287121217021596</v>
      </c>
      <c r="AT100" s="8">
        <f t="shared" si="52"/>
        <v>1.62134878017297</v>
      </c>
      <c r="AU100" s="8">
        <f t="shared" si="52"/>
        <v>636.89377015907814</v>
      </c>
    </row>
  </sheetData>
  <conditionalFormatting sqref="AN100:AU100">
    <cfRule type="cellIs" dxfId="23" priority="1" operator="lessThan">
      <formula>0</formula>
    </cfRule>
  </conditionalFormatting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D7FAA-A622-4B84-BA6A-4FF0FA2F46B2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'S.35.04.A'!C3*(1+C12)</f>
        <v>2832.8016019679735</v>
      </c>
      <c r="K3">
        <v>1</v>
      </c>
      <c r="L3" s="2">
        <v>0</v>
      </c>
      <c r="O3">
        <f>$C$3</f>
        <v>2832.8016019679735</v>
      </c>
      <c r="P3">
        <f>O3*C5</f>
        <v>283.28016019679734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2832.8016019679735</v>
      </c>
      <c r="AF3">
        <f t="shared" ref="AF3:AG34" si="3">-$Z3*P3</f>
        <v>-283.28016019679734</v>
      </c>
      <c r="AG3">
        <f t="shared" si="3"/>
        <v>-100</v>
      </c>
      <c r="AH3">
        <f t="shared" ref="AH3:AH66" si="4">-X3*R3</f>
        <v>0</v>
      </c>
      <c r="AI3">
        <f t="shared" ref="AI3:AI23" si="5">SUM(AE3:AH3)</f>
        <v>2449.5214417711763</v>
      </c>
      <c r="AJ3">
        <f t="shared" ref="AJ3:AJ66" si="6">AB3-AC3</f>
        <v>0</v>
      </c>
      <c r="AL3">
        <f t="shared" ref="AL3:AL23" si="7">SUM(AI3:AK3)</f>
        <v>2449.5214417711763</v>
      </c>
      <c r="AN3">
        <f t="shared" ref="AN3:AU34" si="8">AE3*$K3</f>
        <v>2832.8016019679735</v>
      </c>
      <c r="AO3">
        <f t="shared" si="8"/>
        <v>-283.28016019679734</v>
      </c>
      <c r="AP3">
        <f t="shared" si="8"/>
        <v>-100</v>
      </c>
      <c r="AQ3">
        <f t="shared" si="8"/>
        <v>0</v>
      </c>
      <c r="AR3">
        <f t="shared" si="8"/>
        <v>2449.5214417711763</v>
      </c>
      <c r="AS3">
        <f t="shared" si="8"/>
        <v>0</v>
      </c>
      <c r="AT3">
        <f t="shared" si="8"/>
        <v>0</v>
      </c>
      <c r="AU3">
        <f t="shared" si="8"/>
        <v>2449.5214417711763</v>
      </c>
      <c r="AW3">
        <v>0</v>
      </c>
      <c r="AX3">
        <f>IF(Z3&gt;0, (R3*SUMPRODUCT(K3:$K$98, X3:$X$98)-K3*$AZ$3)/Z3, 0)</f>
        <v>0</v>
      </c>
      <c r="AZ3">
        <f>C6*SUMPRODUCT(X4:X89, K4:K89)/1</f>
        <v>1581.2971919951583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50000</v>
      </c>
      <c r="S4">
        <f t="shared" si="1"/>
        <v>107.43070485709713</v>
      </c>
      <c r="U4">
        <f t="shared" ref="U4:U67" si="12">M4</f>
        <v>2.676E-3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2.676E-3</v>
      </c>
      <c r="Y4">
        <f t="shared" ref="Y4:Y67" si="16">V4*W4</f>
        <v>0.01</v>
      </c>
      <c r="Z4">
        <f t="shared" ref="Z4:Z67" si="17">MAX(0, W4-X4-Y4)</f>
        <v>0.98732399999999998</v>
      </c>
      <c r="AB4">
        <f t="shared" ref="AB4:AB67" si="18">AC3</f>
        <v>0</v>
      </c>
      <c r="AC4">
        <f t="shared" ref="AC4:AC67" si="19">S4*Z4</f>
        <v>106.06891324232856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-133.80000000000001</v>
      </c>
      <c r="AI4">
        <f t="shared" si="5"/>
        <v>-133.80000000000001</v>
      </c>
      <c r="AJ4">
        <f t="shared" si="6"/>
        <v>-106.06891324232856</v>
      </c>
      <c r="AK4">
        <f t="shared" ref="AK4:AK67" si="20">G4*SUM(AB4:AB4, AE4:AF4)</f>
        <v>0</v>
      </c>
      <c r="AL4">
        <f t="shared" si="7"/>
        <v>-239.86891324232857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-124.8250769661349</v>
      </c>
      <c r="AR4">
        <f t="shared" si="8"/>
        <v>-124.8250769661349</v>
      </c>
      <c r="AS4">
        <f t="shared" si="8"/>
        <v>-98.954112549984657</v>
      </c>
      <c r="AT4">
        <f t="shared" si="8"/>
        <v>0</v>
      </c>
      <c r="AU4">
        <f t="shared" si="8"/>
        <v>-223.77918951611957</v>
      </c>
      <c r="AW4">
        <v>1</v>
      </c>
      <c r="AX4">
        <f>IF(Z4&gt;0, (R4*SUMPRODUCT(K4:$K$98, X4:$X$98)-K4*$AZ$3)/Z4, 0)</f>
        <v>107.43070485709713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2.6930000000000001E-3</v>
      </c>
      <c r="Q5" s="4">
        <f t="shared" ref="Q5:Q68" si="22">$C$8</f>
        <v>12.5</v>
      </c>
      <c r="R5">
        <f t="shared" si="0"/>
        <v>50000</v>
      </c>
      <c r="S5">
        <f t="shared" si="1"/>
        <v>106.98920273043018</v>
      </c>
      <c r="U5">
        <f t="shared" si="12"/>
        <v>2.6930000000000001E-3</v>
      </c>
      <c r="V5">
        <f t="shared" si="13"/>
        <v>0.01</v>
      </c>
      <c r="W5">
        <f t="shared" si="14"/>
        <v>0.98732399999999998</v>
      </c>
      <c r="X5">
        <f t="shared" si="15"/>
        <v>2.6588635320000001E-3</v>
      </c>
      <c r="Y5">
        <f t="shared" si="16"/>
        <v>9.8732400000000001E-3</v>
      </c>
      <c r="Z5">
        <f t="shared" si="17"/>
        <v>0.97479189646800002</v>
      </c>
      <c r="AB5">
        <f t="shared" si="18"/>
        <v>106.06891324232856</v>
      </c>
      <c r="AC5">
        <f t="shared" si="19"/>
        <v>104.29220783119536</v>
      </c>
      <c r="AE5">
        <f t="shared" si="2"/>
        <v>0</v>
      </c>
      <c r="AF5">
        <f t="shared" si="3"/>
        <v>0</v>
      </c>
      <c r="AG5">
        <f t="shared" si="3"/>
        <v>-12.184898705849999</v>
      </c>
      <c r="AH5">
        <f t="shared" si="4"/>
        <v>-132.94317660000002</v>
      </c>
      <c r="AI5">
        <f t="shared" si="5"/>
        <v>-145.12807530585002</v>
      </c>
      <c r="AJ5">
        <f t="shared" si="6"/>
        <v>1.7767054111332072</v>
      </c>
      <c r="AK5">
        <f t="shared" si="20"/>
        <v>4.3488254429354711</v>
      </c>
      <c r="AL5">
        <f t="shared" si="7"/>
        <v>-139.00254445178135</v>
      </c>
      <c r="AN5">
        <f t="shared" si="8"/>
        <v>0</v>
      </c>
      <c r="AO5">
        <f t="shared" si="8"/>
        <v>0</v>
      </c>
      <c r="AP5">
        <f t="shared" si="8"/>
        <v>-10.419404577897733</v>
      </c>
      <c r="AQ5">
        <f t="shared" si="8"/>
        <v>-113.68077620549069</v>
      </c>
      <c r="AR5">
        <f t="shared" si="8"/>
        <v>-124.10018078338842</v>
      </c>
      <c r="AS5">
        <f t="shared" si="8"/>
        <v>1.5192750421018482</v>
      </c>
      <c r="AT5">
        <f t="shared" si="8"/>
        <v>3.7187155037116146</v>
      </c>
      <c r="AU5">
        <f t="shared" si="8"/>
        <v>-118.86219023757496</v>
      </c>
      <c r="AW5">
        <v>2</v>
      </c>
      <c r="AX5">
        <f>IF(Z5&gt;0, (R5*SUMPRODUCT(K5:$K$98, X5:$X$98)-K5*$AZ$3)/Z5, 0)</f>
        <v>106.98920273043018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2.7169999999999998E-3</v>
      </c>
      <c r="Q6" s="4">
        <f t="shared" si="22"/>
        <v>12.5</v>
      </c>
      <c r="R6">
        <f t="shared" si="0"/>
        <v>50000</v>
      </c>
      <c r="S6">
        <f t="shared" si="1"/>
        <v>127.76746092173082</v>
      </c>
      <c r="U6">
        <f t="shared" si="12"/>
        <v>2.7169999999999998E-3</v>
      </c>
      <c r="V6">
        <f t="shared" si="13"/>
        <v>0.01</v>
      </c>
      <c r="W6">
        <f t="shared" si="14"/>
        <v>0.97479189646800002</v>
      </c>
      <c r="X6">
        <f t="shared" si="15"/>
        <v>2.6485095827035558E-3</v>
      </c>
      <c r="Y6">
        <f t="shared" si="16"/>
        <v>9.7479189646800003E-3</v>
      </c>
      <c r="Z6">
        <f t="shared" si="17"/>
        <v>0.96239546792061648</v>
      </c>
      <c r="AB6">
        <f t="shared" si="18"/>
        <v>104.29220783119536</v>
      </c>
      <c r="AC6">
        <f t="shared" si="19"/>
        <v>122.96282533879821</v>
      </c>
      <c r="AE6">
        <f t="shared" si="2"/>
        <v>0</v>
      </c>
      <c r="AF6">
        <f t="shared" si="3"/>
        <v>0</v>
      </c>
      <c r="AG6">
        <f t="shared" si="3"/>
        <v>-12.029943349007706</v>
      </c>
      <c r="AH6">
        <f t="shared" si="4"/>
        <v>-132.4254791351778</v>
      </c>
      <c r="AI6">
        <f t="shared" si="5"/>
        <v>-144.4554224841855</v>
      </c>
      <c r="AJ6">
        <f t="shared" si="6"/>
        <v>-18.670617507602856</v>
      </c>
      <c r="AK6">
        <f t="shared" si="20"/>
        <v>6.1010941581249289</v>
      </c>
      <c r="AL6">
        <f t="shared" si="7"/>
        <v>-157.02494583366342</v>
      </c>
      <c r="AN6">
        <f t="shared" si="8"/>
        <v>0</v>
      </c>
      <c r="AO6">
        <f t="shared" si="8"/>
        <v>0</v>
      </c>
      <c r="AP6">
        <f t="shared" si="8"/>
        <v>-9.2800189534331139</v>
      </c>
      <c r="AQ6">
        <f t="shared" si="8"/>
        <v>-102.15434276282593</v>
      </c>
      <c r="AR6">
        <f t="shared" si="8"/>
        <v>-111.43436171625906</v>
      </c>
      <c r="AS6">
        <f t="shared" si="8"/>
        <v>-14.402701601844729</v>
      </c>
      <c r="AT6">
        <f t="shared" si="8"/>
        <v>4.7064452243450976</v>
      </c>
      <c r="AU6">
        <f t="shared" si="8"/>
        <v>-121.13061809375868</v>
      </c>
      <c r="AW6">
        <v>3</v>
      </c>
      <c r="AX6">
        <f>IF(Z6&gt;0, (R6*SUMPRODUCT(K6:$K$98, X6:$X$98)-K6*$AZ$3)/Z6, 0)</f>
        <v>127.76746092173082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2.745E-3</v>
      </c>
      <c r="Q7" s="4">
        <f t="shared" si="22"/>
        <v>12.5</v>
      </c>
      <c r="R7">
        <f t="shared" si="0"/>
        <v>50000</v>
      </c>
      <c r="S7">
        <f t="shared" si="1"/>
        <v>137.65902191797906</v>
      </c>
      <c r="U7">
        <f t="shared" si="12"/>
        <v>2.745E-3</v>
      </c>
      <c r="V7">
        <f t="shared" si="13"/>
        <v>0.01</v>
      </c>
      <c r="W7">
        <f t="shared" si="14"/>
        <v>0.96239546792061648</v>
      </c>
      <c r="X7">
        <f t="shared" si="15"/>
        <v>2.6417755594420923E-3</v>
      </c>
      <c r="Y7">
        <f t="shared" si="16"/>
        <v>9.6239546792061658E-3</v>
      </c>
      <c r="Z7">
        <f t="shared" si="17"/>
        <v>0.95012973768196818</v>
      </c>
      <c r="AB7">
        <f t="shared" si="18"/>
        <v>122.96282533879821</v>
      </c>
      <c r="AC7">
        <f t="shared" si="19"/>
        <v>130.79393038448575</v>
      </c>
      <c r="AE7">
        <f t="shared" si="2"/>
        <v>0</v>
      </c>
      <c r="AF7">
        <f t="shared" si="3"/>
        <v>0</v>
      </c>
      <c r="AG7">
        <f t="shared" si="3"/>
        <v>-11.876621721024602</v>
      </c>
      <c r="AH7">
        <f t="shared" si="4"/>
        <v>-132.08877797210462</v>
      </c>
      <c r="AI7">
        <f t="shared" si="5"/>
        <v>-143.96539969312923</v>
      </c>
      <c r="AJ7">
        <f t="shared" si="6"/>
        <v>-7.8311050456875364</v>
      </c>
      <c r="AK7">
        <f t="shared" si="20"/>
        <v>6.0374747241349915</v>
      </c>
      <c r="AL7">
        <f t="shared" si="7"/>
        <v>-145.75903001468177</v>
      </c>
      <c r="AN7">
        <f t="shared" si="8"/>
        <v>0</v>
      </c>
      <c r="AO7">
        <f t="shared" si="8"/>
        <v>0</v>
      </c>
      <c r="AP7">
        <f t="shared" si="8"/>
        <v>-8.3356792938509781</v>
      </c>
      <c r="AQ7">
        <f t="shared" si="8"/>
        <v>-92.707313355195723</v>
      </c>
      <c r="AR7">
        <f t="shared" si="8"/>
        <v>-101.0429926490467</v>
      </c>
      <c r="AS7">
        <f t="shared" si="8"/>
        <v>-5.4963087745525989</v>
      </c>
      <c r="AT7">
        <f t="shared" si="8"/>
        <v>4.2374384086032002</v>
      </c>
      <c r="AU7">
        <f t="shared" si="8"/>
        <v>-102.3018630149961</v>
      </c>
      <c r="AW7">
        <v>4</v>
      </c>
      <c r="AX7">
        <f>IF(Z7&gt;0, (R7*SUMPRODUCT(K7:$K$98, X7:$X$98)-K7*$AZ$3)/Z7, 0)</f>
        <v>137.65902191797906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2.7729999999999999E-3</v>
      </c>
      <c r="Q8" s="4">
        <f t="shared" si="22"/>
        <v>12.5</v>
      </c>
      <c r="R8">
        <f t="shared" si="0"/>
        <v>50000</v>
      </c>
      <c r="S8">
        <f t="shared" si="1"/>
        <v>119.35243675333088</v>
      </c>
      <c r="U8">
        <f t="shared" si="12"/>
        <v>2.7729999999999999E-3</v>
      </c>
      <c r="V8">
        <f t="shared" si="13"/>
        <v>0.01</v>
      </c>
      <c r="W8">
        <f t="shared" si="14"/>
        <v>0.95012973768196818</v>
      </c>
      <c r="X8">
        <f t="shared" si="15"/>
        <v>2.6347097625920978E-3</v>
      </c>
      <c r="Y8">
        <f t="shared" si="16"/>
        <v>9.5012973768196819E-3</v>
      </c>
      <c r="Z8">
        <f t="shared" si="17"/>
        <v>0.93799373054255641</v>
      </c>
      <c r="AB8">
        <f t="shared" si="18"/>
        <v>130.79393038448575</v>
      </c>
      <c r="AC8">
        <f t="shared" si="19"/>
        <v>111.95183739960135</v>
      </c>
      <c r="AE8">
        <f t="shared" si="2"/>
        <v>0</v>
      </c>
      <c r="AF8">
        <f t="shared" si="3"/>
        <v>0</v>
      </c>
      <c r="AG8">
        <f t="shared" si="3"/>
        <v>-11.724921631781955</v>
      </c>
      <c r="AH8">
        <f t="shared" si="4"/>
        <v>-131.7354881296049</v>
      </c>
      <c r="AI8">
        <f t="shared" si="5"/>
        <v>-143.46040976138687</v>
      </c>
      <c r="AJ8">
        <f t="shared" si="6"/>
        <v>18.842092984884403</v>
      </c>
      <c r="AK8">
        <f t="shared" si="20"/>
        <v>2.7859107171895463</v>
      </c>
      <c r="AL8">
        <f t="shared" si="7"/>
        <v>-121.83240605931292</v>
      </c>
      <c r="AN8">
        <f t="shared" si="8"/>
        <v>0</v>
      </c>
      <c r="AO8">
        <f t="shared" si="8"/>
        <v>0</v>
      </c>
      <c r="AP8">
        <f t="shared" si="8"/>
        <v>-7.6815155999539062</v>
      </c>
      <c r="AQ8">
        <f t="shared" si="8"/>
        <v>-86.305754436101054</v>
      </c>
      <c r="AR8">
        <f t="shared" si="8"/>
        <v>-93.98727003605498</v>
      </c>
      <c r="AS8">
        <f t="shared" si="8"/>
        <v>12.344289859204341</v>
      </c>
      <c r="AT8">
        <f t="shared" si="8"/>
        <v>1.8251735326027845</v>
      </c>
      <c r="AU8">
        <f t="shared" si="8"/>
        <v>-79.817806644247838</v>
      </c>
      <c r="AW8">
        <v>5</v>
      </c>
      <c r="AX8">
        <f>IF(Z8&gt;0, (R8*SUMPRODUCT(K8:$K$98, X8:$X$98)-K8*$AZ$3)/Z8, 0)</f>
        <v>119.35243675333088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2.8019999999999998E-3</v>
      </c>
      <c r="Q9" s="4">
        <f t="shared" si="22"/>
        <v>12.5</v>
      </c>
      <c r="R9">
        <f t="shared" si="0"/>
        <v>50000</v>
      </c>
      <c r="S9">
        <f t="shared" si="1"/>
        <v>86.925107066276453</v>
      </c>
      <c r="U9">
        <f t="shared" si="12"/>
        <v>2.8019999999999998E-3</v>
      </c>
      <c r="V9">
        <f t="shared" si="13"/>
        <v>0.01</v>
      </c>
      <c r="W9">
        <f t="shared" si="14"/>
        <v>0.93799373054255641</v>
      </c>
      <c r="X9">
        <f t="shared" si="15"/>
        <v>2.6282584329802429E-3</v>
      </c>
      <c r="Y9">
        <f t="shared" si="16"/>
        <v>9.3799373054255647E-3</v>
      </c>
      <c r="Z9">
        <f t="shared" si="17"/>
        <v>0.92598553480415069</v>
      </c>
      <c r="AB9">
        <f t="shared" si="18"/>
        <v>111.95183739960135</v>
      </c>
      <c r="AC9">
        <f t="shared" si="19"/>
        <v>80.491391754674055</v>
      </c>
      <c r="AE9">
        <f t="shared" si="2"/>
        <v>0</v>
      </c>
      <c r="AF9">
        <f t="shared" si="3"/>
        <v>0</v>
      </c>
      <c r="AG9">
        <f t="shared" si="3"/>
        <v>-11.574819185051883</v>
      </c>
      <c r="AH9">
        <f t="shared" si="4"/>
        <v>-131.41292164901213</v>
      </c>
      <c r="AI9">
        <f t="shared" si="5"/>
        <v>-142.98774083406403</v>
      </c>
      <c r="AJ9">
        <f t="shared" si="6"/>
        <v>31.46044564492729</v>
      </c>
      <c r="AK9">
        <f t="shared" si="20"/>
        <v>0.6605158406576479</v>
      </c>
      <c r="AL9">
        <f t="shared" si="7"/>
        <v>-110.86677934847908</v>
      </c>
      <c r="AN9">
        <f t="shared" si="8"/>
        <v>0</v>
      </c>
      <c r="AO9">
        <f t="shared" si="8"/>
        <v>0</v>
      </c>
      <c r="AP9">
        <f t="shared" si="8"/>
        <v>-7.1817187586355677</v>
      </c>
      <c r="AQ9">
        <f t="shared" si="8"/>
        <v>-81.536534562253394</v>
      </c>
      <c r="AR9">
        <f t="shared" si="8"/>
        <v>-88.718253320888977</v>
      </c>
      <c r="AS9">
        <f t="shared" si="8"/>
        <v>19.519965628058856</v>
      </c>
      <c r="AT9">
        <f t="shared" si="8"/>
        <v>0.40982402639628868</v>
      </c>
      <c r="AU9">
        <f t="shared" si="8"/>
        <v>-68.788463666433827</v>
      </c>
      <c r="AW9">
        <v>6</v>
      </c>
      <c r="AX9">
        <f>IF(Z9&gt;0, (R9*SUMPRODUCT(K9:$K$98, X9:$X$98)-K9*$AZ$3)/Z9, 0)</f>
        <v>86.925107066276453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2.8370000000000001E-3</v>
      </c>
      <c r="Q10" s="4">
        <f t="shared" si="22"/>
        <v>12.5</v>
      </c>
      <c r="R10">
        <f t="shared" si="0"/>
        <v>50000</v>
      </c>
      <c r="S10">
        <f t="shared" si="1"/>
        <v>53.943759940731134</v>
      </c>
      <c r="U10">
        <f t="shared" si="12"/>
        <v>2.8370000000000001E-3</v>
      </c>
      <c r="V10">
        <f t="shared" si="13"/>
        <v>0.01</v>
      </c>
      <c r="W10">
        <f t="shared" si="14"/>
        <v>0.92598553480415069</v>
      </c>
      <c r="X10">
        <f t="shared" si="15"/>
        <v>2.6270209622393757E-3</v>
      </c>
      <c r="Y10">
        <f t="shared" si="16"/>
        <v>9.2598553480415079E-3</v>
      </c>
      <c r="Z10">
        <f t="shared" si="17"/>
        <v>0.91409865849386984</v>
      </c>
      <c r="AB10">
        <f t="shared" si="18"/>
        <v>80.491391754674055</v>
      </c>
      <c r="AC10">
        <f t="shared" si="19"/>
        <v>49.309918595937688</v>
      </c>
      <c r="AE10">
        <f t="shared" si="2"/>
        <v>0</v>
      </c>
      <c r="AF10">
        <f t="shared" si="3"/>
        <v>0</v>
      </c>
      <c r="AG10">
        <f t="shared" si="3"/>
        <v>-11.426233231173374</v>
      </c>
      <c r="AH10">
        <f t="shared" si="4"/>
        <v>-131.35104811196879</v>
      </c>
      <c r="AI10">
        <f t="shared" si="5"/>
        <v>-142.77728134314216</v>
      </c>
      <c r="AJ10">
        <f t="shared" si="6"/>
        <v>31.181473158736367</v>
      </c>
      <c r="AK10">
        <f t="shared" si="20"/>
        <v>0.33001470619416368</v>
      </c>
      <c r="AL10">
        <f t="shared" si="7"/>
        <v>-111.26579347821163</v>
      </c>
      <c r="AN10">
        <f t="shared" si="8"/>
        <v>0</v>
      </c>
      <c r="AO10">
        <f t="shared" si="8"/>
        <v>0</v>
      </c>
      <c r="AP10">
        <f t="shared" si="8"/>
        <v>-6.7256683758001747</v>
      </c>
      <c r="AQ10">
        <f t="shared" si="8"/>
        <v>-77.315382291050611</v>
      </c>
      <c r="AR10">
        <f t="shared" si="8"/>
        <v>-84.041050666850779</v>
      </c>
      <c r="AS10">
        <f t="shared" si="8"/>
        <v>18.353926765858528</v>
      </c>
      <c r="AT10">
        <f t="shared" si="8"/>
        <v>0.1942520713601032</v>
      </c>
      <c r="AU10">
        <f t="shared" si="8"/>
        <v>-65.492871829632151</v>
      </c>
      <c r="AW10">
        <v>7</v>
      </c>
      <c r="AX10">
        <f>IF(Z10&gt;0, (R10*SUMPRODUCT(K10:$K$98, X10:$X$98)-K10*$AZ$3)/Z10, 0)</f>
        <v>53.943759940731134</v>
      </c>
    </row>
    <row r="11" spans="1:52" x14ac:dyDescent="0.25">
      <c r="A11" t="s">
        <v>33</v>
      </c>
      <c r="C11" s="12">
        <f>AU91</f>
        <v>728.43469764890619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2.8709999999999999E-3</v>
      </c>
      <c r="Q11" s="4">
        <f t="shared" si="22"/>
        <v>12.5</v>
      </c>
      <c r="R11">
        <f t="shared" si="0"/>
        <v>50000</v>
      </c>
      <c r="S11">
        <f t="shared" si="1"/>
        <v>20.323792627518571</v>
      </c>
      <c r="U11">
        <f t="shared" si="12"/>
        <v>2.8709999999999999E-3</v>
      </c>
      <c r="V11">
        <f t="shared" si="13"/>
        <v>0.01</v>
      </c>
      <c r="W11">
        <f t="shared" si="14"/>
        <v>0.91409865849386984</v>
      </c>
      <c r="X11">
        <f t="shared" si="15"/>
        <v>2.6243772485359E-3</v>
      </c>
      <c r="Y11">
        <f t="shared" si="16"/>
        <v>9.1409865849386984E-3</v>
      </c>
      <c r="Z11">
        <f t="shared" si="17"/>
        <v>0.90233329466039525</v>
      </c>
      <c r="AB11">
        <f t="shared" si="18"/>
        <v>49.309918595937688</v>
      </c>
      <c r="AC11">
        <f t="shared" si="19"/>
        <v>18.338834761583485</v>
      </c>
      <c r="AE11">
        <f t="shared" si="2"/>
        <v>0</v>
      </c>
      <c r="AF11">
        <f t="shared" si="3"/>
        <v>0</v>
      </c>
      <c r="AG11">
        <f t="shared" si="3"/>
        <v>-11.27916618325494</v>
      </c>
      <c r="AH11">
        <f t="shared" si="4"/>
        <v>-131.218862426795</v>
      </c>
      <c r="AI11">
        <f t="shared" si="5"/>
        <v>-142.49802861004994</v>
      </c>
      <c r="AJ11">
        <f t="shared" si="6"/>
        <v>30.971083834354204</v>
      </c>
      <c r="AK11">
        <f t="shared" si="20"/>
        <v>0.11834380463025045</v>
      </c>
      <c r="AL11">
        <f t="shared" si="7"/>
        <v>-111.40860097106548</v>
      </c>
      <c r="AN11">
        <f t="shared" si="8"/>
        <v>0</v>
      </c>
      <c r="AO11">
        <f t="shared" si="8"/>
        <v>0</v>
      </c>
      <c r="AP11">
        <f t="shared" si="8"/>
        <v>-6.3085350609418951</v>
      </c>
      <c r="AQ11">
        <f t="shared" si="8"/>
        <v>-73.391843051776135</v>
      </c>
      <c r="AR11">
        <f t="shared" si="8"/>
        <v>-79.700378112718028</v>
      </c>
      <c r="AS11">
        <f t="shared" si="8"/>
        <v>17.322394676164873</v>
      </c>
      <c r="AT11">
        <f t="shared" si="8"/>
        <v>6.6190712028302248E-2</v>
      </c>
      <c r="AU11">
        <f t="shared" si="8"/>
        <v>-62.31179272452485</v>
      </c>
      <c r="AW11">
        <v>8</v>
      </c>
      <c r="AX11">
        <f>IF(Z11&gt;0, (R11*SUMPRODUCT(K11:$K$98, X11:$X$98)-K11*$AZ$3)/Z11, 0)</f>
        <v>20.323792627518571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2.9099999999999998E-3</v>
      </c>
      <c r="Q12" s="4">
        <f t="shared" si="22"/>
        <v>12.5</v>
      </c>
      <c r="R12">
        <f t="shared" si="0"/>
        <v>50000</v>
      </c>
      <c r="S12">
        <f t="shared" si="1"/>
        <v>-12.457950677495369</v>
      </c>
      <c r="U12">
        <f t="shared" si="12"/>
        <v>2.9099999999999998E-3</v>
      </c>
      <c r="V12">
        <f t="shared" si="13"/>
        <v>0.01</v>
      </c>
      <c r="W12">
        <f t="shared" si="14"/>
        <v>0.90233329466039525</v>
      </c>
      <c r="X12">
        <f t="shared" si="15"/>
        <v>2.6257898874617498E-3</v>
      </c>
      <c r="Y12">
        <f t="shared" si="16"/>
        <v>9.0233329466039534E-3</v>
      </c>
      <c r="Z12">
        <f t="shared" si="17"/>
        <v>0.89068417182632953</v>
      </c>
      <c r="AB12">
        <f t="shared" si="18"/>
        <v>18.338834761583485</v>
      </c>
      <c r="AC12">
        <f t="shared" si="19"/>
        <v>-11.096099481838223</v>
      </c>
      <c r="AE12">
        <f t="shared" si="2"/>
        <v>0</v>
      </c>
      <c r="AF12">
        <f t="shared" si="3"/>
        <v>0</v>
      </c>
      <c r="AG12">
        <f t="shared" si="3"/>
        <v>-11.13355214782912</v>
      </c>
      <c r="AH12">
        <f t="shared" si="4"/>
        <v>-131.28949437308748</v>
      </c>
      <c r="AI12">
        <f t="shared" si="5"/>
        <v>-142.42304652091659</v>
      </c>
      <c r="AJ12">
        <f t="shared" si="6"/>
        <v>29.434934243421708</v>
      </c>
      <c r="AK12">
        <f t="shared" si="20"/>
        <v>4.2179319951642015E-2</v>
      </c>
      <c r="AL12">
        <f t="shared" si="7"/>
        <v>-112.94593295754323</v>
      </c>
      <c r="AN12">
        <f t="shared" si="8"/>
        <v>0</v>
      </c>
      <c r="AO12">
        <f t="shared" si="8"/>
        <v>0</v>
      </c>
      <c r="AP12">
        <f t="shared" si="8"/>
        <v>-5.9176013240569567</v>
      </c>
      <c r="AQ12">
        <f t="shared" si="8"/>
        <v>-69.781761958912512</v>
      </c>
      <c r="AR12">
        <f t="shared" si="8"/>
        <v>-75.699363282969472</v>
      </c>
      <c r="AS12">
        <f t="shared" si="8"/>
        <v>15.644980464421243</v>
      </c>
      <c r="AT12">
        <f t="shared" si="8"/>
        <v>2.2418756950119214E-2</v>
      </c>
      <c r="AU12">
        <f t="shared" si="8"/>
        <v>-60.031964061598103</v>
      </c>
      <c r="AW12">
        <v>9</v>
      </c>
      <c r="AX12">
        <f>IF(Z12&gt;0, (R12*SUMPRODUCT(K12:$K$98, X12:$X$98)-K12*$AZ$3)/Z12, 0)</f>
        <v>-12.457950677495369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2.9520000000000002E-3</v>
      </c>
      <c r="Q13" s="4">
        <f t="shared" si="22"/>
        <v>12.5</v>
      </c>
      <c r="R13">
        <f t="shared" si="0"/>
        <v>50000</v>
      </c>
      <c r="S13">
        <f t="shared" si="1"/>
        <v>-44.740368828673944</v>
      </c>
      <c r="U13">
        <f t="shared" si="12"/>
        <v>2.9520000000000002E-3</v>
      </c>
      <c r="V13">
        <f t="shared" si="13"/>
        <v>0.01</v>
      </c>
      <c r="W13">
        <f t="shared" si="14"/>
        <v>0.89068417182632953</v>
      </c>
      <c r="X13">
        <f t="shared" si="15"/>
        <v>2.6292996752313252E-3</v>
      </c>
      <c r="Y13">
        <f t="shared" si="16"/>
        <v>8.9068417182632947E-3</v>
      </c>
      <c r="Z13">
        <f t="shared" si="17"/>
        <v>0.87914803043283496</v>
      </c>
      <c r="AB13">
        <f t="shared" si="18"/>
        <v>-11.096099481838223</v>
      </c>
      <c r="AC13">
        <f t="shared" si="19"/>
        <v>-39.333407136567303</v>
      </c>
      <c r="AE13">
        <f t="shared" si="2"/>
        <v>0</v>
      </c>
      <c r="AF13">
        <f t="shared" si="3"/>
        <v>0</v>
      </c>
      <c r="AG13">
        <f t="shared" si="3"/>
        <v>-10.989350380410437</v>
      </c>
      <c r="AH13">
        <f t="shared" si="4"/>
        <v>-131.46498376156626</v>
      </c>
      <c r="AI13">
        <f t="shared" si="5"/>
        <v>-142.45433414197669</v>
      </c>
      <c r="AJ13">
        <f t="shared" si="6"/>
        <v>28.237307654729079</v>
      </c>
      <c r="AK13">
        <f t="shared" si="20"/>
        <v>-2.2192198963676447E-2</v>
      </c>
      <c r="AL13">
        <f t="shared" si="7"/>
        <v>-114.23921868621129</v>
      </c>
      <c r="AN13">
        <f t="shared" si="8"/>
        <v>0</v>
      </c>
      <c r="AO13">
        <f t="shared" si="8"/>
        <v>0</v>
      </c>
      <c r="AP13">
        <f t="shared" si="8"/>
        <v>-5.5522400681632798</v>
      </c>
      <c r="AQ13">
        <f t="shared" si="8"/>
        <v>-66.421137295118385</v>
      </c>
      <c r="AR13">
        <f t="shared" si="8"/>
        <v>-71.973377363281656</v>
      </c>
      <c r="AS13">
        <f t="shared" si="8"/>
        <v>14.266567681481547</v>
      </c>
      <c r="AT13">
        <f t="shared" si="8"/>
        <v>-1.1212347593031611E-2</v>
      </c>
      <c r="AU13">
        <f t="shared" si="8"/>
        <v>-57.718022029393147</v>
      </c>
      <c r="AW13">
        <v>10</v>
      </c>
      <c r="AX13">
        <f>IF(Z13&gt;0, (R13*SUMPRODUCT(K13:$K$98, X13:$X$98)-K13*$AZ$3)/Z13, 0)</f>
        <v>-44.740368828673944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2.9979999999999998E-3</v>
      </c>
      <c r="Q14" s="4">
        <f t="shared" si="22"/>
        <v>12.5</v>
      </c>
      <c r="R14">
        <f t="shared" si="0"/>
        <v>50000</v>
      </c>
      <c r="S14">
        <f t="shared" si="1"/>
        <v>-23.227178341458085</v>
      </c>
      <c r="U14">
        <f t="shared" si="12"/>
        <v>2.9979999999999998E-3</v>
      </c>
      <c r="V14">
        <f t="shared" si="13"/>
        <v>0.01</v>
      </c>
      <c r="W14">
        <f t="shared" si="14"/>
        <v>0.87914803043283496</v>
      </c>
      <c r="X14">
        <f t="shared" si="15"/>
        <v>2.6356857952376392E-3</v>
      </c>
      <c r="Y14">
        <f t="shared" si="16"/>
        <v>8.7914803043283498E-3</v>
      </c>
      <c r="Z14">
        <f t="shared" si="17"/>
        <v>0.867720864333269</v>
      </c>
      <c r="AB14">
        <f t="shared" si="18"/>
        <v>-39.333407136567303</v>
      </c>
      <c r="AC14">
        <f t="shared" si="19"/>
        <v>-20.154707266472997</v>
      </c>
      <c r="AE14">
        <f t="shared" si="2"/>
        <v>0</v>
      </c>
      <c r="AF14">
        <f t="shared" si="3"/>
        <v>0</v>
      </c>
      <c r="AG14">
        <f t="shared" si="3"/>
        <v>-10.846510804165863</v>
      </c>
      <c r="AH14">
        <f t="shared" si="4"/>
        <v>-131.78428976188195</v>
      </c>
      <c r="AI14">
        <f t="shared" si="5"/>
        <v>-142.63080056604781</v>
      </c>
      <c r="AJ14">
        <f t="shared" si="6"/>
        <v>-19.178699870094306</v>
      </c>
      <c r="AK14">
        <f t="shared" si="20"/>
        <v>-2.7533384995597117</v>
      </c>
      <c r="AL14">
        <f t="shared" si="7"/>
        <v>-164.56283893570182</v>
      </c>
      <c r="AN14">
        <f t="shared" si="8"/>
        <v>0</v>
      </c>
      <c r="AO14">
        <f t="shared" si="8"/>
        <v>0</v>
      </c>
      <c r="AP14">
        <f t="shared" si="8"/>
        <v>-4.8929214747832974</v>
      </c>
      <c r="AQ14">
        <f t="shared" si="8"/>
        <v>-59.448627586976819</v>
      </c>
      <c r="AR14">
        <f t="shared" si="8"/>
        <v>-64.341549061760119</v>
      </c>
      <c r="AS14">
        <f t="shared" si="8"/>
        <v>-8.6516184003400074</v>
      </c>
      <c r="AT14">
        <f t="shared" si="8"/>
        <v>-1.2420463423748347</v>
      </c>
      <c r="AU14">
        <f t="shared" si="8"/>
        <v>-74.235213804474952</v>
      </c>
      <c r="AW14">
        <v>11</v>
      </c>
      <c r="AX14">
        <f>IF(Z14&gt;0, (R14*SUMPRODUCT(K14:$K$98, X14:$X$98)-K14*$AZ$3)/Z14, 0)</f>
        <v>-23.227178341458085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3.0469999999999998E-3</v>
      </c>
      <c r="Q15" s="4">
        <f t="shared" si="22"/>
        <v>12.5</v>
      </c>
      <c r="R15">
        <f t="shared" si="0"/>
        <v>50000</v>
      </c>
      <c r="S15">
        <f t="shared" si="1"/>
        <v>-3.7072745065262462</v>
      </c>
      <c r="U15">
        <f t="shared" si="12"/>
        <v>3.0469999999999998E-3</v>
      </c>
      <c r="V15">
        <f t="shared" si="13"/>
        <v>0.01</v>
      </c>
      <c r="W15">
        <f t="shared" si="14"/>
        <v>0.867720864333269</v>
      </c>
      <c r="X15">
        <f t="shared" si="15"/>
        <v>2.6439454736234703E-3</v>
      </c>
      <c r="Y15">
        <f t="shared" si="16"/>
        <v>8.6772086433326897E-3</v>
      </c>
      <c r="Z15">
        <f t="shared" si="17"/>
        <v>0.85639971021631289</v>
      </c>
      <c r="AB15">
        <f t="shared" si="18"/>
        <v>-20.154707266472997</v>
      </c>
      <c r="AC15">
        <f t="shared" si="19"/>
        <v>-3.1749088130814016</v>
      </c>
      <c r="AE15">
        <f t="shared" si="2"/>
        <v>0</v>
      </c>
      <c r="AF15">
        <f t="shared" si="3"/>
        <v>0</v>
      </c>
      <c r="AG15">
        <f t="shared" si="3"/>
        <v>-10.70499637770391</v>
      </c>
      <c r="AH15">
        <f t="shared" si="4"/>
        <v>-132.19727368117353</v>
      </c>
      <c r="AI15">
        <f t="shared" si="5"/>
        <v>-142.90227005887743</v>
      </c>
      <c r="AJ15">
        <f t="shared" si="6"/>
        <v>-16.979798453391595</v>
      </c>
      <c r="AK15">
        <f t="shared" si="20"/>
        <v>-1.41082950865311</v>
      </c>
      <c r="AL15">
        <f t="shared" si="7"/>
        <v>-161.29289802092214</v>
      </c>
      <c r="AN15">
        <f t="shared" si="8"/>
        <v>0</v>
      </c>
      <c r="AO15">
        <f t="shared" si="8"/>
        <v>0</v>
      </c>
      <c r="AP15">
        <f t="shared" si="8"/>
        <v>-4.3116817216980357</v>
      </c>
      <c r="AQ15">
        <f t="shared" si="8"/>
        <v>-53.245470477373949</v>
      </c>
      <c r="AR15">
        <f t="shared" si="8"/>
        <v>-57.557152199071986</v>
      </c>
      <c r="AS15">
        <f t="shared" si="8"/>
        <v>-6.8390015322273348</v>
      </c>
      <c r="AT15">
        <f t="shared" si="8"/>
        <v>-0.5682437985277089</v>
      </c>
      <c r="AU15">
        <f t="shared" si="8"/>
        <v>-64.964397529827025</v>
      </c>
      <c r="AW15">
        <v>12</v>
      </c>
      <c r="AX15">
        <f>IF(Z15&gt;0, (R15*SUMPRODUCT(K15:$K$98, X15:$X$98)-K15*$AZ$3)/Z15, 0)</f>
        <v>-3.7072745065262462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3.104E-3</v>
      </c>
      <c r="Q16" s="4">
        <f t="shared" si="22"/>
        <v>12.5</v>
      </c>
      <c r="R16">
        <f t="shared" si="0"/>
        <v>50000</v>
      </c>
      <c r="S16">
        <f t="shared" si="1"/>
        <v>13.984384982349798</v>
      </c>
      <c r="U16">
        <f t="shared" si="12"/>
        <v>3.104E-3</v>
      </c>
      <c r="V16">
        <f t="shared" si="13"/>
        <v>0.01</v>
      </c>
      <c r="W16">
        <f t="shared" si="14"/>
        <v>0.85639971021631289</v>
      </c>
      <c r="X16">
        <f t="shared" si="15"/>
        <v>2.6582647005114353E-3</v>
      </c>
      <c r="Y16">
        <f t="shared" si="16"/>
        <v>8.5639971021631289E-3</v>
      </c>
      <c r="Z16">
        <f t="shared" si="17"/>
        <v>0.84517744841363829</v>
      </c>
      <c r="AB16">
        <f t="shared" si="18"/>
        <v>-3.1749088130814016</v>
      </c>
      <c r="AC16">
        <f t="shared" si="19"/>
        <v>11.819286817016405</v>
      </c>
      <c r="AE16">
        <f t="shared" si="2"/>
        <v>0</v>
      </c>
      <c r="AF16">
        <f t="shared" si="3"/>
        <v>0</v>
      </c>
      <c r="AG16">
        <f t="shared" si="3"/>
        <v>-10.564718105170478</v>
      </c>
      <c r="AH16">
        <f t="shared" si="4"/>
        <v>-132.91323502557177</v>
      </c>
      <c r="AI16">
        <f t="shared" si="5"/>
        <v>-143.47795313074224</v>
      </c>
      <c r="AJ16">
        <f t="shared" si="6"/>
        <v>-14.994195630097806</v>
      </c>
      <c r="AK16">
        <f t="shared" si="20"/>
        <v>-0.22224361691569813</v>
      </c>
      <c r="AL16">
        <f t="shared" si="7"/>
        <v>-158.69439237775575</v>
      </c>
      <c r="AN16">
        <f t="shared" si="8"/>
        <v>0</v>
      </c>
      <c r="AO16">
        <f t="shared" si="8"/>
        <v>0</v>
      </c>
      <c r="AP16">
        <f t="shared" si="8"/>
        <v>-3.7992691468008069</v>
      </c>
      <c r="AQ16">
        <f t="shared" si="8"/>
        <v>-47.798071657681078</v>
      </c>
      <c r="AR16">
        <f t="shared" si="8"/>
        <v>-51.597340804481881</v>
      </c>
      <c r="AS16">
        <f t="shared" si="8"/>
        <v>-5.392191658255971</v>
      </c>
      <c r="AT16">
        <f t="shared" si="8"/>
        <v>-7.9922938635531598E-2</v>
      </c>
      <c r="AU16">
        <f t="shared" si="8"/>
        <v>-57.069455401373389</v>
      </c>
      <c r="AW16">
        <v>13</v>
      </c>
      <c r="AX16">
        <f>IF(Z16&gt;0, (R16*SUMPRODUCT(K16:$K$98, X16:$X$98)-K16*$AZ$3)/Z16, 0)</f>
        <v>13.984384982349798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3.1700000000000001E-3</v>
      </c>
      <c r="Q17" s="4">
        <f t="shared" si="22"/>
        <v>12.5</v>
      </c>
      <c r="R17">
        <f t="shared" si="0"/>
        <v>50000</v>
      </c>
      <c r="S17">
        <f t="shared" si="1"/>
        <v>29.913787329256678</v>
      </c>
      <c r="U17">
        <f t="shared" si="12"/>
        <v>3.1700000000000001E-3</v>
      </c>
      <c r="V17">
        <f t="shared" si="13"/>
        <v>0.01</v>
      </c>
      <c r="W17">
        <f t="shared" si="14"/>
        <v>0.84517744841363829</v>
      </c>
      <c r="X17">
        <f t="shared" si="15"/>
        <v>2.6792125114712332E-3</v>
      </c>
      <c r="Y17">
        <f t="shared" si="16"/>
        <v>8.4517744841363825E-3</v>
      </c>
      <c r="Z17">
        <f t="shared" si="17"/>
        <v>0.83404646141803074</v>
      </c>
      <c r="AB17">
        <f t="shared" si="18"/>
        <v>11.819286817016405</v>
      </c>
      <c r="AC17">
        <f t="shared" si="19"/>
        <v>24.949488469578057</v>
      </c>
      <c r="AE17">
        <f t="shared" si="2"/>
        <v>0</v>
      </c>
      <c r="AF17">
        <f t="shared" si="3"/>
        <v>0</v>
      </c>
      <c r="AG17">
        <f t="shared" si="3"/>
        <v>-10.425580767725384</v>
      </c>
      <c r="AH17">
        <f t="shared" si="4"/>
        <v>-133.96062557356166</v>
      </c>
      <c r="AI17">
        <f t="shared" si="5"/>
        <v>-144.38620634128705</v>
      </c>
      <c r="AJ17">
        <f t="shared" si="6"/>
        <v>-13.130201652561652</v>
      </c>
      <c r="AK17">
        <f t="shared" si="20"/>
        <v>0.82735007719114839</v>
      </c>
      <c r="AL17">
        <f t="shared" si="7"/>
        <v>-156.68905791665756</v>
      </c>
      <c r="AN17">
        <f t="shared" si="8"/>
        <v>0</v>
      </c>
      <c r="AO17">
        <f t="shared" si="8"/>
        <v>0</v>
      </c>
      <c r="AP17">
        <f t="shared" si="8"/>
        <v>-3.3475292608370006</v>
      </c>
      <c r="AQ17">
        <f t="shared" si="8"/>
        <v>-43.013154269137708</v>
      </c>
      <c r="AR17">
        <f t="shared" si="8"/>
        <v>-46.360683529974708</v>
      </c>
      <c r="AS17">
        <f t="shared" si="8"/>
        <v>-4.2159506709409094</v>
      </c>
      <c r="AT17">
        <f t="shared" si="8"/>
        <v>0.26565221200213074</v>
      </c>
      <c r="AU17">
        <f t="shared" si="8"/>
        <v>-50.31098198891349</v>
      </c>
      <c r="AW17">
        <v>14</v>
      </c>
      <c r="AX17">
        <f>IF(Z17&gt;0, (R17*SUMPRODUCT(K17:$K$98, X17:$X$98)-K17*$AZ$3)/Z17, 0)</f>
        <v>29.913787329256678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3.2390000000000001E-3</v>
      </c>
      <c r="Q18" s="4">
        <f t="shared" si="22"/>
        <v>12.5</v>
      </c>
      <c r="R18">
        <f t="shared" si="0"/>
        <v>50000</v>
      </c>
      <c r="S18">
        <f t="shared" si="1"/>
        <v>44.151128372321743</v>
      </c>
      <c r="U18">
        <f t="shared" si="12"/>
        <v>3.2390000000000001E-3</v>
      </c>
      <c r="V18">
        <f t="shared" si="13"/>
        <v>0.01</v>
      </c>
      <c r="W18">
        <f t="shared" si="14"/>
        <v>0.83404646141803074</v>
      </c>
      <c r="X18">
        <f t="shared" si="15"/>
        <v>2.7014764885330018E-3</v>
      </c>
      <c r="Y18">
        <f t="shared" si="16"/>
        <v>8.3404646141803079E-3</v>
      </c>
      <c r="Z18">
        <f t="shared" si="17"/>
        <v>0.82300452031531746</v>
      </c>
      <c r="AB18">
        <f t="shared" si="18"/>
        <v>24.949488469578057</v>
      </c>
      <c r="AC18">
        <f t="shared" si="19"/>
        <v>36.336578227442658</v>
      </c>
      <c r="AE18">
        <f t="shared" si="2"/>
        <v>0</v>
      </c>
      <c r="AF18">
        <f t="shared" si="3"/>
        <v>0</v>
      </c>
      <c r="AG18">
        <f t="shared" si="3"/>
        <v>-10.287556503941468</v>
      </c>
      <c r="AH18">
        <f t="shared" si="4"/>
        <v>-135.07382442665008</v>
      </c>
      <c r="AI18">
        <f t="shared" si="5"/>
        <v>-145.36138093059154</v>
      </c>
      <c r="AJ18">
        <f t="shared" si="6"/>
        <v>-11.387089757864601</v>
      </c>
      <c r="AK18">
        <f t="shared" si="20"/>
        <v>1.7464641928704641</v>
      </c>
      <c r="AL18">
        <f t="shared" si="7"/>
        <v>-155.00200649558568</v>
      </c>
      <c r="AN18">
        <f t="shared" si="8"/>
        <v>0</v>
      </c>
      <c r="AO18">
        <f t="shared" si="8"/>
        <v>0</v>
      </c>
      <c r="AP18">
        <f t="shared" si="8"/>
        <v>-2.9492958222792671</v>
      </c>
      <c r="AQ18">
        <f t="shared" si="8"/>
        <v>-38.723740270896585</v>
      </c>
      <c r="AR18">
        <f t="shared" si="8"/>
        <v>-41.673036093175853</v>
      </c>
      <c r="AS18">
        <f t="shared" si="8"/>
        <v>-3.2645163346536288</v>
      </c>
      <c r="AT18">
        <f t="shared" si="8"/>
        <v>0.50068639193570919</v>
      </c>
      <c r="AU18">
        <f t="shared" si="8"/>
        <v>-44.436866035893772</v>
      </c>
      <c r="AW18">
        <v>15</v>
      </c>
      <c r="AX18">
        <f>IF(Z18&gt;0, (R18*SUMPRODUCT(K18:$K$98, X18:$X$98)-K18*$AZ$3)/Z18, 0)</f>
        <v>44.151128372321743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3.3149999999999998E-3</v>
      </c>
      <c r="Q19" s="4">
        <f t="shared" si="22"/>
        <v>12.5</v>
      </c>
      <c r="R19">
        <f t="shared" si="0"/>
        <v>50000</v>
      </c>
      <c r="S19">
        <f t="shared" si="1"/>
        <v>56.874206847926366</v>
      </c>
      <c r="U19">
        <f t="shared" si="12"/>
        <v>3.3149999999999998E-3</v>
      </c>
      <c r="V19">
        <f t="shared" si="13"/>
        <v>0.01</v>
      </c>
      <c r="W19">
        <f t="shared" si="14"/>
        <v>0.82300452031531746</v>
      </c>
      <c r="X19">
        <f t="shared" si="15"/>
        <v>2.7282599848452772E-3</v>
      </c>
      <c r="Y19">
        <f t="shared" si="16"/>
        <v>8.2300452031531749E-3</v>
      </c>
      <c r="Z19">
        <f t="shared" si="17"/>
        <v>0.812046215127319</v>
      </c>
      <c r="AB19">
        <f t="shared" si="18"/>
        <v>36.336578227442658</v>
      </c>
      <c r="AC19">
        <f t="shared" si="19"/>
        <v>46.184484409226854</v>
      </c>
      <c r="AE19">
        <f t="shared" si="2"/>
        <v>0</v>
      </c>
      <c r="AF19">
        <f t="shared" si="3"/>
        <v>0</v>
      </c>
      <c r="AG19">
        <f t="shared" si="3"/>
        <v>-10.150577689091488</v>
      </c>
      <c r="AH19">
        <f t="shared" si="4"/>
        <v>-136.41299924226385</v>
      </c>
      <c r="AI19">
        <f t="shared" si="5"/>
        <v>-146.56357693135533</v>
      </c>
      <c r="AJ19">
        <f t="shared" si="6"/>
        <v>-9.8479061817841966</v>
      </c>
      <c r="AK19">
        <f t="shared" si="20"/>
        <v>2.5435604759209864</v>
      </c>
      <c r="AL19">
        <f t="shared" si="7"/>
        <v>-153.86792263721853</v>
      </c>
      <c r="AN19">
        <f t="shared" si="8"/>
        <v>0</v>
      </c>
      <c r="AO19">
        <f t="shared" si="8"/>
        <v>0</v>
      </c>
      <c r="AP19">
        <f t="shared" si="8"/>
        <v>-2.5982374539335882</v>
      </c>
      <c r="AQ19">
        <f t="shared" si="8"/>
        <v>-34.917555895913459</v>
      </c>
      <c r="AR19">
        <f t="shared" si="8"/>
        <v>-37.515793349847044</v>
      </c>
      <c r="AS19">
        <f t="shared" si="8"/>
        <v>-2.5207628046464374</v>
      </c>
      <c r="AT19">
        <f t="shared" si="8"/>
        <v>0.65107369228702072</v>
      </c>
      <c r="AU19">
        <f t="shared" si="8"/>
        <v>-39.385482462206461</v>
      </c>
      <c r="AW19">
        <v>16</v>
      </c>
      <c r="AX19">
        <f>IF(Z19&gt;0, (R19*SUMPRODUCT(K19:$K$98, X19:$X$98)-K19*$AZ$3)/Z19, 0)</f>
        <v>56.874206847926366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3.3969999999999998E-3</v>
      </c>
      <c r="Q20" s="4">
        <f t="shared" si="22"/>
        <v>12.5</v>
      </c>
      <c r="R20">
        <f t="shared" si="0"/>
        <v>50000</v>
      </c>
      <c r="S20">
        <f t="shared" si="1"/>
        <v>68.193590311570517</v>
      </c>
      <c r="U20">
        <f t="shared" si="12"/>
        <v>3.3969999999999998E-3</v>
      </c>
      <c r="V20">
        <f t="shared" si="13"/>
        <v>0.01</v>
      </c>
      <c r="W20">
        <f t="shared" si="14"/>
        <v>0.812046215127319</v>
      </c>
      <c r="X20">
        <f t="shared" si="15"/>
        <v>2.7585209927875024E-3</v>
      </c>
      <c r="Y20">
        <f t="shared" si="16"/>
        <v>8.1204621512731903E-3</v>
      </c>
      <c r="Z20">
        <f t="shared" si="17"/>
        <v>0.80116723198325834</v>
      </c>
      <c r="AB20">
        <f t="shared" si="18"/>
        <v>46.184484409226854</v>
      </c>
      <c r="AC20">
        <f t="shared" si="19"/>
        <v>54.634469988921296</v>
      </c>
      <c r="AE20">
        <f t="shared" si="2"/>
        <v>0</v>
      </c>
      <c r="AF20">
        <f t="shared" si="3"/>
        <v>0</v>
      </c>
      <c r="AG20">
        <f t="shared" si="3"/>
        <v>-10.014590399790729</v>
      </c>
      <c r="AH20">
        <f t="shared" si="4"/>
        <v>-137.92604963937512</v>
      </c>
      <c r="AI20">
        <f t="shared" si="5"/>
        <v>-147.94064003916586</v>
      </c>
      <c r="AJ20">
        <f t="shared" si="6"/>
        <v>-8.4499855796944416</v>
      </c>
      <c r="AK20">
        <f t="shared" si="20"/>
        <v>3.2329139086458802</v>
      </c>
      <c r="AL20">
        <f t="shared" si="7"/>
        <v>-153.15771171021441</v>
      </c>
      <c r="AN20">
        <f t="shared" si="8"/>
        <v>0</v>
      </c>
      <c r="AO20">
        <f t="shared" si="8"/>
        <v>0</v>
      </c>
      <c r="AP20">
        <f t="shared" si="8"/>
        <v>-2.2887757738957495</v>
      </c>
      <c r="AQ20">
        <f t="shared" si="8"/>
        <v>-31.52218796790142</v>
      </c>
      <c r="AR20">
        <f t="shared" si="8"/>
        <v>-33.810963741797174</v>
      </c>
      <c r="AS20">
        <f t="shared" si="8"/>
        <v>-1.9311945384183875</v>
      </c>
      <c r="AT20">
        <f t="shared" si="8"/>
        <v>0.73886347197524227</v>
      </c>
      <c r="AU20">
        <f t="shared" si="8"/>
        <v>-35.003294808240312</v>
      </c>
      <c r="AW20">
        <v>17</v>
      </c>
      <c r="AX20">
        <f>IF(Z20&gt;0, (R20*SUMPRODUCT(K20:$K$98, X20:$X$98)-K20*$AZ$3)/Z20, 0)</f>
        <v>68.193590311570517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3.4910000000000002E-3</v>
      </c>
      <c r="Q21" s="4">
        <f t="shared" si="22"/>
        <v>12.5</v>
      </c>
      <c r="R21">
        <f t="shared" si="0"/>
        <v>50000</v>
      </c>
      <c r="S21">
        <f t="shared" si="1"/>
        <v>78.234480597743755</v>
      </c>
      <c r="U21">
        <f t="shared" si="12"/>
        <v>3.4910000000000002E-3</v>
      </c>
      <c r="V21">
        <f t="shared" si="13"/>
        <v>0.01</v>
      </c>
      <c r="W21">
        <f t="shared" si="14"/>
        <v>0.80116723198325834</v>
      </c>
      <c r="X21">
        <f t="shared" si="15"/>
        <v>2.7968748068535549E-3</v>
      </c>
      <c r="Y21">
        <f t="shared" si="16"/>
        <v>8.0116723198325832E-3</v>
      </c>
      <c r="Z21">
        <f t="shared" si="17"/>
        <v>0.79035868485657224</v>
      </c>
      <c r="AB21">
        <f t="shared" si="18"/>
        <v>54.634469988921296</v>
      </c>
      <c r="AC21">
        <f t="shared" si="19"/>
        <v>61.833301195669769</v>
      </c>
      <c r="AE21">
        <f t="shared" si="2"/>
        <v>0</v>
      </c>
      <c r="AF21">
        <f t="shared" si="3"/>
        <v>0</v>
      </c>
      <c r="AG21">
        <f t="shared" si="3"/>
        <v>-9.8794835607071523</v>
      </c>
      <c r="AH21">
        <f t="shared" si="4"/>
        <v>-139.84374034267773</v>
      </c>
      <c r="AI21">
        <f t="shared" si="5"/>
        <v>-149.72322390338488</v>
      </c>
      <c r="AJ21">
        <f t="shared" si="6"/>
        <v>-7.1988312067484728</v>
      </c>
      <c r="AK21">
        <f t="shared" si="20"/>
        <v>3.824412899224491</v>
      </c>
      <c r="AL21">
        <f t="shared" si="7"/>
        <v>-153.09764221090887</v>
      </c>
      <c r="AN21">
        <f t="shared" si="8"/>
        <v>0</v>
      </c>
      <c r="AO21">
        <f t="shared" si="8"/>
        <v>0</v>
      </c>
      <c r="AP21">
        <f t="shared" si="8"/>
        <v>-2.0159802677947516</v>
      </c>
      <c r="AQ21">
        <f t="shared" si="8"/>
        <v>-28.536129380964503</v>
      </c>
      <c r="AR21">
        <f t="shared" si="8"/>
        <v>-30.552109648759252</v>
      </c>
      <c r="AS21">
        <f t="shared" si="8"/>
        <v>-1.468973714548214</v>
      </c>
      <c r="AT21">
        <f t="shared" si="8"/>
        <v>0.78039918720047252</v>
      </c>
      <c r="AU21">
        <f t="shared" si="8"/>
        <v>-31.240684176106999</v>
      </c>
      <c r="AW21">
        <v>18</v>
      </c>
      <c r="AX21">
        <f>IF(Z21&gt;0, (R21*SUMPRODUCT(K21:$K$98, X21:$X$98)-K21*$AZ$3)/Z21, 0)</f>
        <v>78.234480597743755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3.5990000000000002E-3</v>
      </c>
      <c r="Q22" s="4">
        <f t="shared" si="22"/>
        <v>12.5</v>
      </c>
      <c r="R22">
        <f t="shared" si="0"/>
        <v>50000</v>
      </c>
      <c r="S22">
        <f t="shared" si="1"/>
        <v>87.055653958342702</v>
      </c>
      <c r="U22">
        <f t="shared" si="12"/>
        <v>3.5990000000000002E-3</v>
      </c>
      <c r="V22">
        <f t="shared" si="13"/>
        <v>0.01</v>
      </c>
      <c r="W22">
        <f t="shared" si="14"/>
        <v>0.79035868485657224</v>
      </c>
      <c r="X22">
        <f t="shared" si="15"/>
        <v>2.8445009067988038E-3</v>
      </c>
      <c r="Y22">
        <f t="shared" si="16"/>
        <v>7.9035868485657218E-3</v>
      </c>
      <c r="Z22">
        <f t="shared" si="17"/>
        <v>0.77961059710120773</v>
      </c>
      <c r="AB22">
        <f t="shared" si="18"/>
        <v>61.833301195669769</v>
      </c>
      <c r="AC22">
        <f t="shared" si="19"/>
        <v>67.869510363499671</v>
      </c>
      <c r="AE22">
        <f t="shared" si="2"/>
        <v>0</v>
      </c>
      <c r="AF22">
        <f t="shared" si="3"/>
        <v>0</v>
      </c>
      <c r="AG22">
        <f t="shared" si="3"/>
        <v>-9.7451324637650973</v>
      </c>
      <c r="AH22">
        <f t="shared" si="4"/>
        <v>-142.22504533994018</v>
      </c>
      <c r="AI22">
        <f t="shared" si="5"/>
        <v>-151.97017780370527</v>
      </c>
      <c r="AJ22">
        <f t="shared" si="6"/>
        <v>-6.0362091678299024</v>
      </c>
      <c r="AK22">
        <f t="shared" si="20"/>
        <v>4.3283310836968845</v>
      </c>
      <c r="AL22">
        <f t="shared" si="7"/>
        <v>-153.67805588783827</v>
      </c>
      <c r="AN22">
        <f t="shared" si="8"/>
        <v>0</v>
      </c>
      <c r="AO22">
        <f t="shared" si="8"/>
        <v>0</v>
      </c>
      <c r="AP22">
        <f t="shared" si="8"/>
        <v>-1.7755044215473315</v>
      </c>
      <c r="AQ22">
        <f t="shared" si="8"/>
        <v>-25.9125463706904</v>
      </c>
      <c r="AR22">
        <f t="shared" si="8"/>
        <v>-27.688050792237728</v>
      </c>
      <c r="AS22">
        <f t="shared" si="8"/>
        <v>-1.09976094288264</v>
      </c>
      <c r="AT22">
        <f t="shared" si="8"/>
        <v>0.78859584573111396</v>
      </c>
      <c r="AU22">
        <f t="shared" si="8"/>
        <v>-27.999215889389252</v>
      </c>
      <c r="AW22">
        <v>19</v>
      </c>
      <c r="AX22">
        <f>IF(Z22&gt;0, (R22*SUMPRODUCT(K22:$K$98, X22:$X$98)-K22*$AZ$3)/Z22, 0)</f>
        <v>87.055653958342702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3.7169999999999998E-3</v>
      </c>
      <c r="Q23" s="4">
        <f t="shared" si="22"/>
        <v>12.5</v>
      </c>
      <c r="R23">
        <f t="shared" si="0"/>
        <v>50000</v>
      </c>
      <c r="S23">
        <f t="shared" si="1"/>
        <v>94.7113327670058</v>
      </c>
      <c r="U23">
        <f t="shared" si="12"/>
        <v>3.7169999999999998E-3</v>
      </c>
      <c r="V23">
        <f t="shared" si="13"/>
        <v>0.01</v>
      </c>
      <c r="W23">
        <f t="shared" si="14"/>
        <v>0.77961059710120773</v>
      </c>
      <c r="X23">
        <f t="shared" si="15"/>
        <v>2.8978125894251888E-3</v>
      </c>
      <c r="Y23">
        <f t="shared" si="16"/>
        <v>7.7961059710120774E-3</v>
      </c>
      <c r="Z23">
        <f t="shared" si="17"/>
        <v>0.76891667854077039</v>
      </c>
      <c r="AB23">
        <f t="shared" si="18"/>
        <v>67.869510363499671</v>
      </c>
      <c r="AC23">
        <f t="shared" si="19"/>
        <v>72.825123411375728</v>
      </c>
      <c r="AE23">
        <f t="shared" si="2"/>
        <v>0</v>
      </c>
      <c r="AF23">
        <f t="shared" si="3"/>
        <v>0</v>
      </c>
      <c r="AG23">
        <f t="shared" si="3"/>
        <v>-9.6114584817596302</v>
      </c>
      <c r="AH23">
        <f t="shared" si="4"/>
        <v>-144.89062947125944</v>
      </c>
      <c r="AI23">
        <f t="shared" si="5"/>
        <v>-154.50208795301907</v>
      </c>
      <c r="AJ23">
        <f t="shared" si="6"/>
        <v>-4.9556130478760565</v>
      </c>
      <c r="AK23">
        <f t="shared" si="20"/>
        <v>4.7508657254449771</v>
      </c>
      <c r="AL23">
        <f t="shared" si="7"/>
        <v>-154.70683527545015</v>
      </c>
      <c r="AN23">
        <f t="shared" si="8"/>
        <v>0</v>
      </c>
      <c r="AO23">
        <f t="shared" si="8"/>
        <v>0</v>
      </c>
      <c r="AP23">
        <f t="shared" si="8"/>
        <v>-1.5635266316044343</v>
      </c>
      <c r="AQ23">
        <f t="shared" si="8"/>
        <v>-23.56982119604082</v>
      </c>
      <c r="AR23">
        <f t="shared" si="8"/>
        <v>-25.133347827645252</v>
      </c>
      <c r="AS23">
        <f t="shared" si="8"/>
        <v>-0.80614539312478173</v>
      </c>
      <c r="AT23">
        <f t="shared" si="8"/>
        <v>0.77283849261865945</v>
      </c>
      <c r="AU23">
        <f t="shared" si="8"/>
        <v>-25.166654728151375</v>
      </c>
      <c r="AW23">
        <v>20</v>
      </c>
      <c r="AX23">
        <f>IF(Z23&gt;0, (R23*SUMPRODUCT(K23:$K$98, X23:$X$98)-K23*$AZ$3)/Z23, 0)</f>
        <v>94.7113327670058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3.852E-3</v>
      </c>
      <c r="Q24" s="4">
        <f t="shared" si="22"/>
        <v>12.5</v>
      </c>
      <c r="R24">
        <f t="shared" si="0"/>
        <v>50000</v>
      </c>
      <c r="S24">
        <f t="shared" si="1"/>
        <v>101.30507609700766</v>
      </c>
      <c r="U24">
        <f t="shared" si="12"/>
        <v>3.852E-3</v>
      </c>
      <c r="V24">
        <f t="shared" si="13"/>
        <v>0.01</v>
      </c>
      <c r="W24">
        <f t="shared" si="14"/>
        <v>0.76891667854077039</v>
      </c>
      <c r="X24">
        <f t="shared" si="15"/>
        <v>2.9618670457390475E-3</v>
      </c>
      <c r="Y24">
        <f t="shared" si="16"/>
        <v>7.689166785407704E-3</v>
      </c>
      <c r="Z24">
        <f t="shared" si="17"/>
        <v>0.75826564470962365</v>
      </c>
      <c r="AB24">
        <f t="shared" si="18"/>
        <v>72.825123411375728</v>
      </c>
      <c r="AC24">
        <f t="shared" si="19"/>
        <v>76.816158839054992</v>
      </c>
      <c r="AE24">
        <f t="shared" si="2"/>
        <v>0</v>
      </c>
      <c r="AF24">
        <f t="shared" si="3"/>
        <v>0</v>
      </c>
      <c r="AG24">
        <f t="shared" si="3"/>
        <v>-9.4783205588702959</v>
      </c>
      <c r="AH24">
        <f t="shared" si="4"/>
        <v>-148.09335228695238</v>
      </c>
      <c r="AI24">
        <f t="shared" ref="AI24:AI87" si="23">SUM(AE24:AH24)</f>
        <v>-157.57167284582269</v>
      </c>
      <c r="AJ24">
        <f t="shared" si="6"/>
        <v>-3.9910354276792646</v>
      </c>
      <c r="AK24">
        <f t="shared" si="20"/>
        <v>5.0977586387963019</v>
      </c>
      <c r="AL24">
        <f t="shared" ref="AL24:AL87" si="24">SUM(AI24:AK24)</f>
        <v>-156.46494963470565</v>
      </c>
      <c r="AN24">
        <f t="shared" si="8"/>
        <v>0</v>
      </c>
      <c r="AO24">
        <f t="shared" si="8"/>
        <v>0</v>
      </c>
      <c r="AP24">
        <f t="shared" si="8"/>
        <v>-1.3766684470566513</v>
      </c>
      <c r="AQ24">
        <f t="shared" si="8"/>
        <v>-21.509659231929568</v>
      </c>
      <c r="AR24">
        <f t="shared" si="8"/>
        <v>-22.886327678986223</v>
      </c>
      <c r="AS24">
        <f t="shared" si="8"/>
        <v>-0.5796736362993562</v>
      </c>
      <c r="AT24">
        <f t="shared" si="8"/>
        <v>0.74041845547981622</v>
      </c>
      <c r="AU24">
        <f t="shared" si="8"/>
        <v>-22.725582859805762</v>
      </c>
      <c r="AW24">
        <v>21</v>
      </c>
      <c r="AX24">
        <f>IF(Z24&gt;0, (R24*SUMPRODUCT(K24:$K$98, X24:$X$98)-K24*$AZ$3)/Z24, 0)</f>
        <v>101.30507609700766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4.0049999999999999E-3</v>
      </c>
      <c r="Q25" s="4">
        <f t="shared" si="22"/>
        <v>12.5</v>
      </c>
      <c r="R25">
        <f t="shared" si="0"/>
        <v>50000</v>
      </c>
      <c r="S25">
        <f t="shared" si="1"/>
        <v>106.88800976115314</v>
      </c>
      <c r="U25">
        <f t="shared" si="12"/>
        <v>4.0049999999999999E-3</v>
      </c>
      <c r="V25">
        <f t="shared" si="13"/>
        <v>0.01</v>
      </c>
      <c r="W25">
        <f t="shared" si="14"/>
        <v>0.75826564470962365</v>
      </c>
      <c r="X25">
        <f t="shared" si="15"/>
        <v>3.0368539070620426E-3</v>
      </c>
      <c r="Y25">
        <f t="shared" si="16"/>
        <v>7.5826564470962369E-3</v>
      </c>
      <c r="Z25">
        <f t="shared" si="17"/>
        <v>0.74764613435546545</v>
      </c>
      <c r="AB25">
        <f t="shared" si="18"/>
        <v>76.816158839054992</v>
      </c>
      <c r="AC25">
        <f t="shared" si="19"/>
        <v>79.914407306875404</v>
      </c>
      <c r="AE25">
        <f t="shared" si="2"/>
        <v>0</v>
      </c>
      <c r="AF25">
        <f t="shared" si="3"/>
        <v>0</v>
      </c>
      <c r="AG25">
        <f t="shared" si="3"/>
        <v>-9.3455766794433188</v>
      </c>
      <c r="AH25">
        <f t="shared" si="4"/>
        <v>-151.84269535310213</v>
      </c>
      <c r="AI25">
        <f t="shared" si="23"/>
        <v>-161.18827203254546</v>
      </c>
      <c r="AJ25">
        <f t="shared" si="6"/>
        <v>-3.0982484678204116</v>
      </c>
      <c r="AK25">
        <f t="shared" si="20"/>
        <v>5.3771311187338497</v>
      </c>
      <c r="AL25">
        <f t="shared" si="24"/>
        <v>-158.90938938163202</v>
      </c>
      <c r="AN25">
        <f t="shared" si="8"/>
        <v>0</v>
      </c>
      <c r="AO25">
        <f t="shared" si="8"/>
        <v>0</v>
      </c>
      <c r="AP25">
        <f t="shared" si="8"/>
        <v>-1.2119537548710919</v>
      </c>
      <c r="AQ25">
        <f t="shared" si="8"/>
        <v>-19.691275465935313</v>
      </c>
      <c r="AR25">
        <f t="shared" si="8"/>
        <v>-20.903229220806406</v>
      </c>
      <c r="AS25">
        <f t="shared" si="8"/>
        <v>-0.40178728321366924</v>
      </c>
      <c r="AT25">
        <f t="shared" si="8"/>
        <v>0.69731750894711697</v>
      </c>
      <c r="AU25">
        <f t="shared" si="8"/>
        <v>-20.607698995072958</v>
      </c>
      <c r="AW25">
        <v>22</v>
      </c>
      <c r="AX25">
        <f>IF(Z25&gt;0, (R25*SUMPRODUCT(K25:$K$98, X25:$X$98)-K25*$AZ$3)/Z25, 0)</f>
        <v>106.88800976115314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4.1640000000000002E-3</v>
      </c>
      <c r="Q26" s="4">
        <f t="shared" si="22"/>
        <v>12.5</v>
      </c>
      <c r="R26">
        <f t="shared" si="0"/>
        <v>50000</v>
      </c>
      <c r="S26">
        <f t="shared" si="1"/>
        <v>111.51720505032802</v>
      </c>
      <c r="U26">
        <f t="shared" si="12"/>
        <v>4.1640000000000002E-3</v>
      </c>
      <c r="V26">
        <f t="shared" si="13"/>
        <v>0.01</v>
      </c>
      <c r="W26">
        <f t="shared" si="14"/>
        <v>0.74764613435546545</v>
      </c>
      <c r="X26">
        <f t="shared" si="15"/>
        <v>3.1131985034561585E-3</v>
      </c>
      <c r="Y26">
        <f t="shared" si="16"/>
        <v>7.4764613435546546E-3</v>
      </c>
      <c r="Z26">
        <f t="shared" si="17"/>
        <v>0.73705647450845468</v>
      </c>
      <c r="AB26">
        <f t="shared" si="18"/>
        <v>79.914407306875404</v>
      </c>
      <c r="AC26">
        <f t="shared" si="19"/>
        <v>82.194478001431207</v>
      </c>
      <c r="AE26">
        <f t="shared" si="2"/>
        <v>0</v>
      </c>
      <c r="AF26">
        <f t="shared" si="3"/>
        <v>0</v>
      </c>
      <c r="AG26">
        <f t="shared" si="3"/>
        <v>-9.2132059313556844</v>
      </c>
      <c r="AH26">
        <f t="shared" si="4"/>
        <v>-155.65992517280793</v>
      </c>
      <c r="AI26">
        <f t="shared" si="23"/>
        <v>-164.8731311041636</v>
      </c>
      <c r="AJ26">
        <f t="shared" si="6"/>
        <v>-2.2800706945558034</v>
      </c>
      <c r="AK26">
        <f t="shared" si="20"/>
        <v>5.5940085114812792</v>
      </c>
      <c r="AL26">
        <f t="shared" si="24"/>
        <v>-161.55919328723812</v>
      </c>
      <c r="AN26">
        <f t="shared" si="8"/>
        <v>0</v>
      </c>
      <c r="AO26">
        <f t="shared" si="8"/>
        <v>0</v>
      </c>
      <c r="AP26">
        <f t="shared" si="8"/>
        <v>-1.0667746802563374</v>
      </c>
      <c r="AQ26">
        <f t="shared" si="8"/>
        <v>-18.023483697440096</v>
      </c>
      <c r="AR26">
        <f t="shared" si="8"/>
        <v>-19.090258377696433</v>
      </c>
      <c r="AS26">
        <f t="shared" si="8"/>
        <v>-0.26400383365670699</v>
      </c>
      <c r="AT26">
        <f t="shared" si="8"/>
        <v>0.64771662390363738</v>
      </c>
      <c r="AU26">
        <f t="shared" si="8"/>
        <v>-18.706545587449501</v>
      </c>
      <c r="AW26">
        <v>23</v>
      </c>
      <c r="AX26">
        <f>IF(Z26&gt;0, (R26*SUMPRODUCT(K26:$K$98, X26:$X$98)-K26*$AZ$3)/Z26, 0)</f>
        <v>111.51720505032802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4.3350000000000003E-3</v>
      </c>
      <c r="Q27" s="4">
        <f t="shared" si="22"/>
        <v>12.5</v>
      </c>
      <c r="R27">
        <f t="shared" si="0"/>
        <v>50000</v>
      </c>
      <c r="S27">
        <f t="shared" si="1"/>
        <v>115.33287293898731</v>
      </c>
      <c r="U27">
        <f t="shared" si="12"/>
        <v>4.3350000000000003E-3</v>
      </c>
      <c r="V27">
        <f t="shared" si="13"/>
        <v>0.01</v>
      </c>
      <c r="W27">
        <f t="shared" si="14"/>
        <v>0.73705647450845468</v>
      </c>
      <c r="X27">
        <f t="shared" si="15"/>
        <v>3.1951398169941512E-3</v>
      </c>
      <c r="Y27">
        <f t="shared" si="16"/>
        <v>7.3705647450845466E-3</v>
      </c>
      <c r="Z27">
        <f t="shared" si="17"/>
        <v>0.72649076994637596</v>
      </c>
      <c r="AB27">
        <f t="shared" si="18"/>
        <v>82.194478001431207</v>
      </c>
      <c r="AC27">
        <f t="shared" si="19"/>
        <v>83.788267661572434</v>
      </c>
      <c r="AE27">
        <f t="shared" si="2"/>
        <v>0</v>
      </c>
      <c r="AF27">
        <f t="shared" si="3"/>
        <v>0</v>
      </c>
      <c r="AG27">
        <f t="shared" si="3"/>
        <v>-9.0811346243296995</v>
      </c>
      <c r="AH27">
        <f t="shared" si="4"/>
        <v>-159.75699084970756</v>
      </c>
      <c r="AI27">
        <f t="shared" si="23"/>
        <v>-168.83812547403727</v>
      </c>
      <c r="AJ27">
        <f t="shared" si="6"/>
        <v>-1.5937896601412262</v>
      </c>
      <c r="AK27">
        <f t="shared" si="20"/>
        <v>5.7536134601001852</v>
      </c>
      <c r="AL27">
        <f t="shared" si="24"/>
        <v>-164.67830167407831</v>
      </c>
      <c r="AN27">
        <f t="shared" si="8"/>
        <v>0</v>
      </c>
      <c r="AO27">
        <f t="shared" si="8"/>
        <v>0</v>
      </c>
      <c r="AP27">
        <f t="shared" si="8"/>
        <v>-0.93882362965612731</v>
      </c>
      <c r="AQ27">
        <f t="shared" si="8"/>
        <v>-16.515957996111506</v>
      </c>
      <c r="AR27">
        <f t="shared" si="8"/>
        <v>-17.454781625767634</v>
      </c>
      <c r="AS27">
        <f t="shared" si="8"/>
        <v>-0.16476877125391542</v>
      </c>
      <c r="AT27">
        <f t="shared" si="8"/>
        <v>0.59481865380322041</v>
      </c>
      <c r="AU27">
        <f t="shared" si="8"/>
        <v>-17.024731743218329</v>
      </c>
      <c r="AW27">
        <v>24</v>
      </c>
      <c r="AX27">
        <f>IF(Z27&gt;0, (R27*SUMPRODUCT(K27:$K$98, X27:$X$98)-K27*$AZ$3)/Z27, 0)</f>
        <v>115.33287293898731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4.522E-3</v>
      </c>
      <c r="Q28" s="4">
        <f t="shared" si="22"/>
        <v>12.5</v>
      </c>
      <c r="R28">
        <f t="shared" si="0"/>
        <v>50000</v>
      </c>
      <c r="S28">
        <f t="shared" si="1"/>
        <v>118.42843372689123</v>
      </c>
      <c r="U28">
        <f t="shared" si="12"/>
        <v>4.522E-3</v>
      </c>
      <c r="V28">
        <f t="shared" si="13"/>
        <v>0.01</v>
      </c>
      <c r="W28">
        <f t="shared" si="14"/>
        <v>0.72649076994637596</v>
      </c>
      <c r="X28">
        <f t="shared" si="15"/>
        <v>3.285191261697512E-3</v>
      </c>
      <c r="Y28">
        <f t="shared" si="16"/>
        <v>7.2649076994637596E-3</v>
      </c>
      <c r="Z28">
        <f t="shared" si="17"/>
        <v>0.71594067098521474</v>
      </c>
      <c r="AB28">
        <f t="shared" si="18"/>
        <v>83.788267661572434</v>
      </c>
      <c r="AC28">
        <f t="shared" si="19"/>
        <v>84.787732306158546</v>
      </c>
      <c r="AE28">
        <f t="shared" si="2"/>
        <v>0</v>
      </c>
      <c r="AF28">
        <f t="shared" si="3"/>
        <v>0</v>
      </c>
      <c r="AG28">
        <f t="shared" si="3"/>
        <v>-8.9492583873151847</v>
      </c>
      <c r="AH28">
        <f t="shared" si="4"/>
        <v>-164.25956308487559</v>
      </c>
      <c r="AI28">
        <f t="shared" si="23"/>
        <v>-173.20882147219078</v>
      </c>
      <c r="AJ28">
        <f t="shared" si="6"/>
        <v>-0.99946464458611217</v>
      </c>
      <c r="AK28">
        <f t="shared" si="20"/>
        <v>5.8651787363100709</v>
      </c>
      <c r="AL28">
        <f t="shared" si="24"/>
        <v>-168.34310738046682</v>
      </c>
      <c r="AN28">
        <f t="shared" si="8"/>
        <v>0</v>
      </c>
      <c r="AO28">
        <f t="shared" si="8"/>
        <v>0</v>
      </c>
      <c r="AP28">
        <f t="shared" si="8"/>
        <v>-0.82606252938059022</v>
      </c>
      <c r="AQ28">
        <f t="shared" si="8"/>
        <v>-15.162001618946453</v>
      </c>
      <c r="AR28">
        <f t="shared" si="8"/>
        <v>-15.988064148327043</v>
      </c>
      <c r="AS28">
        <f t="shared" si="8"/>
        <v>-9.2255721826461426E-2</v>
      </c>
      <c r="AT28">
        <f t="shared" si="8"/>
        <v>0.54138613195624496</v>
      </c>
      <c r="AU28">
        <f t="shared" si="8"/>
        <v>-15.53893373819726</v>
      </c>
      <c r="AW28">
        <v>25</v>
      </c>
      <c r="AX28">
        <f>IF(Z28&gt;0, (R28*SUMPRODUCT(K28:$K$98, X28:$X$98)-K28*$AZ$3)/Z28, 0)</f>
        <v>118.42843372689123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4.7470000000000004E-3</v>
      </c>
      <c r="Q29" s="4">
        <f t="shared" si="22"/>
        <v>12.5</v>
      </c>
      <c r="R29">
        <f t="shared" si="0"/>
        <v>50000</v>
      </c>
      <c r="S29">
        <f t="shared" si="1"/>
        <v>120.87693905483874</v>
      </c>
      <c r="U29">
        <f t="shared" si="12"/>
        <v>4.7470000000000004E-3</v>
      </c>
      <c r="V29">
        <f t="shared" si="13"/>
        <v>0.01</v>
      </c>
      <c r="W29">
        <f t="shared" si="14"/>
        <v>0.71594067098521474</v>
      </c>
      <c r="X29">
        <f t="shared" si="15"/>
        <v>3.3985703651668148E-3</v>
      </c>
      <c r="Y29">
        <f t="shared" si="16"/>
        <v>7.1594067098521477E-3</v>
      </c>
      <c r="Z29">
        <f t="shared" si="17"/>
        <v>0.70538269391019581</v>
      </c>
      <c r="AB29">
        <f t="shared" si="18"/>
        <v>84.787732306158546</v>
      </c>
      <c r="AC29">
        <f t="shared" si="19"/>
        <v>85.264500902120716</v>
      </c>
      <c r="AE29">
        <f t="shared" si="2"/>
        <v>0</v>
      </c>
      <c r="AF29">
        <f t="shared" si="3"/>
        <v>0</v>
      </c>
      <c r="AG29">
        <f t="shared" si="3"/>
        <v>-8.8172836738774478</v>
      </c>
      <c r="AH29">
        <f t="shared" si="4"/>
        <v>-169.92851825834074</v>
      </c>
      <c r="AI29">
        <f t="shared" si="23"/>
        <v>-178.7458019322182</v>
      </c>
      <c r="AJ29">
        <f t="shared" si="6"/>
        <v>-0.47676859596217014</v>
      </c>
      <c r="AK29">
        <f t="shared" si="20"/>
        <v>5.9351412614310988</v>
      </c>
      <c r="AL29">
        <f t="shared" si="24"/>
        <v>-173.28742926674926</v>
      </c>
      <c r="AN29">
        <f t="shared" si="8"/>
        <v>0</v>
      </c>
      <c r="AO29">
        <f t="shared" si="8"/>
        <v>0</v>
      </c>
      <c r="AP29">
        <f t="shared" si="8"/>
        <v>-0.72667909398197739</v>
      </c>
      <c r="AQ29">
        <f t="shared" si="8"/>
        <v>-14.004710096320222</v>
      </c>
      <c r="AR29">
        <f t="shared" si="8"/>
        <v>-14.731389190302199</v>
      </c>
      <c r="AS29">
        <f t="shared" si="8"/>
        <v>-3.9293027667838723E-2</v>
      </c>
      <c r="AT29">
        <f t="shared" si="8"/>
        <v>0.48914645757508685</v>
      </c>
      <c r="AU29">
        <f t="shared" si="8"/>
        <v>-14.28153576039495</v>
      </c>
      <c r="AW29">
        <v>26</v>
      </c>
      <c r="AX29">
        <f>IF(Z29&gt;0, (R29*SUMPRODUCT(K29:$K$98, X29:$X$98)-K29*$AZ$3)/Z29, 0)</f>
        <v>120.87693905483874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4.9870000000000001E-3</v>
      </c>
      <c r="Q30" s="4">
        <f t="shared" si="22"/>
        <v>12.5</v>
      </c>
      <c r="R30">
        <f t="shared" si="0"/>
        <v>50000</v>
      </c>
      <c r="S30">
        <f t="shared" si="1"/>
        <v>122.65632431337691</v>
      </c>
      <c r="U30">
        <f t="shared" si="12"/>
        <v>4.9870000000000001E-3</v>
      </c>
      <c r="V30">
        <f t="shared" si="13"/>
        <v>0.01</v>
      </c>
      <c r="W30">
        <f t="shared" si="14"/>
        <v>0.70538269391019581</v>
      </c>
      <c r="X30">
        <f t="shared" si="15"/>
        <v>3.5177434945301467E-3</v>
      </c>
      <c r="Y30">
        <f t="shared" si="16"/>
        <v>7.0538269391019585E-3</v>
      </c>
      <c r="Z30">
        <f t="shared" si="17"/>
        <v>0.69481112347656371</v>
      </c>
      <c r="AB30">
        <f t="shared" si="18"/>
        <v>85.264500902120716</v>
      </c>
      <c r="AC30">
        <f t="shared" si="19"/>
        <v>85.222978497683172</v>
      </c>
      <c r="AE30">
        <f t="shared" si="2"/>
        <v>0</v>
      </c>
      <c r="AF30">
        <f t="shared" si="3"/>
        <v>0</v>
      </c>
      <c r="AG30">
        <f t="shared" si="3"/>
        <v>-8.6851390434570455</v>
      </c>
      <c r="AH30">
        <f t="shared" si="4"/>
        <v>-175.88717472650734</v>
      </c>
      <c r="AI30">
        <f t="shared" si="23"/>
        <v>-184.57231376996438</v>
      </c>
      <c r="AJ30">
        <f t="shared" si="6"/>
        <v>4.1522404437543514E-2</v>
      </c>
      <c r="AK30">
        <f t="shared" si="20"/>
        <v>5.9685150631484509</v>
      </c>
      <c r="AL30">
        <f t="shared" si="24"/>
        <v>-178.56227630237839</v>
      </c>
      <c r="AN30">
        <f t="shared" si="8"/>
        <v>0</v>
      </c>
      <c r="AO30">
        <f t="shared" si="8"/>
        <v>0</v>
      </c>
      <c r="AP30">
        <f t="shared" si="8"/>
        <v>-0.63909674500041902</v>
      </c>
      <c r="AQ30">
        <f t="shared" si="8"/>
        <v>-12.942673720314717</v>
      </c>
      <c r="AR30">
        <f t="shared" si="8"/>
        <v>-13.581770465315136</v>
      </c>
      <c r="AS30">
        <f t="shared" si="8"/>
        <v>3.0554299001829513E-3</v>
      </c>
      <c r="AT30">
        <f t="shared" si="8"/>
        <v>0.43919372277842461</v>
      </c>
      <c r="AU30">
        <f t="shared" si="8"/>
        <v>-13.139521312636528</v>
      </c>
      <c r="AW30">
        <v>27</v>
      </c>
      <c r="AX30">
        <f>IF(Z30&gt;0, (R30*SUMPRODUCT(K30:$K$98, X30:$X$98)-K30*$AZ$3)/Z30, 0)</f>
        <v>122.65632431337691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5.2249999999999996E-3</v>
      </c>
      <c r="Q31" s="4">
        <f t="shared" si="22"/>
        <v>12.5</v>
      </c>
      <c r="R31">
        <f t="shared" si="0"/>
        <v>50000</v>
      </c>
      <c r="S31">
        <f t="shared" si="1"/>
        <v>123.85763796912379</v>
      </c>
      <c r="U31">
        <f t="shared" si="12"/>
        <v>5.2249999999999996E-3</v>
      </c>
      <c r="V31">
        <f t="shared" si="13"/>
        <v>0.01</v>
      </c>
      <c r="W31">
        <f t="shared" si="14"/>
        <v>0.69481112347656371</v>
      </c>
      <c r="X31">
        <f t="shared" si="15"/>
        <v>3.630388120165045E-3</v>
      </c>
      <c r="Y31">
        <f t="shared" si="16"/>
        <v>6.9481112347656374E-3</v>
      </c>
      <c r="Z31">
        <f t="shared" si="17"/>
        <v>0.68423262412163299</v>
      </c>
      <c r="AB31">
        <f t="shared" si="18"/>
        <v>85.222978497683172</v>
      </c>
      <c r="AC31">
        <f t="shared" si="19"/>
        <v>84.747436645120771</v>
      </c>
      <c r="AE31">
        <f t="shared" si="2"/>
        <v>0</v>
      </c>
      <c r="AF31">
        <f t="shared" si="3"/>
        <v>0</v>
      </c>
      <c r="AG31">
        <f t="shared" si="3"/>
        <v>-8.5529078015204121</v>
      </c>
      <c r="AH31">
        <f t="shared" si="4"/>
        <v>-181.51940600825225</v>
      </c>
      <c r="AI31">
        <f t="shared" si="23"/>
        <v>-190.07231380977265</v>
      </c>
      <c r="AJ31">
        <f t="shared" si="6"/>
        <v>0.47554185256240089</v>
      </c>
      <c r="AK31">
        <f t="shared" si="20"/>
        <v>5.9656084948378227</v>
      </c>
      <c r="AL31">
        <f t="shared" si="24"/>
        <v>-183.63116346237243</v>
      </c>
      <c r="AN31">
        <f t="shared" si="8"/>
        <v>0</v>
      </c>
      <c r="AO31">
        <f t="shared" si="8"/>
        <v>0</v>
      </c>
      <c r="AP31">
        <f t="shared" si="8"/>
        <v>-0.56193437237302468</v>
      </c>
      <c r="AQ31">
        <f t="shared" si="8"/>
        <v>-11.926001759382819</v>
      </c>
      <c r="AR31">
        <f t="shared" si="8"/>
        <v>-12.487936131755843</v>
      </c>
      <c r="AS31">
        <f t="shared" si="8"/>
        <v>3.12435628511341E-2</v>
      </c>
      <c r="AT31">
        <f t="shared" si="8"/>
        <v>0.39194628811197479</v>
      </c>
      <c r="AU31">
        <f t="shared" si="8"/>
        <v>-12.064746280792734</v>
      </c>
      <c r="AW31">
        <v>28</v>
      </c>
      <c r="AX31">
        <f>IF(Z31&gt;0, (R31*SUMPRODUCT(K31:$K$98, X31:$X$98)-K31*$AZ$3)/Z31, 0)</f>
        <v>123.85763796912379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5.4879999999999998E-3</v>
      </c>
      <c r="Q32" s="4">
        <f t="shared" si="22"/>
        <v>12.5</v>
      </c>
      <c r="R32">
        <f t="shared" si="0"/>
        <v>50000</v>
      </c>
      <c r="S32">
        <f t="shared" si="1"/>
        <v>124.62650256521444</v>
      </c>
      <c r="U32">
        <f t="shared" si="12"/>
        <v>5.4879999999999998E-3</v>
      </c>
      <c r="V32">
        <f t="shared" si="13"/>
        <v>0.01</v>
      </c>
      <c r="W32">
        <f t="shared" si="14"/>
        <v>0.68423262412163299</v>
      </c>
      <c r="X32">
        <f t="shared" si="15"/>
        <v>3.7550686411795217E-3</v>
      </c>
      <c r="Y32">
        <f t="shared" si="16"/>
        <v>6.84232624121633E-3</v>
      </c>
      <c r="Z32">
        <f t="shared" si="17"/>
        <v>0.67363522923923724</v>
      </c>
      <c r="AB32">
        <f t="shared" si="18"/>
        <v>84.747436645120771</v>
      </c>
      <c r="AC32">
        <f t="shared" si="19"/>
        <v>83.952802624802615</v>
      </c>
      <c r="AE32">
        <f t="shared" si="2"/>
        <v>0</v>
      </c>
      <c r="AF32">
        <f t="shared" si="3"/>
        <v>0</v>
      </c>
      <c r="AG32">
        <f t="shared" si="3"/>
        <v>-8.4204403654904656</v>
      </c>
      <c r="AH32">
        <f t="shared" si="4"/>
        <v>-187.75343205897607</v>
      </c>
      <c r="AI32">
        <f t="shared" si="23"/>
        <v>-196.17387242446654</v>
      </c>
      <c r="AJ32">
        <f t="shared" si="6"/>
        <v>0.79463402031815633</v>
      </c>
      <c r="AK32">
        <f t="shared" si="20"/>
        <v>5.932320565158455</v>
      </c>
      <c r="AL32">
        <f t="shared" si="24"/>
        <v>-189.44691783898995</v>
      </c>
      <c r="AN32">
        <f t="shared" si="8"/>
        <v>0</v>
      </c>
      <c r="AO32">
        <f t="shared" si="8"/>
        <v>0</v>
      </c>
      <c r="AP32">
        <f t="shared" si="8"/>
        <v>-0.49395636858367087</v>
      </c>
      <c r="AQ32">
        <f t="shared" si="8"/>
        <v>-11.013913698511283</v>
      </c>
      <c r="AR32">
        <f t="shared" si="8"/>
        <v>-11.507870067094952</v>
      </c>
      <c r="AS32">
        <f t="shared" si="8"/>
        <v>4.6614490215742606E-2</v>
      </c>
      <c r="AT32">
        <f t="shared" si="8"/>
        <v>0.34799932027892444</v>
      </c>
      <c r="AU32">
        <f t="shared" si="8"/>
        <v>-11.113256256600287</v>
      </c>
      <c r="AW32">
        <v>29</v>
      </c>
      <c r="AX32">
        <f>IF(Z32&gt;0, (R32*SUMPRODUCT(K32:$K$98, X32:$X$98)-K32*$AZ$3)/Z32, 0)</f>
        <v>124.62650256521444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5.7670000000000004E-3</v>
      </c>
      <c r="Q33" s="4">
        <f t="shared" si="22"/>
        <v>12.5</v>
      </c>
      <c r="R33">
        <f t="shared" si="0"/>
        <v>50000</v>
      </c>
      <c r="S33">
        <f t="shared" si="1"/>
        <v>125.00129303359773</v>
      </c>
      <c r="U33">
        <f t="shared" si="12"/>
        <v>5.7670000000000004E-3</v>
      </c>
      <c r="V33">
        <f t="shared" si="13"/>
        <v>0.01</v>
      </c>
      <c r="W33">
        <f t="shared" si="14"/>
        <v>0.67363522923923724</v>
      </c>
      <c r="X33">
        <f t="shared" si="15"/>
        <v>3.8848543670226814E-3</v>
      </c>
      <c r="Y33">
        <f t="shared" si="16"/>
        <v>6.7363522923923726E-3</v>
      </c>
      <c r="Z33">
        <f t="shared" si="17"/>
        <v>0.66301402257982223</v>
      </c>
      <c r="AB33">
        <f t="shared" si="18"/>
        <v>83.952802624802615</v>
      </c>
      <c r="AC33">
        <f t="shared" si="19"/>
        <v>82.877610121884743</v>
      </c>
      <c r="AE33">
        <f t="shared" si="2"/>
        <v>0</v>
      </c>
      <c r="AF33">
        <f t="shared" si="3"/>
        <v>0</v>
      </c>
      <c r="AG33">
        <f t="shared" si="3"/>
        <v>-8.2876752822477773</v>
      </c>
      <c r="AH33">
        <f t="shared" si="4"/>
        <v>-194.24271835113407</v>
      </c>
      <c r="AI33">
        <f t="shared" si="23"/>
        <v>-202.53039363338186</v>
      </c>
      <c r="AJ33">
        <f t="shared" si="6"/>
        <v>1.0751925029178722</v>
      </c>
      <c r="AK33">
        <f t="shared" si="20"/>
        <v>5.8766961837361835</v>
      </c>
      <c r="AL33">
        <f t="shared" si="24"/>
        <v>-195.5785049467278</v>
      </c>
      <c r="AN33">
        <f t="shared" si="8"/>
        <v>0</v>
      </c>
      <c r="AO33">
        <f t="shared" si="8"/>
        <v>0</v>
      </c>
      <c r="AP33">
        <f t="shared" si="8"/>
        <v>-0.43407871296447503</v>
      </c>
      <c r="AQ33">
        <f t="shared" si="8"/>
        <v>-10.173737062935821</v>
      </c>
      <c r="AR33">
        <f t="shared" si="8"/>
        <v>-10.607815775900296</v>
      </c>
      <c r="AS33">
        <f t="shared" si="8"/>
        <v>5.6314727829087863E-2</v>
      </c>
      <c r="AT33">
        <f t="shared" si="8"/>
        <v>0.30780027318198433</v>
      </c>
      <c r="AU33">
        <f t="shared" si="8"/>
        <v>-10.243700774889223</v>
      </c>
      <c r="AW33">
        <v>30</v>
      </c>
      <c r="AX33">
        <f>IF(Z33&gt;0, (R33*SUMPRODUCT(K33:$K$98, X33:$X$98)-K33*$AZ$3)/Z33, 0)</f>
        <v>125.00129303359773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6.0780000000000001E-3</v>
      </c>
      <c r="Q34" s="4">
        <f t="shared" si="22"/>
        <v>12.5</v>
      </c>
      <c r="R34">
        <f t="shared" si="0"/>
        <v>50000</v>
      </c>
      <c r="S34">
        <f t="shared" si="1"/>
        <v>125.0513078396656</v>
      </c>
      <c r="U34">
        <f t="shared" si="12"/>
        <v>6.0780000000000001E-3</v>
      </c>
      <c r="V34">
        <f t="shared" si="13"/>
        <v>0.01</v>
      </c>
      <c r="W34">
        <f t="shared" si="14"/>
        <v>0.66301402257982223</v>
      </c>
      <c r="X34">
        <f t="shared" si="15"/>
        <v>4.0297992292401595E-3</v>
      </c>
      <c r="Y34">
        <f t="shared" si="16"/>
        <v>6.6301402257982226E-3</v>
      </c>
      <c r="Z34">
        <f t="shared" si="17"/>
        <v>0.65235408312478382</v>
      </c>
      <c r="AB34">
        <f t="shared" si="18"/>
        <v>82.877610121884743</v>
      </c>
      <c r="AC34">
        <f t="shared" si="19"/>
        <v>81.577731269300145</v>
      </c>
      <c r="AE34">
        <f t="shared" si="2"/>
        <v>0</v>
      </c>
      <c r="AF34">
        <f t="shared" si="3"/>
        <v>0</v>
      </c>
      <c r="AG34">
        <f t="shared" si="3"/>
        <v>-8.154426039059798</v>
      </c>
      <c r="AH34">
        <f t="shared" si="4"/>
        <v>-201.48996146200798</v>
      </c>
      <c r="AI34">
        <f t="shared" si="23"/>
        <v>-209.64438750106777</v>
      </c>
      <c r="AJ34">
        <f t="shared" si="6"/>
        <v>1.2998788525845981</v>
      </c>
      <c r="AK34">
        <f t="shared" si="20"/>
        <v>5.8014327085319328</v>
      </c>
      <c r="AL34">
        <f t="shared" si="24"/>
        <v>-202.54307593995122</v>
      </c>
      <c r="AN34">
        <f t="shared" si="8"/>
        <v>0</v>
      </c>
      <c r="AO34">
        <f t="shared" si="8"/>
        <v>0</v>
      </c>
      <c r="AP34">
        <f t="shared" si="8"/>
        <v>-0.38133892447985024</v>
      </c>
      <c r="AQ34">
        <f t="shared" si="8"/>
        <v>-9.42260863356457</v>
      </c>
      <c r="AR34">
        <f t="shared" si="8"/>
        <v>-9.8039475580444204</v>
      </c>
      <c r="AS34">
        <f t="shared" si="8"/>
        <v>6.0788386726954212E-2</v>
      </c>
      <c r="AT34">
        <f t="shared" si="8"/>
        <v>0.27130200199459659</v>
      </c>
      <c r="AU34">
        <f t="shared" ref="AU34:AU89" si="25">AL34*$K34</f>
        <v>-9.4718571693228686</v>
      </c>
      <c r="AW34">
        <v>31</v>
      </c>
      <c r="AX34">
        <f>IF(Z34&gt;0, (R34*SUMPRODUCT(K34:$K$98, X34:$X$98)-K34*$AZ$3)/Z34, 0)</f>
        <v>125.0513078396656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6.4359999999999999E-3</v>
      </c>
      <c r="Q35" s="4">
        <f t="shared" si="22"/>
        <v>12.5</v>
      </c>
      <c r="R35">
        <f t="shared" si="0"/>
        <v>50000</v>
      </c>
      <c r="S35">
        <f t="shared" si="1"/>
        <v>124.80395521895414</v>
      </c>
      <c r="U35">
        <f t="shared" si="12"/>
        <v>6.4359999999999999E-3</v>
      </c>
      <c r="V35">
        <f t="shared" si="13"/>
        <v>0.01</v>
      </c>
      <c r="W35">
        <f t="shared" si="14"/>
        <v>0.65235408312478382</v>
      </c>
      <c r="X35">
        <f t="shared" si="15"/>
        <v>4.1985508789911087E-3</v>
      </c>
      <c r="Y35">
        <f t="shared" si="16"/>
        <v>6.5235408312478383E-3</v>
      </c>
      <c r="Z35">
        <f t="shared" si="17"/>
        <v>0.64163199141454486</v>
      </c>
      <c r="AB35">
        <f t="shared" si="18"/>
        <v>81.577731269300145</v>
      </c>
      <c r="AC35">
        <f t="shared" si="19"/>
        <v>80.078210323549229</v>
      </c>
      <c r="AE35">
        <f t="shared" si="2"/>
        <v>0</v>
      </c>
      <c r="AF35">
        <f t="shared" ref="AF35:AG66" si="26">-$Z35*P35</f>
        <v>0</v>
      </c>
      <c r="AG35">
        <f t="shared" si="26"/>
        <v>-8.0203998926818105</v>
      </c>
      <c r="AH35">
        <f t="shared" si="4"/>
        <v>-209.92754394955543</v>
      </c>
      <c r="AI35">
        <f t="shared" si="23"/>
        <v>-217.94794384223724</v>
      </c>
      <c r="AJ35">
        <f t="shared" si="6"/>
        <v>1.4995209457509162</v>
      </c>
      <c r="AK35">
        <f t="shared" si="20"/>
        <v>5.7104411888510107</v>
      </c>
      <c r="AL35">
        <f t="shared" si="24"/>
        <v>-210.7379817076353</v>
      </c>
      <c r="AN35">
        <f t="shared" ref="AN35:AT66" si="27">AE35*$K35</f>
        <v>0</v>
      </c>
      <c r="AO35">
        <f t="shared" si="27"/>
        <v>0</v>
      </c>
      <c r="AP35">
        <f t="shared" si="27"/>
        <v>-0.33488503385455298</v>
      </c>
      <c r="AQ35">
        <f t="shared" si="27"/>
        <v>-8.7653475641154142</v>
      </c>
      <c r="AR35">
        <f t="shared" si="27"/>
        <v>-9.100232597969967</v>
      </c>
      <c r="AS35">
        <f t="shared" si="27"/>
        <v>6.2611232532383806E-2</v>
      </c>
      <c r="AT35">
        <f t="shared" si="27"/>
        <v>0.23843465618188373</v>
      </c>
      <c r="AU35">
        <f t="shared" si="25"/>
        <v>-8.7991867092556983</v>
      </c>
      <c r="AW35">
        <v>32</v>
      </c>
      <c r="AX35">
        <f>IF(Z35&gt;0, (R35*SUMPRODUCT(K35:$K$98, X35:$X$98)-K35*$AZ$3)/Z35, 0)</f>
        <v>124.80395521895414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6.8199999999999997E-3</v>
      </c>
      <c r="Q36" s="4">
        <f t="shared" si="22"/>
        <v>12.5</v>
      </c>
      <c r="R36">
        <f t="shared" si="0"/>
        <v>50000</v>
      </c>
      <c r="S36">
        <f t="shared" si="1"/>
        <v>124.25825936566866</v>
      </c>
      <c r="U36">
        <f t="shared" si="12"/>
        <v>6.8199999999999997E-3</v>
      </c>
      <c r="V36">
        <f t="shared" si="13"/>
        <v>0.01</v>
      </c>
      <c r="W36">
        <f t="shared" si="14"/>
        <v>0.64163199141454486</v>
      </c>
      <c r="X36">
        <f t="shared" si="15"/>
        <v>4.3759301814471959E-3</v>
      </c>
      <c r="Y36">
        <f t="shared" si="16"/>
        <v>6.4163199141454488E-3</v>
      </c>
      <c r="Z36">
        <f t="shared" si="17"/>
        <v>0.63083974131895215</v>
      </c>
      <c r="AB36">
        <f t="shared" si="18"/>
        <v>80.078210323549229</v>
      </c>
      <c r="AC36">
        <f t="shared" si="19"/>
        <v>78.387048194981688</v>
      </c>
      <c r="AE36">
        <f t="shared" si="2"/>
        <v>0</v>
      </c>
      <c r="AF36">
        <f t="shared" si="26"/>
        <v>0</v>
      </c>
      <c r="AG36">
        <f t="shared" si="26"/>
        <v>-7.8854967664869022</v>
      </c>
      <c r="AH36">
        <f t="shared" si="4"/>
        <v>-218.79650907235978</v>
      </c>
      <c r="AI36">
        <f t="shared" si="23"/>
        <v>-226.68200583884669</v>
      </c>
      <c r="AJ36">
        <f t="shared" si="6"/>
        <v>1.6911621285675409</v>
      </c>
      <c r="AK36">
        <f t="shared" si="20"/>
        <v>5.6054747226484469</v>
      </c>
      <c r="AL36">
        <f t="shared" si="24"/>
        <v>-219.3853689876307</v>
      </c>
      <c r="AN36">
        <f t="shared" si="27"/>
        <v>0</v>
      </c>
      <c r="AO36">
        <f t="shared" si="27"/>
        <v>0</v>
      </c>
      <c r="AP36">
        <f t="shared" si="27"/>
        <v>-0.29397523891528521</v>
      </c>
      <c r="AQ36">
        <f t="shared" si="27"/>
        <v>-8.1568426103144684</v>
      </c>
      <c r="AR36">
        <f t="shared" si="27"/>
        <v>-8.4508178492297539</v>
      </c>
      <c r="AS36">
        <f t="shared" si="27"/>
        <v>6.3047364739662007E-2</v>
      </c>
      <c r="AT36">
        <f t="shared" si="27"/>
        <v>0.20897488384340793</v>
      </c>
      <c r="AU36">
        <f t="shared" si="25"/>
        <v>-8.1787956006466853</v>
      </c>
      <c r="AW36">
        <v>33</v>
      </c>
      <c r="AX36">
        <f>IF(Z36&gt;0, (R36*SUMPRODUCT(K36:$K$98, X36:$X$98)-K36*$AZ$3)/Z36, 0)</f>
        <v>124.25825936566866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7.2269999999999999E-3</v>
      </c>
      <c r="Q37" s="4">
        <f t="shared" si="22"/>
        <v>12.5</v>
      </c>
      <c r="R37">
        <f t="shared" si="0"/>
        <v>50000</v>
      </c>
      <c r="S37">
        <f t="shared" si="1"/>
        <v>123.46752732387431</v>
      </c>
      <c r="U37">
        <f t="shared" si="12"/>
        <v>7.2269999999999999E-3</v>
      </c>
      <c r="V37">
        <f t="shared" si="13"/>
        <v>0.01</v>
      </c>
      <c r="W37">
        <f t="shared" si="14"/>
        <v>0.63083974131895215</v>
      </c>
      <c r="X37">
        <f t="shared" si="15"/>
        <v>4.5590788105120674E-3</v>
      </c>
      <c r="Y37">
        <f t="shared" si="16"/>
        <v>6.308397413189522E-3</v>
      </c>
      <c r="Z37">
        <f t="shared" si="17"/>
        <v>0.6199722650952505</v>
      </c>
      <c r="AB37">
        <f t="shared" si="18"/>
        <v>78.387048194981688</v>
      </c>
      <c r="AC37">
        <f t="shared" si="19"/>
        <v>76.546442580692087</v>
      </c>
      <c r="AE37">
        <f t="shared" si="2"/>
        <v>0</v>
      </c>
      <c r="AF37">
        <f t="shared" si="26"/>
        <v>0</v>
      </c>
      <c r="AG37">
        <f t="shared" si="26"/>
        <v>-7.7496533136906312</v>
      </c>
      <c r="AH37">
        <f t="shared" si="4"/>
        <v>-227.95394052560337</v>
      </c>
      <c r="AI37">
        <f t="shared" si="23"/>
        <v>-235.703593839294</v>
      </c>
      <c r="AJ37">
        <f t="shared" si="6"/>
        <v>1.8406056142896006</v>
      </c>
      <c r="AK37">
        <f t="shared" si="20"/>
        <v>5.4870933736487189</v>
      </c>
      <c r="AL37">
        <f t="shared" si="24"/>
        <v>-228.3758948513557</v>
      </c>
      <c r="AN37">
        <f t="shared" si="27"/>
        <v>0</v>
      </c>
      <c r="AO37">
        <f t="shared" si="27"/>
        <v>0</v>
      </c>
      <c r="AP37">
        <f t="shared" si="27"/>
        <v>-0.25795618524508174</v>
      </c>
      <c r="AQ37">
        <f t="shared" si="27"/>
        <v>-7.5877108987170221</v>
      </c>
      <c r="AR37">
        <f t="shared" si="27"/>
        <v>-7.8456670839621037</v>
      </c>
      <c r="AS37">
        <f t="shared" si="27"/>
        <v>6.1266689435519134E-2</v>
      </c>
      <c r="AT37">
        <f t="shared" si="27"/>
        <v>0.18264425742109963</v>
      </c>
      <c r="AU37">
        <f t="shared" si="25"/>
        <v>-7.6017561371054851</v>
      </c>
      <c r="AW37">
        <v>34</v>
      </c>
      <c r="AX37">
        <f>IF(Z37&gt;0, (R37*SUMPRODUCT(K37:$K$98, X37:$X$98)-K37*$AZ$3)/Z37, 0)</f>
        <v>123.46752732387431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7.6860000000000001E-3</v>
      </c>
      <c r="Q38" s="4">
        <f t="shared" si="22"/>
        <v>12.5</v>
      </c>
      <c r="R38">
        <f t="shared" si="0"/>
        <v>50000</v>
      </c>
      <c r="S38">
        <f t="shared" si="1"/>
        <v>122.4914912977206</v>
      </c>
      <c r="U38">
        <f t="shared" si="12"/>
        <v>7.6860000000000001E-3</v>
      </c>
      <c r="V38">
        <f t="shared" si="13"/>
        <v>0.01</v>
      </c>
      <c r="W38">
        <f t="shared" si="14"/>
        <v>0.6199722650952505</v>
      </c>
      <c r="X38">
        <f t="shared" si="15"/>
        <v>4.765106829522095E-3</v>
      </c>
      <c r="Y38">
        <f t="shared" si="16"/>
        <v>6.199722650952505E-3</v>
      </c>
      <c r="Z38">
        <f t="shared" si="17"/>
        <v>0.60900743561477588</v>
      </c>
      <c r="AB38">
        <f t="shared" si="18"/>
        <v>76.546442580692087</v>
      </c>
      <c r="AC38">
        <f t="shared" si="19"/>
        <v>74.598228999854456</v>
      </c>
      <c r="AE38">
        <f t="shared" si="2"/>
        <v>0</v>
      </c>
      <c r="AF38">
        <f t="shared" si="26"/>
        <v>0</v>
      </c>
      <c r="AG38">
        <f t="shared" si="26"/>
        <v>-7.6125929451846988</v>
      </c>
      <c r="AH38">
        <f t="shared" si="4"/>
        <v>-238.25534147610475</v>
      </c>
      <c r="AI38">
        <f t="shared" si="23"/>
        <v>-245.86793442128945</v>
      </c>
      <c r="AJ38">
        <f t="shared" si="6"/>
        <v>1.9482135808376313</v>
      </c>
      <c r="AK38">
        <f t="shared" si="20"/>
        <v>5.3582509806484468</v>
      </c>
      <c r="AL38">
        <f t="shared" si="24"/>
        <v>-238.56146985980337</v>
      </c>
      <c r="AN38">
        <f t="shared" si="27"/>
        <v>0</v>
      </c>
      <c r="AO38">
        <f t="shared" si="27"/>
        <v>0</v>
      </c>
      <c r="AP38">
        <f t="shared" si="27"/>
        <v>-0.22624461799360465</v>
      </c>
      <c r="AQ38">
        <f t="shared" si="27"/>
        <v>-7.0808972849774925</v>
      </c>
      <c r="AR38">
        <f t="shared" si="27"/>
        <v>-7.3071419029710976</v>
      </c>
      <c r="AS38">
        <f t="shared" si="27"/>
        <v>5.7900486803956958E-2</v>
      </c>
      <c r="AT38">
        <f t="shared" si="27"/>
        <v>0.15924606175054756</v>
      </c>
      <c r="AU38">
        <f t="shared" si="25"/>
        <v>-7.089995354416593</v>
      </c>
      <c r="AW38">
        <v>35</v>
      </c>
      <c r="AX38">
        <f>IF(Z38&gt;0, (R38*SUMPRODUCT(K38:$K$98, X38:$X$98)-K38*$AZ$3)/Z38, 0)</f>
        <v>122.4914912977206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8.2030000000000002E-3</v>
      </c>
      <c r="Q39" s="4">
        <f t="shared" si="22"/>
        <v>12.5</v>
      </c>
      <c r="R39">
        <f t="shared" si="0"/>
        <v>50000</v>
      </c>
      <c r="S39">
        <f t="shared" si="1"/>
        <v>121.34130676544507</v>
      </c>
      <c r="U39">
        <f t="shared" si="12"/>
        <v>8.2030000000000002E-3</v>
      </c>
      <c r="V39">
        <f t="shared" si="13"/>
        <v>0.01</v>
      </c>
      <c r="W39">
        <f t="shared" si="14"/>
        <v>0.60900743561477588</v>
      </c>
      <c r="X39">
        <f t="shared" si="15"/>
        <v>4.9956879943480071E-3</v>
      </c>
      <c r="Y39">
        <f t="shared" si="16"/>
        <v>6.0900743561477589E-3</v>
      </c>
      <c r="Z39">
        <f t="shared" si="17"/>
        <v>0.59792167326428014</v>
      </c>
      <c r="AB39">
        <f t="shared" si="18"/>
        <v>74.598228999854456</v>
      </c>
      <c r="AC39">
        <f t="shared" si="19"/>
        <v>72.552597177269234</v>
      </c>
      <c r="AE39">
        <f t="shared" si="2"/>
        <v>0</v>
      </c>
      <c r="AF39">
        <f t="shared" si="26"/>
        <v>0</v>
      </c>
      <c r="AG39">
        <f t="shared" si="26"/>
        <v>-7.4740209158035018</v>
      </c>
      <c r="AH39">
        <f t="shared" si="4"/>
        <v>-249.78439971740036</v>
      </c>
      <c r="AI39">
        <f t="shared" si="23"/>
        <v>-257.25842063320385</v>
      </c>
      <c r="AJ39">
        <f t="shared" si="6"/>
        <v>2.0456318225852215</v>
      </c>
      <c r="AK39">
        <f t="shared" si="20"/>
        <v>5.2218760299898124</v>
      </c>
      <c r="AL39">
        <f t="shared" si="24"/>
        <v>-249.99091278062883</v>
      </c>
      <c r="AN39">
        <f t="shared" si="27"/>
        <v>0</v>
      </c>
      <c r="AO39">
        <f t="shared" si="27"/>
        <v>0</v>
      </c>
      <c r="AP39">
        <f t="shared" si="27"/>
        <v>-0.19832704215380986</v>
      </c>
      <c r="AQ39">
        <f t="shared" si="27"/>
        <v>-6.6281592907197817</v>
      </c>
      <c r="AR39">
        <f t="shared" si="27"/>
        <v>-6.826486332873591</v>
      </c>
      <c r="AS39">
        <f t="shared" si="27"/>
        <v>5.428190705904902E-2</v>
      </c>
      <c r="AT39">
        <f t="shared" si="27"/>
        <v>0.13856520328059871</v>
      </c>
      <c r="AU39">
        <f t="shared" si="25"/>
        <v>-6.6336392225339438</v>
      </c>
      <c r="AW39">
        <v>36</v>
      </c>
      <c r="AX39">
        <f>IF(Z39&gt;0, (R39*SUMPRODUCT(K39:$K$98, X39:$X$98)-K39*$AZ$3)/Z39, 0)</f>
        <v>121.34130676544507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8.7950000000000007E-3</v>
      </c>
      <c r="Q40" s="4">
        <f t="shared" si="22"/>
        <v>12.5</v>
      </c>
      <c r="R40">
        <f t="shared" si="0"/>
        <v>50000</v>
      </c>
      <c r="S40">
        <f t="shared" si="1"/>
        <v>120.0309576862261</v>
      </c>
      <c r="U40">
        <f t="shared" si="12"/>
        <v>8.7950000000000007E-3</v>
      </c>
      <c r="V40">
        <f t="shared" si="13"/>
        <v>0.01</v>
      </c>
      <c r="W40">
        <f t="shared" si="14"/>
        <v>0.59792167326428014</v>
      </c>
      <c r="X40">
        <f t="shared" si="15"/>
        <v>5.2587211163593441E-3</v>
      </c>
      <c r="Y40">
        <f t="shared" si="16"/>
        <v>5.9792167326428013E-3</v>
      </c>
      <c r="Z40">
        <f t="shared" si="17"/>
        <v>0.58668373541527796</v>
      </c>
      <c r="AB40">
        <f t="shared" si="18"/>
        <v>72.552597177269234</v>
      </c>
      <c r="AC40">
        <f t="shared" si="19"/>
        <v>70.4202106208283</v>
      </c>
      <c r="AE40">
        <f t="shared" si="2"/>
        <v>0</v>
      </c>
      <c r="AF40">
        <f t="shared" si="26"/>
        <v>0</v>
      </c>
      <c r="AG40">
        <f t="shared" si="26"/>
        <v>-7.3335466926909749</v>
      </c>
      <c r="AH40">
        <f t="shared" si="4"/>
        <v>-262.9360558179672</v>
      </c>
      <c r="AI40">
        <f t="shared" si="23"/>
        <v>-270.26960251065816</v>
      </c>
      <c r="AJ40">
        <f t="shared" si="6"/>
        <v>2.1323865564409346</v>
      </c>
      <c r="AK40">
        <f t="shared" si="20"/>
        <v>5.0786818024088465</v>
      </c>
      <c r="AL40">
        <f t="shared" si="24"/>
        <v>-263.05853415180843</v>
      </c>
      <c r="AN40">
        <f t="shared" si="27"/>
        <v>0</v>
      </c>
      <c r="AO40">
        <f t="shared" si="27"/>
        <v>0</v>
      </c>
      <c r="AP40">
        <f t="shared" si="27"/>
        <v>-0.17374954053261515</v>
      </c>
      <c r="AQ40">
        <f t="shared" si="27"/>
        <v>-6.2295940562241334</v>
      </c>
      <c r="AR40">
        <f t="shared" si="27"/>
        <v>-6.4033435967567485</v>
      </c>
      <c r="AS40">
        <f t="shared" si="27"/>
        <v>5.0521418891189461E-2</v>
      </c>
      <c r="AT40">
        <f t="shared" si="27"/>
        <v>0.12032631230934397</v>
      </c>
      <c r="AU40">
        <f t="shared" si="25"/>
        <v>-6.2324958655562162</v>
      </c>
      <c r="AW40">
        <v>37</v>
      </c>
      <c r="AX40">
        <f>IF(Z40&gt;0, (R40*SUMPRODUCT(K40:$K$98, X40:$X$98)-K40*$AZ$3)/Z40, 0)</f>
        <v>120.0309576862261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9.4780000000000003E-3</v>
      </c>
      <c r="Q41" s="4">
        <f t="shared" si="22"/>
        <v>12.5</v>
      </c>
      <c r="R41">
        <f t="shared" si="0"/>
        <v>50000</v>
      </c>
      <c r="S41">
        <f t="shared" si="1"/>
        <v>118.56401785231029</v>
      </c>
      <c r="U41">
        <f t="shared" si="12"/>
        <v>9.4780000000000003E-3</v>
      </c>
      <c r="V41">
        <f t="shared" si="13"/>
        <v>0.01</v>
      </c>
      <c r="W41">
        <f t="shared" si="14"/>
        <v>0.58668373541527796</v>
      </c>
      <c r="X41">
        <f t="shared" si="15"/>
        <v>5.560588444266005E-3</v>
      </c>
      <c r="Y41">
        <f t="shared" si="16"/>
        <v>5.8668373541527798E-3</v>
      </c>
      <c r="Z41">
        <f t="shared" si="17"/>
        <v>0.57525630961685914</v>
      </c>
      <c r="AB41">
        <f t="shared" si="18"/>
        <v>70.4202106208283</v>
      </c>
      <c r="AC41">
        <f t="shared" si="19"/>
        <v>68.204699363067419</v>
      </c>
      <c r="AE41">
        <f t="shared" si="2"/>
        <v>0</v>
      </c>
      <c r="AF41">
        <f t="shared" si="26"/>
        <v>0</v>
      </c>
      <c r="AG41">
        <f t="shared" si="26"/>
        <v>-7.1907038702107391</v>
      </c>
      <c r="AH41">
        <f t="shared" si="4"/>
        <v>-278.02942221330028</v>
      </c>
      <c r="AI41">
        <f t="shared" si="23"/>
        <v>-285.22012608351099</v>
      </c>
      <c r="AJ41">
        <f t="shared" si="6"/>
        <v>2.2155112577608804</v>
      </c>
      <c r="AK41">
        <f t="shared" si="20"/>
        <v>4.9294147434579818</v>
      </c>
      <c r="AL41">
        <f t="shared" si="24"/>
        <v>-278.0752000822921</v>
      </c>
      <c r="AN41">
        <f t="shared" si="27"/>
        <v>0</v>
      </c>
      <c r="AO41">
        <f t="shared" si="27"/>
        <v>0</v>
      </c>
      <c r="AP41">
        <f t="shared" si="27"/>
        <v>-0.15211182766260789</v>
      </c>
      <c r="AQ41">
        <f t="shared" si="27"/>
        <v>-5.8814219470290237</v>
      </c>
      <c r="AR41">
        <f t="shared" si="27"/>
        <v>-6.0335337746916311</v>
      </c>
      <c r="AS41">
        <f t="shared" si="27"/>
        <v>4.6866825933580554E-2</v>
      </c>
      <c r="AT41">
        <f t="shared" si="27"/>
        <v>0.10427661873835779</v>
      </c>
      <c r="AU41">
        <f t="shared" si="25"/>
        <v>-5.8823903300196916</v>
      </c>
      <c r="AW41">
        <v>38</v>
      </c>
      <c r="AX41">
        <f>IF(Z41&gt;0, (R41*SUMPRODUCT(K41:$K$98, X41:$X$98)-K41*$AZ$3)/Z41, 0)</f>
        <v>118.56401785231029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1.0265E-2</v>
      </c>
      <c r="Q42" s="4">
        <f t="shared" si="22"/>
        <v>12.5</v>
      </c>
      <c r="R42">
        <f t="shared" si="0"/>
        <v>50000</v>
      </c>
      <c r="S42">
        <f t="shared" si="1"/>
        <v>116.94007665082262</v>
      </c>
      <c r="U42">
        <f t="shared" si="12"/>
        <v>1.0265E-2</v>
      </c>
      <c r="V42">
        <f t="shared" si="13"/>
        <v>0.01</v>
      </c>
      <c r="W42">
        <f t="shared" si="14"/>
        <v>0.57525630961685914</v>
      </c>
      <c r="X42">
        <f t="shared" si="15"/>
        <v>5.9050060182170589E-3</v>
      </c>
      <c r="Y42">
        <f t="shared" si="16"/>
        <v>5.7525630961685918E-3</v>
      </c>
      <c r="Z42">
        <f t="shared" si="17"/>
        <v>0.56359874050247349</v>
      </c>
      <c r="AB42">
        <f t="shared" si="18"/>
        <v>68.204699363067419</v>
      </c>
      <c r="AC42">
        <f t="shared" si="19"/>
        <v>65.907279914666333</v>
      </c>
      <c r="AE42">
        <f t="shared" si="2"/>
        <v>0</v>
      </c>
      <c r="AF42">
        <f t="shared" si="26"/>
        <v>0</v>
      </c>
      <c r="AG42">
        <f t="shared" si="26"/>
        <v>-7.0449842562809186</v>
      </c>
      <c r="AH42">
        <f t="shared" si="4"/>
        <v>-295.25030091085296</v>
      </c>
      <c r="AI42">
        <f t="shared" si="23"/>
        <v>-302.2952851671339</v>
      </c>
      <c r="AJ42">
        <f t="shared" si="6"/>
        <v>2.2974194484010866</v>
      </c>
      <c r="AK42">
        <f t="shared" si="20"/>
        <v>4.7743289554147195</v>
      </c>
      <c r="AL42">
        <f t="shared" si="24"/>
        <v>-295.22353676331807</v>
      </c>
      <c r="AN42">
        <f t="shared" si="27"/>
        <v>0</v>
      </c>
      <c r="AO42">
        <f t="shared" si="27"/>
        <v>0</v>
      </c>
      <c r="AP42">
        <f t="shared" si="27"/>
        <v>-0.13306185845984386</v>
      </c>
      <c r="AQ42">
        <f t="shared" si="27"/>
        <v>-5.5765282534166785</v>
      </c>
      <c r="AR42">
        <f t="shared" si="27"/>
        <v>-5.7095901118765227</v>
      </c>
      <c r="AS42">
        <f t="shared" si="27"/>
        <v>4.3392417973609196E-2</v>
      </c>
      <c r="AT42">
        <f t="shared" si="27"/>
        <v>9.0174947252684934E-2</v>
      </c>
      <c r="AU42">
        <f t="shared" si="25"/>
        <v>-5.5760227466502279</v>
      </c>
      <c r="AW42">
        <v>39</v>
      </c>
      <c r="AX42">
        <f>IF(Z42&gt;0, (R42*SUMPRODUCT(K42:$K$98, X42:$X$98)-K42*$AZ$3)/Z42, 0)</f>
        <v>116.94007665082262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1.1204E-2</v>
      </c>
      <c r="Q43" s="4">
        <f t="shared" si="22"/>
        <v>12.5</v>
      </c>
      <c r="R43">
        <f t="shared" si="0"/>
        <v>50000</v>
      </c>
      <c r="S43">
        <f t="shared" si="1"/>
        <v>115.16534400064683</v>
      </c>
      <c r="U43">
        <f t="shared" si="12"/>
        <v>1.1204E-2</v>
      </c>
      <c r="V43">
        <f t="shared" si="13"/>
        <v>0.01</v>
      </c>
      <c r="W43">
        <f t="shared" si="14"/>
        <v>0.56359874050247349</v>
      </c>
      <c r="X43">
        <f t="shared" si="15"/>
        <v>6.3145602885897132E-3</v>
      </c>
      <c r="Y43">
        <f t="shared" si="16"/>
        <v>5.6359874050247354E-3</v>
      </c>
      <c r="Z43">
        <f t="shared" si="17"/>
        <v>0.55164819280885913</v>
      </c>
      <c r="AB43">
        <f t="shared" si="18"/>
        <v>65.907279914666333</v>
      </c>
      <c r="AC43">
        <f t="shared" si="19"/>
        <v>63.530753892167411</v>
      </c>
      <c r="AE43">
        <f t="shared" si="2"/>
        <v>0</v>
      </c>
      <c r="AF43">
        <f t="shared" si="26"/>
        <v>0</v>
      </c>
      <c r="AG43">
        <f t="shared" si="26"/>
        <v>-6.8956024101107394</v>
      </c>
      <c r="AH43">
        <f t="shared" si="4"/>
        <v>-315.72801442948565</v>
      </c>
      <c r="AI43">
        <f t="shared" si="23"/>
        <v>-322.62361683959637</v>
      </c>
      <c r="AJ43">
        <f t="shared" si="6"/>
        <v>2.376526022498922</v>
      </c>
      <c r="AK43">
        <f t="shared" si="20"/>
        <v>4.6135095940266435</v>
      </c>
      <c r="AL43">
        <f t="shared" si="24"/>
        <v>-315.63358122307079</v>
      </c>
      <c r="AN43">
        <f t="shared" si="27"/>
        <v>0</v>
      </c>
      <c r="AO43">
        <f t="shared" si="27"/>
        <v>0</v>
      </c>
      <c r="AP43">
        <f t="shared" si="27"/>
        <v>-0.11628608465451906</v>
      </c>
      <c r="AQ43">
        <f t="shared" si="27"/>
        <v>-5.3243752220860374</v>
      </c>
      <c r="AR43">
        <f t="shared" si="27"/>
        <v>-5.440661306740556</v>
      </c>
      <c r="AS43">
        <f t="shared" si="27"/>
        <v>4.0077268061564322E-2</v>
      </c>
      <c r="AT43">
        <f t="shared" si="27"/>
        <v>7.780131963797525E-2</v>
      </c>
      <c r="AU43">
        <f t="shared" si="25"/>
        <v>-5.3227827190410162</v>
      </c>
      <c r="AW43">
        <v>40</v>
      </c>
      <c r="AX43">
        <f>IF(Z43&gt;0, (R43*SUMPRODUCT(K43:$K$98, X43:$X$98)-K43*$AZ$3)/Z43, 0)</f>
        <v>115.16534400064683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1.2285000000000001E-2</v>
      </c>
      <c r="Q44" s="4">
        <f t="shared" si="22"/>
        <v>12.5</v>
      </c>
      <c r="R44">
        <f t="shared" si="0"/>
        <v>50000</v>
      </c>
      <c r="S44">
        <f t="shared" si="1"/>
        <v>113.2158894069449</v>
      </c>
      <c r="U44">
        <f t="shared" si="12"/>
        <v>1.2285000000000001E-2</v>
      </c>
      <c r="V44">
        <f t="shared" si="13"/>
        <v>0.01</v>
      </c>
      <c r="W44">
        <f t="shared" si="14"/>
        <v>0.55164819280885913</v>
      </c>
      <c r="X44">
        <f t="shared" si="15"/>
        <v>6.7769980486568349E-3</v>
      </c>
      <c r="Y44">
        <f t="shared" si="16"/>
        <v>5.5164819280885914E-3</v>
      </c>
      <c r="Z44">
        <f t="shared" si="17"/>
        <v>0.53935471283211367</v>
      </c>
      <c r="AB44">
        <f t="shared" si="18"/>
        <v>63.530753892167411</v>
      </c>
      <c r="AC44">
        <f t="shared" si="19"/>
        <v>61.063523519115101</v>
      </c>
      <c r="AE44">
        <f t="shared" si="2"/>
        <v>0</v>
      </c>
      <c r="AF44">
        <f t="shared" si="26"/>
        <v>0</v>
      </c>
      <c r="AG44">
        <f t="shared" si="26"/>
        <v>-6.7419339104014213</v>
      </c>
      <c r="AH44">
        <f t="shared" si="4"/>
        <v>-338.84990243284176</v>
      </c>
      <c r="AI44">
        <f t="shared" si="23"/>
        <v>-345.59183634324319</v>
      </c>
      <c r="AJ44">
        <f t="shared" si="6"/>
        <v>2.4672303730523097</v>
      </c>
      <c r="AK44">
        <f t="shared" si="20"/>
        <v>4.4471527724517195</v>
      </c>
      <c r="AL44">
        <f t="shared" si="24"/>
        <v>-338.67745319773917</v>
      </c>
      <c r="AN44">
        <f t="shared" si="27"/>
        <v>0</v>
      </c>
      <c r="AO44">
        <f t="shared" si="27"/>
        <v>0</v>
      </c>
      <c r="AP44">
        <f t="shared" si="27"/>
        <v>-0.10151307969463669</v>
      </c>
      <c r="AQ44">
        <f t="shared" si="27"/>
        <v>-5.1020519642170239</v>
      </c>
      <c r="AR44">
        <f t="shared" si="27"/>
        <v>-5.2035650439116603</v>
      </c>
      <c r="AS44">
        <f t="shared" si="27"/>
        <v>3.7149007512263632E-2</v>
      </c>
      <c r="AT44">
        <f t="shared" si="27"/>
        <v>6.6960634708630132E-2</v>
      </c>
      <c r="AU44">
        <f t="shared" si="25"/>
        <v>-5.0994554016907667</v>
      </c>
      <c r="AW44">
        <v>41</v>
      </c>
      <c r="AX44">
        <f>IF(Z44&gt;0, (R44*SUMPRODUCT(K44:$K$98, X44:$X$98)-K44*$AZ$3)/Z44, 0)</f>
        <v>113.2158894069449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1.3528E-2</v>
      </c>
      <c r="Q45" s="4">
        <f t="shared" si="22"/>
        <v>12.5</v>
      </c>
      <c r="R45">
        <f t="shared" si="0"/>
        <v>50000</v>
      </c>
      <c r="S45">
        <f t="shared" si="1"/>
        <v>111.10007067593592</v>
      </c>
      <c r="U45">
        <f t="shared" si="12"/>
        <v>1.3528E-2</v>
      </c>
      <c r="V45">
        <f t="shared" si="13"/>
        <v>0.01</v>
      </c>
      <c r="W45">
        <f t="shared" si="14"/>
        <v>0.53935471283211367</v>
      </c>
      <c r="X45">
        <f t="shared" si="15"/>
        <v>7.2963905551928334E-3</v>
      </c>
      <c r="Y45">
        <f t="shared" si="16"/>
        <v>5.393547128321137E-3</v>
      </c>
      <c r="Z45">
        <f t="shared" si="17"/>
        <v>0.52666477514859966</v>
      </c>
      <c r="AB45">
        <f t="shared" si="18"/>
        <v>61.063523519115101</v>
      </c>
      <c r="AC45">
        <f t="shared" si="19"/>
        <v>58.512493741535323</v>
      </c>
      <c r="AE45">
        <f t="shared" si="2"/>
        <v>0</v>
      </c>
      <c r="AF45">
        <f t="shared" si="26"/>
        <v>0</v>
      </c>
      <c r="AG45">
        <f t="shared" si="26"/>
        <v>-6.5833096893574954</v>
      </c>
      <c r="AH45">
        <f t="shared" si="4"/>
        <v>-364.81952775964169</v>
      </c>
      <c r="AI45">
        <f t="shared" si="23"/>
        <v>-371.40283744899921</v>
      </c>
      <c r="AJ45">
        <f t="shared" si="6"/>
        <v>2.5510297775797781</v>
      </c>
      <c r="AK45">
        <f t="shared" si="20"/>
        <v>4.274446646338057</v>
      </c>
      <c r="AL45">
        <f t="shared" si="24"/>
        <v>-364.57736102508136</v>
      </c>
      <c r="AN45">
        <f t="shared" si="27"/>
        <v>0</v>
      </c>
      <c r="AO45">
        <f t="shared" si="27"/>
        <v>0</v>
      </c>
      <c r="AP45">
        <f t="shared" si="27"/>
        <v>-8.8504178531768965E-2</v>
      </c>
      <c r="AQ45">
        <f t="shared" si="27"/>
        <v>-4.9045319361037318</v>
      </c>
      <c r="AR45">
        <f t="shared" si="27"/>
        <v>-4.9930361146355011</v>
      </c>
      <c r="AS45">
        <f t="shared" si="27"/>
        <v>3.4295332519411595E-2</v>
      </c>
      <c r="AT45">
        <f t="shared" si="27"/>
        <v>5.7464468020331838E-2</v>
      </c>
      <c r="AU45">
        <f t="shared" si="25"/>
        <v>-4.9012763140957576</v>
      </c>
      <c r="AW45">
        <v>42</v>
      </c>
      <c r="AX45">
        <f>IF(Z45&gt;0, (R45*SUMPRODUCT(K45:$K$98, X45:$X$98)-K45*$AZ$3)/Z45, 0)</f>
        <v>111.10007067593592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1.4963000000000001E-2</v>
      </c>
      <c r="Q46" s="4">
        <f t="shared" si="22"/>
        <v>12.5</v>
      </c>
      <c r="R46">
        <f t="shared" si="0"/>
        <v>50000</v>
      </c>
      <c r="S46">
        <f t="shared" si="1"/>
        <v>108.82909480734989</v>
      </c>
      <c r="U46">
        <f t="shared" si="12"/>
        <v>1.4963000000000001E-2</v>
      </c>
      <c r="V46">
        <f t="shared" si="13"/>
        <v>0.01</v>
      </c>
      <c r="W46">
        <f t="shared" si="14"/>
        <v>0.52666477514859966</v>
      </c>
      <c r="X46">
        <f t="shared" si="15"/>
        <v>7.8804850305484973E-3</v>
      </c>
      <c r="Y46">
        <f t="shared" si="16"/>
        <v>5.2666477514859969E-3</v>
      </c>
      <c r="Z46">
        <f t="shared" si="17"/>
        <v>0.51351764236656516</v>
      </c>
      <c r="AB46">
        <f t="shared" si="18"/>
        <v>58.512493741535323</v>
      </c>
      <c r="AC46">
        <f t="shared" si="19"/>
        <v>55.885660186357711</v>
      </c>
      <c r="AE46">
        <f t="shared" si="2"/>
        <v>0</v>
      </c>
      <c r="AF46">
        <f t="shared" si="26"/>
        <v>0</v>
      </c>
      <c r="AG46">
        <f t="shared" si="26"/>
        <v>-6.4189705295820643</v>
      </c>
      <c r="AH46">
        <f t="shared" si="4"/>
        <v>-394.02425152742489</v>
      </c>
      <c r="AI46">
        <f t="shared" si="23"/>
        <v>-400.44322205700695</v>
      </c>
      <c r="AJ46">
        <f t="shared" si="6"/>
        <v>2.6268335551776119</v>
      </c>
      <c r="AK46">
        <f t="shared" si="20"/>
        <v>4.0958745619074728</v>
      </c>
      <c r="AL46">
        <f t="shared" si="24"/>
        <v>-393.72051393992189</v>
      </c>
      <c r="AN46">
        <f t="shared" si="27"/>
        <v>0</v>
      </c>
      <c r="AO46">
        <f t="shared" si="27"/>
        <v>0</v>
      </c>
      <c r="AP46">
        <f t="shared" si="27"/>
        <v>-7.7048972074178934E-2</v>
      </c>
      <c r="AQ46">
        <f t="shared" si="27"/>
        <v>-4.7296000834673544</v>
      </c>
      <c r="AR46">
        <f t="shared" si="27"/>
        <v>-4.8066490555415333</v>
      </c>
      <c r="AS46">
        <f t="shared" si="27"/>
        <v>3.1530729780367729E-2</v>
      </c>
      <c r="AT46">
        <f t="shared" si="27"/>
        <v>4.9164102449975919E-2</v>
      </c>
      <c r="AU46">
        <f t="shared" si="25"/>
        <v>-4.7259542233111898</v>
      </c>
      <c r="AW46">
        <v>43</v>
      </c>
      <c r="AX46">
        <f>IF(Z46&gt;0, (R46*SUMPRODUCT(K46:$K$98, X46:$X$98)-K46*$AZ$3)/Z46, 0)</f>
        <v>108.82909480734989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1.6567999999999999E-2</v>
      </c>
      <c r="Q47" s="4">
        <f t="shared" si="22"/>
        <v>12.5</v>
      </c>
      <c r="R47">
        <f t="shared" si="0"/>
        <v>50000</v>
      </c>
      <c r="S47">
        <f t="shared" si="1"/>
        <v>106.40614548451661</v>
      </c>
      <c r="U47">
        <f t="shared" si="12"/>
        <v>1.6567999999999999E-2</v>
      </c>
      <c r="V47">
        <f t="shared" si="13"/>
        <v>0.01</v>
      </c>
      <c r="W47">
        <f t="shared" si="14"/>
        <v>0.51351764236656516</v>
      </c>
      <c r="X47">
        <f t="shared" si="15"/>
        <v>8.5079602987292516E-3</v>
      </c>
      <c r="Y47">
        <f t="shared" si="16"/>
        <v>5.135176423665652E-3</v>
      </c>
      <c r="Z47">
        <f t="shared" si="17"/>
        <v>0.49987450564417024</v>
      </c>
      <c r="AB47">
        <f t="shared" si="18"/>
        <v>55.885660186357711</v>
      </c>
      <c r="AC47">
        <f t="shared" si="19"/>
        <v>53.189719371574398</v>
      </c>
      <c r="AE47">
        <f t="shared" si="2"/>
        <v>0</v>
      </c>
      <c r="AF47">
        <f t="shared" si="26"/>
        <v>0</v>
      </c>
      <c r="AG47">
        <f t="shared" si="26"/>
        <v>-6.248431320552128</v>
      </c>
      <c r="AH47">
        <f t="shared" si="4"/>
        <v>-425.39801493646257</v>
      </c>
      <c r="AI47">
        <f t="shared" si="23"/>
        <v>-431.6464462570147</v>
      </c>
      <c r="AJ47">
        <f t="shared" si="6"/>
        <v>2.695940814783313</v>
      </c>
      <c r="AK47">
        <f t="shared" si="20"/>
        <v>3.9119962130450401</v>
      </c>
      <c r="AL47">
        <f t="shared" si="24"/>
        <v>-425.03850922918633</v>
      </c>
      <c r="AN47">
        <f t="shared" si="27"/>
        <v>0</v>
      </c>
      <c r="AO47">
        <f t="shared" si="27"/>
        <v>0</v>
      </c>
      <c r="AP47">
        <f t="shared" si="27"/>
        <v>-6.6966013378671571E-2</v>
      </c>
      <c r="AQ47">
        <f t="shared" si="27"/>
        <v>-4.5590977475892736</v>
      </c>
      <c r="AR47">
        <f t="shared" si="27"/>
        <v>-4.6260637609679458</v>
      </c>
      <c r="AS47">
        <f t="shared" si="27"/>
        <v>2.8893077223569992E-2</v>
      </c>
      <c r="AT47">
        <f t="shared" si="27"/>
        <v>4.1925849433348372E-2</v>
      </c>
      <c r="AU47">
        <f t="shared" si="25"/>
        <v>-4.5552448343110266</v>
      </c>
      <c r="AW47">
        <v>44</v>
      </c>
      <c r="AX47">
        <f>IF(Z47&gt;0, (R47*SUMPRODUCT(K47:$K$98, X47:$X$98)-K47*$AZ$3)/Z47, 0)</f>
        <v>106.40614548451661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1.8353999999999999E-2</v>
      </c>
      <c r="Q48" s="4">
        <f t="shared" si="22"/>
        <v>12.5</v>
      </c>
      <c r="R48">
        <f t="shared" si="0"/>
        <v>50000</v>
      </c>
      <c r="S48">
        <f t="shared" si="1"/>
        <v>103.86303958641736</v>
      </c>
      <c r="U48">
        <f t="shared" si="12"/>
        <v>1.8353999999999999E-2</v>
      </c>
      <c r="V48">
        <f t="shared" si="13"/>
        <v>0.01</v>
      </c>
      <c r="W48">
        <f t="shared" si="14"/>
        <v>0.49987450564417024</v>
      </c>
      <c r="X48">
        <f t="shared" si="15"/>
        <v>9.1746966765931005E-3</v>
      </c>
      <c r="Y48">
        <f t="shared" si="16"/>
        <v>4.9987450564417026E-3</v>
      </c>
      <c r="Z48">
        <f t="shared" si="17"/>
        <v>0.48570106391113543</v>
      </c>
      <c r="AB48">
        <f t="shared" si="18"/>
        <v>53.189719371574398</v>
      </c>
      <c r="AC48">
        <f t="shared" si="19"/>
        <v>50.446388828167287</v>
      </c>
      <c r="AE48">
        <f t="shared" si="2"/>
        <v>0</v>
      </c>
      <c r="AF48">
        <f t="shared" si="26"/>
        <v>0</v>
      </c>
      <c r="AG48">
        <f t="shared" si="26"/>
        <v>-6.0712632988891926</v>
      </c>
      <c r="AH48">
        <f t="shared" si="4"/>
        <v>-458.73483382965503</v>
      </c>
      <c r="AI48">
        <f t="shared" si="23"/>
        <v>-464.80609712854425</v>
      </c>
      <c r="AJ48">
        <f t="shared" si="6"/>
        <v>2.7433305434071116</v>
      </c>
      <c r="AK48">
        <f t="shared" si="20"/>
        <v>3.7232803560102083</v>
      </c>
      <c r="AL48">
        <f t="shared" si="24"/>
        <v>-458.33948622912692</v>
      </c>
      <c r="AN48">
        <f t="shared" si="27"/>
        <v>0</v>
      </c>
      <c r="AO48">
        <f t="shared" si="27"/>
        <v>0</v>
      </c>
      <c r="AP48">
        <f t="shared" si="27"/>
        <v>-5.809576699583277E-2</v>
      </c>
      <c r="AQ48">
        <f t="shared" si="27"/>
        <v>-4.3896221769719208</v>
      </c>
      <c r="AR48">
        <f t="shared" si="27"/>
        <v>-4.4477179439677537</v>
      </c>
      <c r="AS48">
        <f t="shared" si="27"/>
        <v>2.62508615087556E-2</v>
      </c>
      <c r="AT48">
        <f t="shared" si="27"/>
        <v>3.5627976810445064E-2</v>
      </c>
      <c r="AU48">
        <f t="shared" si="25"/>
        <v>-4.3858391056485528</v>
      </c>
      <c r="AW48">
        <v>45</v>
      </c>
      <c r="AX48">
        <f>IF(Z48&gt;0, (R48*SUMPRODUCT(K48:$K$98, X48:$X$98)-K48*$AZ$3)/Z48, 0)</f>
        <v>103.86303958641736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2.0303000000000002E-2</v>
      </c>
      <c r="Q49" s="4">
        <f t="shared" si="22"/>
        <v>12.5</v>
      </c>
      <c r="R49">
        <f t="shared" si="0"/>
        <v>50000</v>
      </c>
      <c r="S49">
        <f t="shared" si="1"/>
        <v>101.23083227794073</v>
      </c>
      <c r="U49">
        <f t="shared" si="12"/>
        <v>2.0303000000000002E-2</v>
      </c>
      <c r="V49">
        <f t="shared" si="13"/>
        <v>0.01</v>
      </c>
      <c r="W49">
        <f t="shared" si="14"/>
        <v>0.48570106391113543</v>
      </c>
      <c r="X49">
        <f t="shared" si="15"/>
        <v>9.8611887005877839E-3</v>
      </c>
      <c r="Y49">
        <f t="shared" si="16"/>
        <v>4.8570106391113543E-3</v>
      </c>
      <c r="Z49">
        <f t="shared" si="17"/>
        <v>0.47098286457143629</v>
      </c>
      <c r="AB49">
        <f t="shared" si="18"/>
        <v>50.446388828167287</v>
      </c>
      <c r="AC49">
        <f t="shared" si="19"/>
        <v>47.677987369215145</v>
      </c>
      <c r="AE49">
        <f t="shared" si="2"/>
        <v>0</v>
      </c>
      <c r="AF49">
        <f t="shared" si="26"/>
        <v>0</v>
      </c>
      <c r="AG49">
        <f t="shared" si="26"/>
        <v>-5.8872858071429537</v>
      </c>
      <c r="AH49">
        <f t="shared" si="4"/>
        <v>-493.05943502938919</v>
      </c>
      <c r="AI49">
        <f t="shared" si="23"/>
        <v>-498.94672083653217</v>
      </c>
      <c r="AJ49">
        <f t="shared" si="6"/>
        <v>2.7684014589521411</v>
      </c>
      <c r="AK49">
        <f t="shared" si="20"/>
        <v>3.5312472179717105</v>
      </c>
      <c r="AL49">
        <f t="shared" si="24"/>
        <v>-492.64707215960829</v>
      </c>
      <c r="AN49">
        <f t="shared" si="27"/>
        <v>0</v>
      </c>
      <c r="AO49">
        <f t="shared" si="27"/>
        <v>0</v>
      </c>
      <c r="AP49">
        <f t="shared" si="27"/>
        <v>-5.029936693621255E-2</v>
      </c>
      <c r="AQ49">
        <f t="shared" si="27"/>
        <v>-4.2125655618442606</v>
      </c>
      <c r="AR49">
        <f t="shared" si="27"/>
        <v>-4.2628649287804734</v>
      </c>
      <c r="AS49">
        <f t="shared" si="27"/>
        <v>2.3652468280312026E-2</v>
      </c>
      <c r="AT49">
        <f t="shared" si="27"/>
        <v>3.0170014736457296E-2</v>
      </c>
      <c r="AU49">
        <f t="shared" si="25"/>
        <v>-4.2090424457637035</v>
      </c>
      <c r="AW49">
        <v>46</v>
      </c>
      <c r="AX49">
        <f>IF(Z49&gt;0, (R49*SUMPRODUCT(K49:$K$98, X49:$X$98)-K49*$AZ$3)/Z49, 0)</f>
        <v>101.23083227794073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2.2446000000000001E-2</v>
      </c>
      <c r="Q50" s="4">
        <f t="shared" si="22"/>
        <v>12.5</v>
      </c>
      <c r="R50">
        <f t="shared" si="0"/>
        <v>50000</v>
      </c>
      <c r="S50">
        <f t="shared" si="1"/>
        <v>98.557838060839615</v>
      </c>
      <c r="U50">
        <f t="shared" si="12"/>
        <v>2.2446000000000001E-2</v>
      </c>
      <c r="V50">
        <f t="shared" si="13"/>
        <v>0.01</v>
      </c>
      <c r="W50">
        <f t="shared" si="14"/>
        <v>0.47098286457143629</v>
      </c>
      <c r="X50">
        <f t="shared" si="15"/>
        <v>1.057168137817046E-2</v>
      </c>
      <c r="Y50">
        <f t="shared" si="16"/>
        <v>4.7098286457143632E-3</v>
      </c>
      <c r="Z50">
        <f t="shared" si="17"/>
        <v>0.45570135454755151</v>
      </c>
      <c r="AB50">
        <f t="shared" si="18"/>
        <v>47.677987369215145</v>
      </c>
      <c r="AC50">
        <f t="shared" si="19"/>
        <v>44.912940305602838</v>
      </c>
      <c r="AE50">
        <f t="shared" si="2"/>
        <v>0</v>
      </c>
      <c r="AF50">
        <f t="shared" si="26"/>
        <v>0</v>
      </c>
      <c r="AG50">
        <f t="shared" si="26"/>
        <v>-5.6962669318443941</v>
      </c>
      <c r="AH50">
        <f t="shared" si="4"/>
        <v>-528.58406890852302</v>
      </c>
      <c r="AI50">
        <f t="shared" si="23"/>
        <v>-534.28033584036746</v>
      </c>
      <c r="AJ50">
        <f t="shared" si="6"/>
        <v>2.7650470636123075</v>
      </c>
      <c r="AK50">
        <f t="shared" si="20"/>
        <v>3.3374591158450606</v>
      </c>
      <c r="AL50">
        <f t="shared" si="24"/>
        <v>-528.17782966091011</v>
      </c>
      <c r="AN50">
        <f t="shared" si="27"/>
        <v>0</v>
      </c>
      <c r="AO50">
        <f t="shared" si="27"/>
        <v>0</v>
      </c>
      <c r="AP50">
        <f t="shared" si="27"/>
        <v>-4.3452994354107322E-2</v>
      </c>
      <c r="AQ50">
        <f t="shared" si="27"/>
        <v>-4.0322128223222391</v>
      </c>
      <c r="AR50">
        <f t="shared" si="27"/>
        <v>-4.0756658166763469</v>
      </c>
      <c r="AS50">
        <f t="shared" si="27"/>
        <v>2.1092686821311477E-2</v>
      </c>
      <c r="AT50">
        <f t="shared" si="27"/>
        <v>2.5459233890031654E-2</v>
      </c>
      <c r="AU50">
        <f t="shared" si="25"/>
        <v>-4.0291138959650032</v>
      </c>
      <c r="AW50">
        <v>47</v>
      </c>
      <c r="AX50">
        <f>IF(Z50&gt;0, (R50*SUMPRODUCT(K50:$K$98, X50:$X$98)-K50*$AZ$3)/Z50, 0)</f>
        <v>98.557838060839615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2.4856E-2</v>
      </c>
      <c r="Q51" s="4">
        <f t="shared" si="22"/>
        <v>12.5</v>
      </c>
      <c r="R51">
        <f t="shared" si="0"/>
        <v>50000</v>
      </c>
      <c r="S51">
        <f t="shared" si="1"/>
        <v>95.887866228551061</v>
      </c>
      <c r="U51">
        <f t="shared" si="12"/>
        <v>2.4856E-2</v>
      </c>
      <c r="V51">
        <f t="shared" si="13"/>
        <v>0.01</v>
      </c>
      <c r="W51">
        <f t="shared" si="14"/>
        <v>0.45570135454755151</v>
      </c>
      <c r="X51">
        <f t="shared" si="15"/>
        <v>1.1326912868633941E-2</v>
      </c>
      <c r="Y51">
        <f t="shared" si="16"/>
        <v>4.557013545475515E-3</v>
      </c>
      <c r="Z51">
        <f t="shared" si="17"/>
        <v>0.43981742813344205</v>
      </c>
      <c r="AB51">
        <f t="shared" si="18"/>
        <v>44.912940305602838</v>
      </c>
      <c r="AC51">
        <f t="shared" si="19"/>
        <v>42.173154713844859</v>
      </c>
      <c r="AE51">
        <f t="shared" si="2"/>
        <v>0</v>
      </c>
      <c r="AF51">
        <f t="shared" si="26"/>
        <v>0</v>
      </c>
      <c r="AG51">
        <f t="shared" si="26"/>
        <v>-5.4977178516680256</v>
      </c>
      <c r="AH51">
        <f t="shared" si="4"/>
        <v>-566.345643431697</v>
      </c>
      <c r="AI51">
        <f t="shared" si="23"/>
        <v>-571.84336128336497</v>
      </c>
      <c r="AJ51">
        <f t="shared" si="6"/>
        <v>2.739785591757979</v>
      </c>
      <c r="AK51">
        <f t="shared" si="20"/>
        <v>3.1439058213921989</v>
      </c>
      <c r="AL51">
        <f t="shared" si="24"/>
        <v>-565.95966987021484</v>
      </c>
      <c r="AN51">
        <f t="shared" si="27"/>
        <v>0</v>
      </c>
      <c r="AO51">
        <f t="shared" si="27"/>
        <v>0</v>
      </c>
      <c r="AP51">
        <f t="shared" si="27"/>
        <v>-3.7444997127589773E-2</v>
      </c>
      <c r="AQ51">
        <f t="shared" si="27"/>
        <v>-3.8573843845203259</v>
      </c>
      <c r="AR51">
        <f t="shared" si="27"/>
        <v>-3.8948293816479156</v>
      </c>
      <c r="AS51">
        <f t="shared" si="27"/>
        <v>1.8660700018001623E-2</v>
      </c>
      <c r="AT51">
        <f t="shared" si="27"/>
        <v>2.1413165904053434E-2</v>
      </c>
      <c r="AU51">
        <f t="shared" si="25"/>
        <v>-3.8547555157258606</v>
      </c>
      <c r="AW51">
        <v>48</v>
      </c>
      <c r="AX51">
        <f>IF(Z51&gt;0, (R51*SUMPRODUCT(K51:$K$98, X51:$X$98)-K51*$AZ$3)/Z51, 0)</f>
        <v>95.887866228551061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2.7564999999999999E-2</v>
      </c>
      <c r="Q52" s="4">
        <f t="shared" si="22"/>
        <v>12.5</v>
      </c>
      <c r="R52">
        <f t="shared" si="0"/>
        <v>50000</v>
      </c>
      <c r="S52">
        <f t="shared" si="1"/>
        <v>93.24385879096009</v>
      </c>
      <c r="U52">
        <f t="shared" si="12"/>
        <v>2.7564999999999999E-2</v>
      </c>
      <c r="V52">
        <f t="shared" si="13"/>
        <v>0.01</v>
      </c>
      <c r="W52">
        <f t="shared" si="14"/>
        <v>0.43981742813344205</v>
      </c>
      <c r="X52">
        <f t="shared" si="15"/>
        <v>1.212356740649833E-2</v>
      </c>
      <c r="Y52">
        <f t="shared" si="16"/>
        <v>4.3981742813344205E-3</v>
      </c>
      <c r="Z52">
        <f t="shared" si="17"/>
        <v>0.42329568644560928</v>
      </c>
      <c r="AB52">
        <f t="shared" si="18"/>
        <v>42.173154713844859</v>
      </c>
      <c r="AC52">
        <f t="shared" si="19"/>
        <v>39.469723213756907</v>
      </c>
      <c r="AE52">
        <f t="shared" si="2"/>
        <v>0</v>
      </c>
      <c r="AF52">
        <f t="shared" si="26"/>
        <v>0</v>
      </c>
      <c r="AG52">
        <f t="shared" si="26"/>
        <v>-5.2911960805701161</v>
      </c>
      <c r="AH52">
        <f t="shared" si="4"/>
        <v>-606.1783703249165</v>
      </c>
      <c r="AI52">
        <f t="shared" si="23"/>
        <v>-611.4695664054866</v>
      </c>
      <c r="AJ52">
        <f t="shared" si="6"/>
        <v>2.7034315000879516</v>
      </c>
      <c r="AK52">
        <f t="shared" si="20"/>
        <v>2.9521208299691404</v>
      </c>
      <c r="AL52">
        <f t="shared" si="24"/>
        <v>-605.81401407542955</v>
      </c>
      <c r="AN52">
        <f t="shared" si="27"/>
        <v>0</v>
      </c>
      <c r="AO52">
        <f t="shared" si="27"/>
        <v>0</v>
      </c>
      <c r="AP52">
        <f t="shared" si="27"/>
        <v>-3.2177121259367732E-2</v>
      </c>
      <c r="AQ52">
        <f t="shared" si="27"/>
        <v>-3.6863262350786146</v>
      </c>
      <c r="AR52">
        <f t="shared" si="27"/>
        <v>-3.7185033563379823</v>
      </c>
      <c r="AS52">
        <f t="shared" si="27"/>
        <v>1.6440260740696568E-2</v>
      </c>
      <c r="AT52">
        <f t="shared" si="27"/>
        <v>1.7952604377494033E-2</v>
      </c>
      <c r="AU52">
        <f t="shared" si="25"/>
        <v>-3.6841104912197919</v>
      </c>
      <c r="AW52">
        <v>49</v>
      </c>
      <c r="AX52">
        <f>IF(Z52&gt;0, (R52*SUMPRODUCT(K52:$K$98, X52:$X$98)-K52*$AZ$3)/Z52, 0)</f>
        <v>93.24385879096009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3.0620999999999999E-2</v>
      </c>
      <c r="Q53" s="4">
        <f t="shared" si="22"/>
        <v>12.5</v>
      </c>
      <c r="R53">
        <f t="shared" si="0"/>
        <v>50000</v>
      </c>
      <c r="S53">
        <f t="shared" si="1"/>
        <v>90.651618060662827</v>
      </c>
      <c r="U53">
        <f t="shared" si="12"/>
        <v>3.0620999999999999E-2</v>
      </c>
      <c r="V53">
        <f t="shared" si="13"/>
        <v>0.01</v>
      </c>
      <c r="W53">
        <f t="shared" si="14"/>
        <v>0.42329568644560928</v>
      </c>
      <c r="X53">
        <f t="shared" si="15"/>
        <v>1.2961737214651001E-2</v>
      </c>
      <c r="Y53">
        <f t="shared" si="16"/>
        <v>4.232956864456093E-3</v>
      </c>
      <c r="Z53">
        <f t="shared" si="17"/>
        <v>0.40610099236650221</v>
      </c>
      <c r="AB53">
        <f t="shared" si="18"/>
        <v>39.469723213756907</v>
      </c>
      <c r="AC53">
        <f t="shared" si="19"/>
        <v>36.813712054064311</v>
      </c>
      <c r="AE53">
        <f t="shared" si="2"/>
        <v>0</v>
      </c>
      <c r="AF53">
        <f t="shared" si="26"/>
        <v>0</v>
      </c>
      <c r="AG53">
        <f t="shared" si="26"/>
        <v>-5.0762624045812776</v>
      </c>
      <c r="AH53">
        <f t="shared" si="4"/>
        <v>-648.08686073255001</v>
      </c>
      <c r="AI53">
        <f t="shared" si="23"/>
        <v>-653.16312313713127</v>
      </c>
      <c r="AJ53">
        <f t="shared" si="6"/>
        <v>2.6560111596925964</v>
      </c>
      <c r="AK53">
        <f t="shared" si="20"/>
        <v>2.7628806249629836</v>
      </c>
      <c r="AL53">
        <f t="shared" si="24"/>
        <v>-647.74423135247559</v>
      </c>
      <c r="AN53">
        <f t="shared" si="27"/>
        <v>0</v>
      </c>
      <c r="AO53">
        <f t="shared" si="27"/>
        <v>0</v>
      </c>
      <c r="AP53">
        <f t="shared" si="27"/>
        <v>-2.7562548586331212E-2</v>
      </c>
      <c r="AQ53">
        <f t="shared" si="27"/>
        <v>-3.5189129645824972</v>
      </c>
      <c r="AR53">
        <f t="shared" si="27"/>
        <v>-3.5464755131688284</v>
      </c>
      <c r="AS53">
        <f t="shared" si="27"/>
        <v>1.4421326322452716E-2</v>
      </c>
      <c r="AT53">
        <f t="shared" si="27"/>
        <v>1.5001594755040423E-2</v>
      </c>
      <c r="AU53">
        <f t="shared" si="25"/>
        <v>-3.5170525920913347</v>
      </c>
      <c r="AW53">
        <v>50</v>
      </c>
      <c r="AX53">
        <f>IF(Z53&gt;0, (R53*SUMPRODUCT(K53:$K$98, X53:$X$98)-K53*$AZ$3)/Z53, 0)</f>
        <v>90.651618060662827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3.3921E-2</v>
      </c>
      <c r="Q54" s="4">
        <f t="shared" si="22"/>
        <v>12.5</v>
      </c>
      <c r="R54">
        <f t="shared" si="0"/>
        <v>50000</v>
      </c>
      <c r="S54">
        <f t="shared" si="1"/>
        <v>88.122173796625361</v>
      </c>
      <c r="U54">
        <f t="shared" si="12"/>
        <v>3.3921E-2</v>
      </c>
      <c r="V54">
        <f t="shared" si="13"/>
        <v>0.01</v>
      </c>
      <c r="W54">
        <f t="shared" si="14"/>
        <v>0.40610099236650221</v>
      </c>
      <c r="X54">
        <f t="shared" si="15"/>
        <v>1.3775351762064122E-2</v>
      </c>
      <c r="Y54">
        <f t="shared" si="16"/>
        <v>4.061009923665022E-3</v>
      </c>
      <c r="Z54">
        <f t="shared" si="17"/>
        <v>0.38826463068077305</v>
      </c>
      <c r="AB54">
        <f t="shared" si="18"/>
        <v>36.813712054064311</v>
      </c>
      <c r="AC54">
        <f t="shared" si="19"/>
        <v>34.214723263933642</v>
      </c>
      <c r="AE54">
        <f t="shared" si="2"/>
        <v>0</v>
      </c>
      <c r="AF54">
        <f t="shared" si="26"/>
        <v>0</v>
      </c>
      <c r="AG54">
        <f t="shared" si="26"/>
        <v>-4.8533078835096628</v>
      </c>
      <c r="AH54">
        <f t="shared" si="4"/>
        <v>-688.76758810320609</v>
      </c>
      <c r="AI54">
        <f t="shared" si="23"/>
        <v>-693.62089598671571</v>
      </c>
      <c r="AJ54">
        <f t="shared" si="6"/>
        <v>2.5989887901306687</v>
      </c>
      <c r="AK54">
        <f t="shared" si="20"/>
        <v>2.5769598437845018</v>
      </c>
      <c r="AL54">
        <f t="shared" si="24"/>
        <v>-688.44494735280057</v>
      </c>
      <c r="AN54">
        <f t="shared" si="27"/>
        <v>0</v>
      </c>
      <c r="AO54">
        <f t="shared" si="27"/>
        <v>0</v>
      </c>
      <c r="AP54">
        <f t="shared" si="27"/>
        <v>-2.352854811595621E-2</v>
      </c>
      <c r="AQ54">
        <f t="shared" si="27"/>
        <v>-3.3391043235605036</v>
      </c>
      <c r="AR54">
        <f t="shared" si="27"/>
        <v>-3.36263287167646</v>
      </c>
      <c r="AS54">
        <f t="shared" si="27"/>
        <v>1.2599743158515508E-2</v>
      </c>
      <c r="AT54">
        <f t="shared" si="27"/>
        <v>1.2492948136132796E-2</v>
      </c>
      <c r="AU54">
        <f t="shared" si="25"/>
        <v>-3.3375401803818114</v>
      </c>
      <c r="AW54">
        <v>51</v>
      </c>
      <c r="AX54">
        <f>IF(Z54&gt;0, (R54*SUMPRODUCT(K54:$K$98, X54:$X$98)-K54*$AZ$3)/Z54, 0)</f>
        <v>88.122173796625361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3.7368999999999999E-2</v>
      </c>
      <c r="Q55" s="4">
        <f t="shared" si="22"/>
        <v>12.5</v>
      </c>
      <c r="R55">
        <f t="shared" si="0"/>
        <v>50000</v>
      </c>
      <c r="S55">
        <f t="shared" si="1"/>
        <v>85.696945642579095</v>
      </c>
      <c r="U55">
        <f t="shared" si="12"/>
        <v>3.7368999999999999E-2</v>
      </c>
      <c r="V55">
        <f t="shared" si="13"/>
        <v>0.01</v>
      </c>
      <c r="W55">
        <f t="shared" si="14"/>
        <v>0.38826463068077305</v>
      </c>
      <c r="X55">
        <f t="shared" si="15"/>
        <v>1.4509060983909809E-2</v>
      </c>
      <c r="Y55">
        <f t="shared" si="16"/>
        <v>3.8826463068077307E-3</v>
      </c>
      <c r="Z55">
        <f t="shared" si="17"/>
        <v>0.36987292339005551</v>
      </c>
      <c r="AB55">
        <f t="shared" si="18"/>
        <v>34.214723263933642</v>
      </c>
      <c r="AC55">
        <f t="shared" si="19"/>
        <v>31.69697981041941</v>
      </c>
      <c r="AE55">
        <f t="shared" si="2"/>
        <v>0</v>
      </c>
      <c r="AF55">
        <f t="shared" si="26"/>
        <v>0</v>
      </c>
      <c r="AG55">
        <f t="shared" si="26"/>
        <v>-4.6234115423756936</v>
      </c>
      <c r="AH55">
        <f t="shared" si="4"/>
        <v>-725.45304919549039</v>
      </c>
      <c r="AI55">
        <f t="shared" si="23"/>
        <v>-730.07646073786611</v>
      </c>
      <c r="AJ55">
        <f t="shared" si="6"/>
        <v>2.5177434535142318</v>
      </c>
      <c r="AK55">
        <f t="shared" si="20"/>
        <v>2.3950306284753551</v>
      </c>
      <c r="AL55">
        <f t="shared" si="24"/>
        <v>-725.16368665587652</v>
      </c>
      <c r="AN55">
        <f t="shared" si="27"/>
        <v>0</v>
      </c>
      <c r="AO55">
        <f t="shared" si="27"/>
        <v>0</v>
      </c>
      <c r="AP55">
        <f t="shared" si="27"/>
        <v>-2.0012521714510248E-2</v>
      </c>
      <c r="AQ55">
        <f t="shared" si="27"/>
        <v>-3.1401368376613128</v>
      </c>
      <c r="AR55">
        <f t="shared" si="27"/>
        <v>-3.160149359375823</v>
      </c>
      <c r="AS55">
        <f t="shared" si="27"/>
        <v>1.0898098746608451E-2</v>
      </c>
      <c r="AT55">
        <f t="shared" si="27"/>
        <v>1.0366934031282776E-2</v>
      </c>
      <c r="AU55">
        <f t="shared" si="25"/>
        <v>-3.1388843265979318</v>
      </c>
      <c r="AW55">
        <v>52</v>
      </c>
      <c r="AX55">
        <f>IF(Z55&gt;0, (R55*SUMPRODUCT(K55:$K$98, X55:$X$98)-K55*$AZ$3)/Z55, 0)</f>
        <v>85.696945642579095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5.0548205999999998E-2</v>
      </c>
      <c r="Q56" s="4">
        <f t="shared" si="22"/>
        <v>12.5</v>
      </c>
      <c r="R56">
        <f t="shared" si="0"/>
        <v>50000</v>
      </c>
      <c r="S56">
        <f t="shared" si="1"/>
        <v>84.293737492606738</v>
      </c>
      <c r="U56">
        <f t="shared" si="12"/>
        <v>5.0548205999999998E-2</v>
      </c>
      <c r="V56">
        <f t="shared" si="13"/>
        <v>0.01</v>
      </c>
      <c r="W56">
        <f t="shared" si="14"/>
        <v>0.36987292339005551</v>
      </c>
      <c r="X56">
        <f t="shared" si="15"/>
        <v>1.8696412725342743E-2</v>
      </c>
      <c r="Y56">
        <f t="shared" si="16"/>
        <v>3.6987292339005552E-3</v>
      </c>
      <c r="Z56">
        <f t="shared" si="17"/>
        <v>0.3474777814308122</v>
      </c>
      <c r="AB56">
        <f t="shared" si="18"/>
        <v>31.69697981041941</v>
      </c>
      <c r="AC56">
        <f t="shared" si="19"/>
        <v>29.290200892442265</v>
      </c>
      <c r="AE56">
        <f t="shared" si="2"/>
        <v>0</v>
      </c>
      <c r="AF56">
        <f t="shared" si="26"/>
        <v>0</v>
      </c>
      <c r="AG56">
        <f t="shared" si="26"/>
        <v>-4.3434722678851525</v>
      </c>
      <c r="AH56">
        <f t="shared" si="4"/>
        <v>-934.82063626713716</v>
      </c>
      <c r="AI56">
        <f t="shared" si="23"/>
        <v>-939.16410853502236</v>
      </c>
      <c r="AJ56">
        <f t="shared" si="6"/>
        <v>2.4067789179771459</v>
      </c>
      <c r="AK56">
        <f t="shared" si="20"/>
        <v>2.2187885867293589</v>
      </c>
      <c r="AL56">
        <f t="shared" si="24"/>
        <v>-934.53854103031586</v>
      </c>
      <c r="AN56">
        <f t="shared" si="27"/>
        <v>0</v>
      </c>
      <c r="AO56">
        <f t="shared" si="27"/>
        <v>0</v>
      </c>
      <c r="AP56">
        <f t="shared" si="27"/>
        <v>-1.6786428059964827E-2</v>
      </c>
      <c r="AQ56">
        <f t="shared" si="27"/>
        <v>-3.6128466793019185</v>
      </c>
      <c r="AR56">
        <f t="shared" si="27"/>
        <v>-3.6296331073618835</v>
      </c>
      <c r="AS56">
        <f t="shared" si="27"/>
        <v>9.3015952839350831E-3</v>
      </c>
      <c r="AT56">
        <f t="shared" si="27"/>
        <v>8.5750599276965944E-3</v>
      </c>
      <c r="AU56">
        <f t="shared" si="25"/>
        <v>-3.6117564521502517</v>
      </c>
      <c r="AW56">
        <v>53</v>
      </c>
      <c r="AX56">
        <f>IF(Z56&gt;0, (R56*SUMPRODUCT(K56:$K$98, X56:$X$98)-K56*$AZ$3)/Z56, 0)</f>
        <v>84.293737492606738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6.4784177999999998E-2</v>
      </c>
      <c r="Q57" s="4">
        <f t="shared" si="22"/>
        <v>12.5</v>
      </c>
      <c r="R57">
        <f t="shared" si="0"/>
        <v>50000</v>
      </c>
      <c r="S57">
        <f t="shared" si="1"/>
        <v>81.90605952331282</v>
      </c>
      <c r="U57">
        <f t="shared" si="12"/>
        <v>6.4784177999999998E-2</v>
      </c>
      <c r="V57">
        <f t="shared" si="13"/>
        <v>0.01</v>
      </c>
      <c r="W57">
        <f t="shared" si="14"/>
        <v>0.3474777814308122</v>
      </c>
      <c r="X57">
        <f t="shared" si="15"/>
        <v>2.2511062443258831E-2</v>
      </c>
      <c r="Y57">
        <f t="shared" si="16"/>
        <v>3.4747778143081223E-3</v>
      </c>
      <c r="Z57">
        <f t="shared" si="17"/>
        <v>0.32149194117324525</v>
      </c>
      <c r="AB57">
        <f t="shared" si="18"/>
        <v>29.290200892442265</v>
      </c>
      <c r="AC57">
        <f t="shared" si="19"/>
        <v>26.332138070001211</v>
      </c>
      <c r="AE57">
        <f t="shared" si="2"/>
        <v>0</v>
      </c>
      <c r="AF57">
        <f t="shared" si="26"/>
        <v>0</v>
      </c>
      <c r="AG57">
        <f t="shared" si="26"/>
        <v>-4.0186492646655658</v>
      </c>
      <c r="AH57">
        <f t="shared" si="4"/>
        <v>-1125.5531221629415</v>
      </c>
      <c r="AI57">
        <f t="shared" si="23"/>
        <v>-1129.571771427607</v>
      </c>
      <c r="AJ57">
        <f t="shared" si="6"/>
        <v>2.9580628224410539</v>
      </c>
      <c r="AK57">
        <f t="shared" si="20"/>
        <v>2.0503140624709588</v>
      </c>
      <c r="AL57">
        <f t="shared" si="24"/>
        <v>-1124.5633945426951</v>
      </c>
      <c r="AN57">
        <f t="shared" si="27"/>
        <v>0</v>
      </c>
      <c r="AO57">
        <f t="shared" si="27"/>
        <v>0</v>
      </c>
      <c r="AP57">
        <f t="shared" si="27"/>
        <v>-1.3867025746378771E-2</v>
      </c>
      <c r="AQ57">
        <f t="shared" si="27"/>
        <v>-3.8839105122176996</v>
      </c>
      <c r="AR57">
        <f t="shared" si="27"/>
        <v>-3.8977775379640782</v>
      </c>
      <c r="AS57">
        <f t="shared" si="27"/>
        <v>1.0207293699120473E-2</v>
      </c>
      <c r="AT57">
        <f t="shared" si="27"/>
        <v>7.0749538016260157E-3</v>
      </c>
      <c r="AU57">
        <f t="shared" si="25"/>
        <v>-3.8804952904633319</v>
      </c>
      <c r="AW57">
        <v>54</v>
      </c>
      <c r="AX57">
        <f>IF(Z57&gt;0, (R57*SUMPRODUCT(K57:$K$98, X57:$X$98)-K57*$AZ$3)/Z57, 0)</f>
        <v>81.90605952331282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8.0470763000000001E-2</v>
      </c>
      <c r="Q58" s="4">
        <f t="shared" si="22"/>
        <v>12.5</v>
      </c>
      <c r="R58">
        <f t="shared" si="0"/>
        <v>50000</v>
      </c>
      <c r="S58">
        <f t="shared" si="1"/>
        <v>78.770034809098121</v>
      </c>
      <c r="U58">
        <f t="shared" si="12"/>
        <v>8.0470763000000001E-2</v>
      </c>
      <c r="V58">
        <f t="shared" si="13"/>
        <v>0.01</v>
      </c>
      <c r="W58">
        <f t="shared" si="14"/>
        <v>0.32149194117324525</v>
      </c>
      <c r="X58">
        <f t="shared" si="15"/>
        <v>2.5870701804562159E-2</v>
      </c>
      <c r="Y58">
        <f t="shared" si="16"/>
        <v>3.2149194117324525E-3</v>
      </c>
      <c r="Z58">
        <f t="shared" si="17"/>
        <v>0.29240631995695066</v>
      </c>
      <c r="AB58">
        <f t="shared" si="18"/>
        <v>26.332138070001211</v>
      </c>
      <c r="AC58">
        <f t="shared" si="19"/>
        <v>23.032856001409286</v>
      </c>
      <c r="AE58">
        <f t="shared" si="2"/>
        <v>0</v>
      </c>
      <c r="AF58">
        <f t="shared" si="26"/>
        <v>0</v>
      </c>
      <c r="AG58">
        <f t="shared" si="26"/>
        <v>-3.6550789994618831</v>
      </c>
      <c r="AH58">
        <f t="shared" si="4"/>
        <v>-1293.5350902281079</v>
      </c>
      <c r="AI58">
        <f t="shared" si="23"/>
        <v>-1297.1901692275699</v>
      </c>
      <c r="AJ58">
        <f t="shared" si="6"/>
        <v>3.2992820685919249</v>
      </c>
      <c r="AK58">
        <f t="shared" si="20"/>
        <v>1.8432496649000849</v>
      </c>
      <c r="AL58">
        <f t="shared" si="24"/>
        <v>-1292.0476374940779</v>
      </c>
      <c r="AN58">
        <f t="shared" si="27"/>
        <v>0</v>
      </c>
      <c r="AO58">
        <f t="shared" si="27"/>
        <v>0</v>
      </c>
      <c r="AP58">
        <f t="shared" si="27"/>
        <v>-1.1261129773717177E-2</v>
      </c>
      <c r="AQ58">
        <f t="shared" si="27"/>
        <v>-3.9853219369705144</v>
      </c>
      <c r="AR58">
        <f t="shared" si="27"/>
        <v>-3.9965830667442317</v>
      </c>
      <c r="AS58">
        <f t="shared" si="27"/>
        <v>1.0164935844062918E-2</v>
      </c>
      <c r="AT58">
        <f t="shared" si="27"/>
        <v>5.678967180971055E-3</v>
      </c>
      <c r="AU58">
        <f t="shared" si="25"/>
        <v>-3.9807391637191976</v>
      </c>
      <c r="AW58">
        <v>55</v>
      </c>
      <c r="AX58">
        <f>IF(Z58&gt;0, (R58*SUMPRODUCT(K58:$K$98, X58:$X$98)-K58*$AZ$3)/Z58, 0)</f>
        <v>78.770034809098121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9.7818447000000003E-2</v>
      </c>
      <c r="Q59" s="4">
        <f t="shared" si="22"/>
        <v>12.5</v>
      </c>
      <c r="R59">
        <f t="shared" si="0"/>
        <v>50000</v>
      </c>
      <c r="S59">
        <f t="shared" si="1"/>
        <v>75.013643837272298</v>
      </c>
      <c r="U59">
        <f t="shared" si="12"/>
        <v>9.7818447000000003E-2</v>
      </c>
      <c r="V59">
        <f t="shared" si="13"/>
        <v>0.01</v>
      </c>
      <c r="W59">
        <f t="shared" si="14"/>
        <v>0.29240631995695066</v>
      </c>
      <c r="X59">
        <f t="shared" si="15"/>
        <v>2.860273211117402E-2</v>
      </c>
      <c r="Y59">
        <f t="shared" si="16"/>
        <v>2.9240631995695065E-3</v>
      </c>
      <c r="Z59">
        <f t="shared" si="17"/>
        <v>0.26087952464620712</v>
      </c>
      <c r="AB59">
        <f t="shared" si="18"/>
        <v>23.032856001409286</v>
      </c>
      <c r="AC59">
        <f t="shared" si="19"/>
        <v>19.56952374624748</v>
      </c>
      <c r="AE59">
        <f t="shared" si="2"/>
        <v>0</v>
      </c>
      <c r="AF59">
        <f t="shared" si="26"/>
        <v>0</v>
      </c>
      <c r="AG59">
        <f t="shared" si="26"/>
        <v>-3.2609940580775891</v>
      </c>
      <c r="AH59">
        <f t="shared" si="4"/>
        <v>-1430.1366055587009</v>
      </c>
      <c r="AI59">
        <f t="shared" si="23"/>
        <v>-1433.3975996167785</v>
      </c>
      <c r="AJ59">
        <f t="shared" si="6"/>
        <v>3.4633322551618058</v>
      </c>
      <c r="AK59">
        <f t="shared" si="20"/>
        <v>1.6122999200986501</v>
      </c>
      <c r="AL59">
        <f t="shared" si="24"/>
        <v>-1428.3219674415182</v>
      </c>
      <c r="AN59">
        <f t="shared" si="27"/>
        <v>0</v>
      </c>
      <c r="AO59">
        <f t="shared" si="27"/>
        <v>0</v>
      </c>
      <c r="AP59">
        <f t="shared" si="27"/>
        <v>-8.9705109375442221E-3</v>
      </c>
      <c r="AQ59">
        <f t="shared" si="27"/>
        <v>-3.9340936640374125</v>
      </c>
      <c r="AR59">
        <f t="shared" si="27"/>
        <v>-3.9430641749749569</v>
      </c>
      <c r="AS59">
        <f t="shared" si="27"/>
        <v>9.5271133040928328E-3</v>
      </c>
      <c r="AT59">
        <f t="shared" si="27"/>
        <v>4.4351979213273661E-3</v>
      </c>
      <c r="AU59">
        <f t="shared" si="25"/>
        <v>-3.929101863749537</v>
      </c>
      <c r="AW59">
        <v>56</v>
      </c>
      <c r="AX59">
        <f>IF(Z59&gt;0, (R59*SUMPRODUCT(K59:$K$98, X59:$X$98)-K59*$AZ$3)/Z59, 0)</f>
        <v>75.013643837272298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0.115047869</v>
      </c>
      <c r="Q60" s="4">
        <f t="shared" si="22"/>
        <v>12.5</v>
      </c>
      <c r="R60">
        <f t="shared" si="0"/>
        <v>50000</v>
      </c>
      <c r="S60">
        <f t="shared" si="1"/>
        <v>70.541037184033058</v>
      </c>
      <c r="U60">
        <f t="shared" si="12"/>
        <v>0.115047869</v>
      </c>
      <c r="V60">
        <f t="shared" si="13"/>
        <v>0.01</v>
      </c>
      <c r="W60">
        <f t="shared" si="14"/>
        <v>0.26087952464620712</v>
      </c>
      <c r="X60">
        <f t="shared" si="15"/>
        <v>3.0013633376279106E-2</v>
      </c>
      <c r="Y60">
        <f t="shared" si="16"/>
        <v>2.6087952464620714E-3</v>
      </c>
      <c r="Z60">
        <f t="shared" si="17"/>
        <v>0.22825709602346594</v>
      </c>
      <c r="AB60">
        <f t="shared" si="18"/>
        <v>19.56952374624748</v>
      </c>
      <c r="AC60">
        <f t="shared" si="19"/>
        <v>16.101492298110717</v>
      </c>
      <c r="AE60">
        <f t="shared" si="2"/>
        <v>0</v>
      </c>
      <c r="AF60">
        <f t="shared" si="26"/>
        <v>0</v>
      </c>
      <c r="AG60">
        <f t="shared" si="26"/>
        <v>-2.8532137002933244</v>
      </c>
      <c r="AH60">
        <f t="shared" si="4"/>
        <v>-1500.6816688139554</v>
      </c>
      <c r="AI60">
        <f t="shared" si="23"/>
        <v>-1503.5348825142487</v>
      </c>
      <c r="AJ60">
        <f t="shared" si="6"/>
        <v>3.4680314481367631</v>
      </c>
      <c r="AK60">
        <f t="shared" si="20"/>
        <v>1.3698666622373237</v>
      </c>
      <c r="AL60">
        <f t="shared" si="24"/>
        <v>-1498.6969844038745</v>
      </c>
      <c r="AN60">
        <f t="shared" si="27"/>
        <v>0</v>
      </c>
      <c r="AO60">
        <f t="shared" si="27"/>
        <v>0</v>
      </c>
      <c r="AP60">
        <f t="shared" si="27"/>
        <v>-7.0078282687170753E-3</v>
      </c>
      <c r="AQ60">
        <f t="shared" si="27"/>
        <v>-3.6858505971630526</v>
      </c>
      <c r="AR60">
        <f t="shared" si="27"/>
        <v>-3.6928584254317696</v>
      </c>
      <c r="AS60">
        <f t="shared" si="27"/>
        <v>8.51789293474727E-3</v>
      </c>
      <c r="AT60">
        <f t="shared" si="27"/>
        <v>3.3645535625364889E-3</v>
      </c>
      <c r="AU60">
        <f t="shared" si="25"/>
        <v>-3.6809759789344851</v>
      </c>
      <c r="AW60">
        <v>57</v>
      </c>
      <c r="AX60">
        <f>IF(Z60&gt;0, (R60*SUMPRODUCT(K60:$K$98, X60:$X$98)-K60*$AZ$3)/Z60, 0)</f>
        <v>70.541037184033058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0.13365521</v>
      </c>
      <c r="Q61" s="4">
        <f t="shared" si="22"/>
        <v>12.5</v>
      </c>
      <c r="R61">
        <f t="shared" si="0"/>
        <v>50000</v>
      </c>
      <c r="S61">
        <f t="shared" si="1"/>
        <v>65.646802030889916</v>
      </c>
      <c r="U61">
        <f t="shared" si="12"/>
        <v>0.13365521</v>
      </c>
      <c r="V61">
        <f t="shared" si="13"/>
        <v>0.01</v>
      </c>
      <c r="W61">
        <f t="shared" si="14"/>
        <v>0.22825709602346594</v>
      </c>
      <c r="X61">
        <f t="shared" si="15"/>
        <v>3.0507750103006506E-2</v>
      </c>
      <c r="Y61">
        <f t="shared" si="16"/>
        <v>2.2825709602346594E-3</v>
      </c>
      <c r="Z61">
        <f t="shared" si="17"/>
        <v>0.1954667749602248</v>
      </c>
      <c r="AB61">
        <f t="shared" si="18"/>
        <v>16.101492298110717</v>
      </c>
      <c r="AC61">
        <f t="shared" si="19"/>
        <v>12.831768679430388</v>
      </c>
      <c r="AE61">
        <f t="shared" si="2"/>
        <v>0</v>
      </c>
      <c r="AF61">
        <f t="shared" si="26"/>
        <v>0</v>
      </c>
      <c r="AG61">
        <f t="shared" si="26"/>
        <v>-2.4433346870028099</v>
      </c>
      <c r="AH61">
        <f t="shared" si="4"/>
        <v>-1525.3875051503253</v>
      </c>
      <c r="AI61">
        <f t="shared" si="23"/>
        <v>-1527.8308398373281</v>
      </c>
      <c r="AJ61">
        <f t="shared" si="6"/>
        <v>3.2697236186803291</v>
      </c>
      <c r="AK61">
        <f t="shared" si="20"/>
        <v>1.1271044608677503</v>
      </c>
      <c r="AL61">
        <f t="shared" si="24"/>
        <v>-1523.4340117577801</v>
      </c>
      <c r="AN61">
        <f t="shared" si="27"/>
        <v>0</v>
      </c>
      <c r="AO61">
        <f t="shared" si="27"/>
        <v>0</v>
      </c>
      <c r="AP61">
        <f t="shared" si="27"/>
        <v>-5.3581403813665962E-3</v>
      </c>
      <c r="AQ61">
        <f t="shared" si="27"/>
        <v>-3.3451169960689895</v>
      </c>
      <c r="AR61">
        <f t="shared" si="27"/>
        <v>-3.3504751364503562</v>
      </c>
      <c r="AS61">
        <f t="shared" si="27"/>
        <v>7.1703799935203217E-3</v>
      </c>
      <c r="AT61">
        <f t="shared" si="27"/>
        <v>2.4716973724144466E-3</v>
      </c>
      <c r="AU61">
        <f t="shared" si="25"/>
        <v>-3.3408330590844217</v>
      </c>
      <c r="AW61">
        <v>58</v>
      </c>
      <c r="AX61">
        <f>IF(Z61&gt;0, (R61*SUMPRODUCT(K61:$K$98, X61:$X$98)-K61*$AZ$3)/Z61, 0)</f>
        <v>65.646802030889916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0.153152232</v>
      </c>
      <c r="Q62" s="4">
        <f t="shared" si="22"/>
        <v>12.5</v>
      </c>
      <c r="R62">
        <f t="shared" si="0"/>
        <v>50000</v>
      </c>
      <c r="S62">
        <f t="shared" si="1"/>
        <v>60.26677254201855</v>
      </c>
      <c r="U62">
        <f t="shared" si="12"/>
        <v>0.153152232</v>
      </c>
      <c r="V62">
        <f t="shared" si="13"/>
        <v>0.01</v>
      </c>
      <c r="W62">
        <f t="shared" si="14"/>
        <v>0.1954667749602248</v>
      </c>
      <c r="X62">
        <f t="shared" si="15"/>
        <v>2.9936172867000139E-2</v>
      </c>
      <c r="Y62">
        <f t="shared" si="16"/>
        <v>1.9546677496022481E-3</v>
      </c>
      <c r="Z62">
        <f t="shared" si="17"/>
        <v>0.16357593434362241</v>
      </c>
      <c r="AB62">
        <f t="shared" si="18"/>
        <v>12.831768679430388</v>
      </c>
      <c r="AC62">
        <f t="shared" si="19"/>
        <v>9.8581936284352523</v>
      </c>
      <c r="AE62">
        <f t="shared" si="2"/>
        <v>0</v>
      </c>
      <c r="AF62">
        <f t="shared" si="26"/>
        <v>0</v>
      </c>
      <c r="AG62">
        <f t="shared" si="26"/>
        <v>-2.04469917929528</v>
      </c>
      <c r="AH62">
        <f t="shared" si="4"/>
        <v>-1496.8086433500068</v>
      </c>
      <c r="AI62">
        <f t="shared" si="23"/>
        <v>-1498.8533425293022</v>
      </c>
      <c r="AJ62">
        <f t="shared" si="6"/>
        <v>2.9735750509951355</v>
      </c>
      <c r="AK62">
        <f t="shared" si="20"/>
        <v>0.89822380756012721</v>
      </c>
      <c r="AL62">
        <f t="shared" si="24"/>
        <v>-1494.981543670747</v>
      </c>
      <c r="AN62">
        <f t="shared" si="27"/>
        <v>0</v>
      </c>
      <c r="AO62">
        <f t="shared" si="27"/>
        <v>0</v>
      </c>
      <c r="AP62">
        <f t="shared" si="27"/>
        <v>-4.0035248381940216E-3</v>
      </c>
      <c r="AQ62">
        <f t="shared" si="27"/>
        <v>-2.9307541384843763</v>
      </c>
      <c r="AR62">
        <f t="shared" si="27"/>
        <v>-2.9347576633225705</v>
      </c>
      <c r="AS62">
        <f t="shared" si="27"/>
        <v>5.8222655417684219E-3</v>
      </c>
      <c r="AT62">
        <f t="shared" si="27"/>
        <v>1.7587239043464497E-3</v>
      </c>
      <c r="AU62">
        <f t="shared" si="25"/>
        <v>-2.9271766738764557</v>
      </c>
      <c r="AW62">
        <v>59</v>
      </c>
      <c r="AX62">
        <f>IF(Z62&gt;0, (R62*SUMPRODUCT(K62:$K$98, X62:$X$98)-K62*$AZ$3)/Z62, 0)</f>
        <v>60.26677254201855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0.17329698399999999</v>
      </c>
      <c r="Q63" s="4">
        <f t="shared" si="22"/>
        <v>12.5</v>
      </c>
      <c r="R63">
        <f t="shared" si="0"/>
        <v>50000</v>
      </c>
      <c r="S63">
        <f t="shared" si="1"/>
        <v>54.337993768372527</v>
      </c>
      <c r="U63">
        <f t="shared" si="12"/>
        <v>0.17329698399999999</v>
      </c>
      <c r="V63">
        <f t="shared" si="13"/>
        <v>0.01</v>
      </c>
      <c r="W63">
        <f t="shared" si="14"/>
        <v>0.16357593434362241</v>
      </c>
      <c r="X63">
        <f t="shared" si="15"/>
        <v>2.8347216076731782E-2</v>
      </c>
      <c r="Y63">
        <f t="shared" si="16"/>
        <v>1.6357593434362242E-3</v>
      </c>
      <c r="Z63">
        <f t="shared" si="17"/>
        <v>0.13359295892345444</v>
      </c>
      <c r="AB63">
        <f t="shared" si="18"/>
        <v>9.8581936284352523</v>
      </c>
      <c r="AC63">
        <f t="shared" si="19"/>
        <v>7.2591733694811138</v>
      </c>
      <c r="AE63">
        <f t="shared" si="2"/>
        <v>0</v>
      </c>
      <c r="AF63">
        <f t="shared" si="26"/>
        <v>0</v>
      </c>
      <c r="AG63">
        <f t="shared" si="26"/>
        <v>-1.6699119865431804</v>
      </c>
      <c r="AH63">
        <f t="shared" si="4"/>
        <v>-1417.3608038365892</v>
      </c>
      <c r="AI63">
        <f t="shared" si="23"/>
        <v>-1419.0307158231324</v>
      </c>
      <c r="AJ63">
        <f t="shared" si="6"/>
        <v>2.5990202589541385</v>
      </c>
      <c r="AK63">
        <f t="shared" si="20"/>
        <v>0.69007355399046777</v>
      </c>
      <c r="AL63">
        <f t="shared" si="24"/>
        <v>-1415.7416220101877</v>
      </c>
      <c r="AN63">
        <f t="shared" si="27"/>
        <v>0</v>
      </c>
      <c r="AO63">
        <f t="shared" si="27"/>
        <v>0</v>
      </c>
      <c r="AP63">
        <f t="shared" si="27"/>
        <v>-2.9193667946285449E-3</v>
      </c>
      <c r="AQ63">
        <f t="shared" si="27"/>
        <v>-2.4778527851004002</v>
      </c>
      <c r="AR63">
        <f t="shared" si="27"/>
        <v>-2.4807721518950285</v>
      </c>
      <c r="AS63">
        <f t="shared" si="27"/>
        <v>4.5436487094533459E-3</v>
      </c>
      <c r="AT63">
        <f t="shared" si="27"/>
        <v>1.2063976039488038E-3</v>
      </c>
      <c r="AU63">
        <f t="shared" si="25"/>
        <v>-2.4750221055816262</v>
      </c>
      <c r="AW63">
        <v>60</v>
      </c>
      <c r="AX63">
        <f>IF(Z63&gt;0, (R63*SUMPRODUCT(K63:$K$98, X63:$X$98)-K63*$AZ$3)/Z63, 0)</f>
        <v>54.337993768372527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0.19491187900000001</v>
      </c>
      <c r="Q64" s="4">
        <f t="shared" si="22"/>
        <v>12.5</v>
      </c>
      <c r="R64">
        <f t="shared" si="0"/>
        <v>50000</v>
      </c>
      <c r="S64">
        <f t="shared" si="1"/>
        <v>47.802662426653974</v>
      </c>
      <c r="U64">
        <f t="shared" si="12"/>
        <v>0.19491187900000001</v>
      </c>
      <c r="V64">
        <f t="shared" si="13"/>
        <v>0.01</v>
      </c>
      <c r="W64">
        <f t="shared" si="14"/>
        <v>0.13359295892345444</v>
      </c>
      <c r="X64">
        <f t="shared" si="15"/>
        <v>2.6038854644940324E-2</v>
      </c>
      <c r="Y64">
        <f t="shared" si="16"/>
        <v>1.3359295892345444E-3</v>
      </c>
      <c r="Z64">
        <f t="shared" si="17"/>
        <v>0.10621817468927956</v>
      </c>
      <c r="AB64">
        <f t="shared" si="18"/>
        <v>7.2591733694811138</v>
      </c>
      <c r="AC64">
        <f t="shared" si="19"/>
        <v>5.0775115482469921</v>
      </c>
      <c r="AE64">
        <f t="shared" si="2"/>
        <v>0</v>
      </c>
      <c r="AF64">
        <f t="shared" si="26"/>
        <v>0</v>
      </c>
      <c r="AG64">
        <f t="shared" si="26"/>
        <v>-1.3277271836159945</v>
      </c>
      <c r="AH64">
        <f t="shared" si="4"/>
        <v>-1301.9427322470162</v>
      </c>
      <c r="AI64">
        <f t="shared" si="23"/>
        <v>-1303.2704594306322</v>
      </c>
      <c r="AJ64">
        <f t="shared" si="6"/>
        <v>2.1816618212341217</v>
      </c>
      <c r="AK64">
        <f t="shared" si="20"/>
        <v>0.50814213586367807</v>
      </c>
      <c r="AL64">
        <f t="shared" si="24"/>
        <v>-1300.5806554735343</v>
      </c>
      <c r="AN64">
        <f t="shared" si="27"/>
        <v>0</v>
      </c>
      <c r="AO64">
        <f t="shared" si="27"/>
        <v>0</v>
      </c>
      <c r="AP64">
        <f t="shared" si="27"/>
        <v>-2.0724588029026807E-3</v>
      </c>
      <c r="AQ64">
        <f t="shared" si="27"/>
        <v>-2.0322116693973462</v>
      </c>
      <c r="AR64">
        <f t="shared" si="27"/>
        <v>-2.0342841282002486</v>
      </c>
      <c r="AS64">
        <f t="shared" si="27"/>
        <v>3.4053714514299133E-3</v>
      </c>
      <c r="AT64">
        <f t="shared" si="27"/>
        <v>7.931626734705979E-4</v>
      </c>
      <c r="AU64">
        <f t="shared" si="25"/>
        <v>-2.0300855940753482</v>
      </c>
      <c r="AW64">
        <v>61</v>
      </c>
      <c r="AX64">
        <f>IF(Z64&gt;0, (R64*SUMPRODUCT(K64:$K$98, X64:$X$98)-K64*$AZ$3)/Z64, 0)</f>
        <v>47.802662426653974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0.21714087100000001</v>
      </c>
      <c r="Q65" s="4">
        <f t="shared" si="22"/>
        <v>12.5</v>
      </c>
      <c r="R65">
        <f t="shared" si="0"/>
        <v>50000</v>
      </c>
      <c r="S65">
        <f t="shared" si="1"/>
        <v>40.317799023186012</v>
      </c>
      <c r="U65">
        <f t="shared" si="12"/>
        <v>0.21714087100000001</v>
      </c>
      <c r="V65">
        <f t="shared" si="13"/>
        <v>0.01</v>
      </c>
      <c r="W65">
        <f t="shared" si="14"/>
        <v>0.10621817468927956</v>
      </c>
      <c r="X65">
        <f t="shared" si="15"/>
        <v>2.3064306968060319E-2</v>
      </c>
      <c r="Y65">
        <f t="shared" si="16"/>
        <v>1.0621817468927956E-3</v>
      </c>
      <c r="Z65">
        <f t="shared" si="17"/>
        <v>8.209168597432645E-2</v>
      </c>
      <c r="AB65">
        <f t="shared" si="18"/>
        <v>5.0775115482469921</v>
      </c>
      <c r="AC65">
        <f t="shared" si="19"/>
        <v>3.309756096587392</v>
      </c>
      <c r="AE65">
        <f t="shared" si="2"/>
        <v>0</v>
      </c>
      <c r="AF65">
        <f t="shared" si="26"/>
        <v>0</v>
      </c>
      <c r="AG65">
        <f t="shared" si="26"/>
        <v>-1.0261460746790807</v>
      </c>
      <c r="AH65">
        <f t="shared" si="4"/>
        <v>-1153.2153484030159</v>
      </c>
      <c r="AI65">
        <f t="shared" si="23"/>
        <v>-1154.2414944776949</v>
      </c>
      <c r="AJ65">
        <f t="shared" si="6"/>
        <v>1.7677554516596001</v>
      </c>
      <c r="AK65">
        <f t="shared" si="20"/>
        <v>0.35542580837728949</v>
      </c>
      <c r="AL65">
        <f t="shared" si="24"/>
        <v>-1152.1183132176579</v>
      </c>
      <c r="AN65">
        <f t="shared" si="27"/>
        <v>0</v>
      </c>
      <c r="AO65">
        <f t="shared" si="27"/>
        <v>0</v>
      </c>
      <c r="AP65">
        <f t="shared" si="27"/>
        <v>-1.4301059868747756E-3</v>
      </c>
      <c r="AQ65">
        <f t="shared" si="27"/>
        <v>-1.6071982484782337</v>
      </c>
      <c r="AR65">
        <f t="shared" si="27"/>
        <v>-1.6086283544651083</v>
      </c>
      <c r="AS65">
        <f t="shared" si="27"/>
        <v>2.463662549739377E-3</v>
      </c>
      <c r="AT65">
        <f t="shared" si="27"/>
        <v>4.9534524274152134E-4</v>
      </c>
      <c r="AU65">
        <f t="shared" si="25"/>
        <v>-1.6056693466726273</v>
      </c>
      <c r="AW65">
        <v>62</v>
      </c>
      <c r="AX65">
        <f>IF(Z65&gt;0, (R65*SUMPRODUCT(K65:$K$98, X65:$X$98)-K65*$AZ$3)/Z65, 0)</f>
        <v>40.317799023186012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0.240684854</v>
      </c>
      <c r="Q66" s="4">
        <f t="shared" si="22"/>
        <v>12.5</v>
      </c>
      <c r="R66">
        <f t="shared" si="0"/>
        <v>50000</v>
      </c>
      <c r="S66">
        <f t="shared" si="1"/>
        <v>31.516815200586915</v>
      </c>
      <c r="U66">
        <f t="shared" si="12"/>
        <v>0.240684854</v>
      </c>
      <c r="V66">
        <f t="shared" si="13"/>
        <v>0.01</v>
      </c>
      <c r="W66">
        <f t="shared" si="14"/>
        <v>8.209168597432645E-2</v>
      </c>
      <c r="X66">
        <f t="shared" si="15"/>
        <v>1.9758225453344609E-2</v>
      </c>
      <c r="Y66">
        <f t="shared" si="16"/>
        <v>8.2091685974326452E-4</v>
      </c>
      <c r="Z66">
        <f t="shared" si="17"/>
        <v>6.1512543661238574E-2</v>
      </c>
      <c r="AB66">
        <f t="shared" si="18"/>
        <v>3.309756096587392</v>
      </c>
      <c r="AC66">
        <f t="shared" si="19"/>
        <v>1.9386794710892903</v>
      </c>
      <c r="AE66">
        <f t="shared" si="2"/>
        <v>0</v>
      </c>
      <c r="AF66">
        <f t="shared" si="26"/>
        <v>0</v>
      </c>
      <c r="AG66">
        <f t="shared" si="26"/>
        <v>-0.76890679576548215</v>
      </c>
      <c r="AH66">
        <f t="shared" si="4"/>
        <v>-987.91127266723049</v>
      </c>
      <c r="AI66">
        <f t="shared" si="23"/>
        <v>-988.68017946299597</v>
      </c>
      <c r="AJ66">
        <f t="shared" si="6"/>
        <v>1.3710766254981017</v>
      </c>
      <c r="AK66">
        <f t="shared" si="20"/>
        <v>0.23168292676111746</v>
      </c>
      <c r="AL66">
        <f t="shared" si="24"/>
        <v>-987.07741991073681</v>
      </c>
      <c r="AN66">
        <f t="shared" si="27"/>
        <v>0</v>
      </c>
      <c r="AO66">
        <f t="shared" si="27"/>
        <v>0</v>
      </c>
      <c r="AP66">
        <f t="shared" si="27"/>
        <v>-9.5678578245584494E-4</v>
      </c>
      <c r="AQ66">
        <f t="shared" si="27"/>
        <v>-1.2293030380552901</v>
      </c>
      <c r="AR66">
        <f t="shared" si="27"/>
        <v>-1.230259823837746</v>
      </c>
      <c r="AS66">
        <f t="shared" si="27"/>
        <v>1.7060931560998064E-3</v>
      </c>
      <c r="AT66">
        <f t="shared" si="27"/>
        <v>2.882936288033615E-4</v>
      </c>
      <c r="AU66">
        <f t="shared" si="25"/>
        <v>-1.228265437052843</v>
      </c>
      <c r="AW66">
        <v>63</v>
      </c>
      <c r="AX66">
        <f>IF(Z66&gt;0, (R66*SUMPRODUCT(K66:$K$98, X66:$X$98)-K66*$AZ$3)/Z66, 0)</f>
        <v>31.516815200586915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0.26560892699999999</v>
      </c>
      <c r="Q67" s="4">
        <f t="shared" si="22"/>
        <v>12.5</v>
      </c>
      <c r="R67">
        <f t="shared" ref="R67:R89" si="28">$C$6</f>
        <v>50000</v>
      </c>
      <c r="S67">
        <f t="shared" ref="S67:S89" si="29">AX67</f>
        <v>20.651192150580254</v>
      </c>
      <c r="U67">
        <f t="shared" si="12"/>
        <v>0.26560892699999999</v>
      </c>
      <c r="V67">
        <f t="shared" si="13"/>
        <v>0.01</v>
      </c>
      <c r="W67">
        <f t="shared" si="14"/>
        <v>6.1512543661238574E-2</v>
      </c>
      <c r="X67">
        <f t="shared" si="15"/>
        <v>1.633828071890223E-2</v>
      </c>
      <c r="Y67">
        <f t="shared" si="16"/>
        <v>6.1512543661238579E-4</v>
      </c>
      <c r="Z67">
        <f t="shared" si="17"/>
        <v>4.4559137505723954E-2</v>
      </c>
      <c r="AB67">
        <f t="shared" si="18"/>
        <v>1.9386794710892903</v>
      </c>
      <c r="AC67">
        <f t="shared" si="19"/>
        <v>0.92019931069483274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-0.55698921882154939</v>
      </c>
      <c r="AH67">
        <f t="shared" ref="AH67:AH89" si="32">-X67*R67</f>
        <v>-816.91403594511144</v>
      </c>
      <c r="AI67">
        <f t="shared" si="23"/>
        <v>-817.47102516393295</v>
      </c>
      <c r="AJ67">
        <f t="shared" ref="AJ67:AJ89" si="33">AB67-AC67</f>
        <v>1.0184801603944575</v>
      </c>
      <c r="AK67">
        <f t="shared" si="20"/>
        <v>0.13570756297625033</v>
      </c>
      <c r="AL67">
        <f t="shared" si="24"/>
        <v>-816.31683744056227</v>
      </c>
      <c r="AN67">
        <f t="shared" ref="AN67:AT89" si="34">AE67*$K67</f>
        <v>0</v>
      </c>
      <c r="AO67">
        <f t="shared" si="34"/>
        <v>0</v>
      </c>
      <c r="AP67">
        <f t="shared" si="34"/>
        <v>-6.1882774962886957E-4</v>
      </c>
      <c r="AQ67">
        <f t="shared" si="34"/>
        <v>-0.90761016088197288</v>
      </c>
      <c r="AR67">
        <f t="shared" si="34"/>
        <v>-0.90822898863160162</v>
      </c>
      <c r="AS67">
        <f t="shared" si="34"/>
        <v>1.131554731044945E-3</v>
      </c>
      <c r="AT67">
        <f t="shared" si="34"/>
        <v>1.5077420346104912E-4</v>
      </c>
      <c r="AU67">
        <f t="shared" si="25"/>
        <v>-0.90694665969709565</v>
      </c>
      <c r="AW67">
        <v>64</v>
      </c>
      <c r="AX67">
        <f>IF(Z67&gt;0, (R67*SUMPRODUCT(K67:$K$98, X67:$X$98)-K67*$AZ$3)/Z67, 0)</f>
        <v>20.651192150580254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9.9198468800411029E-4</v>
      </c>
      <c r="L68" s="2">
        <v>65</v>
      </c>
      <c r="M68" s="6">
        <v>0.29099302900000001</v>
      </c>
      <c r="Q68" s="4">
        <f t="shared" si="22"/>
        <v>12.5</v>
      </c>
      <c r="R68">
        <f t="shared" si="28"/>
        <v>50000</v>
      </c>
      <c r="S68">
        <f t="shared" si="29"/>
        <v>6.4475843405532798</v>
      </c>
      <c r="U68">
        <f t="shared" ref="U68:U89" si="38">M68</f>
        <v>0.29099302900000001</v>
      </c>
      <c r="V68">
        <f t="shared" ref="V68:V89" si="39">$C$10</f>
        <v>0.01</v>
      </c>
      <c r="W68">
        <f t="shared" ref="W68:W89" si="40">Z67</f>
        <v>4.4559137505723954E-2</v>
      </c>
      <c r="X68">
        <f t="shared" ref="X68:X89" si="41">U68*W68</f>
        <v>1.2966398392418119E-2</v>
      </c>
      <c r="Y68">
        <f t="shared" ref="Y68:Y89" si="42">V68*W68</f>
        <v>4.4559137505723956E-4</v>
      </c>
      <c r="Z68">
        <f t="shared" ref="Z68:Z89" si="43">MAX(0, W68-X68-Y68)</f>
        <v>3.1147147738248591E-2</v>
      </c>
      <c r="AB68">
        <f t="shared" ref="AB68:AB89" si="44">AC67</f>
        <v>0.92019931069483274</v>
      </c>
      <c r="AC68">
        <f t="shared" ref="AC68:AC89" si="45">S68*Z68</f>
        <v>0.20082386201003111</v>
      </c>
      <c r="AE68">
        <f t="shared" si="30"/>
        <v>0</v>
      </c>
      <c r="AF68">
        <f t="shared" si="31"/>
        <v>0</v>
      </c>
      <c r="AG68">
        <f t="shared" si="31"/>
        <v>-0.38933934672810738</v>
      </c>
      <c r="AH68">
        <f t="shared" si="32"/>
        <v>-648.31991962090592</v>
      </c>
      <c r="AI68">
        <f t="shared" si="23"/>
        <v>-648.70925896763401</v>
      </c>
      <c r="AJ68">
        <f t="shared" si="33"/>
        <v>0.71937544868480163</v>
      </c>
      <c r="AK68">
        <f t="shared" ref="AK68:AK89" si="46">G68*SUM(AB68:AB68, AE68:AF68)</f>
        <v>6.4413951748638301E-2</v>
      </c>
      <c r="AL68">
        <f t="shared" si="24"/>
        <v>-647.92546956720059</v>
      </c>
      <c r="AN68">
        <f t="shared" si="34"/>
        <v>0</v>
      </c>
      <c r="AO68">
        <f t="shared" si="34"/>
        <v>0</v>
      </c>
      <c r="AP68">
        <f t="shared" si="34"/>
        <v>-3.8621867039180573E-4</v>
      </c>
      <c r="AQ68">
        <f t="shared" si="34"/>
        <v>-0.64312343319199416</v>
      </c>
      <c r="AR68">
        <f t="shared" si="34"/>
        <v>-0.64350965186238596</v>
      </c>
      <c r="AS68">
        <f t="shared" si="34"/>
        <v>7.1360943002140979E-4</v>
      </c>
      <c r="AT68">
        <f t="shared" si="34"/>
        <v>6.3897653828484777E-5</v>
      </c>
      <c r="AU68">
        <f t="shared" si="25"/>
        <v>-0.64273214477853613</v>
      </c>
      <c r="AW68">
        <v>65</v>
      </c>
      <c r="AX68">
        <f>IF(Z68&gt;0, (R68*SUMPRODUCT(K68:$K$98, X68:$X$98)-K68*$AZ$3)/Z68, 0)</f>
        <v>6.4475843405532798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8.8570061428938412E-4</v>
      </c>
      <c r="L69" s="2">
        <v>66</v>
      </c>
      <c r="M69" s="6">
        <v>0.31752069599999999</v>
      </c>
      <c r="Q69" s="4">
        <f t="shared" ref="Q69:Q89" si="48">$C$8</f>
        <v>12.5</v>
      </c>
      <c r="R69">
        <f t="shared" si="28"/>
        <v>50000</v>
      </c>
      <c r="S69">
        <f t="shared" si="29"/>
        <v>-13.092491273086592</v>
      </c>
      <c r="U69">
        <f t="shared" si="38"/>
        <v>0.31752069599999999</v>
      </c>
      <c r="V69">
        <f t="shared" si="39"/>
        <v>0.01</v>
      </c>
      <c r="W69">
        <f t="shared" si="40"/>
        <v>3.1147147738248591E-2</v>
      </c>
      <c r="X69">
        <f t="shared" si="41"/>
        <v>9.8898640282635182E-3</v>
      </c>
      <c r="Y69">
        <f t="shared" si="42"/>
        <v>3.1147147738248593E-4</v>
      </c>
      <c r="Z69">
        <f t="shared" si="43"/>
        <v>2.0945812232602588E-2</v>
      </c>
      <c r="AB69">
        <f t="shared" si="44"/>
        <v>0.20082386201003111</v>
      </c>
      <c r="AC69">
        <f t="shared" si="45"/>
        <v>-0.27423286386305978</v>
      </c>
      <c r="AE69">
        <f t="shared" si="30"/>
        <v>0</v>
      </c>
      <c r="AF69">
        <f t="shared" si="31"/>
        <v>0</v>
      </c>
      <c r="AG69">
        <f t="shared" si="31"/>
        <v>-0.26182265290753237</v>
      </c>
      <c r="AH69">
        <f t="shared" si="32"/>
        <v>-494.49320141317594</v>
      </c>
      <c r="AI69">
        <f t="shared" si="23"/>
        <v>-494.75502406608348</v>
      </c>
      <c r="AJ69">
        <f t="shared" si="33"/>
        <v>0.47505672587309089</v>
      </c>
      <c r="AK69">
        <f t="shared" si="46"/>
        <v>1.405767034070218E-2</v>
      </c>
      <c r="AL69">
        <f t="shared" si="24"/>
        <v>-494.26590966986964</v>
      </c>
      <c r="AN69">
        <f t="shared" si="34"/>
        <v>0</v>
      </c>
      <c r="AO69">
        <f t="shared" si="34"/>
        <v>0</v>
      </c>
      <c r="AP69">
        <f t="shared" si="34"/>
        <v>-2.3189648451507763E-4</v>
      </c>
      <c r="AQ69">
        <f t="shared" si="34"/>
        <v>-0.43797293225357409</v>
      </c>
      <c r="AR69">
        <f t="shared" si="34"/>
        <v>-0.43820482873808914</v>
      </c>
      <c r="AS69">
        <f t="shared" si="34"/>
        <v>4.2075803392810016E-4</v>
      </c>
      <c r="AT69">
        <f t="shared" si="34"/>
        <v>1.2450887256237576E-5</v>
      </c>
      <c r="AU69">
        <f t="shared" si="25"/>
        <v>-0.43777161981690477</v>
      </c>
      <c r="AW69">
        <v>66</v>
      </c>
      <c r="AX69">
        <f>IF(Z69&gt;0, (R69*SUMPRODUCT(K69:$K$98, X69:$X$98)-K69*$AZ$3)/Z69, 0)</f>
        <v>-13.092491273086592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7.9080411990123574E-4</v>
      </c>
      <c r="L70" s="2">
        <v>67</v>
      </c>
      <c r="M70" s="6">
        <v>0.344227385</v>
      </c>
      <c r="Q70" s="4">
        <f t="shared" si="48"/>
        <v>12.5</v>
      </c>
      <c r="R70">
        <f t="shared" si="28"/>
        <v>50000</v>
      </c>
      <c r="S70">
        <f t="shared" si="29"/>
        <v>-41.559706986848788</v>
      </c>
      <c r="U70">
        <f t="shared" si="38"/>
        <v>0.344227385</v>
      </c>
      <c r="V70">
        <f t="shared" si="39"/>
        <v>0.01</v>
      </c>
      <c r="W70">
        <f t="shared" si="40"/>
        <v>2.0945812232602588E-2</v>
      </c>
      <c r="X70">
        <f t="shared" si="41"/>
        <v>7.2101221715298001E-3</v>
      </c>
      <c r="Y70">
        <f t="shared" si="42"/>
        <v>2.0945812232602587E-4</v>
      </c>
      <c r="Z70">
        <f t="shared" si="43"/>
        <v>1.3526231938746762E-2</v>
      </c>
      <c r="AB70">
        <f t="shared" si="44"/>
        <v>-0.27423286386305978</v>
      </c>
      <c r="AC70">
        <f t="shared" si="45"/>
        <v>-0.56214623601047109</v>
      </c>
      <c r="AE70">
        <f t="shared" si="30"/>
        <v>0</v>
      </c>
      <c r="AF70">
        <f t="shared" si="31"/>
        <v>0</v>
      </c>
      <c r="AG70">
        <f t="shared" si="31"/>
        <v>-0.16907789923433453</v>
      </c>
      <c r="AH70">
        <f t="shared" si="32"/>
        <v>-360.50610857649002</v>
      </c>
      <c r="AI70">
        <f t="shared" si="23"/>
        <v>-360.67518647572433</v>
      </c>
      <c r="AJ70">
        <f t="shared" si="33"/>
        <v>0.28791337214741131</v>
      </c>
      <c r="AK70">
        <f t="shared" si="46"/>
        <v>-1.9196300470414186E-2</v>
      </c>
      <c r="AL70">
        <f t="shared" si="24"/>
        <v>-360.40646940404736</v>
      </c>
      <c r="AN70">
        <f t="shared" si="34"/>
        <v>0</v>
      </c>
      <c r="AO70">
        <f t="shared" si="34"/>
        <v>0</v>
      </c>
      <c r="AP70">
        <f t="shared" si="34"/>
        <v>-1.3370749929875775E-4</v>
      </c>
      <c r="AQ70">
        <f t="shared" si="34"/>
        <v>-0.28508971591185051</v>
      </c>
      <c r="AR70">
        <f t="shared" si="34"/>
        <v>-0.28522342341114926</v>
      </c>
      <c r="AS70">
        <f t="shared" si="34"/>
        <v>2.2768308086883055E-4</v>
      </c>
      <c r="AT70">
        <f t="shared" si="34"/>
        <v>-1.5180513498865569E-5</v>
      </c>
      <c r="AU70">
        <f t="shared" si="25"/>
        <v>-0.28501092084377933</v>
      </c>
      <c r="AW70">
        <v>67</v>
      </c>
      <c r="AX70">
        <f>IF(Z70&gt;0, (R70*SUMPRODUCT(K70:$K$98, X70:$X$98)-K70*$AZ$3)/Z70, 0)</f>
        <v>-41.559706986848788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7.0607510705467471E-4</v>
      </c>
      <c r="L71" s="2">
        <v>68</v>
      </c>
      <c r="M71" s="6">
        <v>0.370496828</v>
      </c>
      <c r="Q71" s="4">
        <f t="shared" si="48"/>
        <v>12.5</v>
      </c>
      <c r="R71">
        <f t="shared" si="28"/>
        <v>50000</v>
      </c>
      <c r="S71">
        <f t="shared" si="29"/>
        <v>-85.118502464902207</v>
      </c>
      <c r="U71">
        <f t="shared" si="38"/>
        <v>0.370496828</v>
      </c>
      <c r="V71">
        <f t="shared" si="39"/>
        <v>0.01</v>
      </c>
      <c r="W71">
        <f t="shared" si="40"/>
        <v>1.3526231938746762E-2</v>
      </c>
      <c r="X71">
        <f t="shared" si="41"/>
        <v>5.011426028097966E-3</v>
      </c>
      <c r="Y71">
        <f t="shared" si="42"/>
        <v>1.3526231938746763E-4</v>
      </c>
      <c r="Z71">
        <f t="shared" si="43"/>
        <v>8.3795435912613278E-3</v>
      </c>
      <c r="AB71">
        <f t="shared" si="44"/>
        <v>-0.56214623601047109</v>
      </c>
      <c r="AC71">
        <f t="shared" si="45"/>
        <v>-0.71325420182753285</v>
      </c>
      <c r="AE71">
        <f t="shared" si="30"/>
        <v>0</v>
      </c>
      <c r="AF71">
        <f t="shared" si="31"/>
        <v>0</v>
      </c>
      <c r="AG71">
        <f t="shared" si="31"/>
        <v>-0.1047442948907666</v>
      </c>
      <c r="AH71">
        <f t="shared" si="32"/>
        <v>-250.57130140489829</v>
      </c>
      <c r="AI71">
        <f t="shared" si="23"/>
        <v>-250.67604569978906</v>
      </c>
      <c r="AJ71">
        <f t="shared" si="33"/>
        <v>0.15110796581706176</v>
      </c>
      <c r="AK71">
        <f t="shared" si="46"/>
        <v>-3.9350236520732981E-2</v>
      </c>
      <c r="AL71">
        <f t="shared" si="24"/>
        <v>-250.56428797049273</v>
      </c>
      <c r="AN71">
        <f t="shared" si="34"/>
        <v>0</v>
      </c>
      <c r="AO71">
        <f t="shared" si="34"/>
        <v>0</v>
      </c>
      <c r="AP71">
        <f t="shared" si="34"/>
        <v>-7.3957339228364444E-5</v>
      </c>
      <c r="AQ71">
        <f t="shared" si="34"/>
        <v>-0.17692215846429274</v>
      </c>
      <c r="AR71">
        <f t="shared" si="34"/>
        <v>-0.17699611580352109</v>
      </c>
      <c r="AS71">
        <f t="shared" si="34"/>
        <v>1.0669357314109601E-4</v>
      </c>
      <c r="AT71">
        <f t="shared" si="34"/>
        <v>-2.7784222464003311E-5</v>
      </c>
      <c r="AU71">
        <f t="shared" si="25"/>
        <v>-0.17691720645284401</v>
      </c>
      <c r="AW71">
        <v>68</v>
      </c>
      <c r="AX71">
        <f>IF(Z71&gt;0, (R71*SUMPRODUCT(K71:$K$98, X71:$X$98)-K71*$AZ$3)/Z71, 0)</f>
        <v>-85.118502464902207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6.3042420272738813E-4</v>
      </c>
      <c r="L72" s="2">
        <v>69</v>
      </c>
      <c r="M72" s="6">
        <v>0.397394472</v>
      </c>
      <c r="Q72" s="4">
        <f t="shared" si="48"/>
        <v>12.5</v>
      </c>
      <c r="R72">
        <f t="shared" si="28"/>
        <v>50000</v>
      </c>
      <c r="S72">
        <f t="shared" si="29"/>
        <v>-155.1724609377456</v>
      </c>
      <c r="U72">
        <f t="shared" si="38"/>
        <v>0.397394472</v>
      </c>
      <c r="V72">
        <f t="shared" si="39"/>
        <v>0.01</v>
      </c>
      <c r="W72">
        <f t="shared" si="40"/>
        <v>8.3795435912613278E-3</v>
      </c>
      <c r="X72">
        <f t="shared" si="41"/>
        <v>3.3299843010502791E-3</v>
      </c>
      <c r="Y72">
        <f t="shared" si="42"/>
        <v>8.3795435912613277E-5</v>
      </c>
      <c r="Z72">
        <f t="shared" si="43"/>
        <v>4.9657638542984347E-3</v>
      </c>
      <c r="AB72">
        <f t="shared" si="44"/>
        <v>-0.71325420182753285</v>
      </c>
      <c r="AC72">
        <f t="shared" si="45"/>
        <v>-0.7705497977071929</v>
      </c>
      <c r="AE72">
        <f t="shared" si="30"/>
        <v>0</v>
      </c>
      <c r="AF72">
        <f t="shared" si="31"/>
        <v>0</v>
      </c>
      <c r="AG72">
        <f t="shared" si="31"/>
        <v>-6.2072048178730431E-2</v>
      </c>
      <c r="AH72">
        <f t="shared" si="32"/>
        <v>-166.49921505251396</v>
      </c>
      <c r="AI72">
        <f t="shared" si="23"/>
        <v>-166.56128710069268</v>
      </c>
      <c r="AJ72">
        <f t="shared" si="33"/>
        <v>5.7295595879660044E-2</v>
      </c>
      <c r="AK72">
        <f t="shared" si="46"/>
        <v>-4.9927794127927305E-2</v>
      </c>
      <c r="AL72">
        <f t="shared" si="24"/>
        <v>-166.55391929894097</v>
      </c>
      <c r="AN72">
        <f t="shared" si="34"/>
        <v>0</v>
      </c>
      <c r="AO72">
        <f t="shared" si="34"/>
        <v>0</v>
      </c>
      <c r="AP72">
        <f t="shared" si="34"/>
        <v>-3.9131721484732155E-5</v>
      </c>
      <c r="AQ72">
        <f t="shared" si="34"/>
        <v>-0.10496513490421705</v>
      </c>
      <c r="AR72">
        <f t="shared" si="34"/>
        <v>-0.10500426662570178</v>
      </c>
      <c r="AS72">
        <f t="shared" si="34"/>
        <v>3.6120530352225305E-5</v>
      </c>
      <c r="AT72">
        <f t="shared" si="34"/>
        <v>-3.1475689807035744E-5</v>
      </c>
      <c r="AU72">
        <f t="shared" si="25"/>
        <v>-0.10499962178515661</v>
      </c>
      <c r="AW72">
        <v>69</v>
      </c>
      <c r="AX72">
        <f>IF(Z72&gt;0, (R72*SUMPRODUCT(K72:$K$98, X72:$X$98)-K72*$AZ$3)/Z72, 0)</f>
        <v>-155.1724609377456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5.6287875243516794E-4</v>
      </c>
      <c r="L73" s="2">
        <v>70</v>
      </c>
      <c r="M73" s="6">
        <v>0.424762996</v>
      </c>
      <c r="Q73" s="4">
        <f t="shared" si="48"/>
        <v>12.5</v>
      </c>
      <c r="R73">
        <f t="shared" si="28"/>
        <v>50000</v>
      </c>
      <c r="S73">
        <f t="shared" si="29"/>
        <v>-273.86929300599354</v>
      </c>
      <c r="U73">
        <f t="shared" si="38"/>
        <v>0.424762996</v>
      </c>
      <c r="V73">
        <f t="shared" si="39"/>
        <v>0.01</v>
      </c>
      <c r="W73">
        <f t="shared" si="40"/>
        <v>4.9657638542984347E-3</v>
      </c>
      <c r="X73">
        <f t="shared" si="41"/>
        <v>2.1092727321803104E-3</v>
      </c>
      <c r="Y73">
        <f t="shared" si="42"/>
        <v>4.9657638542984346E-5</v>
      </c>
      <c r="Z73">
        <f t="shared" si="43"/>
        <v>2.8068334835751399E-3</v>
      </c>
      <c r="AB73">
        <f t="shared" si="44"/>
        <v>-0.7705497977071929</v>
      </c>
      <c r="AC73">
        <f t="shared" si="45"/>
        <v>-0.76870550173227359</v>
      </c>
      <c r="AE73">
        <f t="shared" si="30"/>
        <v>0</v>
      </c>
      <c r="AF73">
        <f t="shared" si="31"/>
        <v>0</v>
      </c>
      <c r="AG73">
        <f t="shared" si="31"/>
        <v>-3.5085418544689245E-2</v>
      </c>
      <c r="AH73">
        <f t="shared" si="32"/>
        <v>-105.46363660901552</v>
      </c>
      <c r="AI73">
        <f t="shared" si="23"/>
        <v>-105.49872202756022</v>
      </c>
      <c r="AJ73">
        <f t="shared" si="33"/>
        <v>-1.8442959749193077E-3</v>
      </c>
      <c r="AK73">
        <f t="shared" si="46"/>
        <v>-5.393848583950351E-2</v>
      </c>
      <c r="AL73">
        <f t="shared" si="24"/>
        <v>-105.55450480937465</v>
      </c>
      <c r="AN73">
        <f t="shared" si="34"/>
        <v>0</v>
      </c>
      <c r="AO73">
        <f t="shared" si="34"/>
        <v>0</v>
      </c>
      <c r="AP73">
        <f t="shared" si="34"/>
        <v>-1.9748836619100387E-5</v>
      </c>
      <c r="AQ73">
        <f t="shared" si="34"/>
        <v>-5.9363240201758566E-2</v>
      </c>
      <c r="AR73">
        <f t="shared" si="34"/>
        <v>-5.9382989038377666E-2</v>
      </c>
      <c r="AS73">
        <f t="shared" si="34"/>
        <v>-1.0381150174837818E-6</v>
      </c>
      <c r="AT73">
        <f t="shared" si="34"/>
        <v>-3.0360827617581706E-5</v>
      </c>
      <c r="AU73">
        <f t="shared" si="25"/>
        <v>-5.9414387981012735E-2</v>
      </c>
      <c r="AW73">
        <v>70</v>
      </c>
      <c r="AX73">
        <f>IF(Z73&gt;0, (R73*SUMPRODUCT(K73:$K$98, X73:$X$98)-K73*$AZ$3)/Z73, 0)</f>
        <v>-273.86929300599354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5.0257031467425706E-4</v>
      </c>
      <c r="L74" s="2">
        <v>71</v>
      </c>
      <c r="M74" s="6">
        <v>0.45242554800000001</v>
      </c>
      <c r="Q74" s="4">
        <f t="shared" si="48"/>
        <v>12.5</v>
      </c>
      <c r="R74">
        <f t="shared" si="28"/>
        <v>50000</v>
      </c>
      <c r="S74">
        <f t="shared" si="29"/>
        <v>-485.59343431002213</v>
      </c>
      <c r="U74">
        <f t="shared" si="38"/>
        <v>0.45242554800000001</v>
      </c>
      <c r="V74">
        <f t="shared" si="39"/>
        <v>0.01</v>
      </c>
      <c r="W74">
        <f t="shared" si="40"/>
        <v>2.8068334835751399E-3</v>
      </c>
      <c r="X74">
        <f t="shared" si="41"/>
        <v>1.2698831769512317E-3</v>
      </c>
      <c r="Y74">
        <f t="shared" si="42"/>
        <v>2.80683348357514E-5</v>
      </c>
      <c r="Z74">
        <f t="shared" si="43"/>
        <v>1.5088819717881568E-3</v>
      </c>
      <c r="AB74">
        <f t="shared" si="44"/>
        <v>-0.76870550173227359</v>
      </c>
      <c r="AC74">
        <f t="shared" si="45"/>
        <v>-0.73270317864908896</v>
      </c>
      <c r="AE74">
        <f t="shared" si="30"/>
        <v>0</v>
      </c>
      <c r="AF74">
        <f t="shared" si="31"/>
        <v>0</v>
      </c>
      <c r="AG74">
        <f t="shared" si="31"/>
        <v>-1.8861024647351961E-2</v>
      </c>
      <c r="AH74">
        <f t="shared" si="32"/>
        <v>-63.494158847561586</v>
      </c>
      <c r="AI74">
        <f t="shared" si="23"/>
        <v>-63.513019872208936</v>
      </c>
      <c r="AJ74">
        <f t="shared" si="33"/>
        <v>-3.6002323083184629E-2</v>
      </c>
      <c r="AK74">
        <f t="shared" si="46"/>
        <v>-5.3809385121259157E-2</v>
      </c>
      <c r="AL74">
        <f t="shared" si="24"/>
        <v>-63.60283158041338</v>
      </c>
      <c r="AN74">
        <f t="shared" si="34"/>
        <v>0</v>
      </c>
      <c r="AO74">
        <f t="shared" si="34"/>
        <v>0</v>
      </c>
      <c r="AP74">
        <f t="shared" si="34"/>
        <v>-9.4789910920985926E-6</v>
      </c>
      <c r="AQ74">
        <f t="shared" si="34"/>
        <v>-3.1910279391996289E-2</v>
      </c>
      <c r="AR74">
        <f t="shared" si="34"/>
        <v>-3.1919758383088387E-2</v>
      </c>
      <c r="AS74">
        <f t="shared" si="34"/>
        <v>-1.8093698840920368E-5</v>
      </c>
      <c r="AT74">
        <f t="shared" si="34"/>
        <v>-2.70429996128195E-5</v>
      </c>
      <c r="AU74">
        <f t="shared" si="25"/>
        <v>-3.1964895081542127E-2</v>
      </c>
      <c r="AW74">
        <v>71</v>
      </c>
      <c r="AX74">
        <f>IF(Z74&gt;0, (R74*SUMPRODUCT(K74:$K$98, X74:$X$98)-K74*$AZ$3)/Z74, 0)</f>
        <v>-485.59343431002213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4.4872349524487234E-4</v>
      </c>
      <c r="L75" s="2">
        <v>72</v>
      </c>
      <c r="M75" s="6">
        <v>0.48020744799999998</v>
      </c>
      <c r="Q75" s="4">
        <f t="shared" si="48"/>
        <v>12.5</v>
      </c>
      <c r="R75">
        <f t="shared" si="28"/>
        <v>50000</v>
      </c>
      <c r="S75">
        <f t="shared" si="29"/>
        <v>-883.32137516015155</v>
      </c>
      <c r="U75">
        <f t="shared" si="38"/>
        <v>0.48020744799999998</v>
      </c>
      <c r="V75">
        <f t="shared" si="39"/>
        <v>0.01</v>
      </c>
      <c r="W75">
        <f t="shared" si="40"/>
        <v>1.5088819717881568E-3</v>
      </c>
      <c r="X75">
        <f t="shared" si="41"/>
        <v>7.2457636100559878E-4</v>
      </c>
      <c r="Y75">
        <f t="shared" si="42"/>
        <v>1.5088819717881569E-5</v>
      </c>
      <c r="Z75">
        <f t="shared" si="43"/>
        <v>7.6921679106467641E-4</v>
      </c>
      <c r="AB75">
        <f t="shared" si="44"/>
        <v>-0.73270317864908896</v>
      </c>
      <c r="AC75">
        <f t="shared" si="45"/>
        <v>-0.67946563367952895</v>
      </c>
      <c r="AE75">
        <f t="shared" si="30"/>
        <v>0</v>
      </c>
      <c r="AF75">
        <f t="shared" si="31"/>
        <v>0</v>
      </c>
      <c r="AG75">
        <f t="shared" si="31"/>
        <v>-9.6152098883084559E-3</v>
      </c>
      <c r="AH75">
        <f t="shared" si="32"/>
        <v>-36.228818050279941</v>
      </c>
      <c r="AI75">
        <f t="shared" si="23"/>
        <v>-36.23843326016825</v>
      </c>
      <c r="AJ75">
        <f t="shared" si="33"/>
        <v>-5.3237544969560013E-2</v>
      </c>
      <c r="AK75">
        <f t="shared" si="46"/>
        <v>-5.128922250543623E-2</v>
      </c>
      <c r="AL75">
        <f t="shared" si="24"/>
        <v>-36.342960027643251</v>
      </c>
      <c r="AN75">
        <f t="shared" si="34"/>
        <v>0</v>
      </c>
      <c r="AO75">
        <f t="shared" si="34"/>
        <v>0</v>
      </c>
      <c r="AP75">
        <f t="shared" si="34"/>
        <v>-4.3145705885948287E-6</v>
      </c>
      <c r="AQ75">
        <f t="shared" si="34"/>
        <v>-1.6256721864112138E-2</v>
      </c>
      <c r="AR75">
        <f t="shared" si="34"/>
        <v>-1.626103643470073E-2</v>
      </c>
      <c r="AS75">
        <f t="shared" si="34"/>
        <v>-2.3888937256997039E-5</v>
      </c>
      <c r="AT75">
        <f t="shared" si="34"/>
        <v>-2.3014679191031314E-5</v>
      </c>
      <c r="AU75">
        <f t="shared" si="25"/>
        <v>-1.6307940051148762E-2</v>
      </c>
      <c r="AW75">
        <v>72</v>
      </c>
      <c r="AX75">
        <f>IF(Z75&gt;0, (R75*SUMPRODUCT(K75:$K$98, X75:$X$98)-K75*$AZ$3)/Z75, 0)</f>
        <v>-883.32137516015155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4.0064597789720742E-4</v>
      </c>
      <c r="L76" s="2">
        <v>73</v>
      </c>
      <c r="M76" s="6">
        <v>0.508136904</v>
      </c>
      <c r="Q76" s="4">
        <f t="shared" si="48"/>
        <v>12.5</v>
      </c>
      <c r="R76">
        <f t="shared" si="28"/>
        <v>50000</v>
      </c>
      <c r="S76">
        <f t="shared" si="29"/>
        <v>-1671.8885762431212</v>
      </c>
      <c r="U76">
        <f t="shared" si="38"/>
        <v>0.508136904</v>
      </c>
      <c r="V76">
        <f t="shared" si="39"/>
        <v>0.01</v>
      </c>
      <c r="W76">
        <f t="shared" si="40"/>
        <v>7.6921679106467641E-4</v>
      </c>
      <c r="X76">
        <f t="shared" si="41"/>
        <v>3.9086743871641951E-4</v>
      </c>
      <c r="Y76">
        <f t="shared" si="42"/>
        <v>7.6921679106467635E-6</v>
      </c>
      <c r="Z76">
        <f t="shared" si="43"/>
        <v>3.7065718443761013E-4</v>
      </c>
      <c r="AB76">
        <f t="shared" si="44"/>
        <v>-0.67946563367952895</v>
      </c>
      <c r="AC76">
        <f t="shared" si="45"/>
        <v>-0.61969751236367998</v>
      </c>
      <c r="AE76">
        <f t="shared" si="30"/>
        <v>0</v>
      </c>
      <c r="AF76">
        <f t="shared" si="31"/>
        <v>0</v>
      </c>
      <c r="AG76">
        <f t="shared" si="31"/>
        <v>-4.6332148054701264E-3</v>
      </c>
      <c r="AH76">
        <f t="shared" si="32"/>
        <v>-19.543371935820975</v>
      </c>
      <c r="AI76">
        <f t="shared" si="23"/>
        <v>-19.548005150626445</v>
      </c>
      <c r="AJ76">
        <f t="shared" si="33"/>
        <v>-5.9768121315848965E-2</v>
      </c>
      <c r="AK76">
        <f t="shared" si="46"/>
        <v>-4.7562594357567031E-2</v>
      </c>
      <c r="AL76">
        <f t="shared" si="24"/>
        <v>-19.655335866299861</v>
      </c>
      <c r="AN76">
        <f t="shared" si="34"/>
        <v>0</v>
      </c>
      <c r="AO76">
        <f t="shared" si="34"/>
        <v>0</v>
      </c>
      <c r="AP76">
        <f t="shared" si="34"/>
        <v>-1.8562788765453985E-6</v>
      </c>
      <c r="AQ76">
        <f t="shared" si="34"/>
        <v>-7.8299733606358342E-3</v>
      </c>
      <c r="AR76">
        <f t="shared" si="34"/>
        <v>-7.831829639512379E-3</v>
      </c>
      <c r="AS76">
        <f t="shared" si="34"/>
        <v>-2.3945857411667238E-5</v>
      </c>
      <c r="AT76">
        <f t="shared" si="34"/>
        <v>-1.9055762127715642E-5</v>
      </c>
      <c r="AU76">
        <f t="shared" si="25"/>
        <v>-7.8748312590517632E-3</v>
      </c>
      <c r="AW76">
        <v>73</v>
      </c>
      <c r="AX76">
        <f>IF(Z76&gt;0, (R76*SUMPRODUCT(K76:$K$98, X76:$X$98)-K76*$AZ$3)/Z76, 0)</f>
        <v>-1671.8885762431212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3.577196231225066E-4</v>
      </c>
      <c r="L77" s="2">
        <v>74</v>
      </c>
      <c r="M77" s="6">
        <v>0.53626491099999996</v>
      </c>
      <c r="Q77" s="4">
        <f t="shared" si="48"/>
        <v>12.5</v>
      </c>
      <c r="R77">
        <f t="shared" si="28"/>
        <v>50000</v>
      </c>
      <c r="S77">
        <f t="shared" si="29"/>
        <v>-3327.6703166734169</v>
      </c>
      <c r="U77">
        <f t="shared" si="38"/>
        <v>0.53626491099999996</v>
      </c>
      <c r="V77">
        <f t="shared" si="39"/>
        <v>0.01</v>
      </c>
      <c r="W77">
        <f t="shared" si="40"/>
        <v>3.7065718443761013E-4</v>
      </c>
      <c r="X77">
        <f t="shared" si="41"/>
        <v>1.9877044202394557E-4</v>
      </c>
      <c r="Y77">
        <f t="shared" si="42"/>
        <v>3.7065718443761014E-6</v>
      </c>
      <c r="Z77">
        <f t="shared" si="43"/>
        <v>1.6818017056928846E-4</v>
      </c>
      <c r="AB77">
        <f t="shared" si="44"/>
        <v>-0.61969751236367998</v>
      </c>
      <c r="AC77">
        <f t="shared" si="45"/>
        <v>-0.55964816145649343</v>
      </c>
      <c r="AE77">
        <f t="shared" si="30"/>
        <v>0</v>
      </c>
      <c r="AF77">
        <f t="shared" si="31"/>
        <v>0</v>
      </c>
      <c r="AG77">
        <f t="shared" si="31"/>
        <v>-2.1022521321161056E-3</v>
      </c>
      <c r="AH77">
        <f t="shared" si="32"/>
        <v>-9.9385221011972789</v>
      </c>
      <c r="AI77">
        <f t="shared" si="23"/>
        <v>-9.9406243533293956</v>
      </c>
      <c r="AJ77">
        <f t="shared" si="33"/>
        <v>-6.0049350907186549E-2</v>
      </c>
      <c r="AK77">
        <f t="shared" si="46"/>
        <v>-4.3378825865457604E-2</v>
      </c>
      <c r="AL77">
        <f t="shared" si="24"/>
        <v>-10.044052530102041</v>
      </c>
      <c r="AN77">
        <f t="shared" si="34"/>
        <v>0</v>
      </c>
      <c r="AO77">
        <f t="shared" si="34"/>
        <v>0</v>
      </c>
      <c r="AP77">
        <f t="shared" si="34"/>
        <v>-7.5201684040905927E-7</v>
      </c>
      <c r="AQ77">
        <f t="shared" si="34"/>
        <v>-3.5552043804349931E-3</v>
      </c>
      <c r="AR77">
        <f t="shared" si="34"/>
        <v>-3.5559563972754026E-3</v>
      </c>
      <c r="AS77">
        <f t="shared" si="34"/>
        <v>-2.1480831175269922E-5</v>
      </c>
      <c r="AT77">
        <f t="shared" si="34"/>
        <v>-1.5517457240088335E-5</v>
      </c>
      <c r="AU77">
        <f t="shared" si="25"/>
        <v>-3.5929546856907609E-3</v>
      </c>
      <c r="AW77">
        <v>74</v>
      </c>
      <c r="AX77">
        <f>IF(Z77&gt;0, (R77*SUMPRODUCT(K77:$K$98, X77:$X$98)-K77*$AZ$3)/Z77, 0)</f>
        <v>-3327.6703166734169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3.1939252064509517E-4</v>
      </c>
      <c r="L78" s="2">
        <v>75</v>
      </c>
      <c r="M78" s="6">
        <v>0.564431978</v>
      </c>
      <c r="Q78" s="4">
        <f t="shared" si="48"/>
        <v>12.5</v>
      </c>
      <c r="R78">
        <f t="shared" si="28"/>
        <v>50000</v>
      </c>
      <c r="S78">
        <f t="shared" si="29"/>
        <v>-7022.2448210164503</v>
      </c>
      <c r="U78">
        <f t="shared" si="38"/>
        <v>0.564431978</v>
      </c>
      <c r="V78">
        <f t="shared" si="39"/>
        <v>0.01</v>
      </c>
      <c r="W78">
        <f t="shared" si="40"/>
        <v>1.6818017056928846E-4</v>
      </c>
      <c r="X78">
        <f t="shared" si="41"/>
        <v>9.4926266334800872E-5</v>
      </c>
      <c r="Y78">
        <f t="shared" si="42"/>
        <v>1.6818017056928847E-6</v>
      </c>
      <c r="Z78">
        <f t="shared" si="43"/>
        <v>7.1572102528794711E-5</v>
      </c>
      <c r="AB78">
        <f t="shared" si="44"/>
        <v>-0.55964816145649343</v>
      </c>
      <c r="AC78">
        <f t="shared" si="45"/>
        <v>-0.50259682631208702</v>
      </c>
      <c r="AE78">
        <f t="shared" si="30"/>
        <v>0</v>
      </c>
      <c r="AF78">
        <f t="shared" si="31"/>
        <v>0</v>
      </c>
      <c r="AG78">
        <f t="shared" si="31"/>
        <v>-8.9465128160993394E-4</v>
      </c>
      <c r="AH78">
        <f t="shared" si="32"/>
        <v>-4.7463133167400438</v>
      </c>
      <c r="AI78">
        <f t="shared" si="23"/>
        <v>-4.7472079680216535</v>
      </c>
      <c r="AJ78">
        <f t="shared" si="33"/>
        <v>-5.7051335144406412E-2</v>
      </c>
      <c r="AK78">
        <f t="shared" si="46"/>
        <v>-3.9175371301954545E-2</v>
      </c>
      <c r="AL78">
        <f t="shared" si="24"/>
        <v>-4.8434346744680141</v>
      </c>
      <c r="AN78">
        <f t="shared" si="34"/>
        <v>0</v>
      </c>
      <c r="AO78">
        <f t="shared" si="34"/>
        <v>0</v>
      </c>
      <c r="AP78">
        <f t="shared" si="34"/>
        <v>-2.857449279317617E-7</v>
      </c>
      <c r="AQ78">
        <f t="shared" si="34"/>
        <v>-1.5159369740049846E-3</v>
      </c>
      <c r="AR78">
        <f t="shared" si="34"/>
        <v>-1.5162227189329163E-3</v>
      </c>
      <c r="AS78">
        <f t="shared" si="34"/>
        <v>-1.8221769737940068E-5</v>
      </c>
      <c r="AT78">
        <f t="shared" si="34"/>
        <v>-1.2512320587338787E-5</v>
      </c>
      <c r="AU78">
        <f t="shared" si="25"/>
        <v>-1.5469568092581951E-3</v>
      </c>
      <c r="AW78">
        <v>75</v>
      </c>
      <c r="AX78">
        <f>IF(Z78&gt;0, (R78*SUMPRODUCT(K78:$K$98, X78:$X$98)-K78*$AZ$3)/Z78, 0)</f>
        <v>-7022.2448210164503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2.851718934331207E-4</v>
      </c>
      <c r="L79" s="2">
        <v>76</v>
      </c>
      <c r="M79" s="6">
        <v>0.59247427200000002</v>
      </c>
      <c r="Q79" s="4">
        <f t="shared" si="48"/>
        <v>12.5</v>
      </c>
      <c r="R79">
        <f t="shared" si="28"/>
        <v>50000</v>
      </c>
      <c r="S79">
        <f t="shared" si="29"/>
        <v>-15816.24143923729</v>
      </c>
      <c r="U79">
        <f t="shared" si="38"/>
        <v>0.59247427200000002</v>
      </c>
      <c r="V79">
        <f t="shared" si="39"/>
        <v>0.01</v>
      </c>
      <c r="W79">
        <f t="shared" si="40"/>
        <v>7.1572102528794711E-5</v>
      </c>
      <c r="X79">
        <f t="shared" si="41"/>
        <v>4.2404629341257008E-5</v>
      </c>
      <c r="Y79">
        <f t="shared" si="42"/>
        <v>7.1572102528794717E-7</v>
      </c>
      <c r="Z79">
        <f t="shared" si="43"/>
        <v>2.8451752162249757E-5</v>
      </c>
      <c r="AB79">
        <f t="shared" si="44"/>
        <v>-0.50259682631208702</v>
      </c>
      <c r="AC79">
        <f t="shared" si="45"/>
        <v>-0.44999978156748377</v>
      </c>
      <c r="AE79">
        <f t="shared" si="30"/>
        <v>0</v>
      </c>
      <c r="AF79">
        <f t="shared" si="31"/>
        <v>0</v>
      </c>
      <c r="AG79">
        <f t="shared" si="31"/>
        <v>-3.5564690202812194E-4</v>
      </c>
      <c r="AH79">
        <f t="shared" si="32"/>
        <v>-2.1202314670628506</v>
      </c>
      <c r="AI79">
        <f t="shared" si="23"/>
        <v>-2.1205871139648789</v>
      </c>
      <c r="AJ79">
        <f t="shared" si="33"/>
        <v>-5.259704474460325E-2</v>
      </c>
      <c r="AK79">
        <f t="shared" si="46"/>
        <v>-3.5181777841846097E-2</v>
      </c>
      <c r="AL79">
        <f t="shared" si="24"/>
        <v>-2.2083659365513282</v>
      </c>
      <c r="AN79">
        <f t="shared" si="34"/>
        <v>0</v>
      </c>
      <c r="AO79">
        <f t="shared" si="34"/>
        <v>0</v>
      </c>
      <c r="AP79">
        <f t="shared" si="34"/>
        <v>-1.0142050044498311E-7</v>
      </c>
      <c r="AQ79">
        <f t="shared" si="34"/>
        <v>-6.046304219787964E-4</v>
      </c>
      <c r="AR79">
        <f t="shared" si="34"/>
        <v>-6.0473184247924138E-4</v>
      </c>
      <c r="AS79">
        <f t="shared" si="34"/>
        <v>-1.4999198838805079E-5</v>
      </c>
      <c r="AT79">
        <f t="shared" si="34"/>
        <v>-1.0032854201502663E-5</v>
      </c>
      <c r="AU79">
        <f t="shared" si="25"/>
        <v>-6.2976389551954912E-4</v>
      </c>
      <c r="AW79">
        <v>76</v>
      </c>
      <c r="AX79">
        <f>IF(Z79&gt;0, (R79*SUMPRODUCT(K79:$K$98, X79:$X$98)-K79*$AZ$3)/Z79, 0)</f>
        <v>-15816.24143923729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2.5461776199385772E-4</v>
      </c>
      <c r="L80" s="2">
        <v>77</v>
      </c>
      <c r="M80" s="6">
        <v>0.62503115200000003</v>
      </c>
      <c r="Q80" s="4">
        <f t="shared" si="48"/>
        <v>12.5</v>
      </c>
      <c r="R80">
        <f t="shared" si="28"/>
        <v>50000</v>
      </c>
      <c r="S80">
        <f t="shared" si="29"/>
        <v>-38741.248591302421</v>
      </c>
      <c r="U80">
        <f t="shared" si="38"/>
        <v>0.62503115200000003</v>
      </c>
      <c r="V80">
        <f t="shared" si="39"/>
        <v>0.01</v>
      </c>
      <c r="W80">
        <f t="shared" si="40"/>
        <v>2.8451752162249757E-5</v>
      </c>
      <c r="X80">
        <f t="shared" si="41"/>
        <v>1.7783231430389459E-5</v>
      </c>
      <c r="Y80">
        <f t="shared" si="42"/>
        <v>2.8451752162249755E-7</v>
      </c>
      <c r="Z80">
        <f t="shared" si="43"/>
        <v>1.03840032102378E-5</v>
      </c>
      <c r="AB80">
        <f t="shared" si="44"/>
        <v>-0.44999978156748377</v>
      </c>
      <c r="AC80">
        <f t="shared" si="45"/>
        <v>-0.40228924974070496</v>
      </c>
      <c r="AE80">
        <f t="shared" si="30"/>
        <v>0</v>
      </c>
      <c r="AF80">
        <f t="shared" si="31"/>
        <v>0</v>
      </c>
      <c r="AG80">
        <f t="shared" si="31"/>
        <v>-1.2980004012797249E-4</v>
      </c>
      <c r="AH80">
        <f t="shared" si="32"/>
        <v>-0.88916157151947295</v>
      </c>
      <c r="AI80">
        <f t="shared" si="23"/>
        <v>-0.88929137155960092</v>
      </c>
      <c r="AJ80">
        <f t="shared" si="33"/>
        <v>-4.7710531826778813E-2</v>
      </c>
      <c r="AK80">
        <f t="shared" si="46"/>
        <v>-3.1499984709723865E-2</v>
      </c>
      <c r="AL80">
        <f t="shared" si="24"/>
        <v>-0.96850188809610349</v>
      </c>
      <c r="AN80">
        <f t="shared" si="34"/>
        <v>0</v>
      </c>
      <c r="AO80">
        <f t="shared" si="34"/>
        <v>0</v>
      </c>
      <c r="AP80">
        <f t="shared" si="34"/>
        <v>-3.3049395724097282E-8</v>
      </c>
      <c r="AQ80">
        <f t="shared" si="34"/>
        <v>-2.2639632939122967E-4</v>
      </c>
      <c r="AR80">
        <f t="shared" si="34"/>
        <v>-2.2642937878695376E-4</v>
      </c>
      <c r="AS80">
        <f t="shared" si="34"/>
        <v>-1.2147948837271142E-5</v>
      </c>
      <c r="AT80">
        <f t="shared" si="34"/>
        <v>-8.0204556096306278E-6</v>
      </c>
      <c r="AU80">
        <f t="shared" si="25"/>
        <v>-2.4659778323385552E-4</v>
      </c>
      <c r="AW80">
        <v>77</v>
      </c>
      <c r="AX80">
        <f>IF(Z80&gt;0, (R80*SUMPRODUCT(K80:$K$98, X80:$X$98)-K80*$AZ$3)/Z80, 0)</f>
        <v>-38741.248591302421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2.2733728749451581E-4</v>
      </c>
      <c r="L81" s="2">
        <v>78</v>
      </c>
      <c r="M81" s="6">
        <v>0.65741117999999998</v>
      </c>
      <c r="Q81" s="4">
        <f t="shared" si="48"/>
        <v>12.5</v>
      </c>
      <c r="R81">
        <f t="shared" si="28"/>
        <v>50000</v>
      </c>
      <c r="S81">
        <f t="shared" si="29"/>
        <v>-104058.59311879425</v>
      </c>
      <c r="U81">
        <f t="shared" si="38"/>
        <v>0.65741117999999998</v>
      </c>
      <c r="V81">
        <f t="shared" si="39"/>
        <v>0.01</v>
      </c>
      <c r="W81">
        <f t="shared" si="40"/>
        <v>1.03840032102378E-5</v>
      </c>
      <c r="X81">
        <f t="shared" si="41"/>
        <v>6.8265598035662203E-6</v>
      </c>
      <c r="Y81">
        <f t="shared" si="42"/>
        <v>1.0384003210237801E-7</v>
      </c>
      <c r="Z81">
        <f t="shared" si="43"/>
        <v>3.4536033745692015E-6</v>
      </c>
      <c r="AB81">
        <f t="shared" si="44"/>
        <v>-0.40228924974070496</v>
      </c>
      <c r="AC81">
        <f t="shared" si="45"/>
        <v>-0.3593771083479913</v>
      </c>
      <c r="AE81">
        <f t="shared" si="30"/>
        <v>0</v>
      </c>
      <c r="AF81">
        <f t="shared" si="31"/>
        <v>0</v>
      </c>
      <c r="AG81">
        <f t="shared" si="31"/>
        <v>-4.3170042182115021E-5</v>
      </c>
      <c r="AH81">
        <f t="shared" si="32"/>
        <v>-0.341327990178311</v>
      </c>
      <c r="AI81">
        <f t="shared" si="23"/>
        <v>-0.34137116022049313</v>
      </c>
      <c r="AJ81">
        <f t="shared" si="33"/>
        <v>-4.2912141392713654E-2</v>
      </c>
      <c r="AK81">
        <f t="shared" si="46"/>
        <v>-2.8160247481849348E-2</v>
      </c>
      <c r="AL81">
        <f t="shared" si="24"/>
        <v>-0.41244354909505615</v>
      </c>
      <c r="AN81">
        <f t="shared" si="34"/>
        <v>0</v>
      </c>
      <c r="AO81">
        <f t="shared" si="34"/>
        <v>0</v>
      </c>
      <c r="AP81">
        <f t="shared" si="34"/>
        <v>-9.8141602907058574E-9</v>
      </c>
      <c r="AQ81">
        <f t="shared" si="34"/>
        <v>-7.7596579433091955E-5</v>
      </c>
      <c r="AR81">
        <f t="shared" si="34"/>
        <v>-7.760639359338266E-5</v>
      </c>
      <c r="AS81">
        <f t="shared" si="34"/>
        <v>-9.755529824800656E-6</v>
      </c>
      <c r="AT81">
        <f t="shared" si="34"/>
        <v>-6.4018742776979003E-6</v>
      </c>
      <c r="AU81">
        <f t="shared" si="25"/>
        <v>-9.3763797695881222E-5</v>
      </c>
      <c r="AW81">
        <v>78</v>
      </c>
      <c r="AX81">
        <f>IF(Z81&gt;0, (R81*SUMPRODUCT(K81:$K$98, X81:$X$98)-K81*$AZ$3)/Z81, 0)</f>
        <v>-104058.59311879425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2.0297972097724624E-4</v>
      </c>
      <c r="L82" s="2">
        <v>79</v>
      </c>
      <c r="M82" s="6">
        <v>0.68957421399999996</v>
      </c>
      <c r="Q82" s="4">
        <f t="shared" si="48"/>
        <v>12.5</v>
      </c>
      <c r="R82">
        <f t="shared" si="28"/>
        <v>50000</v>
      </c>
      <c r="S82">
        <f t="shared" si="29"/>
        <v>-309322.62235748756</v>
      </c>
      <c r="U82">
        <f t="shared" si="38"/>
        <v>0.68957421399999996</v>
      </c>
      <c r="V82">
        <f t="shared" si="39"/>
        <v>0.01</v>
      </c>
      <c r="W82">
        <f t="shared" si="40"/>
        <v>3.4536033745692015E-6</v>
      </c>
      <c r="X82">
        <f t="shared" si="41"/>
        <v>2.3815158324863047E-6</v>
      </c>
      <c r="Y82">
        <f t="shared" si="42"/>
        <v>3.4536033745692013E-8</v>
      </c>
      <c r="Z82">
        <f t="shared" si="43"/>
        <v>1.0375515083372048E-6</v>
      </c>
      <c r="AB82">
        <f t="shared" si="44"/>
        <v>-0.3593771083479913</v>
      </c>
      <c r="AC82">
        <f t="shared" si="45"/>
        <v>-0.32093815338983078</v>
      </c>
      <c r="AE82">
        <f t="shared" si="30"/>
        <v>0</v>
      </c>
      <c r="AF82">
        <f t="shared" si="31"/>
        <v>0</v>
      </c>
      <c r="AG82">
        <f t="shared" si="31"/>
        <v>-1.2969393854215059E-5</v>
      </c>
      <c r="AH82">
        <f t="shared" si="32"/>
        <v>-0.11907579162431524</v>
      </c>
      <c r="AI82">
        <f t="shared" si="23"/>
        <v>-0.11908876101816945</v>
      </c>
      <c r="AJ82">
        <f t="shared" si="33"/>
        <v>-3.8438954958160521E-2</v>
      </c>
      <c r="AK82">
        <f t="shared" si="46"/>
        <v>-2.5156397584359395E-2</v>
      </c>
      <c r="AL82">
        <f t="shared" si="24"/>
        <v>-0.18268411356068937</v>
      </c>
      <c r="AN82">
        <f t="shared" si="34"/>
        <v>0</v>
      </c>
      <c r="AO82">
        <f t="shared" si="34"/>
        <v>0</v>
      </c>
      <c r="AP82">
        <f t="shared" si="34"/>
        <v>-2.6325239457725851E-9</v>
      </c>
      <c r="AQ82">
        <f t="shared" si="34"/>
        <v>-2.4169970959048222E-5</v>
      </c>
      <c r="AR82">
        <f t="shared" si="34"/>
        <v>-2.4172603482993993E-5</v>
      </c>
      <c r="AS82">
        <f t="shared" si="34"/>
        <v>-7.8023283520643586E-6</v>
      </c>
      <c r="AT82">
        <f t="shared" si="34"/>
        <v>-5.1062385624659412E-6</v>
      </c>
      <c r="AU82">
        <f t="shared" si="25"/>
        <v>-3.7081170397524297E-5</v>
      </c>
      <c r="AW82">
        <v>79</v>
      </c>
      <c r="AX82">
        <f>IF(Z82&gt;0, (R82*SUMPRODUCT(K82:$K$98, X82:$X$98)-K82*$AZ$3)/Z82, 0)</f>
        <v>-309322.62235748756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1.8123189372968413E-4</v>
      </c>
      <c r="L83" s="2">
        <v>80</v>
      </c>
      <c r="M83" s="6">
        <v>0.72148010799999995</v>
      </c>
      <c r="Q83" s="4">
        <f t="shared" si="48"/>
        <v>12.5</v>
      </c>
      <c r="R83">
        <f t="shared" si="28"/>
        <v>50000</v>
      </c>
      <c r="S83">
        <f t="shared" si="29"/>
        <v>-1028604.5734458473</v>
      </c>
      <c r="U83">
        <f t="shared" si="38"/>
        <v>0.72148010799999995</v>
      </c>
      <c r="V83">
        <f t="shared" si="39"/>
        <v>0.01</v>
      </c>
      <c r="W83">
        <f t="shared" si="40"/>
        <v>1.0375515083372048E-6</v>
      </c>
      <c r="X83">
        <f t="shared" si="41"/>
        <v>7.4857277429068936E-7</v>
      </c>
      <c r="Y83">
        <f t="shared" si="42"/>
        <v>1.0375515083372047E-8</v>
      </c>
      <c r="Z83">
        <f t="shared" si="43"/>
        <v>2.7860321896314337E-7</v>
      </c>
      <c r="AB83">
        <f t="shared" si="44"/>
        <v>-0.32093815338983078</v>
      </c>
      <c r="AC83">
        <f t="shared" si="45"/>
        <v>-0.28657254520222408</v>
      </c>
      <c r="AE83">
        <f t="shared" si="30"/>
        <v>0</v>
      </c>
      <c r="AF83">
        <f t="shared" si="31"/>
        <v>0</v>
      </c>
      <c r="AG83">
        <f t="shared" si="31"/>
        <v>-3.482540237039292E-6</v>
      </c>
      <c r="AH83">
        <f t="shared" si="32"/>
        <v>-3.7428638714534467E-2</v>
      </c>
      <c r="AI83">
        <f t="shared" si="23"/>
        <v>-3.7432121254771508E-2</v>
      </c>
      <c r="AJ83">
        <f t="shared" si="33"/>
        <v>-3.43656081876067E-2</v>
      </c>
      <c r="AK83">
        <f t="shared" si="46"/>
        <v>-2.2465670737288158E-2</v>
      </c>
      <c r="AL83">
        <f t="shared" si="24"/>
        <v>-9.4263400179666362E-2</v>
      </c>
      <c r="AN83">
        <f t="shared" si="34"/>
        <v>0</v>
      </c>
      <c r="AO83">
        <f t="shared" si="34"/>
        <v>0</v>
      </c>
      <c r="AP83">
        <f t="shared" si="34"/>
        <v>-6.3114736214845395E-10</v>
      </c>
      <c r="AQ83">
        <f t="shared" si="34"/>
        <v>-6.7832630739592514E-6</v>
      </c>
      <c r="AR83">
        <f t="shared" si="34"/>
        <v>-6.7838942213214004E-6</v>
      </c>
      <c r="AS83">
        <f t="shared" si="34"/>
        <v>-6.2281442510123E-6</v>
      </c>
      <c r="AT83">
        <f t="shared" si="34"/>
        <v>-4.0714960516262818E-6</v>
      </c>
      <c r="AU83">
        <f t="shared" si="25"/>
        <v>-1.7083534523959981E-5</v>
      </c>
      <c r="AW83">
        <v>80</v>
      </c>
      <c r="AX83">
        <f>IF(Z83&gt;0, (R83*SUMPRODUCT(K83:$K$98, X83:$X$98)-K83*$AZ$3)/Z83, 0)</f>
        <v>-1028604.5734458473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1.6181419083007511E-4</v>
      </c>
      <c r="L84" s="2">
        <v>81</v>
      </c>
      <c r="M84" s="6">
        <v>0.75308980400000003</v>
      </c>
      <c r="Q84" s="4">
        <f t="shared" si="48"/>
        <v>12.5</v>
      </c>
      <c r="R84">
        <f t="shared" si="28"/>
        <v>50000</v>
      </c>
      <c r="S84">
        <f t="shared" si="29"/>
        <v>-3876649.7416373161</v>
      </c>
      <c r="U84">
        <f t="shared" si="38"/>
        <v>0.75308980400000003</v>
      </c>
      <c r="V84">
        <f t="shared" si="39"/>
        <v>0.01</v>
      </c>
      <c r="W84">
        <f t="shared" si="40"/>
        <v>2.7860321896314337E-7</v>
      </c>
      <c r="X84">
        <f t="shared" si="41"/>
        <v>2.0981324356272272E-7</v>
      </c>
      <c r="Y84">
        <f t="shared" si="42"/>
        <v>2.7860321896314337E-9</v>
      </c>
      <c r="Z84">
        <f t="shared" si="43"/>
        <v>6.600394321078921E-8</v>
      </c>
      <c r="AB84">
        <f t="shared" si="44"/>
        <v>-0.28657254520222408</v>
      </c>
      <c r="AC84">
        <f t="shared" si="45"/>
        <v>-0.25587416939515006</v>
      </c>
      <c r="AE84">
        <f t="shared" si="30"/>
        <v>0</v>
      </c>
      <c r="AF84">
        <f t="shared" si="31"/>
        <v>0</v>
      </c>
      <c r="AG84">
        <f t="shared" si="31"/>
        <v>-8.2504929013486513E-7</v>
      </c>
      <c r="AH84">
        <f t="shared" si="32"/>
        <v>-1.0490662178136136E-2</v>
      </c>
      <c r="AI84">
        <f t="shared" si="23"/>
        <v>-1.0491487227426271E-2</v>
      </c>
      <c r="AJ84">
        <f t="shared" si="33"/>
        <v>-3.0698375807074019E-2</v>
      </c>
      <c r="AK84">
        <f t="shared" si="46"/>
        <v>-2.0060078164155688E-2</v>
      </c>
      <c r="AL84">
        <f t="shared" si="24"/>
        <v>-6.1249941198655983E-2</v>
      </c>
      <c r="AN84">
        <f t="shared" si="34"/>
        <v>0</v>
      </c>
      <c r="AO84">
        <f t="shared" si="34"/>
        <v>0</v>
      </c>
      <c r="AP84">
        <f t="shared" si="34"/>
        <v>-1.3350468327810107E-10</v>
      </c>
      <c r="AQ84">
        <f t="shared" si="34"/>
        <v>-1.697538011626772E-6</v>
      </c>
      <c r="AR84">
        <f t="shared" si="34"/>
        <v>-1.6976715163100503E-6</v>
      </c>
      <c r="AS84">
        <f t="shared" si="34"/>
        <v>-4.9674328410192362E-6</v>
      </c>
      <c r="AT84">
        <f t="shared" si="34"/>
        <v>-3.2460053161209111E-6</v>
      </c>
      <c r="AU84">
        <f t="shared" si="25"/>
        <v>-9.9111096734501994E-6</v>
      </c>
      <c r="AW84">
        <v>81</v>
      </c>
      <c r="AX84">
        <f>IF(Z84&gt;0, (R84*SUMPRODUCT(K84:$K$98, X84:$X$98)-K84*$AZ$3)/Z84, 0)</f>
        <v>-3876649.7416373161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1.4447695609828135E-4</v>
      </c>
      <c r="L85" s="2">
        <v>82</v>
      </c>
      <c r="M85" s="6">
        <v>0.78453892300000005</v>
      </c>
      <c r="Q85" s="4">
        <f t="shared" si="48"/>
        <v>12.5</v>
      </c>
      <c r="R85">
        <f t="shared" si="28"/>
        <v>50000</v>
      </c>
      <c r="S85">
        <f t="shared" si="29"/>
        <v>-16846580.779940709</v>
      </c>
      <c r="U85">
        <f t="shared" si="38"/>
        <v>0.78453892300000005</v>
      </c>
      <c r="V85">
        <f t="shared" si="39"/>
        <v>0.01</v>
      </c>
      <c r="W85">
        <f t="shared" si="40"/>
        <v>6.600394321078921E-8</v>
      </c>
      <c r="X85">
        <f t="shared" si="41"/>
        <v>5.1782662520345733E-8</v>
      </c>
      <c r="Y85">
        <f t="shared" si="42"/>
        <v>6.6003943210789212E-10</v>
      </c>
      <c r="Z85">
        <f t="shared" si="43"/>
        <v>1.3561241258335585E-8</v>
      </c>
      <c r="AB85">
        <f t="shared" si="44"/>
        <v>-0.25587416939515006</v>
      </c>
      <c r="AC85">
        <f t="shared" si="45"/>
        <v>-0.22846054633481522</v>
      </c>
      <c r="AE85">
        <f t="shared" si="30"/>
        <v>0</v>
      </c>
      <c r="AF85">
        <f t="shared" si="31"/>
        <v>0</v>
      </c>
      <c r="AG85">
        <f t="shared" si="31"/>
        <v>-1.6951551572919482E-7</v>
      </c>
      <c r="AH85">
        <f t="shared" si="32"/>
        <v>-2.5891331260172864E-3</v>
      </c>
      <c r="AI85">
        <f t="shared" si="23"/>
        <v>-2.5893026415330154E-3</v>
      </c>
      <c r="AJ85">
        <f t="shared" si="33"/>
        <v>-2.7413623060334846E-2</v>
      </c>
      <c r="AK85">
        <f t="shared" si="46"/>
        <v>-1.7911191857660505E-2</v>
      </c>
      <c r="AL85">
        <f t="shared" si="24"/>
        <v>-4.7914117559528367E-2</v>
      </c>
      <c r="AN85">
        <f t="shared" si="34"/>
        <v>0</v>
      </c>
      <c r="AO85">
        <f t="shared" si="34"/>
        <v>0</v>
      </c>
      <c r="AP85">
        <f t="shared" si="34"/>
        <v>-2.44910857239844E-11</v>
      </c>
      <c r="AQ85">
        <f t="shared" si="34"/>
        <v>-3.7407007298020544E-7</v>
      </c>
      <c r="AR85">
        <f t="shared" si="34"/>
        <v>-3.7409456406592941E-7</v>
      </c>
      <c r="AS85">
        <f t="shared" si="34"/>
        <v>-3.960636815382831E-6</v>
      </c>
      <c r="AT85">
        <f t="shared" si="34"/>
        <v>-2.5877544796871112E-6</v>
      </c>
      <c r="AU85">
        <f t="shared" si="25"/>
        <v>-6.9224858591358716E-6</v>
      </c>
      <c r="AW85">
        <v>82</v>
      </c>
      <c r="AX85">
        <f>IF(Z85&gt;0, (R85*SUMPRODUCT(K85:$K$98, X85:$X$98)-K85*$AZ$3)/Z85, 0)</f>
        <v>-16846580.779940709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1.2899728223060835E-4</v>
      </c>
      <c r="L86" s="2">
        <v>83</v>
      </c>
      <c r="M86" s="6">
        <v>0.81598695700000001</v>
      </c>
      <c r="Q86" s="4">
        <f t="shared" si="48"/>
        <v>12.5</v>
      </c>
      <c r="R86">
        <f t="shared" si="28"/>
        <v>50000</v>
      </c>
      <c r="S86">
        <f t="shared" si="29"/>
        <v>-86439577.648218587</v>
      </c>
      <c r="U86">
        <f t="shared" si="38"/>
        <v>0.81598695700000001</v>
      </c>
      <c r="V86">
        <f t="shared" si="39"/>
        <v>0.01</v>
      </c>
      <c r="W86">
        <f t="shared" si="40"/>
        <v>1.3561241258335585E-8</v>
      </c>
      <c r="X86">
        <f t="shared" si="41"/>
        <v>1.1065795987532104E-8</v>
      </c>
      <c r="Y86">
        <f t="shared" si="42"/>
        <v>1.3561241258335585E-10</v>
      </c>
      <c r="Z86">
        <f t="shared" si="43"/>
        <v>2.3598328582201249E-9</v>
      </c>
      <c r="AB86">
        <f t="shared" si="44"/>
        <v>-0.22846054633481522</v>
      </c>
      <c r="AC86">
        <f t="shared" si="45"/>
        <v>-0.20398295558493609</v>
      </c>
      <c r="AE86">
        <f t="shared" si="30"/>
        <v>0</v>
      </c>
      <c r="AF86">
        <f t="shared" si="31"/>
        <v>0</v>
      </c>
      <c r="AG86">
        <f t="shared" si="31"/>
        <v>-2.9497910727751562E-8</v>
      </c>
      <c r="AH86">
        <f t="shared" si="32"/>
        <v>-5.5328979937660516E-4</v>
      </c>
      <c r="AI86">
        <f t="shared" si="23"/>
        <v>-5.5331929728733291E-4</v>
      </c>
      <c r="AJ86">
        <f t="shared" si="33"/>
        <v>-2.4477590749879125E-2</v>
      </c>
      <c r="AK86">
        <f t="shared" si="46"/>
        <v>-1.5992238243437068E-2</v>
      </c>
      <c r="AL86">
        <f t="shared" si="24"/>
        <v>-4.1023148290603523E-2</v>
      </c>
      <c r="AN86">
        <f t="shared" si="34"/>
        <v>0</v>
      </c>
      <c r="AO86">
        <f t="shared" si="34"/>
        <v>0</v>
      </c>
      <c r="AP86">
        <f t="shared" si="34"/>
        <v>-3.8051503153610578E-12</v>
      </c>
      <c r="AQ86">
        <f t="shared" si="34"/>
        <v>-7.13728804055006E-8</v>
      </c>
      <c r="AR86">
        <f t="shared" si="34"/>
        <v>-7.1376685555815966E-8</v>
      </c>
      <c r="AS86">
        <f t="shared" si="34"/>
        <v>-3.1575426822874858E-6</v>
      </c>
      <c r="AT86">
        <f t="shared" si="34"/>
        <v>-2.0629552701877797E-6</v>
      </c>
      <c r="AU86">
        <f t="shared" si="25"/>
        <v>-5.2918746380310808E-6</v>
      </c>
      <c r="AW86">
        <v>83</v>
      </c>
      <c r="AX86">
        <f>IF(Z86&gt;0, (R86*SUMPRODUCT(K86:$K$98, X86:$X$98)-K86*$AZ$3)/Z86, 0)</f>
        <v>-86439577.648218587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1.1517614484875744E-4</v>
      </c>
      <c r="L87" s="2">
        <v>84</v>
      </c>
      <c r="M87" s="6">
        <v>0.84743607600000004</v>
      </c>
      <c r="Q87" s="4">
        <f t="shared" si="48"/>
        <v>12.5</v>
      </c>
      <c r="R87">
        <f t="shared" si="28"/>
        <v>50000</v>
      </c>
      <c r="S87">
        <f t="shared" si="29"/>
        <v>-541358701.19169235</v>
      </c>
      <c r="U87">
        <f t="shared" si="38"/>
        <v>0.84743607600000004</v>
      </c>
      <c r="V87">
        <f t="shared" si="39"/>
        <v>0.01</v>
      </c>
      <c r="W87">
        <f t="shared" si="40"/>
        <v>2.3598328582201249E-9</v>
      </c>
      <c r="X87">
        <f t="shared" si="41"/>
        <v>1.9998074973859273E-9</v>
      </c>
      <c r="Y87">
        <f t="shared" si="42"/>
        <v>2.359832858220125E-11</v>
      </c>
      <c r="Z87">
        <f t="shared" si="43"/>
        <v>3.3642703225199637E-10</v>
      </c>
      <c r="AB87">
        <f t="shared" si="44"/>
        <v>-0.20398295558493609</v>
      </c>
      <c r="AC87">
        <f t="shared" si="45"/>
        <v>-0.18212770122571634</v>
      </c>
      <c r="AE87">
        <f t="shared" si="30"/>
        <v>0</v>
      </c>
      <c r="AF87">
        <f t="shared" si="31"/>
        <v>0</v>
      </c>
      <c r="AG87">
        <f t="shared" si="31"/>
        <v>-4.2053379031499547E-9</v>
      </c>
      <c r="AH87">
        <f t="shared" si="32"/>
        <v>-9.9990374869296368E-5</v>
      </c>
      <c r="AI87">
        <f t="shared" si="23"/>
        <v>-9.9994580207199524E-5</v>
      </c>
      <c r="AJ87">
        <f t="shared" si="33"/>
        <v>-2.1855254359219756E-2</v>
      </c>
      <c r="AK87">
        <f t="shared" si="46"/>
        <v>-1.4278806890945527E-2</v>
      </c>
      <c r="AL87">
        <f t="shared" si="24"/>
        <v>-3.623405583037248E-2</v>
      </c>
      <c r="AN87">
        <f t="shared" si="34"/>
        <v>0</v>
      </c>
      <c r="AO87">
        <f t="shared" si="34"/>
        <v>0</v>
      </c>
      <c r="AP87">
        <f t="shared" si="34"/>
        <v>-4.8435460747116909E-13</v>
      </c>
      <c r="AQ87">
        <f t="shared" si="34"/>
        <v>-1.1516505899427635E-8</v>
      </c>
      <c r="AR87">
        <f t="shared" si="34"/>
        <v>-1.1516990254035107E-8</v>
      </c>
      <c r="AS87">
        <f t="shared" si="34"/>
        <v>-2.517203941783932E-6</v>
      </c>
      <c r="AT87">
        <f t="shared" si="34"/>
        <v>-1.6445779307389779E-6</v>
      </c>
      <c r="AU87">
        <f t="shared" si="25"/>
        <v>-4.173298862776945E-6</v>
      </c>
      <c r="AW87">
        <v>84</v>
      </c>
      <c r="AX87">
        <f>IF(Z87&gt;0, (R87*SUMPRODUCT(K87:$K$98, X87:$X$98)-K87*$AZ$3)/Z87, 0)</f>
        <v>-541358701.19169235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1.02835843614962E-4</v>
      </c>
      <c r="L88" s="2">
        <v>85</v>
      </c>
      <c r="M88" s="6">
        <v>0.87888519499999995</v>
      </c>
      <c r="Q88" s="4">
        <f t="shared" si="48"/>
        <v>12.5</v>
      </c>
      <c r="R88">
        <f t="shared" si="28"/>
        <v>50000</v>
      </c>
      <c r="S88">
        <f t="shared" si="29"/>
        <v>-4350059501.3611774</v>
      </c>
      <c r="U88">
        <f t="shared" si="38"/>
        <v>0.87888519499999995</v>
      </c>
      <c r="V88">
        <f t="shared" si="39"/>
        <v>0.01</v>
      </c>
      <c r="W88">
        <f t="shared" si="40"/>
        <v>3.3642703225199637E-10</v>
      </c>
      <c r="X88">
        <f t="shared" si="41"/>
        <v>2.956807378440671E-10</v>
      </c>
      <c r="Y88">
        <f t="shared" si="42"/>
        <v>3.3642703225199638E-12</v>
      </c>
      <c r="Z88">
        <f t="shared" si="43"/>
        <v>3.7382024085409309E-11</v>
      </c>
      <c r="AB88">
        <f t="shared" si="44"/>
        <v>-0.18212770122571634</v>
      </c>
      <c r="AC88">
        <f t="shared" si="45"/>
        <v>-0.16261402905284714</v>
      </c>
      <c r="AE88">
        <f t="shared" si="30"/>
        <v>0</v>
      </c>
      <c r="AF88">
        <f t="shared" si="31"/>
        <v>0</v>
      </c>
      <c r="AG88">
        <f t="shared" si="31"/>
        <v>-4.6727530106761639E-10</v>
      </c>
      <c r="AH88">
        <f t="shared" si="32"/>
        <v>-1.4784036892203355E-5</v>
      </c>
      <c r="AI88">
        <f t="shared" ref="AI88:AI89" si="49">SUM(AE88:AH88)</f>
        <v>-1.4784504167504423E-5</v>
      </c>
      <c r="AJ88">
        <f t="shared" si="33"/>
        <v>-1.9513672172869201E-2</v>
      </c>
      <c r="AK88">
        <f t="shared" si="46"/>
        <v>-1.2748939085800146E-2</v>
      </c>
      <c r="AL88">
        <f t="shared" ref="AL88:AL89" si="50">SUM(AI88:AK88)</f>
        <v>-3.227739576283685E-2</v>
      </c>
      <c r="AN88">
        <f t="shared" si="34"/>
        <v>0</v>
      </c>
      <c r="AO88">
        <f t="shared" si="34"/>
        <v>0</v>
      </c>
      <c r="AP88">
        <f t="shared" si="34"/>
        <v>-4.8052649785723685E-14</v>
      </c>
      <c r="AQ88">
        <f t="shared" si="34"/>
        <v>-1.520328905844453E-9</v>
      </c>
      <c r="AR88">
        <f t="shared" si="34"/>
        <v>-1.5203769584942386E-9</v>
      </c>
      <c r="AS88">
        <f t="shared" si="34"/>
        <v>-2.0067049399228128E-6</v>
      </c>
      <c r="AT88">
        <f t="shared" si="34"/>
        <v>-1.3110479060840203E-6</v>
      </c>
      <c r="AU88">
        <f t="shared" si="25"/>
        <v>-3.3192732229653272E-6</v>
      </c>
      <c r="AW88">
        <v>85</v>
      </c>
      <c r="AX88">
        <f>IF(Z88&gt;0, (R88*SUMPRODUCT(K88:$K$98, X88:$X$98)-K88*$AZ$3)/Z88, 0)</f>
        <v>-4350059501.3611774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12.5</v>
      </c>
      <c r="R89">
        <f t="shared" si="28"/>
        <v>50000</v>
      </c>
      <c r="S89">
        <f t="shared" si="29"/>
        <v>0</v>
      </c>
      <c r="U89">
        <f t="shared" si="38"/>
        <v>1</v>
      </c>
      <c r="V89">
        <f t="shared" si="39"/>
        <v>0.01</v>
      </c>
      <c r="W89">
        <f t="shared" si="40"/>
        <v>3.7382024085409309E-11</v>
      </c>
      <c r="X89">
        <f t="shared" si="41"/>
        <v>3.7382024085409309E-11</v>
      </c>
      <c r="Y89">
        <f t="shared" si="42"/>
        <v>3.7382024085409309E-13</v>
      </c>
      <c r="Z89">
        <f t="shared" si="43"/>
        <v>0</v>
      </c>
      <c r="AB89">
        <f t="shared" si="44"/>
        <v>-0.16261402905284714</v>
      </c>
      <c r="AC89">
        <f t="shared" si="45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-1.8691012042704654E-6</v>
      </c>
      <c r="AI89">
        <f t="shared" si="49"/>
        <v>-1.8691012042704654E-6</v>
      </c>
      <c r="AJ89">
        <f t="shared" si="33"/>
        <v>-0.16261402905284714</v>
      </c>
      <c r="AK89">
        <f t="shared" si="46"/>
        <v>-1.13829820336993E-2</v>
      </c>
      <c r="AL89">
        <f t="shared" si="50"/>
        <v>-0.17399888018775073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-1.7161660637758457E-10</v>
      </c>
      <c r="AR89">
        <f t="shared" si="34"/>
        <v>-1.7161660637758457E-10</v>
      </c>
      <c r="AS89">
        <f t="shared" si="34"/>
        <v>-1.4930848983283459E-5</v>
      </c>
      <c r="AT89">
        <f t="shared" si="34"/>
        <v>-1.0451594288298422E-6</v>
      </c>
      <c r="AU89">
        <f t="shared" si="25"/>
        <v>-1.5976180028719682E-5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>SUM(AN3:AN89)</f>
        <v>2832.8016019679735</v>
      </c>
      <c r="AO91" s="8">
        <f t="shared" ref="AO91:AU91" si="51">SUM(AO3:AO89)</f>
        <v>-283.28016019679734</v>
      </c>
      <c r="AP91" s="8">
        <f t="shared" si="51"/>
        <v>-208.19182841373947</v>
      </c>
      <c r="AQ91" s="8">
        <f t="shared" si="51"/>
        <v>-1581.2971919951576</v>
      </c>
      <c r="AR91" s="8">
        <f t="shared" si="51"/>
        <v>760.03242136227891</v>
      </c>
      <c r="AS91" s="8">
        <f t="shared" si="51"/>
        <v>-56.584477042343551</v>
      </c>
      <c r="AT91" s="8">
        <f t="shared" si="51"/>
        <v>24.986753328970128</v>
      </c>
      <c r="AU91" s="8">
        <f t="shared" si="51"/>
        <v>728.43469764890619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2" priority="1" operator="lessThan">
      <formula>0</formula>
    </cfRule>
  </conditionalFormatting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A30B2-47D3-4B00-88CC-FB8F77C23936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'S.45.04.A'!C3*(1+C12)</f>
        <v>3767.4117286424466</v>
      </c>
      <c r="K3">
        <v>1</v>
      </c>
      <c r="L3" s="2">
        <v>0</v>
      </c>
      <c r="O3">
        <f>$C$3</f>
        <v>3767.4117286424466</v>
      </c>
      <c r="P3">
        <f>O3*C5</f>
        <v>376.74117286424467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3767.4117286424466</v>
      </c>
      <c r="AF3">
        <f t="shared" ref="AF3:AG34" si="3">-$Z3*P3</f>
        <v>-376.74117286424467</v>
      </c>
      <c r="AG3">
        <f t="shared" si="3"/>
        <v>-100</v>
      </c>
      <c r="AH3">
        <f t="shared" ref="AH3:AH66" si="4">-X3*R3</f>
        <v>0</v>
      </c>
      <c r="AI3">
        <f t="shared" ref="AI3:AI23" si="5">SUM(AE3:AH3)</f>
        <v>3290.670555778202</v>
      </c>
      <c r="AJ3">
        <f t="shared" ref="AJ3:AJ66" si="6">AB3-AC3</f>
        <v>0</v>
      </c>
      <c r="AL3">
        <f t="shared" ref="AL3:AL23" si="7">SUM(AI3:AK3)</f>
        <v>3290.670555778202</v>
      </c>
      <c r="AN3">
        <f t="shared" ref="AN3:AU34" si="8">AE3*$K3</f>
        <v>3767.4117286424466</v>
      </c>
      <c r="AO3">
        <f t="shared" si="8"/>
        <v>-376.74117286424467</v>
      </c>
      <c r="AP3">
        <f t="shared" si="8"/>
        <v>-100</v>
      </c>
      <c r="AQ3">
        <f t="shared" si="8"/>
        <v>0</v>
      </c>
      <c r="AR3">
        <f t="shared" si="8"/>
        <v>3290.670555778202</v>
      </c>
      <c r="AS3">
        <f t="shared" si="8"/>
        <v>0</v>
      </c>
      <c r="AT3">
        <f t="shared" si="8"/>
        <v>0</v>
      </c>
      <c r="AU3">
        <f t="shared" si="8"/>
        <v>3290.670555778202</v>
      </c>
      <c r="AW3">
        <v>0</v>
      </c>
      <c r="AX3">
        <f>IF(Z3&gt;0, (R3*SUMPRODUCT(K3:$K$98, X3:$X$98)-K3*$AZ$3)/Z3, 0)</f>
        <v>0</v>
      </c>
      <c r="AZ3">
        <f>C6*ABS(SUMPRODUCT(X4:X79, K4:K79))/1</f>
        <v>2122.2614831203382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50000</v>
      </c>
      <c r="S4">
        <f t="shared" si="1"/>
        <v>144.22995861600285</v>
      </c>
      <c r="U4">
        <f t="shared" ref="U4:U67" si="12">M4</f>
        <v>2.9979999999999998E-3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2.9979999999999998E-3</v>
      </c>
      <c r="Y4">
        <f t="shared" ref="Y4:Y67" si="16">V4*W4</f>
        <v>0.01</v>
      </c>
      <c r="Z4">
        <f t="shared" ref="Z4:Z67" si="17">MAX(0, W4-X4-Y4)</f>
        <v>0.98700200000000005</v>
      </c>
      <c r="AB4">
        <f t="shared" ref="AB4:AB67" si="18">AC3</f>
        <v>0</v>
      </c>
      <c r="AC4">
        <f t="shared" ref="AC4:AC67" si="19">S4*Z4</f>
        <v>142.35525761391204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-149.89999999999998</v>
      </c>
      <c r="AI4">
        <f t="shared" si="5"/>
        <v>-149.89999999999998</v>
      </c>
      <c r="AJ4">
        <f t="shared" si="6"/>
        <v>-142.35525761391204</v>
      </c>
      <c r="AK4">
        <f t="shared" ref="AK4:AK67" si="20">G4*SUM(AB4:AB4, AE4:AF4)</f>
        <v>0</v>
      </c>
      <c r="AL4">
        <f t="shared" si="7"/>
        <v>-292.25525761391202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-139.8451348073514</v>
      </c>
      <c r="AR4">
        <f t="shared" si="8"/>
        <v>-139.8451348073514</v>
      </c>
      <c r="AS4">
        <f t="shared" si="8"/>
        <v>-132.80647225852417</v>
      </c>
      <c r="AT4">
        <f t="shared" si="8"/>
        <v>0</v>
      </c>
      <c r="AU4">
        <f t="shared" si="8"/>
        <v>-272.65160706587557</v>
      </c>
      <c r="AW4">
        <v>1</v>
      </c>
      <c r="AX4">
        <f>IF(Z4&gt;0, (R4*SUMPRODUCT(K4:$K$98, X4:$X$98)-K4*$AZ$3)/Z4, 0)</f>
        <v>144.22995861600285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3.0469999999999998E-3</v>
      </c>
      <c r="Q5" s="4">
        <f t="shared" ref="Q5:Q68" si="22">$C$8</f>
        <v>12.5</v>
      </c>
      <c r="R5">
        <f t="shared" si="0"/>
        <v>50000</v>
      </c>
      <c r="S5">
        <f t="shared" si="1"/>
        <v>172.10687533952145</v>
      </c>
      <c r="U5">
        <f t="shared" si="12"/>
        <v>3.0469999999999998E-3</v>
      </c>
      <c r="V5">
        <f t="shared" si="13"/>
        <v>0.01</v>
      </c>
      <c r="W5">
        <f t="shared" si="14"/>
        <v>0.98700200000000005</v>
      </c>
      <c r="X5">
        <f t="shared" si="15"/>
        <v>3.007395094E-3</v>
      </c>
      <c r="Y5">
        <f t="shared" si="16"/>
        <v>9.8700200000000002E-3</v>
      </c>
      <c r="Z5">
        <f t="shared" si="17"/>
        <v>0.97412458490599996</v>
      </c>
      <c r="AB5">
        <f t="shared" si="18"/>
        <v>142.35525761391204</v>
      </c>
      <c r="AC5">
        <f t="shared" si="19"/>
        <v>167.65353849958001</v>
      </c>
      <c r="AE5">
        <f t="shared" si="2"/>
        <v>0</v>
      </c>
      <c r="AF5">
        <f t="shared" si="3"/>
        <v>0</v>
      </c>
      <c r="AG5">
        <f t="shared" si="3"/>
        <v>-12.176557311325</v>
      </c>
      <c r="AH5">
        <f t="shared" si="4"/>
        <v>-150.36975469999999</v>
      </c>
      <c r="AI5">
        <f t="shared" si="5"/>
        <v>-162.546312011325</v>
      </c>
      <c r="AJ5">
        <f t="shared" si="6"/>
        <v>-25.298280885667964</v>
      </c>
      <c r="AK5">
        <f t="shared" si="20"/>
        <v>5.836565562170394</v>
      </c>
      <c r="AL5">
        <f t="shared" si="7"/>
        <v>-182.00802733482257</v>
      </c>
      <c r="AN5">
        <f t="shared" si="8"/>
        <v>0</v>
      </c>
      <c r="AO5">
        <f t="shared" si="8"/>
        <v>0</v>
      </c>
      <c r="AP5">
        <f t="shared" si="8"/>
        <v>-10.412271784560838</v>
      </c>
      <c r="AQ5">
        <f t="shared" si="8"/>
        <v>-128.58238285939399</v>
      </c>
      <c r="AR5">
        <f t="shared" si="8"/>
        <v>-138.99465464395485</v>
      </c>
      <c r="AS5">
        <f t="shared" si="8"/>
        <v>-21.632762818661746</v>
      </c>
      <c r="AT5">
        <f t="shared" si="8"/>
        <v>4.9908940078822104</v>
      </c>
      <c r="AU5">
        <f t="shared" si="8"/>
        <v>-155.63652345473437</v>
      </c>
      <c r="AW5">
        <v>2</v>
      </c>
      <c r="AX5">
        <f>IF(Z5&gt;0, (R5*SUMPRODUCT(K5:$K$98, X5:$X$98)-K5*$AZ$3)/Z5, 0)</f>
        <v>172.10687533952145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3.104E-3</v>
      </c>
      <c r="Q6" s="4">
        <f t="shared" si="22"/>
        <v>12.5</v>
      </c>
      <c r="R6">
        <f t="shared" si="0"/>
        <v>50000</v>
      </c>
      <c r="S6">
        <f t="shared" si="1"/>
        <v>225.41009577121648</v>
      </c>
      <c r="U6">
        <f t="shared" si="12"/>
        <v>3.104E-3</v>
      </c>
      <c r="V6">
        <f t="shared" si="13"/>
        <v>0.01</v>
      </c>
      <c r="W6">
        <f t="shared" si="14"/>
        <v>0.97412458490599996</v>
      </c>
      <c r="X6">
        <f t="shared" si="15"/>
        <v>3.0236827115482237E-3</v>
      </c>
      <c r="Y6">
        <f t="shared" si="16"/>
        <v>9.7412458490600002E-3</v>
      </c>
      <c r="Z6">
        <f t="shared" si="17"/>
        <v>0.96135965634539178</v>
      </c>
      <c r="AB6">
        <f t="shared" si="18"/>
        <v>167.65353849958001</v>
      </c>
      <c r="AC6">
        <f t="shared" si="19"/>
        <v>216.70017220739851</v>
      </c>
      <c r="AE6">
        <f t="shared" si="2"/>
        <v>0</v>
      </c>
      <c r="AF6">
        <f t="shared" si="3"/>
        <v>0</v>
      </c>
      <c r="AG6">
        <f t="shared" si="3"/>
        <v>-12.016995704317397</v>
      </c>
      <c r="AH6">
        <f t="shared" si="4"/>
        <v>-151.18413557741118</v>
      </c>
      <c r="AI6">
        <f t="shared" si="5"/>
        <v>-163.20113128172858</v>
      </c>
      <c r="AJ6">
        <f t="shared" si="6"/>
        <v>-49.046633707818501</v>
      </c>
      <c r="AK6">
        <f t="shared" si="20"/>
        <v>9.807732002225432</v>
      </c>
      <c r="AL6">
        <f t="shared" si="7"/>
        <v>-202.44003298732164</v>
      </c>
      <c r="AN6">
        <f t="shared" si="8"/>
        <v>0</v>
      </c>
      <c r="AO6">
        <f t="shared" si="8"/>
        <v>0</v>
      </c>
      <c r="AP6">
        <f t="shared" si="8"/>
        <v>-9.27003101046094</v>
      </c>
      <c r="AQ6">
        <f t="shared" si="8"/>
        <v>-116.6249584818289</v>
      </c>
      <c r="AR6">
        <f t="shared" si="8"/>
        <v>-125.89498949228984</v>
      </c>
      <c r="AS6">
        <f t="shared" si="8"/>
        <v>-37.835065154167218</v>
      </c>
      <c r="AT6">
        <f t="shared" si="8"/>
        <v>7.5657828329135066</v>
      </c>
      <c r="AU6">
        <f t="shared" si="8"/>
        <v>-156.16427181354354</v>
      </c>
      <c r="AW6">
        <v>3</v>
      </c>
      <c r="AX6">
        <f>IF(Z6&gt;0, (R6*SUMPRODUCT(K6:$K$98, X6:$X$98)-K6*$AZ$3)/Z6, 0)</f>
        <v>225.41009577121648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3.1700000000000001E-3</v>
      </c>
      <c r="Q7" s="4">
        <f t="shared" si="22"/>
        <v>12.5</v>
      </c>
      <c r="R7">
        <f t="shared" si="0"/>
        <v>50000</v>
      </c>
      <c r="S7">
        <f t="shared" si="1"/>
        <v>261.08067595590666</v>
      </c>
      <c r="U7">
        <f t="shared" si="12"/>
        <v>3.1700000000000001E-3</v>
      </c>
      <c r="V7">
        <f t="shared" si="13"/>
        <v>0.01</v>
      </c>
      <c r="W7">
        <f t="shared" si="14"/>
        <v>0.96135965634539178</v>
      </c>
      <c r="X7">
        <f t="shared" si="15"/>
        <v>3.047510110614892E-3</v>
      </c>
      <c r="Y7">
        <f t="shared" si="16"/>
        <v>9.6135965634539175E-3</v>
      </c>
      <c r="Z7">
        <f t="shared" si="17"/>
        <v>0.94869854967132294</v>
      </c>
      <c r="AB7">
        <f t="shared" si="18"/>
        <v>216.70017220739851</v>
      </c>
      <c r="AC7">
        <f t="shared" si="19"/>
        <v>247.68685862657728</v>
      </c>
      <c r="AE7">
        <f t="shared" si="2"/>
        <v>0</v>
      </c>
      <c r="AF7">
        <f t="shared" si="3"/>
        <v>0</v>
      </c>
      <c r="AG7">
        <f t="shared" si="3"/>
        <v>-11.858731870891537</v>
      </c>
      <c r="AH7">
        <f t="shared" si="4"/>
        <v>-152.37550553074459</v>
      </c>
      <c r="AI7">
        <f t="shared" si="5"/>
        <v>-164.23423740163614</v>
      </c>
      <c r="AJ7">
        <f t="shared" si="6"/>
        <v>-30.986686419178767</v>
      </c>
      <c r="AK7">
        <f t="shared" si="20"/>
        <v>10.639978455383266</v>
      </c>
      <c r="AL7">
        <f t="shared" si="7"/>
        <v>-184.58094536543163</v>
      </c>
      <c r="AN7">
        <f t="shared" si="8"/>
        <v>0</v>
      </c>
      <c r="AO7">
        <f t="shared" si="8"/>
        <v>0</v>
      </c>
      <c r="AP7">
        <f t="shared" si="8"/>
        <v>-8.323123193570348</v>
      </c>
      <c r="AQ7">
        <f t="shared" si="8"/>
        <v>-106.94567665603195</v>
      </c>
      <c r="AR7">
        <f t="shared" si="8"/>
        <v>-115.26879984960232</v>
      </c>
      <c r="AS7">
        <f t="shared" si="8"/>
        <v>-21.748194599155635</v>
      </c>
      <c r="AT7">
        <f t="shared" si="8"/>
        <v>7.4677336856281844</v>
      </c>
      <c r="AU7">
        <f t="shared" si="8"/>
        <v>-129.54926076312975</v>
      </c>
      <c r="AW7">
        <v>4</v>
      </c>
      <c r="AX7">
        <f>IF(Z7&gt;0, (R7*SUMPRODUCT(K7:$K$98, X7:$X$98)-K7*$AZ$3)/Z7, 0)</f>
        <v>261.08067595590666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3.2390000000000001E-3</v>
      </c>
      <c r="Q8" s="4">
        <f t="shared" si="22"/>
        <v>12.5</v>
      </c>
      <c r="R8">
        <f t="shared" si="0"/>
        <v>50000</v>
      </c>
      <c r="S8">
        <f t="shared" si="1"/>
        <v>256.23959830644799</v>
      </c>
      <c r="U8">
        <f t="shared" si="12"/>
        <v>3.2390000000000001E-3</v>
      </c>
      <c r="V8">
        <f t="shared" si="13"/>
        <v>0.01</v>
      </c>
      <c r="W8">
        <f t="shared" si="14"/>
        <v>0.94869854967132294</v>
      </c>
      <c r="X8">
        <f t="shared" si="15"/>
        <v>3.072834602385415E-3</v>
      </c>
      <c r="Y8">
        <f t="shared" si="16"/>
        <v>9.4869854967132294E-3</v>
      </c>
      <c r="Z8">
        <f t="shared" si="17"/>
        <v>0.93613872957222433</v>
      </c>
      <c r="AB8">
        <f t="shared" si="18"/>
        <v>247.68685862657728</v>
      </c>
      <c r="AC8">
        <f t="shared" si="19"/>
        <v>239.87581202469531</v>
      </c>
      <c r="AE8">
        <f t="shared" si="2"/>
        <v>0</v>
      </c>
      <c r="AF8">
        <f t="shared" si="3"/>
        <v>0</v>
      </c>
      <c r="AG8">
        <f t="shared" si="3"/>
        <v>-11.701734119652803</v>
      </c>
      <c r="AH8">
        <f t="shared" si="4"/>
        <v>-153.64173011927076</v>
      </c>
      <c r="AI8">
        <f t="shared" si="5"/>
        <v>-165.34346423892356</v>
      </c>
      <c r="AJ8">
        <f t="shared" si="6"/>
        <v>7.8110466018819693</v>
      </c>
      <c r="AK8">
        <f t="shared" si="20"/>
        <v>5.2757300887460961</v>
      </c>
      <c r="AL8">
        <f t="shared" si="7"/>
        <v>-152.2566875482955</v>
      </c>
      <c r="AN8">
        <f t="shared" si="8"/>
        <v>0</v>
      </c>
      <c r="AO8">
        <f t="shared" si="8"/>
        <v>0</v>
      </c>
      <c r="AP8">
        <f t="shared" si="8"/>
        <v>-7.6663244335019796</v>
      </c>
      <c r="AQ8">
        <f t="shared" si="8"/>
        <v>-100.65750405665774</v>
      </c>
      <c r="AR8">
        <f t="shared" si="8"/>
        <v>-108.32382849015973</v>
      </c>
      <c r="AS8">
        <f t="shared" si="8"/>
        <v>5.1173626748756691</v>
      </c>
      <c r="AT8">
        <f t="shared" si="8"/>
        <v>3.4563645072048348</v>
      </c>
      <c r="AU8">
        <f t="shared" si="8"/>
        <v>-99.750101308079223</v>
      </c>
      <c r="AW8">
        <v>5</v>
      </c>
      <c r="AX8">
        <f>IF(Z8&gt;0, (R8*SUMPRODUCT(K8:$K$98, X8:$X$98)-K8*$AZ$3)/Z8, 0)</f>
        <v>256.23959830644799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3.3149999999999998E-3</v>
      </c>
      <c r="Q9" s="4">
        <f t="shared" si="22"/>
        <v>12.5</v>
      </c>
      <c r="R9">
        <f t="shared" si="0"/>
        <v>50000</v>
      </c>
      <c r="S9">
        <f t="shared" si="1"/>
        <v>230.41275882341074</v>
      </c>
      <c r="U9">
        <f t="shared" si="12"/>
        <v>3.3149999999999998E-3</v>
      </c>
      <c r="V9">
        <f t="shared" si="13"/>
        <v>0.01</v>
      </c>
      <c r="W9">
        <f t="shared" si="14"/>
        <v>0.93613872957222433</v>
      </c>
      <c r="X9">
        <f t="shared" si="15"/>
        <v>3.1032998885319233E-3</v>
      </c>
      <c r="Y9">
        <f t="shared" si="16"/>
        <v>9.3613872957222441E-3</v>
      </c>
      <c r="Z9">
        <f t="shared" si="17"/>
        <v>0.92367404238797013</v>
      </c>
      <c r="AB9">
        <f t="shared" si="18"/>
        <v>239.87581202469531</v>
      </c>
      <c r="AC9">
        <f t="shared" si="19"/>
        <v>212.82628436018422</v>
      </c>
      <c r="AE9">
        <f t="shared" si="2"/>
        <v>0</v>
      </c>
      <c r="AF9">
        <f t="shared" si="3"/>
        <v>0</v>
      </c>
      <c r="AG9">
        <f t="shared" si="3"/>
        <v>-11.545925529849626</v>
      </c>
      <c r="AH9">
        <f t="shared" si="4"/>
        <v>-155.16499442659617</v>
      </c>
      <c r="AI9">
        <f t="shared" si="5"/>
        <v>-166.71091995644579</v>
      </c>
      <c r="AJ9">
        <f t="shared" si="6"/>
        <v>27.049527664511089</v>
      </c>
      <c r="AK9">
        <f t="shared" si="20"/>
        <v>1.4152672909457022</v>
      </c>
      <c r="AL9">
        <f t="shared" si="7"/>
        <v>-138.246125000989</v>
      </c>
      <c r="AN9">
        <f t="shared" si="8"/>
        <v>0</v>
      </c>
      <c r="AO9">
        <f t="shared" si="8"/>
        <v>0</v>
      </c>
      <c r="AP9">
        <f t="shared" si="8"/>
        <v>-7.1637913852352497</v>
      </c>
      <c r="AQ9">
        <f t="shared" si="8"/>
        <v>-96.273758867540707</v>
      </c>
      <c r="AR9">
        <f t="shared" si="8"/>
        <v>-103.43755025277596</v>
      </c>
      <c r="AS9">
        <f t="shared" si="8"/>
        <v>16.783165001085091</v>
      </c>
      <c r="AT9">
        <f t="shared" si="8"/>
        <v>0.87811753163231232</v>
      </c>
      <c r="AU9">
        <f t="shared" si="8"/>
        <v>-85.776267720058556</v>
      </c>
      <c r="AW9">
        <v>6</v>
      </c>
      <c r="AX9">
        <f>IF(Z9&gt;0, (R9*SUMPRODUCT(K9:$K$98, X9:$X$98)-K9*$AZ$3)/Z9, 0)</f>
        <v>230.41275882341074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3.3969999999999998E-3</v>
      </c>
      <c r="Q10" s="4">
        <f t="shared" si="22"/>
        <v>12.5</v>
      </c>
      <c r="R10">
        <f t="shared" si="0"/>
        <v>50000</v>
      </c>
      <c r="S10">
        <f t="shared" si="1"/>
        <v>202.05664250839038</v>
      </c>
      <c r="U10">
        <f t="shared" si="12"/>
        <v>3.3969999999999998E-3</v>
      </c>
      <c r="V10">
        <f t="shared" si="13"/>
        <v>0.01</v>
      </c>
      <c r="W10">
        <f t="shared" si="14"/>
        <v>0.92367404238797013</v>
      </c>
      <c r="X10">
        <f t="shared" si="15"/>
        <v>3.1377207219919342E-3</v>
      </c>
      <c r="Y10">
        <f t="shared" si="16"/>
        <v>9.2367404238797007E-3</v>
      </c>
      <c r="Z10">
        <f t="shared" si="17"/>
        <v>0.91129958124209853</v>
      </c>
      <c r="AB10">
        <f t="shared" si="18"/>
        <v>212.82628436018422</v>
      </c>
      <c r="AC10">
        <f t="shared" si="19"/>
        <v>184.13413370508056</v>
      </c>
      <c r="AE10">
        <f t="shared" si="2"/>
        <v>0</v>
      </c>
      <c r="AF10">
        <f t="shared" si="3"/>
        <v>0</v>
      </c>
      <c r="AG10">
        <f t="shared" si="3"/>
        <v>-11.391244765526231</v>
      </c>
      <c r="AH10">
        <f t="shared" si="4"/>
        <v>-156.88603609959671</v>
      </c>
      <c r="AI10">
        <f t="shared" si="5"/>
        <v>-168.27728086512295</v>
      </c>
      <c r="AJ10">
        <f t="shared" si="6"/>
        <v>28.69215065510366</v>
      </c>
      <c r="AK10">
        <f t="shared" si="20"/>
        <v>0.87258776587675535</v>
      </c>
      <c r="AL10">
        <f t="shared" si="7"/>
        <v>-138.71254244414254</v>
      </c>
      <c r="AN10">
        <f t="shared" si="8"/>
        <v>0</v>
      </c>
      <c r="AO10">
        <f t="shared" si="8"/>
        <v>0</v>
      </c>
      <c r="AP10">
        <f t="shared" si="8"/>
        <v>-6.7050735907857444</v>
      </c>
      <c r="AQ10">
        <f t="shared" si="8"/>
        <v>-92.345695230601052</v>
      </c>
      <c r="AR10">
        <f t="shared" si="8"/>
        <v>-99.050768821386797</v>
      </c>
      <c r="AS10">
        <f t="shared" si="8"/>
        <v>16.888670692302</v>
      </c>
      <c r="AT10">
        <f t="shared" si="8"/>
        <v>0.51361947750691528</v>
      </c>
      <c r="AU10">
        <f t="shared" si="8"/>
        <v>-81.648478651577889</v>
      </c>
      <c r="AW10">
        <v>7</v>
      </c>
      <c r="AX10">
        <f>IF(Z10&gt;0, (R10*SUMPRODUCT(K10:$K$98, X10:$X$98)-K10*$AZ$3)/Z10, 0)</f>
        <v>202.05664250839038</v>
      </c>
    </row>
    <row r="11" spans="1:52" x14ac:dyDescent="0.25">
      <c r="A11" t="s">
        <v>33</v>
      </c>
      <c r="C11" s="12">
        <f>AU81</f>
        <v>968.76301593662879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3.4910000000000002E-3</v>
      </c>
      <c r="Q11" s="4">
        <f t="shared" si="22"/>
        <v>12.5</v>
      </c>
      <c r="R11">
        <f t="shared" si="0"/>
        <v>50000</v>
      </c>
      <c r="S11">
        <f t="shared" si="1"/>
        <v>171.28620471794736</v>
      </c>
      <c r="U11">
        <f t="shared" si="12"/>
        <v>3.4910000000000002E-3</v>
      </c>
      <c r="V11">
        <f t="shared" si="13"/>
        <v>0.01</v>
      </c>
      <c r="W11">
        <f t="shared" si="14"/>
        <v>0.91129958124209853</v>
      </c>
      <c r="X11">
        <f t="shared" si="15"/>
        <v>3.1813468381161661E-3</v>
      </c>
      <c r="Y11">
        <f t="shared" si="16"/>
        <v>9.1129958124209851E-3</v>
      </c>
      <c r="Z11">
        <f t="shared" si="17"/>
        <v>0.89900523859156134</v>
      </c>
      <c r="AB11">
        <f t="shared" si="18"/>
        <v>184.13413370508056</v>
      </c>
      <c r="AC11">
        <f t="shared" si="19"/>
        <v>153.98719533990129</v>
      </c>
      <c r="AE11">
        <f t="shared" si="2"/>
        <v>0</v>
      </c>
      <c r="AF11">
        <f t="shared" si="3"/>
        <v>0</v>
      </c>
      <c r="AG11">
        <f t="shared" si="3"/>
        <v>-11.237565482394517</v>
      </c>
      <c r="AH11">
        <f t="shared" si="4"/>
        <v>-159.06734190580832</v>
      </c>
      <c r="AI11">
        <f t="shared" si="5"/>
        <v>-170.30490738820285</v>
      </c>
      <c r="AJ11">
        <f t="shared" si="6"/>
        <v>30.146938365179267</v>
      </c>
      <c r="AK11">
        <f t="shared" si="20"/>
        <v>0.44192192089219329</v>
      </c>
      <c r="AL11">
        <f t="shared" si="7"/>
        <v>-139.7160471021314</v>
      </c>
      <c r="AN11">
        <f t="shared" si="8"/>
        <v>0</v>
      </c>
      <c r="AO11">
        <f t="shared" si="8"/>
        <v>0</v>
      </c>
      <c r="AP11">
        <f t="shared" si="8"/>
        <v>-6.2852674296583571</v>
      </c>
      <c r="AQ11">
        <f t="shared" si="8"/>
        <v>-88.96773814303701</v>
      </c>
      <c r="AR11">
        <f t="shared" si="8"/>
        <v>-95.253005572695386</v>
      </c>
      <c r="AS11">
        <f t="shared" si="8"/>
        <v>16.861442997367448</v>
      </c>
      <c r="AT11">
        <f t="shared" si="8"/>
        <v>0.2471707470970754</v>
      </c>
      <c r="AU11">
        <f t="shared" si="8"/>
        <v>-78.144391828230866</v>
      </c>
      <c r="AW11">
        <v>8</v>
      </c>
      <c r="AX11">
        <f>IF(Z11&gt;0, (R11*SUMPRODUCT(K11:$K$98, X11:$X$98)-K11*$AZ$3)/Z11, 0)</f>
        <v>171.28620471794736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3.5990000000000002E-3</v>
      </c>
      <c r="Q12" s="4">
        <f t="shared" si="22"/>
        <v>12.5</v>
      </c>
      <c r="R12">
        <f t="shared" si="0"/>
        <v>50000</v>
      </c>
      <c r="S12">
        <f t="shared" si="1"/>
        <v>139.84769758893142</v>
      </c>
      <c r="U12">
        <f t="shared" si="12"/>
        <v>3.5990000000000002E-3</v>
      </c>
      <c r="V12">
        <f t="shared" si="13"/>
        <v>0.01</v>
      </c>
      <c r="W12">
        <f t="shared" si="14"/>
        <v>0.89900523859156134</v>
      </c>
      <c r="X12">
        <f t="shared" si="15"/>
        <v>3.2355198536910294E-3</v>
      </c>
      <c r="Y12">
        <f t="shared" si="16"/>
        <v>8.9900523859156138E-3</v>
      </c>
      <c r="Z12">
        <f t="shared" si="17"/>
        <v>0.8867796663519546</v>
      </c>
      <c r="AB12">
        <f t="shared" si="18"/>
        <v>153.98719533990129</v>
      </c>
      <c r="AC12">
        <f t="shared" si="19"/>
        <v>124.01409460800166</v>
      </c>
      <c r="AE12">
        <f t="shared" si="2"/>
        <v>0</v>
      </c>
      <c r="AF12">
        <f t="shared" si="3"/>
        <v>0</v>
      </c>
      <c r="AG12">
        <f t="shared" si="3"/>
        <v>-11.084745829399433</v>
      </c>
      <c r="AH12">
        <f t="shared" si="4"/>
        <v>-161.77599268455148</v>
      </c>
      <c r="AI12">
        <f t="shared" si="5"/>
        <v>-172.86073851395091</v>
      </c>
      <c r="AJ12">
        <f t="shared" si="6"/>
        <v>29.973100731899635</v>
      </c>
      <c r="AK12">
        <f t="shared" si="20"/>
        <v>0.35417054928177294</v>
      </c>
      <c r="AL12">
        <f t="shared" si="7"/>
        <v>-142.53346723276951</v>
      </c>
      <c r="AN12">
        <f t="shared" si="8"/>
        <v>0</v>
      </c>
      <c r="AO12">
        <f t="shared" si="8"/>
        <v>0</v>
      </c>
      <c r="AP12">
        <f t="shared" si="8"/>
        <v>-5.8916602469661044</v>
      </c>
      <c r="AQ12">
        <f t="shared" si="8"/>
        <v>-85.985659904363487</v>
      </c>
      <c r="AR12">
        <f t="shared" si="8"/>
        <v>-91.877320151329599</v>
      </c>
      <c r="AS12">
        <f t="shared" si="8"/>
        <v>15.931021674135344</v>
      </c>
      <c r="AT12">
        <f t="shared" si="8"/>
        <v>0.18824541202516912</v>
      </c>
      <c r="AU12">
        <f t="shared" si="8"/>
        <v>-75.758053065169079</v>
      </c>
      <c r="AW12">
        <v>9</v>
      </c>
      <c r="AX12">
        <f>IF(Z12&gt;0, (R12*SUMPRODUCT(K12:$K$98, X12:$X$98)-K12*$AZ$3)/Z12, 0)</f>
        <v>139.84769758893142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3.7169999999999998E-3</v>
      </c>
      <c r="Q13" s="4">
        <f t="shared" si="22"/>
        <v>12.5</v>
      </c>
      <c r="R13">
        <f t="shared" si="0"/>
        <v>50000</v>
      </c>
      <c r="S13">
        <f t="shared" si="1"/>
        <v>107.23030931269997</v>
      </c>
      <c r="U13">
        <f t="shared" si="12"/>
        <v>3.7169999999999998E-3</v>
      </c>
      <c r="V13">
        <f t="shared" si="13"/>
        <v>0.01</v>
      </c>
      <c r="W13">
        <f t="shared" si="14"/>
        <v>0.8867796663519546</v>
      </c>
      <c r="X13">
        <f t="shared" si="15"/>
        <v>3.296160019830215E-3</v>
      </c>
      <c r="Y13">
        <f t="shared" si="16"/>
        <v>8.8677966635195456E-3</v>
      </c>
      <c r="Z13">
        <f t="shared" si="17"/>
        <v>0.8746157096686048</v>
      </c>
      <c r="AB13">
        <f t="shared" si="18"/>
        <v>124.01409460800166</v>
      </c>
      <c r="AC13">
        <f t="shared" si="19"/>
        <v>93.785313077511091</v>
      </c>
      <c r="AE13">
        <f t="shared" si="2"/>
        <v>0</v>
      </c>
      <c r="AF13">
        <f t="shared" si="3"/>
        <v>0</v>
      </c>
      <c r="AG13">
        <f t="shared" si="3"/>
        <v>-10.93269637085756</v>
      </c>
      <c r="AH13">
        <f t="shared" si="4"/>
        <v>-164.80800099151074</v>
      </c>
      <c r="AI13">
        <f t="shared" si="5"/>
        <v>-175.74069736236831</v>
      </c>
      <c r="AJ13">
        <f t="shared" si="6"/>
        <v>30.228781530490565</v>
      </c>
      <c r="AK13">
        <f t="shared" si="20"/>
        <v>0.24802818921600331</v>
      </c>
      <c r="AL13">
        <f t="shared" si="7"/>
        <v>-145.26388764266173</v>
      </c>
      <c r="AN13">
        <f t="shared" si="8"/>
        <v>0</v>
      </c>
      <c r="AO13">
        <f t="shared" si="8"/>
        <v>0</v>
      </c>
      <c r="AP13">
        <f t="shared" si="8"/>
        <v>-5.5236162959681261</v>
      </c>
      <c r="AQ13">
        <f t="shared" si="8"/>
        <v>-83.267304707121681</v>
      </c>
      <c r="AR13">
        <f t="shared" si="8"/>
        <v>-88.790921003089821</v>
      </c>
      <c r="AS13">
        <f t="shared" si="8"/>
        <v>15.272736441685403</v>
      </c>
      <c r="AT13">
        <f t="shared" si="8"/>
        <v>0.12531332631398398</v>
      </c>
      <c r="AU13">
        <f t="shared" si="8"/>
        <v>-73.392871235090425</v>
      </c>
      <c r="AW13">
        <v>10</v>
      </c>
      <c r="AX13">
        <f>IF(Z13&gt;0, (R13*SUMPRODUCT(K13:$K$98, X13:$X$98)-K13*$AZ$3)/Z13, 0)</f>
        <v>107.23030931269997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3.852E-3</v>
      </c>
      <c r="Q14" s="4">
        <f t="shared" si="22"/>
        <v>12.5</v>
      </c>
      <c r="R14">
        <f t="shared" si="0"/>
        <v>50000</v>
      </c>
      <c r="S14">
        <f t="shared" si="1"/>
        <v>145.39316969806455</v>
      </c>
      <c r="U14">
        <f t="shared" si="12"/>
        <v>3.852E-3</v>
      </c>
      <c r="V14">
        <f t="shared" si="13"/>
        <v>0.01</v>
      </c>
      <c r="W14">
        <f t="shared" si="14"/>
        <v>0.8746157096686048</v>
      </c>
      <c r="X14">
        <f t="shared" si="15"/>
        <v>3.3690197136434655E-3</v>
      </c>
      <c r="Y14">
        <f t="shared" si="16"/>
        <v>8.746157096686049E-3</v>
      </c>
      <c r="Z14">
        <f t="shared" si="17"/>
        <v>0.86250053285827533</v>
      </c>
      <c r="AB14">
        <f t="shared" si="18"/>
        <v>93.785313077511091</v>
      </c>
      <c r="AC14">
        <f t="shared" si="19"/>
        <v>125.40168633853433</v>
      </c>
      <c r="AE14">
        <f t="shared" si="2"/>
        <v>0</v>
      </c>
      <c r="AF14">
        <f t="shared" si="3"/>
        <v>0</v>
      </c>
      <c r="AG14">
        <f t="shared" si="3"/>
        <v>-10.781256660728442</v>
      </c>
      <c r="AH14">
        <f t="shared" si="4"/>
        <v>-168.45098568217327</v>
      </c>
      <c r="AI14">
        <f t="shared" si="5"/>
        <v>-179.23224234290171</v>
      </c>
      <c r="AJ14">
        <f t="shared" si="6"/>
        <v>-31.616373261023242</v>
      </c>
      <c r="AK14">
        <f t="shared" si="20"/>
        <v>6.5649719154257768</v>
      </c>
      <c r="AL14">
        <f t="shared" si="7"/>
        <v>-204.28364368849915</v>
      </c>
      <c r="AN14">
        <f t="shared" si="8"/>
        <v>0</v>
      </c>
      <c r="AO14">
        <f t="shared" si="8"/>
        <v>0</v>
      </c>
      <c r="AP14">
        <f t="shared" si="8"/>
        <v>-4.8634849669967641</v>
      </c>
      <c r="AQ14">
        <f t="shared" si="8"/>
        <v>-75.989178471675785</v>
      </c>
      <c r="AR14">
        <f t="shared" si="8"/>
        <v>-80.85266343867255</v>
      </c>
      <c r="AS14">
        <f t="shared" si="8"/>
        <v>-14.262322186062837</v>
      </c>
      <c r="AT14">
        <f t="shared" si="8"/>
        <v>2.9614954197066616</v>
      </c>
      <c r="AU14">
        <f t="shared" si="8"/>
        <v>-92.153490205028717</v>
      </c>
      <c r="AW14">
        <v>11</v>
      </c>
      <c r="AX14">
        <f>IF(Z14&gt;0, (R14*SUMPRODUCT(K14:$K$98, X14:$X$98)-K14*$AZ$3)/Z14, 0)</f>
        <v>145.39316969806455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4.0049999999999999E-3</v>
      </c>
      <c r="Q15" s="4">
        <f t="shared" si="22"/>
        <v>12.5</v>
      </c>
      <c r="R15">
        <f t="shared" si="0"/>
        <v>50000</v>
      </c>
      <c r="S15">
        <f t="shared" si="1"/>
        <v>178.71993082218154</v>
      </c>
      <c r="U15">
        <f t="shared" si="12"/>
        <v>4.0049999999999999E-3</v>
      </c>
      <c r="V15">
        <f t="shared" si="13"/>
        <v>0.01</v>
      </c>
      <c r="W15">
        <f t="shared" si="14"/>
        <v>0.86250053285827533</v>
      </c>
      <c r="X15">
        <f t="shared" si="15"/>
        <v>3.4543146340973926E-3</v>
      </c>
      <c r="Y15">
        <f t="shared" si="16"/>
        <v>8.6250053285827528E-3</v>
      </c>
      <c r="Z15">
        <f t="shared" si="17"/>
        <v>0.85042121289559514</v>
      </c>
      <c r="AB15">
        <f t="shared" si="18"/>
        <v>125.40168633853433</v>
      </c>
      <c r="AC15">
        <f t="shared" si="19"/>
        <v>151.98722033841648</v>
      </c>
      <c r="AE15">
        <f t="shared" si="2"/>
        <v>0</v>
      </c>
      <c r="AF15">
        <f t="shared" si="3"/>
        <v>0</v>
      </c>
      <c r="AG15">
        <f t="shared" si="3"/>
        <v>-10.63026516119494</v>
      </c>
      <c r="AH15">
        <f t="shared" si="4"/>
        <v>-172.71573170486963</v>
      </c>
      <c r="AI15">
        <f t="shared" si="5"/>
        <v>-183.34599686606455</v>
      </c>
      <c r="AJ15">
        <f t="shared" si="6"/>
        <v>-26.585533999882145</v>
      </c>
      <c r="AK15">
        <f t="shared" si="20"/>
        <v>8.778118043697404</v>
      </c>
      <c r="AL15">
        <f t="shared" si="7"/>
        <v>-201.15341282224927</v>
      </c>
      <c r="AN15">
        <f t="shared" si="8"/>
        <v>0</v>
      </c>
      <c r="AO15">
        <f t="shared" si="8"/>
        <v>0</v>
      </c>
      <c r="AP15">
        <f t="shared" si="8"/>
        <v>-4.2815820178874775</v>
      </c>
      <c r="AQ15">
        <f t="shared" si="8"/>
        <v>-69.565204617221568</v>
      </c>
      <c r="AR15">
        <f t="shared" si="8"/>
        <v>-73.846786635109041</v>
      </c>
      <c r="AS15">
        <f t="shared" si="8"/>
        <v>-10.707930854382958</v>
      </c>
      <c r="AT15">
        <f t="shared" si="8"/>
        <v>3.5355874756527323</v>
      </c>
      <c r="AU15">
        <f t="shared" si="8"/>
        <v>-81.019130013839259</v>
      </c>
      <c r="AW15">
        <v>12</v>
      </c>
      <c r="AX15">
        <f>IF(Z15&gt;0, (R15*SUMPRODUCT(K15:$K$98, X15:$X$98)-K15*$AZ$3)/Z15, 0)</f>
        <v>178.71993082218154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4.1640000000000002E-3</v>
      </c>
      <c r="Q16" s="4">
        <f t="shared" si="22"/>
        <v>12.5</v>
      </c>
      <c r="R16">
        <f t="shared" si="0"/>
        <v>50000</v>
      </c>
      <c r="S16">
        <f t="shared" si="1"/>
        <v>207.55199602255743</v>
      </c>
      <c r="U16">
        <f t="shared" si="12"/>
        <v>4.1640000000000002E-3</v>
      </c>
      <c r="V16">
        <f t="shared" si="13"/>
        <v>0.01</v>
      </c>
      <c r="W16">
        <f t="shared" si="14"/>
        <v>0.85042121289559514</v>
      </c>
      <c r="X16">
        <f t="shared" si="15"/>
        <v>3.5411539304972582E-3</v>
      </c>
      <c r="Y16">
        <f t="shared" si="16"/>
        <v>8.5042121289559524E-3</v>
      </c>
      <c r="Z16">
        <f t="shared" si="17"/>
        <v>0.83837584683614197</v>
      </c>
      <c r="AB16">
        <f t="shared" si="18"/>
        <v>151.98722033841648</v>
      </c>
      <c r="AC16">
        <f t="shared" si="19"/>
        <v>174.00658042794316</v>
      </c>
      <c r="AE16">
        <f t="shared" si="2"/>
        <v>0</v>
      </c>
      <c r="AF16">
        <f t="shared" si="3"/>
        <v>0</v>
      </c>
      <c r="AG16">
        <f t="shared" si="3"/>
        <v>-10.479698085451775</v>
      </c>
      <c r="AH16">
        <f t="shared" si="4"/>
        <v>-177.05769652486291</v>
      </c>
      <c r="AI16">
        <f t="shared" si="5"/>
        <v>-187.53739461031469</v>
      </c>
      <c r="AJ16">
        <f t="shared" si="6"/>
        <v>-22.019360089526685</v>
      </c>
      <c r="AK16">
        <f t="shared" si="20"/>
        <v>10.639105423689154</v>
      </c>
      <c r="AL16">
        <f t="shared" si="7"/>
        <v>-198.91764927615222</v>
      </c>
      <c r="AN16">
        <f t="shared" si="8"/>
        <v>0</v>
      </c>
      <c r="AO16">
        <f t="shared" si="8"/>
        <v>0</v>
      </c>
      <c r="AP16">
        <f t="shared" si="8"/>
        <v>-3.7686943662376056</v>
      </c>
      <c r="AQ16">
        <f t="shared" si="8"/>
        <v>-63.673241151726614</v>
      </c>
      <c r="AR16">
        <f t="shared" si="8"/>
        <v>-67.441935517964225</v>
      </c>
      <c r="AS16">
        <f t="shared" si="8"/>
        <v>-7.9185714741875595</v>
      </c>
      <c r="AT16">
        <f t="shared" si="8"/>
        <v>3.8260202102317313</v>
      </c>
      <c r="AU16">
        <f t="shared" si="8"/>
        <v>-71.534486781920052</v>
      </c>
      <c r="AW16">
        <v>13</v>
      </c>
      <c r="AX16">
        <f>IF(Z16&gt;0, (R16*SUMPRODUCT(K16:$K$98, X16:$X$98)-K16*$AZ$3)/Z16, 0)</f>
        <v>207.55199602255743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4.3350000000000003E-3</v>
      </c>
      <c r="Q17" s="4">
        <f t="shared" si="22"/>
        <v>12.5</v>
      </c>
      <c r="R17">
        <f t="shared" si="0"/>
        <v>50000</v>
      </c>
      <c r="S17">
        <f t="shared" si="1"/>
        <v>232.47228808023883</v>
      </c>
      <c r="U17">
        <f t="shared" si="12"/>
        <v>4.3350000000000003E-3</v>
      </c>
      <c r="V17">
        <f t="shared" si="13"/>
        <v>0.01</v>
      </c>
      <c r="W17">
        <f t="shared" si="14"/>
        <v>0.83837584683614197</v>
      </c>
      <c r="X17">
        <f t="shared" si="15"/>
        <v>3.6343592960346757E-3</v>
      </c>
      <c r="Y17">
        <f t="shared" si="16"/>
        <v>8.3837584683614207E-3</v>
      </c>
      <c r="Z17">
        <f t="shared" si="17"/>
        <v>0.82635772907174587</v>
      </c>
      <c r="AB17">
        <f t="shared" si="18"/>
        <v>174.00658042794316</v>
      </c>
      <c r="AC17">
        <f t="shared" si="19"/>
        <v>192.10527205009885</v>
      </c>
      <c r="AE17">
        <f t="shared" si="2"/>
        <v>0</v>
      </c>
      <c r="AF17">
        <f t="shared" si="3"/>
        <v>0</v>
      </c>
      <c r="AG17">
        <f t="shared" si="3"/>
        <v>-10.329471613396823</v>
      </c>
      <c r="AH17">
        <f t="shared" si="4"/>
        <v>-181.71796480173379</v>
      </c>
      <c r="AI17">
        <f t="shared" si="5"/>
        <v>-192.04743641513062</v>
      </c>
      <c r="AJ17">
        <f t="shared" si="6"/>
        <v>-18.098691622155684</v>
      </c>
      <c r="AK17">
        <f t="shared" si="20"/>
        <v>12.180460629956023</v>
      </c>
      <c r="AL17">
        <f t="shared" si="7"/>
        <v>-197.96566740733027</v>
      </c>
      <c r="AN17">
        <f t="shared" si="8"/>
        <v>0</v>
      </c>
      <c r="AO17">
        <f t="shared" si="8"/>
        <v>0</v>
      </c>
      <c r="AP17">
        <f t="shared" si="8"/>
        <v>-3.316669761158562</v>
      </c>
      <c r="AQ17">
        <f t="shared" si="8"/>
        <v>-58.347464563000081</v>
      </c>
      <c r="AR17">
        <f t="shared" si="8"/>
        <v>-61.664134324158645</v>
      </c>
      <c r="AS17">
        <f t="shared" si="8"/>
        <v>-5.8112733609611702</v>
      </c>
      <c r="AT17">
        <f t="shared" si="8"/>
        <v>3.9110001905579117</v>
      </c>
      <c r="AU17">
        <f t="shared" si="8"/>
        <v>-63.564407494561898</v>
      </c>
      <c r="AW17">
        <v>14</v>
      </c>
      <c r="AX17">
        <f>IF(Z17&gt;0, (R17*SUMPRODUCT(K17:$K$98, X17:$X$98)-K17*$AZ$3)/Z17, 0)</f>
        <v>232.47228808023883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4.522E-3</v>
      </c>
      <c r="Q18" s="4">
        <f t="shared" si="22"/>
        <v>12.5</v>
      </c>
      <c r="R18">
        <f t="shared" si="0"/>
        <v>50000</v>
      </c>
      <c r="S18">
        <f t="shared" si="1"/>
        <v>253.90384045726154</v>
      </c>
      <c r="U18">
        <f t="shared" si="12"/>
        <v>4.522E-3</v>
      </c>
      <c r="V18">
        <f t="shared" si="13"/>
        <v>0.01</v>
      </c>
      <c r="W18">
        <f t="shared" si="14"/>
        <v>0.82635772907174587</v>
      </c>
      <c r="X18">
        <f t="shared" si="15"/>
        <v>3.7367896508624346E-3</v>
      </c>
      <c r="Y18">
        <f t="shared" si="16"/>
        <v>8.2635772907174582E-3</v>
      </c>
      <c r="Z18">
        <f t="shared" si="17"/>
        <v>0.81435736213016596</v>
      </c>
      <c r="AB18">
        <f t="shared" si="18"/>
        <v>192.10527205009885</v>
      </c>
      <c r="AC18">
        <f t="shared" si="19"/>
        <v>206.76846174949401</v>
      </c>
      <c r="AE18">
        <f t="shared" si="2"/>
        <v>0</v>
      </c>
      <c r="AF18">
        <f t="shared" si="3"/>
        <v>0</v>
      </c>
      <c r="AG18">
        <f t="shared" si="3"/>
        <v>-10.179467026627075</v>
      </c>
      <c r="AH18">
        <f t="shared" si="4"/>
        <v>-186.83948254312173</v>
      </c>
      <c r="AI18">
        <f t="shared" si="5"/>
        <v>-197.0189495697488</v>
      </c>
      <c r="AJ18">
        <f t="shared" si="6"/>
        <v>-14.663189699395161</v>
      </c>
      <c r="AK18">
        <f t="shared" si="20"/>
        <v>13.447369043506921</v>
      </c>
      <c r="AL18">
        <f t="shared" si="7"/>
        <v>-198.23477022563705</v>
      </c>
      <c r="AN18">
        <f t="shared" si="8"/>
        <v>0</v>
      </c>
      <c r="AO18">
        <f t="shared" si="8"/>
        <v>0</v>
      </c>
      <c r="AP18">
        <f t="shared" si="8"/>
        <v>-2.918308109720551</v>
      </c>
      <c r="AQ18">
        <f t="shared" si="8"/>
        <v>-53.564216642710768</v>
      </c>
      <c r="AR18">
        <f t="shared" si="8"/>
        <v>-56.482524752431317</v>
      </c>
      <c r="AS18">
        <f t="shared" si="8"/>
        <v>-4.2037274940016784</v>
      </c>
      <c r="AT18">
        <f t="shared" si="8"/>
        <v>3.8551690409153507</v>
      </c>
      <c r="AU18">
        <f t="shared" si="8"/>
        <v>-56.83108320551765</v>
      </c>
      <c r="AW18">
        <v>15</v>
      </c>
      <c r="AX18">
        <f>IF(Z18&gt;0, (R18*SUMPRODUCT(K18:$K$98, X18:$X$98)-K18*$AZ$3)/Z18, 0)</f>
        <v>253.90384045726154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4.7470000000000004E-3</v>
      </c>
      <c r="Q19" s="4">
        <f t="shared" si="22"/>
        <v>12.5</v>
      </c>
      <c r="R19">
        <f t="shared" si="0"/>
        <v>50000</v>
      </c>
      <c r="S19">
        <f t="shared" si="1"/>
        <v>272.19151787622894</v>
      </c>
      <c r="U19">
        <f t="shared" si="12"/>
        <v>4.7470000000000004E-3</v>
      </c>
      <c r="V19">
        <f t="shared" si="13"/>
        <v>0.01</v>
      </c>
      <c r="W19">
        <f t="shared" si="14"/>
        <v>0.81435736213016596</v>
      </c>
      <c r="X19">
        <f t="shared" si="15"/>
        <v>3.8657543980318981E-3</v>
      </c>
      <c r="Y19">
        <f t="shared" si="16"/>
        <v>8.1435736213016606E-3</v>
      </c>
      <c r="Z19">
        <f t="shared" si="17"/>
        <v>0.80234803411083233</v>
      </c>
      <c r="AB19">
        <f t="shared" si="18"/>
        <v>206.76846174949401</v>
      </c>
      <c r="AC19">
        <f t="shared" si="19"/>
        <v>218.39232926963578</v>
      </c>
      <c r="AE19">
        <f t="shared" si="2"/>
        <v>0</v>
      </c>
      <c r="AF19">
        <f t="shared" si="3"/>
        <v>0</v>
      </c>
      <c r="AG19">
        <f t="shared" si="3"/>
        <v>-10.029350426385404</v>
      </c>
      <c r="AH19">
        <f t="shared" si="4"/>
        <v>-193.2877199015949</v>
      </c>
      <c r="AI19">
        <f t="shared" si="5"/>
        <v>-203.3170703279803</v>
      </c>
      <c r="AJ19">
        <f t="shared" si="6"/>
        <v>-11.623867520141772</v>
      </c>
      <c r="AK19">
        <f t="shared" si="20"/>
        <v>14.473792322464583</v>
      </c>
      <c r="AL19">
        <f t="shared" si="7"/>
        <v>-200.46714552565749</v>
      </c>
      <c r="AN19">
        <f t="shared" si="8"/>
        <v>0</v>
      </c>
      <c r="AO19">
        <f t="shared" si="8"/>
        <v>0</v>
      </c>
      <c r="AP19">
        <f t="shared" si="8"/>
        <v>-2.5672069821665193</v>
      </c>
      <c r="AQ19">
        <f t="shared" si="8"/>
        <v>-49.475744988726625</v>
      </c>
      <c r="AR19">
        <f t="shared" si="8"/>
        <v>-52.042951970893142</v>
      </c>
      <c r="AS19">
        <f t="shared" si="8"/>
        <v>-2.9753545931529768</v>
      </c>
      <c r="AT19">
        <f t="shared" si="8"/>
        <v>3.7048481834780964</v>
      </c>
      <c r="AU19">
        <f t="shared" si="8"/>
        <v>-51.313458380568022</v>
      </c>
      <c r="AW19">
        <v>16</v>
      </c>
      <c r="AX19">
        <f>IF(Z19&gt;0, (R19*SUMPRODUCT(K19:$K$98, X19:$X$98)-K19*$AZ$3)/Z19, 0)</f>
        <v>272.19151787622894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4.9870000000000001E-3</v>
      </c>
      <c r="Q20" s="4">
        <f t="shared" si="22"/>
        <v>12.5</v>
      </c>
      <c r="R20">
        <f t="shared" si="0"/>
        <v>50000</v>
      </c>
      <c r="S20">
        <f t="shared" si="1"/>
        <v>287.37637737928026</v>
      </c>
      <c r="U20">
        <f t="shared" si="12"/>
        <v>4.9870000000000001E-3</v>
      </c>
      <c r="V20">
        <f t="shared" si="13"/>
        <v>0.01</v>
      </c>
      <c r="W20">
        <f t="shared" si="14"/>
        <v>0.80234803411083233</v>
      </c>
      <c r="X20">
        <f t="shared" si="15"/>
        <v>4.0013096461107211E-3</v>
      </c>
      <c r="Y20">
        <f t="shared" si="16"/>
        <v>8.0234803411083234E-3</v>
      </c>
      <c r="Z20">
        <f t="shared" si="17"/>
        <v>0.79032324412361332</v>
      </c>
      <c r="AB20">
        <f t="shared" si="18"/>
        <v>218.39232926963578</v>
      </c>
      <c r="AC20">
        <f t="shared" si="19"/>
        <v>227.12023085488454</v>
      </c>
      <c r="AE20">
        <f t="shared" si="2"/>
        <v>0</v>
      </c>
      <c r="AF20">
        <f t="shared" si="3"/>
        <v>0</v>
      </c>
      <c r="AG20">
        <f t="shared" si="3"/>
        <v>-9.8790405515451667</v>
      </c>
      <c r="AH20">
        <f t="shared" si="4"/>
        <v>-200.06548230553605</v>
      </c>
      <c r="AI20">
        <f t="shared" si="5"/>
        <v>-209.94452285708121</v>
      </c>
      <c r="AJ20">
        <f t="shared" si="6"/>
        <v>-8.7279015852487589</v>
      </c>
      <c r="AK20">
        <f t="shared" si="20"/>
        <v>15.287463048874507</v>
      </c>
      <c r="AL20">
        <f t="shared" si="7"/>
        <v>-203.38496139345546</v>
      </c>
      <c r="AN20">
        <f t="shared" si="8"/>
        <v>0</v>
      </c>
      <c r="AO20">
        <f t="shared" si="8"/>
        <v>0</v>
      </c>
      <c r="AP20">
        <f t="shared" si="8"/>
        <v>-2.2577966527899909</v>
      </c>
      <c r="AQ20">
        <f t="shared" si="8"/>
        <v>-45.723790071658684</v>
      </c>
      <c r="AR20">
        <f t="shared" si="8"/>
        <v>-47.981586724448675</v>
      </c>
      <c r="AS20">
        <f t="shared" si="8"/>
        <v>-1.9947106080026102</v>
      </c>
      <c r="AT20">
        <f t="shared" si="8"/>
        <v>3.4938598258917901</v>
      </c>
      <c r="AU20">
        <f t="shared" si="8"/>
        <v>-46.482437506559492</v>
      </c>
      <c r="AW20">
        <v>17</v>
      </c>
      <c r="AX20">
        <f>IF(Z20&gt;0, (R20*SUMPRODUCT(K20:$K$98, X20:$X$98)-K20*$AZ$3)/Z20, 0)</f>
        <v>287.37637737928026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5.2249999999999996E-3</v>
      </c>
      <c r="Q21" s="4">
        <f t="shared" si="22"/>
        <v>12.5</v>
      </c>
      <c r="R21">
        <f t="shared" si="0"/>
        <v>50000</v>
      </c>
      <c r="S21">
        <f t="shared" si="1"/>
        <v>299.84171791778942</v>
      </c>
      <c r="U21">
        <f t="shared" si="12"/>
        <v>5.2249999999999996E-3</v>
      </c>
      <c r="V21">
        <f t="shared" si="13"/>
        <v>0.01</v>
      </c>
      <c r="W21">
        <f t="shared" si="14"/>
        <v>0.79032324412361332</v>
      </c>
      <c r="X21">
        <f t="shared" si="15"/>
        <v>4.129438950545879E-3</v>
      </c>
      <c r="Y21">
        <f t="shared" si="16"/>
        <v>7.9032324412361341E-3</v>
      </c>
      <c r="Z21">
        <f t="shared" si="17"/>
        <v>0.77829057273183133</v>
      </c>
      <c r="AB21">
        <f t="shared" si="18"/>
        <v>227.12023085488454</v>
      </c>
      <c r="AC21">
        <f t="shared" si="19"/>
        <v>233.36398236713254</v>
      </c>
      <c r="AE21">
        <f t="shared" si="2"/>
        <v>0</v>
      </c>
      <c r="AF21">
        <f t="shared" si="3"/>
        <v>0</v>
      </c>
      <c r="AG21">
        <f t="shared" si="3"/>
        <v>-9.7286321591478924</v>
      </c>
      <c r="AH21">
        <f t="shared" si="4"/>
        <v>-206.47194752729396</v>
      </c>
      <c r="AI21">
        <f t="shared" si="5"/>
        <v>-216.20057968644187</v>
      </c>
      <c r="AJ21">
        <f t="shared" si="6"/>
        <v>-6.2437515122479965</v>
      </c>
      <c r="AK21">
        <f t="shared" si="20"/>
        <v>15.898416159841918</v>
      </c>
      <c r="AL21">
        <f t="shared" si="7"/>
        <v>-206.54591503884794</v>
      </c>
      <c r="AN21">
        <f t="shared" si="8"/>
        <v>0</v>
      </c>
      <c r="AO21">
        <f t="shared" si="8"/>
        <v>0</v>
      </c>
      <c r="AP21">
        <f t="shared" si="8"/>
        <v>-1.9851979453136277</v>
      </c>
      <c r="AQ21">
        <f t="shared" si="8"/>
        <v>-42.132098252956069</v>
      </c>
      <c r="AR21">
        <f t="shared" si="8"/>
        <v>-44.117296198269699</v>
      </c>
      <c r="AS21">
        <f t="shared" si="8"/>
        <v>-1.2740827765297309</v>
      </c>
      <c r="AT21">
        <f t="shared" si="8"/>
        <v>3.2441871146892605</v>
      </c>
      <c r="AU21">
        <f t="shared" si="8"/>
        <v>-42.147191860110169</v>
      </c>
      <c r="AW21">
        <v>18</v>
      </c>
      <c r="AX21">
        <f>IF(Z21&gt;0, (R21*SUMPRODUCT(K21:$K$98, X21:$X$98)-K21*$AZ$3)/Z21, 0)</f>
        <v>299.84171791778942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5.4879999999999998E-3</v>
      </c>
      <c r="Q22" s="4">
        <f t="shared" si="22"/>
        <v>12.5</v>
      </c>
      <c r="R22">
        <f t="shared" si="0"/>
        <v>50000</v>
      </c>
      <c r="S22">
        <f t="shared" si="1"/>
        <v>310.12814351706919</v>
      </c>
      <c r="U22">
        <f t="shared" si="12"/>
        <v>5.4879999999999998E-3</v>
      </c>
      <c r="V22">
        <f t="shared" si="13"/>
        <v>0.01</v>
      </c>
      <c r="W22">
        <f t="shared" si="14"/>
        <v>0.77829057273183133</v>
      </c>
      <c r="X22">
        <f t="shared" si="15"/>
        <v>4.27125866315229E-3</v>
      </c>
      <c r="Y22">
        <f t="shared" si="16"/>
        <v>7.7829057273183138E-3</v>
      </c>
      <c r="Z22">
        <f t="shared" si="17"/>
        <v>0.76623640834136075</v>
      </c>
      <c r="AB22">
        <f t="shared" si="18"/>
        <v>233.36398236713254</v>
      </c>
      <c r="AC22">
        <f t="shared" si="19"/>
        <v>237.63147481409317</v>
      </c>
      <c r="AE22">
        <f t="shared" si="2"/>
        <v>0</v>
      </c>
      <c r="AF22">
        <f t="shared" si="3"/>
        <v>0</v>
      </c>
      <c r="AG22">
        <f t="shared" si="3"/>
        <v>-9.5779551042670086</v>
      </c>
      <c r="AH22">
        <f t="shared" si="4"/>
        <v>-213.56293315761451</v>
      </c>
      <c r="AI22">
        <f t="shared" si="5"/>
        <v>-223.14088826188151</v>
      </c>
      <c r="AJ22">
        <f t="shared" si="6"/>
        <v>-4.267492446960631</v>
      </c>
      <c r="AK22">
        <f t="shared" si="20"/>
        <v>16.335478765699278</v>
      </c>
      <c r="AL22">
        <f t="shared" si="7"/>
        <v>-211.07290194314288</v>
      </c>
      <c r="AN22">
        <f t="shared" si="8"/>
        <v>0</v>
      </c>
      <c r="AO22">
        <f t="shared" si="8"/>
        <v>0</v>
      </c>
      <c r="AP22">
        <f t="shared" si="8"/>
        <v>-1.7450457138719733</v>
      </c>
      <c r="AQ22">
        <f t="shared" si="8"/>
        <v>-38.909879728147097</v>
      </c>
      <c r="AR22">
        <f t="shared" si="8"/>
        <v>-40.654925442019071</v>
      </c>
      <c r="AS22">
        <f t="shared" si="8"/>
        <v>-0.7775114126638597</v>
      </c>
      <c r="AT22">
        <f t="shared" si="8"/>
        <v>2.9762258116485194</v>
      </c>
      <c r="AU22">
        <f t="shared" si="8"/>
        <v>-38.456211043034415</v>
      </c>
      <c r="AW22">
        <v>19</v>
      </c>
      <c r="AX22">
        <f>IF(Z22&gt;0, (R22*SUMPRODUCT(K22:$K$98, X22:$X$98)-K22*$AZ$3)/Z22, 0)</f>
        <v>310.12814351706919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5.7670000000000004E-3</v>
      </c>
      <c r="Q23" s="4">
        <f t="shared" si="22"/>
        <v>12.5</v>
      </c>
      <c r="R23">
        <f t="shared" si="0"/>
        <v>50000</v>
      </c>
      <c r="S23">
        <f t="shared" si="1"/>
        <v>318.43553443451344</v>
      </c>
      <c r="U23">
        <f t="shared" si="12"/>
        <v>5.7670000000000004E-3</v>
      </c>
      <c r="V23">
        <f t="shared" si="13"/>
        <v>0.01</v>
      </c>
      <c r="W23">
        <f t="shared" si="14"/>
        <v>0.76623640834136075</v>
      </c>
      <c r="X23">
        <f t="shared" si="15"/>
        <v>4.4188853669046282E-3</v>
      </c>
      <c r="Y23">
        <f t="shared" si="16"/>
        <v>7.6623640834136081E-3</v>
      </c>
      <c r="Z23">
        <f t="shared" si="17"/>
        <v>0.75415515889104257</v>
      </c>
      <c r="AB23">
        <f t="shared" si="18"/>
        <v>237.63147481409317</v>
      </c>
      <c r="AC23">
        <f t="shared" si="19"/>
        <v>240.14980106801454</v>
      </c>
      <c r="AE23">
        <f t="shared" si="2"/>
        <v>0</v>
      </c>
      <c r="AF23">
        <f t="shared" si="3"/>
        <v>0</v>
      </c>
      <c r="AG23">
        <f t="shared" si="3"/>
        <v>-9.426939486138032</v>
      </c>
      <c r="AH23">
        <f t="shared" si="4"/>
        <v>-220.94426834523142</v>
      </c>
      <c r="AI23">
        <f t="shared" si="5"/>
        <v>-230.37120783136945</v>
      </c>
      <c r="AJ23">
        <f t="shared" si="6"/>
        <v>-2.5183262539213729</v>
      </c>
      <c r="AK23">
        <f t="shared" si="20"/>
        <v>16.634203236986522</v>
      </c>
      <c r="AL23">
        <f t="shared" si="7"/>
        <v>-216.25533084830431</v>
      </c>
      <c r="AN23">
        <f t="shared" si="8"/>
        <v>0</v>
      </c>
      <c r="AO23">
        <f t="shared" si="8"/>
        <v>0</v>
      </c>
      <c r="AP23">
        <f t="shared" si="8"/>
        <v>-1.5335103375904946</v>
      </c>
      <c r="AQ23">
        <f t="shared" si="8"/>
        <v>-35.941709399641688</v>
      </c>
      <c r="AR23">
        <f t="shared" si="8"/>
        <v>-37.47521973723218</v>
      </c>
      <c r="AS23">
        <f t="shared" si="8"/>
        <v>-0.40966417038029379</v>
      </c>
      <c r="AT23">
        <f t="shared" si="8"/>
        <v>2.705938937977669</v>
      </c>
      <c r="AU23">
        <f t="shared" si="8"/>
        <v>-35.178944969634806</v>
      </c>
      <c r="AW23">
        <v>20</v>
      </c>
      <c r="AX23">
        <f>IF(Z23&gt;0, (R23*SUMPRODUCT(K23:$K$98, X23:$X$98)-K23*$AZ$3)/Z23, 0)</f>
        <v>318.43553443451344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6.0780000000000001E-3</v>
      </c>
      <c r="Q24" s="4">
        <f t="shared" si="22"/>
        <v>12.5</v>
      </c>
      <c r="R24">
        <f t="shared" si="0"/>
        <v>50000</v>
      </c>
      <c r="S24">
        <f t="shared" si="1"/>
        <v>325.05102128307584</v>
      </c>
      <c r="U24">
        <f t="shared" si="12"/>
        <v>6.0780000000000001E-3</v>
      </c>
      <c r="V24">
        <f t="shared" si="13"/>
        <v>0.01</v>
      </c>
      <c r="W24">
        <f t="shared" si="14"/>
        <v>0.75415515889104257</v>
      </c>
      <c r="X24">
        <f t="shared" si="15"/>
        <v>4.5837550557397567E-3</v>
      </c>
      <c r="Y24">
        <f t="shared" si="16"/>
        <v>7.5415515889104261E-3</v>
      </c>
      <c r="Z24">
        <f t="shared" si="17"/>
        <v>0.7420298522463924</v>
      </c>
      <c r="AB24">
        <f t="shared" si="18"/>
        <v>240.14980106801454</v>
      </c>
      <c r="AC24">
        <f t="shared" si="19"/>
        <v>241.19756129521971</v>
      </c>
      <c r="AE24">
        <f t="shared" si="2"/>
        <v>0</v>
      </c>
      <c r="AF24">
        <f t="shared" si="3"/>
        <v>0</v>
      </c>
      <c r="AG24">
        <f t="shared" si="3"/>
        <v>-9.2753731530799044</v>
      </c>
      <c r="AH24">
        <f t="shared" si="4"/>
        <v>-229.18775278698783</v>
      </c>
      <c r="AI24">
        <f t="shared" ref="AI24:AI79" si="23">SUM(AE24:AH24)</f>
        <v>-238.46312594006773</v>
      </c>
      <c r="AJ24">
        <f t="shared" si="6"/>
        <v>-1.047760227205174</v>
      </c>
      <c r="AK24">
        <f t="shared" si="20"/>
        <v>16.81048607476102</v>
      </c>
      <c r="AL24">
        <f t="shared" ref="AL24:AL79" si="24">SUM(AI24:AK24)</f>
        <v>-222.70040009251187</v>
      </c>
      <c r="AN24">
        <f t="shared" si="8"/>
        <v>0</v>
      </c>
      <c r="AO24">
        <f t="shared" si="8"/>
        <v>0</v>
      </c>
      <c r="AP24">
        <f t="shared" si="8"/>
        <v>-1.3471915699845662</v>
      </c>
      <c r="AQ24">
        <f t="shared" si="8"/>
        <v>-33.288127970982231</v>
      </c>
      <c r="AR24">
        <f t="shared" si="8"/>
        <v>-34.635319540966798</v>
      </c>
      <c r="AS24">
        <f t="shared" si="8"/>
        <v>-0.15218080417467864</v>
      </c>
      <c r="AT24">
        <f t="shared" si="8"/>
        <v>2.4416209195574012</v>
      </c>
      <c r="AU24">
        <f t="shared" si="8"/>
        <v>-32.345879425584073</v>
      </c>
      <c r="AW24">
        <v>21</v>
      </c>
      <c r="AX24">
        <f>IF(Z24&gt;0, (R24*SUMPRODUCT(K24:$K$98, X24:$X$98)-K24*$AZ$3)/Z24, 0)</f>
        <v>325.05102128307584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6.4359999999999999E-3</v>
      </c>
      <c r="Q25" s="4">
        <f t="shared" si="22"/>
        <v>12.5</v>
      </c>
      <c r="R25">
        <f t="shared" si="0"/>
        <v>50000</v>
      </c>
      <c r="S25">
        <f t="shared" si="1"/>
        <v>330.12410375979118</v>
      </c>
      <c r="U25">
        <f t="shared" si="12"/>
        <v>6.4359999999999999E-3</v>
      </c>
      <c r="V25">
        <f t="shared" si="13"/>
        <v>0.01</v>
      </c>
      <c r="W25">
        <f t="shared" si="14"/>
        <v>0.7420298522463924</v>
      </c>
      <c r="X25">
        <f t="shared" si="15"/>
        <v>4.7757041290577814E-3</v>
      </c>
      <c r="Y25">
        <f t="shared" si="16"/>
        <v>7.4202985224639242E-3</v>
      </c>
      <c r="Z25">
        <f t="shared" si="17"/>
        <v>0.72983384959487063</v>
      </c>
      <c r="AB25">
        <f t="shared" si="18"/>
        <v>241.19756129521971</v>
      </c>
      <c r="AC25">
        <f t="shared" si="19"/>
        <v>240.93574549106489</v>
      </c>
      <c r="AE25">
        <f t="shared" si="2"/>
        <v>0</v>
      </c>
      <c r="AF25">
        <f t="shared" si="3"/>
        <v>0</v>
      </c>
      <c r="AG25">
        <f t="shared" si="3"/>
        <v>-9.1229231199358836</v>
      </c>
      <c r="AH25">
        <f t="shared" si="4"/>
        <v>-238.78520645288907</v>
      </c>
      <c r="AI25">
        <f t="shared" si="23"/>
        <v>-247.90812957282495</v>
      </c>
      <c r="AJ25">
        <f t="shared" si="6"/>
        <v>0.26181580415482131</v>
      </c>
      <c r="AK25">
        <f t="shared" si="20"/>
        <v>16.883829290665382</v>
      </c>
      <c r="AL25">
        <f t="shared" si="24"/>
        <v>-230.76248447800475</v>
      </c>
      <c r="AN25">
        <f t="shared" si="8"/>
        <v>0</v>
      </c>
      <c r="AO25">
        <f t="shared" si="8"/>
        <v>0</v>
      </c>
      <c r="AP25">
        <f t="shared" si="8"/>
        <v>-1.1830795797681251</v>
      </c>
      <c r="AQ25">
        <f t="shared" si="8"/>
        <v>-30.966160515788104</v>
      </c>
      <c r="AR25">
        <f t="shared" si="8"/>
        <v>-32.14924009555623</v>
      </c>
      <c r="AS25">
        <f t="shared" si="8"/>
        <v>3.39528161625368E-2</v>
      </c>
      <c r="AT25">
        <f t="shared" si="8"/>
        <v>2.1895299784371685</v>
      </c>
      <c r="AU25">
        <f t="shared" si="8"/>
        <v>-29.925757300956523</v>
      </c>
      <c r="AW25">
        <v>22</v>
      </c>
      <c r="AX25">
        <f>IF(Z25&gt;0, (R25*SUMPRODUCT(K25:$K$98, X25:$X$98)-K25*$AZ$3)/Z25, 0)</f>
        <v>330.12410375979118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6.8199999999999997E-3</v>
      </c>
      <c r="Q26" s="4">
        <f t="shared" si="22"/>
        <v>12.5</v>
      </c>
      <c r="R26">
        <f t="shared" si="0"/>
        <v>50000</v>
      </c>
      <c r="S26">
        <f t="shared" si="1"/>
        <v>333.71148942761249</v>
      </c>
      <c r="U26">
        <f t="shared" si="12"/>
        <v>6.8199999999999997E-3</v>
      </c>
      <c r="V26">
        <f t="shared" si="13"/>
        <v>0.01</v>
      </c>
      <c r="W26">
        <f t="shared" si="14"/>
        <v>0.72983384959487063</v>
      </c>
      <c r="X26">
        <f t="shared" si="15"/>
        <v>4.9774668542370178E-3</v>
      </c>
      <c r="Y26">
        <f t="shared" si="16"/>
        <v>7.2983384959487063E-3</v>
      </c>
      <c r="Z26">
        <f t="shared" si="17"/>
        <v>0.71755804424468483</v>
      </c>
      <c r="AB26">
        <f t="shared" si="18"/>
        <v>240.93574549106489</v>
      </c>
      <c r="AC26">
        <f t="shared" si="19"/>
        <v>239.45736369565844</v>
      </c>
      <c r="AE26">
        <f t="shared" si="2"/>
        <v>0</v>
      </c>
      <c r="AF26">
        <f t="shared" si="3"/>
        <v>0</v>
      </c>
      <c r="AG26">
        <f t="shared" si="3"/>
        <v>-8.9694755530585599</v>
      </c>
      <c r="AH26">
        <f t="shared" si="4"/>
        <v>-248.87334271185088</v>
      </c>
      <c r="AI26">
        <f t="shared" si="23"/>
        <v>-257.84281826490945</v>
      </c>
      <c r="AJ26">
        <f t="shared" si="6"/>
        <v>1.4783817954064489</v>
      </c>
      <c r="AK26">
        <f t="shared" si="20"/>
        <v>16.865502184374545</v>
      </c>
      <c r="AL26">
        <f t="shared" si="24"/>
        <v>-239.49893428512846</v>
      </c>
      <c r="AN26">
        <f t="shared" si="8"/>
        <v>0</v>
      </c>
      <c r="AO26">
        <f t="shared" si="8"/>
        <v>0</v>
      </c>
      <c r="AP26">
        <f t="shared" si="8"/>
        <v>-1.038553733246808</v>
      </c>
      <c r="AQ26">
        <f t="shared" si="8"/>
        <v>-28.816438335780756</v>
      </c>
      <c r="AR26">
        <f t="shared" si="8"/>
        <v>-29.854992069027567</v>
      </c>
      <c r="AS26">
        <f t="shared" si="8"/>
        <v>0.17117822816964223</v>
      </c>
      <c r="AT26">
        <f t="shared" si="8"/>
        <v>1.9528154297373133</v>
      </c>
      <c r="AU26">
        <f t="shared" si="8"/>
        <v>-27.730998411120609</v>
      </c>
      <c r="AW26">
        <v>23</v>
      </c>
      <c r="AX26">
        <f>IF(Z26&gt;0, (R26*SUMPRODUCT(K26:$K$98, X26:$X$98)-K26*$AZ$3)/Z26, 0)</f>
        <v>333.71148942761249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7.2269999999999999E-3</v>
      </c>
      <c r="Q27" s="4">
        <f t="shared" si="22"/>
        <v>12.5</v>
      </c>
      <c r="R27">
        <f t="shared" si="0"/>
        <v>50000</v>
      </c>
      <c r="S27">
        <f t="shared" si="1"/>
        <v>336.03292342115526</v>
      </c>
      <c r="U27">
        <f t="shared" si="12"/>
        <v>7.2269999999999999E-3</v>
      </c>
      <c r="V27">
        <f t="shared" si="13"/>
        <v>0.01</v>
      </c>
      <c r="W27">
        <f t="shared" si="14"/>
        <v>0.71755804424468483</v>
      </c>
      <c r="X27">
        <f t="shared" si="15"/>
        <v>5.1857919857563372E-3</v>
      </c>
      <c r="Y27">
        <f t="shared" si="16"/>
        <v>7.1755804424468482E-3</v>
      </c>
      <c r="Z27">
        <f t="shared" si="17"/>
        <v>0.70519667181648171</v>
      </c>
      <c r="AB27">
        <f t="shared" si="18"/>
        <v>239.45736369565844</v>
      </c>
      <c r="AC27">
        <f t="shared" si="19"/>
        <v>236.96929921736137</v>
      </c>
      <c r="AE27">
        <f t="shared" si="2"/>
        <v>0</v>
      </c>
      <c r="AF27">
        <f t="shared" si="3"/>
        <v>0</v>
      </c>
      <c r="AG27">
        <f t="shared" si="3"/>
        <v>-8.8149583977060217</v>
      </c>
      <c r="AH27">
        <f t="shared" si="4"/>
        <v>-259.28959928781688</v>
      </c>
      <c r="AI27">
        <f t="shared" si="23"/>
        <v>-268.10455768552288</v>
      </c>
      <c r="AJ27">
        <f t="shared" si="6"/>
        <v>2.4880644782970762</v>
      </c>
      <c r="AK27">
        <f t="shared" si="20"/>
        <v>16.762015458696094</v>
      </c>
      <c r="AL27">
        <f t="shared" si="24"/>
        <v>-248.85447774852972</v>
      </c>
      <c r="AN27">
        <f t="shared" si="8"/>
        <v>0</v>
      </c>
      <c r="AO27">
        <f t="shared" si="8"/>
        <v>0</v>
      </c>
      <c r="AP27">
        <f t="shared" si="8"/>
        <v>-0.91130586436086181</v>
      </c>
      <c r="AQ27">
        <f t="shared" si="8"/>
        <v>-26.805813679195289</v>
      </c>
      <c r="AR27">
        <f t="shared" si="8"/>
        <v>-27.717119543556148</v>
      </c>
      <c r="AS27">
        <f t="shared" si="8"/>
        <v>0.25722047089526051</v>
      </c>
      <c r="AT27">
        <f t="shared" si="8"/>
        <v>1.7328865658619985</v>
      </c>
      <c r="AU27">
        <f t="shared" si="8"/>
        <v>-25.727012506798893</v>
      </c>
      <c r="AW27">
        <v>24</v>
      </c>
      <c r="AX27">
        <f>IF(Z27&gt;0, (R27*SUMPRODUCT(K27:$K$98, X27:$X$98)-K27*$AZ$3)/Z27, 0)</f>
        <v>336.03292342115526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7.6860000000000001E-3</v>
      </c>
      <c r="Q28" s="4">
        <f t="shared" si="22"/>
        <v>12.5</v>
      </c>
      <c r="R28">
        <f t="shared" si="0"/>
        <v>50000</v>
      </c>
      <c r="S28">
        <f t="shared" si="1"/>
        <v>337.32160589655007</v>
      </c>
      <c r="U28">
        <f t="shared" si="12"/>
        <v>7.6860000000000001E-3</v>
      </c>
      <c r="V28">
        <f t="shared" si="13"/>
        <v>0.01</v>
      </c>
      <c r="W28">
        <f t="shared" si="14"/>
        <v>0.70519667181648171</v>
      </c>
      <c r="X28">
        <f t="shared" si="15"/>
        <v>5.4201416195814789E-3</v>
      </c>
      <c r="Y28">
        <f t="shared" si="16"/>
        <v>7.0519667181648173E-3</v>
      </c>
      <c r="Z28">
        <f t="shared" si="17"/>
        <v>0.69272456347873546</v>
      </c>
      <c r="AB28">
        <f t="shared" si="18"/>
        <v>236.96929921736137</v>
      </c>
      <c r="AC28">
        <f t="shared" si="19"/>
        <v>233.6709621966337</v>
      </c>
      <c r="AE28">
        <f t="shared" si="2"/>
        <v>0</v>
      </c>
      <c r="AF28">
        <f t="shared" si="3"/>
        <v>0</v>
      </c>
      <c r="AG28">
        <f t="shared" si="3"/>
        <v>-8.6590570434841929</v>
      </c>
      <c r="AH28">
        <f t="shared" si="4"/>
        <v>-271.00708097907392</v>
      </c>
      <c r="AI28">
        <f t="shared" si="23"/>
        <v>-279.66613802255813</v>
      </c>
      <c r="AJ28">
        <f t="shared" si="6"/>
        <v>3.2983370207276721</v>
      </c>
      <c r="AK28">
        <f t="shared" si="20"/>
        <v>16.587850945215298</v>
      </c>
      <c r="AL28">
        <f t="shared" si="24"/>
        <v>-259.77995005661518</v>
      </c>
      <c r="AN28">
        <f t="shared" si="8"/>
        <v>0</v>
      </c>
      <c r="AO28">
        <f t="shared" si="8"/>
        <v>0</v>
      </c>
      <c r="AP28">
        <f t="shared" si="8"/>
        <v>-0.79927545432479963</v>
      </c>
      <c r="AQ28">
        <f t="shared" si="8"/>
        <v>-25.015345976705653</v>
      </c>
      <c r="AR28">
        <f t="shared" si="8"/>
        <v>-25.814621431030456</v>
      </c>
      <c r="AS28">
        <f t="shared" si="8"/>
        <v>0.30445345347876834</v>
      </c>
      <c r="AT28">
        <f t="shared" si="8"/>
        <v>1.531143868660116</v>
      </c>
      <c r="AU28">
        <f t="shared" si="8"/>
        <v>-23.979024108891572</v>
      </c>
      <c r="AW28">
        <v>25</v>
      </c>
      <c r="AX28">
        <f>IF(Z28&gt;0, (R28*SUMPRODUCT(K28:$K$98, X28:$X$98)-K28*$AZ$3)/Z28, 0)</f>
        <v>337.32160589655007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8.2030000000000002E-3</v>
      </c>
      <c r="Q29" s="4">
        <f t="shared" si="22"/>
        <v>12.5</v>
      </c>
      <c r="R29">
        <f t="shared" si="0"/>
        <v>50000</v>
      </c>
      <c r="S29">
        <f t="shared" si="1"/>
        <v>337.65535096492624</v>
      </c>
      <c r="U29">
        <f t="shared" si="12"/>
        <v>8.2030000000000002E-3</v>
      </c>
      <c r="V29">
        <f t="shared" si="13"/>
        <v>0.01</v>
      </c>
      <c r="W29">
        <f t="shared" si="14"/>
        <v>0.69272456347873546</v>
      </c>
      <c r="X29">
        <f t="shared" si="15"/>
        <v>5.6824195942160672E-3</v>
      </c>
      <c r="Y29">
        <f t="shared" si="16"/>
        <v>6.9272456347873549E-3</v>
      </c>
      <c r="Z29">
        <f t="shared" si="17"/>
        <v>0.68011489824973204</v>
      </c>
      <c r="AB29">
        <f t="shared" si="18"/>
        <v>233.6709621966337</v>
      </c>
      <c r="AC29">
        <f t="shared" si="19"/>
        <v>229.64443466498838</v>
      </c>
      <c r="AE29">
        <f t="shared" si="2"/>
        <v>0</v>
      </c>
      <c r="AF29">
        <f t="shared" si="3"/>
        <v>0</v>
      </c>
      <c r="AG29">
        <f t="shared" si="3"/>
        <v>-8.5014362281216513</v>
      </c>
      <c r="AH29">
        <f t="shared" si="4"/>
        <v>-284.12097971080334</v>
      </c>
      <c r="AI29">
        <f t="shared" si="23"/>
        <v>-292.62241593892497</v>
      </c>
      <c r="AJ29">
        <f t="shared" si="6"/>
        <v>4.0265275316453142</v>
      </c>
      <c r="AK29">
        <f t="shared" si="20"/>
        <v>16.356967353764361</v>
      </c>
      <c r="AL29">
        <f t="shared" si="24"/>
        <v>-272.23892105351524</v>
      </c>
      <c r="AN29">
        <f t="shared" si="8"/>
        <v>0</v>
      </c>
      <c r="AO29">
        <f t="shared" si="8"/>
        <v>0</v>
      </c>
      <c r="AP29">
        <f t="shared" si="8"/>
        <v>-0.70064843145511191</v>
      </c>
      <c r="AQ29">
        <f t="shared" si="8"/>
        <v>-23.41591625652261</v>
      </c>
      <c r="AR29">
        <f t="shared" si="8"/>
        <v>-24.116564687977721</v>
      </c>
      <c r="AS29">
        <f t="shared" si="8"/>
        <v>0.33184748124393543</v>
      </c>
      <c r="AT29">
        <f t="shared" si="8"/>
        <v>1.3480643990326806</v>
      </c>
      <c r="AU29">
        <f t="shared" si="8"/>
        <v>-22.436652807701101</v>
      </c>
      <c r="AW29">
        <v>26</v>
      </c>
      <c r="AX29">
        <f>IF(Z29&gt;0, (R29*SUMPRODUCT(K29:$K$98, X29:$X$98)-K29*$AZ$3)/Z29, 0)</f>
        <v>337.65535096492624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8.7950000000000007E-3</v>
      </c>
      <c r="Q30" s="4">
        <f t="shared" si="22"/>
        <v>12.5</v>
      </c>
      <c r="R30">
        <f t="shared" si="0"/>
        <v>50000</v>
      </c>
      <c r="S30">
        <f t="shared" si="1"/>
        <v>337.11629010256286</v>
      </c>
      <c r="U30">
        <f t="shared" si="12"/>
        <v>8.7950000000000007E-3</v>
      </c>
      <c r="V30">
        <f t="shared" si="13"/>
        <v>0.01</v>
      </c>
      <c r="W30">
        <f t="shared" si="14"/>
        <v>0.68011489824973204</v>
      </c>
      <c r="X30">
        <f t="shared" si="15"/>
        <v>5.9816105301063937E-3</v>
      </c>
      <c r="Y30">
        <f t="shared" si="16"/>
        <v>6.8011489824973204E-3</v>
      </c>
      <c r="Z30">
        <f t="shared" si="17"/>
        <v>0.66733213873712838</v>
      </c>
      <c r="AB30">
        <f t="shared" si="18"/>
        <v>229.64443466498838</v>
      </c>
      <c r="AC30">
        <f t="shared" si="19"/>
        <v>224.96853487726949</v>
      </c>
      <c r="AE30">
        <f t="shared" si="2"/>
        <v>0</v>
      </c>
      <c r="AF30">
        <f t="shared" si="3"/>
        <v>0</v>
      </c>
      <c r="AG30">
        <f t="shared" si="3"/>
        <v>-8.3416517342141052</v>
      </c>
      <c r="AH30">
        <f t="shared" si="4"/>
        <v>-299.08052650531971</v>
      </c>
      <c r="AI30">
        <f t="shared" si="23"/>
        <v>-307.42217823953382</v>
      </c>
      <c r="AJ30">
        <f t="shared" si="6"/>
        <v>4.6758997877188904</v>
      </c>
      <c r="AK30">
        <f t="shared" si="20"/>
        <v>16.075110426549188</v>
      </c>
      <c r="AL30">
        <f t="shared" si="24"/>
        <v>-286.67116802526573</v>
      </c>
      <c r="AN30">
        <f t="shared" si="8"/>
        <v>0</v>
      </c>
      <c r="AO30">
        <f t="shared" si="8"/>
        <v>0</v>
      </c>
      <c r="AP30">
        <f t="shared" si="8"/>
        <v>-0.61382120016599384</v>
      </c>
      <c r="AQ30">
        <f t="shared" si="8"/>
        <v>-22.00786769517039</v>
      </c>
      <c r="AR30">
        <f t="shared" si="8"/>
        <v>-22.621688895336383</v>
      </c>
      <c r="AS30">
        <f t="shared" si="8"/>
        <v>0.34407651038477849</v>
      </c>
      <c r="AT30">
        <f t="shared" si="8"/>
        <v>1.1828884601300043</v>
      </c>
      <c r="AU30">
        <f t="shared" si="8"/>
        <v>-21.094723924821601</v>
      </c>
      <c r="AW30">
        <v>27</v>
      </c>
      <c r="AX30">
        <f>IF(Z30&gt;0, (R30*SUMPRODUCT(K30:$K$98, X30:$X$98)-K30*$AZ$3)/Z30, 0)</f>
        <v>337.11629010256286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9.4780000000000003E-3</v>
      </c>
      <c r="Q31" s="4">
        <f t="shared" si="22"/>
        <v>12.5</v>
      </c>
      <c r="R31">
        <f t="shared" si="0"/>
        <v>50000</v>
      </c>
      <c r="S31">
        <f t="shared" si="1"/>
        <v>335.75036195976912</v>
      </c>
      <c r="U31">
        <f t="shared" si="12"/>
        <v>9.4780000000000003E-3</v>
      </c>
      <c r="V31">
        <f t="shared" si="13"/>
        <v>0.01</v>
      </c>
      <c r="W31">
        <f t="shared" si="14"/>
        <v>0.66733213873712838</v>
      </c>
      <c r="X31">
        <f t="shared" si="15"/>
        <v>6.3249740109505032E-3</v>
      </c>
      <c r="Y31">
        <f t="shared" si="16"/>
        <v>6.6733213873712838E-3</v>
      </c>
      <c r="Z31">
        <f t="shared" si="17"/>
        <v>0.65433384333880651</v>
      </c>
      <c r="AB31">
        <f t="shared" si="18"/>
        <v>224.96853487726949</v>
      </c>
      <c r="AC31">
        <f t="shared" si="19"/>
        <v>219.69282474353116</v>
      </c>
      <c r="AE31">
        <f t="shared" si="2"/>
        <v>0</v>
      </c>
      <c r="AF31">
        <f t="shared" si="3"/>
        <v>0</v>
      </c>
      <c r="AG31">
        <f t="shared" si="3"/>
        <v>-8.1791730417350816</v>
      </c>
      <c r="AH31">
        <f t="shared" si="4"/>
        <v>-316.24870054752517</v>
      </c>
      <c r="AI31">
        <f t="shared" si="23"/>
        <v>-324.42787358926023</v>
      </c>
      <c r="AJ31">
        <f t="shared" si="6"/>
        <v>5.275710133738329</v>
      </c>
      <c r="AK31">
        <f t="shared" si="20"/>
        <v>15.747797441408865</v>
      </c>
      <c r="AL31">
        <f t="shared" si="24"/>
        <v>-303.40436601411301</v>
      </c>
      <c r="AN31">
        <f t="shared" si="8"/>
        <v>0</v>
      </c>
      <c r="AO31">
        <f t="shared" si="8"/>
        <v>0</v>
      </c>
      <c r="AP31">
        <f t="shared" si="8"/>
        <v>-0.53737963466889327</v>
      </c>
      <c r="AQ31">
        <f t="shared" si="8"/>
        <v>-20.77784762561889</v>
      </c>
      <c r="AR31">
        <f t="shared" si="8"/>
        <v>-21.315227260287781</v>
      </c>
      <c r="AS31">
        <f t="shared" si="8"/>
        <v>0.34661929388473589</v>
      </c>
      <c r="AT31">
        <f t="shared" si="8"/>
        <v>1.0346456289313124</v>
      </c>
      <c r="AU31">
        <f t="shared" si="8"/>
        <v>-19.933962337471733</v>
      </c>
      <c r="AW31">
        <v>28</v>
      </c>
      <c r="AX31">
        <f>IF(Z31&gt;0, (R31*SUMPRODUCT(K31:$K$98, X31:$X$98)-K31*$AZ$3)/Z31, 0)</f>
        <v>335.75036195976912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1.0265E-2</v>
      </c>
      <c r="Q32" s="4">
        <f t="shared" si="22"/>
        <v>12.5</v>
      </c>
      <c r="R32">
        <f t="shared" si="0"/>
        <v>50000</v>
      </c>
      <c r="S32">
        <f t="shared" si="1"/>
        <v>333.58782434358659</v>
      </c>
      <c r="U32">
        <f t="shared" si="12"/>
        <v>1.0265E-2</v>
      </c>
      <c r="V32">
        <f t="shared" si="13"/>
        <v>0.01</v>
      </c>
      <c r="W32">
        <f t="shared" si="14"/>
        <v>0.65433384333880651</v>
      </c>
      <c r="X32">
        <f t="shared" si="15"/>
        <v>6.716736901872849E-3</v>
      </c>
      <c r="Y32">
        <f t="shared" si="16"/>
        <v>6.5433384333880651E-3</v>
      </c>
      <c r="Z32">
        <f t="shared" si="17"/>
        <v>0.64107376800354565</v>
      </c>
      <c r="AB32">
        <f t="shared" si="18"/>
        <v>219.69282474353116</v>
      </c>
      <c r="AC32">
        <f t="shared" si="19"/>
        <v>213.85440351204798</v>
      </c>
      <c r="AE32">
        <f t="shared" si="2"/>
        <v>0</v>
      </c>
      <c r="AF32">
        <f t="shared" si="3"/>
        <v>0</v>
      </c>
      <c r="AG32">
        <f t="shared" si="3"/>
        <v>-8.0134221000443198</v>
      </c>
      <c r="AH32">
        <f t="shared" si="4"/>
        <v>-335.83684509364247</v>
      </c>
      <c r="AI32">
        <f t="shared" si="23"/>
        <v>-343.85026719368676</v>
      </c>
      <c r="AJ32">
        <f t="shared" si="6"/>
        <v>5.8384212314831814</v>
      </c>
      <c r="AK32">
        <f t="shared" si="20"/>
        <v>15.378497732047183</v>
      </c>
      <c r="AL32">
        <f t="shared" si="24"/>
        <v>-322.63334823015634</v>
      </c>
      <c r="AN32">
        <f t="shared" si="8"/>
        <v>0</v>
      </c>
      <c r="AO32">
        <f t="shared" si="8"/>
        <v>0</v>
      </c>
      <c r="AP32">
        <f t="shared" si="8"/>
        <v>-0.47008003247529295</v>
      </c>
      <c r="AQ32">
        <f t="shared" si="8"/>
        <v>-19.700721249557819</v>
      </c>
      <c r="AR32">
        <f t="shared" si="8"/>
        <v>-20.170801282033111</v>
      </c>
      <c r="AS32">
        <f t="shared" si="8"/>
        <v>0.342491036642744</v>
      </c>
      <c r="AT32">
        <f t="shared" si="8"/>
        <v>0.90212703424944718</v>
      </c>
      <c r="AU32">
        <f t="shared" si="8"/>
        <v>-18.926183211140916</v>
      </c>
      <c r="AW32">
        <v>29</v>
      </c>
      <c r="AX32">
        <f>IF(Z32&gt;0, (R32*SUMPRODUCT(K32:$K$98, X32:$X$98)-K32*$AZ$3)/Z32, 0)</f>
        <v>333.58782434358659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1.1204E-2</v>
      </c>
      <c r="Q33" s="4">
        <f t="shared" si="22"/>
        <v>12.5</v>
      </c>
      <c r="R33">
        <f t="shared" si="0"/>
        <v>50000</v>
      </c>
      <c r="S33">
        <f t="shared" si="1"/>
        <v>330.67557593660808</v>
      </c>
      <c r="U33">
        <f t="shared" si="12"/>
        <v>1.1204E-2</v>
      </c>
      <c r="V33">
        <f t="shared" si="13"/>
        <v>0.01</v>
      </c>
      <c r="W33">
        <f t="shared" si="14"/>
        <v>0.64107376800354565</v>
      </c>
      <c r="X33">
        <f t="shared" si="15"/>
        <v>7.1825904967117256E-3</v>
      </c>
      <c r="Y33">
        <f t="shared" si="16"/>
        <v>6.4107376800354565E-3</v>
      </c>
      <c r="Z33">
        <f t="shared" si="17"/>
        <v>0.62748043982679846</v>
      </c>
      <c r="AB33">
        <f t="shared" si="18"/>
        <v>213.85440351204798</v>
      </c>
      <c r="AC33">
        <f t="shared" si="19"/>
        <v>207.49245582868272</v>
      </c>
      <c r="AE33">
        <f t="shared" si="2"/>
        <v>0</v>
      </c>
      <c r="AF33">
        <f t="shared" si="3"/>
        <v>0</v>
      </c>
      <c r="AG33">
        <f t="shared" si="3"/>
        <v>-7.8435054978349807</v>
      </c>
      <c r="AH33">
        <f t="shared" si="4"/>
        <v>-359.12952483558627</v>
      </c>
      <c r="AI33">
        <f t="shared" si="23"/>
        <v>-366.97303033342126</v>
      </c>
      <c r="AJ33">
        <f t="shared" si="6"/>
        <v>6.3619476833652584</v>
      </c>
      <c r="AK33">
        <f t="shared" si="20"/>
        <v>14.96980824584336</v>
      </c>
      <c r="AL33">
        <f t="shared" si="24"/>
        <v>-345.64127440421265</v>
      </c>
      <c r="AN33">
        <f t="shared" si="8"/>
        <v>0</v>
      </c>
      <c r="AO33">
        <f t="shared" si="8"/>
        <v>0</v>
      </c>
      <c r="AP33">
        <f t="shared" si="8"/>
        <v>-0.4108146923809704</v>
      </c>
      <c r="AQ33">
        <f t="shared" si="8"/>
        <v>-18.809916728047078</v>
      </c>
      <c r="AR33">
        <f t="shared" si="8"/>
        <v>-19.220731420428052</v>
      </c>
      <c r="AS33">
        <f t="shared" si="8"/>
        <v>0.33321600669585111</v>
      </c>
      <c r="AT33">
        <f t="shared" si="8"/>
        <v>0.78406487650397771</v>
      </c>
      <c r="AU33">
        <f t="shared" si="8"/>
        <v>-18.103450537228223</v>
      </c>
      <c r="AW33">
        <v>30</v>
      </c>
      <c r="AX33">
        <f>IF(Z33&gt;0, (R33*SUMPRODUCT(K33:$K$98, X33:$X$98)-K33*$AZ$3)/Z33, 0)</f>
        <v>330.67557593660808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1.2285000000000001E-2</v>
      </c>
      <c r="Q34" s="4">
        <f t="shared" si="22"/>
        <v>12.5</v>
      </c>
      <c r="R34">
        <f t="shared" si="0"/>
        <v>50000</v>
      </c>
      <c r="S34">
        <f t="shared" si="1"/>
        <v>326.96516178210669</v>
      </c>
      <c r="U34">
        <f t="shared" si="12"/>
        <v>1.2285000000000001E-2</v>
      </c>
      <c r="V34">
        <f t="shared" si="13"/>
        <v>0.01</v>
      </c>
      <c r="W34">
        <f t="shared" si="14"/>
        <v>0.62748043982679846</v>
      </c>
      <c r="X34">
        <f t="shared" si="15"/>
        <v>7.7085972032722196E-3</v>
      </c>
      <c r="Y34">
        <f t="shared" si="16"/>
        <v>6.2748043982679847E-3</v>
      </c>
      <c r="Z34">
        <f t="shared" si="17"/>
        <v>0.61349703822525825</v>
      </c>
      <c r="AB34">
        <f t="shared" si="18"/>
        <v>207.49245582868272</v>
      </c>
      <c r="AC34">
        <f t="shared" si="19"/>
        <v>200.59215835616484</v>
      </c>
      <c r="AE34">
        <f t="shared" si="2"/>
        <v>0</v>
      </c>
      <c r="AF34">
        <f t="shared" si="3"/>
        <v>0</v>
      </c>
      <c r="AG34">
        <f t="shared" si="3"/>
        <v>-7.6687129778157281</v>
      </c>
      <c r="AH34">
        <f t="shared" si="4"/>
        <v>-385.42986016361095</v>
      </c>
      <c r="AI34">
        <f t="shared" si="23"/>
        <v>-393.0985731414267</v>
      </c>
      <c r="AJ34">
        <f t="shared" si="6"/>
        <v>6.9002974725178774</v>
      </c>
      <c r="AK34">
        <f t="shared" si="20"/>
        <v>14.524471908007792</v>
      </c>
      <c r="AL34">
        <f t="shared" si="24"/>
        <v>-371.67380376090102</v>
      </c>
      <c r="AN34">
        <f t="shared" si="8"/>
        <v>0</v>
      </c>
      <c r="AO34">
        <f t="shared" si="8"/>
        <v>0</v>
      </c>
      <c r="AP34">
        <f t="shared" si="8"/>
        <v>-0.35862472050112543</v>
      </c>
      <c r="AQ34">
        <f t="shared" si="8"/>
        <v>-18.024494628215077</v>
      </c>
      <c r="AR34">
        <f t="shared" si="8"/>
        <v>-18.383119348716203</v>
      </c>
      <c r="AS34">
        <f t="shared" si="8"/>
        <v>0.32269003411850061</v>
      </c>
      <c r="AT34">
        <f t="shared" si="8"/>
        <v>0.67923192503148933</v>
      </c>
      <c r="AU34">
        <f t="shared" ref="AU34:AU79" si="25">AL34*$K34</f>
        <v>-17.381197389566211</v>
      </c>
      <c r="AW34">
        <v>31</v>
      </c>
      <c r="AX34">
        <f>IF(Z34&gt;0, (R34*SUMPRODUCT(K34:$K$98, X34:$X$98)-K34*$AZ$3)/Z34, 0)</f>
        <v>326.96516178210669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1.3528E-2</v>
      </c>
      <c r="Q35" s="4">
        <f t="shared" si="22"/>
        <v>12.5</v>
      </c>
      <c r="R35">
        <f t="shared" si="0"/>
        <v>50000</v>
      </c>
      <c r="S35">
        <f t="shared" si="1"/>
        <v>322.50590602308506</v>
      </c>
      <c r="U35">
        <f t="shared" si="12"/>
        <v>1.3528E-2</v>
      </c>
      <c r="V35">
        <f t="shared" si="13"/>
        <v>0.01</v>
      </c>
      <c r="W35">
        <f t="shared" si="14"/>
        <v>0.61349703822525825</v>
      </c>
      <c r="X35">
        <f t="shared" si="15"/>
        <v>8.2993879331112932E-3</v>
      </c>
      <c r="Y35">
        <f t="shared" si="16"/>
        <v>6.1349703822525829E-3</v>
      </c>
      <c r="Z35">
        <f t="shared" si="17"/>
        <v>0.59906267990989437</v>
      </c>
      <c r="AB35">
        <f t="shared" si="18"/>
        <v>200.59215835616484</v>
      </c>
      <c r="AC35">
        <f t="shared" si="19"/>
        <v>193.20125234895789</v>
      </c>
      <c r="AE35">
        <f t="shared" si="2"/>
        <v>0</v>
      </c>
      <c r="AF35">
        <f t="shared" ref="AF35:AG66" si="26">-$Z35*P35</f>
        <v>0</v>
      </c>
      <c r="AG35">
        <f t="shared" si="26"/>
        <v>-7.4882834988736793</v>
      </c>
      <c r="AH35">
        <f t="shared" si="4"/>
        <v>-414.96939665556465</v>
      </c>
      <c r="AI35">
        <f t="shared" si="23"/>
        <v>-422.45768015443832</v>
      </c>
      <c r="AJ35">
        <f t="shared" si="6"/>
        <v>7.3909060072069508</v>
      </c>
      <c r="AK35">
        <f t="shared" si="20"/>
        <v>14.041451084931541</v>
      </c>
      <c r="AL35">
        <f t="shared" si="24"/>
        <v>-401.02532306229983</v>
      </c>
      <c r="AN35">
        <f t="shared" ref="AN35:AT66" si="27">AE35*$K35</f>
        <v>0</v>
      </c>
      <c r="AO35">
        <f t="shared" si="27"/>
        <v>0</v>
      </c>
      <c r="AP35">
        <f t="shared" si="27"/>
        <v>-0.31266696256890619</v>
      </c>
      <c r="AQ35">
        <f t="shared" si="27"/>
        <v>-17.32669721049723</v>
      </c>
      <c r="AR35">
        <f t="shared" si="27"/>
        <v>-17.639364173066134</v>
      </c>
      <c r="AS35">
        <f t="shared" si="27"/>
        <v>0.30860104752354306</v>
      </c>
      <c r="AT35">
        <f t="shared" si="27"/>
        <v>0.58628894878856641</v>
      </c>
      <c r="AU35">
        <f t="shared" si="25"/>
        <v>-16.744474176754025</v>
      </c>
      <c r="AW35">
        <v>32</v>
      </c>
      <c r="AX35">
        <f>IF(Z35&gt;0, (R35*SUMPRODUCT(K35:$K$98, X35:$X$98)-K35*$AZ$3)/Z35, 0)</f>
        <v>322.50590602308506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1.4963000000000001E-2</v>
      </c>
      <c r="Q36" s="4">
        <f t="shared" si="22"/>
        <v>12.5</v>
      </c>
      <c r="R36">
        <f t="shared" si="0"/>
        <v>50000</v>
      </c>
      <c r="S36">
        <f t="shared" si="1"/>
        <v>317.35354146021399</v>
      </c>
      <c r="U36">
        <f t="shared" si="12"/>
        <v>1.4963000000000001E-2</v>
      </c>
      <c r="V36">
        <f t="shared" si="13"/>
        <v>0.01</v>
      </c>
      <c r="W36">
        <f t="shared" si="14"/>
        <v>0.59906267990989437</v>
      </c>
      <c r="X36">
        <f t="shared" si="15"/>
        <v>8.9637748794917493E-3</v>
      </c>
      <c r="Y36">
        <f t="shared" si="16"/>
        <v>5.9906267990989439E-3</v>
      </c>
      <c r="Z36">
        <f t="shared" si="17"/>
        <v>0.58410827823130373</v>
      </c>
      <c r="AB36">
        <f t="shared" si="18"/>
        <v>193.20125234895789</v>
      </c>
      <c r="AC36">
        <f t="shared" si="19"/>
        <v>185.36883069293225</v>
      </c>
      <c r="AE36">
        <f t="shared" si="2"/>
        <v>0</v>
      </c>
      <c r="AF36">
        <f t="shared" si="26"/>
        <v>0</v>
      </c>
      <c r="AG36">
        <f t="shared" si="26"/>
        <v>-7.301353477891297</v>
      </c>
      <c r="AH36">
        <f t="shared" si="4"/>
        <v>-448.18874397458745</v>
      </c>
      <c r="AI36">
        <f t="shared" si="23"/>
        <v>-455.49009745247872</v>
      </c>
      <c r="AJ36">
        <f t="shared" si="6"/>
        <v>7.8324216560256446</v>
      </c>
      <c r="AK36">
        <f t="shared" si="20"/>
        <v>13.524087664427054</v>
      </c>
      <c r="AL36">
        <f t="shared" si="24"/>
        <v>-434.13358813202603</v>
      </c>
      <c r="AN36">
        <f t="shared" si="27"/>
        <v>0</v>
      </c>
      <c r="AO36">
        <f t="shared" si="27"/>
        <v>0</v>
      </c>
      <c r="AP36">
        <f t="shared" si="27"/>
        <v>-0.27219808676990948</v>
      </c>
      <c r="AQ36">
        <f t="shared" si="27"/>
        <v>-16.708699146137654</v>
      </c>
      <c r="AR36">
        <f t="shared" si="27"/>
        <v>-16.980897232907562</v>
      </c>
      <c r="AS36">
        <f t="shared" si="27"/>
        <v>0.29199657241647758</v>
      </c>
      <c r="AT36">
        <f t="shared" si="27"/>
        <v>0.50418471023385558</v>
      </c>
      <c r="AU36">
        <f t="shared" si="25"/>
        <v>-16.184715950257228</v>
      </c>
      <c r="AW36">
        <v>33</v>
      </c>
      <c r="AX36">
        <f>IF(Z36&gt;0, (R36*SUMPRODUCT(K36:$K$98, X36:$X$98)-K36*$AZ$3)/Z36, 0)</f>
        <v>317.35354146021399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1.6567999999999999E-2</v>
      </c>
      <c r="Q37" s="4">
        <f t="shared" si="22"/>
        <v>12.5</v>
      </c>
      <c r="R37">
        <f t="shared" si="0"/>
        <v>50000</v>
      </c>
      <c r="S37">
        <f t="shared" si="1"/>
        <v>311.53776891224641</v>
      </c>
      <c r="U37">
        <f t="shared" si="12"/>
        <v>1.6567999999999999E-2</v>
      </c>
      <c r="V37">
        <f t="shared" si="13"/>
        <v>0.01</v>
      </c>
      <c r="W37">
        <f t="shared" si="14"/>
        <v>0.58410827823130373</v>
      </c>
      <c r="X37">
        <f t="shared" si="15"/>
        <v>9.6775059537362405E-3</v>
      </c>
      <c r="Y37">
        <f t="shared" si="16"/>
        <v>5.8410827823130373E-3</v>
      </c>
      <c r="Z37">
        <f t="shared" si="17"/>
        <v>0.56858968949525446</v>
      </c>
      <c r="AB37">
        <f t="shared" si="18"/>
        <v>185.36883069293225</v>
      </c>
      <c r="AC37">
        <f t="shared" si="19"/>
        <v>177.13716329185851</v>
      </c>
      <c r="AE37">
        <f t="shared" si="2"/>
        <v>0</v>
      </c>
      <c r="AF37">
        <f t="shared" si="26"/>
        <v>0</v>
      </c>
      <c r="AG37">
        <f t="shared" si="26"/>
        <v>-7.1073711186906809</v>
      </c>
      <c r="AH37">
        <f t="shared" si="4"/>
        <v>-483.87529768681202</v>
      </c>
      <c r="AI37">
        <f t="shared" si="23"/>
        <v>-490.98266880550273</v>
      </c>
      <c r="AJ37">
        <f t="shared" si="6"/>
        <v>8.2316674010737358</v>
      </c>
      <c r="AK37">
        <f t="shared" si="20"/>
        <v>12.975818148505258</v>
      </c>
      <c r="AL37">
        <f t="shared" si="24"/>
        <v>-469.77518325592371</v>
      </c>
      <c r="AN37">
        <f t="shared" si="27"/>
        <v>0</v>
      </c>
      <c r="AO37">
        <f t="shared" si="27"/>
        <v>0</v>
      </c>
      <c r="AP37">
        <f t="shared" si="27"/>
        <v>-0.23657707857197011</v>
      </c>
      <c r="AQ37">
        <f t="shared" si="27"/>
        <v>-16.106349648585216</v>
      </c>
      <c r="AR37">
        <f t="shared" si="27"/>
        <v>-16.342926727157185</v>
      </c>
      <c r="AS37">
        <f t="shared" si="27"/>
        <v>0.27400058235328234</v>
      </c>
      <c r="AT37">
        <f t="shared" si="27"/>
        <v>0.43191513407562698</v>
      </c>
      <c r="AU37">
        <f t="shared" si="25"/>
        <v>-15.637011010728276</v>
      </c>
      <c r="AW37">
        <v>34</v>
      </c>
      <c r="AX37">
        <f>IF(Z37&gt;0, (R37*SUMPRODUCT(K37:$K$98, X37:$X$98)-K37*$AZ$3)/Z37, 0)</f>
        <v>311.53776891224641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1.8353999999999999E-2</v>
      </c>
      <c r="Q38" s="4">
        <f t="shared" si="22"/>
        <v>12.5</v>
      </c>
      <c r="R38">
        <f t="shared" si="0"/>
        <v>50000</v>
      </c>
      <c r="S38">
        <f t="shared" si="1"/>
        <v>305.17536452080026</v>
      </c>
      <c r="U38">
        <f t="shared" si="12"/>
        <v>1.8353999999999999E-2</v>
      </c>
      <c r="V38">
        <f t="shared" si="13"/>
        <v>0.01</v>
      </c>
      <c r="W38">
        <f t="shared" si="14"/>
        <v>0.56858968949525446</v>
      </c>
      <c r="X38">
        <f t="shared" si="15"/>
        <v>1.0435895160995899E-2</v>
      </c>
      <c r="Y38">
        <f t="shared" si="16"/>
        <v>5.6858968949525445E-3</v>
      </c>
      <c r="Z38">
        <f t="shared" si="17"/>
        <v>0.55246789743930602</v>
      </c>
      <c r="AB38">
        <f t="shared" si="18"/>
        <v>177.13716329185851</v>
      </c>
      <c r="AC38">
        <f t="shared" si="19"/>
        <v>168.59959198708032</v>
      </c>
      <c r="AE38">
        <f t="shared" si="2"/>
        <v>0</v>
      </c>
      <c r="AF38">
        <f t="shared" si="26"/>
        <v>0</v>
      </c>
      <c r="AG38">
        <f t="shared" si="26"/>
        <v>-6.9058487179913257</v>
      </c>
      <c r="AH38">
        <f t="shared" si="4"/>
        <v>-521.79475804979495</v>
      </c>
      <c r="AI38">
        <f t="shared" si="23"/>
        <v>-528.70060676778633</v>
      </c>
      <c r="AJ38">
        <f t="shared" si="6"/>
        <v>8.5375713047781971</v>
      </c>
      <c r="AK38">
        <f t="shared" si="20"/>
        <v>12.399601430430097</v>
      </c>
      <c r="AL38">
        <f t="shared" si="24"/>
        <v>-507.763434032578</v>
      </c>
      <c r="AN38">
        <f t="shared" si="27"/>
        <v>0</v>
      </c>
      <c r="AO38">
        <f t="shared" si="27"/>
        <v>0</v>
      </c>
      <c r="AP38">
        <f t="shared" si="27"/>
        <v>-0.20524033221976828</v>
      </c>
      <c r="AQ38">
        <f t="shared" si="27"/>
        <v>-15.507627500392639</v>
      </c>
      <c r="AR38">
        <f t="shared" si="27"/>
        <v>-15.712867832612408</v>
      </c>
      <c r="AS38">
        <f t="shared" si="27"/>
        <v>0.25373477504330683</v>
      </c>
      <c r="AT38">
        <f t="shared" si="27"/>
        <v>0.36851347617044394</v>
      </c>
      <c r="AU38">
        <f t="shared" si="25"/>
        <v>-15.090619581398657</v>
      </c>
      <c r="AW38">
        <v>35</v>
      </c>
      <c r="AX38">
        <f>IF(Z38&gt;0, (R38*SUMPRODUCT(K38:$K$98, X38:$X$98)-K38*$AZ$3)/Z38, 0)</f>
        <v>305.17536452080026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2.0303000000000002E-2</v>
      </c>
      <c r="Q39" s="4">
        <f t="shared" si="22"/>
        <v>12.5</v>
      </c>
      <c r="R39">
        <f t="shared" si="0"/>
        <v>50000</v>
      </c>
      <c r="S39">
        <f t="shared" si="1"/>
        <v>298.37951531298779</v>
      </c>
      <c r="U39">
        <f t="shared" si="12"/>
        <v>2.0303000000000002E-2</v>
      </c>
      <c r="V39">
        <f t="shared" si="13"/>
        <v>0.01</v>
      </c>
      <c r="W39">
        <f t="shared" si="14"/>
        <v>0.55246789743930602</v>
      </c>
      <c r="X39">
        <f t="shared" si="15"/>
        <v>1.1216755721710232E-2</v>
      </c>
      <c r="Y39">
        <f t="shared" si="16"/>
        <v>5.52467897439306E-3</v>
      </c>
      <c r="Z39">
        <f t="shared" si="17"/>
        <v>0.53572646274320279</v>
      </c>
      <c r="AB39">
        <f t="shared" si="18"/>
        <v>168.59959198708032</v>
      </c>
      <c r="AC39">
        <f t="shared" si="19"/>
        <v>159.84980229365826</v>
      </c>
      <c r="AE39">
        <f t="shared" si="2"/>
        <v>0</v>
      </c>
      <c r="AF39">
        <f t="shared" si="26"/>
        <v>0</v>
      </c>
      <c r="AG39">
        <f t="shared" si="26"/>
        <v>-6.6965807842900347</v>
      </c>
      <c r="AH39">
        <f t="shared" si="4"/>
        <v>-560.83778608551154</v>
      </c>
      <c r="AI39">
        <f t="shared" si="23"/>
        <v>-567.5343668698016</v>
      </c>
      <c r="AJ39">
        <f t="shared" si="6"/>
        <v>8.7497896934220591</v>
      </c>
      <c r="AK39">
        <f t="shared" si="20"/>
        <v>11.801971439095624</v>
      </c>
      <c r="AL39">
        <f t="shared" si="24"/>
        <v>-546.98260573728396</v>
      </c>
      <c r="AN39">
        <f t="shared" si="27"/>
        <v>0</v>
      </c>
      <c r="AO39">
        <f t="shared" si="27"/>
        <v>0</v>
      </c>
      <c r="AP39">
        <f t="shared" si="27"/>
        <v>-0.17769726288617199</v>
      </c>
      <c r="AQ39">
        <f t="shared" si="27"/>
        <v>-14.882123089492696</v>
      </c>
      <c r="AR39">
        <f t="shared" si="27"/>
        <v>-15.059820352378869</v>
      </c>
      <c r="AS39">
        <f t="shared" si="27"/>
        <v>0.23218023188763454</v>
      </c>
      <c r="AT39">
        <f t="shared" si="27"/>
        <v>0.31317146599768969</v>
      </c>
      <c r="AU39">
        <f t="shared" si="25"/>
        <v>-14.514468654493546</v>
      </c>
      <c r="AW39">
        <v>36</v>
      </c>
      <c r="AX39">
        <f>IF(Z39&gt;0, (R39*SUMPRODUCT(K39:$K$98, X39:$X$98)-K39*$AZ$3)/Z39, 0)</f>
        <v>298.37951531298779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2.2446000000000001E-2</v>
      </c>
      <c r="Q40" s="4">
        <f t="shared" si="22"/>
        <v>12.5</v>
      </c>
      <c r="R40">
        <f t="shared" si="0"/>
        <v>50000</v>
      </c>
      <c r="S40">
        <f t="shared" si="1"/>
        <v>291.31499704649337</v>
      </c>
      <c r="U40">
        <f t="shared" si="12"/>
        <v>2.2446000000000001E-2</v>
      </c>
      <c r="V40">
        <f t="shared" si="13"/>
        <v>0.01</v>
      </c>
      <c r="W40">
        <f t="shared" si="14"/>
        <v>0.53572646274320279</v>
      </c>
      <c r="X40">
        <f t="shared" si="15"/>
        <v>1.202491618273393E-2</v>
      </c>
      <c r="Y40">
        <f t="shared" si="16"/>
        <v>5.3572646274320278E-3</v>
      </c>
      <c r="Z40">
        <f t="shared" si="17"/>
        <v>0.51834428193303683</v>
      </c>
      <c r="AB40">
        <f t="shared" si="18"/>
        <v>159.84980229365826</v>
      </c>
      <c r="AC40">
        <f t="shared" si="19"/>
        <v>151.00146296038935</v>
      </c>
      <c r="AE40">
        <f t="shared" si="2"/>
        <v>0</v>
      </c>
      <c r="AF40">
        <f t="shared" si="26"/>
        <v>0</v>
      </c>
      <c r="AG40">
        <f t="shared" si="26"/>
        <v>-6.47930352416296</v>
      </c>
      <c r="AH40">
        <f t="shared" si="4"/>
        <v>-601.24580913669649</v>
      </c>
      <c r="AI40">
        <f t="shared" si="23"/>
        <v>-607.72511266085951</v>
      </c>
      <c r="AJ40">
        <f t="shared" si="6"/>
        <v>8.8483393332689104</v>
      </c>
      <c r="AK40">
        <f t="shared" si="20"/>
        <v>11.189486160556079</v>
      </c>
      <c r="AL40">
        <f t="shared" si="24"/>
        <v>-587.68728716703458</v>
      </c>
      <c r="AN40">
        <f t="shared" si="27"/>
        <v>0</v>
      </c>
      <c r="AO40">
        <f t="shared" si="27"/>
        <v>0</v>
      </c>
      <c r="AP40">
        <f t="shared" si="27"/>
        <v>-0.15351044419157789</v>
      </c>
      <c r="AQ40">
        <f t="shared" si="27"/>
        <v>-14.244974152653629</v>
      </c>
      <c r="AR40">
        <f t="shared" si="27"/>
        <v>-14.398484596845208</v>
      </c>
      <c r="AS40">
        <f t="shared" si="27"/>
        <v>0.20963865889943725</v>
      </c>
      <c r="AT40">
        <f t="shared" si="27"/>
        <v>0.26510611586210286</v>
      </c>
      <c r="AU40">
        <f t="shared" si="25"/>
        <v>-13.92373982208367</v>
      </c>
      <c r="AW40">
        <v>37</v>
      </c>
      <c r="AX40">
        <f>IF(Z40&gt;0, (R40*SUMPRODUCT(K40:$K$98, X40:$X$98)-K40*$AZ$3)/Z40, 0)</f>
        <v>291.31499704649337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2.4856E-2</v>
      </c>
      <c r="Q41" s="4">
        <f t="shared" si="22"/>
        <v>12.5</v>
      </c>
      <c r="R41">
        <f t="shared" si="0"/>
        <v>50000</v>
      </c>
      <c r="S41">
        <f t="shared" si="1"/>
        <v>284.13025510881442</v>
      </c>
      <c r="U41">
        <f t="shared" si="12"/>
        <v>2.4856E-2</v>
      </c>
      <c r="V41">
        <f t="shared" si="13"/>
        <v>0.01</v>
      </c>
      <c r="W41">
        <f t="shared" si="14"/>
        <v>0.51834428193303683</v>
      </c>
      <c r="X41">
        <f t="shared" si="15"/>
        <v>1.2883965471727564E-2</v>
      </c>
      <c r="Y41">
        <f t="shared" si="16"/>
        <v>5.1834428193303682E-3</v>
      </c>
      <c r="Z41">
        <f t="shared" si="17"/>
        <v>0.50027687364197893</v>
      </c>
      <c r="AB41">
        <f t="shared" si="18"/>
        <v>151.00146296038935</v>
      </c>
      <c r="AC41">
        <f t="shared" si="19"/>
        <v>142.14379573293559</v>
      </c>
      <c r="AE41">
        <f t="shared" si="2"/>
        <v>0</v>
      </c>
      <c r="AF41">
        <f t="shared" si="26"/>
        <v>0</v>
      </c>
      <c r="AG41">
        <f t="shared" si="26"/>
        <v>-6.2534609205247369</v>
      </c>
      <c r="AH41">
        <f t="shared" si="4"/>
        <v>-644.19827358637815</v>
      </c>
      <c r="AI41">
        <f t="shared" si="23"/>
        <v>-650.45173450690288</v>
      </c>
      <c r="AJ41">
        <f t="shared" si="6"/>
        <v>8.85766722745376</v>
      </c>
      <c r="AK41">
        <f t="shared" si="20"/>
        <v>10.570102407227255</v>
      </c>
      <c r="AL41">
        <f t="shared" si="24"/>
        <v>-631.02396487222177</v>
      </c>
      <c r="AN41">
        <f t="shared" si="27"/>
        <v>0</v>
      </c>
      <c r="AO41">
        <f t="shared" si="27"/>
        <v>0</v>
      </c>
      <c r="AP41">
        <f t="shared" si="27"/>
        <v>-0.13228543227574666</v>
      </c>
      <c r="AQ41">
        <f t="shared" si="27"/>
        <v>-13.627341431520927</v>
      </c>
      <c r="AR41">
        <f t="shared" si="27"/>
        <v>-13.759626863796674</v>
      </c>
      <c r="AS41">
        <f t="shared" si="27"/>
        <v>0.18737469587322736</v>
      </c>
      <c r="AT41">
        <f t="shared" si="27"/>
        <v>0.22359947298137697</v>
      </c>
      <c r="AU41">
        <f t="shared" si="25"/>
        <v>-13.348652694942068</v>
      </c>
      <c r="AW41">
        <v>38</v>
      </c>
      <c r="AX41">
        <f>IF(Z41&gt;0, (R41*SUMPRODUCT(K41:$K$98, X41:$X$98)-K41*$AZ$3)/Z41, 0)</f>
        <v>284.13025510881442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2.7564999999999999E-2</v>
      </c>
      <c r="Q42" s="4">
        <f t="shared" si="22"/>
        <v>12.5</v>
      </c>
      <c r="R42">
        <f t="shared" si="0"/>
        <v>50000</v>
      </c>
      <c r="S42">
        <f t="shared" si="1"/>
        <v>276.90755514009618</v>
      </c>
      <c r="U42">
        <f t="shared" si="12"/>
        <v>2.7564999999999999E-2</v>
      </c>
      <c r="V42">
        <f t="shared" si="13"/>
        <v>0.01</v>
      </c>
      <c r="W42">
        <f t="shared" si="14"/>
        <v>0.50027687364197893</v>
      </c>
      <c r="X42">
        <f t="shared" si="15"/>
        <v>1.3790132021941149E-2</v>
      </c>
      <c r="Y42">
        <f t="shared" si="16"/>
        <v>5.0027687364197892E-3</v>
      </c>
      <c r="Z42">
        <f t="shared" si="17"/>
        <v>0.48148397288361799</v>
      </c>
      <c r="AB42">
        <f t="shared" si="18"/>
        <v>142.14379573293559</v>
      </c>
      <c r="AC42">
        <f t="shared" si="19"/>
        <v>133.32654977034304</v>
      </c>
      <c r="AE42">
        <f t="shared" si="2"/>
        <v>0</v>
      </c>
      <c r="AF42">
        <f t="shared" si="26"/>
        <v>0</v>
      </c>
      <c r="AG42">
        <f t="shared" si="26"/>
        <v>-6.0185496610452249</v>
      </c>
      <c r="AH42">
        <f t="shared" si="4"/>
        <v>-689.50660109705746</v>
      </c>
      <c r="AI42">
        <f t="shared" si="23"/>
        <v>-695.52515075810265</v>
      </c>
      <c r="AJ42">
        <f t="shared" si="6"/>
        <v>8.8172459625925512</v>
      </c>
      <c r="AK42">
        <f t="shared" si="20"/>
        <v>9.9500657013054923</v>
      </c>
      <c r="AL42">
        <f t="shared" si="24"/>
        <v>-676.75783909420466</v>
      </c>
      <c r="AN42">
        <f t="shared" si="27"/>
        <v>0</v>
      </c>
      <c r="AO42">
        <f t="shared" si="27"/>
        <v>0</v>
      </c>
      <c r="AP42">
        <f t="shared" si="27"/>
        <v>-0.11367511608241805</v>
      </c>
      <c r="AQ42">
        <f t="shared" si="27"/>
        <v>-13.023028359574843</v>
      </c>
      <c r="AR42">
        <f t="shared" si="27"/>
        <v>-13.13670347565726</v>
      </c>
      <c r="AS42">
        <f t="shared" si="27"/>
        <v>0.16653538057719927</v>
      </c>
      <c r="AT42">
        <f t="shared" si="27"/>
        <v>0.18793146809843844</v>
      </c>
      <c r="AU42">
        <f t="shared" si="25"/>
        <v>-12.782236626981623</v>
      </c>
      <c r="AW42">
        <v>39</v>
      </c>
      <c r="AX42">
        <f>IF(Z42&gt;0, (R42*SUMPRODUCT(K42:$K$98, X42:$X$98)-K42*$AZ$3)/Z42, 0)</f>
        <v>276.90755514009618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3.0620999999999999E-2</v>
      </c>
      <c r="Q43" s="4">
        <f t="shared" si="22"/>
        <v>12.5</v>
      </c>
      <c r="R43">
        <f t="shared" si="0"/>
        <v>50000</v>
      </c>
      <c r="S43">
        <f t="shared" si="1"/>
        <v>269.73661160497886</v>
      </c>
      <c r="U43">
        <f t="shared" si="12"/>
        <v>3.0620999999999999E-2</v>
      </c>
      <c r="V43">
        <f t="shared" si="13"/>
        <v>0.01</v>
      </c>
      <c r="W43">
        <f t="shared" si="14"/>
        <v>0.48148397288361799</v>
      </c>
      <c r="X43">
        <f t="shared" si="15"/>
        <v>1.4743520733669266E-2</v>
      </c>
      <c r="Y43">
        <f t="shared" si="16"/>
        <v>4.8148397288361802E-3</v>
      </c>
      <c r="Z43">
        <f t="shared" si="17"/>
        <v>0.46192561242111257</v>
      </c>
      <c r="AB43">
        <f t="shared" si="18"/>
        <v>133.32654977034304</v>
      </c>
      <c r="AC43">
        <f t="shared" si="19"/>
        <v>124.59824950802565</v>
      </c>
      <c r="AE43">
        <f t="shared" si="2"/>
        <v>0</v>
      </c>
      <c r="AF43">
        <f t="shared" si="26"/>
        <v>0</v>
      </c>
      <c r="AG43">
        <f t="shared" si="26"/>
        <v>-5.7740701552639075</v>
      </c>
      <c r="AH43">
        <f t="shared" si="4"/>
        <v>-737.17603668346328</v>
      </c>
      <c r="AI43">
        <f t="shared" si="23"/>
        <v>-742.95010683872715</v>
      </c>
      <c r="AJ43">
        <f t="shared" si="6"/>
        <v>8.72830026231739</v>
      </c>
      <c r="AK43">
        <f t="shared" si="20"/>
        <v>9.3328584839240136</v>
      </c>
      <c r="AL43">
        <f t="shared" si="24"/>
        <v>-724.88894809248575</v>
      </c>
      <c r="AN43">
        <f t="shared" si="27"/>
        <v>0</v>
      </c>
      <c r="AO43">
        <f t="shared" si="27"/>
        <v>0</v>
      </c>
      <c r="AP43">
        <f t="shared" si="27"/>
        <v>-9.7372784992887637E-2</v>
      </c>
      <c r="AQ43">
        <f t="shared" si="27"/>
        <v>-12.431591891284723</v>
      </c>
      <c r="AR43">
        <f t="shared" si="27"/>
        <v>-12.52896467627761</v>
      </c>
      <c r="AS43">
        <f t="shared" si="27"/>
        <v>0.1471923412674834</v>
      </c>
      <c r="AT43">
        <f t="shared" si="27"/>
        <v>0.15738749237324506</v>
      </c>
      <c r="AU43">
        <f t="shared" si="25"/>
        <v>-12.224384842636882</v>
      </c>
      <c r="AW43">
        <v>40</v>
      </c>
      <c r="AX43">
        <f>IF(Z43&gt;0, (R43*SUMPRODUCT(K43:$K$98, X43:$X$98)-K43*$AZ$3)/Z43, 0)</f>
        <v>269.73661160497886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3.3921E-2</v>
      </c>
      <c r="Q44" s="4">
        <f t="shared" si="22"/>
        <v>12.5</v>
      </c>
      <c r="R44">
        <f t="shared" si="0"/>
        <v>50000</v>
      </c>
      <c r="S44">
        <f t="shared" si="1"/>
        <v>262.66172692612463</v>
      </c>
      <c r="U44">
        <f t="shared" si="12"/>
        <v>3.3921E-2</v>
      </c>
      <c r="V44">
        <f t="shared" si="13"/>
        <v>0.01</v>
      </c>
      <c r="W44">
        <f t="shared" si="14"/>
        <v>0.46192561242111257</v>
      </c>
      <c r="X44">
        <f t="shared" si="15"/>
        <v>1.5668978698936558E-2</v>
      </c>
      <c r="Y44">
        <f t="shared" si="16"/>
        <v>4.6192561242111262E-3</v>
      </c>
      <c r="Z44">
        <f t="shared" si="17"/>
        <v>0.4416373775979649</v>
      </c>
      <c r="AB44">
        <f t="shared" si="18"/>
        <v>124.59824950802565</v>
      </c>
      <c r="AC44">
        <f t="shared" si="19"/>
        <v>116.00123627500645</v>
      </c>
      <c r="AE44">
        <f t="shared" si="2"/>
        <v>0</v>
      </c>
      <c r="AF44">
        <f t="shared" si="26"/>
        <v>0</v>
      </c>
      <c r="AG44">
        <f t="shared" si="26"/>
        <v>-5.5204672199745612</v>
      </c>
      <c r="AH44">
        <f t="shared" si="4"/>
        <v>-783.44893494682788</v>
      </c>
      <c r="AI44">
        <f t="shared" si="23"/>
        <v>-788.96940216680241</v>
      </c>
      <c r="AJ44">
        <f t="shared" si="6"/>
        <v>8.5970132330191973</v>
      </c>
      <c r="AK44">
        <f t="shared" si="20"/>
        <v>8.7218774655617963</v>
      </c>
      <c r="AL44">
        <f t="shared" si="24"/>
        <v>-771.65051146822145</v>
      </c>
      <c r="AN44">
        <f t="shared" si="27"/>
        <v>0</v>
      </c>
      <c r="AO44">
        <f t="shared" si="27"/>
        <v>0</v>
      </c>
      <c r="AP44">
        <f t="shared" si="27"/>
        <v>-8.3121495449299101E-2</v>
      </c>
      <c r="AQ44">
        <f t="shared" si="27"/>
        <v>-11.79636514194193</v>
      </c>
      <c r="AR44">
        <f t="shared" si="27"/>
        <v>-11.879486637391228</v>
      </c>
      <c r="AS44">
        <f t="shared" si="27"/>
        <v>0.1294449487428099</v>
      </c>
      <c r="AT44">
        <f t="shared" si="27"/>
        <v>0.13132502543260824</v>
      </c>
      <c r="AU44">
        <f t="shared" si="25"/>
        <v>-11.61871666321581</v>
      </c>
      <c r="AW44">
        <v>41</v>
      </c>
      <c r="AX44">
        <f>IF(Z44&gt;0, (R44*SUMPRODUCT(K44:$K$98, X44:$X$98)-K44*$AZ$3)/Z44, 0)</f>
        <v>262.66172692612463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3.7368999999999999E-2</v>
      </c>
      <c r="Q45" s="4">
        <f t="shared" si="22"/>
        <v>12.5</v>
      </c>
      <c r="R45">
        <f t="shared" si="0"/>
        <v>50000</v>
      </c>
      <c r="S45">
        <f t="shared" si="1"/>
        <v>255.82157425262415</v>
      </c>
      <c r="U45">
        <f t="shared" si="12"/>
        <v>3.7368999999999999E-2</v>
      </c>
      <c r="V45">
        <f t="shared" si="13"/>
        <v>0.01</v>
      </c>
      <c r="W45">
        <f t="shared" si="14"/>
        <v>0.4416373775979649</v>
      </c>
      <c r="X45">
        <f t="shared" si="15"/>
        <v>1.6503547163458351E-2</v>
      </c>
      <c r="Y45">
        <f t="shared" si="16"/>
        <v>4.4163737759796489E-3</v>
      </c>
      <c r="Z45">
        <f t="shared" si="17"/>
        <v>0.42071745665852689</v>
      </c>
      <c r="AB45">
        <f t="shared" si="18"/>
        <v>116.00123627500645</v>
      </c>
      <c r="AC45">
        <f t="shared" si="19"/>
        <v>107.62860207794452</v>
      </c>
      <c r="AE45">
        <f t="shared" si="2"/>
        <v>0</v>
      </c>
      <c r="AF45">
        <f t="shared" si="26"/>
        <v>0</v>
      </c>
      <c r="AG45">
        <f t="shared" si="26"/>
        <v>-5.2589682082315861</v>
      </c>
      <c r="AH45">
        <f t="shared" si="4"/>
        <v>-825.17735817291759</v>
      </c>
      <c r="AI45">
        <f t="shared" si="23"/>
        <v>-830.43632638114923</v>
      </c>
      <c r="AJ45">
        <f t="shared" si="6"/>
        <v>8.3726341970619274</v>
      </c>
      <c r="AK45">
        <f t="shared" si="20"/>
        <v>8.1200865392504529</v>
      </c>
      <c r="AL45">
        <f t="shared" si="24"/>
        <v>-813.94360564483691</v>
      </c>
      <c r="AN45">
        <f t="shared" si="27"/>
        <v>0</v>
      </c>
      <c r="AO45">
        <f t="shared" si="27"/>
        <v>0</v>
      </c>
      <c r="AP45">
        <f t="shared" si="27"/>
        <v>-7.0700101188715392E-2</v>
      </c>
      <c r="AQ45">
        <f t="shared" si="27"/>
        <v>-11.093454155160208</v>
      </c>
      <c r="AR45">
        <f t="shared" si="27"/>
        <v>-11.164154256348924</v>
      </c>
      <c r="AS45">
        <f t="shared" si="27"/>
        <v>0.11255935794056239</v>
      </c>
      <c r="AT45">
        <f t="shared" si="27"/>
        <v>0.10916417769697458</v>
      </c>
      <c r="AU45">
        <f t="shared" si="25"/>
        <v>-10.942430720711387</v>
      </c>
      <c r="AW45">
        <v>42</v>
      </c>
      <c r="AX45">
        <f>IF(Z45&gt;0, (R45*SUMPRODUCT(K45:$K$98, X45:$X$98)-K45*$AZ$3)/Z45, 0)</f>
        <v>255.82157425262415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5.0548205999999998E-2</v>
      </c>
      <c r="Q46" s="4">
        <f t="shared" si="22"/>
        <v>12.5</v>
      </c>
      <c r="R46">
        <f t="shared" si="0"/>
        <v>50000</v>
      </c>
      <c r="S46">
        <f t="shared" si="1"/>
        <v>251.9762694729769</v>
      </c>
      <c r="U46">
        <f t="shared" si="12"/>
        <v>5.0548205999999998E-2</v>
      </c>
      <c r="V46">
        <f t="shared" si="13"/>
        <v>0.01</v>
      </c>
      <c r="W46">
        <f t="shared" si="14"/>
        <v>0.42071745665852689</v>
      </c>
      <c r="X46">
        <f t="shared" si="15"/>
        <v>2.1266512666971289E-2</v>
      </c>
      <c r="Y46">
        <f t="shared" si="16"/>
        <v>4.2071745665852693E-3</v>
      </c>
      <c r="Z46">
        <f t="shared" si="17"/>
        <v>0.39524376942497036</v>
      </c>
      <c r="AB46">
        <f t="shared" si="18"/>
        <v>107.62860207794452</v>
      </c>
      <c r="AC46">
        <f t="shared" si="19"/>
        <v>99.592050552141473</v>
      </c>
      <c r="AE46">
        <f t="shared" si="2"/>
        <v>0</v>
      </c>
      <c r="AF46">
        <f t="shared" si="26"/>
        <v>0</v>
      </c>
      <c r="AG46">
        <f t="shared" si="26"/>
        <v>-4.9405471178121294</v>
      </c>
      <c r="AH46">
        <f t="shared" si="4"/>
        <v>-1063.3256333485645</v>
      </c>
      <c r="AI46">
        <f t="shared" si="23"/>
        <v>-1068.2661804663767</v>
      </c>
      <c r="AJ46">
        <f t="shared" si="6"/>
        <v>8.0365515258030484</v>
      </c>
      <c r="AK46">
        <f t="shared" si="20"/>
        <v>7.5340021454561175</v>
      </c>
      <c r="AL46">
        <f t="shared" si="24"/>
        <v>-1052.6956267951175</v>
      </c>
      <c r="AN46">
        <f t="shared" si="27"/>
        <v>0</v>
      </c>
      <c r="AO46">
        <f t="shared" si="27"/>
        <v>0</v>
      </c>
      <c r="AP46">
        <f t="shared" si="27"/>
        <v>-5.9302979372964477E-2</v>
      </c>
      <c r="AQ46">
        <f t="shared" si="27"/>
        <v>-12.763440282528681</v>
      </c>
      <c r="AR46">
        <f t="shared" si="27"/>
        <v>-12.822743261901646</v>
      </c>
      <c r="AS46">
        <f t="shared" si="27"/>
        <v>9.6465318111472229E-2</v>
      </c>
      <c r="AT46">
        <f t="shared" si="27"/>
        <v>9.0433055929584991E-2</v>
      </c>
      <c r="AU46">
        <f t="shared" si="25"/>
        <v>-12.635844887860589</v>
      </c>
      <c r="AW46">
        <v>43</v>
      </c>
      <c r="AX46">
        <f>IF(Z46&gt;0, (R46*SUMPRODUCT(K46:$K$98, X46:$X$98)-K46*$AZ$3)/Z46, 0)</f>
        <v>251.9762694729769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6.4784177999999998E-2</v>
      </c>
      <c r="Q47" s="4">
        <f t="shared" si="22"/>
        <v>12.5</v>
      </c>
      <c r="R47">
        <f t="shared" si="0"/>
        <v>50000</v>
      </c>
      <c r="S47">
        <f t="shared" si="1"/>
        <v>244.90420548615796</v>
      </c>
      <c r="U47">
        <f t="shared" si="12"/>
        <v>6.4784177999999998E-2</v>
      </c>
      <c r="V47">
        <f t="shared" si="13"/>
        <v>0.01</v>
      </c>
      <c r="W47">
        <f t="shared" si="14"/>
        <v>0.39524376942497036</v>
      </c>
      <c r="X47">
        <f t="shared" si="15"/>
        <v>2.5605542711818238E-2</v>
      </c>
      <c r="Y47">
        <f t="shared" si="16"/>
        <v>3.9524376942497033E-3</v>
      </c>
      <c r="Z47">
        <f t="shared" si="17"/>
        <v>0.36568578901890242</v>
      </c>
      <c r="AB47">
        <f t="shared" si="18"/>
        <v>99.592050552141473</v>
      </c>
      <c r="AC47">
        <f t="shared" si="19"/>
        <v>89.55798761725309</v>
      </c>
      <c r="AE47">
        <f t="shared" si="2"/>
        <v>0</v>
      </c>
      <c r="AF47">
        <f t="shared" si="26"/>
        <v>0</v>
      </c>
      <c r="AG47">
        <f t="shared" si="26"/>
        <v>-4.5710723627362801</v>
      </c>
      <c r="AH47">
        <f t="shared" si="4"/>
        <v>-1280.2771355909119</v>
      </c>
      <c r="AI47">
        <f t="shared" si="23"/>
        <v>-1284.8482079536482</v>
      </c>
      <c r="AJ47">
        <f t="shared" si="6"/>
        <v>10.034062934888382</v>
      </c>
      <c r="AK47">
        <f t="shared" si="20"/>
        <v>6.9714435386499041</v>
      </c>
      <c r="AL47">
        <f t="shared" si="24"/>
        <v>-1267.8427014801098</v>
      </c>
      <c r="AN47">
        <f t="shared" si="27"/>
        <v>0</v>
      </c>
      <c r="AO47">
        <f t="shared" si="27"/>
        <v>0</v>
      </c>
      <c r="AP47">
        <f t="shared" si="27"/>
        <v>-4.8989334649648546E-2</v>
      </c>
      <c r="AQ47">
        <f t="shared" si="27"/>
        <v>-13.721052755815926</v>
      </c>
      <c r="AR47">
        <f t="shared" si="27"/>
        <v>-13.770042090465573</v>
      </c>
      <c r="AS47">
        <f t="shared" si="27"/>
        <v>0.10753758155747695</v>
      </c>
      <c r="AT47">
        <f t="shared" si="27"/>
        <v>7.4714717555162444E-2</v>
      </c>
      <c r="AU47">
        <f t="shared" si="25"/>
        <v>-13.587789791352932</v>
      </c>
      <c r="AW47">
        <v>44</v>
      </c>
      <c r="AX47">
        <f>IF(Z47&gt;0, (R47*SUMPRODUCT(K47:$K$98, X47:$X$98)-K47*$AZ$3)/Z47, 0)</f>
        <v>244.90420548615796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8.0470763000000001E-2</v>
      </c>
      <c r="Q48" s="4">
        <f t="shared" si="22"/>
        <v>12.5</v>
      </c>
      <c r="R48">
        <f t="shared" si="0"/>
        <v>50000</v>
      </c>
      <c r="S48">
        <f t="shared" si="1"/>
        <v>235.33802723072603</v>
      </c>
      <c r="U48">
        <f t="shared" si="12"/>
        <v>8.0470763000000001E-2</v>
      </c>
      <c r="V48">
        <f t="shared" si="13"/>
        <v>0.01</v>
      </c>
      <c r="W48">
        <f t="shared" si="14"/>
        <v>0.36568578901890242</v>
      </c>
      <c r="X48">
        <f t="shared" si="15"/>
        <v>2.9427014460608098E-2</v>
      </c>
      <c r="Y48">
        <f t="shared" si="16"/>
        <v>3.6568578901890244E-3</v>
      </c>
      <c r="Z48">
        <f t="shared" si="17"/>
        <v>0.33260191666810529</v>
      </c>
      <c r="AB48">
        <f t="shared" si="18"/>
        <v>89.55798761725309</v>
      </c>
      <c r="AC48">
        <f t="shared" si="19"/>
        <v>78.273878921830232</v>
      </c>
      <c r="AE48">
        <f t="shared" si="2"/>
        <v>0</v>
      </c>
      <c r="AF48">
        <f t="shared" si="26"/>
        <v>0</v>
      </c>
      <c r="AG48">
        <f t="shared" si="26"/>
        <v>-4.1575239583513159</v>
      </c>
      <c r="AH48">
        <f t="shared" si="4"/>
        <v>-1471.3507230304049</v>
      </c>
      <c r="AI48">
        <f t="shared" si="23"/>
        <v>-1475.5082469887561</v>
      </c>
      <c r="AJ48">
        <f t="shared" si="6"/>
        <v>11.284108695422859</v>
      </c>
      <c r="AK48">
        <f t="shared" si="20"/>
        <v>6.2690591332077172</v>
      </c>
      <c r="AL48">
        <f t="shared" si="24"/>
        <v>-1457.9550791601255</v>
      </c>
      <c r="AN48">
        <f t="shared" si="27"/>
        <v>0</v>
      </c>
      <c r="AO48">
        <f t="shared" si="27"/>
        <v>0</v>
      </c>
      <c r="AP48">
        <f t="shared" si="27"/>
        <v>-3.9783243004493304E-2</v>
      </c>
      <c r="AQ48">
        <f t="shared" si="27"/>
        <v>-14.079318350426984</v>
      </c>
      <c r="AR48">
        <f t="shared" si="27"/>
        <v>-14.119101593431477</v>
      </c>
      <c r="AS48">
        <f t="shared" si="27"/>
        <v>0.10797735450624896</v>
      </c>
      <c r="AT48">
        <f t="shared" si="27"/>
        <v>5.9988470398338441E-2</v>
      </c>
      <c r="AU48">
        <f t="shared" si="25"/>
        <v>-13.951135768526889</v>
      </c>
      <c r="AW48">
        <v>45</v>
      </c>
      <c r="AX48">
        <f>IF(Z48&gt;0, (R48*SUMPRODUCT(K48:$K$98, X48:$X$98)-K48*$AZ$3)/Z48, 0)</f>
        <v>235.33802723072603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9.7818447000000003E-2</v>
      </c>
      <c r="Q49" s="4">
        <f t="shared" si="22"/>
        <v>12.5</v>
      </c>
      <c r="R49">
        <f t="shared" si="0"/>
        <v>50000</v>
      </c>
      <c r="S49">
        <f t="shared" si="1"/>
        <v>223.66419740980263</v>
      </c>
      <c r="U49">
        <f t="shared" si="12"/>
        <v>9.7818447000000003E-2</v>
      </c>
      <c r="V49">
        <f t="shared" si="13"/>
        <v>0.01</v>
      </c>
      <c r="W49">
        <f t="shared" si="14"/>
        <v>0.33260191666810529</v>
      </c>
      <c r="X49">
        <f t="shared" si="15"/>
        <v>3.2534602957697473E-2</v>
      </c>
      <c r="Y49">
        <f t="shared" si="16"/>
        <v>3.326019166681053E-3</v>
      </c>
      <c r="Z49">
        <f t="shared" si="17"/>
        <v>0.29674129454372677</v>
      </c>
      <c r="AB49">
        <f t="shared" si="18"/>
        <v>78.273878921830232</v>
      </c>
      <c r="AC49">
        <f t="shared" si="19"/>
        <v>66.37040348246849</v>
      </c>
      <c r="AE49">
        <f t="shared" si="2"/>
        <v>0</v>
      </c>
      <c r="AF49">
        <f t="shared" si="26"/>
        <v>0</v>
      </c>
      <c r="AG49">
        <f t="shared" si="26"/>
        <v>-3.7092661817965848</v>
      </c>
      <c r="AH49">
        <f t="shared" si="4"/>
        <v>-1626.7301478848735</v>
      </c>
      <c r="AI49">
        <f t="shared" si="23"/>
        <v>-1630.4394140666702</v>
      </c>
      <c r="AJ49">
        <f t="shared" si="6"/>
        <v>11.903475439361742</v>
      </c>
      <c r="AK49">
        <f t="shared" si="20"/>
        <v>5.479171524528117</v>
      </c>
      <c r="AL49">
        <f t="shared" si="24"/>
        <v>-1613.0567671027804</v>
      </c>
      <c r="AN49">
        <f t="shared" si="27"/>
        <v>0</v>
      </c>
      <c r="AO49">
        <f t="shared" si="27"/>
        <v>0</v>
      </c>
      <c r="AP49">
        <f t="shared" si="27"/>
        <v>-3.1690960292076097E-2</v>
      </c>
      <c r="AQ49">
        <f t="shared" si="27"/>
        <v>-13.898339454725532</v>
      </c>
      <c r="AR49">
        <f t="shared" si="27"/>
        <v>-13.930030415017608</v>
      </c>
      <c r="AS49">
        <f t="shared" si="27"/>
        <v>0.10170005305572415</v>
      </c>
      <c r="AT49">
        <f t="shared" si="27"/>
        <v>4.681254962759019E-2</v>
      </c>
      <c r="AU49">
        <f t="shared" si="25"/>
        <v>-13.781517812334295</v>
      </c>
      <c r="AW49">
        <v>46</v>
      </c>
      <c r="AX49">
        <f>IF(Z49&gt;0, (R49*SUMPRODUCT(K49:$K$98, X49:$X$98)-K49*$AZ$3)/Z49, 0)</f>
        <v>223.66419740980263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0.115047869</v>
      </c>
      <c r="Q50" s="4">
        <f t="shared" si="22"/>
        <v>12.5</v>
      </c>
      <c r="R50">
        <f t="shared" si="0"/>
        <v>50000</v>
      </c>
      <c r="S50">
        <f t="shared" si="1"/>
        <v>209.58230126982954</v>
      </c>
      <c r="U50">
        <f t="shared" si="12"/>
        <v>0.115047869</v>
      </c>
      <c r="V50">
        <f t="shared" si="13"/>
        <v>0.01</v>
      </c>
      <c r="W50">
        <f t="shared" si="14"/>
        <v>0.29674129454372677</v>
      </c>
      <c r="X50">
        <f t="shared" si="15"/>
        <v>3.4139453581557094E-2</v>
      </c>
      <c r="Y50">
        <f t="shared" si="16"/>
        <v>2.967412945437268E-3</v>
      </c>
      <c r="Z50">
        <f t="shared" si="17"/>
        <v>0.25963442801673237</v>
      </c>
      <c r="AB50">
        <f t="shared" si="18"/>
        <v>66.37040348246849</v>
      </c>
      <c r="AC50">
        <f t="shared" si="19"/>
        <v>54.414780912622675</v>
      </c>
      <c r="AE50">
        <f t="shared" si="2"/>
        <v>0</v>
      </c>
      <c r="AF50">
        <f t="shared" si="26"/>
        <v>0</v>
      </c>
      <c r="AG50">
        <f t="shared" si="26"/>
        <v>-3.2454303502091544</v>
      </c>
      <c r="AH50">
        <f t="shared" si="4"/>
        <v>-1706.9726790778548</v>
      </c>
      <c r="AI50">
        <f t="shared" si="23"/>
        <v>-1710.2181094280638</v>
      </c>
      <c r="AJ50">
        <f t="shared" si="6"/>
        <v>11.955622569845815</v>
      </c>
      <c r="AK50">
        <f t="shared" si="20"/>
        <v>4.6459282437727945</v>
      </c>
      <c r="AL50">
        <f t="shared" si="24"/>
        <v>-1693.6165586144452</v>
      </c>
      <c r="AN50">
        <f t="shared" si="27"/>
        <v>0</v>
      </c>
      <c r="AO50">
        <f t="shared" si="27"/>
        <v>0</v>
      </c>
      <c r="AP50">
        <f t="shared" si="27"/>
        <v>-2.4757208250882456E-2</v>
      </c>
      <c r="AQ50">
        <f t="shared" si="27"/>
        <v>-13.021348029167758</v>
      </c>
      <c r="AR50">
        <f t="shared" si="27"/>
        <v>-13.046105237418638</v>
      </c>
      <c r="AS50">
        <f t="shared" si="27"/>
        <v>9.120141423202878E-2</v>
      </c>
      <c r="AT50">
        <f t="shared" si="27"/>
        <v>3.5440665994365614E-2</v>
      </c>
      <c r="AU50">
        <f t="shared" si="25"/>
        <v>-12.919463157192245</v>
      </c>
      <c r="AW50">
        <v>47</v>
      </c>
      <c r="AX50">
        <f>IF(Z50&gt;0, (R50*SUMPRODUCT(K50:$K$98, X50:$X$98)-K50*$AZ$3)/Z50, 0)</f>
        <v>209.58230126982954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0.13365521</v>
      </c>
      <c r="Q51" s="4">
        <f t="shared" si="22"/>
        <v>12.5</v>
      </c>
      <c r="R51">
        <f t="shared" si="0"/>
        <v>50000</v>
      </c>
      <c r="S51">
        <f t="shared" si="1"/>
        <v>193.97617630877346</v>
      </c>
      <c r="U51">
        <f t="shared" si="12"/>
        <v>0.13365521</v>
      </c>
      <c r="V51">
        <f t="shared" si="13"/>
        <v>0.01</v>
      </c>
      <c r="W51">
        <f t="shared" si="14"/>
        <v>0.25963442801673237</v>
      </c>
      <c r="X51">
        <f t="shared" si="15"/>
        <v>3.4701493999806245E-2</v>
      </c>
      <c r="Y51">
        <f t="shared" si="16"/>
        <v>2.5963442801673238E-3</v>
      </c>
      <c r="Z51">
        <f t="shared" si="17"/>
        <v>0.22233658973675879</v>
      </c>
      <c r="AB51">
        <f t="shared" si="18"/>
        <v>54.414780912622675</v>
      </c>
      <c r="AC51">
        <f t="shared" si="19"/>
        <v>43.128001530668953</v>
      </c>
      <c r="AE51">
        <f t="shared" si="2"/>
        <v>0</v>
      </c>
      <c r="AF51">
        <f t="shared" si="26"/>
        <v>0</v>
      </c>
      <c r="AG51">
        <f t="shared" si="26"/>
        <v>-2.779207371709485</v>
      </c>
      <c r="AH51">
        <f t="shared" si="4"/>
        <v>-1735.0746999903122</v>
      </c>
      <c r="AI51">
        <f t="shared" si="23"/>
        <v>-1737.8539073620216</v>
      </c>
      <c r="AJ51">
        <f t="shared" si="6"/>
        <v>11.286779381953721</v>
      </c>
      <c r="AK51">
        <f t="shared" si="20"/>
        <v>3.8090346638835877</v>
      </c>
      <c r="AL51">
        <f t="shared" si="24"/>
        <v>-1722.7580933161844</v>
      </c>
      <c r="AN51">
        <f t="shared" si="27"/>
        <v>0</v>
      </c>
      <c r="AO51">
        <f t="shared" si="27"/>
        <v>0</v>
      </c>
      <c r="AP51">
        <f t="shared" si="27"/>
        <v>-1.8929202054096608E-2</v>
      </c>
      <c r="AQ51">
        <f t="shared" si="27"/>
        <v>-11.817606670662238</v>
      </c>
      <c r="AR51">
        <f t="shared" si="27"/>
        <v>-11.836535872716334</v>
      </c>
      <c r="AS51">
        <f t="shared" si="27"/>
        <v>7.6874338214495352E-2</v>
      </c>
      <c r="AT51">
        <f t="shared" si="27"/>
        <v>2.5943363391181785E-2</v>
      </c>
      <c r="AU51">
        <f t="shared" si="25"/>
        <v>-11.733718171110658</v>
      </c>
      <c r="AW51">
        <v>48</v>
      </c>
      <c r="AX51">
        <f>IF(Z51&gt;0, (R51*SUMPRODUCT(K51:$K$98, X51:$X$98)-K51*$AZ$3)/Z51, 0)</f>
        <v>193.97617630877346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0.153152232</v>
      </c>
      <c r="Q52" s="4">
        <f t="shared" si="22"/>
        <v>12.5</v>
      </c>
      <c r="R52">
        <f t="shared" si="0"/>
        <v>50000</v>
      </c>
      <c r="S52">
        <f t="shared" si="1"/>
        <v>176.60316592913458</v>
      </c>
      <c r="U52">
        <f t="shared" si="12"/>
        <v>0.153152232</v>
      </c>
      <c r="V52">
        <f t="shared" si="13"/>
        <v>0.01</v>
      </c>
      <c r="W52">
        <f t="shared" si="14"/>
        <v>0.22233658973675879</v>
      </c>
      <c r="X52">
        <f t="shared" si="15"/>
        <v>3.4051344973452899E-2</v>
      </c>
      <c r="Y52">
        <f t="shared" si="16"/>
        <v>2.2233658973675879E-3</v>
      </c>
      <c r="Z52">
        <f t="shared" si="17"/>
        <v>0.18606187886593828</v>
      </c>
      <c r="AB52">
        <f t="shared" si="18"/>
        <v>43.128001530668953</v>
      </c>
      <c r="AC52">
        <f t="shared" si="19"/>
        <v>32.859116866447835</v>
      </c>
      <c r="AE52">
        <f t="shared" si="2"/>
        <v>0</v>
      </c>
      <c r="AF52">
        <f t="shared" si="26"/>
        <v>0</v>
      </c>
      <c r="AG52">
        <f t="shared" si="26"/>
        <v>-2.3257734858242287</v>
      </c>
      <c r="AH52">
        <f t="shared" si="4"/>
        <v>-1702.5672486726448</v>
      </c>
      <c r="AI52">
        <f t="shared" si="23"/>
        <v>-1704.893022158469</v>
      </c>
      <c r="AJ52">
        <f t="shared" si="6"/>
        <v>10.268884664221119</v>
      </c>
      <c r="AK52">
        <f t="shared" si="20"/>
        <v>3.0189601071468268</v>
      </c>
      <c r="AL52">
        <f t="shared" si="24"/>
        <v>-1691.6051773871011</v>
      </c>
      <c r="AN52">
        <f t="shared" si="27"/>
        <v>0</v>
      </c>
      <c r="AO52">
        <f t="shared" si="27"/>
        <v>0</v>
      </c>
      <c r="AP52">
        <f t="shared" si="27"/>
        <v>-1.4143625436599788E-2</v>
      </c>
      <c r="AQ52">
        <f t="shared" si="27"/>
        <v>-10.353748373442428</v>
      </c>
      <c r="AR52">
        <f t="shared" si="27"/>
        <v>-10.367891998879028</v>
      </c>
      <c r="AS52">
        <f t="shared" si="27"/>
        <v>6.2447722973725479E-2</v>
      </c>
      <c r="AT52">
        <f t="shared" si="27"/>
        <v>1.8359071175149202E-2</v>
      </c>
      <c r="AU52">
        <f t="shared" si="25"/>
        <v>-10.287085204730154</v>
      </c>
      <c r="AW52">
        <v>49</v>
      </c>
      <c r="AX52">
        <f>IF(Z52&gt;0, (R52*SUMPRODUCT(K52:$K$98, X52:$X$98)-K52*$AZ$3)/Z52, 0)</f>
        <v>176.60316592913458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0.17329698399999999</v>
      </c>
      <c r="Q53" s="4">
        <f t="shared" si="22"/>
        <v>12.5</v>
      </c>
      <c r="R53">
        <f t="shared" si="0"/>
        <v>50000</v>
      </c>
      <c r="S53">
        <f t="shared" si="1"/>
        <v>157.20308514921214</v>
      </c>
      <c r="U53">
        <f t="shared" si="12"/>
        <v>0.17329698399999999</v>
      </c>
      <c r="V53">
        <f t="shared" si="13"/>
        <v>0.01</v>
      </c>
      <c r="W53">
        <f t="shared" si="14"/>
        <v>0.18606187886593828</v>
      </c>
      <c r="X53">
        <f t="shared" si="15"/>
        <v>3.2243962444840443E-2</v>
      </c>
      <c r="Y53">
        <f t="shared" si="16"/>
        <v>1.8606187886593829E-3</v>
      </c>
      <c r="Z53">
        <f t="shared" si="17"/>
        <v>0.15195729763243843</v>
      </c>
      <c r="AB53">
        <f t="shared" si="18"/>
        <v>32.859116866447835</v>
      </c>
      <c r="AC53">
        <f t="shared" si="19"/>
        <v>23.888155998756389</v>
      </c>
      <c r="AE53">
        <f t="shared" si="2"/>
        <v>0</v>
      </c>
      <c r="AF53">
        <f t="shared" si="26"/>
        <v>0</v>
      </c>
      <c r="AG53">
        <f t="shared" si="26"/>
        <v>-1.8994662204054804</v>
      </c>
      <c r="AH53">
        <f t="shared" si="4"/>
        <v>-1612.1981222420222</v>
      </c>
      <c r="AI53">
        <f t="shared" si="23"/>
        <v>-1614.0975884624277</v>
      </c>
      <c r="AJ53">
        <f t="shared" si="6"/>
        <v>8.9709608676914456</v>
      </c>
      <c r="AK53">
        <f t="shared" si="20"/>
        <v>2.3001381806513486</v>
      </c>
      <c r="AL53">
        <f t="shared" si="24"/>
        <v>-1602.8264894140848</v>
      </c>
      <c r="AN53">
        <f t="shared" si="27"/>
        <v>0</v>
      </c>
      <c r="AO53">
        <f t="shared" si="27"/>
        <v>0</v>
      </c>
      <c r="AP53">
        <f t="shared" si="27"/>
        <v>-1.0313519242183357E-2</v>
      </c>
      <c r="AQ53">
        <f t="shared" si="27"/>
        <v>-8.7537415392443787</v>
      </c>
      <c r="AR53">
        <f t="shared" si="27"/>
        <v>-8.7640550584865622</v>
      </c>
      <c r="AS53">
        <f t="shared" si="27"/>
        <v>4.8709567212023838E-2</v>
      </c>
      <c r="AT53">
        <f t="shared" si="27"/>
        <v>1.2489045149096802E-2</v>
      </c>
      <c r="AU53">
        <f t="shared" si="25"/>
        <v>-8.7028564461254412</v>
      </c>
      <c r="AW53">
        <v>50</v>
      </c>
      <c r="AX53">
        <f>IF(Z53&gt;0, (R53*SUMPRODUCT(K53:$K$98, X53:$X$98)-K53*$AZ$3)/Z53, 0)</f>
        <v>157.20308514921214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0.19491187900000001</v>
      </c>
      <c r="Q54" s="4">
        <f t="shared" si="22"/>
        <v>12.5</v>
      </c>
      <c r="R54">
        <f t="shared" si="0"/>
        <v>50000</v>
      </c>
      <c r="S54">
        <f t="shared" si="1"/>
        <v>135.48354351476195</v>
      </c>
      <c r="U54">
        <f t="shared" si="12"/>
        <v>0.19491187900000001</v>
      </c>
      <c r="V54">
        <f t="shared" si="13"/>
        <v>0.01</v>
      </c>
      <c r="W54">
        <f t="shared" si="14"/>
        <v>0.15195729763243843</v>
      </c>
      <c r="X54">
        <f t="shared" si="15"/>
        <v>2.9618282409300825E-2</v>
      </c>
      <c r="Y54">
        <f t="shared" si="16"/>
        <v>1.5195729763243843E-3</v>
      </c>
      <c r="Z54">
        <f t="shared" si="17"/>
        <v>0.12081944224681322</v>
      </c>
      <c r="AB54">
        <f t="shared" si="18"/>
        <v>23.888155998756389</v>
      </c>
      <c r="AC54">
        <f t="shared" si="19"/>
        <v>16.369046161075389</v>
      </c>
      <c r="AE54">
        <f t="shared" si="2"/>
        <v>0</v>
      </c>
      <c r="AF54">
        <f t="shared" si="26"/>
        <v>0</v>
      </c>
      <c r="AG54">
        <f t="shared" si="26"/>
        <v>-1.5102430280851653</v>
      </c>
      <c r="AH54">
        <f t="shared" si="4"/>
        <v>-1480.9141204650412</v>
      </c>
      <c r="AI54">
        <f t="shared" si="23"/>
        <v>-1482.4243634931263</v>
      </c>
      <c r="AJ54">
        <f t="shared" si="6"/>
        <v>7.5191098376810004</v>
      </c>
      <c r="AK54">
        <f t="shared" si="20"/>
        <v>1.6721709199129473</v>
      </c>
      <c r="AL54">
        <f t="shared" si="24"/>
        <v>-1473.2330827355322</v>
      </c>
      <c r="AN54">
        <f t="shared" si="27"/>
        <v>0</v>
      </c>
      <c r="AO54">
        <f t="shared" si="27"/>
        <v>0</v>
      </c>
      <c r="AP54">
        <f t="shared" si="27"/>
        <v>-7.321568424254383E-3</v>
      </c>
      <c r="AQ54">
        <f t="shared" si="27"/>
        <v>-7.1793836235593353</v>
      </c>
      <c r="AR54">
        <f t="shared" si="27"/>
        <v>-7.1867051919835898</v>
      </c>
      <c r="AS54">
        <f t="shared" si="27"/>
        <v>3.6452197522054211E-2</v>
      </c>
      <c r="AT54">
        <f t="shared" si="27"/>
        <v>8.1065852180849402E-3</v>
      </c>
      <c r="AU54">
        <f t="shared" si="25"/>
        <v>-7.1421464092434501</v>
      </c>
      <c r="AW54">
        <v>51</v>
      </c>
      <c r="AX54">
        <f>IF(Z54&gt;0, (R54*SUMPRODUCT(K54:$K$98, X54:$X$98)-K54*$AZ$3)/Z54, 0)</f>
        <v>135.48354351476195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0.21714087100000001</v>
      </c>
      <c r="Q55" s="4">
        <f t="shared" si="22"/>
        <v>12.5</v>
      </c>
      <c r="R55">
        <f t="shared" si="0"/>
        <v>50000</v>
      </c>
      <c r="S55">
        <f t="shared" si="1"/>
        <v>110.22069055955492</v>
      </c>
      <c r="U55">
        <f t="shared" si="12"/>
        <v>0.21714087100000001</v>
      </c>
      <c r="V55">
        <f t="shared" si="13"/>
        <v>0.01</v>
      </c>
      <c r="W55">
        <f t="shared" si="14"/>
        <v>0.12081944224681322</v>
      </c>
      <c r="X55">
        <f t="shared" si="15"/>
        <v>2.6234838923207222E-2</v>
      </c>
      <c r="Y55">
        <f t="shared" si="16"/>
        <v>1.2081944224681322E-3</v>
      </c>
      <c r="Z55">
        <f t="shared" si="17"/>
        <v>9.3376408901137867E-2</v>
      </c>
      <c r="AB55">
        <f t="shared" si="18"/>
        <v>16.369046161075389</v>
      </c>
      <c r="AC55">
        <f t="shared" si="19"/>
        <v>10.292012271054787</v>
      </c>
      <c r="AE55">
        <f t="shared" si="2"/>
        <v>0</v>
      </c>
      <c r="AF55">
        <f t="shared" si="26"/>
        <v>0</v>
      </c>
      <c r="AG55">
        <f t="shared" si="26"/>
        <v>-1.1672051112642234</v>
      </c>
      <c r="AH55">
        <f t="shared" si="4"/>
        <v>-1311.7419461603611</v>
      </c>
      <c r="AI55">
        <f t="shared" si="23"/>
        <v>-1312.9091512716252</v>
      </c>
      <c r="AJ55">
        <f t="shared" si="6"/>
        <v>6.0770338900206013</v>
      </c>
      <c r="AK55">
        <f t="shared" si="20"/>
        <v>1.1458332312752773</v>
      </c>
      <c r="AL55">
        <f t="shared" si="24"/>
        <v>-1305.6862841503294</v>
      </c>
      <c r="AN55">
        <f t="shared" si="27"/>
        <v>0</v>
      </c>
      <c r="AO55">
        <f t="shared" si="27"/>
        <v>0</v>
      </c>
      <c r="AP55">
        <f t="shared" si="27"/>
        <v>-5.0522687457885216E-3</v>
      </c>
      <c r="AQ55">
        <f t="shared" si="27"/>
        <v>-5.6778990883167646</v>
      </c>
      <c r="AR55">
        <f t="shared" si="27"/>
        <v>-5.6829513570625529</v>
      </c>
      <c r="AS55">
        <f t="shared" si="27"/>
        <v>2.6304552724579738E-2</v>
      </c>
      <c r="AT55">
        <f t="shared" si="27"/>
        <v>4.9597601710188793E-3</v>
      </c>
      <c r="AU55">
        <f t="shared" si="25"/>
        <v>-5.6516870441669544</v>
      </c>
      <c r="AW55">
        <v>52</v>
      </c>
      <c r="AX55">
        <f>IF(Z55&gt;0, (R55*SUMPRODUCT(K55:$K$98, X55:$X$98)-K55*$AZ$3)/Z55, 0)</f>
        <v>110.22069055955492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0.240684854</v>
      </c>
      <c r="Q56" s="4">
        <f t="shared" si="22"/>
        <v>12.5</v>
      </c>
      <c r="R56">
        <f t="shared" si="0"/>
        <v>50000</v>
      </c>
      <c r="S56">
        <f t="shared" si="1"/>
        <v>80.012654559715799</v>
      </c>
      <c r="U56">
        <f t="shared" si="12"/>
        <v>0.240684854</v>
      </c>
      <c r="V56">
        <f t="shared" si="13"/>
        <v>0.01</v>
      </c>
      <c r="W56">
        <f t="shared" si="14"/>
        <v>9.3376408901137867E-2</v>
      </c>
      <c r="X56">
        <f t="shared" si="15"/>
        <v>2.2474287343414667E-2</v>
      </c>
      <c r="Y56">
        <f t="shared" si="16"/>
        <v>9.3376408901137868E-4</v>
      </c>
      <c r="Z56">
        <f t="shared" si="17"/>
        <v>6.9968357468711814E-2</v>
      </c>
      <c r="AB56">
        <f t="shared" si="18"/>
        <v>10.292012271054787</v>
      </c>
      <c r="AC56">
        <f t="shared" si="19"/>
        <v>5.5983540162547492</v>
      </c>
      <c r="AE56">
        <f t="shared" si="2"/>
        <v>0</v>
      </c>
      <c r="AF56">
        <f t="shared" si="26"/>
        <v>0</v>
      </c>
      <c r="AG56">
        <f t="shared" si="26"/>
        <v>-0.87460446835889771</v>
      </c>
      <c r="AH56">
        <f t="shared" si="4"/>
        <v>-1123.7143671707333</v>
      </c>
      <c r="AI56">
        <f t="shared" si="23"/>
        <v>-1124.5889716390923</v>
      </c>
      <c r="AJ56">
        <f t="shared" si="6"/>
        <v>4.6936582548000381</v>
      </c>
      <c r="AK56">
        <f t="shared" si="20"/>
        <v>0.72044085897383514</v>
      </c>
      <c r="AL56">
        <f t="shared" si="24"/>
        <v>-1119.1748725253183</v>
      </c>
      <c r="AN56">
        <f t="shared" si="27"/>
        <v>0</v>
      </c>
      <c r="AO56">
        <f t="shared" si="27"/>
        <v>0</v>
      </c>
      <c r="AP56">
        <f t="shared" si="27"/>
        <v>-3.380126332930145E-3</v>
      </c>
      <c r="AQ56">
        <f t="shared" si="27"/>
        <v>-4.34287344803169</v>
      </c>
      <c r="AR56">
        <f t="shared" si="27"/>
        <v>-4.3462535743646207</v>
      </c>
      <c r="AS56">
        <f t="shared" si="27"/>
        <v>1.8139808837924005E-2</v>
      </c>
      <c r="AT56">
        <f t="shared" si="27"/>
        <v>2.7843227502663366E-3</v>
      </c>
      <c r="AU56">
        <f t="shared" si="25"/>
        <v>-4.3253294427764297</v>
      </c>
      <c r="AW56">
        <v>53</v>
      </c>
      <c r="AX56">
        <f>IF(Z56&gt;0, (R56*SUMPRODUCT(K56:$K$98, X56:$X$98)-K56*$AZ$3)/Z56, 0)</f>
        <v>80.012654559715799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0.26560892699999999</v>
      </c>
      <c r="Q57" s="4">
        <f t="shared" si="22"/>
        <v>12.5</v>
      </c>
      <c r="R57">
        <f t="shared" si="0"/>
        <v>50000</v>
      </c>
      <c r="S57">
        <f t="shared" si="1"/>
        <v>42.108908699539285</v>
      </c>
      <c r="U57">
        <f t="shared" si="12"/>
        <v>0.26560892699999999</v>
      </c>
      <c r="V57">
        <f t="shared" si="13"/>
        <v>0.01</v>
      </c>
      <c r="W57">
        <f t="shared" si="14"/>
        <v>6.9968357468711814E-2</v>
      </c>
      <c r="X57">
        <f t="shared" si="15"/>
        <v>1.8584220351216981E-2</v>
      </c>
      <c r="Y57">
        <f t="shared" si="16"/>
        <v>6.9968357468711819E-4</v>
      </c>
      <c r="Z57">
        <f t="shared" si="17"/>
        <v>5.0684453542807713E-2</v>
      </c>
      <c r="AB57">
        <f t="shared" si="18"/>
        <v>5.5983540162547492</v>
      </c>
      <c r="AC57">
        <f t="shared" si="19"/>
        <v>2.1342670267201305</v>
      </c>
      <c r="AE57">
        <f t="shared" si="2"/>
        <v>0</v>
      </c>
      <c r="AF57">
        <f t="shared" si="26"/>
        <v>0</v>
      </c>
      <c r="AG57">
        <f t="shared" si="26"/>
        <v>-0.63355566928509643</v>
      </c>
      <c r="AH57">
        <f t="shared" si="4"/>
        <v>-929.21101756084909</v>
      </c>
      <c r="AI57">
        <f t="shared" si="23"/>
        <v>-929.84457323013419</v>
      </c>
      <c r="AJ57">
        <f t="shared" si="6"/>
        <v>3.4640869895346187</v>
      </c>
      <c r="AK57">
        <f t="shared" si="20"/>
        <v>0.39188478113783248</v>
      </c>
      <c r="AL57">
        <f t="shared" si="24"/>
        <v>-925.98860145946173</v>
      </c>
      <c r="AN57">
        <f t="shared" si="27"/>
        <v>0</v>
      </c>
      <c r="AO57">
        <f t="shared" si="27"/>
        <v>0</v>
      </c>
      <c r="AP57">
        <f t="shared" si="27"/>
        <v>-2.1861904832025203E-3</v>
      </c>
      <c r="AQ57">
        <f t="shared" si="27"/>
        <v>-3.2063990300500733</v>
      </c>
      <c r="AR57">
        <f t="shared" si="27"/>
        <v>-3.2085852205332759</v>
      </c>
      <c r="AS57">
        <f t="shared" si="27"/>
        <v>1.195341526665177E-2</v>
      </c>
      <c r="AT57">
        <f t="shared" si="27"/>
        <v>1.3522644032246929E-3</v>
      </c>
      <c r="AU57">
        <f t="shared" si="25"/>
        <v>-3.1952795408633992</v>
      </c>
      <c r="AW57">
        <v>54</v>
      </c>
      <c r="AX57">
        <f>IF(Z57&gt;0, (R57*SUMPRODUCT(K57:$K$98, X57:$X$98)-K57*$AZ$3)/Z57, 0)</f>
        <v>42.108908699539285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0.29099302900000001</v>
      </c>
      <c r="Q58" s="4">
        <f t="shared" si="22"/>
        <v>12.5</v>
      </c>
      <c r="R58">
        <f t="shared" si="0"/>
        <v>50000</v>
      </c>
      <c r="S58">
        <f t="shared" si="1"/>
        <v>-8.1149050377496525</v>
      </c>
      <c r="U58">
        <f t="shared" si="12"/>
        <v>0.29099302900000001</v>
      </c>
      <c r="V58">
        <f t="shared" si="13"/>
        <v>0.01</v>
      </c>
      <c r="W58">
        <f t="shared" si="14"/>
        <v>5.0684453542807713E-2</v>
      </c>
      <c r="X58">
        <f t="shared" si="15"/>
        <v>1.4748822659631398E-2</v>
      </c>
      <c r="Y58">
        <f t="shared" si="16"/>
        <v>5.0684453542807709E-4</v>
      </c>
      <c r="Z58">
        <f t="shared" si="17"/>
        <v>3.5428786347748237E-2</v>
      </c>
      <c r="AB58">
        <f t="shared" si="18"/>
        <v>2.1342670267201305</v>
      </c>
      <c r="AC58">
        <f t="shared" si="19"/>
        <v>-0.2875012368146983</v>
      </c>
      <c r="AE58">
        <f t="shared" si="2"/>
        <v>0</v>
      </c>
      <c r="AF58">
        <f t="shared" si="26"/>
        <v>0</v>
      </c>
      <c r="AG58">
        <f t="shared" si="26"/>
        <v>-0.44285982934685297</v>
      </c>
      <c r="AH58">
        <f t="shared" si="4"/>
        <v>-737.44113298156992</v>
      </c>
      <c r="AI58">
        <f t="shared" si="23"/>
        <v>-737.88399281091677</v>
      </c>
      <c r="AJ58">
        <f t="shared" si="6"/>
        <v>2.4217682635348288</v>
      </c>
      <c r="AK58">
        <f t="shared" si="20"/>
        <v>0.14939869187040913</v>
      </c>
      <c r="AL58">
        <f t="shared" si="24"/>
        <v>-735.31282585551162</v>
      </c>
      <c r="AN58">
        <f t="shared" si="27"/>
        <v>0</v>
      </c>
      <c r="AO58">
        <f t="shared" si="27"/>
        <v>0</v>
      </c>
      <c r="AP58">
        <f t="shared" si="27"/>
        <v>-1.3644307032968034E-3</v>
      </c>
      <c r="AQ58">
        <f t="shared" si="27"/>
        <v>-2.2720221095645536</v>
      </c>
      <c r="AR58">
        <f t="shared" si="27"/>
        <v>-2.2733865402678504</v>
      </c>
      <c r="AS58">
        <f t="shared" si="27"/>
        <v>7.4613562939543823E-3</v>
      </c>
      <c r="AT58">
        <f t="shared" si="27"/>
        <v>4.6029047728488297E-4</v>
      </c>
      <c r="AU58">
        <f t="shared" si="25"/>
        <v>-2.2654648934966111</v>
      </c>
      <c r="AW58">
        <v>55</v>
      </c>
      <c r="AX58">
        <f>IF(Z58&gt;0, (R58*SUMPRODUCT(K58:$K$98, X58:$X$98)-K58*$AZ$3)/Z58, 0)</f>
        <v>-8.1149050377496525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0.31752069599999999</v>
      </c>
      <c r="Q59" s="4">
        <f t="shared" si="22"/>
        <v>12.5</v>
      </c>
      <c r="R59">
        <f t="shared" si="0"/>
        <v>50000</v>
      </c>
      <c r="S59">
        <f t="shared" si="1"/>
        <v>-78.025198875952512</v>
      </c>
      <c r="U59">
        <f t="shared" si="12"/>
        <v>0.31752069599999999</v>
      </c>
      <c r="V59">
        <f t="shared" si="13"/>
        <v>0.01</v>
      </c>
      <c r="W59">
        <f t="shared" si="14"/>
        <v>3.5428786347748237E-2</v>
      </c>
      <c r="X59">
        <f t="shared" si="15"/>
        <v>1.1249372899572318E-2</v>
      </c>
      <c r="Y59">
        <f t="shared" si="16"/>
        <v>3.5428786347748239E-4</v>
      </c>
      <c r="Z59">
        <f t="shared" si="17"/>
        <v>2.3825125584698435E-2</v>
      </c>
      <c r="AB59">
        <f t="shared" si="18"/>
        <v>-0.2875012368146983</v>
      </c>
      <c r="AC59">
        <f t="shared" si="19"/>
        <v>-1.8589601619906397</v>
      </c>
      <c r="AE59">
        <f t="shared" si="2"/>
        <v>0</v>
      </c>
      <c r="AF59">
        <f t="shared" si="26"/>
        <v>0</v>
      </c>
      <c r="AG59">
        <f t="shared" si="26"/>
        <v>-0.29781406980873043</v>
      </c>
      <c r="AH59">
        <f t="shared" si="4"/>
        <v>-562.46864497861588</v>
      </c>
      <c r="AI59">
        <f t="shared" si="23"/>
        <v>-562.76645904842462</v>
      </c>
      <c r="AJ59">
        <f t="shared" si="6"/>
        <v>1.5714589251759414</v>
      </c>
      <c r="AK59">
        <f t="shared" si="20"/>
        <v>-2.0125086577028883E-2</v>
      </c>
      <c r="AL59">
        <f t="shared" si="24"/>
        <v>-561.21512520982571</v>
      </c>
      <c r="AN59">
        <f t="shared" si="27"/>
        <v>0</v>
      </c>
      <c r="AO59">
        <f t="shared" si="27"/>
        <v>0</v>
      </c>
      <c r="AP59">
        <f t="shared" si="27"/>
        <v>-8.1924233009755777E-4</v>
      </c>
      <c r="AQ59">
        <f t="shared" si="27"/>
        <v>-1.547267809123466</v>
      </c>
      <c r="AR59">
        <f t="shared" si="27"/>
        <v>-1.5480870514535634</v>
      </c>
      <c r="AS59">
        <f t="shared" si="27"/>
        <v>4.3228504024023168E-3</v>
      </c>
      <c r="AT59">
        <f t="shared" si="27"/>
        <v>-5.5361127939217665E-5</v>
      </c>
      <c r="AU59">
        <f t="shared" si="25"/>
        <v>-1.5438195621791004</v>
      </c>
      <c r="AW59">
        <v>56</v>
      </c>
      <c r="AX59">
        <f>IF(Z59&gt;0, (R59*SUMPRODUCT(K59:$K$98, X59:$X$98)-K59*$AZ$3)/Z59, 0)</f>
        <v>-78.025198875952512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0.344227385</v>
      </c>
      <c r="Q60" s="4">
        <f t="shared" si="22"/>
        <v>12.5</v>
      </c>
      <c r="R60">
        <f t="shared" si="0"/>
        <v>50000</v>
      </c>
      <c r="S60">
        <f t="shared" si="1"/>
        <v>-180.73540587266189</v>
      </c>
      <c r="U60">
        <f t="shared" si="12"/>
        <v>0.344227385</v>
      </c>
      <c r="V60">
        <f t="shared" si="13"/>
        <v>0.01</v>
      </c>
      <c r="W60">
        <f t="shared" si="14"/>
        <v>2.3825125584698435E-2</v>
      </c>
      <c r="X60">
        <f t="shared" si="15"/>
        <v>8.2012606773173378E-3</v>
      </c>
      <c r="Y60">
        <f t="shared" si="16"/>
        <v>2.3825125584698434E-4</v>
      </c>
      <c r="Z60">
        <f t="shared" si="17"/>
        <v>1.5385613651534112E-2</v>
      </c>
      <c r="AB60">
        <f t="shared" si="18"/>
        <v>-1.8589601619906397</v>
      </c>
      <c r="AC60">
        <f t="shared" si="19"/>
        <v>-2.7807251279099852</v>
      </c>
      <c r="AE60">
        <f t="shared" si="2"/>
        <v>0</v>
      </c>
      <c r="AF60">
        <f t="shared" si="26"/>
        <v>0</v>
      </c>
      <c r="AG60">
        <f t="shared" si="26"/>
        <v>-0.19232017064417642</v>
      </c>
      <c r="AH60">
        <f t="shared" si="4"/>
        <v>-410.06303386586688</v>
      </c>
      <c r="AI60">
        <f t="shared" si="23"/>
        <v>-410.25535403651105</v>
      </c>
      <c r="AJ60">
        <f t="shared" si="6"/>
        <v>0.92176496591934542</v>
      </c>
      <c r="AK60">
        <f t="shared" si="20"/>
        <v>-0.13012721133934479</v>
      </c>
      <c r="AL60">
        <f t="shared" si="24"/>
        <v>-409.46371628193106</v>
      </c>
      <c r="AN60">
        <f t="shared" si="27"/>
        <v>0</v>
      </c>
      <c r="AO60">
        <f t="shared" si="27"/>
        <v>0</v>
      </c>
      <c r="AP60">
        <f t="shared" si="27"/>
        <v>-4.7236094805874383E-4</v>
      </c>
      <c r="AQ60">
        <f t="shared" si="27"/>
        <v>-1.0071630177528181</v>
      </c>
      <c r="AR60">
        <f t="shared" si="27"/>
        <v>-1.0076353787008767</v>
      </c>
      <c r="AS60">
        <f t="shared" si="27"/>
        <v>2.2639631180162022E-3</v>
      </c>
      <c r="AT60">
        <f t="shared" si="27"/>
        <v>-3.1960772866730343E-4</v>
      </c>
      <c r="AU60">
        <f t="shared" si="25"/>
        <v>-1.0056910233115279</v>
      </c>
      <c r="AW60">
        <v>57</v>
      </c>
      <c r="AX60">
        <f>IF(Z60&gt;0, (R60*SUMPRODUCT(K60:$K$98, X60:$X$98)-K60*$AZ$3)/Z60, 0)</f>
        <v>-180.73540587266189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0.370496828</v>
      </c>
      <c r="Q61" s="4">
        <f t="shared" si="22"/>
        <v>12.5</v>
      </c>
      <c r="R61">
        <f t="shared" si="0"/>
        <v>50000</v>
      </c>
      <c r="S61">
        <f t="shared" si="1"/>
        <v>-338.81603026829191</v>
      </c>
      <c r="U61">
        <f t="shared" si="12"/>
        <v>0.370496828</v>
      </c>
      <c r="V61">
        <f t="shared" si="13"/>
        <v>0.01</v>
      </c>
      <c r="W61">
        <f t="shared" si="14"/>
        <v>1.5385613651534112E-2</v>
      </c>
      <c r="X61">
        <f t="shared" si="15"/>
        <v>5.7003210547268857E-3</v>
      </c>
      <c r="Y61">
        <f t="shared" si="16"/>
        <v>1.5385613651534112E-4</v>
      </c>
      <c r="Z61">
        <f t="shared" si="17"/>
        <v>9.5314364602918852E-3</v>
      </c>
      <c r="AB61">
        <f t="shared" si="18"/>
        <v>-2.7807251279099852</v>
      </c>
      <c r="AC61">
        <f t="shared" si="19"/>
        <v>-3.2294034642305567</v>
      </c>
      <c r="AE61">
        <f t="shared" si="2"/>
        <v>0</v>
      </c>
      <c r="AF61">
        <f t="shared" si="26"/>
        <v>0</v>
      </c>
      <c r="AG61">
        <f t="shared" si="26"/>
        <v>-0.11914295575364857</v>
      </c>
      <c r="AH61">
        <f t="shared" si="4"/>
        <v>-285.01605273634431</v>
      </c>
      <c r="AI61">
        <f t="shared" si="23"/>
        <v>-285.13519569209797</v>
      </c>
      <c r="AJ61">
        <f t="shared" si="6"/>
        <v>0.44867833632057152</v>
      </c>
      <c r="AK61">
        <f t="shared" si="20"/>
        <v>-0.19465075895369899</v>
      </c>
      <c r="AL61">
        <f t="shared" si="24"/>
        <v>-284.88116811473105</v>
      </c>
      <c r="AN61">
        <f t="shared" si="27"/>
        <v>0</v>
      </c>
      <c r="AO61">
        <f t="shared" si="27"/>
        <v>0</v>
      </c>
      <c r="AP61">
        <f t="shared" si="27"/>
        <v>-2.6127598718867769E-4</v>
      </c>
      <c r="AQ61">
        <f t="shared" si="27"/>
        <v>-0.62502940331013335</v>
      </c>
      <c r="AR61">
        <f t="shared" si="27"/>
        <v>-0.62529067929732207</v>
      </c>
      <c r="AS61">
        <f t="shared" si="27"/>
        <v>9.8393458942486341E-4</v>
      </c>
      <c r="AT61">
        <f t="shared" si="27"/>
        <v>-4.2686173832896216E-4</v>
      </c>
      <c r="AU61">
        <f t="shared" si="25"/>
        <v>-0.62473360644622611</v>
      </c>
      <c r="AW61">
        <v>58</v>
      </c>
      <c r="AX61">
        <f>IF(Z61&gt;0, (R61*SUMPRODUCT(K61:$K$98, X61:$X$98)-K61*$AZ$3)/Z61, 0)</f>
        <v>-338.81603026829191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0.397394472</v>
      </c>
      <c r="Q62" s="4">
        <f t="shared" si="22"/>
        <v>12.5</v>
      </c>
      <c r="R62">
        <f t="shared" si="0"/>
        <v>50000</v>
      </c>
      <c r="S62">
        <f t="shared" si="1"/>
        <v>-594.11453908074691</v>
      </c>
      <c r="U62">
        <f t="shared" si="12"/>
        <v>0.397394472</v>
      </c>
      <c r="V62">
        <f t="shared" si="13"/>
        <v>0.01</v>
      </c>
      <c r="W62">
        <f t="shared" si="14"/>
        <v>9.5314364602918852E-3</v>
      </c>
      <c r="X62">
        <f t="shared" si="15"/>
        <v>3.7877401595392429E-3</v>
      </c>
      <c r="Y62">
        <f t="shared" si="16"/>
        <v>9.531436460291885E-5</v>
      </c>
      <c r="Z62">
        <f t="shared" si="17"/>
        <v>5.6483819361497238E-3</v>
      </c>
      <c r="AB62">
        <f t="shared" si="18"/>
        <v>-3.2294034642305567</v>
      </c>
      <c r="AC62">
        <f t="shared" si="19"/>
        <v>-3.3557858305476098</v>
      </c>
      <c r="AE62">
        <f t="shared" si="2"/>
        <v>0</v>
      </c>
      <c r="AF62">
        <f t="shared" si="26"/>
        <v>0</v>
      </c>
      <c r="AG62">
        <f t="shared" si="26"/>
        <v>-7.0604774201871542E-2</v>
      </c>
      <c r="AH62">
        <f t="shared" si="4"/>
        <v>-189.38700797696214</v>
      </c>
      <c r="AI62">
        <f t="shared" si="23"/>
        <v>-189.45761275116402</v>
      </c>
      <c r="AJ62">
        <f t="shared" si="6"/>
        <v>0.12638236631705313</v>
      </c>
      <c r="AK62">
        <f t="shared" si="20"/>
        <v>-0.22605824249613898</v>
      </c>
      <c r="AL62">
        <f t="shared" si="24"/>
        <v>-189.55728862734313</v>
      </c>
      <c r="AN62">
        <f t="shared" si="27"/>
        <v>0</v>
      </c>
      <c r="AO62">
        <f t="shared" si="27"/>
        <v>0</v>
      </c>
      <c r="AP62">
        <f t="shared" si="27"/>
        <v>-1.3824428066220318E-4</v>
      </c>
      <c r="AQ62">
        <f t="shared" si="27"/>
        <v>-0.37082011776829765</v>
      </c>
      <c r="AR62">
        <f t="shared" si="27"/>
        <v>-0.37095836204895988</v>
      </c>
      <c r="AS62">
        <f t="shared" si="27"/>
        <v>2.4745691091559275E-4</v>
      </c>
      <c r="AT62">
        <f t="shared" si="27"/>
        <v>-4.426224639184844E-4</v>
      </c>
      <c r="AU62">
        <f t="shared" si="25"/>
        <v>-0.3711535276019628</v>
      </c>
      <c r="AW62">
        <v>59</v>
      </c>
      <c r="AX62">
        <f>IF(Z62&gt;0, (R62*SUMPRODUCT(K62:$K$98, X62:$X$98)-K62*$AZ$3)/Z62, 0)</f>
        <v>-594.11453908074691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0.424762996</v>
      </c>
      <c r="Q63" s="4">
        <f t="shared" si="22"/>
        <v>12.5</v>
      </c>
      <c r="R63">
        <f t="shared" si="0"/>
        <v>50000</v>
      </c>
      <c r="S63">
        <f t="shared" si="1"/>
        <v>-1027.7857630041613</v>
      </c>
      <c r="U63">
        <f t="shared" si="12"/>
        <v>0.424762996</v>
      </c>
      <c r="V63">
        <f t="shared" si="13"/>
        <v>0.01</v>
      </c>
      <c r="W63">
        <f t="shared" si="14"/>
        <v>5.6483819361497238E-3</v>
      </c>
      <c r="X63">
        <f t="shared" si="15"/>
        <v>2.3992236337512375E-3</v>
      </c>
      <c r="Y63">
        <f t="shared" si="16"/>
        <v>5.6483819361497238E-5</v>
      </c>
      <c r="Z63">
        <f t="shared" si="17"/>
        <v>3.1926744830369893E-3</v>
      </c>
      <c r="AB63">
        <f t="shared" si="18"/>
        <v>-3.3557858305476098</v>
      </c>
      <c r="AC63">
        <f t="shared" si="19"/>
        <v>-3.2813853795720882</v>
      </c>
      <c r="AE63">
        <f t="shared" si="2"/>
        <v>0</v>
      </c>
      <c r="AF63">
        <f t="shared" si="26"/>
        <v>0</v>
      </c>
      <c r="AG63">
        <f t="shared" si="26"/>
        <v>-3.9908431037962364E-2</v>
      </c>
      <c r="AH63">
        <f t="shared" si="4"/>
        <v>-119.96118168756188</v>
      </c>
      <c r="AI63">
        <f t="shared" si="23"/>
        <v>-120.00109011859983</v>
      </c>
      <c r="AJ63">
        <f t="shared" si="6"/>
        <v>-7.4400450975521615E-2</v>
      </c>
      <c r="AK63">
        <f t="shared" si="20"/>
        <v>-0.2349050081383327</v>
      </c>
      <c r="AL63">
        <f t="shared" si="24"/>
        <v>-120.31039557771368</v>
      </c>
      <c r="AN63">
        <f t="shared" si="27"/>
        <v>0</v>
      </c>
      <c r="AO63">
        <f t="shared" si="27"/>
        <v>0</v>
      </c>
      <c r="AP63">
        <f t="shared" si="27"/>
        <v>-6.9768556269320415E-5</v>
      </c>
      <c r="AQ63">
        <f t="shared" si="27"/>
        <v>-0.20971805297836535</v>
      </c>
      <c r="AR63">
        <f t="shared" si="27"/>
        <v>-0.20978782153463466</v>
      </c>
      <c r="AS63">
        <f t="shared" si="27"/>
        <v>-1.3006805618118145E-4</v>
      </c>
      <c r="AT63">
        <f t="shared" si="27"/>
        <v>-4.1066468543087133E-4</v>
      </c>
      <c r="AU63">
        <f t="shared" si="25"/>
        <v>-0.21032855427624669</v>
      </c>
      <c r="AW63">
        <v>60</v>
      </c>
      <c r="AX63">
        <f>IF(Z63&gt;0, (R63*SUMPRODUCT(K63:$K$98, X63:$X$98)-K63*$AZ$3)/Z63, 0)</f>
        <v>-1027.7857630041613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0.45242554800000001</v>
      </c>
      <c r="Q64" s="4">
        <f t="shared" si="22"/>
        <v>12.5</v>
      </c>
      <c r="R64">
        <f t="shared" si="0"/>
        <v>50000</v>
      </c>
      <c r="S64">
        <f t="shared" si="1"/>
        <v>-1802.4731357446101</v>
      </c>
      <c r="U64">
        <f t="shared" si="12"/>
        <v>0.45242554800000001</v>
      </c>
      <c r="V64">
        <f t="shared" si="13"/>
        <v>0.01</v>
      </c>
      <c r="W64">
        <f t="shared" si="14"/>
        <v>3.1926744830369893E-3</v>
      </c>
      <c r="X64">
        <f t="shared" si="15"/>
        <v>1.4444475025736266E-3</v>
      </c>
      <c r="Y64">
        <f t="shared" si="16"/>
        <v>3.1926744830369892E-5</v>
      </c>
      <c r="Z64">
        <f t="shared" si="17"/>
        <v>1.7163002356329927E-3</v>
      </c>
      <c r="AB64">
        <f t="shared" si="18"/>
        <v>-3.2813853795720882</v>
      </c>
      <c r="AC64">
        <f t="shared" si="19"/>
        <v>-3.0935850676006136</v>
      </c>
      <c r="AE64">
        <f t="shared" si="2"/>
        <v>0</v>
      </c>
      <c r="AF64">
        <f t="shared" si="26"/>
        <v>0</v>
      </c>
      <c r="AG64">
        <f t="shared" si="26"/>
        <v>-2.1453752945412408E-2</v>
      </c>
      <c r="AH64">
        <f t="shared" si="4"/>
        <v>-72.222375128681321</v>
      </c>
      <c r="AI64">
        <f t="shared" si="23"/>
        <v>-72.24382888162674</v>
      </c>
      <c r="AJ64">
        <f t="shared" si="6"/>
        <v>-0.18780031197147462</v>
      </c>
      <c r="AK64">
        <f t="shared" si="20"/>
        <v>-0.2296969765700462</v>
      </c>
      <c r="AL64">
        <f t="shared" si="24"/>
        <v>-72.661326170168252</v>
      </c>
      <c r="AN64">
        <f t="shared" si="27"/>
        <v>0</v>
      </c>
      <c r="AO64">
        <f t="shared" si="27"/>
        <v>0</v>
      </c>
      <c r="AP64">
        <f t="shared" si="27"/>
        <v>-3.3487315538670611E-5</v>
      </c>
      <c r="AQ64">
        <f t="shared" si="27"/>
        <v>-0.11273241894041473</v>
      </c>
      <c r="AR64">
        <f t="shared" si="27"/>
        <v>-0.11276590625595341</v>
      </c>
      <c r="AS64">
        <f t="shared" si="27"/>
        <v>-2.9313884247904293E-4</v>
      </c>
      <c r="AT64">
        <f t="shared" si="27"/>
        <v>-3.5853564419481126E-4</v>
      </c>
      <c r="AU64">
        <f t="shared" si="25"/>
        <v>-0.11341758074262724</v>
      </c>
      <c r="AW64">
        <v>61</v>
      </c>
      <c r="AX64">
        <f>IF(Z64&gt;0, (R64*SUMPRODUCT(K64:$K$98, X64:$X$98)-K64*$AZ$3)/Z64, 0)</f>
        <v>-1802.4731357446101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0.48020744799999998</v>
      </c>
      <c r="Q65" s="4">
        <f t="shared" si="22"/>
        <v>12.5</v>
      </c>
      <c r="R65">
        <f t="shared" si="0"/>
        <v>50000</v>
      </c>
      <c r="S65">
        <f t="shared" si="1"/>
        <v>-3258.8917211336197</v>
      </c>
      <c r="U65">
        <f t="shared" si="12"/>
        <v>0.48020744799999998</v>
      </c>
      <c r="V65">
        <f t="shared" si="13"/>
        <v>0.01</v>
      </c>
      <c r="W65">
        <f t="shared" si="14"/>
        <v>1.7163002356329927E-3</v>
      </c>
      <c r="X65">
        <f t="shared" si="15"/>
        <v>8.2418015615511812E-4</v>
      </c>
      <c r="Y65">
        <f t="shared" si="16"/>
        <v>1.7163002356329929E-5</v>
      </c>
      <c r="Z65">
        <f t="shared" si="17"/>
        <v>8.7495707712154471E-4</v>
      </c>
      <c r="AB65">
        <f t="shared" si="18"/>
        <v>-3.0935850676006136</v>
      </c>
      <c r="AC65">
        <f t="shared" si="19"/>
        <v>-2.851390374978672</v>
      </c>
      <c r="AE65">
        <f t="shared" si="2"/>
        <v>0</v>
      </c>
      <c r="AF65">
        <f t="shared" si="26"/>
        <v>0</v>
      </c>
      <c r="AG65">
        <f t="shared" si="26"/>
        <v>-1.0936963464019308E-2</v>
      </c>
      <c r="AH65">
        <f t="shared" si="4"/>
        <v>-41.209007807755903</v>
      </c>
      <c r="AI65">
        <f t="shared" si="23"/>
        <v>-41.219944771219922</v>
      </c>
      <c r="AJ65">
        <f t="shared" si="6"/>
        <v>-0.2421946926219416</v>
      </c>
      <c r="AK65">
        <f t="shared" si="20"/>
        <v>-0.21655095473204297</v>
      </c>
      <c r="AL65">
        <f t="shared" si="24"/>
        <v>-41.678690418573908</v>
      </c>
      <c r="AN65">
        <f t="shared" si="27"/>
        <v>0</v>
      </c>
      <c r="AO65">
        <f t="shared" si="27"/>
        <v>0</v>
      </c>
      <c r="AP65">
        <f t="shared" si="27"/>
        <v>-1.5242485757221558E-5</v>
      </c>
      <c r="AQ65">
        <f t="shared" si="27"/>
        <v>-5.7431636911413425E-2</v>
      </c>
      <c r="AR65">
        <f t="shared" si="27"/>
        <v>-5.7446879397170643E-2</v>
      </c>
      <c r="AS65">
        <f t="shared" si="27"/>
        <v>-3.3753876612182865E-4</v>
      </c>
      <c r="AT65">
        <f t="shared" si="27"/>
        <v>-3.0179993323328416E-4</v>
      </c>
      <c r="AU65">
        <f t="shared" si="25"/>
        <v>-5.8086218096525762E-2</v>
      </c>
      <c r="AW65">
        <v>62</v>
      </c>
      <c r="AX65">
        <f>IF(Z65&gt;0, (R65*SUMPRODUCT(K65:$K$98, X65:$X$98)-K65*$AZ$3)/Z65, 0)</f>
        <v>-3258.8917211336197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0.508136904</v>
      </c>
      <c r="Q66" s="4">
        <f t="shared" si="22"/>
        <v>12.5</v>
      </c>
      <c r="R66">
        <f t="shared" si="0"/>
        <v>50000</v>
      </c>
      <c r="S66">
        <f t="shared" si="1"/>
        <v>-6147.6855834546996</v>
      </c>
      <c r="U66">
        <f t="shared" si="12"/>
        <v>0.508136904</v>
      </c>
      <c r="V66">
        <f t="shared" si="13"/>
        <v>0.01</v>
      </c>
      <c r="W66">
        <f t="shared" si="14"/>
        <v>8.7495707712154471E-4</v>
      </c>
      <c r="X66">
        <f t="shared" si="15"/>
        <v>4.4459798030143099E-4</v>
      </c>
      <c r="Y66">
        <f t="shared" si="16"/>
        <v>8.7495707712154479E-6</v>
      </c>
      <c r="Z66">
        <f t="shared" si="17"/>
        <v>4.2160952604889827E-4</v>
      </c>
      <c r="AB66">
        <f t="shared" si="18"/>
        <v>-2.851390374978672</v>
      </c>
      <c r="AC66">
        <f t="shared" si="19"/>
        <v>-2.5919228051379806</v>
      </c>
      <c r="AE66">
        <f t="shared" si="2"/>
        <v>0</v>
      </c>
      <c r="AF66">
        <f t="shared" si="26"/>
        <v>0</v>
      </c>
      <c r="AG66">
        <f t="shared" si="26"/>
        <v>-5.2701190756112284E-3</v>
      </c>
      <c r="AH66">
        <f t="shared" si="4"/>
        <v>-22.229899015071549</v>
      </c>
      <c r="AI66">
        <f t="shared" si="23"/>
        <v>-22.23516913414716</v>
      </c>
      <c r="AJ66">
        <f t="shared" si="6"/>
        <v>-0.25946756984069141</v>
      </c>
      <c r="AK66">
        <f t="shared" si="20"/>
        <v>-0.19959732624850707</v>
      </c>
      <c r="AL66">
        <f t="shared" si="24"/>
        <v>-22.694234030236359</v>
      </c>
      <c r="AN66">
        <f t="shared" si="27"/>
        <v>0</v>
      </c>
      <c r="AO66">
        <f t="shared" si="27"/>
        <v>0</v>
      </c>
      <c r="AP66">
        <f t="shared" si="27"/>
        <v>-6.5578494443845389E-6</v>
      </c>
      <c r="AQ66">
        <f t="shared" si="27"/>
        <v>-2.7661676864066637E-2</v>
      </c>
      <c r="AR66">
        <f t="shared" si="27"/>
        <v>-2.7668234713511021E-2</v>
      </c>
      <c r="AS66">
        <f t="shared" si="27"/>
        <v>-3.2286732696229243E-4</v>
      </c>
      <c r="AT66">
        <f t="shared" si="27"/>
        <v>-2.4836805321853229E-4</v>
      </c>
      <c r="AU66">
        <f t="shared" si="25"/>
        <v>-2.8239470093691849E-2</v>
      </c>
      <c r="AW66">
        <v>63</v>
      </c>
      <c r="AX66">
        <f>IF(Z66&gt;0, (R66*SUMPRODUCT(K66:$K$98, X66:$X$98)-K66*$AZ$3)/Z66, 0)</f>
        <v>-6147.6855834546996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0.53626491099999996</v>
      </c>
      <c r="Q67" s="4">
        <f t="shared" si="22"/>
        <v>12.5</v>
      </c>
      <c r="R67">
        <f t="shared" ref="R67:R79" si="28">$C$6</f>
        <v>50000</v>
      </c>
      <c r="S67">
        <f t="shared" ref="S67:S79" si="29">AX67</f>
        <v>-12214.587238299911</v>
      </c>
      <c r="U67">
        <f t="shared" si="12"/>
        <v>0.53626491099999996</v>
      </c>
      <c r="V67">
        <f t="shared" si="13"/>
        <v>0.01</v>
      </c>
      <c r="W67">
        <f t="shared" si="14"/>
        <v>4.2160952604889827E-4</v>
      </c>
      <c r="X67">
        <f t="shared" si="15"/>
        <v>2.2609439496336459E-4</v>
      </c>
      <c r="Y67">
        <f t="shared" si="16"/>
        <v>4.2160952604889831E-6</v>
      </c>
      <c r="Z67">
        <f t="shared" si="17"/>
        <v>1.912990358250447E-4</v>
      </c>
      <c r="AB67">
        <f t="shared" si="18"/>
        <v>-2.5919228051379806</v>
      </c>
      <c r="AC67">
        <f t="shared" si="19"/>
        <v>-2.3366387616876687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-2.3912379478130586E-3</v>
      </c>
      <c r="AH67">
        <f t="shared" ref="AH67:AH79" si="32">-X67*R67</f>
        <v>-11.30471974816823</v>
      </c>
      <c r="AI67">
        <f t="shared" si="23"/>
        <v>-11.307110986116044</v>
      </c>
      <c r="AJ67">
        <f t="shared" ref="AJ67:AJ79" si="33">AB67-AC67</f>
        <v>-0.25528404345031186</v>
      </c>
      <c r="AK67">
        <f t="shared" si="20"/>
        <v>-0.18143459635965867</v>
      </c>
      <c r="AL67">
        <f t="shared" si="24"/>
        <v>-11.743829625926013</v>
      </c>
      <c r="AN67">
        <f t="shared" ref="AN67:AT79" si="34">AE67*$K67</f>
        <v>0</v>
      </c>
      <c r="AO67">
        <f t="shared" si="34"/>
        <v>0</v>
      </c>
      <c r="AP67">
        <f t="shared" si="34"/>
        <v>-2.6567200011575176E-6</v>
      </c>
      <c r="AQ67">
        <f t="shared" si="34"/>
        <v>-1.2559801959443836E-2</v>
      </c>
      <c r="AR67">
        <f t="shared" si="34"/>
        <v>-1.2562458679444994E-2</v>
      </c>
      <c r="AS67">
        <f t="shared" si="34"/>
        <v>-2.8362640565782361E-4</v>
      </c>
      <c r="AT67">
        <f t="shared" si="34"/>
        <v>-2.0157798243854624E-4</v>
      </c>
      <c r="AU67">
        <f t="shared" si="25"/>
        <v>-1.3047663067541362E-2</v>
      </c>
      <c r="AW67">
        <v>64</v>
      </c>
      <c r="AX67">
        <f>IF(Z67&gt;0, (R67*SUMPRODUCT(K67:$K$98, X67:$X$98)-K67*$AZ$3)/Z67, 0)</f>
        <v>-12214.587238299911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9.9198468800411029E-4</v>
      </c>
      <c r="L68" s="2">
        <v>65</v>
      </c>
      <c r="M68" s="6">
        <v>0.564431978</v>
      </c>
      <c r="Q68" s="4">
        <f t="shared" si="22"/>
        <v>12.5</v>
      </c>
      <c r="R68">
        <f t="shared" si="28"/>
        <v>50000</v>
      </c>
      <c r="S68">
        <f t="shared" si="29"/>
        <v>-25752.967480800271</v>
      </c>
      <c r="U68">
        <f t="shared" ref="U68:U79" si="38">M68</f>
        <v>0.564431978</v>
      </c>
      <c r="V68">
        <f t="shared" ref="V68:V79" si="39">$C$10</f>
        <v>0.01</v>
      </c>
      <c r="W68">
        <f t="shared" ref="W68:W79" si="40">Z67</f>
        <v>1.912990358250447E-4</v>
      </c>
      <c r="X68">
        <f t="shared" ref="X68:X79" si="41">U68*W68</f>
        <v>1.0797529318022284E-4</v>
      </c>
      <c r="Y68">
        <f t="shared" ref="Y68:Y79" si="42">V68*W68</f>
        <v>1.912990358250447E-6</v>
      </c>
      <c r="Z68">
        <f t="shared" ref="Z68:Z79" si="43">MAX(0, W68-X68-Y68)</f>
        <v>8.1410752286571411E-5</v>
      </c>
      <c r="AB68">
        <f t="shared" ref="AB68:AB79" si="44">AC67</f>
        <v>-2.3366387616876687</v>
      </c>
      <c r="AC68">
        <f t="shared" ref="AC68:AC79" si="45">S68*Z68</f>
        <v>-2.0965684562235598</v>
      </c>
      <c r="AE68">
        <f t="shared" si="30"/>
        <v>0</v>
      </c>
      <c r="AF68">
        <f t="shared" si="31"/>
        <v>0</v>
      </c>
      <c r="AG68">
        <f t="shared" si="31"/>
        <v>-1.0176344035821426E-3</v>
      </c>
      <c r="AH68">
        <f t="shared" si="32"/>
        <v>-5.3987646590111416</v>
      </c>
      <c r="AI68">
        <f t="shared" si="23"/>
        <v>-5.3997822934147237</v>
      </c>
      <c r="AJ68">
        <f t="shared" si="33"/>
        <v>-0.2400703054641089</v>
      </c>
      <c r="AK68">
        <f t="shared" ref="AK68:AK79" si="46">G68*SUM(AB68:AB68, AE68:AF68)</f>
        <v>-0.16356471331813682</v>
      </c>
      <c r="AL68">
        <f t="shared" si="24"/>
        <v>-5.8034173121969692</v>
      </c>
      <c r="AN68">
        <f t="shared" si="34"/>
        <v>0</v>
      </c>
      <c r="AO68">
        <f t="shared" si="34"/>
        <v>0</v>
      </c>
      <c r="AP68">
        <f t="shared" si="34"/>
        <v>-1.0094777463396805E-6</v>
      </c>
      <c r="AQ68">
        <f t="shared" si="34"/>
        <v>-5.3554918758767838E-3</v>
      </c>
      <c r="AR68">
        <f t="shared" si="34"/>
        <v>-5.3565013536231235E-3</v>
      </c>
      <c r="AS68">
        <f t="shared" si="34"/>
        <v>-2.3814606706486552E-4</v>
      </c>
      <c r="AT68">
        <f t="shared" si="34"/>
        <v>-1.622536911093737E-4</v>
      </c>
      <c r="AU68">
        <f t="shared" si="25"/>
        <v>-5.7569011117973631E-3</v>
      </c>
      <c r="AW68">
        <v>65</v>
      </c>
      <c r="AX68">
        <f>IF(Z68&gt;0, (R68*SUMPRODUCT(K68:$K$98, X68:$X$98)-K68*$AZ$3)/Z68, 0)</f>
        <v>-25752.967480800271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8.8570061428938412E-4</v>
      </c>
      <c r="L69" s="2">
        <v>66</v>
      </c>
      <c r="M69" s="6">
        <v>0.59247427200000002</v>
      </c>
      <c r="Q69" s="4">
        <f t="shared" ref="Q69:Q79" si="48">$C$8</f>
        <v>12.5</v>
      </c>
      <c r="R69">
        <f t="shared" si="28"/>
        <v>50000</v>
      </c>
      <c r="S69">
        <f t="shared" si="29"/>
        <v>-57978.832999358609</v>
      </c>
      <c r="U69">
        <f t="shared" si="38"/>
        <v>0.59247427200000002</v>
      </c>
      <c r="V69">
        <f t="shared" si="39"/>
        <v>0.01</v>
      </c>
      <c r="W69">
        <f t="shared" si="40"/>
        <v>8.1410752286571411E-5</v>
      </c>
      <c r="X69">
        <f t="shared" si="41"/>
        <v>4.8233776193958734E-5</v>
      </c>
      <c r="Y69">
        <f t="shared" si="42"/>
        <v>8.1410752286571409E-7</v>
      </c>
      <c r="Z69">
        <f t="shared" si="43"/>
        <v>3.2362868569746962E-5</v>
      </c>
      <c r="AB69">
        <f t="shared" si="44"/>
        <v>-2.0965684562235598</v>
      </c>
      <c r="AC69">
        <f t="shared" si="45"/>
        <v>-1.8763613521855507</v>
      </c>
      <c r="AE69">
        <f t="shared" si="30"/>
        <v>0</v>
      </c>
      <c r="AF69">
        <f t="shared" si="31"/>
        <v>0</v>
      </c>
      <c r="AG69">
        <f t="shared" si="31"/>
        <v>-4.0453585712183702E-4</v>
      </c>
      <c r="AH69">
        <f t="shared" si="32"/>
        <v>-2.4116888096979365</v>
      </c>
      <c r="AI69">
        <f t="shared" si="23"/>
        <v>-2.4120933455550584</v>
      </c>
      <c r="AJ69">
        <f t="shared" si="33"/>
        <v>-0.22020710403800914</v>
      </c>
      <c r="AK69">
        <f t="shared" si="46"/>
        <v>-0.1467597919356492</v>
      </c>
      <c r="AL69">
        <f t="shared" si="24"/>
        <v>-2.7790602415287169</v>
      </c>
      <c r="AN69">
        <f t="shared" si="34"/>
        <v>0</v>
      </c>
      <c r="AO69">
        <f t="shared" si="34"/>
        <v>0</v>
      </c>
      <c r="AP69">
        <f t="shared" si="34"/>
        <v>-3.5829765715489358E-7</v>
      </c>
      <c r="AQ69">
        <f t="shared" si="34"/>
        <v>-2.1360342602242959E-3</v>
      </c>
      <c r="AR69">
        <f t="shared" si="34"/>
        <v>-2.1363925578814511E-3</v>
      </c>
      <c r="AS69">
        <f t="shared" si="34"/>
        <v>-1.9503756731735101E-4</v>
      </c>
      <c r="AT69">
        <f t="shared" si="34"/>
        <v>-1.2998523787038669E-4</v>
      </c>
      <c r="AU69">
        <f t="shared" si="25"/>
        <v>-2.4614153630691886E-3</v>
      </c>
      <c r="AW69">
        <v>66</v>
      </c>
      <c r="AX69">
        <f>IF(Z69&gt;0, (R69*SUMPRODUCT(K69:$K$98, X69:$X$98)-K69*$AZ$3)/Z69, 0)</f>
        <v>-57978.832999358609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7.9080411990123574E-4</v>
      </c>
      <c r="L70" s="2">
        <v>67</v>
      </c>
      <c r="M70" s="6">
        <v>0.62503115200000003</v>
      </c>
      <c r="Q70" s="4">
        <f t="shared" si="48"/>
        <v>12.5</v>
      </c>
      <c r="R70">
        <f t="shared" si="28"/>
        <v>50000</v>
      </c>
      <c r="S70">
        <f t="shared" si="29"/>
        <v>-141989.66200636758</v>
      </c>
      <c r="U70">
        <f t="shared" si="38"/>
        <v>0.62503115200000003</v>
      </c>
      <c r="V70">
        <f t="shared" si="39"/>
        <v>0.01</v>
      </c>
      <c r="W70">
        <f t="shared" si="40"/>
        <v>3.2362868569746962E-5</v>
      </c>
      <c r="X70">
        <f t="shared" si="41"/>
        <v>2.0227801024173537E-5</v>
      </c>
      <c r="Y70">
        <f t="shared" si="42"/>
        <v>3.2362868569746963E-7</v>
      </c>
      <c r="Z70">
        <f t="shared" si="43"/>
        <v>1.1811438859875955E-5</v>
      </c>
      <c r="AB70">
        <f t="shared" si="44"/>
        <v>-1.8763613521855507</v>
      </c>
      <c r="AC70">
        <f t="shared" si="45"/>
        <v>-1.6771022115226624</v>
      </c>
      <c r="AE70">
        <f t="shared" si="30"/>
        <v>0</v>
      </c>
      <c r="AF70">
        <f t="shared" si="31"/>
        <v>0</v>
      </c>
      <c r="AG70">
        <f t="shared" si="31"/>
        <v>-1.4764298574844944E-4</v>
      </c>
      <c r="AH70">
        <f t="shared" si="32"/>
        <v>-1.0113900512086769</v>
      </c>
      <c r="AI70">
        <f t="shared" si="23"/>
        <v>-1.0115376941944254</v>
      </c>
      <c r="AJ70">
        <f t="shared" si="33"/>
        <v>-0.1992591406628883</v>
      </c>
      <c r="AK70">
        <f t="shared" si="46"/>
        <v>-0.13134529465298855</v>
      </c>
      <c r="AL70">
        <f t="shared" si="24"/>
        <v>-1.3421421295103022</v>
      </c>
      <c r="AN70">
        <f t="shared" si="34"/>
        <v>0</v>
      </c>
      <c r="AO70">
        <f t="shared" si="34"/>
        <v>0</v>
      </c>
      <c r="AP70">
        <f t="shared" si="34"/>
        <v>-1.1675668140439325E-7</v>
      </c>
      <c r="AQ70">
        <f t="shared" si="34"/>
        <v>-7.9981141932294344E-4</v>
      </c>
      <c r="AR70">
        <f t="shared" si="34"/>
        <v>-7.9992817600434791E-4</v>
      </c>
      <c r="AS70">
        <f t="shared" si="34"/>
        <v>-1.5757494936419192E-4</v>
      </c>
      <c r="AT70">
        <f t="shared" si="34"/>
        <v>-1.038684001412251E-4</v>
      </c>
      <c r="AU70">
        <f t="shared" si="25"/>
        <v>-1.0613715255097648E-3</v>
      </c>
      <c r="AW70">
        <v>67</v>
      </c>
      <c r="AX70">
        <f>IF(Z70&gt;0, (R70*SUMPRODUCT(K70:$K$98, X70:$X$98)-K70*$AZ$3)/Z70, 0)</f>
        <v>-141989.66200636758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7.0607510705467471E-4</v>
      </c>
      <c r="L71" s="2">
        <v>68</v>
      </c>
      <c r="M71" s="6">
        <v>0.65741117999999998</v>
      </c>
      <c r="Q71" s="4">
        <f t="shared" si="48"/>
        <v>12.5</v>
      </c>
      <c r="R71">
        <f t="shared" si="28"/>
        <v>50000</v>
      </c>
      <c r="S71">
        <f t="shared" si="29"/>
        <v>-381351.95289942017</v>
      </c>
      <c r="U71">
        <f t="shared" si="38"/>
        <v>0.65741117999999998</v>
      </c>
      <c r="V71">
        <f t="shared" si="39"/>
        <v>0.01</v>
      </c>
      <c r="W71">
        <f t="shared" si="40"/>
        <v>1.1811438859875955E-5</v>
      </c>
      <c r="X71">
        <f t="shared" si="41"/>
        <v>7.764971958368906E-6</v>
      </c>
      <c r="Y71">
        <f t="shared" si="42"/>
        <v>1.1811438859875954E-7</v>
      </c>
      <c r="Z71">
        <f t="shared" si="43"/>
        <v>3.9283525129082887E-6</v>
      </c>
      <c r="AB71">
        <f t="shared" si="44"/>
        <v>-1.6771022115226624</v>
      </c>
      <c r="AC71">
        <f t="shared" si="45"/>
        <v>-1.4980849024749205</v>
      </c>
      <c r="AE71">
        <f t="shared" si="30"/>
        <v>0</v>
      </c>
      <c r="AF71">
        <f t="shared" si="31"/>
        <v>0</v>
      </c>
      <c r="AG71">
        <f t="shared" si="31"/>
        <v>-4.9104406411353609E-5</v>
      </c>
      <c r="AH71">
        <f t="shared" si="32"/>
        <v>-0.38824859791844529</v>
      </c>
      <c r="AI71">
        <f t="shared" si="23"/>
        <v>-0.38829770232485666</v>
      </c>
      <c r="AJ71">
        <f t="shared" si="33"/>
        <v>-0.17901730904774182</v>
      </c>
      <c r="AK71">
        <f t="shared" si="46"/>
        <v>-0.11739715480658637</v>
      </c>
      <c r="AL71">
        <f t="shared" si="24"/>
        <v>-0.68471216617918484</v>
      </c>
      <c r="AN71">
        <f t="shared" si="34"/>
        <v>0</v>
      </c>
      <c r="AO71">
        <f t="shared" si="34"/>
        <v>0</v>
      </c>
      <c r="AP71">
        <f t="shared" si="34"/>
        <v>-3.4671399013752756E-8</v>
      </c>
      <c r="AQ71">
        <f t="shared" si="34"/>
        <v>-2.741326703390936E-4</v>
      </c>
      <c r="AR71">
        <f t="shared" si="34"/>
        <v>-2.741673417381074E-4</v>
      </c>
      <c r="AS71">
        <f t="shared" si="34"/>
        <v>-1.2639966565052409E-4</v>
      </c>
      <c r="AT71">
        <f t="shared" si="34"/>
        <v>-8.2891208647974687E-5</v>
      </c>
      <c r="AU71">
        <f t="shared" si="25"/>
        <v>-4.8345821603660617E-4</v>
      </c>
      <c r="AW71">
        <v>68</v>
      </c>
      <c r="AX71">
        <f>IF(Z71&gt;0, (R71*SUMPRODUCT(K71:$K$98, X71:$X$98)-K71*$AZ$3)/Z71, 0)</f>
        <v>-381351.95289942017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6.3042420272738813E-4</v>
      </c>
      <c r="L72" s="2">
        <v>69</v>
      </c>
      <c r="M72" s="6">
        <v>0.68957421399999996</v>
      </c>
      <c r="Q72" s="4">
        <f t="shared" si="48"/>
        <v>12.5</v>
      </c>
      <c r="R72">
        <f t="shared" si="28"/>
        <v>50000</v>
      </c>
      <c r="S72">
        <f t="shared" si="29"/>
        <v>-1133564.2513916609</v>
      </c>
      <c r="U72">
        <f t="shared" si="38"/>
        <v>0.68957421399999996</v>
      </c>
      <c r="V72">
        <f t="shared" si="39"/>
        <v>0.01</v>
      </c>
      <c r="W72">
        <f t="shared" si="40"/>
        <v>3.9283525129082887E-6</v>
      </c>
      <c r="X72">
        <f t="shared" si="41"/>
        <v>2.708890596403658E-6</v>
      </c>
      <c r="Y72">
        <f t="shared" si="42"/>
        <v>3.9283525129082885E-8</v>
      </c>
      <c r="Z72">
        <f t="shared" si="43"/>
        <v>1.1801783913755479E-6</v>
      </c>
      <c r="AB72">
        <f t="shared" si="44"/>
        <v>-1.4980849024749205</v>
      </c>
      <c r="AC72">
        <f t="shared" si="45"/>
        <v>-1.3378080347282375</v>
      </c>
      <c r="AE72">
        <f t="shared" si="30"/>
        <v>0</v>
      </c>
      <c r="AF72">
        <f t="shared" si="31"/>
        <v>0</v>
      </c>
      <c r="AG72">
        <f t="shared" si="31"/>
        <v>-1.4752229892194349E-5</v>
      </c>
      <c r="AH72">
        <f t="shared" si="32"/>
        <v>-0.1354445298201829</v>
      </c>
      <c r="AI72">
        <f t="shared" si="23"/>
        <v>-0.1354592820500751</v>
      </c>
      <c r="AJ72">
        <f t="shared" si="33"/>
        <v>-0.16027686774668304</v>
      </c>
      <c r="AK72">
        <f t="shared" si="46"/>
        <v>-0.10486594317324445</v>
      </c>
      <c r="AL72">
        <f t="shared" si="24"/>
        <v>-0.40060209297000254</v>
      </c>
      <c r="AN72">
        <f t="shared" si="34"/>
        <v>0</v>
      </c>
      <c r="AO72">
        <f t="shared" si="34"/>
        <v>0</v>
      </c>
      <c r="AP72">
        <f t="shared" si="34"/>
        <v>-9.3001627682377645E-9</v>
      </c>
      <c r="AQ72">
        <f t="shared" si="34"/>
        <v>-8.5387509725674756E-5</v>
      </c>
      <c r="AR72">
        <f t="shared" si="34"/>
        <v>-8.5396809888442992E-5</v>
      </c>
      <c r="AS72">
        <f t="shared" si="34"/>
        <v>-1.0104241656484569E-4</v>
      </c>
      <c r="AT72">
        <f t="shared" si="34"/>
        <v>-6.6110028618248222E-5</v>
      </c>
      <c r="AU72">
        <f t="shared" si="25"/>
        <v>-2.5254925507153689E-4</v>
      </c>
      <c r="AW72">
        <v>69</v>
      </c>
      <c r="AX72">
        <f>IF(Z72&gt;0, (R72*SUMPRODUCT(K72:$K$98, X72:$X$98)-K72*$AZ$3)/Z72, 0)</f>
        <v>-1133564.2513916609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5.6287875243516794E-4</v>
      </c>
      <c r="L73" s="2">
        <v>70</v>
      </c>
      <c r="M73" s="6">
        <v>0.72148010799999995</v>
      </c>
      <c r="Q73" s="4">
        <f t="shared" si="48"/>
        <v>12.5</v>
      </c>
      <c r="R73">
        <f t="shared" si="28"/>
        <v>50000</v>
      </c>
      <c r="S73">
        <f t="shared" si="29"/>
        <v>-3769451.3561675283</v>
      </c>
      <c r="U73">
        <f t="shared" si="38"/>
        <v>0.72148010799999995</v>
      </c>
      <c r="V73">
        <f t="shared" si="39"/>
        <v>0.01</v>
      </c>
      <c r="W73">
        <f t="shared" si="40"/>
        <v>1.1801783913755479E-6</v>
      </c>
      <c r="X73">
        <f t="shared" si="41"/>
        <v>8.514752332688965E-7</v>
      </c>
      <c r="Y73">
        <f t="shared" si="42"/>
        <v>1.180178391375548E-8</v>
      </c>
      <c r="Z73">
        <f t="shared" si="43"/>
        <v>3.1690137419289597E-7</v>
      </c>
      <c r="AB73">
        <f t="shared" si="44"/>
        <v>-1.3378080347282375</v>
      </c>
      <c r="AC73">
        <f t="shared" si="45"/>
        <v>-1.194544314722765</v>
      </c>
      <c r="AE73">
        <f t="shared" si="30"/>
        <v>0</v>
      </c>
      <c r="AF73">
        <f t="shared" si="31"/>
        <v>0</v>
      </c>
      <c r="AG73">
        <f t="shared" si="31"/>
        <v>-3.9612671774111993E-6</v>
      </c>
      <c r="AH73">
        <f t="shared" si="32"/>
        <v>-4.2573761663444828E-2</v>
      </c>
      <c r="AI73">
        <f t="shared" si="23"/>
        <v>-4.2577722930622237E-2</v>
      </c>
      <c r="AJ73">
        <f t="shared" si="33"/>
        <v>-0.14326372000547249</v>
      </c>
      <c r="AK73">
        <f t="shared" si="46"/>
        <v>-9.3646562430976632E-2</v>
      </c>
      <c r="AL73">
        <f t="shared" si="24"/>
        <v>-0.27948800536707136</v>
      </c>
      <c r="AN73">
        <f t="shared" si="34"/>
        <v>0</v>
      </c>
      <c r="AO73">
        <f t="shared" si="34"/>
        <v>0</v>
      </c>
      <c r="AP73">
        <f t="shared" si="34"/>
        <v>-2.2297131268835948E-9</v>
      </c>
      <c r="AQ73">
        <f t="shared" si="34"/>
        <v>-2.3963865851592004E-5</v>
      </c>
      <c r="AR73">
        <f t="shared" si="34"/>
        <v>-2.3966095564718889E-5</v>
      </c>
      <c r="AS73">
        <f t="shared" si="34"/>
        <v>-8.0640103985901568E-5</v>
      </c>
      <c r="AT73">
        <f t="shared" si="34"/>
        <v>-5.2711660230990197E-5</v>
      </c>
      <c r="AU73">
        <f t="shared" si="25"/>
        <v>-1.5731785978161065E-4</v>
      </c>
      <c r="AW73">
        <v>70</v>
      </c>
      <c r="AX73">
        <f>IF(Z73&gt;0, (R73*SUMPRODUCT(K73:$K$98, X73:$X$98)-K73*$AZ$3)/Z73, 0)</f>
        <v>-3769451.3561675283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5.0257031467425706E-4</v>
      </c>
      <c r="L74" s="2">
        <v>71</v>
      </c>
      <c r="M74" s="6">
        <v>0.75308980400000003</v>
      </c>
      <c r="Q74" s="4">
        <f t="shared" si="48"/>
        <v>12.5</v>
      </c>
      <c r="R74">
        <f t="shared" si="28"/>
        <v>50000</v>
      </c>
      <c r="S74">
        <f t="shared" si="29"/>
        <v>-14206423.221471844</v>
      </c>
      <c r="U74">
        <f t="shared" si="38"/>
        <v>0.75308980400000003</v>
      </c>
      <c r="V74">
        <f t="shared" si="39"/>
        <v>0.01</v>
      </c>
      <c r="W74">
        <f t="shared" si="40"/>
        <v>3.1690137419289597E-7</v>
      </c>
      <c r="X74">
        <f t="shared" si="41"/>
        <v>2.3865519377825872E-7</v>
      </c>
      <c r="Y74">
        <f t="shared" si="42"/>
        <v>3.1690137419289597E-9</v>
      </c>
      <c r="Z74">
        <f t="shared" si="43"/>
        <v>7.5077166672708297E-8</v>
      </c>
      <c r="AB74">
        <f t="shared" si="44"/>
        <v>-1.194544314722765</v>
      </c>
      <c r="AC74">
        <f t="shared" si="45"/>
        <v>-1.0665780040214752</v>
      </c>
      <c r="AE74">
        <f t="shared" si="30"/>
        <v>0</v>
      </c>
      <c r="AF74">
        <f t="shared" si="31"/>
        <v>0</v>
      </c>
      <c r="AG74">
        <f t="shared" si="31"/>
        <v>-9.3846458340885375E-7</v>
      </c>
      <c r="AH74">
        <f t="shared" si="32"/>
        <v>-1.1932759688912936E-2</v>
      </c>
      <c r="AI74">
        <f t="shared" si="23"/>
        <v>-1.1933698153496345E-2</v>
      </c>
      <c r="AJ74">
        <f t="shared" si="33"/>
        <v>-0.12796631070128983</v>
      </c>
      <c r="AK74">
        <f t="shared" si="46"/>
        <v>-8.3618102030593555E-2</v>
      </c>
      <c r="AL74">
        <f t="shared" si="24"/>
        <v>-0.22351811088537973</v>
      </c>
      <c r="AN74">
        <f t="shared" si="34"/>
        <v>0</v>
      </c>
      <c r="AO74">
        <f t="shared" si="34"/>
        <v>0</v>
      </c>
      <c r="AP74">
        <f t="shared" si="34"/>
        <v>-4.7164444099443319E-10</v>
      </c>
      <c r="AQ74">
        <f t="shared" si="34"/>
        <v>-5.9970507917892641E-6</v>
      </c>
      <c r="AR74">
        <f t="shared" si="34"/>
        <v>-5.9975224362302585E-6</v>
      </c>
      <c r="AS74">
        <f t="shared" si="34"/>
        <v>-6.4312069036850974E-5</v>
      </c>
      <c r="AT74">
        <f t="shared" si="34"/>
        <v>-4.2023975849979539E-5</v>
      </c>
      <c r="AU74">
        <f t="shared" si="25"/>
        <v>-1.1233356732306077E-4</v>
      </c>
      <c r="AW74">
        <v>71</v>
      </c>
      <c r="AX74">
        <f>IF(Z74&gt;0, (R74*SUMPRODUCT(K74:$K$98, X74:$X$98)-K74*$AZ$3)/Z74, 0)</f>
        <v>-14206423.221471844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4.4872349524487234E-4</v>
      </c>
      <c r="L75" s="2">
        <v>72</v>
      </c>
      <c r="M75" s="6">
        <v>0.78453892300000005</v>
      </c>
      <c r="Q75" s="4">
        <f t="shared" si="48"/>
        <v>12.5</v>
      </c>
      <c r="R75">
        <f t="shared" si="28"/>
        <v>50000</v>
      </c>
      <c r="S75">
        <f t="shared" si="29"/>
        <v>-61736147.988066688</v>
      </c>
      <c r="U75">
        <f t="shared" si="38"/>
        <v>0.78453892300000005</v>
      </c>
      <c r="V75">
        <f t="shared" si="39"/>
        <v>0.01</v>
      </c>
      <c r="W75">
        <f t="shared" si="40"/>
        <v>7.5077166672708297E-8</v>
      </c>
      <c r="X75">
        <f t="shared" si="41"/>
        <v>5.8900959483298063E-8</v>
      </c>
      <c r="Y75">
        <f t="shared" si="42"/>
        <v>7.5077166672708297E-10</v>
      </c>
      <c r="Z75">
        <f t="shared" si="43"/>
        <v>1.5425435522683151E-8</v>
      </c>
      <c r="AB75">
        <f t="shared" si="44"/>
        <v>-1.0665780040214752</v>
      </c>
      <c r="AC75">
        <f t="shared" si="45"/>
        <v>-0.95230697020874788</v>
      </c>
      <c r="AE75">
        <f t="shared" si="30"/>
        <v>0</v>
      </c>
      <c r="AF75">
        <f t="shared" si="31"/>
        <v>0</v>
      </c>
      <c r="AG75">
        <f t="shared" si="31"/>
        <v>-1.9281794403353939E-7</v>
      </c>
      <c r="AH75">
        <f t="shared" si="32"/>
        <v>-2.9450479741649034E-3</v>
      </c>
      <c r="AI75">
        <f t="shared" si="23"/>
        <v>-2.945240792108937E-3</v>
      </c>
      <c r="AJ75">
        <f t="shared" si="33"/>
        <v>-0.1142710338127273</v>
      </c>
      <c r="AK75">
        <f t="shared" si="46"/>
        <v>-7.4660460281503263E-2</v>
      </c>
      <c r="AL75">
        <f t="shared" si="24"/>
        <v>-0.1918767348863395</v>
      </c>
      <c r="AN75">
        <f t="shared" si="34"/>
        <v>0</v>
      </c>
      <c r="AO75">
        <f t="shared" si="34"/>
        <v>0</v>
      </c>
      <c r="AP75">
        <f t="shared" si="34"/>
        <v>-8.6521941792659979E-11</v>
      </c>
      <c r="AQ75">
        <f t="shared" si="34"/>
        <v>-1.3215122206311059E-6</v>
      </c>
      <c r="AR75">
        <f t="shared" si="34"/>
        <v>-1.3215987425728986E-6</v>
      </c>
      <c r="AS75">
        <f t="shared" si="34"/>
        <v>-5.1276097697691986E-5</v>
      </c>
      <c r="AT75">
        <f t="shared" si="34"/>
        <v>-3.3501902694107109E-5</v>
      </c>
      <c r="AU75">
        <f t="shared" si="25"/>
        <v>-8.6099599134371987E-5</v>
      </c>
      <c r="AW75">
        <v>72</v>
      </c>
      <c r="AX75">
        <f>IF(Z75&gt;0, (R75*SUMPRODUCT(K75:$K$98, X75:$X$98)-K75*$AZ$3)/Z75, 0)</f>
        <v>-61736147.988066688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4.0064597789720742E-4</v>
      </c>
      <c r="L76" s="2">
        <v>73</v>
      </c>
      <c r="M76" s="6">
        <v>0.81598695700000001</v>
      </c>
      <c r="Q76" s="4">
        <f t="shared" si="48"/>
        <v>12.5</v>
      </c>
      <c r="R76">
        <f t="shared" si="28"/>
        <v>50000</v>
      </c>
      <c r="S76">
        <f t="shared" si="29"/>
        <v>-316767261.63624412</v>
      </c>
      <c r="U76">
        <f t="shared" si="38"/>
        <v>0.81598695700000001</v>
      </c>
      <c r="V76">
        <f t="shared" si="39"/>
        <v>0.01</v>
      </c>
      <c r="W76">
        <f t="shared" si="40"/>
        <v>1.5425435522683151E-8</v>
      </c>
      <c r="X76">
        <f t="shared" si="41"/>
        <v>1.2586954192553929E-8</v>
      </c>
      <c r="Y76">
        <f t="shared" si="42"/>
        <v>1.5425435522683151E-10</v>
      </c>
      <c r="Z76">
        <f t="shared" si="43"/>
        <v>2.68422697490239E-9</v>
      </c>
      <c r="AB76">
        <f t="shared" si="44"/>
        <v>-0.95230697020874788</v>
      </c>
      <c r="AC76">
        <f t="shared" si="45"/>
        <v>-0.8502752284499695</v>
      </c>
      <c r="AE76">
        <f t="shared" si="30"/>
        <v>0</v>
      </c>
      <c r="AF76">
        <f t="shared" si="31"/>
        <v>0</v>
      </c>
      <c r="AG76">
        <f t="shared" si="31"/>
        <v>-3.3552837186279877E-8</v>
      </c>
      <c r="AH76">
        <f t="shared" si="32"/>
        <v>-6.2934770962769649E-4</v>
      </c>
      <c r="AI76">
        <f t="shared" si="23"/>
        <v>-6.2938126246488276E-4</v>
      </c>
      <c r="AJ76">
        <f t="shared" si="33"/>
        <v>-0.10203174175877838</v>
      </c>
      <c r="AK76">
        <f t="shared" si="46"/>
        <v>-6.6661487914612363E-2</v>
      </c>
      <c r="AL76">
        <f t="shared" si="24"/>
        <v>-0.16932261093585563</v>
      </c>
      <c r="AN76">
        <f t="shared" si="34"/>
        <v>0</v>
      </c>
      <c r="AO76">
        <f t="shared" si="34"/>
        <v>0</v>
      </c>
      <c r="AP76">
        <f t="shared" si="34"/>
        <v>-1.3442809265722886E-11</v>
      </c>
      <c r="AQ76">
        <f t="shared" si="34"/>
        <v>-2.5214562856115622E-7</v>
      </c>
      <c r="AR76">
        <f t="shared" si="34"/>
        <v>-2.5215907137042193E-7</v>
      </c>
      <c r="AS76">
        <f t="shared" si="34"/>
        <v>-4.0878606953501101E-5</v>
      </c>
      <c r="AT76">
        <f t="shared" si="34"/>
        <v>-2.6707657013632745E-5</v>
      </c>
      <c r="AU76">
        <f t="shared" si="25"/>
        <v>-6.7838423038504262E-5</v>
      </c>
      <c r="AW76">
        <v>73</v>
      </c>
      <c r="AX76">
        <f>IF(Z76&gt;0, (R76*SUMPRODUCT(K76:$K$98, X76:$X$98)-K76*$AZ$3)/Z76, 0)</f>
        <v>-316767261.63624412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3.577196231225066E-4</v>
      </c>
      <c r="L77" s="2">
        <v>74</v>
      </c>
      <c r="M77" s="6">
        <v>0.84743607600000004</v>
      </c>
      <c r="Q77" s="4">
        <f t="shared" si="48"/>
        <v>12.5</v>
      </c>
      <c r="R77">
        <f t="shared" si="28"/>
        <v>50000</v>
      </c>
      <c r="S77">
        <f t="shared" si="29"/>
        <v>-1983867911.6611435</v>
      </c>
      <c r="U77">
        <f t="shared" si="38"/>
        <v>0.84743607600000004</v>
      </c>
      <c r="V77">
        <f t="shared" si="39"/>
        <v>0.01</v>
      </c>
      <c r="W77">
        <f t="shared" si="40"/>
        <v>2.68422697490239E-9</v>
      </c>
      <c r="X77">
        <f t="shared" si="41"/>
        <v>2.2747107747046321E-9</v>
      </c>
      <c r="Y77">
        <f t="shared" si="42"/>
        <v>2.6842269749023902E-11</v>
      </c>
      <c r="Z77">
        <f t="shared" si="43"/>
        <v>3.8267393044873397E-10</v>
      </c>
      <c r="AB77">
        <f t="shared" si="44"/>
        <v>-0.8502752284499695</v>
      </c>
      <c r="AC77">
        <f t="shared" si="45"/>
        <v>-0.75917453124649159</v>
      </c>
      <c r="AE77">
        <f t="shared" si="30"/>
        <v>0</v>
      </c>
      <c r="AF77">
        <f t="shared" si="31"/>
        <v>0</v>
      </c>
      <c r="AG77">
        <f t="shared" si="31"/>
        <v>-4.7834241306091743E-9</v>
      </c>
      <c r="AH77">
        <f t="shared" si="32"/>
        <v>-1.137355387352316E-4</v>
      </c>
      <c r="AI77">
        <f t="shared" si="23"/>
        <v>-1.1374032215936221E-4</v>
      </c>
      <c r="AJ77">
        <f t="shared" si="33"/>
        <v>-9.1100697203477909E-2</v>
      </c>
      <c r="AK77">
        <f t="shared" si="46"/>
        <v>-5.9519265991497872E-2</v>
      </c>
      <c r="AL77">
        <f t="shared" si="24"/>
        <v>-0.15073370351713514</v>
      </c>
      <c r="AN77">
        <f t="shared" si="34"/>
        <v>0</v>
      </c>
      <c r="AO77">
        <f t="shared" si="34"/>
        <v>0</v>
      </c>
      <c r="AP77">
        <f t="shared" si="34"/>
        <v>-1.7111246772366176E-12</v>
      </c>
      <c r="AQ77">
        <f t="shared" si="34"/>
        <v>-4.06854340520023E-8</v>
      </c>
      <c r="AR77">
        <f t="shared" si="34"/>
        <v>-4.0687145176679534E-8</v>
      </c>
      <c r="AS77">
        <f t="shared" si="34"/>
        <v>-3.258850706982571E-5</v>
      </c>
      <c r="AT77">
        <f t="shared" si="34"/>
        <v>-2.1291209399006842E-5</v>
      </c>
      <c r="AU77">
        <f t="shared" si="25"/>
        <v>-5.3920403614009231E-5</v>
      </c>
      <c r="AW77">
        <v>74</v>
      </c>
      <c r="AX77">
        <f>IF(Z77&gt;0, (R77*SUMPRODUCT(K77:$K$98, X77:$X$98)-K77*$AZ$3)/Z77, 0)</f>
        <v>-1983867911.6611435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3.1939252064509517E-4</v>
      </c>
      <c r="L78" s="2">
        <v>75</v>
      </c>
      <c r="M78" s="6">
        <v>0.87888519499999995</v>
      </c>
      <c r="Q78" s="4">
        <f t="shared" si="48"/>
        <v>12.5</v>
      </c>
      <c r="R78">
        <f t="shared" si="28"/>
        <v>50000</v>
      </c>
      <c r="S78">
        <f t="shared" si="29"/>
        <v>-15941266590.58338</v>
      </c>
      <c r="U78">
        <f t="shared" si="38"/>
        <v>0.87888519499999995</v>
      </c>
      <c r="V78">
        <f t="shared" si="39"/>
        <v>0.01</v>
      </c>
      <c r="W78">
        <f t="shared" si="40"/>
        <v>3.8267393044873397E-10</v>
      </c>
      <c r="X78">
        <f t="shared" si="41"/>
        <v>3.36326451983852E-10</v>
      </c>
      <c r="Y78">
        <f t="shared" si="42"/>
        <v>3.8267393044873396E-12</v>
      </c>
      <c r="Z78">
        <f t="shared" si="43"/>
        <v>4.252073916039463E-11</v>
      </c>
      <c r="AB78">
        <f t="shared" si="44"/>
        <v>-0.75917453124649159</v>
      </c>
      <c r="AC78">
        <f t="shared" si="45"/>
        <v>-0.67783443858450931</v>
      </c>
      <c r="AE78">
        <f t="shared" si="30"/>
        <v>0</v>
      </c>
      <c r="AF78">
        <f t="shared" si="31"/>
        <v>0</v>
      </c>
      <c r="AG78">
        <f t="shared" si="31"/>
        <v>-5.315092395049329E-10</v>
      </c>
      <c r="AH78">
        <f t="shared" si="32"/>
        <v>-1.6816322599192601E-5</v>
      </c>
      <c r="AI78">
        <f t="shared" si="23"/>
        <v>-1.6816854108432105E-5</v>
      </c>
      <c r="AJ78">
        <f t="shared" si="33"/>
        <v>-8.1340092661982277E-2</v>
      </c>
      <c r="AK78">
        <f t="shared" si="46"/>
        <v>-5.3142217187254419E-2</v>
      </c>
      <c r="AL78">
        <f t="shared" si="24"/>
        <v>-0.13449912670334513</v>
      </c>
      <c r="AN78">
        <f t="shared" si="34"/>
        <v>0</v>
      </c>
      <c r="AO78">
        <f t="shared" si="34"/>
        <v>0</v>
      </c>
      <c r="AP78">
        <f t="shared" si="34"/>
        <v>-1.6976007575163812E-13</v>
      </c>
      <c r="AQ78">
        <f t="shared" si="34"/>
        <v>-5.3710076629372038E-9</v>
      </c>
      <c r="AR78">
        <f t="shared" si="34"/>
        <v>-5.3711774230129547E-9</v>
      </c>
      <c r="AS78">
        <f t="shared" si="34"/>
        <v>-2.5979417224816128E-5</v>
      </c>
      <c r="AT78">
        <f t="shared" si="34"/>
        <v>-1.697322670010629E-5</v>
      </c>
      <c r="AU78">
        <f t="shared" si="25"/>
        <v>-4.2958015102345431E-5</v>
      </c>
      <c r="AW78">
        <v>75</v>
      </c>
      <c r="AX78">
        <f>IF(Z78&gt;0, (R78*SUMPRODUCT(K78:$K$98, X78:$X$98)-K78*$AZ$3)/Z78, 0)</f>
        <v>-15941266590.58338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12.5</v>
      </c>
      <c r="R79">
        <f t="shared" si="28"/>
        <v>50000</v>
      </c>
      <c r="S79">
        <f t="shared" si="29"/>
        <v>0</v>
      </c>
      <c r="U79">
        <f t="shared" si="38"/>
        <v>1</v>
      </c>
      <c r="V79">
        <f t="shared" si="39"/>
        <v>0.01</v>
      </c>
      <c r="W79">
        <f t="shared" si="40"/>
        <v>4.252073916039463E-11</v>
      </c>
      <c r="X79">
        <f t="shared" si="41"/>
        <v>4.252073916039463E-11</v>
      </c>
      <c r="Y79">
        <f t="shared" si="42"/>
        <v>4.2520739160394631E-13</v>
      </c>
      <c r="Z79">
        <f t="shared" si="43"/>
        <v>0</v>
      </c>
      <c r="AB79">
        <f t="shared" si="44"/>
        <v>-0.67783443858450931</v>
      </c>
      <c r="AC79">
        <f t="shared" si="45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-2.1260369580197317E-6</v>
      </c>
      <c r="AI79">
        <f t="shared" si="23"/>
        <v>-2.1260369580197317E-6</v>
      </c>
      <c r="AJ79">
        <f t="shared" si="33"/>
        <v>-0.67783443858450931</v>
      </c>
      <c r="AK79">
        <f t="shared" si="46"/>
        <v>-4.7448410700915655E-2</v>
      </c>
      <c r="AL79">
        <f t="shared" si="24"/>
        <v>-0.72528497532238301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-6.0628598482727899E-10</v>
      </c>
      <c r="AR79">
        <f t="shared" si="34"/>
        <v>-6.0628598482727899E-10</v>
      </c>
      <c r="AS79">
        <f t="shared" si="34"/>
        <v>-1.932993302853209E-4</v>
      </c>
      <c r="AT79">
        <f t="shared" si="34"/>
        <v>-1.3530953119972464E-5</v>
      </c>
      <c r="AU79">
        <f t="shared" si="25"/>
        <v>-2.0683088969127819E-4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>SUM(AN3:AN79)</f>
        <v>3767.4117286424466</v>
      </c>
      <c r="AO81" s="8">
        <f t="shared" ref="AO81:AU81" si="49">SUM(AO3:AO79)</f>
        <v>-376.74117286424467</v>
      </c>
      <c r="AP81" s="8">
        <f t="shared" si="49"/>
        <v>-206.97351125974345</v>
      </c>
      <c r="AQ81" s="8">
        <f t="shared" si="49"/>
        <v>-2122.2614831203368</v>
      </c>
      <c r="AR81" s="8">
        <f t="shared" si="49"/>
        <v>1061.4355613981224</v>
      </c>
      <c r="AS81" s="8">
        <f t="shared" si="49"/>
        <v>-171.75605268802295</v>
      </c>
      <c r="AT81" s="8">
        <f t="shared" si="49"/>
        <v>79.083507226529278</v>
      </c>
      <c r="AU81" s="8">
        <f t="shared" si="49"/>
        <v>968.76301593662879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21" priority="1" operator="lessThan">
      <formula>0</formula>
    </cfRule>
  </conditionalFormatting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BDD7E-9871-445E-B01E-D26FE683DA23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'S.55.04.A'!C3*(1+C12)</f>
        <v>5949.4893392825279</v>
      </c>
      <c r="K3">
        <v>1</v>
      </c>
      <c r="L3" s="2">
        <v>0</v>
      </c>
      <c r="O3">
        <f>$C$3</f>
        <v>5949.4893392825279</v>
      </c>
      <c r="P3" s="2">
        <f>O3*C5</f>
        <v>594.94893392825281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5949.4893392825279</v>
      </c>
      <c r="AF3">
        <f t="shared" ref="AF3:AG34" si="3">-$Z3*P3</f>
        <v>-594.94893392825281</v>
      </c>
      <c r="AG3">
        <f t="shared" si="3"/>
        <v>-100</v>
      </c>
      <c r="AH3">
        <f t="shared" ref="AH3:AH66" si="4">-X3*R3</f>
        <v>0</v>
      </c>
      <c r="AI3">
        <f t="shared" ref="AI3:AI23" si="5">SUM(AE3:AH3)</f>
        <v>5254.5404053542752</v>
      </c>
      <c r="AJ3">
        <f t="shared" ref="AJ3:AJ66" si="6">AB3-AC3</f>
        <v>0</v>
      </c>
      <c r="AL3">
        <f t="shared" ref="AL3:AL23" si="7">SUM(AI3:AK3)</f>
        <v>5254.5404053542752</v>
      </c>
      <c r="AN3">
        <f t="shared" ref="AN3:AU34" si="8">AE3*$K3</f>
        <v>5949.4893392825279</v>
      </c>
      <c r="AO3">
        <f t="shared" si="8"/>
        <v>-594.94893392825281</v>
      </c>
      <c r="AP3">
        <f t="shared" si="8"/>
        <v>-100</v>
      </c>
      <c r="AQ3">
        <f t="shared" si="8"/>
        <v>0</v>
      </c>
      <c r="AR3">
        <f t="shared" si="8"/>
        <v>5254.5404053542752</v>
      </c>
      <c r="AS3">
        <f t="shared" si="8"/>
        <v>0</v>
      </c>
      <c r="AT3">
        <f t="shared" si="8"/>
        <v>0</v>
      </c>
      <c r="AU3">
        <f t="shared" si="8"/>
        <v>5254.5404053542752</v>
      </c>
      <c r="AW3">
        <v>0</v>
      </c>
      <c r="AX3">
        <f>IF(Z3&gt;0, (R3*SUMPRODUCT(K3:$K$98, X3:$X$98)-K3*$AZ$3)/Z3, 0)</f>
        <v>0</v>
      </c>
      <c r="AZ3">
        <f>C6*ABS(SUMPRODUCT(X4:X69, K4:K69))/1</f>
        <v>3402.8332081397239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50000</v>
      </c>
      <c r="S4">
        <f t="shared" si="1"/>
        <v>231.4585262874061</v>
      </c>
      <c r="U4">
        <f t="shared" ref="U4:U67" si="12">M4</f>
        <v>3.852E-3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3.852E-3</v>
      </c>
      <c r="Y4">
        <f t="shared" ref="Y4:Y67" si="16">V4*W4</f>
        <v>0.01</v>
      </c>
      <c r="Z4">
        <f t="shared" ref="Z4:Z67" si="17">MAX(0, W4-X4-Y4)</f>
        <v>0.98614800000000002</v>
      </c>
      <c r="AB4">
        <f t="shared" ref="AB4:AB67" si="18">AC3</f>
        <v>0</v>
      </c>
      <c r="AC4">
        <f>S4*Z4</f>
        <v>228.25236278127295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-192.6</v>
      </c>
      <c r="AI4">
        <f t="shared" si="5"/>
        <v>-192.6</v>
      </c>
      <c r="AJ4">
        <f t="shared" si="6"/>
        <v>-228.25236278127295</v>
      </c>
      <c r="AK4">
        <f t="shared" ref="AK4:AK67" si="19">G4*SUM(AB4:AB4, AE4:AF4)</f>
        <v>0</v>
      </c>
      <c r="AL4">
        <f t="shared" si="7"/>
        <v>-420.85236278127297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-179.68094038623005</v>
      </c>
      <c r="AR4">
        <f t="shared" si="8"/>
        <v>-179.68094038623005</v>
      </c>
      <c r="AS4">
        <f t="shared" si="8"/>
        <v>-212.94184418441361</v>
      </c>
      <c r="AT4">
        <f t="shared" si="8"/>
        <v>0</v>
      </c>
      <c r="AU4">
        <f t="shared" si="8"/>
        <v>-392.62278457064366</v>
      </c>
      <c r="AW4">
        <v>1</v>
      </c>
      <c r="AX4">
        <f>IF(Z4&gt;0, (R4*SUMPRODUCT(K4:$K$98, X4:$X$98)-K4*$AZ$3)/Z4, 0)</f>
        <v>231.4585262874061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12.5</v>
      </c>
      <c r="R5">
        <f t="shared" si="0"/>
        <v>50000</v>
      </c>
      <c r="S5">
        <f t="shared" si="1"/>
        <v>322.2774712414967</v>
      </c>
      <c r="U5">
        <f t="shared" si="12"/>
        <v>4.0049999999999999E-3</v>
      </c>
      <c r="V5">
        <f t="shared" si="13"/>
        <v>0.01</v>
      </c>
      <c r="W5">
        <f t="shared" si="14"/>
        <v>0.98614800000000002</v>
      </c>
      <c r="X5">
        <f t="shared" si="15"/>
        <v>3.9495227400000001E-3</v>
      </c>
      <c r="Y5">
        <f t="shared" si="16"/>
        <v>9.8614800000000006E-3</v>
      </c>
      <c r="Z5">
        <f t="shared" si="17"/>
        <v>0.97233699726</v>
      </c>
      <c r="AB5">
        <f t="shared" si="18"/>
        <v>228.25236278127295</v>
      </c>
      <c r="AC5">
        <f>S5*Z5</f>
        <v>313.36230867150289</v>
      </c>
      <c r="AE5">
        <f t="shared" si="2"/>
        <v>0</v>
      </c>
      <c r="AF5">
        <f t="shared" si="3"/>
        <v>0</v>
      </c>
      <c r="AG5">
        <f t="shared" si="3"/>
        <v>-12.15421246575</v>
      </c>
      <c r="AH5">
        <f t="shared" si="4"/>
        <v>-197.47613699999999</v>
      </c>
      <c r="AI5">
        <f t="shared" si="5"/>
        <v>-209.63034946574999</v>
      </c>
      <c r="AJ5">
        <f t="shared" si="6"/>
        <v>-85.109945890229938</v>
      </c>
      <c r="AK5">
        <f t="shared" si="19"/>
        <v>9.3583468740321916</v>
      </c>
      <c r="AL5">
        <f t="shared" si="7"/>
        <v>-285.38194848194775</v>
      </c>
      <c r="AN5">
        <f t="shared" si="8"/>
        <v>0</v>
      </c>
      <c r="AO5">
        <f t="shared" si="8"/>
        <v>0</v>
      </c>
      <c r="AP5">
        <f t="shared" si="8"/>
        <v>-10.393164527956005</v>
      </c>
      <c r="AQ5">
        <f t="shared" si="8"/>
        <v>-168.86342804766269</v>
      </c>
      <c r="AR5">
        <f t="shared" si="8"/>
        <v>-179.2565925756187</v>
      </c>
      <c r="AS5">
        <f t="shared" si="8"/>
        <v>-72.778197114395198</v>
      </c>
      <c r="AT5">
        <f t="shared" si="8"/>
        <v>8.0023974441438668</v>
      </c>
      <c r="AU5">
        <f t="shared" si="8"/>
        <v>-244.03239224587003</v>
      </c>
      <c r="AW5">
        <v>2</v>
      </c>
      <c r="AX5">
        <f>IF(Z5&gt;0, (R5*SUMPRODUCT(K5:$K$98, X5:$X$98)-K5*$AZ$3)/Z5, 0)</f>
        <v>322.2774712414967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12.5</v>
      </c>
      <c r="R6">
        <f t="shared" si="0"/>
        <v>50000</v>
      </c>
      <c r="S6">
        <f t="shared" si="1"/>
        <v>447.86660968430408</v>
      </c>
      <c r="U6">
        <f t="shared" si="12"/>
        <v>4.1640000000000002E-3</v>
      </c>
      <c r="V6">
        <f t="shared" si="13"/>
        <v>0.01</v>
      </c>
      <c r="W6">
        <f t="shared" si="14"/>
        <v>0.97233699726</v>
      </c>
      <c r="X6">
        <f t="shared" si="15"/>
        <v>4.0488112565906405E-3</v>
      </c>
      <c r="Y6">
        <f t="shared" si="16"/>
        <v>9.7233699725999996E-3</v>
      </c>
      <c r="Z6">
        <f t="shared" si="17"/>
        <v>0.95856481603080934</v>
      </c>
      <c r="AB6">
        <f t="shared" si="18"/>
        <v>313.36230867150289</v>
      </c>
      <c r="AC6">
        <f t="shared" ref="AC6:AC69" si="22">S6*Z6</f>
        <v>429.30917431837725</v>
      </c>
      <c r="AE6">
        <f t="shared" si="2"/>
        <v>0</v>
      </c>
      <c r="AF6">
        <f t="shared" si="3"/>
        <v>0</v>
      </c>
      <c r="AG6">
        <f t="shared" si="3"/>
        <v>-11.982060200385117</v>
      </c>
      <c r="AH6">
        <f t="shared" si="4"/>
        <v>-202.44056282953201</v>
      </c>
      <c r="AI6">
        <f t="shared" si="5"/>
        <v>-214.42262302991713</v>
      </c>
      <c r="AJ6">
        <f t="shared" si="6"/>
        <v>-115.94686564687436</v>
      </c>
      <c r="AK6">
        <f t="shared" si="19"/>
        <v>18.331695057282921</v>
      </c>
      <c r="AL6">
        <f t="shared" si="7"/>
        <v>-312.03779361950859</v>
      </c>
      <c r="AN6">
        <f t="shared" si="8"/>
        <v>0</v>
      </c>
      <c r="AO6">
        <f t="shared" si="8"/>
        <v>0</v>
      </c>
      <c r="AP6">
        <f t="shared" si="8"/>
        <v>-9.2430814123428373</v>
      </c>
      <c r="AQ6">
        <f t="shared" si="8"/>
        <v>-156.16468053913866</v>
      </c>
      <c r="AR6">
        <f t="shared" si="8"/>
        <v>-165.40776195148152</v>
      </c>
      <c r="AS6">
        <f t="shared" si="8"/>
        <v>-89.442575046116929</v>
      </c>
      <c r="AT6">
        <f t="shared" si="8"/>
        <v>14.1412534244539</v>
      </c>
      <c r="AU6">
        <f t="shared" si="8"/>
        <v>-240.70908357314454</v>
      </c>
      <c r="AW6">
        <v>3</v>
      </c>
      <c r="AX6">
        <f>IF(Z6&gt;0, (R6*SUMPRODUCT(K6:$K$98, X6:$X$98)-K6*$AZ$3)/Z6, 0)</f>
        <v>447.86660968430408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12.5</v>
      </c>
      <c r="R7">
        <f t="shared" si="0"/>
        <v>50000</v>
      </c>
      <c r="S7">
        <f t="shared" si="1"/>
        <v>539.59791396579556</v>
      </c>
      <c r="U7">
        <f t="shared" si="12"/>
        <v>4.3350000000000003E-3</v>
      </c>
      <c r="V7">
        <f t="shared" si="13"/>
        <v>0.01</v>
      </c>
      <c r="W7">
        <f t="shared" si="14"/>
        <v>0.95856481603080934</v>
      </c>
      <c r="X7">
        <f t="shared" si="15"/>
        <v>4.155378477493559E-3</v>
      </c>
      <c r="Y7">
        <f t="shared" si="16"/>
        <v>9.5856481603080936E-3</v>
      </c>
      <c r="Z7">
        <f t="shared" si="17"/>
        <v>0.94482378939300771</v>
      </c>
      <c r="AB7">
        <f t="shared" si="18"/>
        <v>429.30917431837725</v>
      </c>
      <c r="AC7">
        <f t="shared" si="22"/>
        <v>509.82494582172512</v>
      </c>
      <c r="AE7">
        <f t="shared" si="2"/>
        <v>0</v>
      </c>
      <c r="AF7">
        <f t="shared" si="3"/>
        <v>0</v>
      </c>
      <c r="AG7">
        <f t="shared" si="3"/>
        <v>-11.810297367412597</v>
      </c>
      <c r="AH7">
        <f t="shared" si="4"/>
        <v>-207.76892387467794</v>
      </c>
      <c r="AI7">
        <f t="shared" si="5"/>
        <v>-219.57922124209054</v>
      </c>
      <c r="AJ7">
        <f t="shared" si="6"/>
        <v>-80.515771503347878</v>
      </c>
      <c r="AK7">
        <f t="shared" si="19"/>
        <v>21.079080459032323</v>
      </c>
      <c r="AL7">
        <f t="shared" si="7"/>
        <v>-279.01591228640609</v>
      </c>
      <c r="AN7">
        <f t="shared" si="8"/>
        <v>0</v>
      </c>
      <c r="AO7">
        <f t="shared" si="8"/>
        <v>0</v>
      </c>
      <c r="AP7">
        <f t="shared" si="8"/>
        <v>-8.2891291422954261</v>
      </c>
      <c r="AQ7">
        <f t="shared" si="8"/>
        <v>-145.82388471478922</v>
      </c>
      <c r="AR7">
        <f t="shared" si="8"/>
        <v>-154.11301385708464</v>
      </c>
      <c r="AS7">
        <f t="shared" si="8"/>
        <v>-56.510484640660323</v>
      </c>
      <c r="AT7">
        <f t="shared" si="8"/>
        <v>14.794481010094515</v>
      </c>
      <c r="AU7">
        <f t="shared" si="8"/>
        <v>-195.82901748765045</v>
      </c>
      <c r="AW7">
        <v>4</v>
      </c>
      <c r="AX7">
        <f>IF(Z7&gt;0, (R7*SUMPRODUCT(K7:$K$98, X7:$X$98)-K7*$AZ$3)/Z7, 0)</f>
        <v>539.59791396579556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12.5</v>
      </c>
      <c r="R8">
        <f t="shared" si="0"/>
        <v>50000</v>
      </c>
      <c r="S8">
        <f t="shared" si="1"/>
        <v>561.64941396542747</v>
      </c>
      <c r="U8">
        <f t="shared" si="12"/>
        <v>4.522E-3</v>
      </c>
      <c r="V8">
        <f t="shared" si="13"/>
        <v>0.01</v>
      </c>
      <c r="W8">
        <f t="shared" si="14"/>
        <v>0.94482378939300771</v>
      </c>
      <c r="X8">
        <f t="shared" si="15"/>
        <v>4.2724931756351805E-3</v>
      </c>
      <c r="Y8">
        <f t="shared" si="16"/>
        <v>9.4482378939300775E-3</v>
      </c>
      <c r="Z8">
        <f t="shared" si="17"/>
        <v>0.93110305832344242</v>
      </c>
      <c r="AB8">
        <f t="shared" si="18"/>
        <v>509.82494582172512</v>
      </c>
      <c r="AC8">
        <f t="shared" si="22"/>
        <v>522.9534870487787</v>
      </c>
      <c r="AE8">
        <f t="shared" si="2"/>
        <v>0</v>
      </c>
      <c r="AF8">
        <f t="shared" si="3"/>
        <v>0</v>
      </c>
      <c r="AG8">
        <f t="shared" si="3"/>
        <v>-11.63878822904303</v>
      </c>
      <c r="AH8">
        <f t="shared" si="4"/>
        <v>-213.62465878175902</v>
      </c>
      <c r="AI8">
        <f t="shared" si="5"/>
        <v>-225.26344701080205</v>
      </c>
      <c r="AJ8">
        <f t="shared" si="6"/>
        <v>-13.128541227053574</v>
      </c>
      <c r="AK8">
        <f t="shared" si="19"/>
        <v>10.859271346002744</v>
      </c>
      <c r="AL8">
        <f t="shared" si="7"/>
        <v>-227.53271689185289</v>
      </c>
      <c r="AN8">
        <f t="shared" si="8"/>
        <v>0</v>
      </c>
      <c r="AO8">
        <f t="shared" si="8"/>
        <v>0</v>
      </c>
      <c r="AP8">
        <f t="shared" si="8"/>
        <v>-7.6250857919266428</v>
      </c>
      <c r="AQ8">
        <f t="shared" si="8"/>
        <v>-139.95497799480975</v>
      </c>
      <c r="AR8">
        <f t="shared" si="8"/>
        <v>-147.58006378673639</v>
      </c>
      <c r="AS8">
        <f t="shared" si="8"/>
        <v>-8.6010889801506742</v>
      </c>
      <c r="AT8">
        <f t="shared" si="8"/>
        <v>7.1143897475905788</v>
      </c>
      <c r="AU8">
        <f t="shared" si="8"/>
        <v>-149.06676301929647</v>
      </c>
      <c r="AW8">
        <v>5</v>
      </c>
      <c r="AX8">
        <f>IF(Z8&gt;0, (R8*SUMPRODUCT(K8:$K$98, X8:$X$98)-K8*$AZ$3)/Z8, 0)</f>
        <v>561.64941396542747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12.5</v>
      </c>
      <c r="R9">
        <f t="shared" si="0"/>
        <v>50000</v>
      </c>
      <c r="S9">
        <f t="shared" si="1"/>
        <v>546.14863355490377</v>
      </c>
      <c r="U9">
        <f t="shared" si="12"/>
        <v>4.7470000000000004E-3</v>
      </c>
      <c r="V9">
        <f t="shared" si="13"/>
        <v>0.01</v>
      </c>
      <c r="W9">
        <f t="shared" si="14"/>
        <v>0.93110305832344242</v>
      </c>
      <c r="X9">
        <f t="shared" si="15"/>
        <v>4.4199462178613818E-3</v>
      </c>
      <c r="Y9">
        <f t="shared" si="16"/>
        <v>9.311030583234424E-3</v>
      </c>
      <c r="Z9">
        <f t="shared" si="17"/>
        <v>0.91737208152234662</v>
      </c>
      <c r="AB9">
        <f t="shared" si="18"/>
        <v>522.9534870487787</v>
      </c>
      <c r="AC9">
        <f t="shared" si="22"/>
        <v>501.02150878484741</v>
      </c>
      <c r="AE9">
        <f t="shared" si="2"/>
        <v>0</v>
      </c>
      <c r="AF9">
        <f t="shared" si="3"/>
        <v>0</v>
      </c>
      <c r="AG9">
        <f t="shared" si="3"/>
        <v>-11.467151019029332</v>
      </c>
      <c r="AH9">
        <f t="shared" si="4"/>
        <v>-220.99731089306908</v>
      </c>
      <c r="AI9">
        <f t="shared" si="5"/>
        <v>-232.46446191209841</v>
      </c>
      <c r="AJ9">
        <f t="shared" si="6"/>
        <v>21.931978263931285</v>
      </c>
      <c r="AK9">
        <f t="shared" si="19"/>
        <v>3.0854255735877945</v>
      </c>
      <c r="AL9">
        <f t="shared" si="7"/>
        <v>-207.44705807457933</v>
      </c>
      <c r="AN9">
        <f t="shared" si="8"/>
        <v>0</v>
      </c>
      <c r="AO9">
        <f t="shared" si="8"/>
        <v>0</v>
      </c>
      <c r="AP9">
        <f t="shared" si="8"/>
        <v>-7.1149149083749403</v>
      </c>
      <c r="AQ9">
        <f t="shared" si="8"/>
        <v>-137.1201146103827</v>
      </c>
      <c r="AR9">
        <f t="shared" si="8"/>
        <v>-144.23502951875764</v>
      </c>
      <c r="AS9">
        <f t="shared" si="8"/>
        <v>13.607927449568779</v>
      </c>
      <c r="AT9">
        <f t="shared" si="8"/>
        <v>1.9143848699447348</v>
      </c>
      <c r="AU9">
        <f t="shared" si="8"/>
        <v>-128.71271719924414</v>
      </c>
      <c r="AW9">
        <v>6</v>
      </c>
      <c r="AX9">
        <f>IF(Z9&gt;0, (R9*SUMPRODUCT(K9:$K$98, X9:$X$98)-K9*$AZ$3)/Z9, 0)</f>
        <v>546.14863355490377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12.5</v>
      </c>
      <c r="R10">
        <f t="shared" si="0"/>
        <v>50000</v>
      </c>
      <c r="S10">
        <f t="shared" si="1"/>
        <v>522.63111372605988</v>
      </c>
      <c r="U10">
        <f t="shared" si="12"/>
        <v>4.9870000000000001E-3</v>
      </c>
      <c r="V10">
        <f t="shared" si="13"/>
        <v>0.01</v>
      </c>
      <c r="W10">
        <f t="shared" si="14"/>
        <v>0.91737208152234662</v>
      </c>
      <c r="X10">
        <f t="shared" si="15"/>
        <v>4.5749345705519426E-3</v>
      </c>
      <c r="Y10">
        <f t="shared" si="16"/>
        <v>9.1737208152234666E-3</v>
      </c>
      <c r="Z10">
        <f t="shared" si="17"/>
        <v>0.90362342613657121</v>
      </c>
      <c r="AB10">
        <f t="shared" si="18"/>
        <v>501.02150878484741</v>
      </c>
      <c r="AC10">
        <f t="shared" si="22"/>
        <v>472.26171759071423</v>
      </c>
      <c r="AE10">
        <f t="shared" si="2"/>
        <v>0</v>
      </c>
      <c r="AF10">
        <f t="shared" si="3"/>
        <v>0</v>
      </c>
      <c r="AG10">
        <f t="shared" si="3"/>
        <v>-11.29529282670714</v>
      </c>
      <c r="AH10">
        <f t="shared" si="4"/>
        <v>-228.74672852759713</v>
      </c>
      <c r="AI10">
        <f t="shared" si="5"/>
        <v>-240.04202135430427</v>
      </c>
      <c r="AJ10">
        <f t="shared" si="6"/>
        <v>28.759791194133186</v>
      </c>
      <c r="AK10">
        <f t="shared" si="19"/>
        <v>2.0541881860178748</v>
      </c>
      <c r="AL10">
        <f t="shared" si="7"/>
        <v>-209.2280419741532</v>
      </c>
      <c r="AN10">
        <f t="shared" si="8"/>
        <v>0</v>
      </c>
      <c r="AO10">
        <f t="shared" si="8"/>
        <v>0</v>
      </c>
      <c r="AP10">
        <f t="shared" si="8"/>
        <v>-6.6485947050973584</v>
      </c>
      <c r="AQ10">
        <f t="shared" si="8"/>
        <v>-134.64407797387659</v>
      </c>
      <c r="AR10">
        <f t="shared" si="8"/>
        <v>-141.29267267897396</v>
      </c>
      <c r="AS10">
        <f t="shared" si="8"/>
        <v>16.928485023505377</v>
      </c>
      <c r="AT10">
        <f t="shared" si="8"/>
        <v>1.2091288739801076</v>
      </c>
      <c r="AU10">
        <f t="shared" si="8"/>
        <v>-123.15505878148846</v>
      </c>
      <c r="AW10">
        <v>7</v>
      </c>
      <c r="AX10">
        <f>IF(Z10&gt;0, (R10*SUMPRODUCT(K10:$K$98, X10:$X$98)-K10*$AZ$3)/Z10, 0)</f>
        <v>522.63111372605988</v>
      </c>
    </row>
    <row r="11" spans="1:52" x14ac:dyDescent="0.25">
      <c r="A11" t="s">
        <v>33</v>
      </c>
      <c r="C11" s="12">
        <f>AU71</f>
        <v>1529.8686872440799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12.5</v>
      </c>
      <c r="R11">
        <f t="shared" si="0"/>
        <v>50000</v>
      </c>
      <c r="S11">
        <f t="shared" si="1"/>
        <v>491.47536770914036</v>
      </c>
      <c r="U11">
        <f t="shared" si="12"/>
        <v>5.2249999999999996E-3</v>
      </c>
      <c r="V11">
        <f t="shared" si="13"/>
        <v>0.01</v>
      </c>
      <c r="W11">
        <f t="shared" si="14"/>
        <v>0.90362342613657121</v>
      </c>
      <c r="X11">
        <f t="shared" si="15"/>
        <v>4.7214324015635838E-3</v>
      </c>
      <c r="Y11">
        <f t="shared" si="16"/>
        <v>9.0362342613657127E-3</v>
      </c>
      <c r="Z11">
        <f t="shared" si="17"/>
        <v>0.88986575947364199</v>
      </c>
      <c r="AB11">
        <f t="shared" si="18"/>
        <v>472.26171759071423</v>
      </c>
      <c r="AC11">
        <f t="shared" si="22"/>
        <v>437.34710134908164</v>
      </c>
      <c r="AE11">
        <f t="shared" si="2"/>
        <v>0</v>
      </c>
      <c r="AF11">
        <f t="shared" si="3"/>
        <v>0</v>
      </c>
      <c r="AG11">
        <f t="shared" si="3"/>
        <v>-11.123321993420525</v>
      </c>
      <c r="AH11">
        <f t="shared" si="4"/>
        <v>-236.07162007817919</v>
      </c>
      <c r="AI11">
        <f t="shared" si="5"/>
        <v>-247.19494207159971</v>
      </c>
      <c r="AJ11">
        <f t="shared" si="6"/>
        <v>34.914616241632586</v>
      </c>
      <c r="AK11">
        <f t="shared" si="19"/>
        <v>1.1334281222177141</v>
      </c>
      <c r="AL11">
        <f t="shared" si="7"/>
        <v>-211.14689770774942</v>
      </c>
      <c r="AN11">
        <f t="shared" si="8"/>
        <v>0</v>
      </c>
      <c r="AO11">
        <f t="shared" si="8"/>
        <v>0</v>
      </c>
      <c r="AP11">
        <f t="shared" si="8"/>
        <v>-6.2213700595897494</v>
      </c>
      <c r="AQ11">
        <f t="shared" si="8"/>
        <v>-132.03689598682516</v>
      </c>
      <c r="AR11">
        <f t="shared" si="8"/>
        <v>-138.25826604641489</v>
      </c>
      <c r="AS11">
        <f t="shared" si="8"/>
        <v>19.528046410617552</v>
      </c>
      <c r="AT11">
        <f t="shared" si="8"/>
        <v>0.63393613782225167</v>
      </c>
      <c r="AU11">
        <f t="shared" si="8"/>
        <v>-118.09628349797509</v>
      </c>
      <c r="AW11">
        <v>8</v>
      </c>
      <c r="AX11">
        <f>IF(Z11&gt;0, (R11*SUMPRODUCT(K11:$K$98, X11:$X$98)-K11*$AZ$3)/Z11, 0)</f>
        <v>491.47536770914036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12.5</v>
      </c>
      <c r="R12">
        <f t="shared" si="0"/>
        <v>50000</v>
      </c>
      <c r="S12">
        <f t="shared" si="1"/>
        <v>456.46582176763707</v>
      </c>
      <c r="U12">
        <f t="shared" si="12"/>
        <v>5.4879999999999998E-3</v>
      </c>
      <c r="V12">
        <f t="shared" si="13"/>
        <v>0.01</v>
      </c>
      <c r="W12">
        <f t="shared" si="14"/>
        <v>0.88986575947364199</v>
      </c>
      <c r="X12">
        <f t="shared" si="15"/>
        <v>4.8835832879913473E-3</v>
      </c>
      <c r="Y12">
        <f t="shared" si="16"/>
        <v>8.8986575947364206E-3</v>
      </c>
      <c r="Z12">
        <f t="shared" si="17"/>
        <v>0.87608351859091427</v>
      </c>
      <c r="AB12">
        <f t="shared" si="18"/>
        <v>437.34710134908164</v>
      </c>
      <c r="AC12">
        <f t="shared" si="22"/>
        <v>399.90218325068463</v>
      </c>
      <c r="AE12">
        <f t="shared" si="2"/>
        <v>0</v>
      </c>
      <c r="AF12">
        <f t="shared" si="3"/>
        <v>0</v>
      </c>
      <c r="AG12">
        <f t="shared" si="3"/>
        <v>-10.951043982386429</v>
      </c>
      <c r="AH12">
        <f t="shared" si="4"/>
        <v>-244.17916439956736</v>
      </c>
      <c r="AI12">
        <f t="shared" si="5"/>
        <v>-255.13020838195379</v>
      </c>
      <c r="AJ12">
        <f t="shared" si="6"/>
        <v>37.444918098397011</v>
      </c>
      <c r="AK12">
        <f t="shared" si="19"/>
        <v>1.0058983331028877</v>
      </c>
      <c r="AL12">
        <f t="shared" si="7"/>
        <v>-216.67939195045389</v>
      </c>
      <c r="AN12">
        <f t="shared" si="8"/>
        <v>0</v>
      </c>
      <c r="AO12">
        <f t="shared" si="8"/>
        <v>0</v>
      </c>
      <c r="AP12">
        <f t="shared" si="8"/>
        <v>-5.8205962939340719</v>
      </c>
      <c r="AQ12">
        <f t="shared" si="8"/>
        <v>-129.78382167453594</v>
      </c>
      <c r="AR12">
        <f t="shared" si="8"/>
        <v>-135.60441796847002</v>
      </c>
      <c r="AS12">
        <f t="shared" si="8"/>
        <v>19.902372035099699</v>
      </c>
      <c r="AT12">
        <f t="shared" si="8"/>
        <v>0.53464565745057258</v>
      </c>
      <c r="AU12">
        <f t="shared" si="8"/>
        <v>-115.16740027591975</v>
      </c>
      <c r="AW12">
        <v>9</v>
      </c>
      <c r="AX12">
        <f>IF(Z12&gt;0, (R12*SUMPRODUCT(K12:$K$98, X12:$X$98)-K12*$AZ$3)/Z12, 0)</f>
        <v>456.46582176763707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12.5</v>
      </c>
      <c r="R13">
        <f t="shared" si="0"/>
        <v>50000</v>
      </c>
      <c r="S13">
        <f t="shared" si="1"/>
        <v>416.94456350910218</v>
      </c>
      <c r="U13">
        <f t="shared" si="12"/>
        <v>5.7670000000000004E-3</v>
      </c>
      <c r="V13">
        <f t="shared" si="13"/>
        <v>0.01</v>
      </c>
      <c r="W13">
        <f t="shared" si="14"/>
        <v>0.87608351859091427</v>
      </c>
      <c r="X13">
        <f t="shared" si="15"/>
        <v>5.0523736517138033E-3</v>
      </c>
      <c r="Y13">
        <f t="shared" si="16"/>
        <v>8.7608351859091421E-3</v>
      </c>
      <c r="Z13">
        <f t="shared" si="17"/>
        <v>0.86227030975329133</v>
      </c>
      <c r="AB13">
        <f t="shared" si="18"/>
        <v>399.90218325068463</v>
      </c>
      <c r="AC13">
        <f t="shared" si="22"/>
        <v>359.51891792694437</v>
      </c>
      <c r="AE13">
        <f t="shared" si="2"/>
        <v>0</v>
      </c>
      <c r="AF13">
        <f t="shared" si="3"/>
        <v>0</v>
      </c>
      <c r="AG13">
        <f t="shared" si="3"/>
        <v>-10.778378871916141</v>
      </c>
      <c r="AH13">
        <f t="shared" si="4"/>
        <v>-252.61868258569018</v>
      </c>
      <c r="AI13">
        <f t="shared" si="5"/>
        <v>-263.3970614576063</v>
      </c>
      <c r="AJ13">
        <f t="shared" si="6"/>
        <v>40.383265323740261</v>
      </c>
      <c r="AK13">
        <f t="shared" si="19"/>
        <v>0.79980436650136932</v>
      </c>
      <c r="AL13">
        <f t="shared" si="7"/>
        <v>-222.21399176736466</v>
      </c>
      <c r="AN13">
        <f t="shared" si="8"/>
        <v>0</v>
      </c>
      <c r="AO13">
        <f t="shared" si="8"/>
        <v>0</v>
      </c>
      <c r="AP13">
        <f t="shared" si="8"/>
        <v>-5.4456491940756768</v>
      </c>
      <c r="AQ13">
        <f t="shared" si="8"/>
        <v>-127.63261911451633</v>
      </c>
      <c r="AR13">
        <f t="shared" si="8"/>
        <v>-133.07826830859199</v>
      </c>
      <c r="AS13">
        <f t="shared" si="8"/>
        <v>20.403169982952644</v>
      </c>
      <c r="AT13">
        <f t="shared" si="8"/>
        <v>0.40409175216551768</v>
      </c>
      <c r="AU13">
        <f t="shared" si="8"/>
        <v>-112.27100657347383</v>
      </c>
      <c r="AW13">
        <v>10</v>
      </c>
      <c r="AX13">
        <f>IF(Z13&gt;0, (R13*SUMPRODUCT(K13:$K$98, X13:$X$98)-K13*$AZ$3)/Z13, 0)</f>
        <v>416.94456350910218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0"/>
        <v>0.45110557331525025</v>
      </c>
      <c r="L14" s="2">
        <v>11</v>
      </c>
      <c r="M14" s="6">
        <v>6.0780000000000001E-3</v>
      </c>
      <c r="Q14" s="4">
        <f t="shared" si="21"/>
        <v>12.5</v>
      </c>
      <c r="R14">
        <f t="shared" si="0"/>
        <v>50000</v>
      </c>
      <c r="S14">
        <f t="shared" si="1"/>
        <v>490.43781508487814</v>
      </c>
      <c r="U14">
        <f t="shared" si="12"/>
        <v>6.0780000000000001E-3</v>
      </c>
      <c r="V14">
        <f t="shared" si="13"/>
        <v>0.01</v>
      </c>
      <c r="W14">
        <f t="shared" si="14"/>
        <v>0.86227030975329133</v>
      </c>
      <c r="X14">
        <f t="shared" si="15"/>
        <v>5.2408789426805049E-3</v>
      </c>
      <c r="Y14">
        <f t="shared" si="16"/>
        <v>8.622703097532913E-3</v>
      </c>
      <c r="Z14">
        <f t="shared" si="17"/>
        <v>0.8484067277130779</v>
      </c>
      <c r="AB14">
        <f t="shared" si="18"/>
        <v>359.51891792694437</v>
      </c>
      <c r="AC14">
        <f t="shared" si="22"/>
        <v>416.09074184291308</v>
      </c>
      <c r="AE14">
        <f t="shared" si="2"/>
        <v>0</v>
      </c>
      <c r="AF14">
        <f t="shared" si="3"/>
        <v>0</v>
      </c>
      <c r="AG14">
        <f t="shared" si="3"/>
        <v>-10.605084096413474</v>
      </c>
      <c r="AH14">
        <f t="shared" si="4"/>
        <v>-262.04394713402525</v>
      </c>
      <c r="AI14">
        <f t="shared" si="5"/>
        <v>-272.64903123043871</v>
      </c>
      <c r="AJ14">
        <f t="shared" si="6"/>
        <v>-56.571823915968707</v>
      </c>
      <c r="AK14">
        <f t="shared" si="19"/>
        <v>25.16632425488611</v>
      </c>
      <c r="AL14">
        <f t="shared" si="7"/>
        <v>-304.05453089152132</v>
      </c>
      <c r="AN14">
        <f t="shared" si="8"/>
        <v>0</v>
      </c>
      <c r="AO14">
        <f t="shared" si="8"/>
        <v>0</v>
      </c>
      <c r="AP14">
        <f t="shared" si="8"/>
        <v>-4.7840125413690426</v>
      </c>
      <c r="AQ14">
        <f t="shared" si="8"/>
        <v>-118.20948500568559</v>
      </c>
      <c r="AR14">
        <f t="shared" si="8"/>
        <v>-122.99349754705463</v>
      </c>
      <c r="AS14">
        <f t="shared" si="8"/>
        <v>-25.51986506110245</v>
      </c>
      <c r="AT14">
        <f t="shared" si="8"/>
        <v>11.352669131237887</v>
      </c>
      <c r="AU14">
        <f t="shared" si="8"/>
        <v>-137.16069347691919</v>
      </c>
      <c r="AW14">
        <v>11</v>
      </c>
      <c r="AX14">
        <f>IF(Z14&gt;0, (R14*SUMPRODUCT(K14:$K$98, X14:$X$98)-K14*$AZ$3)/Z14, 0)</f>
        <v>490.43781508487814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0"/>
        <v>0.40277283331718772</v>
      </c>
      <c r="L15" s="2">
        <v>12</v>
      </c>
      <c r="M15" s="6">
        <v>6.4359999999999999E-3</v>
      </c>
      <c r="Q15" s="4">
        <f t="shared" si="21"/>
        <v>12.5</v>
      </c>
      <c r="R15">
        <f t="shared" si="0"/>
        <v>50000</v>
      </c>
      <c r="S15">
        <f t="shared" si="1"/>
        <v>554.06877144485361</v>
      </c>
      <c r="U15">
        <f t="shared" si="12"/>
        <v>6.4359999999999999E-3</v>
      </c>
      <c r="V15">
        <f t="shared" si="13"/>
        <v>0.01</v>
      </c>
      <c r="W15">
        <f t="shared" si="14"/>
        <v>0.8484067277130779</v>
      </c>
      <c r="X15">
        <f t="shared" si="15"/>
        <v>5.460345699561369E-3</v>
      </c>
      <c r="Y15">
        <f t="shared" si="16"/>
        <v>8.4840672771307798E-3</v>
      </c>
      <c r="Z15">
        <f t="shared" si="17"/>
        <v>0.83446231473638577</v>
      </c>
      <c r="AB15">
        <f t="shared" si="18"/>
        <v>416.09074184291308</v>
      </c>
      <c r="AC15">
        <f t="shared" si="22"/>
        <v>462.34950954301803</v>
      </c>
      <c r="AE15">
        <f t="shared" si="2"/>
        <v>0</v>
      </c>
      <c r="AF15">
        <f t="shared" si="3"/>
        <v>0</v>
      </c>
      <c r="AG15">
        <f t="shared" si="3"/>
        <v>-10.430778934204822</v>
      </c>
      <c r="AH15">
        <f t="shared" si="4"/>
        <v>-273.01728497806846</v>
      </c>
      <c r="AI15">
        <f t="shared" si="5"/>
        <v>-283.44806391227326</v>
      </c>
      <c r="AJ15">
        <f t="shared" si="6"/>
        <v>-46.258767700104954</v>
      </c>
      <c r="AK15">
        <f t="shared" si="19"/>
        <v>29.126351929003917</v>
      </c>
      <c r="AL15">
        <f t="shared" si="7"/>
        <v>-300.58047968337428</v>
      </c>
      <c r="AN15">
        <f t="shared" si="8"/>
        <v>0</v>
      </c>
      <c r="AO15">
        <f t="shared" si="8"/>
        <v>0</v>
      </c>
      <c r="AP15">
        <f t="shared" si="8"/>
        <v>-4.2012343850349119</v>
      </c>
      <c r="AQ15">
        <f t="shared" si="8"/>
        <v>-109.96394541518271</v>
      </c>
      <c r="AR15">
        <f t="shared" si="8"/>
        <v>-114.1651798002176</v>
      </c>
      <c r="AS15">
        <f t="shared" si="8"/>
        <v>-18.631774932332881</v>
      </c>
      <c r="AT15">
        <f t="shared" si="8"/>
        <v>11.731303290638444</v>
      </c>
      <c r="AU15">
        <f t="shared" si="8"/>
        <v>-121.06565144191204</v>
      </c>
      <c r="AW15">
        <v>12</v>
      </c>
      <c r="AX15">
        <f>IF(Z15&gt;0, (R15*SUMPRODUCT(K15:$K$98, X15:$X$98)-K15*$AZ$3)/Z15, 0)</f>
        <v>554.06877144485361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0"/>
        <v>0.35961860117606043</v>
      </c>
      <c r="L16" s="2">
        <v>13</v>
      </c>
      <c r="M16" s="6">
        <v>6.8199999999999997E-3</v>
      </c>
      <c r="Q16" s="4">
        <f t="shared" si="21"/>
        <v>12.5</v>
      </c>
      <c r="R16">
        <f t="shared" si="0"/>
        <v>50000</v>
      </c>
      <c r="S16">
        <f t="shared" si="1"/>
        <v>608.50316490179</v>
      </c>
      <c r="U16">
        <f t="shared" si="12"/>
        <v>6.8199999999999997E-3</v>
      </c>
      <c r="V16">
        <f t="shared" si="13"/>
        <v>0.01</v>
      </c>
      <c r="W16">
        <f t="shared" si="14"/>
        <v>0.83446231473638577</v>
      </c>
      <c r="X16">
        <f t="shared" si="15"/>
        <v>5.6910329865021503E-3</v>
      </c>
      <c r="Y16">
        <f t="shared" si="16"/>
        <v>8.3446231473638579E-3</v>
      </c>
      <c r="Z16">
        <f t="shared" si="17"/>
        <v>0.82042665860251973</v>
      </c>
      <c r="AB16">
        <f t="shared" si="18"/>
        <v>462.34950954301803</v>
      </c>
      <c r="AC16">
        <f t="shared" si="22"/>
        <v>499.23221832943364</v>
      </c>
      <c r="AE16">
        <f t="shared" si="2"/>
        <v>0</v>
      </c>
      <c r="AF16">
        <f t="shared" si="3"/>
        <v>0</v>
      </c>
      <c r="AG16">
        <f t="shared" si="3"/>
        <v>-10.255333232531497</v>
      </c>
      <c r="AH16">
        <f t="shared" si="4"/>
        <v>-284.55164932510752</v>
      </c>
      <c r="AI16">
        <f t="shared" si="5"/>
        <v>-294.806982557639</v>
      </c>
      <c r="AJ16">
        <f t="shared" si="6"/>
        <v>-36.882708786415606</v>
      </c>
      <c r="AK16">
        <f t="shared" si="19"/>
        <v>32.364465668011263</v>
      </c>
      <c r="AL16">
        <f t="shared" si="7"/>
        <v>-299.32522567604337</v>
      </c>
      <c r="AN16">
        <f t="shared" si="8"/>
        <v>0</v>
      </c>
      <c r="AO16">
        <f t="shared" si="8"/>
        <v>0</v>
      </c>
      <c r="AP16">
        <f t="shared" si="8"/>
        <v>-3.6880085916773426</v>
      </c>
      <c r="AQ16">
        <f t="shared" si="8"/>
        <v>-102.33006609263605</v>
      </c>
      <c r="AR16">
        <f t="shared" si="8"/>
        <v>-106.01807468431338</v>
      </c>
      <c r="AS16">
        <f t="shared" si="8"/>
        <v>-13.263708141354773</v>
      </c>
      <c r="AT16">
        <f t="shared" si="8"/>
        <v>11.638863871340842</v>
      </c>
      <c r="AU16">
        <f t="shared" si="8"/>
        <v>-107.64291895432733</v>
      </c>
      <c r="AW16">
        <v>13</v>
      </c>
      <c r="AX16">
        <f>IF(Z16&gt;0, (R16*SUMPRODUCT(K16:$K$98, X16:$X$98)-K16*$AZ$3)/Z16, 0)</f>
        <v>608.50316490179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0"/>
        <v>0.32108803676433967</v>
      </c>
      <c r="L17" s="2">
        <v>14</v>
      </c>
      <c r="M17" s="6">
        <v>7.2269999999999999E-3</v>
      </c>
      <c r="Q17" s="4">
        <f t="shared" si="21"/>
        <v>12.5</v>
      </c>
      <c r="R17">
        <f t="shared" si="0"/>
        <v>50000</v>
      </c>
      <c r="S17">
        <f t="shared" si="1"/>
        <v>654.86755554657486</v>
      </c>
      <c r="U17">
        <f t="shared" si="12"/>
        <v>7.2269999999999999E-3</v>
      </c>
      <c r="V17">
        <f t="shared" si="13"/>
        <v>0.01</v>
      </c>
      <c r="W17">
        <f t="shared" si="14"/>
        <v>0.82042665860251973</v>
      </c>
      <c r="X17">
        <f t="shared" si="15"/>
        <v>5.9292234617204101E-3</v>
      </c>
      <c r="Y17">
        <f t="shared" si="16"/>
        <v>8.2042665860251971E-3</v>
      </c>
      <c r="Z17">
        <f t="shared" si="17"/>
        <v>0.80629316855477406</v>
      </c>
      <c r="AB17">
        <f t="shared" si="18"/>
        <v>499.23221832943364</v>
      </c>
      <c r="AC17">
        <f t="shared" si="22"/>
        <v>528.01523634536738</v>
      </c>
      <c r="AE17">
        <f t="shared" si="2"/>
        <v>0</v>
      </c>
      <c r="AF17">
        <f t="shared" si="3"/>
        <v>0</v>
      </c>
      <c r="AG17">
        <f t="shared" si="3"/>
        <v>-10.078664606934677</v>
      </c>
      <c r="AH17">
        <f t="shared" si="4"/>
        <v>-296.46117308602049</v>
      </c>
      <c r="AI17">
        <f t="shared" si="5"/>
        <v>-306.53983769295519</v>
      </c>
      <c r="AJ17">
        <f t="shared" si="6"/>
        <v>-28.783018015933749</v>
      </c>
      <c r="AK17">
        <f t="shared" si="19"/>
        <v>34.94625528306036</v>
      </c>
      <c r="AL17">
        <f t="shared" si="7"/>
        <v>-300.3766004258286</v>
      </c>
      <c r="AN17">
        <f t="shared" si="8"/>
        <v>0</v>
      </c>
      <c r="AO17">
        <f t="shared" si="8"/>
        <v>0</v>
      </c>
      <c r="AP17">
        <f t="shared" si="8"/>
        <v>-3.2361386318468903</v>
      </c>
      <c r="AQ17">
        <f t="shared" si="8"/>
        <v>-95.19013604304341</v>
      </c>
      <c r="AR17">
        <f t="shared" si="8"/>
        <v>-98.426274674890308</v>
      </c>
      <c r="AS17">
        <f t="shared" si="8"/>
        <v>-9.2418827468887859</v>
      </c>
      <c r="AT17">
        <f t="shared" si="8"/>
        <v>11.220824501103284</v>
      </c>
      <c r="AU17">
        <f t="shared" si="8"/>
        <v>-96.447332920675819</v>
      </c>
      <c r="AW17">
        <v>14</v>
      </c>
      <c r="AX17">
        <f>IF(Z17&gt;0, (R17*SUMPRODUCT(K17:$K$98, X17:$X$98)-K17*$AZ$3)/Z17, 0)</f>
        <v>654.86755554657486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0"/>
        <v>0.28668574711101752</v>
      </c>
      <c r="L18" s="2">
        <v>15</v>
      </c>
      <c r="M18" s="6">
        <v>7.6860000000000001E-3</v>
      </c>
      <c r="Q18" s="4">
        <f t="shared" si="21"/>
        <v>12.5</v>
      </c>
      <c r="R18">
        <f t="shared" si="0"/>
        <v>50000</v>
      </c>
      <c r="S18">
        <f t="shared" si="1"/>
        <v>694.27701504157676</v>
      </c>
      <c r="U18">
        <f t="shared" si="12"/>
        <v>7.6860000000000001E-3</v>
      </c>
      <c r="V18">
        <f t="shared" si="13"/>
        <v>0.01</v>
      </c>
      <c r="W18">
        <f t="shared" si="14"/>
        <v>0.80629316855477406</v>
      </c>
      <c r="X18">
        <f t="shared" si="15"/>
        <v>6.197169293511994E-3</v>
      </c>
      <c r="Y18">
        <f t="shared" si="16"/>
        <v>8.0629316855477407E-3</v>
      </c>
      <c r="Z18">
        <f t="shared" si="17"/>
        <v>0.79203306757571434</v>
      </c>
      <c r="AB18">
        <f t="shared" si="18"/>
        <v>528.01523634536738</v>
      </c>
      <c r="AC18">
        <f t="shared" si="22"/>
        <v>549.8903539706904</v>
      </c>
      <c r="AE18">
        <f t="shared" si="2"/>
        <v>0</v>
      </c>
      <c r="AF18">
        <f t="shared" si="3"/>
        <v>0</v>
      </c>
      <c r="AG18">
        <f t="shared" si="3"/>
        <v>-9.90041334469643</v>
      </c>
      <c r="AH18">
        <f t="shared" si="4"/>
        <v>-309.85846467559969</v>
      </c>
      <c r="AI18">
        <f t="shared" si="5"/>
        <v>-319.75887802029609</v>
      </c>
      <c r="AJ18">
        <f t="shared" si="6"/>
        <v>-21.875117625323014</v>
      </c>
      <c r="AK18">
        <f t="shared" si="19"/>
        <v>36.961066544175722</v>
      </c>
      <c r="AL18">
        <f t="shared" si="7"/>
        <v>-304.6729291014434</v>
      </c>
      <c r="AN18">
        <f t="shared" si="8"/>
        <v>0</v>
      </c>
      <c r="AO18">
        <f t="shared" si="8"/>
        <v>0</v>
      </c>
      <c r="AP18">
        <f t="shared" si="8"/>
        <v>-2.8383073964321839</v>
      </c>
      <c r="AQ18">
        <f t="shared" si="8"/>
        <v>-88.832005444197122</v>
      </c>
      <c r="AR18">
        <f t="shared" si="8"/>
        <v>-91.670312840629308</v>
      </c>
      <c r="AS18">
        <f t="shared" si="8"/>
        <v>-6.2712844395571157</v>
      </c>
      <c r="AT18">
        <f t="shared" si="8"/>
        <v>10.596210976237051</v>
      </c>
      <c r="AU18">
        <f t="shared" si="8"/>
        <v>-87.345386303949368</v>
      </c>
      <c r="AW18">
        <v>15</v>
      </c>
      <c r="AX18">
        <f>IF(Z18&gt;0, (R18*SUMPRODUCT(K18:$K$98, X18:$X$98)-K18*$AZ$3)/Z18, 0)</f>
        <v>694.27701504157676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0"/>
        <v>0.25596941706340848</v>
      </c>
      <c r="L19" s="2">
        <v>16</v>
      </c>
      <c r="M19" s="6">
        <v>8.2030000000000002E-3</v>
      </c>
      <c r="Q19" s="4">
        <f t="shared" si="21"/>
        <v>12.5</v>
      </c>
      <c r="R19">
        <f t="shared" si="0"/>
        <v>50000</v>
      </c>
      <c r="S19">
        <f t="shared" si="1"/>
        <v>727.32701252683103</v>
      </c>
      <c r="U19">
        <f t="shared" si="12"/>
        <v>8.2030000000000002E-3</v>
      </c>
      <c r="V19">
        <f t="shared" si="13"/>
        <v>0.01</v>
      </c>
      <c r="W19">
        <f t="shared" si="14"/>
        <v>0.79203306757571434</v>
      </c>
      <c r="X19">
        <f t="shared" si="15"/>
        <v>6.4970472533235849E-3</v>
      </c>
      <c r="Y19">
        <f t="shared" si="16"/>
        <v>7.9203306757571444E-3</v>
      </c>
      <c r="Z19">
        <f t="shared" si="17"/>
        <v>0.77761568964663363</v>
      </c>
      <c r="AB19">
        <f t="shared" si="18"/>
        <v>549.8903539706904</v>
      </c>
      <c r="AC19">
        <f t="shared" si="22"/>
        <v>565.58089644467748</v>
      </c>
      <c r="AE19">
        <f t="shared" si="2"/>
        <v>0</v>
      </c>
      <c r="AF19">
        <f t="shared" si="3"/>
        <v>0</v>
      </c>
      <c r="AG19">
        <f t="shared" si="3"/>
        <v>-9.720196120582921</v>
      </c>
      <c r="AH19">
        <f t="shared" si="4"/>
        <v>-324.85236266617926</v>
      </c>
      <c r="AI19">
        <f t="shared" si="5"/>
        <v>-334.57255878676216</v>
      </c>
      <c r="AJ19">
        <f t="shared" si="6"/>
        <v>-15.69054247398708</v>
      </c>
      <c r="AK19">
        <f t="shared" si="19"/>
        <v>38.492324777948333</v>
      </c>
      <c r="AL19">
        <f t="shared" si="7"/>
        <v>-311.7707764828009</v>
      </c>
      <c r="AN19">
        <f t="shared" si="8"/>
        <v>0</v>
      </c>
      <c r="AO19">
        <f t="shared" si="8"/>
        <v>0</v>
      </c>
      <c r="AP19">
        <f t="shared" si="8"/>
        <v>-2.4880729347276147</v>
      </c>
      <c r="AQ19">
        <f t="shared" si="8"/>
        <v>-83.152269903332865</v>
      </c>
      <c r="AR19">
        <f t="shared" si="8"/>
        <v>-85.640342838060477</v>
      </c>
      <c r="AS19">
        <f t="shared" si="8"/>
        <v>-4.0162990104751239</v>
      </c>
      <c r="AT19">
        <f t="shared" si="8"/>
        <v>9.8528579348268295</v>
      </c>
      <c r="AU19">
        <f t="shared" si="8"/>
        <v>-79.80378391370877</v>
      </c>
      <c r="AW19">
        <v>16</v>
      </c>
      <c r="AX19">
        <f>IF(Z19&gt;0, (R19*SUMPRODUCT(K19:$K$98, X19:$X$98)-K19*$AZ$3)/Z19, 0)</f>
        <v>727.32701252683103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0"/>
        <v>0.22854412237804328</v>
      </c>
      <c r="L20" s="2">
        <v>17</v>
      </c>
      <c r="M20" s="6">
        <v>8.7950000000000007E-3</v>
      </c>
      <c r="Q20" s="4">
        <f t="shared" si="21"/>
        <v>12.5</v>
      </c>
      <c r="R20">
        <f t="shared" si="0"/>
        <v>50000</v>
      </c>
      <c r="S20">
        <f t="shared" si="1"/>
        <v>754.58981143032543</v>
      </c>
      <c r="U20">
        <f t="shared" si="12"/>
        <v>8.7950000000000007E-3</v>
      </c>
      <c r="V20">
        <f t="shared" si="13"/>
        <v>0.01</v>
      </c>
      <c r="W20">
        <f t="shared" si="14"/>
        <v>0.77761568964663363</v>
      </c>
      <c r="X20">
        <f t="shared" si="15"/>
        <v>6.8391299904421434E-3</v>
      </c>
      <c r="Y20">
        <f t="shared" si="16"/>
        <v>7.7761568964663363E-3</v>
      </c>
      <c r="Z20">
        <f t="shared" si="17"/>
        <v>0.76300040275972514</v>
      </c>
      <c r="AB20">
        <f t="shared" si="18"/>
        <v>565.58089644467748</v>
      </c>
      <c r="AC20">
        <f t="shared" si="22"/>
        <v>575.75233003972335</v>
      </c>
      <c r="AE20">
        <f t="shared" si="2"/>
        <v>0</v>
      </c>
      <c r="AF20">
        <f t="shared" si="3"/>
        <v>0</v>
      </c>
      <c r="AG20">
        <f t="shared" si="3"/>
        <v>-9.5375050344965651</v>
      </c>
      <c r="AH20">
        <f t="shared" si="4"/>
        <v>-341.95649952210715</v>
      </c>
      <c r="AI20">
        <f t="shared" si="5"/>
        <v>-351.49400455660373</v>
      </c>
      <c r="AJ20">
        <f t="shared" si="6"/>
        <v>-10.171433595045869</v>
      </c>
      <c r="AK20">
        <f t="shared" si="19"/>
        <v>39.590662751127425</v>
      </c>
      <c r="AL20">
        <f t="shared" si="7"/>
        <v>-322.07477540052219</v>
      </c>
      <c r="AN20">
        <f t="shared" si="8"/>
        <v>0</v>
      </c>
      <c r="AO20">
        <f t="shared" si="8"/>
        <v>0</v>
      </c>
      <c r="AP20">
        <f t="shared" si="8"/>
        <v>-2.1797407177851871</v>
      </c>
      <c r="AQ20">
        <f t="shared" si="8"/>
        <v>-78.152148074747757</v>
      </c>
      <c r="AR20">
        <f t="shared" si="8"/>
        <v>-80.331888792532951</v>
      </c>
      <c r="AS20">
        <f t="shared" si="8"/>
        <v>-2.3246213643063038</v>
      </c>
      <c r="AT20">
        <f t="shared" si="8"/>
        <v>9.0482132728215063</v>
      </c>
      <c r="AU20">
        <f t="shared" si="8"/>
        <v>-73.608296884017747</v>
      </c>
      <c r="AW20">
        <v>17</v>
      </c>
      <c r="AX20">
        <f>IF(Z20&gt;0, (R20*SUMPRODUCT(K20:$K$98, X20:$X$98)-K20*$AZ$3)/Z20, 0)</f>
        <v>754.58981143032543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0"/>
        <v>0.2040572521232529</v>
      </c>
      <c r="L21" s="2">
        <v>18</v>
      </c>
      <c r="M21" s="6">
        <v>9.4780000000000003E-3</v>
      </c>
      <c r="Q21" s="4">
        <f t="shared" si="21"/>
        <v>12.5</v>
      </c>
      <c r="R21">
        <f t="shared" si="0"/>
        <v>50000</v>
      </c>
      <c r="S21">
        <f t="shared" si="1"/>
        <v>776.49362618314422</v>
      </c>
      <c r="U21">
        <f t="shared" si="12"/>
        <v>9.4780000000000003E-3</v>
      </c>
      <c r="V21">
        <f t="shared" si="13"/>
        <v>0.01</v>
      </c>
      <c r="W21">
        <f t="shared" si="14"/>
        <v>0.76300040275972514</v>
      </c>
      <c r="X21">
        <f t="shared" si="15"/>
        <v>7.2317178173566749E-3</v>
      </c>
      <c r="Y21">
        <f t="shared" si="16"/>
        <v>7.6300040275972519E-3</v>
      </c>
      <c r="Z21">
        <f t="shared" si="17"/>
        <v>0.7481386809147712</v>
      </c>
      <c r="AB21">
        <f t="shared" si="18"/>
        <v>575.75233003972335</v>
      </c>
      <c r="AC21">
        <f t="shared" si="22"/>
        <v>580.92491723138494</v>
      </c>
      <c r="AE21">
        <f t="shared" si="2"/>
        <v>0</v>
      </c>
      <c r="AF21">
        <f t="shared" si="3"/>
        <v>0</v>
      </c>
      <c r="AG21">
        <f t="shared" si="3"/>
        <v>-9.3517335114346398</v>
      </c>
      <c r="AH21">
        <f t="shared" si="4"/>
        <v>-361.58589086783377</v>
      </c>
      <c r="AI21">
        <f t="shared" si="5"/>
        <v>-370.93762437926841</v>
      </c>
      <c r="AJ21">
        <f t="shared" si="6"/>
        <v>-5.1725871916615915</v>
      </c>
      <c r="AK21">
        <f t="shared" si="19"/>
        <v>40.302663102780642</v>
      </c>
      <c r="AL21">
        <f t="shared" si="7"/>
        <v>-335.80754846814938</v>
      </c>
      <c r="AN21">
        <f t="shared" si="8"/>
        <v>0</v>
      </c>
      <c r="AO21">
        <f t="shared" si="8"/>
        <v>0</v>
      </c>
      <c r="AP21">
        <f t="shared" si="8"/>
        <v>-1.9082890429322914</v>
      </c>
      <c r="AQ21">
        <f t="shared" si="8"/>
        <v>-73.784223297028561</v>
      </c>
      <c r="AR21">
        <f t="shared" si="8"/>
        <v>-75.692512339960857</v>
      </c>
      <c r="AS21">
        <f t="shared" si="8"/>
        <v>-1.055503928698398</v>
      </c>
      <c r="AT21">
        <f t="shared" si="8"/>
        <v>8.2240506860026308</v>
      </c>
      <c r="AU21">
        <f t="shared" si="8"/>
        <v>-68.523965582656629</v>
      </c>
      <c r="AW21">
        <v>18</v>
      </c>
      <c r="AX21">
        <f>IF(Z21&gt;0, (R21*SUMPRODUCT(K21:$K$98, X21:$X$98)-K21*$AZ$3)/Z21, 0)</f>
        <v>776.49362618314422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0"/>
        <v>0.18219397511004723</v>
      </c>
      <c r="L22" s="2">
        <v>19</v>
      </c>
      <c r="M22" s="6">
        <v>1.0265E-2</v>
      </c>
      <c r="Q22" s="4">
        <f t="shared" si="21"/>
        <v>12.5</v>
      </c>
      <c r="R22">
        <f t="shared" si="0"/>
        <v>50000</v>
      </c>
      <c r="S22">
        <f t="shared" si="1"/>
        <v>793.39087427895322</v>
      </c>
      <c r="U22">
        <f t="shared" si="12"/>
        <v>1.0265E-2</v>
      </c>
      <c r="V22">
        <f t="shared" si="13"/>
        <v>0.01</v>
      </c>
      <c r="W22">
        <f t="shared" si="14"/>
        <v>0.7481386809147712</v>
      </c>
      <c r="X22">
        <f t="shared" si="15"/>
        <v>7.6796435595901259E-3</v>
      </c>
      <c r="Y22">
        <f t="shared" si="16"/>
        <v>7.481386809147712E-3</v>
      </c>
      <c r="Z22">
        <f t="shared" si="17"/>
        <v>0.73297765054603337</v>
      </c>
      <c r="AB22">
        <f t="shared" si="18"/>
        <v>580.92491723138494</v>
      </c>
      <c r="AC22">
        <f t="shared" si="22"/>
        <v>581.53777899365048</v>
      </c>
      <c r="AE22">
        <f t="shared" si="2"/>
        <v>0</v>
      </c>
      <c r="AF22">
        <f t="shared" si="3"/>
        <v>0</v>
      </c>
      <c r="AG22">
        <f t="shared" si="3"/>
        <v>-9.1622206318254165</v>
      </c>
      <c r="AH22">
        <f t="shared" si="4"/>
        <v>-383.98217797950628</v>
      </c>
      <c r="AI22">
        <f t="shared" si="5"/>
        <v>-393.14439861133167</v>
      </c>
      <c r="AJ22">
        <f t="shared" si="6"/>
        <v>-0.61286176226553835</v>
      </c>
      <c r="AK22">
        <f t="shared" si="19"/>
        <v>40.66474420619695</v>
      </c>
      <c r="AL22">
        <f t="shared" si="7"/>
        <v>-353.09251616740028</v>
      </c>
      <c r="AN22">
        <f t="shared" si="8"/>
        <v>0</v>
      </c>
      <c r="AO22">
        <f t="shared" si="8"/>
        <v>0</v>
      </c>
      <c r="AP22">
        <f t="shared" si="8"/>
        <v>-1.669301397747561</v>
      </c>
      <c r="AQ22">
        <f t="shared" si="8"/>
        <v>-69.959239377499898</v>
      </c>
      <c r="AR22">
        <f t="shared" si="8"/>
        <v>-71.628540775247444</v>
      </c>
      <c r="AS22">
        <f t="shared" si="8"/>
        <v>-0.11165972066010718</v>
      </c>
      <c r="AT22">
        <f t="shared" si="8"/>
        <v>7.4088713937602844</v>
      </c>
      <c r="AU22">
        <f t="shared" si="8"/>
        <v>-64.331329102147279</v>
      </c>
      <c r="AW22">
        <v>19</v>
      </c>
      <c r="AX22">
        <f>IF(Z22&gt;0, (R22*SUMPRODUCT(K22:$K$98, X22:$X$98)-K22*$AZ$3)/Z22, 0)</f>
        <v>793.39087427895322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0.16267319206254216</v>
      </c>
      <c r="L23" s="2">
        <v>20</v>
      </c>
      <c r="M23" s="6">
        <v>1.1204E-2</v>
      </c>
      <c r="Q23" s="4">
        <f t="shared" si="21"/>
        <v>12.5</v>
      </c>
      <c r="R23">
        <f t="shared" si="0"/>
        <v>50000</v>
      </c>
      <c r="S23">
        <f t="shared" si="1"/>
        <v>805.65351720311389</v>
      </c>
      <c r="U23">
        <f t="shared" si="12"/>
        <v>1.1204E-2</v>
      </c>
      <c r="V23">
        <f t="shared" si="13"/>
        <v>0.01</v>
      </c>
      <c r="W23">
        <f t="shared" si="14"/>
        <v>0.73297765054603337</v>
      </c>
      <c r="X23">
        <f t="shared" si="15"/>
        <v>8.2122815967177586E-3</v>
      </c>
      <c r="Y23">
        <f t="shared" si="16"/>
        <v>7.3297765054603338E-3</v>
      </c>
      <c r="Z23">
        <f t="shared" si="17"/>
        <v>0.71743559244385535</v>
      </c>
      <c r="AB23">
        <f t="shared" si="18"/>
        <v>581.53777899365048</v>
      </c>
      <c r="AC23">
        <f t="shared" si="22"/>
        <v>578.00450841909185</v>
      </c>
      <c r="AE23">
        <f t="shared" si="2"/>
        <v>0</v>
      </c>
      <c r="AF23">
        <f t="shared" si="3"/>
        <v>0</v>
      </c>
      <c r="AG23">
        <f t="shared" si="3"/>
        <v>-8.9679449055481921</v>
      </c>
      <c r="AH23">
        <f t="shared" si="4"/>
        <v>-410.61407983588794</v>
      </c>
      <c r="AI23">
        <f t="shared" si="5"/>
        <v>-419.5820247414361</v>
      </c>
      <c r="AJ23">
        <f t="shared" si="6"/>
        <v>3.5332705745586281</v>
      </c>
      <c r="AK23">
        <f t="shared" si="19"/>
        <v>40.707644529555537</v>
      </c>
      <c r="AL23">
        <f t="shared" si="7"/>
        <v>-375.34110963732195</v>
      </c>
      <c r="AN23">
        <f t="shared" si="8"/>
        <v>0</v>
      </c>
      <c r="AO23">
        <f t="shared" si="8"/>
        <v>0</v>
      </c>
      <c r="AP23">
        <f t="shared" si="8"/>
        <v>-1.4588442240265376</v>
      </c>
      <c r="AQ23">
        <f t="shared" si="8"/>
        <v>-66.795903072727413</v>
      </c>
      <c r="AR23">
        <f t="shared" si="8"/>
        <v>-68.254747296753948</v>
      </c>
      <c r="AS23">
        <f t="shared" si="8"/>
        <v>0.57476840278410446</v>
      </c>
      <c r="AT23">
        <f t="shared" si="8"/>
        <v>6.6220424769700816</v>
      </c>
      <c r="AU23">
        <f t="shared" si="8"/>
        <v>-61.057936416999766</v>
      </c>
      <c r="AW23">
        <v>20</v>
      </c>
      <c r="AX23">
        <f>IF(Z23&gt;0, (R23*SUMPRODUCT(K23:$K$98, X23:$X$98)-K23*$AZ$3)/Z23, 0)</f>
        <v>805.65351720311389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0.14524392148441262</v>
      </c>
      <c r="L24" s="2">
        <v>21</v>
      </c>
      <c r="M24" s="6">
        <v>1.2285000000000001E-2</v>
      </c>
      <c r="Q24" s="4">
        <f t="shared" si="21"/>
        <v>12.5</v>
      </c>
      <c r="R24">
        <f t="shared" si="0"/>
        <v>50000</v>
      </c>
      <c r="S24">
        <f t="shared" si="1"/>
        <v>813.34308456870303</v>
      </c>
      <c r="U24">
        <f t="shared" si="12"/>
        <v>1.2285000000000001E-2</v>
      </c>
      <c r="V24">
        <f t="shared" si="13"/>
        <v>0.01</v>
      </c>
      <c r="W24">
        <f t="shared" si="14"/>
        <v>0.71743559244385535</v>
      </c>
      <c r="X24">
        <f t="shared" si="15"/>
        <v>8.8136962531727633E-3</v>
      </c>
      <c r="Y24">
        <f t="shared" si="16"/>
        <v>7.1743559244385538E-3</v>
      </c>
      <c r="Z24">
        <f t="shared" si="17"/>
        <v>0.70144754026624401</v>
      </c>
      <c r="AB24">
        <f t="shared" si="18"/>
        <v>578.00450841909185</v>
      </c>
      <c r="AC24">
        <f t="shared" si="22"/>
        <v>570.51750606327641</v>
      </c>
      <c r="AE24">
        <f t="shared" si="2"/>
        <v>0</v>
      </c>
      <c r="AF24">
        <f t="shared" si="3"/>
        <v>0</v>
      </c>
      <c r="AG24">
        <f t="shared" si="3"/>
        <v>-8.7680942533280497</v>
      </c>
      <c r="AH24">
        <f t="shared" si="4"/>
        <v>-440.68481265863818</v>
      </c>
      <c r="AI24">
        <f t="shared" ref="AI24:AI69" si="23">SUM(AE24:AH24)</f>
        <v>-449.45290691196624</v>
      </c>
      <c r="AJ24">
        <f t="shared" si="6"/>
        <v>7.4870023558154344</v>
      </c>
      <c r="AK24">
        <f t="shared" si="19"/>
        <v>40.460315589336432</v>
      </c>
      <c r="AL24">
        <f t="shared" ref="AL24:AL69" si="24">SUM(AI24:AK24)</f>
        <v>-401.50558896681434</v>
      </c>
      <c r="AN24">
        <f t="shared" si="8"/>
        <v>0</v>
      </c>
      <c r="AO24">
        <f t="shared" si="8"/>
        <v>0</v>
      </c>
      <c r="AP24">
        <f t="shared" si="8"/>
        <v>-1.2735123932983088</v>
      </c>
      <c r="AQ24">
        <f t="shared" si="8"/>
        <v>-64.006790329164332</v>
      </c>
      <c r="AR24">
        <f t="shared" si="8"/>
        <v>-65.280302722462636</v>
      </c>
      <c r="AS24">
        <f t="shared" si="8"/>
        <v>1.0874415823216692</v>
      </c>
      <c r="AT24">
        <f t="shared" si="8"/>
        <v>5.8766149006921369</v>
      </c>
      <c r="AU24">
        <f t="shared" si="8"/>
        <v>-58.31624623944883</v>
      </c>
      <c r="AW24">
        <v>21</v>
      </c>
      <c r="AX24">
        <f>IF(Z24&gt;0, (R24*SUMPRODUCT(K24:$K$98, X24:$X$98)-K24*$AZ$3)/Z24, 0)</f>
        <v>813.34308456870303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0.12968207275393984</v>
      </c>
      <c r="L25" s="2">
        <v>22</v>
      </c>
      <c r="M25" s="6">
        <v>1.3528E-2</v>
      </c>
      <c r="Q25" s="4">
        <f t="shared" si="21"/>
        <v>12.5</v>
      </c>
      <c r="R25">
        <f t="shared" si="0"/>
        <v>50000</v>
      </c>
      <c r="S25">
        <f t="shared" si="1"/>
        <v>816.80427497280527</v>
      </c>
      <c r="U25">
        <f t="shared" si="12"/>
        <v>1.3528E-2</v>
      </c>
      <c r="V25">
        <f t="shared" si="13"/>
        <v>0.01</v>
      </c>
      <c r="W25">
        <f t="shared" si="14"/>
        <v>0.70144754026624401</v>
      </c>
      <c r="X25">
        <f t="shared" si="15"/>
        <v>9.4891823247217483E-3</v>
      </c>
      <c r="Y25">
        <f t="shared" si="16"/>
        <v>7.0144754026624399E-3</v>
      </c>
      <c r="Z25">
        <f t="shared" si="17"/>
        <v>0.68494388253885985</v>
      </c>
      <c r="AB25">
        <f t="shared" si="18"/>
        <v>570.51750606327641</v>
      </c>
      <c r="AC25">
        <f t="shared" si="22"/>
        <v>559.46509137421174</v>
      </c>
      <c r="AE25">
        <f t="shared" si="2"/>
        <v>0</v>
      </c>
      <c r="AF25">
        <f t="shared" si="3"/>
        <v>0</v>
      </c>
      <c r="AG25">
        <f t="shared" si="3"/>
        <v>-8.5617985317357483</v>
      </c>
      <c r="AH25">
        <f t="shared" si="4"/>
        <v>-474.45911623608743</v>
      </c>
      <c r="AI25">
        <f t="shared" si="23"/>
        <v>-483.02091476782317</v>
      </c>
      <c r="AJ25">
        <f t="shared" si="6"/>
        <v>11.052414689064676</v>
      </c>
      <c r="AK25">
        <f t="shared" si="19"/>
        <v>39.936225424429352</v>
      </c>
      <c r="AL25">
        <f t="shared" si="24"/>
        <v>-432.03227465432917</v>
      </c>
      <c r="AN25">
        <f t="shared" si="8"/>
        <v>0</v>
      </c>
      <c r="AO25">
        <f t="shared" si="8"/>
        <v>0</v>
      </c>
      <c r="AP25">
        <f t="shared" si="8"/>
        <v>-1.1103117800971305</v>
      </c>
      <c r="AQ25">
        <f t="shared" si="8"/>
        <v>-61.528841630498285</v>
      </c>
      <c r="AR25">
        <f t="shared" si="8"/>
        <v>-62.639153410595419</v>
      </c>
      <c r="AS25">
        <f t="shared" si="8"/>
        <v>1.4333000458139986</v>
      </c>
      <c r="AT25">
        <f t="shared" si="8"/>
        <v>5.1790124910085895</v>
      </c>
      <c r="AU25">
        <f t="shared" si="8"/>
        <v>-56.026840873772834</v>
      </c>
      <c r="AW25">
        <v>22</v>
      </c>
      <c r="AX25">
        <f>IF(Z25&gt;0, (R25*SUMPRODUCT(K25:$K$98, X25:$X$98)-K25*$AZ$3)/Z25, 0)</f>
        <v>816.80427497280527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0.11578756495887485</v>
      </c>
      <c r="L26" s="2">
        <v>23</v>
      </c>
      <c r="M26" s="6">
        <v>1.4963000000000001E-2</v>
      </c>
      <c r="Q26" s="4">
        <f t="shared" si="21"/>
        <v>12.5</v>
      </c>
      <c r="R26">
        <f t="shared" si="0"/>
        <v>50000</v>
      </c>
      <c r="S26">
        <f t="shared" si="1"/>
        <v>816.3816892632949</v>
      </c>
      <c r="U26">
        <f t="shared" si="12"/>
        <v>1.4963000000000001E-2</v>
      </c>
      <c r="V26">
        <f t="shared" si="13"/>
        <v>0.01</v>
      </c>
      <c r="W26">
        <f t="shared" si="14"/>
        <v>0.68494388253885985</v>
      </c>
      <c r="X26">
        <f t="shared" si="15"/>
        <v>1.024881531442896E-2</v>
      </c>
      <c r="Y26">
        <f t="shared" si="16"/>
        <v>6.8494388253885988E-3</v>
      </c>
      <c r="Z26">
        <f t="shared" si="17"/>
        <v>0.66784562839904227</v>
      </c>
      <c r="AB26">
        <f t="shared" si="18"/>
        <v>559.46509137421174</v>
      </c>
      <c r="AC26">
        <f t="shared" si="22"/>
        <v>545.21694227951684</v>
      </c>
      <c r="AE26">
        <f t="shared" si="2"/>
        <v>0</v>
      </c>
      <c r="AF26">
        <f t="shared" si="3"/>
        <v>0</v>
      </c>
      <c r="AG26">
        <f t="shared" si="3"/>
        <v>-8.3480703549880282</v>
      </c>
      <c r="AH26">
        <f t="shared" si="4"/>
        <v>-512.44076572144797</v>
      </c>
      <c r="AI26">
        <f t="shared" si="23"/>
        <v>-520.78883607643604</v>
      </c>
      <c r="AJ26">
        <f t="shared" si="6"/>
        <v>14.248149094694895</v>
      </c>
      <c r="AK26">
        <f t="shared" si="19"/>
        <v>39.162556396194823</v>
      </c>
      <c r="AL26">
        <f t="shared" si="24"/>
        <v>-467.37813058554633</v>
      </c>
      <c r="AN26">
        <f t="shared" si="8"/>
        <v>0</v>
      </c>
      <c r="AO26">
        <f t="shared" si="8"/>
        <v>0</v>
      </c>
      <c r="AP26">
        <f t="shared" si="8"/>
        <v>-0.96660273850943379</v>
      </c>
      <c r="AQ26">
        <f t="shared" si="8"/>
        <v>-59.334268448547725</v>
      </c>
      <c r="AR26">
        <f t="shared" si="8"/>
        <v>-60.300871187057162</v>
      </c>
      <c r="AS26">
        <f t="shared" si="8"/>
        <v>1.6497584888457191</v>
      </c>
      <c r="AT26">
        <f t="shared" si="8"/>
        <v>4.5345370426800082</v>
      </c>
      <c r="AU26">
        <f t="shared" si="8"/>
        <v>-54.116575655531435</v>
      </c>
      <c r="AW26">
        <v>23</v>
      </c>
      <c r="AX26">
        <f>IF(Z26&gt;0, (R26*SUMPRODUCT(K26:$K$98, X26:$X$98)-K26*$AZ$3)/Z26, 0)</f>
        <v>816.3816892632949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0.10338175442756682</v>
      </c>
      <c r="L27" s="2">
        <v>24</v>
      </c>
      <c r="M27" s="6">
        <v>1.6567999999999999E-2</v>
      </c>
      <c r="Q27" s="4">
        <f t="shared" si="21"/>
        <v>12.5</v>
      </c>
      <c r="R27">
        <f t="shared" si="0"/>
        <v>50000</v>
      </c>
      <c r="S27">
        <f t="shared" si="1"/>
        <v>812.32995670832781</v>
      </c>
      <c r="U27">
        <f t="shared" si="12"/>
        <v>1.6567999999999999E-2</v>
      </c>
      <c r="V27">
        <f t="shared" si="13"/>
        <v>0.01</v>
      </c>
      <c r="W27">
        <f t="shared" si="14"/>
        <v>0.66784562839904227</v>
      </c>
      <c r="X27">
        <f t="shared" si="15"/>
        <v>1.1064866371315332E-2</v>
      </c>
      <c r="Y27">
        <f t="shared" si="16"/>
        <v>6.6784562839904225E-3</v>
      </c>
      <c r="Z27">
        <f t="shared" si="17"/>
        <v>0.65010230574373651</v>
      </c>
      <c r="AB27">
        <f t="shared" si="18"/>
        <v>545.21694227951684</v>
      </c>
      <c r="AC27">
        <f t="shared" si="22"/>
        <v>528.09757788079355</v>
      </c>
      <c r="AE27">
        <f t="shared" si="2"/>
        <v>0</v>
      </c>
      <c r="AF27">
        <f t="shared" si="3"/>
        <v>0</v>
      </c>
      <c r="AG27">
        <f t="shared" si="3"/>
        <v>-8.1262788217967064</v>
      </c>
      <c r="AH27">
        <f t="shared" si="4"/>
        <v>-553.24331856576657</v>
      </c>
      <c r="AI27">
        <f t="shared" si="23"/>
        <v>-561.36959738756332</v>
      </c>
      <c r="AJ27">
        <f t="shared" si="6"/>
        <v>17.119364398723292</v>
      </c>
      <c r="AK27">
        <f t="shared" si="19"/>
        <v>38.16518595956618</v>
      </c>
      <c r="AL27">
        <f t="shared" si="24"/>
        <v>-506.08504702927382</v>
      </c>
      <c r="AN27">
        <f t="shared" si="8"/>
        <v>0</v>
      </c>
      <c r="AO27">
        <f t="shared" si="8"/>
        <v>0</v>
      </c>
      <c r="AP27">
        <f t="shared" si="8"/>
        <v>-0.84010896156492409</v>
      </c>
      <c r="AQ27">
        <f t="shared" si="8"/>
        <v>-57.195264898658202</v>
      </c>
      <c r="AR27">
        <f t="shared" si="8"/>
        <v>-58.035373860223125</v>
      </c>
      <c r="AS27">
        <f t="shared" si="8"/>
        <v>1.7698299262248416</v>
      </c>
      <c r="AT27">
        <f t="shared" si="8"/>
        <v>3.9455838825542919</v>
      </c>
      <c r="AU27">
        <f t="shared" si="8"/>
        <v>-52.319960051443992</v>
      </c>
      <c r="AW27">
        <v>24</v>
      </c>
      <c r="AX27">
        <f>IF(Z27&gt;0, (R27*SUMPRODUCT(K27:$K$98, X27:$X$98)-K27*$AZ$3)/Z27, 0)</f>
        <v>812.32995670832781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9.230513788175608E-2</v>
      </c>
      <c r="L28" s="2">
        <v>25</v>
      </c>
      <c r="M28" s="6">
        <v>1.8353999999999999E-2</v>
      </c>
      <c r="Q28" s="4">
        <f t="shared" si="21"/>
        <v>12.5</v>
      </c>
      <c r="R28">
        <f t="shared" si="0"/>
        <v>50000</v>
      </c>
      <c r="S28">
        <f t="shared" si="1"/>
        <v>805.15894566838097</v>
      </c>
      <c r="U28">
        <f t="shared" si="12"/>
        <v>1.8353999999999999E-2</v>
      </c>
      <c r="V28">
        <f t="shared" si="13"/>
        <v>0.01</v>
      </c>
      <c r="W28">
        <f t="shared" si="14"/>
        <v>0.65010230574373651</v>
      </c>
      <c r="X28">
        <f t="shared" si="15"/>
        <v>1.1931977719620538E-2</v>
      </c>
      <c r="Y28">
        <f t="shared" si="16"/>
        <v>6.5010230574373655E-3</v>
      </c>
      <c r="Z28">
        <f t="shared" si="17"/>
        <v>0.63166930496667861</v>
      </c>
      <c r="AB28">
        <f t="shared" si="18"/>
        <v>528.09757788079355</v>
      </c>
      <c r="AC28">
        <f t="shared" si="22"/>
        <v>508.59419159804997</v>
      </c>
      <c r="AE28">
        <f t="shared" si="2"/>
        <v>0</v>
      </c>
      <c r="AF28">
        <f t="shared" si="3"/>
        <v>0</v>
      </c>
      <c r="AG28">
        <f t="shared" si="3"/>
        <v>-7.8958663120834824</v>
      </c>
      <c r="AH28">
        <f t="shared" si="4"/>
        <v>-596.59888598102691</v>
      </c>
      <c r="AI28">
        <f t="shared" si="23"/>
        <v>-604.49475229311042</v>
      </c>
      <c r="AJ28">
        <f t="shared" si="6"/>
        <v>19.503386282743577</v>
      </c>
      <c r="AK28">
        <f t="shared" si="19"/>
        <v>36.966830451655554</v>
      </c>
      <c r="AL28">
        <f t="shared" si="24"/>
        <v>-548.02453555871125</v>
      </c>
      <c r="AN28">
        <f t="shared" si="8"/>
        <v>0</v>
      </c>
      <c r="AO28">
        <f t="shared" si="8"/>
        <v>0</v>
      </c>
      <c r="AP28">
        <f t="shared" si="8"/>
        <v>-0.72882902863277876</v>
      </c>
      <c r="AQ28">
        <f t="shared" si="8"/>
        <v>-55.069142430580762</v>
      </c>
      <c r="AR28">
        <f t="shared" si="8"/>
        <v>-55.797971459213542</v>
      </c>
      <c r="AS28">
        <f t="shared" si="8"/>
        <v>1.800262759989796</v>
      </c>
      <c r="AT28">
        <f t="shared" si="8"/>
        <v>3.4122283818915653</v>
      </c>
      <c r="AU28">
        <f t="shared" si="8"/>
        <v>-50.585480317332177</v>
      </c>
      <c r="AW28">
        <v>25</v>
      </c>
      <c r="AX28">
        <f>IF(Z28&gt;0, (R28*SUMPRODUCT(K28:$K$98, X28:$X$98)-K28*$AZ$3)/Z28, 0)</f>
        <v>805.15894566838097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8.2415301680139358E-2</v>
      </c>
      <c r="L29" s="2">
        <v>26</v>
      </c>
      <c r="M29" s="6">
        <v>2.0303000000000002E-2</v>
      </c>
      <c r="Q29" s="4">
        <f t="shared" si="21"/>
        <v>12.5</v>
      </c>
      <c r="R29">
        <f t="shared" si="0"/>
        <v>50000</v>
      </c>
      <c r="S29">
        <f t="shared" si="1"/>
        <v>795.35735086985289</v>
      </c>
      <c r="U29">
        <f t="shared" si="12"/>
        <v>2.0303000000000002E-2</v>
      </c>
      <c r="V29">
        <f t="shared" si="13"/>
        <v>0.01</v>
      </c>
      <c r="W29">
        <f t="shared" si="14"/>
        <v>0.63166930496667861</v>
      </c>
      <c r="X29">
        <f t="shared" si="15"/>
        <v>1.2824781898738476E-2</v>
      </c>
      <c r="Y29">
        <f t="shared" si="16"/>
        <v>6.3166930496667863E-3</v>
      </c>
      <c r="Z29">
        <f t="shared" si="17"/>
        <v>0.61252783001827338</v>
      </c>
      <c r="AB29">
        <f t="shared" si="18"/>
        <v>508.59419159804997</v>
      </c>
      <c r="AC29">
        <f t="shared" si="22"/>
        <v>487.17851221739346</v>
      </c>
      <c r="AE29">
        <f t="shared" si="2"/>
        <v>0</v>
      </c>
      <c r="AF29">
        <f t="shared" si="3"/>
        <v>0</v>
      </c>
      <c r="AG29">
        <f t="shared" si="3"/>
        <v>-7.6565978752284174</v>
      </c>
      <c r="AH29">
        <f t="shared" si="4"/>
        <v>-641.23909493692383</v>
      </c>
      <c r="AI29">
        <f t="shared" si="23"/>
        <v>-648.89569281215222</v>
      </c>
      <c r="AJ29">
        <f t="shared" si="6"/>
        <v>21.415679380656513</v>
      </c>
      <c r="AK29">
        <f t="shared" si="19"/>
        <v>35.601593411863504</v>
      </c>
      <c r="AL29">
        <f t="shared" si="24"/>
        <v>-591.87842001963224</v>
      </c>
      <c r="AN29">
        <f t="shared" si="8"/>
        <v>0</v>
      </c>
      <c r="AO29">
        <f t="shared" si="8"/>
        <v>0</v>
      </c>
      <c r="AP29">
        <f t="shared" si="8"/>
        <v>-0.63102082373046398</v>
      </c>
      <c r="AQ29">
        <f t="shared" si="8"/>
        <v>-52.847913458326097</v>
      </c>
      <c r="AR29">
        <f t="shared" si="8"/>
        <v>-53.478934282056564</v>
      </c>
      <c r="AS29">
        <f t="shared" si="8"/>
        <v>1.7649796768419466</v>
      </c>
      <c r="AT29">
        <f t="shared" si="8"/>
        <v>2.9341160613323924</v>
      </c>
      <c r="AU29">
        <f t="shared" si="8"/>
        <v>-48.779838543882228</v>
      </c>
      <c r="AW29">
        <v>26</v>
      </c>
      <c r="AX29">
        <f>IF(Z29&gt;0, (R29*SUMPRODUCT(K29:$K$98, X29:$X$98)-K29*$AZ$3)/Z29, 0)</f>
        <v>795.35735086985289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7.3585090785838705E-2</v>
      </c>
      <c r="L30" s="2">
        <v>27</v>
      </c>
      <c r="M30" s="6">
        <v>2.2446000000000001E-2</v>
      </c>
      <c r="Q30" s="4">
        <f t="shared" si="21"/>
        <v>12.5</v>
      </c>
      <c r="R30">
        <f t="shared" si="0"/>
        <v>50000</v>
      </c>
      <c r="S30">
        <f t="shared" si="1"/>
        <v>783.55756969782669</v>
      </c>
      <c r="U30">
        <f t="shared" si="12"/>
        <v>2.2446000000000001E-2</v>
      </c>
      <c r="V30">
        <f t="shared" si="13"/>
        <v>0.01</v>
      </c>
      <c r="W30">
        <f t="shared" si="14"/>
        <v>0.61252783001827338</v>
      </c>
      <c r="X30">
        <f t="shared" si="15"/>
        <v>1.3748799672590165E-2</v>
      </c>
      <c r="Y30">
        <f t="shared" si="16"/>
        <v>6.1252783001827342E-3</v>
      </c>
      <c r="Z30">
        <f t="shared" si="17"/>
        <v>0.59265375204550053</v>
      </c>
      <c r="AB30">
        <f t="shared" si="18"/>
        <v>487.17851221739346</v>
      </c>
      <c r="AC30">
        <f t="shared" si="22"/>
        <v>464.37833362507075</v>
      </c>
      <c r="AE30">
        <f t="shared" si="2"/>
        <v>0</v>
      </c>
      <c r="AF30">
        <f t="shared" si="3"/>
        <v>0</v>
      </c>
      <c r="AG30">
        <f t="shared" si="3"/>
        <v>-7.4081719005687567</v>
      </c>
      <c r="AH30">
        <f t="shared" si="4"/>
        <v>-687.43998362950822</v>
      </c>
      <c r="AI30">
        <f t="shared" si="23"/>
        <v>-694.84815553007695</v>
      </c>
      <c r="AJ30">
        <f t="shared" si="6"/>
        <v>22.800178592322709</v>
      </c>
      <c r="AK30">
        <f t="shared" si="19"/>
        <v>34.102495855217548</v>
      </c>
      <c r="AL30">
        <f t="shared" si="24"/>
        <v>-637.94548108253673</v>
      </c>
      <c r="AN30">
        <f t="shared" si="8"/>
        <v>0</v>
      </c>
      <c r="AO30">
        <f t="shared" si="8"/>
        <v>0</v>
      </c>
      <c r="AP30">
        <f t="shared" si="8"/>
        <v>-0.54513100186045127</v>
      </c>
      <c r="AQ30">
        <f t="shared" si="8"/>
        <v>-50.585333605192837</v>
      </c>
      <c r="AR30">
        <f t="shared" si="8"/>
        <v>-51.130464607053284</v>
      </c>
      <c r="AS30">
        <f t="shared" si="8"/>
        <v>1.6777532116494027</v>
      </c>
      <c r="AT30">
        <f t="shared" si="8"/>
        <v>2.5094352535298716</v>
      </c>
      <c r="AU30">
        <f t="shared" si="8"/>
        <v>-46.943276141874016</v>
      </c>
      <c r="AW30">
        <v>27</v>
      </c>
      <c r="AX30">
        <f>IF(Z30&gt;0, (R30*SUMPRODUCT(K30:$K$98, X30:$X$98)-K30*$AZ$3)/Z30, 0)</f>
        <v>783.55756969782669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6.5700973915927413E-2</v>
      </c>
      <c r="L31" s="2">
        <v>28</v>
      </c>
      <c r="M31" s="6">
        <v>2.4856E-2</v>
      </c>
      <c r="Q31" s="4">
        <f t="shared" si="21"/>
        <v>12.5</v>
      </c>
      <c r="R31">
        <f t="shared" si="0"/>
        <v>50000</v>
      </c>
      <c r="S31">
        <f t="shared" si="1"/>
        <v>770.32211894429884</v>
      </c>
      <c r="U31">
        <f t="shared" si="12"/>
        <v>2.4856E-2</v>
      </c>
      <c r="V31">
        <f t="shared" si="13"/>
        <v>0.01</v>
      </c>
      <c r="W31">
        <f t="shared" si="14"/>
        <v>0.59265375204550053</v>
      </c>
      <c r="X31">
        <f t="shared" si="15"/>
        <v>1.4731001660842961E-2</v>
      </c>
      <c r="Y31">
        <f t="shared" si="16"/>
        <v>5.9265375204550054E-3</v>
      </c>
      <c r="Z31">
        <f t="shared" si="17"/>
        <v>0.57199621286420255</v>
      </c>
      <c r="AB31">
        <f t="shared" si="18"/>
        <v>464.37833362507075</v>
      </c>
      <c r="AC31">
        <f t="shared" si="22"/>
        <v>440.6213347216667</v>
      </c>
      <c r="AE31">
        <f t="shared" si="2"/>
        <v>0</v>
      </c>
      <c r="AF31">
        <f t="shared" si="3"/>
        <v>0</v>
      </c>
      <c r="AG31">
        <f t="shared" si="3"/>
        <v>-7.1499526608025317</v>
      </c>
      <c r="AH31">
        <f t="shared" si="4"/>
        <v>-736.550083042148</v>
      </c>
      <c r="AI31">
        <f t="shared" si="23"/>
        <v>-743.70003570295057</v>
      </c>
      <c r="AJ31">
        <f t="shared" si="6"/>
        <v>23.756998903404053</v>
      </c>
      <c r="AK31">
        <f t="shared" si="19"/>
        <v>32.506483353754959</v>
      </c>
      <c r="AL31">
        <f t="shared" si="24"/>
        <v>-687.43655344579156</v>
      </c>
      <c r="AN31">
        <f t="shared" si="8"/>
        <v>0</v>
      </c>
      <c r="AO31">
        <f t="shared" si="8"/>
        <v>0</v>
      </c>
      <c r="AP31">
        <f t="shared" si="8"/>
        <v>-0.46975885326750294</v>
      </c>
      <c r="AQ31">
        <f t="shared" si="8"/>
        <v>-48.392057793726337</v>
      </c>
      <c r="AR31">
        <f t="shared" si="8"/>
        <v>-48.861816646993844</v>
      </c>
      <c r="AS31">
        <f t="shared" si="8"/>
        <v>1.5608579652732659</v>
      </c>
      <c r="AT31">
        <f t="shared" si="8"/>
        <v>2.1357076149235832</v>
      </c>
      <c r="AU31">
        <f t="shared" si="8"/>
        <v>-45.165251066796991</v>
      </c>
      <c r="AW31">
        <v>28</v>
      </c>
      <c r="AX31">
        <f>IF(Z31&gt;0, (R31*SUMPRODUCT(K31:$K$98, X31:$X$98)-K31*$AZ$3)/Z31, 0)</f>
        <v>770.32211894429884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5.8661583853506616E-2</v>
      </c>
      <c r="L32" s="2">
        <v>29</v>
      </c>
      <c r="M32" s="6">
        <v>2.7564999999999999E-2</v>
      </c>
      <c r="Q32" s="4">
        <f t="shared" si="21"/>
        <v>12.5</v>
      </c>
      <c r="R32">
        <f t="shared" si="0"/>
        <v>50000</v>
      </c>
      <c r="S32">
        <f t="shared" si="1"/>
        <v>755.99674991912366</v>
      </c>
      <c r="U32">
        <f t="shared" si="12"/>
        <v>2.7564999999999999E-2</v>
      </c>
      <c r="V32">
        <f t="shared" si="13"/>
        <v>0.01</v>
      </c>
      <c r="W32">
        <f t="shared" si="14"/>
        <v>0.57199621286420255</v>
      </c>
      <c r="X32">
        <f t="shared" si="15"/>
        <v>1.5767075607601742E-2</v>
      </c>
      <c r="Y32">
        <f t="shared" si="16"/>
        <v>5.7199621286420253E-3</v>
      </c>
      <c r="Z32">
        <f t="shared" si="17"/>
        <v>0.55050917512795883</v>
      </c>
      <c r="AB32">
        <f t="shared" si="18"/>
        <v>440.6213347216667</v>
      </c>
      <c r="AC32">
        <f t="shared" si="22"/>
        <v>416.18314719739453</v>
      </c>
      <c r="AE32">
        <f t="shared" si="2"/>
        <v>0</v>
      </c>
      <c r="AF32">
        <f t="shared" si="3"/>
        <v>0</v>
      </c>
      <c r="AG32">
        <f t="shared" si="3"/>
        <v>-6.8813646890994855</v>
      </c>
      <c r="AH32">
        <f t="shared" si="4"/>
        <v>-788.35378038008707</v>
      </c>
      <c r="AI32">
        <f t="shared" si="23"/>
        <v>-795.23514506918661</v>
      </c>
      <c r="AJ32">
        <f t="shared" si="6"/>
        <v>24.438187524272166</v>
      </c>
      <c r="AK32">
        <f t="shared" si="19"/>
        <v>30.843493430516673</v>
      </c>
      <c r="AL32">
        <f t="shared" si="24"/>
        <v>-739.95346411439778</v>
      </c>
      <c r="AN32">
        <f t="shared" si="8"/>
        <v>0</v>
      </c>
      <c r="AO32">
        <f t="shared" si="8"/>
        <v>0</v>
      </c>
      <c r="AP32">
        <f t="shared" si="8"/>
        <v>-0.40367175173616893</v>
      </c>
      <c r="AQ32">
        <f t="shared" si="8"/>
        <v>-46.246081393995418</v>
      </c>
      <c r="AR32">
        <f t="shared" si="8"/>
        <v>-46.649753145731587</v>
      </c>
      <c r="AS32">
        <f t="shared" si="8"/>
        <v>1.433582786682811</v>
      </c>
      <c r="AT32">
        <f t="shared" si="8"/>
        <v>1.8093281762093343</v>
      </c>
      <c r="AU32">
        <f t="shared" si="8"/>
        <v>-43.406842182839441</v>
      </c>
      <c r="AW32">
        <v>29</v>
      </c>
      <c r="AX32">
        <f>IF(Z32&gt;0, (R32*SUMPRODUCT(K32:$K$98, X32:$X$98)-K32*$AZ$3)/Z32, 0)</f>
        <v>755.99674991912366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5.2376414154916617E-2</v>
      </c>
      <c r="L33" s="2">
        <v>30</v>
      </c>
      <c r="M33" s="6">
        <v>3.0620999999999999E-2</v>
      </c>
      <c r="Q33" s="4">
        <f t="shared" si="21"/>
        <v>12.5</v>
      </c>
      <c r="R33">
        <f t="shared" si="0"/>
        <v>50000</v>
      </c>
      <c r="S33">
        <f t="shared" si="1"/>
        <v>740.93858907179185</v>
      </c>
      <c r="U33">
        <f t="shared" si="12"/>
        <v>3.0620999999999999E-2</v>
      </c>
      <c r="V33">
        <f t="shared" si="13"/>
        <v>0.01</v>
      </c>
      <c r="W33">
        <f t="shared" si="14"/>
        <v>0.55050917512795883</v>
      </c>
      <c r="X33">
        <f t="shared" si="15"/>
        <v>1.6857141451593227E-2</v>
      </c>
      <c r="Y33">
        <f t="shared" si="16"/>
        <v>5.5050917512795882E-3</v>
      </c>
      <c r="Z33">
        <f t="shared" si="17"/>
        <v>0.52814694192508604</v>
      </c>
      <c r="AB33">
        <f t="shared" si="18"/>
        <v>416.18314719739453</v>
      </c>
      <c r="AC33">
        <f t="shared" si="22"/>
        <v>391.32444997255482</v>
      </c>
      <c r="AE33">
        <f t="shared" si="2"/>
        <v>0</v>
      </c>
      <c r="AF33">
        <f t="shared" si="3"/>
        <v>0</v>
      </c>
      <c r="AG33">
        <f t="shared" si="3"/>
        <v>-6.6018367740635755</v>
      </c>
      <c r="AH33">
        <f t="shared" si="4"/>
        <v>-842.85707257966135</v>
      </c>
      <c r="AI33">
        <f t="shared" si="23"/>
        <v>-849.45890935372495</v>
      </c>
      <c r="AJ33">
        <f t="shared" si="6"/>
        <v>24.858697224839716</v>
      </c>
      <c r="AK33">
        <f t="shared" si="19"/>
        <v>29.132820303817621</v>
      </c>
      <c r="AL33">
        <f t="shared" si="24"/>
        <v>-795.46739182506758</v>
      </c>
      <c r="AN33">
        <f t="shared" si="8"/>
        <v>0</v>
      </c>
      <c r="AO33">
        <f t="shared" si="8"/>
        <v>0</v>
      </c>
      <c r="AP33">
        <f t="shared" si="8"/>
        <v>-0.34578053706151252</v>
      </c>
      <c r="AQ33">
        <f t="shared" si="8"/>
        <v>-44.145831106832958</v>
      </c>
      <c r="AR33">
        <f t="shared" si="8"/>
        <v>-44.491611643894473</v>
      </c>
      <c r="AS33">
        <f t="shared" si="8"/>
        <v>1.3020094211998814</v>
      </c>
      <c r="AT33">
        <f t="shared" si="8"/>
        <v>1.5258726617335154</v>
      </c>
      <c r="AU33">
        <f t="shared" si="8"/>
        <v>-41.663729560961073</v>
      </c>
      <c r="AW33">
        <v>30</v>
      </c>
      <c r="AX33">
        <f>IF(Z33&gt;0, (R33*SUMPRODUCT(K33:$K$98, X33:$X$98)-K33*$AZ$3)/Z33, 0)</f>
        <v>740.93858907179185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4.6764655495461264E-2</v>
      </c>
      <c r="L34" s="2">
        <v>31</v>
      </c>
      <c r="M34" s="6">
        <v>3.3921E-2</v>
      </c>
      <c r="Q34" s="4">
        <f t="shared" si="21"/>
        <v>12.5</v>
      </c>
      <c r="R34">
        <f t="shared" si="0"/>
        <v>50000</v>
      </c>
      <c r="S34">
        <f t="shared" si="1"/>
        <v>725.36756599714909</v>
      </c>
      <c r="U34">
        <f t="shared" si="12"/>
        <v>3.3921E-2</v>
      </c>
      <c r="V34">
        <f t="shared" si="13"/>
        <v>0.01</v>
      </c>
      <c r="W34">
        <f t="shared" si="14"/>
        <v>0.52814694192508604</v>
      </c>
      <c r="X34">
        <f t="shared" si="15"/>
        <v>1.7915272417040842E-2</v>
      </c>
      <c r="Y34">
        <f t="shared" si="16"/>
        <v>5.2814694192508602E-3</v>
      </c>
      <c r="Z34">
        <f t="shared" si="17"/>
        <v>0.50495020008879432</v>
      </c>
      <c r="AB34">
        <f t="shared" si="18"/>
        <v>391.32444997255482</v>
      </c>
      <c r="AC34">
        <f t="shared" si="22"/>
        <v>366.27449758818216</v>
      </c>
      <c r="AE34">
        <f t="shared" si="2"/>
        <v>0</v>
      </c>
      <c r="AF34">
        <f t="shared" si="3"/>
        <v>0</v>
      </c>
      <c r="AG34">
        <f t="shared" si="3"/>
        <v>-6.3118775011099286</v>
      </c>
      <c r="AH34">
        <f t="shared" si="4"/>
        <v>-895.7636208520421</v>
      </c>
      <c r="AI34">
        <f t="shared" si="23"/>
        <v>-902.07549835315206</v>
      </c>
      <c r="AJ34">
        <f t="shared" si="6"/>
        <v>25.049952384372659</v>
      </c>
      <c r="AK34">
        <f t="shared" si="19"/>
        <v>27.392711498078839</v>
      </c>
      <c r="AL34">
        <f t="shared" si="24"/>
        <v>-849.63283447070057</v>
      </c>
      <c r="AN34">
        <f t="shared" si="8"/>
        <v>0</v>
      </c>
      <c r="AO34">
        <f t="shared" si="8"/>
        <v>0</v>
      </c>
      <c r="AP34">
        <f t="shared" si="8"/>
        <v>-0.29517277686895876</v>
      </c>
      <c r="AQ34">
        <f t="shared" si="8"/>
        <v>-41.89007713451273</v>
      </c>
      <c r="AR34">
        <f t="shared" si="8"/>
        <v>-42.185249911381689</v>
      </c>
      <c r="AS34">
        <f t="shared" si="8"/>
        <v>1.171452393432896</v>
      </c>
      <c r="AT34">
        <f t="shared" si="8"/>
        <v>1.2810107162942175</v>
      </c>
      <c r="AU34">
        <f t="shared" ref="AU34:AU69" si="25">AL34*$K34</f>
        <v>-39.732786801654576</v>
      </c>
      <c r="AW34">
        <v>31</v>
      </c>
      <c r="AX34">
        <f>IF(Z34&gt;0, (R34*SUMPRODUCT(K34:$K$98, X34:$X$98)-K34*$AZ$3)/Z34, 0)</f>
        <v>725.36756599714909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4.1754156692376129E-2</v>
      </c>
      <c r="L35" s="2">
        <v>32</v>
      </c>
      <c r="M35" s="6">
        <v>3.7368999999999999E-2</v>
      </c>
      <c r="Q35" s="4">
        <f t="shared" si="21"/>
        <v>12.5</v>
      </c>
      <c r="R35">
        <f t="shared" si="0"/>
        <v>50000</v>
      </c>
      <c r="S35">
        <f t="shared" si="1"/>
        <v>709.79658323587421</v>
      </c>
      <c r="U35">
        <f t="shared" si="12"/>
        <v>3.7368999999999999E-2</v>
      </c>
      <c r="V35">
        <f t="shared" si="13"/>
        <v>0.01</v>
      </c>
      <c r="W35">
        <f t="shared" si="14"/>
        <v>0.50495020008879432</v>
      </c>
      <c r="X35">
        <f t="shared" si="15"/>
        <v>1.8869484027118154E-2</v>
      </c>
      <c r="Y35">
        <f t="shared" si="16"/>
        <v>5.0495020008879433E-3</v>
      </c>
      <c r="Z35">
        <f t="shared" si="17"/>
        <v>0.48103121406078825</v>
      </c>
      <c r="AB35">
        <f t="shared" si="18"/>
        <v>366.27449758818216</v>
      </c>
      <c r="AC35">
        <f t="shared" si="22"/>
        <v>341.43431217015188</v>
      </c>
      <c r="AE35">
        <f t="shared" si="2"/>
        <v>0</v>
      </c>
      <c r="AF35">
        <f t="shared" ref="AF35:AG69" si="26">-$Z35*P35</f>
        <v>0</v>
      </c>
      <c r="AG35">
        <f t="shared" si="26"/>
        <v>-6.0128901757598534</v>
      </c>
      <c r="AH35">
        <f t="shared" si="4"/>
        <v>-943.47420135590767</v>
      </c>
      <c r="AI35">
        <f t="shared" si="23"/>
        <v>-949.48709153166749</v>
      </c>
      <c r="AJ35">
        <f t="shared" si="6"/>
        <v>24.840185418030273</v>
      </c>
      <c r="AK35">
        <f t="shared" si="19"/>
        <v>25.639214831172755</v>
      </c>
      <c r="AL35">
        <f t="shared" si="24"/>
        <v>-899.00769128246441</v>
      </c>
      <c r="AN35">
        <f t="shared" ref="AN35:AT69" si="27">AE35*$K35</f>
        <v>0</v>
      </c>
      <c r="AO35">
        <f t="shared" si="27"/>
        <v>0</v>
      </c>
      <c r="AP35">
        <f t="shared" si="27"/>
        <v>-0.25106315857272599</v>
      </c>
      <c r="AQ35">
        <f t="shared" si="27"/>
        <v>-39.393969638628995</v>
      </c>
      <c r="AR35">
        <f t="shared" si="27"/>
        <v>-39.645032797201722</v>
      </c>
      <c r="AS35">
        <f t="shared" si="27"/>
        <v>1.0371809942121126</v>
      </c>
      <c r="AT35">
        <f t="shared" si="27"/>
        <v>1.0705437935302813</v>
      </c>
      <c r="AU35">
        <f t="shared" si="25"/>
        <v>-37.537308009459323</v>
      </c>
      <c r="AW35">
        <v>32</v>
      </c>
      <c r="AX35">
        <f>IF(Z35&gt;0, (R35*SUMPRODUCT(K35:$K$98, X35:$X$98)-K35*$AZ$3)/Z35, 0)</f>
        <v>709.79658323587421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3.7280497046764401E-2</v>
      </c>
      <c r="L36" s="2">
        <v>33</v>
      </c>
      <c r="M36" s="6">
        <v>5.0548205999999998E-2</v>
      </c>
      <c r="Q36" s="4">
        <f t="shared" si="21"/>
        <v>12.5</v>
      </c>
      <c r="R36">
        <f t="shared" si="0"/>
        <v>50000</v>
      </c>
      <c r="S36">
        <f t="shared" si="1"/>
        <v>702.05687680302435</v>
      </c>
      <c r="U36">
        <f t="shared" si="12"/>
        <v>5.0548205999999998E-2</v>
      </c>
      <c r="V36">
        <f t="shared" si="13"/>
        <v>0.01</v>
      </c>
      <c r="W36">
        <f t="shared" si="14"/>
        <v>0.48103121406078825</v>
      </c>
      <c r="X36">
        <f t="shared" si="15"/>
        <v>2.4315264900774819E-2</v>
      </c>
      <c r="Y36">
        <f t="shared" si="16"/>
        <v>4.8103121406078827E-3</v>
      </c>
      <c r="Z36">
        <f t="shared" si="17"/>
        <v>0.45190563701940556</v>
      </c>
      <c r="AB36">
        <f t="shared" si="18"/>
        <v>341.43431217015188</v>
      </c>
      <c r="AC36">
        <f t="shared" si="22"/>
        <v>317.26346013552507</v>
      </c>
      <c r="AE36">
        <f t="shared" si="2"/>
        <v>0</v>
      </c>
      <c r="AF36">
        <f t="shared" si="26"/>
        <v>0</v>
      </c>
      <c r="AG36">
        <f t="shared" si="26"/>
        <v>-5.6488204627425693</v>
      </c>
      <c r="AH36">
        <f t="shared" si="4"/>
        <v>-1215.7632450387409</v>
      </c>
      <c r="AI36">
        <f t="shared" si="23"/>
        <v>-1221.4120655014835</v>
      </c>
      <c r="AJ36">
        <f t="shared" si="6"/>
        <v>24.170852034626819</v>
      </c>
      <c r="AK36">
        <f t="shared" si="19"/>
        <v>23.900401851910633</v>
      </c>
      <c r="AL36">
        <f t="shared" si="24"/>
        <v>-1173.340811614946</v>
      </c>
      <c r="AN36">
        <f t="shared" si="27"/>
        <v>0</v>
      </c>
      <c r="AO36">
        <f t="shared" si="27"/>
        <v>0</v>
      </c>
      <c r="AP36">
        <f t="shared" si="27"/>
        <v>-0.21059083457897668</v>
      </c>
      <c r="AQ36">
        <f t="shared" si="27"/>
        <v>-45.324258066231486</v>
      </c>
      <c r="AR36">
        <f t="shared" si="27"/>
        <v>-45.534848900810466</v>
      </c>
      <c r="AS36">
        <f t="shared" si="27"/>
        <v>0.90110137789468447</v>
      </c>
      <c r="AT36">
        <f t="shared" si="27"/>
        <v>0.89101886065663682</v>
      </c>
      <c r="AU36">
        <f t="shared" si="25"/>
        <v>-43.74272866225914</v>
      </c>
      <c r="AW36">
        <v>33</v>
      </c>
      <c r="AX36">
        <f>IF(Z36&gt;0, (R36*SUMPRODUCT(K36:$K$98, X36:$X$98)-K36*$AZ$3)/Z36, 0)</f>
        <v>702.05687680302435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3.3286158077468216E-2</v>
      </c>
      <c r="L37" s="2">
        <v>34</v>
      </c>
      <c r="M37" s="6">
        <v>6.4784177999999998E-2</v>
      </c>
      <c r="Q37" s="4">
        <f t="shared" si="21"/>
        <v>12.5</v>
      </c>
      <c r="R37">
        <f t="shared" si="0"/>
        <v>50000</v>
      </c>
      <c r="S37">
        <f t="shared" si="1"/>
        <v>682.90905206315188</v>
      </c>
      <c r="U37">
        <f t="shared" si="12"/>
        <v>6.4784177999999998E-2</v>
      </c>
      <c r="V37">
        <f t="shared" si="13"/>
        <v>0.01</v>
      </c>
      <c r="W37">
        <f t="shared" si="14"/>
        <v>0.45190563701940556</v>
      </c>
      <c r="X37">
        <f t="shared" si="15"/>
        <v>2.9276335227868558E-2</v>
      </c>
      <c r="Y37">
        <f t="shared" si="16"/>
        <v>4.5190563701940556E-3</v>
      </c>
      <c r="Z37">
        <f t="shared" si="17"/>
        <v>0.41811024542134295</v>
      </c>
      <c r="AB37">
        <f t="shared" si="18"/>
        <v>317.26346013552507</v>
      </c>
      <c r="AC37">
        <f t="shared" si="22"/>
        <v>285.53127135858108</v>
      </c>
      <c r="AE37">
        <f t="shared" si="2"/>
        <v>0</v>
      </c>
      <c r="AF37">
        <f t="shared" si="26"/>
        <v>0</v>
      </c>
      <c r="AG37">
        <f t="shared" si="26"/>
        <v>-5.2263780677667873</v>
      </c>
      <c r="AH37">
        <f t="shared" si="4"/>
        <v>-1463.8167613934279</v>
      </c>
      <c r="AI37">
        <f t="shared" si="23"/>
        <v>-1469.0431394611946</v>
      </c>
      <c r="AJ37">
        <f t="shared" si="6"/>
        <v>31.732188776943985</v>
      </c>
      <c r="AK37">
        <f t="shared" si="19"/>
        <v>22.208442209486758</v>
      </c>
      <c r="AL37">
        <f t="shared" si="24"/>
        <v>-1415.1025084747639</v>
      </c>
      <c r="AN37">
        <f t="shared" si="27"/>
        <v>0</v>
      </c>
      <c r="AO37">
        <f t="shared" si="27"/>
        <v>0</v>
      </c>
      <c r="AP37">
        <f t="shared" si="27"/>
        <v>-0.17396604653629816</v>
      </c>
      <c r="AQ37">
        <f t="shared" si="27"/>
        <v>-48.724836116189216</v>
      </c>
      <c r="AR37">
        <f t="shared" si="27"/>
        <v>-48.898802162725509</v>
      </c>
      <c r="AS37">
        <f t="shared" si="27"/>
        <v>1.0562426517734202</v>
      </c>
      <c r="AT37">
        <f t="shared" si="27"/>
        <v>0.73923371803929372</v>
      </c>
      <c r="AU37">
        <f t="shared" si="25"/>
        <v>-47.103325792912798</v>
      </c>
      <c r="AW37">
        <v>34</v>
      </c>
      <c r="AX37">
        <f>IF(Z37&gt;0, (R37*SUMPRODUCT(K37:$K$98, X37:$X$98)-K37*$AZ$3)/Z37, 0)</f>
        <v>682.90905206315188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2.9719783997739477E-2</v>
      </c>
      <c r="L38" s="2">
        <v>35</v>
      </c>
      <c r="M38" s="6">
        <v>8.0470763000000001E-2</v>
      </c>
      <c r="Q38" s="4">
        <f t="shared" si="21"/>
        <v>12.5</v>
      </c>
      <c r="R38">
        <f t="shared" si="0"/>
        <v>50000</v>
      </c>
      <c r="S38">
        <f t="shared" si="1"/>
        <v>654.62271253746212</v>
      </c>
      <c r="U38">
        <f t="shared" si="12"/>
        <v>8.0470763000000001E-2</v>
      </c>
      <c r="V38">
        <f t="shared" si="13"/>
        <v>0.01</v>
      </c>
      <c r="W38">
        <f t="shared" si="14"/>
        <v>0.41811024542134295</v>
      </c>
      <c r="X38">
        <f t="shared" si="15"/>
        <v>3.3645650467172723E-2</v>
      </c>
      <c r="Y38">
        <f t="shared" si="16"/>
        <v>4.1811024542134298E-3</v>
      </c>
      <c r="Z38">
        <f t="shared" si="17"/>
        <v>0.3802834924999568</v>
      </c>
      <c r="AB38">
        <f t="shared" si="18"/>
        <v>285.53127135858108</v>
      </c>
      <c r="AC38">
        <f t="shared" si="22"/>
        <v>248.94221139354136</v>
      </c>
      <c r="AE38">
        <f t="shared" si="2"/>
        <v>0</v>
      </c>
      <c r="AF38">
        <f t="shared" si="26"/>
        <v>0</v>
      </c>
      <c r="AG38">
        <f t="shared" si="26"/>
        <v>-4.7535436562494597</v>
      </c>
      <c r="AH38">
        <f t="shared" si="4"/>
        <v>-1682.2825233586361</v>
      </c>
      <c r="AI38">
        <f t="shared" si="23"/>
        <v>-1687.0360670148855</v>
      </c>
      <c r="AJ38">
        <f t="shared" si="6"/>
        <v>36.589059965039723</v>
      </c>
      <c r="AK38">
        <f t="shared" si="19"/>
        <v>19.987188995100677</v>
      </c>
      <c r="AL38">
        <f t="shared" si="24"/>
        <v>-1630.459818054745</v>
      </c>
      <c r="AN38">
        <f t="shared" si="27"/>
        <v>0</v>
      </c>
      <c r="AO38">
        <f t="shared" si="27"/>
        <v>0</v>
      </c>
      <c r="AP38">
        <f t="shared" si="27"/>
        <v>-0.1412742906875587</v>
      </c>
      <c r="AQ38">
        <f t="shared" si="27"/>
        <v>-49.997073217390785</v>
      </c>
      <c r="AR38">
        <f t="shared" si="27"/>
        <v>-50.13834750807834</v>
      </c>
      <c r="AS38">
        <f t="shared" si="27"/>
        <v>1.0874189588413177</v>
      </c>
      <c r="AT38">
        <f t="shared" si="27"/>
        <v>0.59401493965638774</v>
      </c>
      <c r="AU38">
        <f t="shared" si="25"/>
        <v>-48.456913609580631</v>
      </c>
      <c r="AW38">
        <v>35</v>
      </c>
      <c r="AX38">
        <f>IF(Z38&gt;0, (R38*SUMPRODUCT(K38:$K$98, X38:$X$98)-K38*$AZ$3)/Z38, 0)</f>
        <v>654.62271253746212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2.6535521426553101E-2</v>
      </c>
      <c r="L39" s="2">
        <v>36</v>
      </c>
      <c r="M39" s="6">
        <v>9.7818447000000003E-2</v>
      </c>
      <c r="Q39" s="4">
        <f t="shared" si="21"/>
        <v>12.5</v>
      </c>
      <c r="R39">
        <f t="shared" si="0"/>
        <v>50000</v>
      </c>
      <c r="S39">
        <f t="shared" si="1"/>
        <v>618.30779106031741</v>
      </c>
      <c r="U39">
        <f t="shared" si="12"/>
        <v>9.7818447000000003E-2</v>
      </c>
      <c r="V39">
        <f t="shared" si="13"/>
        <v>0.01</v>
      </c>
      <c r="W39">
        <f t="shared" si="14"/>
        <v>0.3802834924999568</v>
      </c>
      <c r="X39">
        <f t="shared" si="15"/>
        <v>3.7198740656081926E-2</v>
      </c>
      <c r="Y39">
        <f t="shared" si="16"/>
        <v>3.802834924999568E-3</v>
      </c>
      <c r="Z39">
        <f t="shared" si="17"/>
        <v>0.33928191691887533</v>
      </c>
      <c r="AB39">
        <f t="shared" si="18"/>
        <v>248.94221139354136</v>
      </c>
      <c r="AC39">
        <f t="shared" si="22"/>
        <v>209.78065259681995</v>
      </c>
      <c r="AE39">
        <f t="shared" si="2"/>
        <v>0</v>
      </c>
      <c r="AF39">
        <f t="shared" si="26"/>
        <v>0</v>
      </c>
      <c r="AG39">
        <f t="shared" si="26"/>
        <v>-4.2410239614859417</v>
      </c>
      <c r="AH39">
        <f t="shared" si="4"/>
        <v>-1859.9370328040964</v>
      </c>
      <c r="AI39">
        <f t="shared" si="23"/>
        <v>-1864.1780567655824</v>
      </c>
      <c r="AJ39">
        <f t="shared" si="6"/>
        <v>39.161558796721408</v>
      </c>
      <c r="AK39">
        <f t="shared" si="19"/>
        <v>17.425954797547895</v>
      </c>
      <c r="AL39">
        <f t="shared" si="24"/>
        <v>-1807.5905431713129</v>
      </c>
      <c r="AN39">
        <f t="shared" si="27"/>
        <v>0</v>
      </c>
      <c r="AO39">
        <f t="shared" si="27"/>
        <v>0</v>
      </c>
      <c r="AP39">
        <f t="shared" si="27"/>
        <v>-0.11253778220053533</v>
      </c>
      <c r="AQ39">
        <f t="shared" si="27"/>
        <v>-49.354398986012697</v>
      </c>
      <c r="AR39">
        <f t="shared" si="27"/>
        <v>-49.466936768213237</v>
      </c>
      <c r="AS39">
        <f t="shared" si="27"/>
        <v>1.03917238254762</v>
      </c>
      <c r="AT39">
        <f t="shared" si="27"/>
        <v>0.46240679690847797</v>
      </c>
      <c r="AU39">
        <f t="shared" si="25"/>
        <v>-47.965357588757129</v>
      </c>
      <c r="AW39">
        <v>36</v>
      </c>
      <c r="AX39">
        <f>IF(Z39&gt;0, (R39*SUMPRODUCT(K39:$K$98, X39:$X$98)-K39*$AZ$3)/Z39, 0)</f>
        <v>618.30779106031741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2.3692429845136694E-2</v>
      </c>
      <c r="L40" s="2">
        <v>37</v>
      </c>
      <c r="M40" s="6">
        <v>0.115047869</v>
      </c>
      <c r="Q40" s="4">
        <f t="shared" si="21"/>
        <v>12.5</v>
      </c>
      <c r="R40">
        <f t="shared" si="0"/>
        <v>50000</v>
      </c>
      <c r="S40">
        <f t="shared" si="1"/>
        <v>573.00894410084106</v>
      </c>
      <c r="U40">
        <f t="shared" si="12"/>
        <v>0.115047869</v>
      </c>
      <c r="V40">
        <f t="shared" si="13"/>
        <v>0.01</v>
      </c>
      <c r="W40">
        <f t="shared" si="14"/>
        <v>0.33928191691887533</v>
      </c>
      <c r="X40">
        <f t="shared" si="15"/>
        <v>3.9033661531751654E-2</v>
      </c>
      <c r="Y40">
        <f t="shared" si="16"/>
        <v>3.3928191691887533E-3</v>
      </c>
      <c r="Z40">
        <f t="shared" si="17"/>
        <v>0.29685543621793492</v>
      </c>
      <c r="AB40">
        <f t="shared" si="18"/>
        <v>209.78065259681995</v>
      </c>
      <c r="AC40">
        <f t="shared" si="22"/>
        <v>170.10082005783346</v>
      </c>
      <c r="AE40">
        <f t="shared" si="2"/>
        <v>0</v>
      </c>
      <c r="AF40">
        <f t="shared" si="26"/>
        <v>0</v>
      </c>
      <c r="AG40">
        <f t="shared" si="26"/>
        <v>-3.7106929527241865</v>
      </c>
      <c r="AH40">
        <f t="shared" si="4"/>
        <v>-1951.6830765875827</v>
      </c>
      <c r="AI40">
        <f t="shared" si="23"/>
        <v>-1955.3937695403069</v>
      </c>
      <c r="AJ40">
        <f t="shared" si="6"/>
        <v>39.679832538986489</v>
      </c>
      <c r="AK40">
        <f t="shared" si="19"/>
        <v>14.684645681777397</v>
      </c>
      <c r="AL40">
        <f t="shared" si="24"/>
        <v>-1901.0292913195431</v>
      </c>
      <c r="AN40">
        <f t="shared" si="27"/>
        <v>0</v>
      </c>
      <c r="AO40">
        <f t="shared" si="27"/>
        <v>0</v>
      </c>
      <c r="AP40">
        <f t="shared" si="27"/>
        <v>-8.791533245926092E-2</v>
      </c>
      <c r="AQ40">
        <f t="shared" si="27"/>
        <v>-46.240114371991851</v>
      </c>
      <c r="AR40">
        <f t="shared" si="27"/>
        <v>-46.328029704451112</v>
      </c>
      <c r="AS40">
        <f t="shared" si="27"/>
        <v>0.9401116486967096</v>
      </c>
      <c r="AT40">
        <f t="shared" si="27"/>
        <v>0.34791493761620046</v>
      </c>
      <c r="AU40">
        <f t="shared" si="25"/>
        <v>-45.040003118138202</v>
      </c>
      <c r="AW40">
        <v>37</v>
      </c>
      <c r="AX40">
        <f>IF(Z40&gt;0, (R40*SUMPRODUCT(K40:$K$98, X40:$X$98)-K40*$AZ$3)/Z40, 0)</f>
        <v>573.00894410084106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2.1153955218872048E-2</v>
      </c>
      <c r="L41" s="2">
        <v>38</v>
      </c>
      <c r="M41" s="6">
        <v>0.13365521</v>
      </c>
      <c r="Q41" s="4">
        <f t="shared" si="21"/>
        <v>12.5</v>
      </c>
      <c r="R41">
        <f t="shared" si="0"/>
        <v>50000</v>
      </c>
      <c r="S41">
        <f t="shared" si="1"/>
        <v>521.21629946436951</v>
      </c>
      <c r="U41">
        <f t="shared" si="12"/>
        <v>0.13365521</v>
      </c>
      <c r="V41">
        <f t="shared" si="13"/>
        <v>0.01</v>
      </c>
      <c r="W41">
        <f t="shared" si="14"/>
        <v>0.29685543621793492</v>
      </c>
      <c r="X41">
        <f t="shared" si="15"/>
        <v>3.9676275667349693E-2</v>
      </c>
      <c r="Y41">
        <f t="shared" si="16"/>
        <v>2.9685543621793494E-3</v>
      </c>
      <c r="Z41">
        <f t="shared" si="17"/>
        <v>0.25421060618840585</v>
      </c>
      <c r="AB41">
        <f t="shared" si="18"/>
        <v>170.10082005783346</v>
      </c>
      <c r="AC41">
        <f t="shared" si="22"/>
        <v>132.49871144211505</v>
      </c>
      <c r="AE41">
        <f t="shared" si="2"/>
        <v>0</v>
      </c>
      <c r="AF41">
        <f t="shared" si="26"/>
        <v>0</v>
      </c>
      <c r="AG41">
        <f t="shared" si="26"/>
        <v>-3.1776325773550731</v>
      </c>
      <c r="AH41">
        <f t="shared" si="4"/>
        <v>-1983.8137833674846</v>
      </c>
      <c r="AI41">
        <f t="shared" si="23"/>
        <v>-1986.9914159448397</v>
      </c>
      <c r="AJ41">
        <f t="shared" si="6"/>
        <v>37.602108615718407</v>
      </c>
      <c r="AK41">
        <f t="shared" si="19"/>
        <v>11.907057404048343</v>
      </c>
      <c r="AL41">
        <f t="shared" si="24"/>
        <v>-1937.4822499250729</v>
      </c>
      <c r="AN41">
        <f t="shared" si="27"/>
        <v>0</v>
      </c>
      <c r="AO41">
        <f t="shared" si="27"/>
        <v>0</v>
      </c>
      <c r="AP41">
        <f t="shared" si="27"/>
        <v>-6.721949724339818E-2</v>
      </c>
      <c r="AQ41">
        <f t="shared" si="27"/>
        <v>-41.965507935936905</v>
      </c>
      <c r="AR41">
        <f t="shared" si="27"/>
        <v>-42.032727433180298</v>
      </c>
      <c r="AS41">
        <f t="shared" si="27"/>
        <v>0.79543332179206994</v>
      </c>
      <c r="AT41">
        <f t="shared" si="27"/>
        <v>0.25188135911377751</v>
      </c>
      <c r="AU41">
        <f t="shared" si="25"/>
        <v>-40.985412752274449</v>
      </c>
      <c r="AW41">
        <v>38</v>
      </c>
      <c r="AX41">
        <f>IF(Z41&gt;0, (R41*SUMPRODUCT(K41:$K$98, X41:$X$98)-K41*$AZ$3)/Z41, 0)</f>
        <v>521.21629946436951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1.888746001685004E-2</v>
      </c>
      <c r="L42" s="2">
        <v>39</v>
      </c>
      <c r="M42" s="6">
        <v>0.153152232</v>
      </c>
      <c r="Q42" s="4">
        <f t="shared" si="21"/>
        <v>12.5</v>
      </c>
      <c r="R42">
        <f t="shared" si="0"/>
        <v>50000</v>
      </c>
      <c r="S42">
        <f t="shared" si="1"/>
        <v>461.8207701265523</v>
      </c>
      <c r="U42">
        <f t="shared" si="12"/>
        <v>0.153152232</v>
      </c>
      <c r="V42">
        <f t="shared" si="13"/>
        <v>0.01</v>
      </c>
      <c r="W42">
        <f t="shared" si="14"/>
        <v>0.25421060618840585</v>
      </c>
      <c r="X42">
        <f t="shared" si="15"/>
        <v>3.8932921735827367E-2</v>
      </c>
      <c r="Y42">
        <f t="shared" si="16"/>
        <v>2.5421060618840588E-3</v>
      </c>
      <c r="Z42">
        <f t="shared" si="17"/>
        <v>0.21273557839069443</v>
      </c>
      <c r="AB42">
        <f t="shared" si="18"/>
        <v>132.49871144211505</v>
      </c>
      <c r="AC42">
        <f t="shared" si="22"/>
        <v>98.245708645708035</v>
      </c>
      <c r="AE42">
        <f t="shared" si="2"/>
        <v>0</v>
      </c>
      <c r="AF42">
        <f t="shared" si="26"/>
        <v>0</v>
      </c>
      <c r="AG42">
        <f t="shared" si="26"/>
        <v>-2.6591947298836804</v>
      </c>
      <c r="AH42">
        <f t="shared" si="4"/>
        <v>-1946.6460867913684</v>
      </c>
      <c r="AI42">
        <f t="shared" si="23"/>
        <v>-1949.305281521252</v>
      </c>
      <c r="AJ42">
        <f t="shared" si="6"/>
        <v>34.253002796407017</v>
      </c>
      <c r="AK42">
        <f t="shared" si="19"/>
        <v>9.2749098009480537</v>
      </c>
      <c r="AL42">
        <f t="shared" si="24"/>
        <v>-1905.777368923897</v>
      </c>
      <c r="AN42">
        <f t="shared" si="27"/>
        <v>0</v>
      </c>
      <c r="AO42">
        <f t="shared" si="27"/>
        <v>0</v>
      </c>
      <c r="AP42">
        <f t="shared" si="27"/>
        <v>-5.0225434137696361E-2</v>
      </c>
      <c r="AQ42">
        <f t="shared" si="27"/>
        <v>-36.767200131229565</v>
      </c>
      <c r="AR42">
        <f t="shared" si="27"/>
        <v>-36.817425565367259</v>
      </c>
      <c r="AS42">
        <f t="shared" si="27"/>
        <v>0.64695222077419012</v>
      </c>
      <c r="AT42">
        <f t="shared" si="27"/>
        <v>0.17517948802529693</v>
      </c>
      <c r="AU42">
        <f t="shared" si="25"/>
        <v>-35.995293856567777</v>
      </c>
      <c r="AW42">
        <v>39</v>
      </c>
      <c r="AX42">
        <f>IF(Z42&gt;0, (R42*SUMPRODUCT(K42:$K$98, X42:$X$98)-K42*$AZ$3)/Z42, 0)</f>
        <v>461.8207701265523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1.6863803586473249E-2</v>
      </c>
      <c r="L43" s="2">
        <v>40</v>
      </c>
      <c r="M43" s="6">
        <v>0.17329698399999999</v>
      </c>
      <c r="Q43" s="4">
        <f t="shared" si="21"/>
        <v>12.5</v>
      </c>
      <c r="R43">
        <f t="shared" si="0"/>
        <v>50000</v>
      </c>
      <c r="S43">
        <f t="shared" si="1"/>
        <v>393.48434487101093</v>
      </c>
      <c r="U43">
        <f t="shared" si="12"/>
        <v>0.17329698399999999</v>
      </c>
      <c r="V43">
        <f t="shared" si="13"/>
        <v>0.01</v>
      </c>
      <c r="W43">
        <f t="shared" si="14"/>
        <v>0.21273557839069443</v>
      </c>
      <c r="X43">
        <f t="shared" si="15"/>
        <v>3.6866434124602915E-2</v>
      </c>
      <c r="Y43">
        <f t="shared" si="16"/>
        <v>2.1273557839069442E-3</v>
      </c>
      <c r="Z43">
        <f t="shared" si="17"/>
        <v>0.17374178848218458</v>
      </c>
      <c r="AB43">
        <f t="shared" si="18"/>
        <v>98.245708645708035</v>
      </c>
      <c r="AC43">
        <f t="shared" si="22"/>
        <v>68.364673817630148</v>
      </c>
      <c r="AE43">
        <f t="shared" si="2"/>
        <v>0</v>
      </c>
      <c r="AF43">
        <f t="shared" si="26"/>
        <v>0</v>
      </c>
      <c r="AG43">
        <f t="shared" si="26"/>
        <v>-2.171772356027307</v>
      </c>
      <c r="AH43">
        <f t="shared" si="4"/>
        <v>-1843.3217062301458</v>
      </c>
      <c r="AI43">
        <f t="shared" si="23"/>
        <v>-1845.4934785861731</v>
      </c>
      <c r="AJ43">
        <f t="shared" si="6"/>
        <v>29.881034828077887</v>
      </c>
      <c r="AK43">
        <f t="shared" si="19"/>
        <v>6.8771996051995634</v>
      </c>
      <c r="AL43">
        <f t="shared" si="24"/>
        <v>-1808.7352441528956</v>
      </c>
      <c r="AN43">
        <f t="shared" si="27"/>
        <v>0</v>
      </c>
      <c r="AO43">
        <f t="shared" si="27"/>
        <v>0</v>
      </c>
      <c r="AP43">
        <f t="shared" si="27"/>
        <v>-3.6624342446576759E-2</v>
      </c>
      <c r="AQ43">
        <f t="shared" si="27"/>
        <v>-31.085415200547921</v>
      </c>
      <c r="AR43">
        <f t="shared" si="27"/>
        <v>-31.122039542994496</v>
      </c>
      <c r="AS43">
        <f t="shared" si="27"/>
        <v>0.50390790230127191</v>
      </c>
      <c r="AT43">
        <f t="shared" si="27"/>
        <v>0.11597574336705681</v>
      </c>
      <c r="AU43">
        <f t="shared" si="25"/>
        <v>-30.502155897326169</v>
      </c>
      <c r="AW43">
        <v>40</v>
      </c>
      <c r="AX43">
        <f>IF(Z43&gt;0, (R43*SUMPRODUCT(K43:$K$98, X43:$X$98)-K43*$AZ$3)/Z43, 0)</f>
        <v>393.48434487101093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1.5056967487922542E-2</v>
      </c>
      <c r="L44" s="2">
        <v>41</v>
      </c>
      <c r="M44" s="6">
        <v>0.19491187900000001</v>
      </c>
      <c r="Q44" s="4">
        <f t="shared" si="21"/>
        <v>12.5</v>
      </c>
      <c r="R44">
        <f t="shared" si="0"/>
        <v>50000</v>
      </c>
      <c r="S44">
        <f t="shared" si="1"/>
        <v>314.3738988694459</v>
      </c>
      <c r="U44">
        <f t="shared" si="12"/>
        <v>0.19491187900000001</v>
      </c>
      <c r="V44">
        <f t="shared" si="13"/>
        <v>0.01</v>
      </c>
      <c r="W44">
        <f t="shared" si="14"/>
        <v>0.17374178848218458</v>
      </c>
      <c r="X44">
        <f t="shared" si="15"/>
        <v>3.3864338453883154E-2</v>
      </c>
      <c r="Y44">
        <f t="shared" si="16"/>
        <v>1.7374178848218458E-3</v>
      </c>
      <c r="Z44">
        <f t="shared" si="17"/>
        <v>0.13814003214347959</v>
      </c>
      <c r="AB44">
        <f t="shared" si="18"/>
        <v>68.364673817630148</v>
      </c>
      <c r="AC44">
        <f t="shared" si="22"/>
        <v>43.427620494896253</v>
      </c>
      <c r="AE44">
        <f t="shared" si="2"/>
        <v>0</v>
      </c>
      <c r="AF44">
        <f t="shared" si="26"/>
        <v>0</v>
      </c>
      <c r="AG44">
        <f t="shared" si="26"/>
        <v>-1.7267504017934949</v>
      </c>
      <c r="AH44">
        <f t="shared" si="4"/>
        <v>-1693.2169226941578</v>
      </c>
      <c r="AI44">
        <f t="shared" si="23"/>
        <v>-1694.9436730959512</v>
      </c>
      <c r="AJ44">
        <f t="shared" si="6"/>
        <v>24.937053322733895</v>
      </c>
      <c r="AK44">
        <f t="shared" si="19"/>
        <v>4.7855271672341111</v>
      </c>
      <c r="AL44">
        <f t="shared" si="24"/>
        <v>-1665.2210926059834</v>
      </c>
      <c r="AN44">
        <f t="shared" si="27"/>
        <v>0</v>
      </c>
      <c r="AO44">
        <f t="shared" si="27"/>
        <v>0</v>
      </c>
      <c r="AP44">
        <f t="shared" si="27"/>
        <v>-2.5999624659561838E-2</v>
      </c>
      <c r="AQ44">
        <f t="shared" si="27"/>
        <v>-25.494712155006191</v>
      </c>
      <c r="AR44">
        <f t="shared" si="27"/>
        <v>-25.520711779665749</v>
      </c>
      <c r="AS44">
        <f t="shared" si="27"/>
        <v>0.37547640112499503</v>
      </c>
      <c r="AT44">
        <f t="shared" si="27"/>
        <v>7.2055526969614078E-2</v>
      </c>
      <c r="AU44">
        <f t="shared" si="25"/>
        <v>-25.073179851571144</v>
      </c>
      <c r="AW44">
        <v>41</v>
      </c>
      <c r="AX44">
        <f>IF(Z44&gt;0, (R44*SUMPRODUCT(K44:$K$98, X44:$X$98)-K44*$AZ$3)/Z44, 0)</f>
        <v>314.3738988694459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1.3443720971359411E-2</v>
      </c>
      <c r="L45" s="2">
        <v>42</v>
      </c>
      <c r="M45" s="6">
        <v>0.21714087100000001</v>
      </c>
      <c r="Q45" s="4">
        <f t="shared" si="21"/>
        <v>12.5</v>
      </c>
      <c r="R45">
        <f t="shared" si="0"/>
        <v>50000</v>
      </c>
      <c r="S45">
        <f t="shared" si="1"/>
        <v>219.38840557954936</v>
      </c>
      <c r="U45">
        <f t="shared" si="12"/>
        <v>0.21714087100000001</v>
      </c>
      <c r="V45">
        <f t="shared" si="13"/>
        <v>0.01</v>
      </c>
      <c r="W45">
        <f t="shared" si="14"/>
        <v>0.13814003214347959</v>
      </c>
      <c r="X45">
        <f t="shared" si="15"/>
        <v>2.9995846899603155E-2</v>
      </c>
      <c r="Y45">
        <f t="shared" si="16"/>
        <v>1.381400321434796E-3</v>
      </c>
      <c r="Z45">
        <f t="shared" si="17"/>
        <v>0.10676278492244162</v>
      </c>
      <c r="AB45">
        <f t="shared" si="18"/>
        <v>43.427620494896253</v>
      </c>
      <c r="AC45">
        <f t="shared" si="22"/>
        <v>23.422517159366819</v>
      </c>
      <c r="AE45">
        <f t="shared" si="2"/>
        <v>0</v>
      </c>
      <c r="AF45">
        <f t="shared" si="26"/>
        <v>0</v>
      </c>
      <c r="AG45">
        <f t="shared" si="26"/>
        <v>-1.3345348115305202</v>
      </c>
      <c r="AH45">
        <f t="shared" si="4"/>
        <v>-1499.7923449801578</v>
      </c>
      <c r="AI45">
        <f t="shared" si="23"/>
        <v>-1501.1268797916885</v>
      </c>
      <c r="AJ45">
        <f t="shared" si="6"/>
        <v>20.005103335529434</v>
      </c>
      <c r="AK45">
        <f t="shared" si="19"/>
        <v>3.0399334346427378</v>
      </c>
      <c r="AL45">
        <f t="shared" si="24"/>
        <v>-1478.0818430215163</v>
      </c>
      <c r="AN45">
        <f t="shared" si="27"/>
        <v>0</v>
      </c>
      <c r="AO45">
        <f t="shared" si="27"/>
        <v>0</v>
      </c>
      <c r="AP45">
        <f t="shared" si="27"/>
        <v>-1.7941113632782033E-2</v>
      </c>
      <c r="AQ45">
        <f t="shared" si="27"/>
        <v>-20.162789800894057</v>
      </c>
      <c r="AR45">
        <f t="shared" si="27"/>
        <v>-20.180730914526841</v>
      </c>
      <c r="AS45">
        <f t="shared" si="27"/>
        <v>0.26894302724606917</v>
      </c>
      <c r="AT45">
        <f t="shared" si="27"/>
        <v>4.0868016866843215E-2</v>
      </c>
      <c r="AU45">
        <f t="shared" si="25"/>
        <v>-19.870919870413928</v>
      </c>
      <c r="AW45">
        <v>42</v>
      </c>
      <c r="AX45">
        <f>IF(Z45&gt;0, (R45*SUMPRODUCT(K45:$K$98, X45:$X$98)-K45*$AZ$3)/Z45, 0)</f>
        <v>219.38840557954936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1.2003322295856616E-2</v>
      </c>
      <c r="L46" s="2">
        <v>43</v>
      </c>
      <c r="M46" s="6">
        <v>0.240684854</v>
      </c>
      <c r="Q46" s="4">
        <f t="shared" si="21"/>
        <v>12.5</v>
      </c>
      <c r="R46">
        <f t="shared" si="0"/>
        <v>50000</v>
      </c>
      <c r="S46">
        <f t="shared" si="1"/>
        <v>102.01585875056149</v>
      </c>
      <c r="U46">
        <f t="shared" si="12"/>
        <v>0.240684854</v>
      </c>
      <c r="V46">
        <f t="shared" si="13"/>
        <v>0.01</v>
      </c>
      <c r="W46">
        <f t="shared" si="14"/>
        <v>0.10676278492244162</v>
      </c>
      <c r="X46">
        <f t="shared" si="15"/>
        <v>2.5696185301691262E-2</v>
      </c>
      <c r="Y46">
        <f t="shared" si="16"/>
        <v>1.0676278492244163E-3</v>
      </c>
      <c r="Z46">
        <f t="shared" si="17"/>
        <v>7.9998971771525942E-2</v>
      </c>
      <c r="AB46">
        <f t="shared" si="18"/>
        <v>23.422517159366819</v>
      </c>
      <c r="AC46">
        <f t="shared" si="22"/>
        <v>8.1611638044341461</v>
      </c>
      <c r="AE46">
        <f t="shared" si="2"/>
        <v>0</v>
      </c>
      <c r="AF46">
        <f t="shared" si="26"/>
        <v>0</v>
      </c>
      <c r="AG46">
        <f t="shared" si="26"/>
        <v>-0.99998714714407433</v>
      </c>
      <c r="AH46">
        <f t="shared" si="4"/>
        <v>-1284.8092650845631</v>
      </c>
      <c r="AI46">
        <f t="shared" si="23"/>
        <v>-1285.8092522317072</v>
      </c>
      <c r="AJ46">
        <f t="shared" si="6"/>
        <v>15.261353354932673</v>
      </c>
      <c r="AK46">
        <f t="shared" si="19"/>
        <v>1.6395762011556776</v>
      </c>
      <c r="AL46">
        <f t="shared" si="24"/>
        <v>-1268.9083226756188</v>
      </c>
      <c r="AN46">
        <f t="shared" si="27"/>
        <v>0</v>
      </c>
      <c r="AO46">
        <f t="shared" si="27"/>
        <v>0</v>
      </c>
      <c r="AP46">
        <f t="shared" si="27"/>
        <v>-1.2003168018884517E-2</v>
      </c>
      <c r="AQ46">
        <f t="shared" si="27"/>
        <v>-15.42197969751269</v>
      </c>
      <c r="AR46">
        <f t="shared" si="27"/>
        <v>-15.433982865531574</v>
      </c>
      <c r="AS46">
        <f t="shared" si="27"/>
        <v>0.18318694299020952</v>
      </c>
      <c r="AT46">
        <f t="shared" si="27"/>
        <v>1.9680361571087837E-2</v>
      </c>
      <c r="AU46">
        <f t="shared" si="25"/>
        <v>-15.231115560970276</v>
      </c>
      <c r="AW46">
        <v>43</v>
      </c>
      <c r="AX46">
        <f>IF(Z46&gt;0, (R46*SUMPRODUCT(K46:$K$98, X46:$X$98)-K46*$AZ$3)/Z46, 0)</f>
        <v>102.01585875056149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1.0717252049871978E-2</v>
      </c>
      <c r="L47" s="2">
        <v>44</v>
      </c>
      <c r="M47" s="6">
        <v>0.26560892699999999</v>
      </c>
      <c r="Q47" s="4">
        <f t="shared" si="21"/>
        <v>12.5</v>
      </c>
      <c r="R47">
        <f t="shared" si="0"/>
        <v>50000</v>
      </c>
      <c r="S47">
        <f t="shared" si="1"/>
        <v>-49.775779522370783</v>
      </c>
      <c r="U47">
        <f t="shared" si="12"/>
        <v>0.26560892699999999</v>
      </c>
      <c r="V47">
        <f t="shared" si="13"/>
        <v>0.01</v>
      </c>
      <c r="W47">
        <f t="shared" si="14"/>
        <v>7.9998971771525942E-2</v>
      </c>
      <c r="X47">
        <f t="shared" si="15"/>
        <v>2.1248441053338295E-2</v>
      </c>
      <c r="Y47">
        <f t="shared" si="16"/>
        <v>7.9998971771525948E-4</v>
      </c>
      <c r="Z47">
        <f t="shared" si="17"/>
        <v>5.7950541000472387E-2</v>
      </c>
      <c r="AB47">
        <f t="shared" si="18"/>
        <v>8.1611638044341461</v>
      </c>
      <c r="AC47">
        <f t="shared" si="22"/>
        <v>-2.8845333520416219</v>
      </c>
      <c r="AE47">
        <f t="shared" si="2"/>
        <v>0</v>
      </c>
      <c r="AF47">
        <f t="shared" si="26"/>
        <v>0</v>
      </c>
      <c r="AG47">
        <f t="shared" si="26"/>
        <v>-0.7243817625059048</v>
      </c>
      <c r="AH47">
        <f t="shared" si="4"/>
        <v>-1062.4220526669149</v>
      </c>
      <c r="AI47">
        <f t="shared" si="23"/>
        <v>-1063.1464344294207</v>
      </c>
      <c r="AJ47">
        <f t="shared" si="6"/>
        <v>11.045697156475768</v>
      </c>
      <c r="AK47">
        <f t="shared" si="19"/>
        <v>0.57128146631039023</v>
      </c>
      <c r="AL47">
        <f t="shared" si="24"/>
        <v>-1051.5294558066344</v>
      </c>
      <c r="AN47">
        <f t="shared" si="27"/>
        <v>0</v>
      </c>
      <c r="AO47">
        <f t="shared" si="27"/>
        <v>0</v>
      </c>
      <c r="AP47">
        <f t="shared" si="27"/>
        <v>-7.7633819291062847E-3</v>
      </c>
      <c r="AQ47">
        <f t="shared" si="27"/>
        <v>-11.386244921773688</v>
      </c>
      <c r="AR47">
        <f t="shared" si="27"/>
        <v>-11.394008303702792</v>
      </c>
      <c r="AS47">
        <f t="shared" si="27"/>
        <v>0.11837952049250501</v>
      </c>
      <c r="AT47">
        <f t="shared" si="27"/>
        <v>6.1225674658688988E-3</v>
      </c>
      <c r="AU47">
        <f t="shared" si="25"/>
        <v>-11.269506215744418</v>
      </c>
      <c r="AW47">
        <v>44</v>
      </c>
      <c r="AX47">
        <f>IF(Z47&gt;0, (R47*SUMPRODUCT(K47:$K$98, X47:$X$98)-K47*$AZ$3)/Z47, 0)</f>
        <v>-49.775779522370783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9.5689750445285514E-3</v>
      </c>
      <c r="L48" s="2">
        <v>45</v>
      </c>
      <c r="M48" s="6">
        <v>0.29099302900000001</v>
      </c>
      <c r="Q48" s="4">
        <f t="shared" si="21"/>
        <v>12.5</v>
      </c>
      <c r="R48">
        <f t="shared" si="0"/>
        <v>50000</v>
      </c>
      <c r="S48">
        <f t="shared" si="1"/>
        <v>-255.83652845153384</v>
      </c>
      <c r="U48">
        <f t="shared" si="12"/>
        <v>0.29099302900000001</v>
      </c>
      <c r="V48">
        <f t="shared" si="13"/>
        <v>0.01</v>
      </c>
      <c r="W48">
        <f t="shared" si="14"/>
        <v>5.7950541000472387E-2</v>
      </c>
      <c r="X48">
        <f t="shared" si="15"/>
        <v>1.686320345791615E-2</v>
      </c>
      <c r="Y48">
        <f t="shared" si="16"/>
        <v>5.7950541000472387E-4</v>
      </c>
      <c r="Z48">
        <f t="shared" si="17"/>
        <v>4.0507832132551512E-2</v>
      </c>
      <c r="AB48">
        <f t="shared" si="18"/>
        <v>-2.8845333520416219</v>
      </c>
      <c r="AC48">
        <f t="shared" si="22"/>
        <v>-10.363383147889472</v>
      </c>
      <c r="AE48">
        <f t="shared" si="2"/>
        <v>0</v>
      </c>
      <c r="AF48">
        <f t="shared" si="26"/>
        <v>0</v>
      </c>
      <c r="AG48">
        <f t="shared" si="26"/>
        <v>-0.50634790165689392</v>
      </c>
      <c r="AH48">
        <f t="shared" si="4"/>
        <v>-843.16017289580748</v>
      </c>
      <c r="AI48">
        <f t="shared" si="23"/>
        <v>-843.66652079746439</v>
      </c>
      <c r="AJ48">
        <f t="shared" si="6"/>
        <v>7.4788497958478501</v>
      </c>
      <c r="AK48">
        <f t="shared" si="19"/>
        <v>-0.20191733464291356</v>
      </c>
      <c r="AL48">
        <f t="shared" si="24"/>
        <v>-836.38958833625941</v>
      </c>
      <c r="AN48">
        <f t="shared" si="27"/>
        <v>0</v>
      </c>
      <c r="AO48">
        <f t="shared" si="27"/>
        <v>0</v>
      </c>
      <c r="AP48">
        <f t="shared" si="27"/>
        <v>-4.8452304348042151E-3</v>
      </c>
      <c r="AQ48">
        <f t="shared" si="27"/>
        <v>-8.068178652980361</v>
      </c>
      <c r="AR48">
        <f t="shared" si="27"/>
        <v>-8.0730238834151642</v>
      </c>
      <c r="AS48">
        <f t="shared" si="27"/>
        <v>7.1564927058245534E-2</v>
      </c>
      <c r="AT48">
        <f t="shared" si="27"/>
        <v>-1.9321419362557603E-3</v>
      </c>
      <c r="AU48">
        <f t="shared" si="25"/>
        <v>-8.0033910982931751</v>
      </c>
      <c r="AW48">
        <v>45</v>
      </c>
      <c r="AX48">
        <f>IF(Z48&gt;0, (R48*SUMPRODUCT(K48:$K$98, X48:$X$98)-K48*$AZ$3)/Z48, 0)</f>
        <v>-255.83652845153384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8.5437277183290639E-3</v>
      </c>
      <c r="L49" s="2">
        <v>46</v>
      </c>
      <c r="M49" s="6">
        <v>0.31752069599999999</v>
      </c>
      <c r="Q49" s="4">
        <f t="shared" si="21"/>
        <v>12.5</v>
      </c>
      <c r="R49">
        <f t="shared" si="0"/>
        <v>50000</v>
      </c>
      <c r="S49">
        <f t="shared" si="1"/>
        <v>-548.54786420323683</v>
      </c>
      <c r="U49">
        <f t="shared" si="12"/>
        <v>0.31752069599999999</v>
      </c>
      <c r="V49">
        <f t="shared" si="13"/>
        <v>0.01</v>
      </c>
      <c r="W49">
        <f t="shared" si="14"/>
        <v>4.0507832132551512E-2</v>
      </c>
      <c r="X49">
        <f t="shared" si="15"/>
        <v>1.286207505217892E-2</v>
      </c>
      <c r="Y49">
        <f t="shared" si="16"/>
        <v>4.0507832132551515E-4</v>
      </c>
      <c r="Z49">
        <f t="shared" si="17"/>
        <v>2.7240678759047076E-2</v>
      </c>
      <c r="AB49">
        <f t="shared" si="18"/>
        <v>-10.363383147889472</v>
      </c>
      <c r="AC49">
        <f t="shared" si="22"/>
        <v>-14.942816152721754</v>
      </c>
      <c r="AE49">
        <f t="shared" si="2"/>
        <v>0</v>
      </c>
      <c r="AF49">
        <f t="shared" si="26"/>
        <v>0</v>
      </c>
      <c r="AG49">
        <f t="shared" si="26"/>
        <v>-0.34050848448808846</v>
      </c>
      <c r="AH49">
        <f t="shared" si="4"/>
        <v>-643.10375260894602</v>
      </c>
      <c r="AI49">
        <f t="shared" si="23"/>
        <v>-643.44426109343408</v>
      </c>
      <c r="AJ49">
        <f t="shared" si="6"/>
        <v>4.579433004832282</v>
      </c>
      <c r="AK49">
        <f t="shared" si="19"/>
        <v>-0.72543682035226309</v>
      </c>
      <c r="AL49">
        <f t="shared" si="24"/>
        <v>-639.59026490895405</v>
      </c>
      <c r="AN49">
        <f t="shared" si="27"/>
        <v>0</v>
      </c>
      <c r="AO49">
        <f t="shared" si="27"/>
        <v>0</v>
      </c>
      <c r="AP49">
        <f t="shared" si="27"/>
        <v>-2.9092117772471036E-3</v>
      </c>
      <c r="AQ49">
        <f t="shared" si="27"/>
        <v>-5.4945033569264892</v>
      </c>
      <c r="AR49">
        <f t="shared" si="27"/>
        <v>-5.4974125687037363</v>
      </c>
      <c r="AS49">
        <f t="shared" si="27"/>
        <v>3.9125428697616524E-2</v>
      </c>
      <c r="AT49">
        <f t="shared" si="27"/>
        <v>-6.1979346699401316E-3</v>
      </c>
      <c r="AU49">
        <f t="shared" si="25"/>
        <v>-5.4644850746760598</v>
      </c>
      <c r="AW49">
        <v>46</v>
      </c>
      <c r="AX49">
        <f>IF(Z49&gt;0, (R49*SUMPRODUCT(K49:$K$98, X49:$X$98)-K49*$AZ$3)/Z49, 0)</f>
        <v>-548.54786420323683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7.6283283199366633E-3</v>
      </c>
      <c r="L50" s="2">
        <v>47</v>
      </c>
      <c r="M50" s="6">
        <v>0.344227385</v>
      </c>
      <c r="Q50" s="4">
        <f t="shared" si="21"/>
        <v>12.5</v>
      </c>
      <c r="R50">
        <f t="shared" si="0"/>
        <v>50000</v>
      </c>
      <c r="S50">
        <f t="shared" si="1"/>
        <v>-984.71309353734796</v>
      </c>
      <c r="U50">
        <f t="shared" si="12"/>
        <v>0.344227385</v>
      </c>
      <c r="V50">
        <f t="shared" si="13"/>
        <v>0.01</v>
      </c>
      <c r="W50">
        <f t="shared" si="14"/>
        <v>2.7240678759047076E-2</v>
      </c>
      <c r="X50">
        <f t="shared" si="15"/>
        <v>9.3769876148518203E-3</v>
      </c>
      <c r="Y50">
        <f t="shared" si="16"/>
        <v>2.7240678759047075E-4</v>
      </c>
      <c r="Z50">
        <f t="shared" si="17"/>
        <v>1.7591284356604783E-2</v>
      </c>
      <c r="AB50">
        <f t="shared" si="18"/>
        <v>-14.942816152721754</v>
      </c>
      <c r="AC50">
        <f t="shared" si="22"/>
        <v>-17.322368038087451</v>
      </c>
      <c r="AE50">
        <f t="shared" si="2"/>
        <v>0</v>
      </c>
      <c r="AF50">
        <f t="shared" si="26"/>
        <v>0</v>
      </c>
      <c r="AG50">
        <f t="shared" si="26"/>
        <v>-0.21989105445755977</v>
      </c>
      <c r="AH50">
        <f t="shared" si="4"/>
        <v>-468.84938074259099</v>
      </c>
      <c r="AI50">
        <f t="shared" si="23"/>
        <v>-469.06927179704854</v>
      </c>
      <c r="AJ50">
        <f t="shared" si="6"/>
        <v>2.3795518853656965</v>
      </c>
      <c r="AK50">
        <f t="shared" si="19"/>
        <v>-1.0459971306905229</v>
      </c>
      <c r="AL50">
        <f t="shared" si="24"/>
        <v>-467.73571704237338</v>
      </c>
      <c r="AN50">
        <f t="shared" si="27"/>
        <v>0</v>
      </c>
      <c r="AO50">
        <f t="shared" si="27"/>
        <v>0</v>
      </c>
      <c r="AP50">
        <f t="shared" si="27"/>
        <v>-1.6774011580193383E-3</v>
      </c>
      <c r="AQ50">
        <f t="shared" si="27"/>
        <v>-3.576537008903474</v>
      </c>
      <c r="AR50">
        <f t="shared" si="27"/>
        <v>-3.5782144100614932</v>
      </c>
      <c r="AS50">
        <f t="shared" si="27"/>
        <v>1.8152003035893823E-2</v>
      </c>
      <c r="AT50">
        <f t="shared" si="27"/>
        <v>-7.9792095346190063E-3</v>
      </c>
      <c r="AU50">
        <f t="shared" si="25"/>
        <v>-3.5680416165602185</v>
      </c>
      <c r="AW50">
        <v>47</v>
      </c>
      <c r="AX50">
        <f>IF(Z50&gt;0, (R50*SUMPRODUCT(K50:$K$98, X50:$X$98)-K50*$AZ$3)/Z50, 0)</f>
        <v>-984.71309353734796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6.8110074285148772E-3</v>
      </c>
      <c r="L51" s="2">
        <v>48</v>
      </c>
      <c r="M51" s="6">
        <v>0.370496828</v>
      </c>
      <c r="Q51" s="4">
        <f t="shared" si="21"/>
        <v>12.5</v>
      </c>
      <c r="R51">
        <f t="shared" si="0"/>
        <v>50000</v>
      </c>
      <c r="S51">
        <f t="shared" si="1"/>
        <v>-1662.5011023954219</v>
      </c>
      <c r="U51">
        <f t="shared" si="12"/>
        <v>0.370496828</v>
      </c>
      <c r="V51">
        <f t="shared" si="13"/>
        <v>0.01</v>
      </c>
      <c r="W51">
        <f t="shared" si="14"/>
        <v>1.7591284356604783E-2</v>
      </c>
      <c r="X51">
        <f t="shared" si="15"/>
        <v>6.5175150545680929E-3</v>
      </c>
      <c r="Y51">
        <f t="shared" si="16"/>
        <v>1.7591284356604782E-4</v>
      </c>
      <c r="Z51">
        <f t="shared" si="17"/>
        <v>1.0897856458470643E-2</v>
      </c>
      <c r="AB51">
        <f t="shared" si="18"/>
        <v>-17.322368038087451</v>
      </c>
      <c r="AC51">
        <f t="shared" si="22"/>
        <v>-18.117698375954511</v>
      </c>
      <c r="AE51">
        <f t="shared" si="2"/>
        <v>0</v>
      </c>
      <c r="AF51">
        <f t="shared" si="26"/>
        <v>0</v>
      </c>
      <c r="AG51">
        <f t="shared" si="26"/>
        <v>-0.13622320573088303</v>
      </c>
      <c r="AH51">
        <f t="shared" si="4"/>
        <v>-325.87575272840462</v>
      </c>
      <c r="AI51">
        <f t="shared" si="23"/>
        <v>-326.01197593413548</v>
      </c>
      <c r="AJ51">
        <f t="shared" si="6"/>
        <v>0.79533033786706042</v>
      </c>
      <c r="AK51">
        <f t="shared" si="19"/>
        <v>-1.2125657626661217</v>
      </c>
      <c r="AL51">
        <f t="shared" si="24"/>
        <v>-326.42921135893454</v>
      </c>
      <c r="AN51">
        <f t="shared" si="27"/>
        <v>0</v>
      </c>
      <c r="AO51">
        <f t="shared" si="27"/>
        <v>0</v>
      </c>
      <c r="AP51">
        <f t="shared" si="27"/>
        <v>-9.2781726616915469E-4</v>
      </c>
      <c r="AQ51">
        <f t="shared" si="27"/>
        <v>-2.2195421726060411</v>
      </c>
      <c r="AR51">
        <f t="shared" si="27"/>
        <v>-2.22046998987221</v>
      </c>
      <c r="AS51">
        <f t="shared" si="27"/>
        <v>5.4170008393357961E-3</v>
      </c>
      <c r="AT51">
        <f t="shared" si="27"/>
        <v>-8.2587944170817631E-3</v>
      </c>
      <c r="AU51">
        <f t="shared" si="25"/>
        <v>-2.2233117834499563</v>
      </c>
      <c r="AW51">
        <v>48</v>
      </c>
      <c r="AX51">
        <f>IF(Z51&gt;0, (R51*SUMPRODUCT(K51:$K$98, X51:$X$98)-K51*$AZ$3)/Z51, 0)</f>
        <v>-1662.5011023954219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6.0812566326025686E-3</v>
      </c>
      <c r="L52" s="2">
        <v>49</v>
      </c>
      <c r="M52" s="6">
        <v>0.397394472</v>
      </c>
      <c r="Q52" s="4">
        <f t="shared" si="21"/>
        <v>12.5</v>
      </c>
      <c r="R52">
        <f t="shared" si="0"/>
        <v>50000</v>
      </c>
      <c r="S52">
        <f t="shared" si="1"/>
        <v>-2764.5805148062154</v>
      </c>
      <c r="U52">
        <f t="shared" si="12"/>
        <v>0.397394472</v>
      </c>
      <c r="V52">
        <f t="shared" si="13"/>
        <v>0.01</v>
      </c>
      <c r="W52">
        <f t="shared" si="14"/>
        <v>1.0897856458470643E-2</v>
      </c>
      <c r="X52">
        <f t="shared" si="15"/>
        <v>4.330747913245731E-3</v>
      </c>
      <c r="Y52">
        <f t="shared" si="16"/>
        <v>1.0897856458470643E-4</v>
      </c>
      <c r="Z52">
        <f t="shared" si="17"/>
        <v>6.4581299806402053E-3</v>
      </c>
      <c r="AB52">
        <f t="shared" si="18"/>
        <v>-18.117698375954511</v>
      </c>
      <c r="AC52">
        <f t="shared" si="22"/>
        <v>-17.854020306563754</v>
      </c>
      <c r="AE52">
        <f t="shared" si="2"/>
        <v>0</v>
      </c>
      <c r="AF52">
        <f t="shared" si="26"/>
        <v>0</v>
      </c>
      <c r="AG52">
        <f t="shared" si="26"/>
        <v>-8.072662475800256E-2</v>
      </c>
      <c r="AH52">
        <f t="shared" si="4"/>
        <v>-216.53739566228654</v>
      </c>
      <c r="AI52">
        <f t="shared" si="23"/>
        <v>-216.61812228704454</v>
      </c>
      <c r="AJ52">
        <f t="shared" si="6"/>
        <v>-0.26367806939075678</v>
      </c>
      <c r="AK52">
        <f t="shared" si="19"/>
        <v>-1.2682388863168159</v>
      </c>
      <c r="AL52">
        <f t="shared" si="24"/>
        <v>-218.15003924275211</v>
      </c>
      <c r="AN52">
        <f t="shared" si="27"/>
        <v>0</v>
      </c>
      <c r="AO52">
        <f t="shared" si="27"/>
        <v>0</v>
      </c>
      <c r="AP52">
        <f t="shared" si="27"/>
        <v>-4.9091932223722175E-4</v>
      </c>
      <c r="AQ52">
        <f t="shared" si="27"/>
        <v>-1.3168194735777667</v>
      </c>
      <c r="AR52">
        <f t="shared" si="27"/>
        <v>-1.3173103929000038</v>
      </c>
      <c r="AS52">
        <f t="shared" si="27"/>
        <v>-1.6034940083543799E-3</v>
      </c>
      <c r="AT52">
        <f t="shared" si="27"/>
        <v>-7.7124861391386313E-3</v>
      </c>
      <c r="AU52">
        <f t="shared" si="25"/>
        <v>-1.326626373047497</v>
      </c>
      <c r="AW52">
        <v>49</v>
      </c>
      <c r="AX52">
        <f>IF(Z52&gt;0, (R52*SUMPRODUCT(K52:$K$98, X52:$X$98)-K52*$AZ$3)/Z52, 0)</f>
        <v>-2764.5805148062154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5.4296934219665791E-3</v>
      </c>
      <c r="L53" s="2">
        <v>50</v>
      </c>
      <c r="M53" s="6">
        <v>0.424762996</v>
      </c>
      <c r="Q53" s="4">
        <f t="shared" si="21"/>
        <v>12.5</v>
      </c>
      <c r="R53">
        <f t="shared" si="0"/>
        <v>50000</v>
      </c>
      <c r="S53">
        <f t="shared" si="1"/>
        <v>-4644.3675788066503</v>
      </c>
      <c r="U53">
        <f t="shared" si="12"/>
        <v>0.424762996</v>
      </c>
      <c r="V53">
        <f t="shared" si="13"/>
        <v>0.01</v>
      </c>
      <c r="W53">
        <f t="shared" si="14"/>
        <v>6.4581299806402053E-3</v>
      </c>
      <c r="X53">
        <f t="shared" si="15"/>
        <v>2.7431746391341555E-3</v>
      </c>
      <c r="Y53">
        <f t="shared" si="16"/>
        <v>6.4581299806402059E-5</v>
      </c>
      <c r="Z53">
        <f t="shared" si="17"/>
        <v>3.6503740416996477E-3</v>
      </c>
      <c r="AB53">
        <f t="shared" si="18"/>
        <v>-17.854020306563754</v>
      </c>
      <c r="AC53">
        <f t="shared" si="22"/>
        <v>-16.953678849787238</v>
      </c>
      <c r="AE53">
        <f t="shared" si="2"/>
        <v>0</v>
      </c>
      <c r="AF53">
        <f t="shared" si="26"/>
        <v>0</v>
      </c>
      <c r="AG53">
        <f t="shared" si="26"/>
        <v>-4.5629675521245597E-2</v>
      </c>
      <c r="AH53">
        <f t="shared" si="4"/>
        <v>-137.15873195670778</v>
      </c>
      <c r="AI53">
        <f t="shared" si="23"/>
        <v>-137.20436163222902</v>
      </c>
      <c r="AJ53">
        <f t="shared" si="6"/>
        <v>-0.90034145677651622</v>
      </c>
      <c r="AK53">
        <f t="shared" si="19"/>
        <v>-1.2497814214594629</v>
      </c>
      <c r="AL53">
        <f t="shared" si="24"/>
        <v>-139.354484510465</v>
      </c>
      <c r="AN53">
        <f t="shared" si="27"/>
        <v>0</v>
      </c>
      <c r="AO53">
        <f t="shared" si="27"/>
        <v>0</v>
      </c>
      <c r="AP53">
        <f t="shared" si="27"/>
        <v>-2.4775514902417663E-4</v>
      </c>
      <c r="AQ53">
        <f t="shared" si="27"/>
        <v>-0.74472986467061342</v>
      </c>
      <c r="AR53">
        <f t="shared" si="27"/>
        <v>-0.74497761981963762</v>
      </c>
      <c r="AS53">
        <f t="shared" si="27"/>
        <v>-4.8885780853832571E-3</v>
      </c>
      <c r="AT53">
        <f t="shared" si="27"/>
        <v>-6.7859299629944867E-3</v>
      </c>
      <c r="AU53">
        <f t="shared" si="25"/>
        <v>-0.75665212786801539</v>
      </c>
      <c r="AW53">
        <v>50</v>
      </c>
      <c r="AX53">
        <f>IF(Z53&gt;0, (R53*SUMPRODUCT(K53:$K$98, X53:$X$98)-K53*$AZ$3)/Z53, 0)</f>
        <v>-4644.3675788066503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4.8479405553273026E-3</v>
      </c>
      <c r="L54" s="2">
        <v>51</v>
      </c>
      <c r="M54" s="6">
        <v>0.45242554800000001</v>
      </c>
      <c r="Q54" s="4">
        <f t="shared" si="21"/>
        <v>12.5</v>
      </c>
      <c r="R54">
        <f t="shared" si="0"/>
        <v>50000</v>
      </c>
      <c r="S54">
        <f t="shared" si="1"/>
        <v>-8010.2011173441724</v>
      </c>
      <c r="U54">
        <f t="shared" si="12"/>
        <v>0.45242554800000001</v>
      </c>
      <c r="V54">
        <f t="shared" si="13"/>
        <v>0.01</v>
      </c>
      <c r="W54">
        <f t="shared" si="14"/>
        <v>3.6503740416996477E-3</v>
      </c>
      <c r="X54">
        <f t="shared" si="15"/>
        <v>1.651522476220938E-3</v>
      </c>
      <c r="Y54">
        <f t="shared" si="16"/>
        <v>3.6503740416996478E-5</v>
      </c>
      <c r="Z54">
        <f t="shared" si="17"/>
        <v>1.9623478250617131E-3</v>
      </c>
      <c r="AB54">
        <f t="shared" si="18"/>
        <v>-16.953678849787238</v>
      </c>
      <c r="AC54">
        <f t="shared" si="22"/>
        <v>-15.718800740927241</v>
      </c>
      <c r="AE54">
        <f t="shared" si="2"/>
        <v>0</v>
      </c>
      <c r="AF54">
        <f t="shared" si="26"/>
        <v>0</v>
      </c>
      <c r="AG54">
        <f t="shared" si="26"/>
        <v>-2.4529347813271415E-2</v>
      </c>
      <c r="AH54">
        <f t="shared" si="4"/>
        <v>-82.576123811046898</v>
      </c>
      <c r="AI54">
        <f t="shared" si="23"/>
        <v>-82.600653158860169</v>
      </c>
      <c r="AJ54">
        <f t="shared" si="6"/>
        <v>-1.2348781088599967</v>
      </c>
      <c r="AK54">
        <f t="shared" si="19"/>
        <v>-1.1867575194851068</v>
      </c>
      <c r="AL54">
        <f t="shared" si="24"/>
        <v>-85.022288787205284</v>
      </c>
      <c r="AN54">
        <f t="shared" si="27"/>
        <v>0</v>
      </c>
      <c r="AO54">
        <f t="shared" si="27"/>
        <v>0</v>
      </c>
      <c r="AP54">
        <f t="shared" si="27"/>
        <v>-1.1891682005968758E-4</v>
      </c>
      <c r="AQ54">
        <f t="shared" si="27"/>
        <v>-0.40032413952530277</v>
      </c>
      <c r="AR54">
        <f t="shared" si="27"/>
        <v>-0.40044305634536248</v>
      </c>
      <c r="AS54">
        <f t="shared" si="27"/>
        <v>-5.9866156648282617E-3</v>
      </c>
      <c r="AT54">
        <f t="shared" si="27"/>
        <v>-5.753329908051481E-3</v>
      </c>
      <c r="AU54">
        <f t="shared" si="25"/>
        <v>-0.41218300191824225</v>
      </c>
      <c r="AW54">
        <v>51</v>
      </c>
      <c r="AX54">
        <f>IF(Z54&gt;0, (R54*SUMPRODUCT(K54:$K$98, X54:$X$98)-K54*$AZ$3)/Z54, 0)</f>
        <v>-8010.2011173441724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4.3285183529708053E-3</v>
      </c>
      <c r="L55" s="2">
        <v>52</v>
      </c>
      <c r="M55" s="6">
        <v>0.48020744799999998</v>
      </c>
      <c r="Q55" s="4">
        <f t="shared" si="21"/>
        <v>12.5</v>
      </c>
      <c r="R55">
        <f t="shared" si="0"/>
        <v>50000</v>
      </c>
      <c r="S55">
        <f t="shared" si="1"/>
        <v>-14346.018429182872</v>
      </c>
      <c r="U55">
        <f t="shared" si="12"/>
        <v>0.48020744799999998</v>
      </c>
      <c r="V55">
        <f t="shared" si="13"/>
        <v>0.01</v>
      </c>
      <c r="W55">
        <f t="shared" si="14"/>
        <v>1.9623478250617131E-3</v>
      </c>
      <c r="X55">
        <f t="shared" si="15"/>
        <v>9.4233404116123563E-4</v>
      </c>
      <c r="Y55">
        <f t="shared" si="16"/>
        <v>1.9623478250617133E-5</v>
      </c>
      <c r="Z55">
        <f t="shared" si="17"/>
        <v>1.0003903056498603E-3</v>
      </c>
      <c r="AB55">
        <f t="shared" si="18"/>
        <v>-15.718800740927241</v>
      </c>
      <c r="AC55">
        <f t="shared" si="22"/>
        <v>-14.351617761228782</v>
      </c>
      <c r="AE55">
        <f t="shared" si="2"/>
        <v>0</v>
      </c>
      <c r="AF55">
        <f t="shared" si="26"/>
        <v>0</v>
      </c>
      <c r="AG55">
        <f t="shared" si="26"/>
        <v>-1.2504878820623254E-2</v>
      </c>
      <c r="AH55">
        <f t="shared" si="4"/>
        <v>-47.116702058061783</v>
      </c>
      <c r="AI55">
        <f t="shared" si="23"/>
        <v>-47.129206936882404</v>
      </c>
      <c r="AJ55">
        <f t="shared" si="6"/>
        <v>-1.3671829796984589</v>
      </c>
      <c r="AK55">
        <f t="shared" si="19"/>
        <v>-1.1003160518649069</v>
      </c>
      <c r="AL55">
        <f t="shared" si="24"/>
        <v>-49.596705968445775</v>
      </c>
      <c r="AN55">
        <f t="shared" si="27"/>
        <v>0</v>
      </c>
      <c r="AO55">
        <f t="shared" si="27"/>
        <v>0</v>
      </c>
      <c r="AP55">
        <f t="shared" si="27"/>
        <v>-5.412759747674367E-5</v>
      </c>
      <c r="AQ55">
        <f t="shared" si="27"/>
        <v>-0.20394550958977775</v>
      </c>
      <c r="AR55">
        <f t="shared" si="27"/>
        <v>-0.20399963718725447</v>
      </c>
      <c r="AS55">
        <f t="shared" si="27"/>
        <v>-5.9178766194940913E-3</v>
      </c>
      <c r="AT55">
        <f t="shared" si="27"/>
        <v>-4.7627382245656264E-3</v>
      </c>
      <c r="AU55">
        <f t="shared" si="25"/>
        <v>-0.21468025203131422</v>
      </c>
      <c r="AW55">
        <v>52</v>
      </c>
      <c r="AX55">
        <f>IF(Z55&gt;0, (R55*SUMPRODUCT(K55:$K$98, X55:$X$98)-K55*$AZ$3)/Z55, 0)</f>
        <v>-14346.018429182872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3.8647485294382188E-3</v>
      </c>
      <c r="L56" s="2">
        <v>53</v>
      </c>
      <c r="M56" s="6">
        <v>0.508136904</v>
      </c>
      <c r="Q56" s="4">
        <f t="shared" si="21"/>
        <v>12.5</v>
      </c>
      <c r="R56">
        <f t="shared" si="0"/>
        <v>50000</v>
      </c>
      <c r="S56">
        <f t="shared" si="1"/>
        <v>-26921.274596972078</v>
      </c>
      <c r="U56">
        <f t="shared" si="12"/>
        <v>0.508136904</v>
      </c>
      <c r="V56">
        <f t="shared" si="13"/>
        <v>0.01</v>
      </c>
      <c r="W56">
        <f t="shared" si="14"/>
        <v>1.0003903056498603E-3</v>
      </c>
      <c r="X56">
        <f t="shared" si="15"/>
        <v>5.0833523270453376E-4</v>
      </c>
      <c r="Y56">
        <f t="shared" si="16"/>
        <v>1.0003903056498603E-5</v>
      </c>
      <c r="Z56">
        <f t="shared" si="17"/>
        <v>4.8205116988882799E-4</v>
      </c>
      <c r="AB56">
        <f t="shared" si="18"/>
        <v>-14.351617761228782</v>
      </c>
      <c r="AC56">
        <f t="shared" si="22"/>
        <v>-12.977431914368777</v>
      </c>
      <c r="AE56">
        <f t="shared" si="2"/>
        <v>0</v>
      </c>
      <c r="AF56">
        <f t="shared" si="26"/>
        <v>0</v>
      </c>
      <c r="AG56">
        <f t="shared" si="26"/>
        <v>-6.0256396236103502E-3</v>
      </c>
      <c r="AH56">
        <f t="shared" si="4"/>
        <v>-25.416761635226688</v>
      </c>
      <c r="AI56">
        <f t="shared" si="23"/>
        <v>-25.4227872748503</v>
      </c>
      <c r="AJ56">
        <f t="shared" si="6"/>
        <v>-1.374185846860005</v>
      </c>
      <c r="AK56">
        <f t="shared" si="19"/>
        <v>-1.0046132432860149</v>
      </c>
      <c r="AL56">
        <f t="shared" si="24"/>
        <v>-27.801586364996322</v>
      </c>
      <c r="AN56">
        <f t="shared" si="27"/>
        <v>0</v>
      </c>
      <c r="AO56">
        <f t="shared" si="27"/>
        <v>0</v>
      </c>
      <c r="AP56">
        <f t="shared" si="27"/>
        <v>-2.3287581874272763E-5</v>
      </c>
      <c r="AQ56">
        <f t="shared" si="27"/>
        <v>-9.8229392152824085E-2</v>
      </c>
      <c r="AR56">
        <f t="shared" si="27"/>
        <v>-9.8252679734698367E-2</v>
      </c>
      <c r="AS56">
        <f t="shared" si="27"/>
        <v>-5.3108827308270181E-3</v>
      </c>
      <c r="AT56">
        <f t="shared" si="27"/>
        <v>-3.8825775546437857E-3</v>
      </c>
      <c r="AU56">
        <f t="shared" si="25"/>
        <v>-0.10744614002016917</v>
      </c>
      <c r="AW56">
        <v>53</v>
      </c>
      <c r="AX56">
        <f>IF(Z56&gt;0, (R56*SUMPRODUCT(K56:$K$98, X56:$X$98)-K56*$AZ$3)/Z56, 0)</f>
        <v>-26921.274596972078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3.4506683298555522E-3</v>
      </c>
      <c r="L57" s="2">
        <v>54</v>
      </c>
      <c r="M57" s="6">
        <v>0.53626491099999996</v>
      </c>
      <c r="Q57" s="4">
        <f t="shared" si="21"/>
        <v>12.5</v>
      </c>
      <c r="R57">
        <f t="shared" si="0"/>
        <v>50000</v>
      </c>
      <c r="S57">
        <f t="shared" si="1"/>
        <v>-53339.553487313548</v>
      </c>
      <c r="U57">
        <f t="shared" si="12"/>
        <v>0.53626491099999996</v>
      </c>
      <c r="V57">
        <f t="shared" si="13"/>
        <v>0.01</v>
      </c>
      <c r="W57">
        <f t="shared" si="14"/>
        <v>4.8205116988882799E-4</v>
      </c>
      <c r="X57">
        <f t="shared" si="15"/>
        <v>2.5850712771787821E-4</v>
      </c>
      <c r="Y57">
        <f t="shared" si="16"/>
        <v>4.8205116988882798E-6</v>
      </c>
      <c r="Z57">
        <f t="shared" si="17"/>
        <v>2.187235304720615E-4</v>
      </c>
      <c r="AB57">
        <f t="shared" si="18"/>
        <v>-12.977431914368777</v>
      </c>
      <c r="AC57">
        <f t="shared" si="22"/>
        <v>-11.666615452548578</v>
      </c>
      <c r="AE57">
        <f t="shared" si="2"/>
        <v>0</v>
      </c>
      <c r="AF57">
        <f t="shared" si="26"/>
        <v>0</v>
      </c>
      <c r="AG57">
        <f t="shared" si="26"/>
        <v>-2.7340441309007687E-3</v>
      </c>
      <c r="AH57">
        <f t="shared" si="4"/>
        <v>-12.92535638589391</v>
      </c>
      <c r="AI57">
        <f t="shared" si="23"/>
        <v>-12.92809043002481</v>
      </c>
      <c r="AJ57">
        <f t="shared" si="6"/>
        <v>-1.310816461820199</v>
      </c>
      <c r="AK57">
        <f t="shared" si="19"/>
        <v>-0.90842023400581451</v>
      </c>
      <c r="AL57">
        <f t="shared" si="24"/>
        <v>-15.147327125850824</v>
      </c>
      <c r="AN57">
        <f t="shared" si="27"/>
        <v>0</v>
      </c>
      <c r="AO57">
        <f t="shared" si="27"/>
        <v>0</v>
      </c>
      <c r="AP57">
        <f t="shared" si="27"/>
        <v>-9.4342794949267294E-6</v>
      </c>
      <c r="AQ57">
        <f t="shared" si="27"/>
        <v>-4.4601117932900336E-2</v>
      </c>
      <c r="AR57">
        <f t="shared" si="27"/>
        <v>-4.4610552212395259E-2</v>
      </c>
      <c r="AS57">
        <f t="shared" si="27"/>
        <v>-4.5231928510562703E-3</v>
      </c>
      <c r="AT57">
        <f t="shared" si="27"/>
        <v>-3.1346569316838338E-3</v>
      </c>
      <c r="AU57">
        <f t="shared" si="25"/>
        <v>-5.2268401995135362E-2</v>
      </c>
      <c r="AW57">
        <v>54</v>
      </c>
      <c r="AX57">
        <f>IF(Z57&gt;0, (R57*SUMPRODUCT(K57:$K$98, X57:$X$98)-K57*$AZ$3)/Z57, 0)</f>
        <v>-53339.553487313548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3.0809538659424571E-3</v>
      </c>
      <c r="L58" s="2">
        <v>55</v>
      </c>
      <c r="M58" s="6">
        <v>0.564431978</v>
      </c>
      <c r="Q58" s="4">
        <f t="shared" si="21"/>
        <v>12.5</v>
      </c>
      <c r="R58">
        <f t="shared" si="0"/>
        <v>50000</v>
      </c>
      <c r="S58">
        <f t="shared" si="1"/>
        <v>-112300.64983272229</v>
      </c>
      <c r="U58">
        <f t="shared" si="12"/>
        <v>0.564431978</v>
      </c>
      <c r="V58">
        <f t="shared" si="13"/>
        <v>0.01</v>
      </c>
      <c r="W58">
        <f t="shared" si="14"/>
        <v>2.187235304720615E-4</v>
      </c>
      <c r="X58">
        <f t="shared" si="15"/>
        <v>1.2345455493948895E-4</v>
      </c>
      <c r="Y58">
        <f t="shared" si="16"/>
        <v>2.1872353047206151E-6</v>
      </c>
      <c r="Z58">
        <f t="shared" si="17"/>
        <v>9.308174022785194E-5</v>
      </c>
      <c r="AB58">
        <f t="shared" si="18"/>
        <v>-11.666615452548578</v>
      </c>
      <c r="AC58">
        <f t="shared" si="22"/>
        <v>-10.453139915148421</v>
      </c>
      <c r="AE58">
        <f t="shared" si="2"/>
        <v>0</v>
      </c>
      <c r="AF58">
        <f t="shared" si="26"/>
        <v>0</v>
      </c>
      <c r="AG58">
        <f t="shared" si="26"/>
        <v>-1.1635217528481493E-3</v>
      </c>
      <c r="AH58">
        <f t="shared" si="4"/>
        <v>-6.1727277469744477</v>
      </c>
      <c r="AI58">
        <f t="shared" si="23"/>
        <v>-6.1738912687272958</v>
      </c>
      <c r="AJ58">
        <f t="shared" si="6"/>
        <v>-1.2134755374001571</v>
      </c>
      <c r="AK58">
        <f t="shared" si="19"/>
        <v>-0.81666308167840052</v>
      </c>
      <c r="AL58">
        <f t="shared" si="24"/>
        <v>-8.204029887805854</v>
      </c>
      <c r="AN58">
        <f t="shared" si="27"/>
        <v>0</v>
      </c>
      <c r="AO58">
        <f t="shared" si="27"/>
        <v>0</v>
      </c>
      <c r="AP58">
        <f t="shared" si="27"/>
        <v>-3.5847568425456496E-6</v>
      </c>
      <c r="AQ58">
        <f t="shared" si="27"/>
        <v>-1.9017889415451197E-2</v>
      </c>
      <c r="AR58">
        <f t="shared" si="27"/>
        <v>-1.9021474172293742E-2</v>
      </c>
      <c r="AS58">
        <f t="shared" si="27"/>
        <v>-3.7386621481796146E-3</v>
      </c>
      <c r="AT58">
        <f t="shared" si="27"/>
        <v>-2.5161012786695486E-3</v>
      </c>
      <c r="AU58">
        <f t="shared" si="25"/>
        <v>-2.5276237599142909E-2</v>
      </c>
      <c r="AW58">
        <v>55</v>
      </c>
      <c r="AX58">
        <f>IF(Z58&gt;0, (R58*SUMPRODUCT(K58:$K$98, X58:$X$98)-K58*$AZ$3)/Z58, 0)</f>
        <v>-112300.64983272229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2.7508516660200506E-3</v>
      </c>
      <c r="L59" s="2">
        <v>56</v>
      </c>
      <c r="M59" s="6">
        <v>0.59247427200000002</v>
      </c>
      <c r="Q59" s="4">
        <f t="shared" si="21"/>
        <v>12.5</v>
      </c>
      <c r="R59">
        <f t="shared" si="0"/>
        <v>50000</v>
      </c>
      <c r="S59">
        <f t="shared" si="1"/>
        <v>-252656.00273013787</v>
      </c>
      <c r="U59">
        <f t="shared" si="12"/>
        <v>0.59247427200000002</v>
      </c>
      <c r="V59">
        <f t="shared" si="13"/>
        <v>0.01</v>
      </c>
      <c r="W59">
        <f t="shared" si="14"/>
        <v>9.308174022785194E-5</v>
      </c>
      <c r="X59">
        <f t="shared" si="15"/>
        <v>5.5148536277989695E-5</v>
      </c>
      <c r="Y59">
        <f t="shared" si="16"/>
        <v>9.3081740227851943E-7</v>
      </c>
      <c r="Z59">
        <f t="shared" si="17"/>
        <v>3.7002386547583726E-5</v>
      </c>
      <c r="AB59">
        <f t="shared" si="18"/>
        <v>-10.453139915148421</v>
      </c>
      <c r="AC59">
        <f t="shared" si="22"/>
        <v>-9.3488750765879303</v>
      </c>
      <c r="AE59">
        <f t="shared" si="2"/>
        <v>0</v>
      </c>
      <c r="AF59">
        <f t="shared" si="26"/>
        <v>0</v>
      </c>
      <c r="AG59">
        <f t="shared" si="26"/>
        <v>-4.6252983184479659E-4</v>
      </c>
      <c r="AH59">
        <f t="shared" si="4"/>
        <v>-2.7574268138994849</v>
      </c>
      <c r="AI59">
        <f t="shared" si="23"/>
        <v>-2.7578893437313297</v>
      </c>
      <c r="AJ59">
        <f t="shared" si="6"/>
        <v>-1.104264838560491</v>
      </c>
      <c r="AK59">
        <f t="shared" si="19"/>
        <v>-0.73171979406038956</v>
      </c>
      <c r="AL59">
        <f t="shared" si="24"/>
        <v>-4.5938739763522101</v>
      </c>
      <c r="AN59">
        <f t="shared" si="27"/>
        <v>0</v>
      </c>
      <c r="AO59">
        <f t="shared" si="27"/>
        <v>0</v>
      </c>
      <c r="AP59">
        <f t="shared" si="27"/>
        <v>-1.2723509585142325E-6</v>
      </c>
      <c r="AQ59">
        <f t="shared" si="27"/>
        <v>-7.5852721449437581E-3</v>
      </c>
      <c r="AR59">
        <f t="shared" si="27"/>
        <v>-7.5865444959022721E-3</v>
      </c>
      <c r="AS59">
        <f t="shared" si="27"/>
        <v>-3.0376687708814887E-3</v>
      </c>
      <c r="AT59">
        <f t="shared" si="27"/>
        <v>-2.012852614550871E-3</v>
      </c>
      <c r="AU59">
        <f t="shared" si="25"/>
        <v>-1.2637065881334631E-2</v>
      </c>
      <c r="AW59">
        <v>56</v>
      </c>
      <c r="AX59">
        <f>IF(Z59&gt;0, (R59*SUMPRODUCT(K59:$K$98, X59:$X$98)-K59*$AZ$3)/Z59, 0)</f>
        <v>-252656.00273013787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2.4561175589464736E-3</v>
      </c>
      <c r="L60" s="2">
        <v>57</v>
      </c>
      <c r="M60" s="6">
        <v>0.62503115200000003</v>
      </c>
      <c r="Q60" s="4">
        <f t="shared" si="21"/>
        <v>12.5</v>
      </c>
      <c r="R60">
        <f t="shared" si="0"/>
        <v>50000</v>
      </c>
      <c r="S60">
        <f t="shared" si="1"/>
        <v>-618563.75671302248</v>
      </c>
      <c r="U60">
        <f t="shared" si="12"/>
        <v>0.62503115200000003</v>
      </c>
      <c r="V60">
        <f t="shared" si="13"/>
        <v>0.01</v>
      </c>
      <c r="W60">
        <f t="shared" si="14"/>
        <v>3.7002386547583726E-5</v>
      </c>
      <c r="X60">
        <f t="shared" si="15"/>
        <v>2.3127644290585561E-5</v>
      </c>
      <c r="Y60">
        <f t="shared" si="16"/>
        <v>3.7002386547583724E-7</v>
      </c>
      <c r="Z60">
        <f t="shared" si="17"/>
        <v>1.3504718391522327E-5</v>
      </c>
      <c r="AB60">
        <f t="shared" si="18"/>
        <v>-9.3488750765879303</v>
      </c>
      <c r="AC60">
        <f t="shared" si="22"/>
        <v>-8.3535293416114964</v>
      </c>
      <c r="AE60">
        <f t="shared" si="2"/>
        <v>0</v>
      </c>
      <c r="AF60">
        <f t="shared" si="26"/>
        <v>0</v>
      </c>
      <c r="AG60">
        <f t="shared" si="26"/>
        <v>-1.6880897989402909E-4</v>
      </c>
      <c r="AH60">
        <f t="shared" si="4"/>
        <v>-1.1563822145292781</v>
      </c>
      <c r="AI60">
        <f t="shared" si="23"/>
        <v>-1.1565510235091723</v>
      </c>
      <c r="AJ60">
        <f t="shared" si="6"/>
        <v>-0.99534573497643386</v>
      </c>
      <c r="AK60">
        <f t="shared" si="19"/>
        <v>-0.65442125536115514</v>
      </c>
      <c r="AL60">
        <f t="shared" si="24"/>
        <v>-2.8063180138467612</v>
      </c>
      <c r="AN60">
        <f t="shared" si="27"/>
        <v>0</v>
      </c>
      <c r="AO60">
        <f t="shared" si="27"/>
        <v>0</v>
      </c>
      <c r="AP60">
        <f t="shared" si="27"/>
        <v>-4.1461469962556706E-7</v>
      </c>
      <c r="AQ60">
        <f t="shared" si="27"/>
        <v>-2.8402106619587679E-3</v>
      </c>
      <c r="AR60">
        <f t="shared" si="27"/>
        <v>-2.8406252766583939E-3</v>
      </c>
      <c r="AS60">
        <f t="shared" si="27"/>
        <v>-2.4446861368981024E-3</v>
      </c>
      <c r="AT60">
        <f t="shared" si="27"/>
        <v>-1.6073355362403272E-3</v>
      </c>
      <c r="AU60">
        <f t="shared" si="25"/>
        <v>-6.8926469497968233E-3</v>
      </c>
      <c r="AW60">
        <v>57</v>
      </c>
      <c r="AX60">
        <f>IF(Z60&gt;0, (R60*SUMPRODUCT(K60:$K$98, X60:$X$98)-K60*$AZ$3)/Z60, 0)</f>
        <v>-618563.75671302248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2.1929621062022086E-3</v>
      </c>
      <c r="L61" s="2">
        <v>58</v>
      </c>
      <c r="M61" s="6">
        <v>0.65741117999999998</v>
      </c>
      <c r="Q61" s="4">
        <f t="shared" si="21"/>
        <v>12.5</v>
      </c>
      <c r="R61">
        <f t="shared" si="0"/>
        <v>50000</v>
      </c>
      <c r="S61">
        <f t="shared" si="1"/>
        <v>-1661107.6367263298</v>
      </c>
      <c r="U61">
        <f t="shared" si="12"/>
        <v>0.65741117999999998</v>
      </c>
      <c r="V61">
        <f t="shared" si="13"/>
        <v>0.01</v>
      </c>
      <c r="W61">
        <f t="shared" si="14"/>
        <v>1.3504718391522327E-5</v>
      </c>
      <c r="X61">
        <f t="shared" si="15"/>
        <v>8.8781528533383955E-6</v>
      </c>
      <c r="Y61">
        <f t="shared" si="16"/>
        <v>1.3504718391522326E-7</v>
      </c>
      <c r="Z61">
        <f t="shared" si="17"/>
        <v>4.4915183542687081E-6</v>
      </c>
      <c r="AB61">
        <f t="shared" si="18"/>
        <v>-8.3535293416114964</v>
      </c>
      <c r="AC61">
        <f t="shared" si="22"/>
        <v>-7.4608954387722282</v>
      </c>
      <c r="AE61">
        <f t="shared" si="2"/>
        <v>0</v>
      </c>
      <c r="AF61">
        <f t="shared" si="26"/>
        <v>0</v>
      </c>
      <c r="AG61">
        <f t="shared" si="26"/>
        <v>-5.6143979428358852E-5</v>
      </c>
      <c r="AH61">
        <f t="shared" si="4"/>
        <v>-0.44390764266691979</v>
      </c>
      <c r="AI61">
        <f t="shared" si="23"/>
        <v>-0.44396378664634817</v>
      </c>
      <c r="AJ61">
        <f t="shared" si="6"/>
        <v>-0.89263390283926825</v>
      </c>
      <c r="AK61">
        <f t="shared" si="19"/>
        <v>-0.58474705391280479</v>
      </c>
      <c r="AL61">
        <f t="shared" si="24"/>
        <v>-1.9213447433984212</v>
      </c>
      <c r="AN61">
        <f t="shared" si="27"/>
        <v>0</v>
      </c>
      <c r="AO61">
        <f t="shared" si="27"/>
        <v>0</v>
      </c>
      <c r="AP61">
        <f t="shared" si="27"/>
        <v>-1.2312161937778731E-7</v>
      </c>
      <c r="AQ61">
        <f t="shared" si="27"/>
        <v>-9.7347263902210581E-4</v>
      </c>
      <c r="AR61">
        <f t="shared" si="27"/>
        <v>-9.7359576064148367E-4</v>
      </c>
      <c r="AS61">
        <f t="shared" si="27"/>
        <v>-1.9575123236378993E-3</v>
      </c>
      <c r="AT61">
        <f t="shared" si="27"/>
        <v>-1.2823281309441608E-3</v>
      </c>
      <c r="AU61">
        <f t="shared" si="25"/>
        <v>-4.2134362152235439E-3</v>
      </c>
      <c r="AW61">
        <v>58</v>
      </c>
      <c r="AX61">
        <f>IF(Z61&gt;0, (R61*SUMPRODUCT(K61:$K$98, X61:$X$98)-K61*$AZ$3)/Z61, 0)</f>
        <v>-1661107.6367263298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1.9580018805376862E-3</v>
      </c>
      <c r="L62" s="2">
        <v>59</v>
      </c>
      <c r="M62" s="6">
        <v>0.68957421399999996</v>
      </c>
      <c r="Q62" s="4">
        <f t="shared" si="21"/>
        <v>12.5</v>
      </c>
      <c r="R62">
        <f t="shared" si="0"/>
        <v>50000</v>
      </c>
      <c r="S62">
        <f t="shared" si="1"/>
        <v>-4937377.1936871884</v>
      </c>
      <c r="U62">
        <f t="shared" si="12"/>
        <v>0.68957421399999996</v>
      </c>
      <c r="V62">
        <f t="shared" si="13"/>
        <v>0.01</v>
      </c>
      <c r="W62">
        <f t="shared" si="14"/>
        <v>4.4915183542687081E-6</v>
      </c>
      <c r="X62">
        <f t="shared" si="15"/>
        <v>3.0972352388114176E-6</v>
      </c>
      <c r="Y62">
        <f t="shared" si="16"/>
        <v>4.4915183542687078E-8</v>
      </c>
      <c r="Z62">
        <f t="shared" si="17"/>
        <v>1.3493679319146033E-6</v>
      </c>
      <c r="AB62">
        <f t="shared" si="18"/>
        <v>-7.4608954387722282</v>
      </c>
      <c r="AC62">
        <f t="shared" si="22"/>
        <v>-6.662338452928009</v>
      </c>
      <c r="AE62">
        <f t="shared" si="2"/>
        <v>0</v>
      </c>
      <c r="AF62">
        <f t="shared" si="26"/>
        <v>0</v>
      </c>
      <c r="AG62">
        <f t="shared" si="26"/>
        <v>-1.686709914893254E-5</v>
      </c>
      <c r="AH62">
        <f t="shared" si="4"/>
        <v>-0.15486176194057089</v>
      </c>
      <c r="AI62">
        <f t="shared" si="23"/>
        <v>-0.15487862903971983</v>
      </c>
      <c r="AJ62">
        <f t="shared" si="6"/>
        <v>-0.79855698584421919</v>
      </c>
      <c r="AK62">
        <f t="shared" si="19"/>
        <v>-0.52226268071405602</v>
      </c>
      <c r="AL62">
        <f t="shared" si="24"/>
        <v>-1.4756982955979949</v>
      </c>
      <c r="AN62">
        <f t="shared" si="27"/>
        <v>0</v>
      </c>
      <c r="AO62">
        <f t="shared" si="27"/>
        <v>0</v>
      </c>
      <c r="AP62">
        <f t="shared" si="27"/>
        <v>-3.3025811852825518E-8</v>
      </c>
      <c r="AQ62">
        <f t="shared" si="27"/>
        <v>-3.032196211030173E-4</v>
      </c>
      <c r="AR62">
        <f t="shared" si="27"/>
        <v>-3.0325264691487009E-4</v>
      </c>
      <c r="AS62">
        <f t="shared" si="27"/>
        <v>-1.5635760799994876E-3</v>
      </c>
      <c r="AT62">
        <f t="shared" si="27"/>
        <v>-1.0225913109727749E-3</v>
      </c>
      <c r="AU62">
        <f t="shared" si="25"/>
        <v>-2.8894200378871324E-3</v>
      </c>
      <c r="AW62">
        <v>59</v>
      </c>
      <c r="AX62">
        <f>IF(Z62&gt;0, (R62*SUMPRODUCT(K62:$K$98, X62:$X$98)-K62*$AZ$3)/Z62, 0)</f>
        <v>-4937377.1936871884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1.7482159647657911E-3</v>
      </c>
      <c r="L63" s="2">
        <v>60</v>
      </c>
      <c r="M63" s="6">
        <v>0.72148010799999995</v>
      </c>
      <c r="Q63" s="4">
        <f t="shared" si="21"/>
        <v>12.5</v>
      </c>
      <c r="R63">
        <f t="shared" si="0"/>
        <v>50000</v>
      </c>
      <c r="S63">
        <f t="shared" si="1"/>
        <v>-16418017.275095923</v>
      </c>
      <c r="U63">
        <f t="shared" si="12"/>
        <v>0.72148010799999995</v>
      </c>
      <c r="V63">
        <f t="shared" si="13"/>
        <v>0.01</v>
      </c>
      <c r="W63">
        <f t="shared" si="14"/>
        <v>1.3493679319146033E-6</v>
      </c>
      <c r="X63">
        <f t="shared" si="15"/>
        <v>9.7354212124948454E-7</v>
      </c>
      <c r="Y63">
        <f t="shared" si="16"/>
        <v>1.3493679319146034E-8</v>
      </c>
      <c r="Z63">
        <f t="shared" si="17"/>
        <v>3.6233213134597272E-7</v>
      </c>
      <c r="AB63">
        <f t="shared" si="18"/>
        <v>-6.662338452928009</v>
      </c>
      <c r="AC63">
        <f t="shared" si="22"/>
        <v>-5.9487751917605047</v>
      </c>
      <c r="AE63">
        <f t="shared" si="2"/>
        <v>0</v>
      </c>
      <c r="AF63">
        <f t="shared" si="26"/>
        <v>0</v>
      </c>
      <c r="AG63">
        <f t="shared" si="26"/>
        <v>-4.5291516418246586E-6</v>
      </c>
      <c r="AH63">
        <f t="shared" si="4"/>
        <v>-4.8677106062474225E-2</v>
      </c>
      <c r="AI63">
        <f t="shared" si="23"/>
        <v>-4.8681635214116052E-2</v>
      </c>
      <c r="AJ63">
        <f t="shared" si="6"/>
        <v>-0.71356326116750424</v>
      </c>
      <c r="AK63">
        <f t="shared" si="19"/>
        <v>-0.46636369170496067</v>
      </c>
      <c r="AL63">
        <f t="shared" si="24"/>
        <v>-1.2286085880865809</v>
      </c>
      <c r="AN63">
        <f t="shared" si="27"/>
        <v>0</v>
      </c>
      <c r="AO63">
        <f t="shared" si="27"/>
        <v>0</v>
      </c>
      <c r="AP63">
        <f t="shared" si="27"/>
        <v>-7.9179352070830626E-9</v>
      </c>
      <c r="AQ63">
        <f t="shared" si="27"/>
        <v>-8.5098093937015112E-5</v>
      </c>
      <c r="AR63">
        <f t="shared" si="27"/>
        <v>-8.5106011872222208E-5</v>
      </c>
      <c r="AS63">
        <f t="shared" si="27"/>
        <v>-1.2474626850433727E-3</v>
      </c>
      <c r="AT63">
        <f t="shared" si="27"/>
        <v>-8.1530445122572376E-4</v>
      </c>
      <c r="AU63">
        <f t="shared" si="25"/>
        <v>-2.1478731481413185E-3</v>
      </c>
      <c r="AW63">
        <v>60</v>
      </c>
      <c r="AX63">
        <f>IF(Z63&gt;0, (R63*SUMPRODUCT(K63:$K$98, X63:$X$98)-K63*$AZ$3)/Z63, 0)</f>
        <v>-16418017.275095923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1.5609071113980278E-3</v>
      </c>
      <c r="L64" s="2">
        <v>61</v>
      </c>
      <c r="M64" s="6">
        <v>0.75308980400000003</v>
      </c>
      <c r="Q64" s="4">
        <f t="shared" si="21"/>
        <v>12.5</v>
      </c>
      <c r="R64">
        <f t="shared" si="0"/>
        <v>50000</v>
      </c>
      <c r="S64">
        <f t="shared" si="1"/>
        <v>-61876381.610664479</v>
      </c>
      <c r="U64">
        <f t="shared" si="12"/>
        <v>0.75308980400000003</v>
      </c>
      <c r="V64">
        <f t="shared" si="13"/>
        <v>0.01</v>
      </c>
      <c r="W64">
        <f t="shared" si="14"/>
        <v>3.6233213134597272E-7</v>
      </c>
      <c r="X64">
        <f t="shared" si="15"/>
        <v>2.7286863377824085E-7</v>
      </c>
      <c r="Y64">
        <f t="shared" si="16"/>
        <v>3.6233213134597273E-9</v>
      </c>
      <c r="Z64">
        <f t="shared" si="17"/>
        <v>8.584017625427214E-8</v>
      </c>
      <c r="AB64">
        <f t="shared" si="18"/>
        <v>-5.9487751917605047</v>
      </c>
      <c r="AC64">
        <f t="shared" si="22"/>
        <v>-5.3114795034360425</v>
      </c>
      <c r="AE64">
        <f t="shared" si="2"/>
        <v>0</v>
      </c>
      <c r="AF64">
        <f t="shared" si="26"/>
        <v>0</v>
      </c>
      <c r="AG64">
        <f t="shared" si="26"/>
        <v>-1.0730022031784019E-6</v>
      </c>
      <c r="AH64">
        <f t="shared" si="4"/>
        <v>-1.3643431688912043E-2</v>
      </c>
      <c r="AI64">
        <f t="shared" si="23"/>
        <v>-1.3644504691115221E-2</v>
      </c>
      <c r="AJ64">
        <f t="shared" si="6"/>
        <v>-0.63729568832446226</v>
      </c>
      <c r="AK64">
        <f t="shared" si="19"/>
        <v>-0.4164142634232354</v>
      </c>
      <c r="AL64">
        <f t="shared" si="24"/>
        <v>-1.0673544564388129</v>
      </c>
      <c r="AN64">
        <f t="shared" si="27"/>
        <v>0</v>
      </c>
      <c r="AO64">
        <f t="shared" si="27"/>
        <v>0</v>
      </c>
      <c r="AP64">
        <f t="shared" si="27"/>
        <v>-1.6748567694869189E-9</v>
      </c>
      <c r="AQ64">
        <f t="shared" si="27"/>
        <v>-2.1296129547096013E-5</v>
      </c>
      <c r="AR64">
        <f t="shared" si="27"/>
        <v>-2.1297804403865498E-5</v>
      </c>
      <c r="AS64">
        <f t="shared" si="27"/>
        <v>-9.9475937196895413E-4</v>
      </c>
      <c r="AT64">
        <f t="shared" si="27"/>
        <v>-6.4998398506489979E-4</v>
      </c>
      <c r="AU64">
        <f t="shared" si="25"/>
        <v>-1.6660411614377196E-3</v>
      </c>
      <c r="AW64">
        <v>61</v>
      </c>
      <c r="AX64">
        <f>IF(Z64&gt;0, (R64*SUMPRODUCT(K64:$K$98, X64:$X$98)-K64*$AZ$3)/Z64, 0)</f>
        <v>-61876381.610664479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1.393667063748239E-3</v>
      </c>
      <c r="L65" s="2">
        <v>62</v>
      </c>
      <c r="M65" s="6">
        <v>0.78453892300000005</v>
      </c>
      <c r="Q65" s="4">
        <f t="shared" si="21"/>
        <v>12.5</v>
      </c>
      <c r="R65">
        <f t="shared" si="0"/>
        <v>50000</v>
      </c>
      <c r="S65">
        <f t="shared" si="1"/>
        <v>-268892699.43197018</v>
      </c>
      <c r="U65">
        <f t="shared" si="12"/>
        <v>0.78453892300000005</v>
      </c>
      <c r="V65">
        <f t="shared" si="13"/>
        <v>0.01</v>
      </c>
      <c r="W65">
        <f t="shared" si="14"/>
        <v>8.584017625427214E-8</v>
      </c>
      <c r="X65">
        <f t="shared" si="15"/>
        <v>6.7344959428656847E-8</v>
      </c>
      <c r="Y65">
        <f t="shared" si="16"/>
        <v>8.5840176254272139E-10</v>
      </c>
      <c r="Z65">
        <f t="shared" si="17"/>
        <v>1.7636815063072573E-8</v>
      </c>
      <c r="AB65">
        <f t="shared" si="18"/>
        <v>-5.3114795034360425</v>
      </c>
      <c r="AC65">
        <f t="shared" si="22"/>
        <v>-4.7424108116920172</v>
      </c>
      <c r="AE65">
        <f t="shared" si="2"/>
        <v>0</v>
      </c>
      <c r="AF65">
        <f t="shared" si="26"/>
        <v>0</v>
      </c>
      <c r="AG65">
        <f t="shared" si="26"/>
        <v>-2.2046018828840717E-7</v>
      </c>
      <c r="AH65">
        <f t="shared" si="4"/>
        <v>-3.3672479714328424E-3</v>
      </c>
      <c r="AI65">
        <f t="shared" si="23"/>
        <v>-3.367468431621131E-3</v>
      </c>
      <c r="AJ65">
        <f t="shared" si="6"/>
        <v>-0.5690686917440253</v>
      </c>
      <c r="AK65">
        <f t="shared" si="19"/>
        <v>-0.37180356524052299</v>
      </c>
      <c r="AL65">
        <f t="shared" si="24"/>
        <v>-0.94423972541616941</v>
      </c>
      <c r="AN65">
        <f t="shared" si="27"/>
        <v>0</v>
      </c>
      <c r="AO65">
        <f t="shared" si="27"/>
        <v>0</v>
      </c>
      <c r="AP65">
        <f t="shared" si="27"/>
        <v>-3.0724810328528833E-10</v>
      </c>
      <c r="AQ65">
        <f t="shared" si="27"/>
        <v>-4.6928225932590238E-6</v>
      </c>
      <c r="AR65">
        <f t="shared" si="27"/>
        <v>-4.6931298413623092E-6</v>
      </c>
      <c r="AS65">
        <f t="shared" si="27"/>
        <v>-7.9309229269394744E-4</v>
      </c>
      <c r="AT65">
        <f t="shared" si="27"/>
        <v>-5.1817038305988653E-4</v>
      </c>
      <c r="AU65">
        <f t="shared" si="25"/>
        <v>-1.3159558055951962E-3</v>
      </c>
      <c r="AW65">
        <v>62</v>
      </c>
      <c r="AX65">
        <f>IF(Z65&gt;0, (R65*SUMPRODUCT(K65:$K$98, X65:$X$98)-K65*$AZ$3)/Z65, 0)</f>
        <v>-268892699.43197018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1.2443455926323562E-3</v>
      </c>
      <c r="L66" s="2">
        <v>63</v>
      </c>
      <c r="M66" s="6">
        <v>0.81598695700000001</v>
      </c>
      <c r="Q66" s="4">
        <f t="shared" si="21"/>
        <v>12.5</v>
      </c>
      <c r="R66">
        <f t="shared" si="0"/>
        <v>50000</v>
      </c>
      <c r="S66">
        <f t="shared" si="1"/>
        <v>-1379683926.7745602</v>
      </c>
      <c r="U66">
        <f t="shared" si="12"/>
        <v>0.81598695700000001</v>
      </c>
      <c r="V66">
        <f t="shared" si="13"/>
        <v>0.01</v>
      </c>
      <c r="W66">
        <f t="shared" si="14"/>
        <v>1.7636815063072573E-8</v>
      </c>
      <c r="X66">
        <f t="shared" si="15"/>
        <v>1.4391411054488352E-8</v>
      </c>
      <c r="Y66">
        <f t="shared" si="16"/>
        <v>1.7636815063072575E-10</v>
      </c>
      <c r="Z66">
        <f t="shared" si="17"/>
        <v>3.0690358579534949E-9</v>
      </c>
      <c r="AB66">
        <f t="shared" si="18"/>
        <v>-4.7424108116920172</v>
      </c>
      <c r="AC66">
        <f t="shared" si="22"/>
        <v>-4.2342994439132093</v>
      </c>
      <c r="AE66">
        <f t="shared" si="2"/>
        <v>0</v>
      </c>
      <c r="AF66">
        <f t="shared" si="26"/>
        <v>0</v>
      </c>
      <c r="AG66">
        <f t="shared" si="26"/>
        <v>-3.8362948224418687E-8</v>
      </c>
      <c r="AH66">
        <f t="shared" si="4"/>
        <v>-7.1957055272441766E-4</v>
      </c>
      <c r="AI66">
        <f t="shared" si="23"/>
        <v>-7.1960891567264204E-4</v>
      </c>
      <c r="AJ66">
        <f t="shared" si="6"/>
        <v>-0.50811136777880783</v>
      </c>
      <c r="AK66">
        <f t="shared" si="19"/>
        <v>-0.33196875681844124</v>
      </c>
      <c r="AL66">
        <f t="shared" si="24"/>
        <v>-0.84079973351292181</v>
      </c>
      <c r="AN66">
        <f t="shared" si="27"/>
        <v>0</v>
      </c>
      <c r="AO66">
        <f t="shared" si="27"/>
        <v>0</v>
      </c>
      <c r="AP66">
        <f t="shared" si="27"/>
        <v>-4.7736765543438665E-11</v>
      </c>
      <c r="AQ66">
        <f t="shared" si="27"/>
        <v>-8.9539444587065755E-7</v>
      </c>
      <c r="AR66">
        <f t="shared" si="27"/>
        <v>-8.95442182636201E-7</v>
      </c>
      <c r="AS66">
        <f t="shared" si="27"/>
        <v>-6.3226614106195772E-4</v>
      </c>
      <c r="AT66">
        <f t="shared" si="27"/>
        <v>-4.1308385943866977E-4</v>
      </c>
      <c r="AU66">
        <f t="shared" si="25"/>
        <v>-1.0462454426832639E-3</v>
      </c>
      <c r="AW66">
        <v>63</v>
      </c>
      <c r="AX66">
        <f>IF(Z66&gt;0, (R66*SUMPRODUCT(K66:$K$98, X66:$X$98)-K66*$AZ$3)/Z66, 0)</f>
        <v>-1379683926.7745602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1.1110228505646037E-3</v>
      </c>
      <c r="L67" s="2">
        <v>64</v>
      </c>
      <c r="M67" s="6">
        <v>0.84743607600000004</v>
      </c>
      <c r="Q67" s="4">
        <f t="shared" si="21"/>
        <v>12.5</v>
      </c>
      <c r="R67">
        <f t="shared" ref="R67:R69" si="28">$C$6</f>
        <v>50000</v>
      </c>
      <c r="S67">
        <f t="shared" ref="S67:S69" si="29">AX67</f>
        <v>-8640761765.3186264</v>
      </c>
      <c r="U67">
        <f t="shared" si="12"/>
        <v>0.84743607600000004</v>
      </c>
      <c r="V67">
        <f t="shared" si="13"/>
        <v>0.01</v>
      </c>
      <c r="W67">
        <f t="shared" si="14"/>
        <v>3.0690358579534949E-9</v>
      </c>
      <c r="X67">
        <f t="shared" si="15"/>
        <v>2.6008117045674034E-9</v>
      </c>
      <c r="Y67">
        <f t="shared" si="16"/>
        <v>3.069035857953495E-11</v>
      </c>
      <c r="Z67">
        <f t="shared" si="17"/>
        <v>4.3753379480655656E-10</v>
      </c>
      <c r="AB67">
        <f t="shared" si="18"/>
        <v>-4.2342994439132093</v>
      </c>
      <c r="AC67">
        <f t="shared" si="22"/>
        <v>-3.7806252851992594</v>
      </c>
      <c r="AE67">
        <f t="shared" ref="AE67:AE69" si="30">$Z67*O67</f>
        <v>0</v>
      </c>
      <c r="AF67">
        <f t="shared" si="26"/>
        <v>0</v>
      </c>
      <c r="AG67">
        <f t="shared" si="26"/>
        <v>-5.4691724350819569E-9</v>
      </c>
      <c r="AH67">
        <f t="shared" ref="AH67:AH69" si="31">-X67*R67</f>
        <v>-1.3004058522837018E-4</v>
      </c>
      <c r="AI67">
        <f t="shared" si="23"/>
        <v>-1.3004605440080527E-4</v>
      </c>
      <c r="AJ67">
        <f t="shared" ref="AJ67:AJ69" si="32">AB67-AC67</f>
        <v>-0.45367415871394989</v>
      </c>
      <c r="AK67">
        <f t="shared" si="19"/>
        <v>-0.29640096107392466</v>
      </c>
      <c r="AL67">
        <f t="shared" si="24"/>
        <v>-0.75020516584227537</v>
      </c>
      <c r="AN67">
        <f t="shared" si="27"/>
        <v>0</v>
      </c>
      <c r="AO67">
        <f t="shared" si="27"/>
        <v>0</v>
      </c>
      <c r="AP67">
        <f t="shared" si="27"/>
        <v>-6.0763755490541108E-12</v>
      </c>
      <c r="AQ67">
        <f t="shared" si="27"/>
        <v>-1.4447806168951313E-7</v>
      </c>
      <c r="AR67">
        <f t="shared" si="27"/>
        <v>-1.444841380650622E-7</v>
      </c>
      <c r="AS67">
        <f t="shared" si="27"/>
        <v>-5.0404235704187101E-4</v>
      </c>
      <c r="AT67">
        <f t="shared" si="27"/>
        <v>-3.2930824068243991E-4</v>
      </c>
      <c r="AU67">
        <f t="shared" si="25"/>
        <v>-8.33495081862376E-4</v>
      </c>
      <c r="AW67">
        <v>64</v>
      </c>
      <c r="AX67">
        <f>IF(Z67&gt;0, (R67*SUMPRODUCT(K67:$K$98, X67:$X$98)-K67*$AZ$3)/Z67, 0)</f>
        <v>-8640761765.3186264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9.9198468800411029E-4</v>
      </c>
      <c r="L68" s="2">
        <v>65</v>
      </c>
      <c r="M68" s="6">
        <v>0.87888519499999995</v>
      </c>
      <c r="Q68" s="4">
        <f t="shared" si="21"/>
        <v>12.5</v>
      </c>
      <c r="R68">
        <f t="shared" si="28"/>
        <v>50000</v>
      </c>
      <c r="S68">
        <f t="shared" si="29"/>
        <v>-69432387084.009598</v>
      </c>
      <c r="U68">
        <f t="shared" ref="U68:U69" si="36">M68</f>
        <v>0.87888519499999995</v>
      </c>
      <c r="V68">
        <f t="shared" ref="V68:V69" si="37">$C$10</f>
        <v>0.01</v>
      </c>
      <c r="W68">
        <f t="shared" ref="W68:W69" si="38">Z67</f>
        <v>4.3753379480655656E-10</v>
      </c>
      <c r="X68">
        <f t="shared" ref="X68:X69" si="39">U68*W68</f>
        <v>3.8454197456765043E-10</v>
      </c>
      <c r="Y68">
        <f t="shared" ref="Y68:Y69" si="40">V68*W68</f>
        <v>4.3753379480655661E-12</v>
      </c>
      <c r="Z68">
        <f>MAX(0, W68-X68-Y68)</f>
        <v>4.8616482290840562E-11</v>
      </c>
      <c r="AB68">
        <f t="shared" ref="AB68:AB69" si="41">AC67</f>
        <v>-3.7806252851992594</v>
      </c>
      <c r="AC68">
        <f t="shared" si="22"/>
        <v>-3.3755584170805397</v>
      </c>
      <c r="AE68">
        <f t="shared" si="30"/>
        <v>0</v>
      </c>
      <c r="AF68">
        <f t="shared" si="26"/>
        <v>0</v>
      </c>
      <c r="AG68">
        <f t="shared" si="26"/>
        <v>-6.0770602863550701E-10</v>
      </c>
      <c r="AH68">
        <f t="shared" si="31"/>
        <v>-1.9227098728382522E-5</v>
      </c>
      <c r="AI68">
        <f t="shared" si="23"/>
        <v>-1.9227706434411159E-5</v>
      </c>
      <c r="AJ68">
        <f t="shared" si="32"/>
        <v>-0.40506686811871973</v>
      </c>
      <c r="AK68">
        <f t="shared" ref="AK68:AK69" si="42">G68*SUM(AB68:AB68, AE68:AF68)</f>
        <v>-0.26464376996394817</v>
      </c>
      <c r="AL68">
        <f t="shared" si="24"/>
        <v>-0.66972986578910232</v>
      </c>
      <c r="AN68">
        <f t="shared" si="27"/>
        <v>0</v>
      </c>
      <c r="AO68">
        <f t="shared" si="27"/>
        <v>0</v>
      </c>
      <c r="AP68">
        <f t="shared" si="27"/>
        <v>-6.0283507521421036E-13</v>
      </c>
      <c r="AQ68">
        <f t="shared" si="27"/>
        <v>-1.9072987533298763E-8</v>
      </c>
      <c r="AR68">
        <f t="shared" si="27"/>
        <v>-1.9073590368373978E-8</v>
      </c>
      <c r="AS68">
        <f t="shared" si="27"/>
        <v>-4.0182013079155028E-4</v>
      </c>
      <c r="AT68">
        <f t="shared" si="27"/>
        <v>-2.6252256757991867E-4</v>
      </c>
      <c r="AU68">
        <f t="shared" si="25"/>
        <v>-6.6436177196183737E-4</v>
      </c>
      <c r="AW68">
        <v>65</v>
      </c>
      <c r="AX68">
        <f>IF(Z68&gt;0, (R68*SUMPRODUCT(K68:$K$98, X68:$X$98)-K68*$AZ$3)/Z68, 0)</f>
        <v>-69432387084.009598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8.8570061428938412E-4</v>
      </c>
      <c r="L69" s="2">
        <v>66</v>
      </c>
      <c r="M69" s="6">
        <v>1</v>
      </c>
      <c r="Q69" s="4">
        <f t="shared" ref="Q69" si="44">$C$8</f>
        <v>12.5</v>
      </c>
      <c r="R69">
        <f t="shared" si="28"/>
        <v>50000</v>
      </c>
      <c r="S69">
        <f t="shared" si="29"/>
        <v>0</v>
      </c>
      <c r="U69">
        <f t="shared" si="36"/>
        <v>1</v>
      </c>
      <c r="V69">
        <f t="shared" si="37"/>
        <v>0.01</v>
      </c>
      <c r="W69">
        <f t="shared" si="38"/>
        <v>4.8616482290840562E-11</v>
      </c>
      <c r="X69">
        <f t="shared" si="39"/>
        <v>4.8616482290840562E-11</v>
      </c>
      <c r="Y69">
        <f t="shared" si="40"/>
        <v>4.8616482290840564E-13</v>
      </c>
      <c r="Z69">
        <f t="shared" ref="Z69" si="45">MAX(0, W69-X69-Y69)</f>
        <v>0</v>
      </c>
      <c r="AB69">
        <f t="shared" si="41"/>
        <v>-3.3755584170805397</v>
      </c>
      <c r="AC69">
        <f t="shared" si="22"/>
        <v>0</v>
      </c>
      <c r="AE69">
        <f t="shared" si="30"/>
        <v>0</v>
      </c>
      <c r="AF69">
        <f t="shared" si="26"/>
        <v>0</v>
      </c>
      <c r="AG69">
        <f t="shared" si="26"/>
        <v>0</v>
      </c>
      <c r="AH69">
        <f t="shared" si="31"/>
        <v>-2.4308241145420279E-6</v>
      </c>
      <c r="AI69">
        <f t="shared" si="23"/>
        <v>-2.4308241145420279E-6</v>
      </c>
      <c r="AJ69">
        <f t="shared" si="32"/>
        <v>-3.3755584170805397</v>
      </c>
      <c r="AK69">
        <f t="shared" si="42"/>
        <v>-0.23628908919563779</v>
      </c>
      <c r="AL69">
        <f t="shared" si="24"/>
        <v>-3.6118499371002919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-2.1529824114793223E-9</v>
      </c>
      <c r="AR69">
        <f t="shared" si="27"/>
        <v>-2.1529824114793223E-9</v>
      </c>
      <c r="AS69">
        <f t="shared" si="27"/>
        <v>-2.989734163577935E-3</v>
      </c>
      <c r="AT69">
        <f t="shared" si="27"/>
        <v>-2.0928139145045546E-4</v>
      </c>
      <c r="AU69">
        <f t="shared" si="25"/>
        <v>-3.1990177080108021E-3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6">SUM(AN3:AN69)</f>
        <v>5949.4893392825279</v>
      </c>
      <c r="AO71" s="8">
        <f t="shared" si="46"/>
        <v>-594.94893392825281</v>
      </c>
      <c r="AP71" s="8">
        <f t="shared" si="46"/>
        <v>-204.06987009211417</v>
      </c>
      <c r="AQ71" s="8">
        <f t="shared" si="46"/>
        <v>-3402.8332081397225</v>
      </c>
      <c r="AR71" s="8">
        <f t="shared" si="46"/>
        <v>1747.6373271224379</v>
      </c>
      <c r="AS71" s="8">
        <f t="shared" si="46"/>
        <v>-404.07556096055174</v>
      </c>
      <c r="AT71" s="8">
        <f t="shared" si="46"/>
        <v>186.30692108219233</v>
      </c>
      <c r="AU71" s="8">
        <f t="shared" si="46"/>
        <v>1529.8686872440799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20" priority="1" operator="lessThan">
      <formula>0</formula>
    </cfRule>
  </conditionalFormatting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C4FF8-DE50-4526-BBBA-81BE7866318D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'S.26.04.B'!C3*(1+C12)</f>
        <v>4629.0570015534413</v>
      </c>
      <c r="K3">
        <v>1</v>
      </c>
      <c r="L3" s="2">
        <v>0</v>
      </c>
      <c r="O3">
        <f>$C$3</f>
        <v>4629.0570015534413</v>
      </c>
      <c r="P3">
        <f>O3*C5</f>
        <v>462.90570015534416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4629.0570015534413</v>
      </c>
      <c r="AF3">
        <f t="shared" ref="AF3:AG34" si="4">-$Z3*P3</f>
        <v>-462.90570015534416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4066.1513013980975</v>
      </c>
      <c r="AJ3">
        <f t="shared" ref="AJ3:AJ66" si="7">AB3-AC3</f>
        <v>0</v>
      </c>
      <c r="AL3">
        <f t="shared" ref="AL3:AL34" si="8">SUM(AI3:AK3)</f>
        <v>4066.1513013980975</v>
      </c>
      <c r="AN3">
        <f t="shared" ref="AN3:AU34" si="9">AE3*$K3</f>
        <v>4629.0570015534413</v>
      </c>
      <c r="AO3">
        <f t="shared" si="9"/>
        <v>-462.90570015534416</v>
      </c>
      <c r="AP3">
        <f t="shared" si="9"/>
        <v>-100</v>
      </c>
      <c r="AQ3">
        <f t="shared" si="9"/>
        <v>0</v>
      </c>
      <c r="AR3">
        <f t="shared" si="9"/>
        <v>4066.1513013980975</v>
      </c>
      <c r="AS3">
        <f t="shared" si="9"/>
        <v>0</v>
      </c>
      <c r="AT3">
        <f t="shared" si="9"/>
        <v>0</v>
      </c>
      <c r="AU3">
        <f t="shared" si="9"/>
        <v>4066.1513013980975</v>
      </c>
      <c r="AW3">
        <v>0</v>
      </c>
      <c r="AX3">
        <f>IF(Z3&gt;0, (R3*SUMPRODUCT(K3:$K$98, X3:$X$98)-K3*$AZ$3)/Z3, 0)</f>
        <v>0</v>
      </c>
      <c r="AZ3">
        <f>C6*SUMPRODUCT(X4:X98, K4:K98)/1</f>
        <v>2756.1611388045453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100000</v>
      </c>
      <c r="S4">
        <f t="shared" si="1"/>
        <v>187.2336494417805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184.87544162706126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-259.5</v>
      </c>
      <c r="AI4">
        <f t="shared" si="6"/>
        <v>-259.5</v>
      </c>
      <c r="AJ4">
        <f t="shared" si="7"/>
        <v>-184.87544162706126</v>
      </c>
      <c r="AK4">
        <f>G4*SUM(AB4, AE4:AF4)</f>
        <v>0</v>
      </c>
      <c r="AL4">
        <f t="shared" si="8"/>
        <v>-444.37544162706126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-242.09347886929751</v>
      </c>
      <c r="AR4">
        <f t="shared" si="9"/>
        <v>-242.09347886929751</v>
      </c>
      <c r="AS4">
        <f t="shared" si="9"/>
        <v>-172.4745233949634</v>
      </c>
      <c r="AT4">
        <f t="shared" si="9"/>
        <v>0</v>
      </c>
      <c r="AU4">
        <f t="shared" si="9"/>
        <v>-414.56800226426088</v>
      </c>
      <c r="AW4">
        <v>1</v>
      </c>
      <c r="AX4">
        <f>IF(Z4&gt;0, (R4*SUMPRODUCT(K4:$K$98, X4:$X$98)-K4*$AZ$3)/Z4, 0)</f>
        <v>187.2336494417805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2.5990000000000002E-3</v>
      </c>
      <c r="Q5" s="4">
        <f t="shared" ref="Q5:Q68" si="21">$C$8</f>
        <v>12.5</v>
      </c>
      <c r="R5">
        <f t="shared" si="0"/>
        <v>100000</v>
      </c>
      <c r="S5">
        <f t="shared" si="1"/>
        <v>161.29012123398408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184.87544162706126</v>
      </c>
      <c r="AC5">
        <f t="shared" si="2"/>
        <v>157.25217214653549</v>
      </c>
      <c r="AE5">
        <f t="shared" si="3"/>
        <v>0</v>
      </c>
      <c r="AF5">
        <f t="shared" si="4"/>
        <v>0</v>
      </c>
      <c r="AG5">
        <f t="shared" si="4"/>
        <v>-12.187058555062501</v>
      </c>
      <c r="AH5">
        <f t="shared" si="5"/>
        <v>-256.62655949999998</v>
      </c>
      <c r="AI5">
        <f t="shared" si="6"/>
        <v>-268.81361805506248</v>
      </c>
      <c r="AJ5">
        <f t="shared" si="7"/>
        <v>27.623269480525778</v>
      </c>
      <c r="AK5">
        <f>G5*SUM(AB5, AE5:AF5)</f>
        <v>7.5798931067095126</v>
      </c>
      <c r="AL5">
        <f t="shared" si="8"/>
        <v>-233.61045546782719</v>
      </c>
      <c r="AN5">
        <f t="shared" si="9"/>
        <v>0</v>
      </c>
      <c r="AO5">
        <f t="shared" si="9"/>
        <v>0</v>
      </c>
      <c r="AP5">
        <f t="shared" si="9"/>
        <v>-10.421251482276306</v>
      </c>
      <c r="AQ5">
        <f t="shared" si="9"/>
        <v>-219.44342857611946</v>
      </c>
      <c r="AR5">
        <f t="shared" si="9"/>
        <v>-229.86468005839575</v>
      </c>
      <c r="AS5">
        <f t="shared" si="9"/>
        <v>23.620879207121426</v>
      </c>
      <c r="AT5">
        <f t="shared" si="9"/>
        <v>6.481627368646655</v>
      </c>
      <c r="AU5">
        <f t="shared" si="9"/>
        <v>-199.76217348262767</v>
      </c>
      <c r="AW5">
        <v>2</v>
      </c>
      <c r="AX5">
        <f>IF(Z5&gt;0, (R5*SUMPRODUCT(K5:$K$98, X5:$X$98)-K5*$AZ$3)/Z5, 0)</f>
        <v>161.29012123398408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2.6029999999999998E-3</v>
      </c>
      <c r="Q6" s="4">
        <f t="shared" si="21"/>
        <v>12.5</v>
      </c>
      <c r="R6">
        <f t="shared" si="0"/>
        <v>100000</v>
      </c>
      <c r="S6">
        <f t="shared" si="1"/>
        <v>175.0263590457553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157.25217214653549</v>
      </c>
      <c r="AC6">
        <f t="shared" si="2"/>
        <v>168.49388603778334</v>
      </c>
      <c r="AE6">
        <f t="shared" si="3"/>
        <v>0</v>
      </c>
      <c r="AF6">
        <f t="shared" si="4"/>
        <v>0</v>
      </c>
      <c r="AG6">
        <f t="shared" si="4"/>
        <v>-12.033465056093048</v>
      </c>
      <c r="AH6">
        <f t="shared" si="5"/>
        <v>-253.78330735062153</v>
      </c>
      <c r="AI6">
        <f t="shared" si="6"/>
        <v>-265.81677240671456</v>
      </c>
      <c r="AJ6">
        <f t="shared" si="7"/>
        <v>-11.241713891247855</v>
      </c>
      <c r="AK6">
        <f>G6*SUM(AB6, AE6:AF6)</f>
        <v>9.1992520705723262</v>
      </c>
      <c r="AL6">
        <f t="shared" si="8"/>
        <v>-267.85923422739012</v>
      </c>
      <c r="AN6">
        <f t="shared" si="9"/>
        <v>0</v>
      </c>
      <c r="AO6">
        <f t="shared" si="9"/>
        <v>0</v>
      </c>
      <c r="AP6">
        <f t="shared" si="9"/>
        <v>-9.2827356335996178</v>
      </c>
      <c r="AQ6">
        <f t="shared" si="9"/>
        <v>-195.77098860344771</v>
      </c>
      <c r="AR6">
        <f t="shared" si="9"/>
        <v>-205.05372423704733</v>
      </c>
      <c r="AS6">
        <f t="shared" si="9"/>
        <v>-8.6719708441900156</v>
      </c>
      <c r="AT6">
        <f t="shared" si="9"/>
        <v>7.0963953109024178</v>
      </c>
      <c r="AU6">
        <f t="shared" si="9"/>
        <v>-206.62929977033494</v>
      </c>
      <c r="AW6">
        <v>3</v>
      </c>
      <c r="AX6">
        <f>IF(Z6&gt;0, (R6*SUMPRODUCT(K6:$K$98, X6:$X$98)-K6*$AZ$3)/Z6, 0)</f>
        <v>175.0263590457553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2.6080000000000001E-3</v>
      </c>
      <c r="Q7" s="4">
        <f t="shared" si="21"/>
        <v>12.5</v>
      </c>
      <c r="R7">
        <f t="shared" si="0"/>
        <v>100000</v>
      </c>
      <c r="S7">
        <f t="shared" si="1"/>
        <v>172.98041092788105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168.49388603778334</v>
      </c>
      <c r="AC7">
        <f t="shared" si="2"/>
        <v>164.42476006862285</v>
      </c>
      <c r="AE7">
        <f t="shared" si="3"/>
        <v>0</v>
      </c>
      <c r="AF7">
        <f t="shared" si="4"/>
        <v>0</v>
      </c>
      <c r="AG7">
        <f t="shared" si="4"/>
        <v>-11.881747128665827</v>
      </c>
      <c r="AH7">
        <f t="shared" si="5"/>
        <v>-251.06621493032537</v>
      </c>
      <c r="AI7">
        <f t="shared" si="6"/>
        <v>-262.94796205899121</v>
      </c>
      <c r="AJ7">
        <f t="shared" si="7"/>
        <v>4.0691259691604955</v>
      </c>
      <c r="AK7">
        <f>G7*SUM(AB7, AE7:AF7)</f>
        <v>8.2730498044551624</v>
      </c>
      <c r="AL7">
        <f t="shared" si="8"/>
        <v>-250.60578628537556</v>
      </c>
      <c r="AN7">
        <f t="shared" si="9"/>
        <v>0</v>
      </c>
      <c r="AO7">
        <f t="shared" si="9"/>
        <v>0</v>
      </c>
      <c r="AP7">
        <f t="shared" si="9"/>
        <v>-8.3392765924221592</v>
      </c>
      <c r="AQ7">
        <f t="shared" si="9"/>
        <v>-176.21235216033344</v>
      </c>
      <c r="AR7">
        <f t="shared" si="9"/>
        <v>-184.55162875275559</v>
      </c>
      <c r="AS7">
        <f t="shared" si="9"/>
        <v>2.8559408459694744</v>
      </c>
      <c r="AT7">
        <f t="shared" si="9"/>
        <v>5.8064903953213927</v>
      </c>
      <c r="AU7">
        <f t="shared" si="9"/>
        <v>-175.88919751146474</v>
      </c>
      <c r="AW7">
        <v>4</v>
      </c>
      <c r="AX7">
        <f>IF(Z7&gt;0, (R7*SUMPRODUCT(K7:$K$98, X7:$X$98)-K7*$AZ$3)/Z7, 0)</f>
        <v>172.98041092788105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2.614E-3</v>
      </c>
      <c r="Q8" s="4">
        <f t="shared" si="21"/>
        <v>12.5</v>
      </c>
      <c r="R8">
        <f t="shared" si="0"/>
        <v>100000</v>
      </c>
      <c r="S8">
        <f t="shared" si="1"/>
        <v>124.61527561468841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164.42476006862285</v>
      </c>
      <c r="AC8">
        <f t="shared" si="2"/>
        <v>116.95762476219306</v>
      </c>
      <c r="AE8">
        <f t="shared" si="3"/>
        <v>0</v>
      </c>
      <c r="AF8">
        <f t="shared" si="4"/>
        <v>0</v>
      </c>
      <c r="AG8">
        <f t="shared" si="4"/>
        <v>-11.731870770384836</v>
      </c>
      <c r="AH8">
        <f t="shared" si="5"/>
        <v>-248.47109595465977</v>
      </c>
      <c r="AI8">
        <f t="shared" si="6"/>
        <v>-260.20296672504463</v>
      </c>
      <c r="AJ8">
        <f t="shared" si="7"/>
        <v>47.467135306429782</v>
      </c>
      <c r="AK8">
        <f>G8*SUM(AB8, AE8:AF8)</f>
        <v>3.5022473894616666</v>
      </c>
      <c r="AL8">
        <f t="shared" si="8"/>
        <v>-209.23358402915318</v>
      </c>
      <c r="AN8">
        <f t="shared" si="9"/>
        <v>0</v>
      </c>
      <c r="AO8">
        <f t="shared" si="9"/>
        <v>0</v>
      </c>
      <c r="AP8">
        <f t="shared" si="9"/>
        <v>-7.6860682885142779</v>
      </c>
      <c r="AQ8">
        <f t="shared" si="9"/>
        <v>-162.78442275808104</v>
      </c>
      <c r="AR8">
        <f t="shared" si="9"/>
        <v>-170.47049104659533</v>
      </c>
      <c r="AS8">
        <f t="shared" si="9"/>
        <v>31.097823234324537</v>
      </c>
      <c r="AT8">
        <f t="shared" si="9"/>
        <v>2.2944774218468682</v>
      </c>
      <c r="AU8">
        <f t="shared" si="9"/>
        <v>-137.07819039042391</v>
      </c>
      <c r="AW8">
        <v>5</v>
      </c>
      <c r="AX8">
        <f>IF(Z8&gt;0, (R8*SUMPRODUCT(K8:$K$98, X8:$X$98)-K8*$AZ$3)/Z8, 0)</f>
        <v>124.61527561468841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2.624E-3</v>
      </c>
      <c r="Q9" s="4">
        <f t="shared" si="21"/>
        <v>12.5</v>
      </c>
      <c r="R9">
        <f t="shared" si="0"/>
        <v>100000</v>
      </c>
      <c r="S9">
        <f t="shared" si="1"/>
        <v>53.70358987366393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116.95762476219306</v>
      </c>
      <c r="AC9">
        <f t="shared" si="2"/>
        <v>49.767192495705331</v>
      </c>
      <c r="AE9">
        <f t="shared" si="3"/>
        <v>0</v>
      </c>
      <c r="AF9">
        <f t="shared" si="4"/>
        <v>0</v>
      </c>
      <c r="AG9">
        <f t="shared" si="4"/>
        <v>-11.583767633779498</v>
      </c>
      <c r="AH9">
        <f t="shared" si="5"/>
        <v>-246.27543121191849</v>
      </c>
      <c r="AI9">
        <f t="shared" si="6"/>
        <v>-257.85919884569796</v>
      </c>
      <c r="AJ9">
        <f t="shared" si="7"/>
        <v>67.190432266487733</v>
      </c>
      <c r="AK9">
        <f t="shared" ref="AK9:AK72" si="22">G9*SUM(AB9:AB9, AE9:AF9)</f>
        <v>0.69004998609693902</v>
      </c>
      <c r="AL9">
        <f t="shared" si="8"/>
        <v>-189.97871659311329</v>
      </c>
      <c r="AN9">
        <f t="shared" si="9"/>
        <v>0</v>
      </c>
      <c r="AO9">
        <f t="shared" si="9"/>
        <v>0</v>
      </c>
      <c r="AP9">
        <f t="shared" si="9"/>
        <v>-7.1872709181173162</v>
      </c>
      <c r="AQ9">
        <f t="shared" si="9"/>
        <v>-152.80419122311935</v>
      </c>
      <c r="AR9">
        <f t="shared" si="9"/>
        <v>-159.99146214123667</v>
      </c>
      <c r="AS9">
        <f t="shared" si="9"/>
        <v>41.689013028578429</v>
      </c>
      <c r="AT9">
        <f t="shared" si="9"/>
        <v>0.42814879872582529</v>
      </c>
      <c r="AU9">
        <f t="shared" si="9"/>
        <v>-117.87430031393241</v>
      </c>
      <c r="AW9">
        <v>6</v>
      </c>
      <c r="AX9">
        <f>IF(Z9&gt;0, (R9*SUMPRODUCT(K9:$K$98, X9:$X$98)-K9*$AZ$3)/Z9, 0)</f>
        <v>53.70358987366393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2.6350000000000002E-3</v>
      </c>
      <c r="Q10" s="4">
        <f t="shared" si="21"/>
        <v>12.5</v>
      </c>
      <c r="R10">
        <f t="shared" si="0"/>
        <v>100000</v>
      </c>
      <c r="S10">
        <f t="shared" si="1"/>
        <v>-16.688000815599917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49.767192495705331</v>
      </c>
      <c r="AC10">
        <f t="shared" si="2"/>
        <v>-15.269396226722167</v>
      </c>
      <c r="AE10">
        <f t="shared" si="3"/>
        <v>0</v>
      </c>
      <c r="AF10">
        <f t="shared" si="4"/>
        <v>0</v>
      </c>
      <c r="AG10">
        <f t="shared" si="4"/>
        <v>-11.437406729726696</v>
      </c>
      <c r="AH10">
        <f t="shared" si="5"/>
        <v>-244.18582172007186</v>
      </c>
      <c r="AI10">
        <f t="shared" si="6"/>
        <v>-255.62322844979855</v>
      </c>
      <c r="AJ10">
        <f t="shared" si="7"/>
        <v>65.036588722427496</v>
      </c>
      <c r="AK10">
        <f t="shared" si="22"/>
        <v>0.20404548923239188</v>
      </c>
      <c r="AL10">
        <f t="shared" si="8"/>
        <v>-190.38259423813867</v>
      </c>
      <c r="AN10">
        <f t="shared" si="9"/>
        <v>0</v>
      </c>
      <c r="AO10">
        <f t="shared" si="9"/>
        <v>0</v>
      </c>
      <c r="AP10">
        <f t="shared" si="9"/>
        <v>-6.7322452803974056</v>
      </c>
      <c r="AQ10">
        <f t="shared" si="9"/>
        <v>-143.73178157092593</v>
      </c>
      <c r="AR10">
        <f t="shared" si="9"/>
        <v>-150.46402685132335</v>
      </c>
      <c r="AS10">
        <f t="shared" si="9"/>
        <v>38.281603323743312</v>
      </c>
      <c r="AT10">
        <f t="shared" si="9"/>
        <v>0.12010452319587789</v>
      </c>
      <c r="AU10">
        <f t="shared" si="9"/>
        <v>-112.06231900438416</v>
      </c>
      <c r="AW10">
        <v>7</v>
      </c>
      <c r="AX10">
        <f>IF(Z10&gt;0, (R10*SUMPRODUCT(K10:$K$98, X10:$X$98)-K10*$AZ$3)/Z10, 0)</f>
        <v>-16.688000815599917</v>
      </c>
    </row>
    <row r="11" spans="1:52" x14ac:dyDescent="0.25">
      <c r="A11" t="s">
        <v>33</v>
      </c>
      <c r="C11" s="12">
        <f>AU100</f>
        <v>1190.3289432565987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2.647E-3</v>
      </c>
      <c r="Q11" s="4">
        <f t="shared" si="21"/>
        <v>12.5</v>
      </c>
      <c r="R11">
        <f t="shared" si="0"/>
        <v>100000</v>
      </c>
      <c r="S11">
        <f t="shared" si="1"/>
        <v>-86.58672560003842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-15.269396226722167</v>
      </c>
      <c r="AC11">
        <f t="shared" si="2"/>
        <v>-78.224233995993927</v>
      </c>
      <c r="AE11">
        <f t="shared" si="3"/>
        <v>0</v>
      </c>
      <c r="AF11">
        <f t="shared" si="4"/>
        <v>0</v>
      </c>
      <c r="AG11">
        <f t="shared" si="4"/>
        <v>-11.292757846815842</v>
      </c>
      <c r="AH11">
        <f t="shared" si="5"/>
        <v>-242.19852490869252</v>
      </c>
      <c r="AI11">
        <f t="shared" si="6"/>
        <v>-253.49128275550837</v>
      </c>
      <c r="AJ11">
        <f t="shared" si="7"/>
        <v>62.954837769271762</v>
      </c>
      <c r="AK11">
        <f t="shared" si="22"/>
        <v>-3.6646550944133195E-2</v>
      </c>
      <c r="AL11">
        <f t="shared" si="8"/>
        <v>-190.57309153718074</v>
      </c>
      <c r="AN11">
        <f t="shared" si="9"/>
        <v>0</v>
      </c>
      <c r="AO11">
        <f t="shared" si="9"/>
        <v>0</v>
      </c>
      <c r="AP11">
        <f t="shared" si="9"/>
        <v>-6.316136995758475</v>
      </c>
      <c r="AQ11">
        <f t="shared" si="9"/>
        <v>-135.46372677470112</v>
      </c>
      <c r="AR11">
        <f t="shared" si="9"/>
        <v>-141.7798637704596</v>
      </c>
      <c r="AS11">
        <f t="shared" si="9"/>
        <v>35.21118448569127</v>
      </c>
      <c r="AT11">
        <f t="shared" si="9"/>
        <v>-2.0496732447907062E-2</v>
      </c>
      <c r="AU11">
        <f t="shared" si="9"/>
        <v>-106.58917601721625</v>
      </c>
      <c r="AW11">
        <v>8</v>
      </c>
      <c r="AX11">
        <f>IF(Z11&gt;0, (R11*SUMPRODUCT(K11:$K$98, X11:$X$98)-K11*$AZ$3)/Z11, 0)</f>
        <v>-86.58672560003842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2.6610000000000002E-3</v>
      </c>
      <c r="Q12" s="4">
        <f t="shared" si="21"/>
        <v>12.5</v>
      </c>
      <c r="R12">
        <f t="shared" si="0"/>
        <v>100000</v>
      </c>
      <c r="S12">
        <f t="shared" si="1"/>
        <v>-153.6713885716336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-78.224233995993927</v>
      </c>
      <c r="AC12">
        <f t="shared" si="2"/>
        <v>-137.07217693647362</v>
      </c>
      <c r="AE12">
        <f t="shared" si="3"/>
        <v>0</v>
      </c>
      <c r="AF12">
        <f t="shared" si="4"/>
        <v>0</v>
      </c>
      <c r="AG12">
        <f t="shared" si="4"/>
        <v>-11.149780239717307</v>
      </c>
      <c r="AH12">
        <f t="shared" si="5"/>
        <v>-240.40022904301566</v>
      </c>
      <c r="AI12">
        <f t="shared" si="6"/>
        <v>-251.55000928273296</v>
      </c>
      <c r="AJ12">
        <f t="shared" si="7"/>
        <v>58.847942940479697</v>
      </c>
      <c r="AK12">
        <f t="shared" si="22"/>
        <v>-0.17991573819078602</v>
      </c>
      <c r="AL12">
        <f t="shared" si="8"/>
        <v>-192.88198208044403</v>
      </c>
      <c r="AN12">
        <f t="shared" si="9"/>
        <v>0</v>
      </c>
      <c r="AO12">
        <f t="shared" si="9"/>
        <v>0</v>
      </c>
      <c r="AP12">
        <f t="shared" si="9"/>
        <v>-5.926226727411553</v>
      </c>
      <c r="AQ12">
        <f t="shared" si="9"/>
        <v>-127.77527735978943</v>
      </c>
      <c r="AR12">
        <f t="shared" si="9"/>
        <v>-133.70150408720099</v>
      </c>
      <c r="AS12">
        <f t="shared" si="9"/>
        <v>31.2783072678662</v>
      </c>
      <c r="AT12">
        <f t="shared" si="9"/>
        <v>-9.5627127479173402E-2</v>
      </c>
      <c r="AU12">
        <f t="shared" si="9"/>
        <v>-102.51882394681394</v>
      </c>
      <c r="AW12">
        <v>9</v>
      </c>
      <c r="AX12">
        <f>IF(Z12&gt;0, (R12*SUMPRODUCT(K12:$K$98, X12:$X$98)-K12*$AZ$3)/Z12, 0)</f>
        <v>-153.6713885716336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2.676E-3</v>
      </c>
      <c r="Q13" s="4">
        <f t="shared" si="21"/>
        <v>12.5</v>
      </c>
      <c r="R13">
        <f t="shared" si="0"/>
        <v>100000</v>
      </c>
      <c r="S13">
        <f t="shared" si="1"/>
        <v>-218.5100926025315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-137.07217693647362</v>
      </c>
      <c r="AC13">
        <f t="shared" si="2"/>
        <v>-192.43651784126337</v>
      </c>
      <c r="AE13">
        <f t="shared" si="3"/>
        <v>0</v>
      </c>
      <c r="AF13">
        <f t="shared" si="4"/>
        <v>0</v>
      </c>
      <c r="AG13">
        <f t="shared" si="4"/>
        <v>-11.00844562539865</v>
      </c>
      <c r="AH13">
        <f t="shared" si="5"/>
        <v>-238.6944953718681</v>
      </c>
      <c r="AI13">
        <f t="shared" si="6"/>
        <v>-249.70294099726675</v>
      </c>
      <c r="AJ13">
        <f t="shared" si="7"/>
        <v>55.364340904789742</v>
      </c>
      <c r="AK13">
        <f t="shared" si="22"/>
        <v>-0.27414435387294728</v>
      </c>
      <c r="AL13">
        <f t="shared" si="8"/>
        <v>-194.61274444634995</v>
      </c>
      <c r="AN13">
        <f t="shared" si="9"/>
        <v>0</v>
      </c>
      <c r="AO13">
        <f t="shared" si="9"/>
        <v>0</v>
      </c>
      <c r="AP13">
        <f t="shared" si="9"/>
        <v>-5.5618877161738434</v>
      </c>
      <c r="AQ13">
        <f t="shared" si="9"/>
        <v>-120.59758724375143</v>
      </c>
      <c r="AR13">
        <f t="shared" si="9"/>
        <v>-126.15947495992528</v>
      </c>
      <c r="AS13">
        <f t="shared" si="9"/>
        <v>27.972182274485277</v>
      </c>
      <c r="AT13">
        <f t="shared" si="9"/>
        <v>-0.13850821143599409</v>
      </c>
      <c r="AU13">
        <f t="shared" si="9"/>
        <v>-98.32580089687599</v>
      </c>
      <c r="AW13">
        <v>10</v>
      </c>
      <c r="AX13">
        <f>IF(Z13&gt;0, (R13*SUMPRODUCT(K13:$K$98, X13:$X$98)-K13*$AZ$3)/Z13, 0)</f>
        <v>-218.5100926025315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2.6930000000000001E-3</v>
      </c>
      <c r="Q14" s="4">
        <f t="shared" si="21"/>
        <v>12.5</v>
      </c>
      <c r="R14">
        <f t="shared" si="0"/>
        <v>100000</v>
      </c>
      <c r="S14">
        <f t="shared" si="1"/>
        <v>-188.42584035583081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-192.43651784126337</v>
      </c>
      <c r="AC14">
        <f t="shared" si="2"/>
        <v>-163.83574700465806</v>
      </c>
      <c r="AE14">
        <f t="shared" si="3"/>
        <v>0</v>
      </c>
      <c r="AF14">
        <f t="shared" si="4"/>
        <v>0</v>
      </c>
      <c r="AG14">
        <f t="shared" si="4"/>
        <v>-10.868715425075466</v>
      </c>
      <c r="AH14">
        <f t="shared" si="5"/>
        <v>-237.16595255358857</v>
      </c>
      <c r="AI14">
        <f t="shared" si="6"/>
        <v>-248.03466797866403</v>
      </c>
      <c r="AJ14">
        <f t="shared" si="7"/>
        <v>-28.600770836605307</v>
      </c>
      <c r="AK14">
        <f t="shared" si="22"/>
        <v>-13.470556248888437</v>
      </c>
      <c r="AL14">
        <f t="shared" si="8"/>
        <v>-290.10599506415781</v>
      </c>
      <c r="AN14">
        <f t="shared" si="9"/>
        <v>0</v>
      </c>
      <c r="AO14">
        <f t="shared" si="9"/>
        <v>0</v>
      </c>
      <c r="AP14">
        <f t="shared" si="9"/>
        <v>-4.9029381030289718</v>
      </c>
      <c r="AQ14">
        <f t="shared" si="9"/>
        <v>-106.98688299754401</v>
      </c>
      <c r="AR14">
        <f t="shared" si="9"/>
        <v>-111.88982110057299</v>
      </c>
      <c r="AS14">
        <f t="shared" si="9"/>
        <v>-12.901967125504926</v>
      </c>
      <c r="AT14">
        <f t="shared" si="9"/>
        <v>-6.0766429995301454</v>
      </c>
      <c r="AU14">
        <f t="shared" si="9"/>
        <v>-130.86843122560808</v>
      </c>
      <c r="AW14">
        <v>11</v>
      </c>
      <c r="AX14">
        <f>IF(Z14&gt;0, (R14*SUMPRODUCT(K14:$K$98, X14:$X$98)-K14*$AZ$3)/Z14, 0)</f>
        <v>-188.42584035583081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2.7169999999999998E-3</v>
      </c>
      <c r="Q15" s="4">
        <f t="shared" si="21"/>
        <v>12.5</v>
      </c>
      <c r="R15">
        <f t="shared" si="0"/>
        <v>100000</v>
      </c>
      <c r="S15">
        <f t="shared" si="1"/>
        <v>-160.3022183351946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-163.83574700465806</v>
      </c>
      <c r="AC15">
        <f t="shared" si="2"/>
        <v>-137.60981028759795</v>
      </c>
      <c r="AE15">
        <f t="shared" si="3"/>
        <v>0</v>
      </c>
      <c r="AF15">
        <f t="shared" si="4"/>
        <v>0</v>
      </c>
      <c r="AG15">
        <f t="shared" si="4"/>
        <v>-10.730497971014783</v>
      </c>
      <c r="AH15">
        <f t="shared" si="5"/>
        <v>-236.24239847944028</v>
      </c>
      <c r="AI15">
        <f t="shared" si="6"/>
        <v>-246.97289645045507</v>
      </c>
      <c r="AJ15">
        <f t="shared" si="7"/>
        <v>-26.225936717060108</v>
      </c>
      <c r="AK15">
        <f t="shared" si="22"/>
        <v>-11.468502290326064</v>
      </c>
      <c r="AL15">
        <f t="shared" si="8"/>
        <v>-284.66733545784126</v>
      </c>
      <c r="AN15">
        <f t="shared" si="9"/>
        <v>0</v>
      </c>
      <c r="AO15">
        <f t="shared" si="9"/>
        <v>0</v>
      </c>
      <c r="AP15">
        <f t="shared" si="9"/>
        <v>-4.3219530706899585</v>
      </c>
      <c r="AQ15">
        <f t="shared" si="9"/>
        <v>-95.152020185212237</v>
      </c>
      <c r="AR15">
        <f t="shared" si="9"/>
        <v>-99.473973255902195</v>
      </c>
      <c r="AS15">
        <f t="shared" si="9"/>
        <v>-10.563094837927563</v>
      </c>
      <c r="AT15">
        <f t="shared" si="9"/>
        <v>-4.6192011613792854</v>
      </c>
      <c r="AU15">
        <f t="shared" si="9"/>
        <v>-114.65626925520905</v>
      </c>
      <c r="AW15">
        <v>12</v>
      </c>
      <c r="AX15">
        <f>IF(Z15&gt;0, (R15*SUMPRODUCT(K15:$K$98, X15:$X$98)-K15*$AZ$3)/Z15, 0)</f>
        <v>-160.3022183351946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2.745E-3</v>
      </c>
      <c r="Q16" s="4">
        <f t="shared" si="21"/>
        <v>12.5</v>
      </c>
      <c r="R16">
        <f t="shared" si="0"/>
        <v>100000</v>
      </c>
      <c r="S16">
        <f t="shared" si="1"/>
        <v>-134.30317902739571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-137.60981028759795</v>
      </c>
      <c r="AC16">
        <f t="shared" si="2"/>
        <v>-113.82181287048502</v>
      </c>
      <c r="AE16">
        <f t="shared" si="3"/>
        <v>0</v>
      </c>
      <c r="AF16">
        <f t="shared" si="4"/>
        <v>0</v>
      </c>
      <c r="AG16">
        <f t="shared" si="4"/>
        <v>-10.593737774374199</v>
      </c>
      <c r="AH16">
        <f t="shared" si="5"/>
        <v>-235.64173544348463</v>
      </c>
      <c r="AI16">
        <f t="shared" si="6"/>
        <v>-246.23547321785884</v>
      </c>
      <c r="AJ16">
        <f t="shared" si="7"/>
        <v>-23.787997417112933</v>
      </c>
      <c r="AK16">
        <f t="shared" si="22"/>
        <v>-9.6326867201318578</v>
      </c>
      <c r="AL16">
        <f t="shared" si="8"/>
        <v>-279.65615735510363</v>
      </c>
      <c r="AN16">
        <f t="shared" si="9"/>
        <v>0</v>
      </c>
      <c r="AO16">
        <f t="shared" si="9"/>
        <v>0</v>
      </c>
      <c r="AP16">
        <f t="shared" si="9"/>
        <v>-3.8097051596464411</v>
      </c>
      <c r="AQ16">
        <f t="shared" si="9"/>
        <v>-84.741151278885241</v>
      </c>
      <c r="AR16">
        <f t="shared" si="9"/>
        <v>-88.550856438531682</v>
      </c>
      <c r="AS16">
        <f t="shared" si="9"/>
        <v>-8.5546063559218908</v>
      </c>
      <c r="AT16">
        <f t="shared" si="9"/>
        <v>-3.4640933238610323</v>
      </c>
      <c r="AU16">
        <f t="shared" si="9"/>
        <v>-100.56955611831461</v>
      </c>
      <c r="AW16">
        <v>13</v>
      </c>
      <c r="AX16">
        <f>IF(Z16&gt;0, (R16*SUMPRODUCT(K16:$K$98, X16:$X$98)-K16*$AZ$3)/Z16, 0)</f>
        <v>-134.30317902739571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2.7729999999999999E-3</v>
      </c>
      <c r="Q17" s="4">
        <f t="shared" si="21"/>
        <v>12.5</v>
      </c>
      <c r="R17">
        <f t="shared" si="0"/>
        <v>100000</v>
      </c>
      <c r="S17">
        <f t="shared" si="1"/>
        <v>-110.39727424408312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-113.82181287048502</v>
      </c>
      <c r="AC17">
        <f t="shared" si="2"/>
        <v>-92.366519861580059</v>
      </c>
      <c r="AE17">
        <f t="shared" si="3"/>
        <v>0</v>
      </c>
      <c r="AF17">
        <f t="shared" si="4"/>
        <v>0</v>
      </c>
      <c r="AG17">
        <f t="shared" si="4"/>
        <v>-10.458423961782119</v>
      </c>
      <c r="AH17">
        <f t="shared" si="5"/>
        <v>-235.01147878671725</v>
      </c>
      <c r="AI17">
        <f t="shared" si="6"/>
        <v>-245.46990274849938</v>
      </c>
      <c r="AJ17">
        <f t="shared" si="7"/>
        <v>-21.45529300890496</v>
      </c>
      <c r="AK17">
        <f t="shared" si="22"/>
        <v>-7.9675269009339518</v>
      </c>
      <c r="AL17">
        <f t="shared" si="8"/>
        <v>-274.8927226583383</v>
      </c>
      <c r="AN17">
        <f t="shared" si="9"/>
        <v>0</v>
      </c>
      <c r="AO17">
        <f t="shared" si="9"/>
        <v>0</v>
      </c>
      <c r="AP17">
        <f t="shared" si="9"/>
        <v>-3.3580748175377479</v>
      </c>
      <c r="AQ17">
        <f t="shared" si="9"/>
        <v>-75.459374340711307</v>
      </c>
      <c r="AR17">
        <f t="shared" si="9"/>
        <v>-78.817449158249048</v>
      </c>
      <c r="AS17">
        <f t="shared" si="9"/>
        <v>-6.8890379104329558</v>
      </c>
      <c r="AT17">
        <f t="shared" si="9"/>
        <v>-2.5582775704879461</v>
      </c>
      <c r="AU17">
        <f t="shared" si="9"/>
        <v>-88.264764639169954</v>
      </c>
      <c r="AW17">
        <v>14</v>
      </c>
      <c r="AX17">
        <f>IF(Z17&gt;0, (R17*SUMPRODUCT(K17:$K$98, X17:$X$98)-K17*$AZ$3)/Z17, 0)</f>
        <v>-110.39727424408312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2.8019999999999998E-3</v>
      </c>
      <c r="Q18" s="4">
        <f t="shared" si="21"/>
        <v>12.5</v>
      </c>
      <c r="R18">
        <f t="shared" si="0"/>
        <v>100000</v>
      </c>
      <c r="S18">
        <f t="shared" si="1"/>
        <v>-88.390952753307516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-92.366519861580059</v>
      </c>
      <c r="AC18">
        <f t="shared" si="2"/>
        <v>-73.007640373907407</v>
      </c>
      <c r="AE18">
        <f t="shared" si="3"/>
        <v>0</v>
      </c>
      <c r="AF18">
        <f t="shared" si="4"/>
        <v>0</v>
      </c>
      <c r="AG18">
        <f t="shared" si="4"/>
        <v>-10.324535218223383</v>
      </c>
      <c r="AH18">
        <f t="shared" si="5"/>
        <v>-234.43603152730796</v>
      </c>
      <c r="AI18">
        <f t="shared" si="6"/>
        <v>-244.76056674553135</v>
      </c>
      <c r="AJ18">
        <f t="shared" si="7"/>
        <v>-19.358879487672652</v>
      </c>
      <c r="AK18">
        <f t="shared" si="22"/>
        <v>-6.4656563903106044</v>
      </c>
      <c r="AL18">
        <f t="shared" si="8"/>
        <v>-270.58510262351462</v>
      </c>
      <c r="AN18">
        <f t="shared" si="9"/>
        <v>0</v>
      </c>
      <c r="AO18">
        <f t="shared" si="9"/>
        <v>0</v>
      </c>
      <c r="AP18">
        <f t="shared" si="9"/>
        <v>-2.9598970926103831</v>
      </c>
      <c r="AQ18">
        <f t="shared" si="9"/>
        <v>-67.209468848148347</v>
      </c>
      <c r="AR18">
        <f t="shared" si="9"/>
        <v>-70.169365940758723</v>
      </c>
      <c r="AS18">
        <f t="shared" si="9"/>
        <v>-5.5499148291555862</v>
      </c>
      <c r="AT18">
        <f t="shared" si="9"/>
        <v>-1.8536115328193203</v>
      </c>
      <c r="AU18">
        <f t="shared" si="9"/>
        <v>-77.572892302733635</v>
      </c>
      <c r="AW18">
        <v>15</v>
      </c>
      <c r="AX18">
        <f>IF(Z18&gt;0, (R18*SUMPRODUCT(K18:$K$98, X18:$X$98)-K18*$AZ$3)/Z18, 0)</f>
        <v>-88.390952753307516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2.8370000000000001E-3</v>
      </c>
      <c r="Q19" s="4">
        <f t="shared" si="21"/>
        <v>12.5</v>
      </c>
      <c r="R19">
        <f t="shared" si="0"/>
        <v>100000</v>
      </c>
      <c r="S19">
        <f t="shared" si="1"/>
        <v>-68.139176068395386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-73.007640373907407</v>
      </c>
      <c r="AC19">
        <f t="shared" si="2"/>
        <v>-55.557954018141231</v>
      </c>
      <c r="AE19">
        <f t="shared" si="3"/>
        <v>0</v>
      </c>
      <c r="AF19">
        <f t="shared" si="4"/>
        <v>0</v>
      </c>
      <c r="AG19">
        <f t="shared" si="4"/>
        <v>-10.19199915962705</v>
      </c>
      <c r="AH19">
        <f t="shared" si="5"/>
        <v>-234.3256513127979</v>
      </c>
      <c r="AI19">
        <f t="shared" si="6"/>
        <v>-244.51765047242495</v>
      </c>
      <c r="AJ19">
        <f t="shared" si="7"/>
        <v>-17.449686355766175</v>
      </c>
      <c r="AK19">
        <f t="shared" si="22"/>
        <v>-5.1105348261735193</v>
      </c>
      <c r="AL19">
        <f t="shared" si="8"/>
        <v>-267.07787165436469</v>
      </c>
      <c r="AN19">
        <f t="shared" si="9"/>
        <v>0</v>
      </c>
      <c r="AO19">
        <f t="shared" si="9"/>
        <v>0</v>
      </c>
      <c r="AP19">
        <f t="shared" si="9"/>
        <v>-2.608840083600485</v>
      </c>
      <c r="AQ19">
        <f t="shared" si="9"/>
        <v>-59.980200369540398</v>
      </c>
      <c r="AR19">
        <f t="shared" si="9"/>
        <v>-62.589040453140882</v>
      </c>
      <c r="AS19">
        <f t="shared" si="9"/>
        <v>-4.4665860444247807</v>
      </c>
      <c r="AT19">
        <f t="shared" si="9"/>
        <v>-1.3081406203378834</v>
      </c>
      <c r="AU19">
        <f t="shared" si="9"/>
        <v>-68.363767117903549</v>
      </c>
      <c r="AW19">
        <v>16</v>
      </c>
      <c r="AX19">
        <f>IF(Z19&gt;0, (R19*SUMPRODUCT(K19:$K$98, X19:$X$98)-K19*$AZ$3)/Z19, 0)</f>
        <v>-68.139176068395386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2.8709999999999999E-3</v>
      </c>
      <c r="Q20" s="4">
        <f t="shared" si="21"/>
        <v>12.5</v>
      </c>
      <c r="R20">
        <f t="shared" si="0"/>
        <v>100000</v>
      </c>
      <c r="S20">
        <f t="shared" si="1"/>
        <v>-49.635157896759424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-55.557954018141231</v>
      </c>
      <c r="AC20">
        <f t="shared" si="2"/>
        <v>-39.949622955615382</v>
      </c>
      <c r="AE20">
        <f t="shared" si="3"/>
        <v>0</v>
      </c>
      <c r="AF20">
        <f t="shared" si="4"/>
        <v>0</v>
      </c>
      <c r="AG20">
        <f t="shared" si="4"/>
        <v>-10.06081793844349</v>
      </c>
      <c r="AH20">
        <f t="shared" si="5"/>
        <v>-234.08983669831412</v>
      </c>
      <c r="AI20">
        <f t="shared" si="6"/>
        <v>-244.15065463675759</v>
      </c>
      <c r="AJ20">
        <f t="shared" si="7"/>
        <v>-15.608331062525849</v>
      </c>
      <c r="AK20">
        <f t="shared" si="22"/>
        <v>-3.8890567812698866</v>
      </c>
      <c r="AL20">
        <f t="shared" si="8"/>
        <v>-263.64804248055339</v>
      </c>
      <c r="AN20">
        <f t="shared" si="9"/>
        <v>0</v>
      </c>
      <c r="AO20">
        <f t="shared" si="9"/>
        <v>0</v>
      </c>
      <c r="AP20">
        <f t="shared" si="9"/>
        <v>-2.2993408061468421</v>
      </c>
      <c r="AQ20">
        <f t="shared" si="9"/>
        <v>-53.499856285835669</v>
      </c>
      <c r="AR20">
        <f t="shared" si="9"/>
        <v>-55.799197091982506</v>
      </c>
      <c r="AS20">
        <f t="shared" si="9"/>
        <v>-3.567192324470922</v>
      </c>
      <c r="AT20">
        <f t="shared" si="9"/>
        <v>-0.88882106895370405</v>
      </c>
      <c r="AU20">
        <f t="shared" si="9"/>
        <v>-60.255210485407147</v>
      </c>
      <c r="AW20">
        <v>17</v>
      </c>
      <c r="AX20">
        <f>IF(Z20&gt;0, (R20*SUMPRODUCT(K20:$K$98, X20:$X$98)-K20*$AZ$3)/Z20, 0)</f>
        <v>-49.635157896759424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2.9099999999999998E-3</v>
      </c>
      <c r="Q21" s="4">
        <f t="shared" si="21"/>
        <v>12.5</v>
      </c>
      <c r="R21">
        <f t="shared" si="0"/>
        <v>100000</v>
      </c>
      <c r="S21">
        <f t="shared" si="1"/>
        <v>-32.675328204710745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-39.949622955615382</v>
      </c>
      <c r="AC21">
        <f t="shared" si="2"/>
        <v>-25.959719034248906</v>
      </c>
      <c r="AE21">
        <f t="shared" si="3"/>
        <v>0</v>
      </c>
      <c r="AF21">
        <f t="shared" si="4"/>
        <v>0</v>
      </c>
      <c r="AG21">
        <f t="shared" si="4"/>
        <v>-9.9309327788581854</v>
      </c>
      <c r="AH21">
        <f t="shared" si="5"/>
        <v>-234.21584160696443</v>
      </c>
      <c r="AI21">
        <f t="shared" si="6"/>
        <v>-244.14677438582262</v>
      </c>
      <c r="AJ21">
        <f t="shared" si="7"/>
        <v>-13.989903921366476</v>
      </c>
      <c r="AK21">
        <f t="shared" si="22"/>
        <v>-2.7964736068930769</v>
      </c>
      <c r="AL21">
        <f t="shared" si="8"/>
        <v>-260.93315191408215</v>
      </c>
      <c r="AN21">
        <f t="shared" si="9"/>
        <v>0</v>
      </c>
      <c r="AO21">
        <f t="shared" si="9"/>
        <v>0</v>
      </c>
      <c r="AP21">
        <f t="shared" si="9"/>
        <v>-2.0264788538745413</v>
      </c>
      <c r="AQ21">
        <f t="shared" si="9"/>
        <v>-47.793441042052208</v>
      </c>
      <c r="AR21">
        <f t="shared" si="9"/>
        <v>-49.819919895926752</v>
      </c>
      <c r="AS21">
        <f t="shared" si="9"/>
        <v>-2.8547413516623634</v>
      </c>
      <c r="AT21">
        <f t="shared" si="9"/>
        <v>-0.57064071985780307</v>
      </c>
      <c r="AU21">
        <f t="shared" si="9"/>
        <v>-53.245301967446913</v>
      </c>
      <c r="AW21">
        <v>18</v>
      </c>
      <c r="AX21">
        <f>IF(Z21&gt;0, (R21*SUMPRODUCT(K21:$K$98, X21:$X$98)-K21*$AZ$3)/Z21, 0)</f>
        <v>-32.675328204710745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2.9520000000000002E-3</v>
      </c>
      <c r="Q22" s="4">
        <f t="shared" si="21"/>
        <v>12.5</v>
      </c>
      <c r="R22">
        <f t="shared" si="0"/>
        <v>100000</v>
      </c>
      <c r="S22">
        <f t="shared" si="1"/>
        <v>-17.208251512824035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-25.959719034248906</v>
      </c>
      <c r="AC22">
        <f t="shared" si="2"/>
        <v>-13.494445605584872</v>
      </c>
      <c r="AE22">
        <f t="shared" si="3"/>
        <v>0</v>
      </c>
      <c r="AF22">
        <f t="shared" si="4"/>
        <v>0</v>
      </c>
      <c r="AG22">
        <f t="shared" si="4"/>
        <v>-9.8023073375064147</v>
      </c>
      <c r="AH22">
        <f t="shared" si="5"/>
        <v>-234.52890850551492</v>
      </c>
      <c r="AI22">
        <f t="shared" si="6"/>
        <v>-244.33121584302134</v>
      </c>
      <c r="AJ22">
        <f t="shared" si="7"/>
        <v>-12.465273428664034</v>
      </c>
      <c r="AK22">
        <f t="shared" si="22"/>
        <v>-1.8171803323974236</v>
      </c>
      <c r="AL22">
        <f t="shared" si="8"/>
        <v>-258.61366960408276</v>
      </c>
      <c r="AN22">
        <f t="shared" si="9"/>
        <v>0</v>
      </c>
      <c r="AO22">
        <f t="shared" si="9"/>
        <v>0</v>
      </c>
      <c r="AP22">
        <f t="shared" si="9"/>
        <v>-1.785921339070677</v>
      </c>
      <c r="AQ22">
        <f t="shared" si="9"/>
        <v>-42.729754118840326</v>
      </c>
      <c r="AR22">
        <f t="shared" si="9"/>
        <v>-44.515675457911009</v>
      </c>
      <c r="AS22">
        <f t="shared" si="9"/>
        <v>-2.2710977168019482</v>
      </c>
      <c r="AT22">
        <f t="shared" si="9"/>
        <v>-0.33107930825128357</v>
      </c>
      <c r="AU22">
        <f t="shared" si="9"/>
        <v>-47.117852482964231</v>
      </c>
      <c r="AW22">
        <v>19</v>
      </c>
      <c r="AX22">
        <f>IF(Z22&gt;0, (R22*SUMPRODUCT(K22:$K$98, X22:$X$98)-K22*$AZ$3)/Z22, 0)</f>
        <v>-17.208251512824035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2.9979999999999998E-3</v>
      </c>
      <c r="Q23" s="4">
        <f t="shared" si="21"/>
        <v>12.5</v>
      </c>
      <c r="R23">
        <f t="shared" si="0"/>
        <v>100000</v>
      </c>
      <c r="S23">
        <f t="shared" si="1"/>
        <v>-3.1289430047557811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-13.494445605584872</v>
      </c>
      <c r="AC23">
        <f t="shared" si="2"/>
        <v>-2.4217760898571896</v>
      </c>
      <c r="AE23">
        <f t="shared" si="3"/>
        <v>0</v>
      </c>
      <c r="AF23">
        <f t="shared" si="4"/>
        <v>0</v>
      </c>
      <c r="AG23">
        <f t="shared" si="4"/>
        <v>-9.6748969467335062</v>
      </c>
      <c r="AH23">
        <f t="shared" si="5"/>
        <v>-235.09853918275383</v>
      </c>
      <c r="AI23">
        <f t="shared" si="6"/>
        <v>-244.77343612948732</v>
      </c>
      <c r="AJ23">
        <f t="shared" si="7"/>
        <v>-11.072669515727682</v>
      </c>
      <c r="AK23">
        <f t="shared" si="22"/>
        <v>-0.94461119239094116</v>
      </c>
      <c r="AL23">
        <f t="shared" si="8"/>
        <v>-256.79071683760594</v>
      </c>
      <c r="AN23">
        <f t="shared" si="9"/>
        <v>0</v>
      </c>
      <c r="AO23">
        <f t="shared" si="9"/>
        <v>0</v>
      </c>
      <c r="AP23">
        <f t="shared" si="9"/>
        <v>-1.5738463692012823</v>
      </c>
      <c r="AQ23">
        <f t="shared" si="9"/>
        <v>-38.244229818099207</v>
      </c>
      <c r="AR23">
        <f t="shared" si="9"/>
        <v>-39.818076187300484</v>
      </c>
      <c r="AS23">
        <f t="shared" si="9"/>
        <v>-1.8012264947770249</v>
      </c>
      <c r="AT23">
        <f t="shared" si="9"/>
        <v>-0.15366291792423853</v>
      </c>
      <c r="AU23">
        <f t="shared" si="9"/>
        <v>-41.772965600001747</v>
      </c>
      <c r="AW23">
        <v>20</v>
      </c>
      <c r="AX23">
        <f>IF(Z23&gt;0, (R23*SUMPRODUCT(K23:$K$98, X23:$X$98)-K23*$AZ$3)/Z23, 0)</f>
        <v>-3.1289430047557811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3.0469999999999998E-3</v>
      </c>
      <c r="Q24" s="4">
        <f t="shared" si="21"/>
        <v>12.5</v>
      </c>
      <c r="R24">
        <f t="shared" si="0"/>
        <v>100000</v>
      </c>
      <c r="S24">
        <f t="shared" si="1"/>
        <v>9.6503929920067097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-2.4217760898571896</v>
      </c>
      <c r="AC24">
        <f t="shared" si="2"/>
        <v>7.3718723371937358</v>
      </c>
      <c r="AE24">
        <f t="shared" si="3"/>
        <v>0</v>
      </c>
      <c r="AF24">
        <f t="shared" si="4"/>
        <v>0</v>
      </c>
      <c r="AG24">
        <f t="shared" si="4"/>
        <v>-9.548668566269475</v>
      </c>
      <c r="AH24">
        <f t="shared" si="5"/>
        <v>-235.83528797357593</v>
      </c>
      <c r="AI24">
        <f t="shared" si="6"/>
        <v>-245.3839565398454</v>
      </c>
      <c r="AJ24">
        <f t="shared" si="7"/>
        <v>-9.7936484270509254</v>
      </c>
      <c r="AK24">
        <f t="shared" si="22"/>
        <v>-0.1695243262900033</v>
      </c>
      <c r="AL24">
        <f t="shared" si="8"/>
        <v>-255.34712929318633</v>
      </c>
      <c r="AN24">
        <f t="shared" si="9"/>
        <v>0</v>
      </c>
      <c r="AO24">
        <f t="shared" si="9"/>
        <v>0</v>
      </c>
      <c r="AP24">
        <f t="shared" si="9"/>
        <v>-1.3868860675199224</v>
      </c>
      <c r="AQ24">
        <f t="shared" si="9"/>
        <v>-34.253642049687905</v>
      </c>
      <c r="AR24">
        <f t="shared" si="9"/>
        <v>-35.640528117207822</v>
      </c>
      <c r="AS24">
        <f t="shared" si="9"/>
        <v>-1.4224679031845258</v>
      </c>
      <c r="AT24">
        <f t="shared" si="9"/>
        <v>-2.4622377937363184E-2</v>
      </c>
      <c r="AU24">
        <f t="shared" si="9"/>
        <v>-37.08761839832971</v>
      </c>
      <c r="AW24">
        <v>21</v>
      </c>
      <c r="AX24">
        <f>IF(Z24&gt;0, (R24*SUMPRODUCT(K24:$K$98, X24:$X$98)-K24*$AZ$3)/Z24, 0)</f>
        <v>9.6503929920067097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3.104E-3</v>
      </c>
      <c r="Q25" s="4">
        <f t="shared" si="21"/>
        <v>12.5</v>
      </c>
      <c r="R25">
        <f t="shared" si="0"/>
        <v>100000</v>
      </c>
      <c r="S25">
        <f t="shared" si="1"/>
        <v>21.235634680388202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7.3718723371937358</v>
      </c>
      <c r="AC25">
        <f t="shared" si="2"/>
        <v>16.009193006389864</v>
      </c>
      <c r="AE25">
        <f t="shared" si="3"/>
        <v>0</v>
      </c>
      <c r="AF25">
        <f t="shared" si="4"/>
        <v>0</v>
      </c>
      <c r="AG25">
        <f t="shared" si="4"/>
        <v>-9.4235428133770789</v>
      </c>
      <c r="AH25">
        <f t="shared" si="5"/>
        <v>-237.11253783760358</v>
      </c>
      <c r="AI25">
        <f t="shared" si="6"/>
        <v>-246.53608065098067</v>
      </c>
      <c r="AJ25">
        <f t="shared" si="7"/>
        <v>-8.6373206691961286</v>
      </c>
      <c r="AK25">
        <f t="shared" si="22"/>
        <v>0.51603106360356155</v>
      </c>
      <c r="AL25">
        <f t="shared" si="8"/>
        <v>-254.65737025657324</v>
      </c>
      <c r="AN25">
        <f t="shared" si="9"/>
        <v>0</v>
      </c>
      <c r="AO25">
        <f t="shared" si="9"/>
        <v>0</v>
      </c>
      <c r="AP25">
        <f t="shared" si="9"/>
        <v>-1.2220645647242332</v>
      </c>
      <c r="AQ25">
        <f t="shared" si="9"/>
        <v>-30.74924538272742</v>
      </c>
      <c r="AR25">
        <f t="shared" si="9"/>
        <v>-31.971309947451655</v>
      </c>
      <c r="AS25">
        <f t="shared" si="9"/>
        <v>-1.1201056474218007</v>
      </c>
      <c r="AT25">
        <f t="shared" si="9"/>
        <v>6.6919977933530023E-2</v>
      </c>
      <c r="AU25">
        <f t="shared" si="9"/>
        <v>-33.024495616939923</v>
      </c>
      <c r="AW25">
        <v>22</v>
      </c>
      <c r="AX25">
        <f>IF(Z25&gt;0, (R25*SUMPRODUCT(K25:$K$98, X25:$X$98)-K25*$AZ$3)/Z25, 0)</f>
        <v>21.235634680388202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3.1700000000000001E-3</v>
      </c>
      <c r="Q26" s="4">
        <f t="shared" si="21"/>
        <v>12.5</v>
      </c>
      <c r="R26">
        <f t="shared" si="0"/>
        <v>100000</v>
      </c>
      <c r="S26">
        <f t="shared" si="1"/>
        <v>31.662475560377111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16.009193006389864</v>
      </c>
      <c r="AC26">
        <f t="shared" si="2"/>
        <v>23.555450051237301</v>
      </c>
      <c r="AE26">
        <f t="shared" si="3"/>
        <v>0</v>
      </c>
      <c r="AF26">
        <f t="shared" si="4"/>
        <v>0</v>
      </c>
      <c r="AG26">
        <f t="shared" si="4"/>
        <v>-9.2994347545249028</v>
      </c>
      <c r="AH26">
        <f t="shared" si="5"/>
        <v>-238.98104574724275</v>
      </c>
      <c r="AI26">
        <f t="shared" si="6"/>
        <v>-248.28048050176764</v>
      </c>
      <c r="AJ26">
        <f t="shared" si="7"/>
        <v>-7.5462570448474366</v>
      </c>
      <c r="AK26">
        <f t="shared" si="22"/>
        <v>1.1206435104472907</v>
      </c>
      <c r="AL26">
        <f t="shared" si="8"/>
        <v>-254.7060940361678</v>
      </c>
      <c r="AN26">
        <f t="shared" si="9"/>
        <v>0</v>
      </c>
      <c r="AO26">
        <f t="shared" si="9"/>
        <v>0</v>
      </c>
      <c r="AP26">
        <f t="shared" si="9"/>
        <v>-1.0767589057203706</v>
      </c>
      <c r="AQ26">
        <f t="shared" si="9"/>
        <v>-27.671033358398713</v>
      </c>
      <c r="AR26">
        <f t="shared" si="9"/>
        <v>-28.747792264119081</v>
      </c>
      <c r="AS26">
        <f t="shared" si="9"/>
        <v>-0.87376272777663955</v>
      </c>
      <c r="AT26">
        <f t="shared" si="9"/>
        <v>0.12975658326165723</v>
      </c>
      <c r="AU26">
        <f t="shared" si="9"/>
        <v>-29.491798408634065</v>
      </c>
      <c r="AW26">
        <v>23</v>
      </c>
      <c r="AX26">
        <f>IF(Z26&gt;0, (R26*SUMPRODUCT(K26:$K$98, X26:$X$98)-K26*$AZ$3)/Z26, 0)</f>
        <v>31.662475560377111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3.2390000000000001E-3</v>
      </c>
      <c r="Q27" s="4">
        <f t="shared" si="21"/>
        <v>12.5</v>
      </c>
      <c r="R27">
        <f t="shared" si="0"/>
        <v>100000</v>
      </c>
      <c r="S27">
        <f t="shared" si="1"/>
        <v>40.970714689416823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23.555450051237301</v>
      </c>
      <c r="AC27">
        <f t="shared" si="2"/>
        <v>30.076829574601959</v>
      </c>
      <c r="AE27">
        <f t="shared" si="3"/>
        <v>0</v>
      </c>
      <c r="AF27">
        <f t="shared" si="4"/>
        <v>0</v>
      </c>
      <c r="AG27">
        <f t="shared" si="4"/>
        <v>-9.1763195378097482</v>
      </c>
      <c r="AH27">
        <f t="shared" si="5"/>
        <v>-240.96695335924929</v>
      </c>
      <c r="AI27">
        <f t="shared" si="6"/>
        <v>-250.14327289705903</v>
      </c>
      <c r="AJ27">
        <f t="shared" si="7"/>
        <v>-6.5213795233646579</v>
      </c>
      <c r="AK27">
        <f t="shared" si="22"/>
        <v>1.6488815035866113</v>
      </c>
      <c r="AL27">
        <f t="shared" si="8"/>
        <v>-255.01577091683708</v>
      </c>
      <c r="AN27">
        <f t="shared" si="9"/>
        <v>0</v>
      </c>
      <c r="AO27">
        <f t="shared" si="9"/>
        <v>0</v>
      </c>
      <c r="AP27">
        <f t="shared" si="9"/>
        <v>-0.94866401300673087</v>
      </c>
      <c r="AQ27">
        <f t="shared" si="9"/>
        <v>-24.911586397344859</v>
      </c>
      <c r="AR27">
        <f t="shared" si="9"/>
        <v>-25.86025041035159</v>
      </c>
      <c r="AS27">
        <f t="shared" si="9"/>
        <v>-0.6741916564134478</v>
      </c>
      <c r="AT27">
        <f t="shared" si="9"/>
        <v>0.17046426268394818</v>
      </c>
      <c r="AU27">
        <f t="shared" si="9"/>
        <v>-26.363977804081088</v>
      </c>
      <c r="AW27">
        <v>24</v>
      </c>
      <c r="AX27">
        <f>IF(Z27&gt;0, (R27*SUMPRODUCT(K27:$K$98, X27:$X$98)-K27*$AZ$3)/Z27, 0)</f>
        <v>40.970714689416823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3.3149999999999998E-3</v>
      </c>
      <c r="Q28" s="4">
        <f t="shared" si="21"/>
        <v>12.5</v>
      </c>
      <c r="R28">
        <f t="shared" si="0"/>
        <v>100000</v>
      </c>
      <c r="S28">
        <f t="shared" si="1"/>
        <v>49.278832246182645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30.076829574601959</v>
      </c>
      <c r="AC28">
        <f t="shared" si="2"/>
        <v>35.694183250260096</v>
      </c>
      <c r="AE28">
        <f t="shared" si="3"/>
        <v>0</v>
      </c>
      <c r="AF28">
        <f t="shared" si="4"/>
        <v>0</v>
      </c>
      <c r="AG28">
        <f t="shared" si="4"/>
        <v>-9.0541368431638123</v>
      </c>
      <c r="AH28">
        <f t="shared" si="5"/>
        <v>-243.35599414271451</v>
      </c>
      <c r="AI28">
        <f t="shared" si="6"/>
        <v>-252.41013098587831</v>
      </c>
      <c r="AJ28">
        <f t="shared" si="7"/>
        <v>-5.617353675658137</v>
      </c>
      <c r="AK28">
        <f t="shared" si="22"/>
        <v>2.1053780702221374</v>
      </c>
      <c r="AL28">
        <f t="shared" si="8"/>
        <v>-255.9221065913143</v>
      </c>
      <c r="AN28">
        <f t="shared" si="9"/>
        <v>0</v>
      </c>
      <c r="AO28">
        <f t="shared" si="9"/>
        <v>0</v>
      </c>
      <c r="AP28">
        <f t="shared" si="9"/>
        <v>-0.83574334970852338</v>
      </c>
      <c r="AQ28">
        <f t="shared" si="9"/>
        <v>-22.463008593695086</v>
      </c>
      <c r="AR28">
        <f t="shared" si="9"/>
        <v>-23.298751943403609</v>
      </c>
      <c r="AS28">
        <f t="shared" si="9"/>
        <v>-0.51851060556221362</v>
      </c>
      <c r="AT28">
        <f t="shared" si="9"/>
        <v>0.19433721306507992</v>
      </c>
      <c r="AU28">
        <f t="shared" si="9"/>
        <v>-23.622925335900742</v>
      </c>
      <c r="AW28">
        <v>25</v>
      </c>
      <c r="AX28">
        <f>IF(Z28&gt;0, (R28*SUMPRODUCT(K28:$K$98, X28:$X$98)-K28*$AZ$3)/Z28, 0)</f>
        <v>49.278832246182645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3.3969999999999998E-3</v>
      </c>
      <c r="Q29" s="4">
        <f t="shared" si="21"/>
        <v>12.5</v>
      </c>
      <c r="R29">
        <f t="shared" si="0"/>
        <v>100000</v>
      </c>
      <c r="S29">
        <f t="shared" si="1"/>
        <v>56.657741739673575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35.694183250260096</v>
      </c>
      <c r="AC29">
        <f t="shared" si="2"/>
        <v>40.489156864603359</v>
      </c>
      <c r="AE29">
        <f t="shared" si="3"/>
        <v>0</v>
      </c>
      <c r="AF29">
        <f t="shared" si="4"/>
        <v>0</v>
      </c>
      <c r="AG29">
        <f t="shared" si="4"/>
        <v>-8.9328385718759478</v>
      </c>
      <c r="AH29">
        <f t="shared" si="5"/>
        <v>-246.05522284981978</v>
      </c>
      <c r="AI29">
        <f t="shared" si="6"/>
        <v>-254.98806142169573</v>
      </c>
      <c r="AJ29">
        <f t="shared" si="7"/>
        <v>-4.7949736143432631</v>
      </c>
      <c r="AK29">
        <f t="shared" si="22"/>
        <v>2.4985928275182068</v>
      </c>
      <c r="AL29">
        <f t="shared" si="8"/>
        <v>-257.28444220852077</v>
      </c>
      <c r="AN29">
        <f t="shared" si="9"/>
        <v>0</v>
      </c>
      <c r="AO29">
        <f t="shared" si="9"/>
        <v>0</v>
      </c>
      <c r="AP29">
        <f t="shared" si="9"/>
        <v>-0.7362025857611415</v>
      </c>
      <c r="AQ29">
        <f t="shared" si="9"/>
        <v>-20.278715421141818</v>
      </c>
      <c r="AR29">
        <f t="shared" si="9"/>
        <v>-21.01491800690296</v>
      </c>
      <c r="AS29">
        <f t="shared" si="9"/>
        <v>-0.39517919697440823</v>
      </c>
      <c r="AT29">
        <f t="shared" si="9"/>
        <v>0.20592228165574541</v>
      </c>
      <c r="AU29">
        <f t="shared" si="9"/>
        <v>-21.204174922221618</v>
      </c>
      <c r="AW29">
        <v>26</v>
      </c>
      <c r="AX29">
        <f>IF(Z29&gt;0, (R29*SUMPRODUCT(K29:$K$98, X29:$X$98)-K29*$AZ$3)/Z29, 0)</f>
        <v>56.657741739673575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3.4910000000000002E-3</v>
      </c>
      <c r="Q30" s="4">
        <f t="shared" si="21"/>
        <v>12.5</v>
      </c>
      <c r="R30">
        <f t="shared" si="0"/>
        <v>100000</v>
      </c>
      <c r="S30">
        <f t="shared" si="1"/>
        <v>63.189797086155245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40.489156864603359</v>
      </c>
      <c r="AC30">
        <f t="shared" si="2"/>
        <v>44.547925557781582</v>
      </c>
      <c r="AE30">
        <f t="shared" si="3"/>
        <v>0</v>
      </c>
      <c r="AF30">
        <f t="shared" si="4"/>
        <v>0</v>
      </c>
      <c r="AG30">
        <f t="shared" si="4"/>
        <v>-8.8123256467027691</v>
      </c>
      <c r="AH30">
        <f t="shared" si="5"/>
        <v>-249.47631563535148</v>
      </c>
      <c r="AI30">
        <f t="shared" si="6"/>
        <v>-258.28864128205424</v>
      </c>
      <c r="AJ30">
        <f t="shared" si="7"/>
        <v>-4.058768693178223</v>
      </c>
      <c r="AK30">
        <f t="shared" si="22"/>
        <v>2.8342409805222353</v>
      </c>
      <c r="AL30">
        <f t="shared" si="8"/>
        <v>-259.51316899471027</v>
      </c>
      <c r="AN30">
        <f t="shared" si="9"/>
        <v>0</v>
      </c>
      <c r="AO30">
        <f t="shared" si="9"/>
        <v>0</v>
      </c>
      <c r="AP30">
        <f t="shared" si="9"/>
        <v>-0.648455782746998</v>
      </c>
      <c r="AQ30">
        <f t="shared" si="9"/>
        <v>-18.357737334943891</v>
      </c>
      <c r="AR30">
        <f t="shared" si="9"/>
        <v>-19.006193117690888</v>
      </c>
      <c r="AS30">
        <f t="shared" si="9"/>
        <v>-0.29866486276623944</v>
      </c>
      <c r="AT30">
        <f t="shared" si="9"/>
        <v>0.2085578798606732</v>
      </c>
      <c r="AU30">
        <f t="shared" si="9"/>
        <v>-19.096300100596459</v>
      </c>
      <c r="AW30">
        <v>27</v>
      </c>
      <c r="AX30">
        <f>IF(Z30&gt;0, (R30*SUMPRODUCT(K30:$K$98, X30:$X$98)-K30*$AZ$3)/Z30, 0)</f>
        <v>63.189797086155245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3.5990000000000002E-3</v>
      </c>
      <c r="Q31" s="4">
        <f t="shared" si="21"/>
        <v>12.5</v>
      </c>
      <c r="R31">
        <f t="shared" si="0"/>
        <v>100000</v>
      </c>
      <c r="S31">
        <f t="shared" si="1"/>
        <v>68.910206148961436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44.547925557781582</v>
      </c>
      <c r="AC31">
        <f t="shared" si="2"/>
        <v>47.920084753480488</v>
      </c>
      <c r="AE31">
        <f t="shared" si="3"/>
        <v>0</v>
      </c>
      <c r="AF31">
        <f t="shared" si="4"/>
        <v>0</v>
      </c>
      <c r="AG31">
        <f t="shared" si="4"/>
        <v>-8.692486830233257</v>
      </c>
      <c r="AH31">
        <f t="shared" si="5"/>
        <v>-253.72448001986615</v>
      </c>
      <c r="AI31">
        <f t="shared" si="6"/>
        <v>-262.41696685009941</v>
      </c>
      <c r="AJ31">
        <f t="shared" si="7"/>
        <v>-3.3721591956989059</v>
      </c>
      <c r="AK31">
        <f t="shared" si="22"/>
        <v>3.118354789044711</v>
      </c>
      <c r="AL31">
        <f t="shared" si="8"/>
        <v>-262.6707712567536</v>
      </c>
      <c r="AN31">
        <f t="shared" si="9"/>
        <v>0</v>
      </c>
      <c r="AO31">
        <f t="shared" si="9"/>
        <v>0</v>
      </c>
      <c r="AP31">
        <f t="shared" si="9"/>
        <v>-0.57110485049769777</v>
      </c>
      <c r="AQ31">
        <f t="shared" si="9"/>
        <v>-16.669945443617472</v>
      </c>
      <c r="AR31">
        <f t="shared" si="9"/>
        <v>-17.241050294115169</v>
      </c>
      <c r="AS31">
        <f t="shared" si="9"/>
        <v>-0.22155414335696857</v>
      </c>
      <c r="AT31">
        <f t="shared" si="9"/>
        <v>0.20487894665563389</v>
      </c>
      <c r="AU31">
        <f t="shared" si="9"/>
        <v>-17.257725490816505</v>
      </c>
      <c r="AW31">
        <v>28</v>
      </c>
      <c r="AX31">
        <f>IF(Z31&gt;0, (R31*SUMPRODUCT(K31:$K$98, X31:$X$98)-K31*$AZ$3)/Z31, 0)</f>
        <v>68.910206148961436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3.7169999999999998E-3</v>
      </c>
      <c r="Q32" s="4">
        <f t="shared" si="21"/>
        <v>12.5</v>
      </c>
      <c r="R32">
        <f t="shared" si="0"/>
        <v>100000</v>
      </c>
      <c r="S32">
        <f t="shared" si="1"/>
        <v>73.851545349170138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47.920084753480488</v>
      </c>
      <c r="AC32">
        <f t="shared" si="2"/>
        <v>50.651832640794112</v>
      </c>
      <c r="AE32">
        <f t="shared" si="3"/>
        <v>0</v>
      </c>
      <c r="AF32">
        <f t="shared" si="4"/>
        <v>0</v>
      </c>
      <c r="AG32">
        <f t="shared" si="4"/>
        <v>-8.5732519883829497</v>
      </c>
      <c r="AH32">
        <f t="shared" si="5"/>
        <v>-258.47978838381613</v>
      </c>
      <c r="AI32">
        <f t="shared" si="6"/>
        <v>-267.05304037219906</v>
      </c>
      <c r="AJ32">
        <f t="shared" si="7"/>
        <v>-2.7317478873136238</v>
      </c>
      <c r="AK32">
        <f t="shared" si="22"/>
        <v>3.3544059327436346</v>
      </c>
      <c r="AL32">
        <f t="shared" si="8"/>
        <v>-266.43038232676906</v>
      </c>
      <c r="AN32">
        <f t="shared" si="9"/>
        <v>0</v>
      </c>
      <c r="AO32">
        <f t="shared" si="9"/>
        <v>0</v>
      </c>
      <c r="AP32">
        <f t="shared" si="9"/>
        <v>-0.50292054041376877</v>
      </c>
      <c r="AQ32">
        <f t="shared" si="9"/>
        <v>-15.162833780713875</v>
      </c>
      <c r="AR32">
        <f t="shared" si="9"/>
        <v>-15.665754321127643</v>
      </c>
      <c r="AS32">
        <f t="shared" si="9"/>
        <v>-0.1602486577582877</v>
      </c>
      <c r="AT32">
        <f t="shared" si="9"/>
        <v>0.1967747649023408</v>
      </c>
      <c r="AU32">
        <f t="shared" si="9"/>
        <v>-15.629228213983591</v>
      </c>
      <c r="AW32">
        <v>29</v>
      </c>
      <c r="AX32">
        <f>IF(Z32&gt;0, (R32*SUMPRODUCT(K32:$K$98, X32:$X$98)-K32*$AZ$3)/Z32, 0)</f>
        <v>73.851545349170138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3.852E-3</v>
      </c>
      <c r="Q33" s="4">
        <f t="shared" si="21"/>
        <v>12.5</v>
      </c>
      <c r="R33">
        <f t="shared" si="0"/>
        <v>100000</v>
      </c>
      <c r="S33">
        <f t="shared" si="1"/>
        <v>78.082631559675903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50.651832640794112</v>
      </c>
      <c r="AC33">
        <f t="shared" si="2"/>
        <v>52.811939334125867</v>
      </c>
      <c r="AE33">
        <f t="shared" si="3"/>
        <v>0</v>
      </c>
      <c r="AF33">
        <f t="shared" si="4"/>
        <v>0</v>
      </c>
      <c r="AG33">
        <f t="shared" si="4"/>
        <v>-8.4544953018398683</v>
      </c>
      <c r="AH33">
        <f t="shared" si="5"/>
        <v>-264.19333327400892</v>
      </c>
      <c r="AI33">
        <f t="shared" si="6"/>
        <v>-272.64782857584879</v>
      </c>
      <c r="AJ33">
        <f t="shared" si="7"/>
        <v>-2.1601066933317554</v>
      </c>
      <c r="AK33">
        <f t="shared" si="22"/>
        <v>3.5456282848555882</v>
      </c>
      <c r="AL33">
        <f t="shared" si="8"/>
        <v>-271.26230698432499</v>
      </c>
      <c r="AN33">
        <f t="shared" si="9"/>
        <v>0</v>
      </c>
      <c r="AO33">
        <f t="shared" si="9"/>
        <v>0</v>
      </c>
      <c r="AP33">
        <f t="shared" si="9"/>
        <v>-0.44281614739996172</v>
      </c>
      <c r="AQ33">
        <f t="shared" si="9"/>
        <v>-13.837499440527404</v>
      </c>
      <c r="AR33">
        <f t="shared" si="9"/>
        <v>-14.280315587927365</v>
      </c>
      <c r="AS33">
        <f t="shared" si="9"/>
        <v>-0.11313864278875148</v>
      </c>
      <c r="AT33">
        <f t="shared" si="9"/>
        <v>0.18570729548698295</v>
      </c>
      <c r="AU33">
        <f t="shared" si="9"/>
        <v>-14.207746935229137</v>
      </c>
      <c r="AW33">
        <v>30</v>
      </c>
      <c r="AX33">
        <f>IF(Z33&gt;0, (R33*SUMPRODUCT(K33:$K$98, X33:$X$98)-K33*$AZ$3)/Z33, 0)</f>
        <v>78.082631559675903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4.0049999999999999E-3</v>
      </c>
      <c r="Q34" s="4">
        <f t="shared" si="21"/>
        <v>12.5</v>
      </c>
      <c r="R34">
        <f t="shared" si="0"/>
        <v>100000</v>
      </c>
      <c r="S34">
        <f t="shared" si="1"/>
        <v>81.635020749857674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52.811939334125867</v>
      </c>
      <c r="AC34">
        <f t="shared" si="2"/>
        <v>54.441351031139277</v>
      </c>
      <c r="AE34">
        <f t="shared" si="3"/>
        <v>0</v>
      </c>
      <c r="AF34">
        <f t="shared" si="4"/>
        <v>0</v>
      </c>
      <c r="AG34">
        <f t="shared" si="4"/>
        <v>-8.3360900951375996</v>
      </c>
      <c r="AH34">
        <f t="shared" si="5"/>
        <v>-270.88202947094936</v>
      </c>
      <c r="AI34">
        <f t="shared" si="6"/>
        <v>-279.21811956608695</v>
      </c>
      <c r="AJ34">
        <f t="shared" si="7"/>
        <v>-1.6294116970134098</v>
      </c>
      <c r="AK34">
        <f t="shared" si="22"/>
        <v>3.696835753388811</v>
      </c>
      <c r="AL34">
        <f t="shared" si="8"/>
        <v>-277.15069550971151</v>
      </c>
      <c r="AN34">
        <f t="shared" si="9"/>
        <v>0</v>
      </c>
      <c r="AO34">
        <f t="shared" si="9"/>
        <v>0</v>
      </c>
      <c r="AP34">
        <f t="shared" si="9"/>
        <v>-0.38983438147823674</v>
      </c>
      <c r="AQ34">
        <f t="shared" si="9"/>
        <v>-12.667704788120332</v>
      </c>
      <c r="AR34">
        <f t="shared" si="9"/>
        <v>-13.057539169598568</v>
      </c>
      <c r="AS34">
        <f t="shared" si="9"/>
        <v>-7.6198876671107016E-2</v>
      </c>
      <c r="AT34">
        <f t="shared" si="9"/>
        <v>0.17288125043053174</v>
      </c>
      <c r="AU34">
        <f t="shared" ref="AU34:AU97" si="23">AL34*$K34</f>
        <v>-12.960856795839142</v>
      </c>
      <c r="AW34">
        <v>31</v>
      </c>
      <c r="AX34">
        <f>IF(Z34&gt;0, (R34*SUMPRODUCT(K34:$K$98, X34:$X$98)-K34*$AZ$3)/Z34, 0)</f>
        <v>81.635020749857674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4.1640000000000002E-3</v>
      </c>
      <c r="Q35" s="4">
        <f t="shared" si="21"/>
        <v>12.5</v>
      </c>
      <c r="R35">
        <f t="shared" si="0"/>
        <v>100000</v>
      </c>
      <c r="S35">
        <f t="shared" si="1"/>
        <v>84.545005647243059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54.441351031139277</v>
      </c>
      <c r="AC35">
        <f t="shared" si="2"/>
        <v>55.58338833010886</v>
      </c>
      <c r="AE35">
        <f t="shared" si="3"/>
        <v>0</v>
      </c>
      <c r="AF35">
        <f t="shared" ref="AF35:AG66" si="24">-$Z35*P35</f>
        <v>0</v>
      </c>
      <c r="AG35">
        <f t="shared" si="24"/>
        <v>-8.2180177150300704</v>
      </c>
      <c r="AH35">
        <f t="shared" si="5"/>
        <v>-277.69183324922369</v>
      </c>
      <c r="AI35">
        <f t="shared" ref="AI35:AI66" si="25">SUM(AE35:AH35)</f>
        <v>-285.90985096425374</v>
      </c>
      <c r="AJ35">
        <f t="shared" si="7"/>
        <v>-1.1420372989695835</v>
      </c>
      <c r="AK35">
        <f t="shared" si="22"/>
        <v>3.8108945721797496</v>
      </c>
      <c r="AL35">
        <f t="shared" ref="AL35:AL98" si="26">SUM(AI35:AK35)</f>
        <v>-283.24099369104357</v>
      </c>
      <c r="AN35">
        <f t="shared" ref="AN35:AT66" si="27">AE35*$K35</f>
        <v>0</v>
      </c>
      <c r="AO35">
        <f t="shared" si="27"/>
        <v>0</v>
      </c>
      <c r="AP35">
        <f t="shared" si="27"/>
        <v>-0.34313639937408841</v>
      </c>
      <c r="AQ35">
        <f t="shared" si="27"/>
        <v>-11.594788317681269</v>
      </c>
      <c r="AR35">
        <f t="shared" si="27"/>
        <v>-11.937924717055356</v>
      </c>
      <c r="AS35">
        <f t="shared" si="27"/>
        <v>-4.7684804329713996E-2</v>
      </c>
      <c r="AT35">
        <f t="shared" si="27"/>
        <v>0.15912068910491894</v>
      </c>
      <c r="AU35">
        <f t="shared" si="23"/>
        <v>-11.826488832280152</v>
      </c>
      <c r="AW35">
        <v>32</v>
      </c>
      <c r="AX35">
        <f>IF(Z35&gt;0, (R35*SUMPRODUCT(K35:$K$98, X35:$X$98)-K35*$AZ$3)/Z35, 0)</f>
        <v>84.545005647243059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4.3350000000000003E-3</v>
      </c>
      <c r="Q36" s="4">
        <f t="shared" si="21"/>
        <v>12.5</v>
      </c>
      <c r="R36">
        <f t="shared" si="0"/>
        <v>100000</v>
      </c>
      <c r="S36">
        <f t="shared" si="1"/>
        <v>86.90933625977172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55.58338833010886</v>
      </c>
      <c r="AC36">
        <f t="shared" si="2"/>
        <v>56.318726875900722</v>
      </c>
      <c r="AE36">
        <f t="shared" si="3"/>
        <v>0</v>
      </c>
      <c r="AF36">
        <f t="shared" si="24"/>
        <v>0</v>
      </c>
      <c r="AG36">
        <f t="shared" si="24"/>
        <v>-8.1002124310851134</v>
      </c>
      <c r="AH36">
        <f t="shared" si="5"/>
        <v>-285.00085435724282</v>
      </c>
      <c r="AI36">
        <f t="shared" si="25"/>
        <v>-293.10106678832796</v>
      </c>
      <c r="AJ36">
        <f t="shared" si="7"/>
        <v>-0.73533854579186197</v>
      </c>
      <c r="AK36">
        <f t="shared" si="22"/>
        <v>3.8908371831076205</v>
      </c>
      <c r="AL36">
        <f t="shared" si="26"/>
        <v>-289.9455681510122</v>
      </c>
      <c r="AN36">
        <f t="shared" si="27"/>
        <v>0</v>
      </c>
      <c r="AO36">
        <f t="shared" si="27"/>
        <v>0</v>
      </c>
      <c r="AP36">
        <f t="shared" si="27"/>
        <v>-0.30197994561523284</v>
      </c>
      <c r="AQ36">
        <f t="shared" si="27"/>
        <v>-10.624973509190522</v>
      </c>
      <c r="AR36">
        <f t="shared" si="27"/>
        <v>-10.926953454805755</v>
      </c>
      <c r="AS36">
        <f t="shared" si="27"/>
        <v>-2.7413786484765539E-2</v>
      </c>
      <c r="AT36">
        <f t="shared" si="27"/>
        <v>0.14505234411428478</v>
      </c>
      <c r="AU36">
        <f t="shared" si="23"/>
        <v>-10.809314897176236</v>
      </c>
      <c r="AW36">
        <v>33</v>
      </c>
      <c r="AX36">
        <f>IF(Z36&gt;0, (R36*SUMPRODUCT(K36:$K$98, X36:$X$98)-K36*$AZ$3)/Z36, 0)</f>
        <v>86.90933625977172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4.522E-3</v>
      </c>
      <c r="Q37" s="4">
        <f t="shared" si="21"/>
        <v>12.5</v>
      </c>
      <c r="R37">
        <f t="shared" si="0"/>
        <v>100000</v>
      </c>
      <c r="S37">
        <f t="shared" si="1"/>
        <v>88.791448171446604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56.318726875900722</v>
      </c>
      <c r="AC37">
        <f t="shared" si="2"/>
        <v>56.702795209096962</v>
      </c>
      <c r="AE37">
        <f t="shared" si="3"/>
        <v>0</v>
      </c>
      <c r="AF37">
        <f t="shared" si="24"/>
        <v>0</v>
      </c>
      <c r="AG37">
        <f t="shared" si="24"/>
        <v>-7.9825811461608955</v>
      </c>
      <c r="AH37">
        <f t="shared" si="5"/>
        <v>-293.03328490693502</v>
      </c>
      <c r="AI37">
        <f t="shared" si="25"/>
        <v>-301.01586605309592</v>
      </c>
      <c r="AJ37">
        <f t="shared" si="7"/>
        <v>-0.38406833319623956</v>
      </c>
      <c r="AK37">
        <f t="shared" si="22"/>
        <v>3.942310881313051</v>
      </c>
      <c r="AL37">
        <f t="shared" si="26"/>
        <v>-297.4576235049791</v>
      </c>
      <c r="AN37">
        <f t="shared" si="27"/>
        <v>0</v>
      </c>
      <c r="AO37">
        <f t="shared" si="27"/>
        <v>0</v>
      </c>
      <c r="AP37">
        <f t="shared" si="27"/>
        <v>-0.26570945789732897</v>
      </c>
      <c r="AQ37">
        <f t="shared" si="27"/>
        <v>-9.7539522433720194</v>
      </c>
      <c r="AR37">
        <f t="shared" si="27"/>
        <v>-10.019661701269349</v>
      </c>
      <c r="AS37">
        <f t="shared" si="27"/>
        <v>-1.2784159251319763E-2</v>
      </c>
      <c r="AT37">
        <f t="shared" si="27"/>
        <v>0.13122438318590926</v>
      </c>
      <c r="AU37">
        <f t="shared" si="23"/>
        <v>-9.9012214773347598</v>
      </c>
      <c r="AW37">
        <v>34</v>
      </c>
      <c r="AX37">
        <f>IF(Z37&gt;0, (R37*SUMPRODUCT(K37:$K$98, X37:$X$98)-K37*$AZ$3)/Z37, 0)</f>
        <v>88.791448171446604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4.7470000000000004E-3</v>
      </c>
      <c r="Q38" s="4">
        <f t="shared" si="21"/>
        <v>12.5</v>
      </c>
      <c r="R38">
        <f t="shared" si="0"/>
        <v>100000</v>
      </c>
      <c r="S38">
        <f t="shared" si="1"/>
        <v>90.240528778351333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56.702795209096962</v>
      </c>
      <c r="AC38">
        <f t="shared" si="2"/>
        <v>56.778344610713162</v>
      </c>
      <c r="AE38">
        <f t="shared" si="3"/>
        <v>0</v>
      </c>
      <c r="AF38">
        <f t="shared" si="24"/>
        <v>0</v>
      </c>
      <c r="AG38">
        <f t="shared" si="24"/>
        <v>-7.8648620219984604</v>
      </c>
      <c r="AH38">
        <f t="shared" si="5"/>
        <v>-303.14650160660619</v>
      </c>
      <c r="AI38">
        <f t="shared" si="25"/>
        <v>-311.01136362860467</v>
      </c>
      <c r="AJ38">
        <f t="shared" si="7"/>
        <v>-7.5549401616200385E-2</v>
      </c>
      <c r="AK38">
        <f t="shared" si="22"/>
        <v>3.9691956646367879</v>
      </c>
      <c r="AL38">
        <f t="shared" si="26"/>
        <v>-307.1177173655841</v>
      </c>
      <c r="AN38">
        <f t="shared" si="27"/>
        <v>0</v>
      </c>
      <c r="AO38">
        <f t="shared" si="27"/>
        <v>0</v>
      </c>
      <c r="AP38">
        <f t="shared" si="27"/>
        <v>-0.23374200046581881</v>
      </c>
      <c r="AQ38">
        <f t="shared" si="27"/>
        <v>-9.0094485474187191</v>
      </c>
      <c r="AR38">
        <f t="shared" si="27"/>
        <v>-9.243190547884538</v>
      </c>
      <c r="AS38">
        <f t="shared" si="27"/>
        <v>-2.2453118971919451E-3</v>
      </c>
      <c r="AT38">
        <f t="shared" si="27"/>
        <v>0.11796363779776932</v>
      </c>
      <c r="AU38">
        <f t="shared" si="23"/>
        <v>-9.1274722219839628</v>
      </c>
      <c r="AW38">
        <v>35</v>
      </c>
      <c r="AX38">
        <f>IF(Z38&gt;0, (R38*SUMPRODUCT(K38:$K$98, X38:$X$98)-K38*$AZ$3)/Z38, 0)</f>
        <v>90.240528778351333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4.9870000000000001E-3</v>
      </c>
      <c r="Q39" s="4">
        <f t="shared" si="21"/>
        <v>12.5</v>
      </c>
      <c r="R39">
        <f t="shared" si="0"/>
        <v>100000</v>
      </c>
      <c r="S39">
        <f t="shared" si="1"/>
        <v>91.237414586998142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56.778344610713162</v>
      </c>
      <c r="AC39">
        <f t="shared" si="2"/>
        <v>56.545236817748126</v>
      </c>
      <c r="AE39">
        <f t="shared" si="3"/>
        <v>0</v>
      </c>
      <c r="AF39">
        <f t="shared" si="24"/>
        <v>0</v>
      </c>
      <c r="AG39">
        <f t="shared" si="24"/>
        <v>-7.7469913348747701</v>
      </c>
      <c r="AH39">
        <f t="shared" si="5"/>
        <v>-313.77653522965056</v>
      </c>
      <c r="AI39">
        <f t="shared" si="25"/>
        <v>-321.52352656452535</v>
      </c>
      <c r="AJ39">
        <f t="shared" si="7"/>
        <v>0.23310779296503625</v>
      </c>
      <c r="AK39">
        <f t="shared" si="22"/>
        <v>3.9744841227499217</v>
      </c>
      <c r="AL39">
        <f t="shared" si="26"/>
        <v>-317.31593464881041</v>
      </c>
      <c r="AN39">
        <f t="shared" si="27"/>
        <v>0</v>
      </c>
      <c r="AO39">
        <f t="shared" si="27"/>
        <v>0</v>
      </c>
      <c r="AP39">
        <f t="shared" si="27"/>
        <v>-0.20557045455789066</v>
      </c>
      <c r="AQ39">
        <f t="shared" si="27"/>
        <v>-8.3262239737359867</v>
      </c>
      <c r="AR39">
        <f t="shared" si="27"/>
        <v>-8.5317944282938782</v>
      </c>
      <c r="AS39">
        <f t="shared" si="27"/>
        <v>6.1856368349202237E-3</v>
      </c>
      <c r="AT39">
        <f t="shared" si="27"/>
        <v>0.10546500859872565</v>
      </c>
      <c r="AU39">
        <f t="shared" si="23"/>
        <v>-8.420143782860233</v>
      </c>
      <c r="AW39">
        <v>36</v>
      </c>
      <c r="AX39">
        <f>IF(Z39&gt;0, (R39*SUMPRODUCT(K39:$K$98, X39:$X$98)-K39*$AZ$3)/Z39, 0)</f>
        <v>91.237414586998142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5.2249999999999996E-3</v>
      </c>
      <c r="Q40" s="4">
        <f t="shared" si="21"/>
        <v>12.5</v>
      </c>
      <c r="R40">
        <f t="shared" si="0"/>
        <v>100000</v>
      </c>
      <c r="S40">
        <f t="shared" si="1"/>
        <v>91.844790519567397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56.545236817748126</v>
      </c>
      <c r="AC40">
        <f t="shared" si="2"/>
        <v>56.055031374774437</v>
      </c>
      <c r="AE40">
        <f t="shared" si="3"/>
        <v>0</v>
      </c>
      <c r="AF40">
        <f t="shared" si="24"/>
        <v>0</v>
      </c>
      <c r="AG40">
        <f t="shared" si="24"/>
        <v>-7.6290433918013019</v>
      </c>
      <c r="AH40">
        <f t="shared" si="5"/>
        <v>-323.82423779776536</v>
      </c>
      <c r="AI40">
        <f t="shared" si="25"/>
        <v>-331.45328118956667</v>
      </c>
      <c r="AJ40">
        <f t="shared" si="7"/>
        <v>0.49020544297368929</v>
      </c>
      <c r="AK40">
        <f t="shared" si="22"/>
        <v>3.9581665772423693</v>
      </c>
      <c r="AL40">
        <f t="shared" si="26"/>
        <v>-327.00490916935058</v>
      </c>
      <c r="AN40">
        <f t="shared" si="27"/>
        <v>0</v>
      </c>
      <c r="AO40">
        <f t="shared" si="27"/>
        <v>0</v>
      </c>
      <c r="AP40">
        <f t="shared" si="27"/>
        <v>-0.18075057534575603</v>
      </c>
      <c r="AQ40">
        <f t="shared" si="27"/>
        <v>-7.672183036178418</v>
      </c>
      <c r="AR40">
        <f t="shared" si="27"/>
        <v>-7.8529336115241746</v>
      </c>
      <c r="AS40">
        <f t="shared" si="27"/>
        <v>1.161415806735829E-2</v>
      </c>
      <c r="AT40">
        <f t="shared" si="27"/>
        <v>9.3778583946679664E-2</v>
      </c>
      <c r="AU40">
        <f t="shared" si="23"/>
        <v>-7.7475408695101358</v>
      </c>
      <c r="AW40">
        <v>37</v>
      </c>
      <c r="AX40">
        <f>IF(Z40&gt;0, (R40*SUMPRODUCT(K40:$K$98, X40:$X$98)-K40*$AZ$3)/Z40, 0)</f>
        <v>91.844790519567397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5.4879999999999998E-3</v>
      </c>
      <c r="Q41" s="4">
        <f t="shared" si="21"/>
        <v>12.5</v>
      </c>
      <c r="R41">
        <f t="shared" si="0"/>
        <v>100000</v>
      </c>
      <c r="S41">
        <f t="shared" si="1"/>
        <v>92.165063051460749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56.055031374774437</v>
      </c>
      <c r="AC41">
        <f t="shared" si="2"/>
        <v>55.379293455348019</v>
      </c>
      <c r="AE41">
        <f t="shared" si="3"/>
        <v>0</v>
      </c>
      <c r="AF41">
        <f t="shared" si="24"/>
        <v>0</v>
      </c>
      <c r="AG41">
        <f t="shared" si="24"/>
        <v>-7.510884767749082</v>
      </c>
      <c r="AH41">
        <f t="shared" si="5"/>
        <v>-334.94552107364433</v>
      </c>
      <c r="AI41">
        <f t="shared" si="25"/>
        <v>-342.4564058413934</v>
      </c>
      <c r="AJ41">
        <f t="shared" si="7"/>
        <v>0.67573791942641748</v>
      </c>
      <c r="AK41">
        <f t="shared" si="22"/>
        <v>3.9238521962342108</v>
      </c>
      <c r="AL41">
        <f t="shared" si="26"/>
        <v>-337.85681572573276</v>
      </c>
      <c r="AN41">
        <f t="shared" si="27"/>
        <v>0</v>
      </c>
      <c r="AO41">
        <f t="shared" si="27"/>
        <v>0</v>
      </c>
      <c r="AP41">
        <f t="shared" si="27"/>
        <v>-0.15888492003107227</v>
      </c>
      <c r="AQ41">
        <f t="shared" si="27"/>
        <v>-7.0854225535536361</v>
      </c>
      <c r="AR41">
        <f t="shared" si="27"/>
        <v>-7.2443074735847084</v>
      </c>
      <c r="AS41">
        <f t="shared" si="27"/>
        <v>1.4294529687240203E-2</v>
      </c>
      <c r="AT41">
        <f t="shared" si="27"/>
        <v>8.3004993644611225E-2</v>
      </c>
      <c r="AU41">
        <f t="shared" si="23"/>
        <v>-7.1470079502528563</v>
      </c>
      <c r="AW41">
        <v>38</v>
      </c>
      <c r="AX41">
        <f>IF(Z41&gt;0, (R41*SUMPRODUCT(K41:$K$98, X41:$X$98)-K41*$AZ$3)/Z41, 0)</f>
        <v>92.165063051460749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5.7670000000000004E-3</v>
      </c>
      <c r="Q42" s="4">
        <f t="shared" si="21"/>
        <v>12.5</v>
      </c>
      <c r="R42">
        <f t="shared" si="0"/>
        <v>100000</v>
      </c>
      <c r="S42">
        <f t="shared" si="1"/>
        <v>92.22351578645771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55.379293455348019</v>
      </c>
      <c r="AC42">
        <f t="shared" si="2"/>
        <v>54.540696898894396</v>
      </c>
      <c r="AE42">
        <f t="shared" si="3"/>
        <v>0</v>
      </c>
      <c r="AF42">
        <f t="shared" si="24"/>
        <v>0</v>
      </c>
      <c r="AG42">
        <f t="shared" si="24"/>
        <v>-7.392460647615982</v>
      </c>
      <c r="AH42">
        <f t="shared" si="5"/>
        <v>-346.52217964487164</v>
      </c>
      <c r="AI42">
        <f t="shared" si="25"/>
        <v>-353.9146402924876</v>
      </c>
      <c r="AJ42">
        <f t="shared" si="7"/>
        <v>0.83859655645362352</v>
      </c>
      <c r="AK42">
        <f t="shared" si="22"/>
        <v>3.8765505418743618</v>
      </c>
      <c r="AL42">
        <f t="shared" si="26"/>
        <v>-349.19949319415963</v>
      </c>
      <c r="AN42">
        <f t="shared" si="27"/>
        <v>0</v>
      </c>
      <c r="AO42">
        <f t="shared" si="27"/>
        <v>0</v>
      </c>
      <c r="AP42">
        <f t="shared" si="27"/>
        <v>-0.13962480490798421</v>
      </c>
      <c r="AQ42">
        <f t="shared" si="27"/>
        <v>-6.5449238129942398</v>
      </c>
      <c r="AR42">
        <f t="shared" si="27"/>
        <v>-6.684548617902224</v>
      </c>
      <c r="AS42">
        <f t="shared" si="27"/>
        <v>1.5838958930285942E-2</v>
      </c>
      <c r="AT42">
        <f t="shared" si="27"/>
        <v>7.3218193362950365E-2</v>
      </c>
      <c r="AU42">
        <f t="shared" si="23"/>
        <v>-6.5954914656089878</v>
      </c>
      <c r="AW42">
        <v>39</v>
      </c>
      <c r="AX42">
        <f>IF(Z42&gt;0, (R42*SUMPRODUCT(K42:$K$98, X42:$X$98)-K42*$AZ$3)/Z42, 0)</f>
        <v>92.22351578645771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6.0780000000000001E-3</v>
      </c>
      <c r="Q43" s="4">
        <f t="shared" si="21"/>
        <v>12.5</v>
      </c>
      <c r="R43">
        <f t="shared" si="0"/>
        <v>100000</v>
      </c>
      <c r="S43">
        <f t="shared" si="1"/>
        <v>92.067995792037323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54.540696898894396</v>
      </c>
      <c r="AC43">
        <f t="shared" si="2"/>
        <v>53.573296297596599</v>
      </c>
      <c r="AE43">
        <f t="shared" si="3"/>
        <v>0</v>
      </c>
      <c r="AF43">
        <f t="shared" si="24"/>
        <v>0</v>
      </c>
      <c r="AG43">
        <f t="shared" si="24"/>
        <v>-7.2736046653236128</v>
      </c>
      <c r="AH43">
        <f t="shared" si="5"/>
        <v>-359.45100652967955</v>
      </c>
      <c r="AI43">
        <f t="shared" si="25"/>
        <v>-366.72461119500315</v>
      </c>
      <c r="AJ43">
        <f t="shared" si="7"/>
        <v>0.96740060129779692</v>
      </c>
      <c r="AK43">
        <f t="shared" si="22"/>
        <v>3.8178487829226082</v>
      </c>
      <c r="AL43">
        <f t="shared" si="26"/>
        <v>-361.93936181078271</v>
      </c>
      <c r="AN43">
        <f t="shared" si="27"/>
        <v>0</v>
      </c>
      <c r="AO43">
        <f t="shared" si="27"/>
        <v>0</v>
      </c>
      <c r="AP43">
        <f t="shared" si="27"/>
        <v>-0.12266064044167289</v>
      </c>
      <c r="AQ43">
        <f t="shared" si="27"/>
        <v>-6.0617111730766293</v>
      </c>
      <c r="AR43">
        <f t="shared" si="27"/>
        <v>-6.1843718135183021</v>
      </c>
      <c r="AS43">
        <f t="shared" si="27"/>
        <v>1.6314053729722167E-2</v>
      </c>
      <c r="AT43">
        <f t="shared" si="27"/>
        <v>6.4383451998062807E-2</v>
      </c>
      <c r="AU43">
        <f t="shared" si="23"/>
        <v>-6.1036743077905165</v>
      </c>
      <c r="AW43">
        <v>40</v>
      </c>
      <c r="AX43">
        <f>IF(Z43&gt;0, (R43*SUMPRODUCT(K43:$K$98, X43:$X$98)-K43*$AZ$3)/Z43, 0)</f>
        <v>92.067995792037323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6.4359999999999999E-3</v>
      </c>
      <c r="Q44" s="4">
        <f t="shared" si="21"/>
        <v>12.5</v>
      </c>
      <c r="R44">
        <f t="shared" si="0"/>
        <v>100000</v>
      </c>
      <c r="S44">
        <f t="shared" si="1"/>
        <v>91.716361270688935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53.573296297596599</v>
      </c>
      <c r="AC44">
        <f t="shared" si="2"/>
        <v>52.491516563534645</v>
      </c>
      <c r="AE44">
        <f t="shared" si="3"/>
        <v>0</v>
      </c>
      <c r="AF44">
        <f t="shared" si="24"/>
        <v>0</v>
      </c>
      <c r="AG44">
        <f t="shared" si="24"/>
        <v>-7.1540556990443536</v>
      </c>
      <c r="AH44">
        <f t="shared" si="5"/>
        <v>-374.50335700818215</v>
      </c>
      <c r="AI44">
        <f t="shared" si="25"/>
        <v>-381.65741270722651</v>
      </c>
      <c r="AJ44">
        <f t="shared" si="7"/>
        <v>1.0817797340619535</v>
      </c>
      <c r="AK44">
        <f t="shared" si="22"/>
        <v>3.7501307408317621</v>
      </c>
      <c r="AL44">
        <f t="shared" si="26"/>
        <v>-376.82550223233278</v>
      </c>
      <c r="AN44">
        <f t="shared" si="27"/>
        <v>0</v>
      </c>
      <c r="AO44">
        <f t="shared" si="27"/>
        <v>0</v>
      </c>
      <c r="AP44">
        <f t="shared" si="27"/>
        <v>-0.10771838406729781</v>
      </c>
      <c r="AQ44">
        <f t="shared" si="27"/>
        <v>-5.6388848705900472</v>
      </c>
      <c r="AR44">
        <f t="shared" si="27"/>
        <v>-5.7466032546573453</v>
      </c>
      <c r="AS44">
        <f t="shared" si="27"/>
        <v>1.6288322284864327E-2</v>
      </c>
      <c r="AT44">
        <f t="shared" si="27"/>
        <v>5.6465596640162721E-2</v>
      </c>
      <c r="AU44">
        <f t="shared" si="23"/>
        <v>-5.6738493357323181</v>
      </c>
      <c r="AW44">
        <v>41</v>
      </c>
      <c r="AX44">
        <f>IF(Z44&gt;0, (R44*SUMPRODUCT(K44:$K$98, X44:$X$98)-K44*$AZ$3)/Z44, 0)</f>
        <v>91.716361270688935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6.8199999999999997E-3</v>
      </c>
      <c r="Q45" s="4">
        <f t="shared" si="21"/>
        <v>12.5</v>
      </c>
      <c r="R45">
        <f t="shared" si="0"/>
        <v>100000</v>
      </c>
      <c r="S45">
        <f t="shared" si="1"/>
        <v>91.166136765676697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52.491516563534645</v>
      </c>
      <c r="AC45">
        <f t="shared" si="2"/>
        <v>51.298999049207708</v>
      </c>
      <c r="AE45">
        <f t="shared" si="3"/>
        <v>0</v>
      </c>
      <c r="AF45">
        <f t="shared" si="24"/>
        <v>0</v>
      </c>
      <c r="AG45">
        <f t="shared" si="24"/>
        <v>-7.033724482186428</v>
      </c>
      <c r="AH45">
        <f t="shared" si="5"/>
        <v>-390.32527893985991</v>
      </c>
      <c r="AI45">
        <f t="shared" si="25"/>
        <v>-397.35900342204633</v>
      </c>
      <c r="AJ45">
        <f t="shared" si="7"/>
        <v>1.1925175143269371</v>
      </c>
      <c r="AK45">
        <f t="shared" si="22"/>
        <v>3.6744061594474253</v>
      </c>
      <c r="AL45">
        <f t="shared" si="26"/>
        <v>-392.49207974827198</v>
      </c>
      <c r="AN45">
        <f t="shared" si="27"/>
        <v>0</v>
      </c>
      <c r="AO45">
        <f t="shared" si="27"/>
        <v>0</v>
      </c>
      <c r="AP45">
        <f t="shared" si="27"/>
        <v>-9.4559429327933792E-2</v>
      </c>
      <c r="AQ45">
        <f t="shared" si="27"/>
        <v>-5.2474241381355062</v>
      </c>
      <c r="AR45">
        <f t="shared" si="27"/>
        <v>-5.3419835674634397</v>
      </c>
      <c r="AS45">
        <f t="shared" si="27"/>
        <v>1.6031872716070442E-2</v>
      </c>
      <c r="AT45">
        <f t="shared" si="27"/>
        <v>4.939769114305554E-2</v>
      </c>
      <c r="AU45">
        <f t="shared" si="23"/>
        <v>-5.2765540036043141</v>
      </c>
      <c r="AW45">
        <v>42</v>
      </c>
      <c r="AX45">
        <f>IF(Z45&gt;0, (R45*SUMPRODUCT(K45:$K$98, X45:$X$98)-K45*$AZ$3)/Z45, 0)</f>
        <v>91.166136765676697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7.2269999999999999E-3</v>
      </c>
      <c r="Q46" s="4">
        <f t="shared" si="21"/>
        <v>12.5</v>
      </c>
      <c r="R46">
        <f t="shared" si="0"/>
        <v>100000</v>
      </c>
      <c r="S46">
        <f t="shared" si="1"/>
        <v>90.454161498232864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51.298999049207708</v>
      </c>
      <c r="AC46">
        <f t="shared" si="2"/>
        <v>50.021545764878539</v>
      </c>
      <c r="AE46">
        <f t="shared" si="3"/>
        <v>0</v>
      </c>
      <c r="AF46">
        <f t="shared" si="24"/>
        <v>0</v>
      </c>
      <c r="AG46">
        <f t="shared" si="24"/>
        <v>-6.9125545105318027</v>
      </c>
      <c r="AH46">
        <f t="shared" si="5"/>
        <v>-406.66181466209048</v>
      </c>
      <c r="AI46">
        <f t="shared" si="25"/>
        <v>-413.57436917262226</v>
      </c>
      <c r="AJ46">
        <f t="shared" si="7"/>
        <v>1.2774532843291695</v>
      </c>
      <c r="AK46">
        <f t="shared" si="22"/>
        <v>3.5909299334445399</v>
      </c>
      <c r="AL46">
        <f t="shared" si="26"/>
        <v>-408.70598595484853</v>
      </c>
      <c r="AN46">
        <f t="shared" si="27"/>
        <v>0</v>
      </c>
      <c r="AO46">
        <f t="shared" si="27"/>
        <v>0</v>
      </c>
      <c r="AP46">
        <f t="shared" si="27"/>
        <v>-8.2973619677590607E-2</v>
      </c>
      <c r="AQ46">
        <f t="shared" si="27"/>
        <v>-4.8812928268069813</v>
      </c>
      <c r="AR46">
        <f t="shared" si="27"/>
        <v>-4.9642664464845714</v>
      </c>
      <c r="AS46">
        <f t="shared" si="27"/>
        <v>1.533368348970358E-2</v>
      </c>
      <c r="AT46">
        <f t="shared" si="27"/>
        <v>4.3103089332973757E-2</v>
      </c>
      <c r="AU46">
        <f t="shared" si="23"/>
        <v>-4.905829673661894</v>
      </c>
      <c r="AW46">
        <v>43</v>
      </c>
      <c r="AX46">
        <f>IF(Z46&gt;0, (R46*SUMPRODUCT(K46:$K$98, X46:$X$98)-K46*$AZ$3)/Z46, 0)</f>
        <v>90.454161498232864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7.6860000000000001E-3</v>
      </c>
      <c r="Q47" s="4">
        <f t="shared" si="21"/>
        <v>12.5</v>
      </c>
      <c r="R47">
        <f t="shared" si="0"/>
        <v>100000</v>
      </c>
      <c r="S47">
        <f t="shared" si="1"/>
        <v>89.622101433762481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50.021545764878539</v>
      </c>
      <c r="AC47">
        <f t="shared" si="2"/>
        <v>48.684869771827216</v>
      </c>
      <c r="AE47">
        <f t="shared" si="3"/>
        <v>0</v>
      </c>
      <c r="AF47">
        <f t="shared" si="24"/>
        <v>0</v>
      </c>
      <c r="AG47">
        <f t="shared" si="24"/>
        <v>-6.790299071458537</v>
      </c>
      <c r="AH47">
        <f t="shared" si="5"/>
        <v>-425.03915174357945</v>
      </c>
      <c r="AI47">
        <f t="shared" si="25"/>
        <v>-431.829450815038</v>
      </c>
      <c r="AJ47">
        <f t="shared" si="7"/>
        <v>1.3366759930513226</v>
      </c>
      <c r="AK47">
        <f t="shared" si="22"/>
        <v>3.5015082035414982</v>
      </c>
      <c r="AL47">
        <f t="shared" si="26"/>
        <v>-426.9912666184452</v>
      </c>
      <c r="AN47">
        <f t="shared" si="27"/>
        <v>0</v>
      </c>
      <c r="AO47">
        <f t="shared" si="27"/>
        <v>0</v>
      </c>
      <c r="AP47">
        <f t="shared" si="27"/>
        <v>-7.277334664283279E-2</v>
      </c>
      <c r="AQ47">
        <f t="shared" si="27"/>
        <v>-4.555251720299724</v>
      </c>
      <c r="AR47">
        <f t="shared" si="27"/>
        <v>-4.6280250669425564</v>
      </c>
      <c r="AS47">
        <f t="shared" si="27"/>
        <v>1.4325493526543949E-2</v>
      </c>
      <c r="AT47">
        <f t="shared" si="27"/>
        <v>3.7526545972048672E-2</v>
      </c>
      <c r="AU47">
        <f t="shared" si="23"/>
        <v>-4.5761730274439643</v>
      </c>
      <c r="AW47">
        <v>44</v>
      </c>
      <c r="AX47">
        <f>IF(Z47&gt;0, (R47*SUMPRODUCT(K47:$K$98, X47:$X$98)-K47*$AZ$3)/Z47, 0)</f>
        <v>89.622101433762481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8.2030000000000002E-3</v>
      </c>
      <c r="Q48" s="4">
        <f t="shared" si="21"/>
        <v>12.5</v>
      </c>
      <c r="R48">
        <f t="shared" si="0"/>
        <v>100000</v>
      </c>
      <c r="S48">
        <f t="shared" si="1"/>
        <v>88.676721906011295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48.684869771827216</v>
      </c>
      <c r="AC48">
        <f t="shared" si="2"/>
        <v>47.294454510237905</v>
      </c>
      <c r="AE48">
        <f t="shared" si="3"/>
        <v>0</v>
      </c>
      <c r="AF48">
        <f t="shared" si="24"/>
        <v>0</v>
      </c>
      <c r="AG48">
        <f t="shared" si="24"/>
        <v>-6.6666952574607778</v>
      </c>
      <c r="AH48">
        <f t="shared" si="5"/>
        <v>-445.60658626539504</v>
      </c>
      <c r="AI48">
        <f t="shared" si="25"/>
        <v>-452.27328152285583</v>
      </c>
      <c r="AJ48">
        <f t="shared" si="7"/>
        <v>1.3904152615893111</v>
      </c>
      <c r="AK48">
        <f t="shared" si="22"/>
        <v>3.4079408840279055</v>
      </c>
      <c r="AL48">
        <f t="shared" si="26"/>
        <v>-447.47492537723861</v>
      </c>
      <c r="AN48">
        <f t="shared" si="27"/>
        <v>0</v>
      </c>
      <c r="AO48">
        <f t="shared" si="27"/>
        <v>0</v>
      </c>
      <c r="AP48">
        <f t="shared" si="27"/>
        <v>-6.3793440548119029E-2</v>
      </c>
      <c r="AQ48">
        <f t="shared" si="27"/>
        <v>-4.2639983036511246</v>
      </c>
      <c r="AR48">
        <f t="shared" si="27"/>
        <v>-4.3277917441992431</v>
      </c>
      <c r="AS48">
        <f t="shared" si="27"/>
        <v>1.3304848939679755E-2</v>
      </c>
      <c r="AT48">
        <f t="shared" si="27"/>
        <v>3.2610501272491599E-2</v>
      </c>
      <c r="AU48">
        <f t="shared" si="23"/>
        <v>-4.2818763939870719</v>
      </c>
      <c r="AW48">
        <v>45</v>
      </c>
      <c r="AX48">
        <f>IF(Z48&gt;0, (R48*SUMPRODUCT(K48:$K$98, X48:$X$98)-K48*$AZ$3)/Z48, 0)</f>
        <v>88.676721906011295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8.7950000000000007E-3</v>
      </c>
      <c r="Q49" s="4">
        <f t="shared" si="21"/>
        <v>12.5</v>
      </c>
      <c r="R49">
        <f t="shared" si="0"/>
        <v>100000</v>
      </c>
      <c r="S49">
        <f t="shared" si="1"/>
        <v>87.626960699679501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47.294454510237905</v>
      </c>
      <c r="AC49">
        <f t="shared" si="2"/>
        <v>45.856203044721077</v>
      </c>
      <c r="AE49">
        <f t="shared" si="3"/>
        <v>0</v>
      </c>
      <c r="AF49">
        <f t="shared" si="24"/>
        <v>0</v>
      </c>
      <c r="AG49">
        <f t="shared" si="24"/>
        <v>-6.5413947200968021</v>
      </c>
      <c r="AH49">
        <f t="shared" si="5"/>
        <v>-469.06867831494043</v>
      </c>
      <c r="AI49">
        <f t="shared" si="25"/>
        <v>-475.6100730350372</v>
      </c>
      <c r="AJ49">
        <f t="shared" si="7"/>
        <v>1.4382514655168279</v>
      </c>
      <c r="AK49">
        <f t="shared" si="22"/>
        <v>3.3106118157166535</v>
      </c>
      <c r="AL49">
        <f t="shared" si="26"/>
        <v>-470.86120975380373</v>
      </c>
      <c r="AN49">
        <f t="shared" si="27"/>
        <v>0</v>
      </c>
      <c r="AO49">
        <f t="shared" si="27"/>
        <v>0</v>
      </c>
      <c r="AP49">
        <f t="shared" si="27"/>
        <v>-5.5887895386622435E-2</v>
      </c>
      <c r="AQ49">
        <f t="shared" si="27"/>
        <v>-4.0075950687193354</v>
      </c>
      <c r="AR49">
        <f t="shared" si="27"/>
        <v>-4.0634829641059582</v>
      </c>
      <c r="AS49">
        <f t="shared" si="27"/>
        <v>1.228802891186352E-2</v>
      </c>
      <c r="AT49">
        <f t="shared" si="27"/>
        <v>2.8284965934566083E-2</v>
      </c>
      <c r="AU49">
        <f t="shared" si="23"/>
        <v>-4.022909969259528</v>
      </c>
      <c r="AW49">
        <v>46</v>
      </c>
      <c r="AX49">
        <f>IF(Z49&gt;0, (R49*SUMPRODUCT(K49:$K$98, X49:$X$98)-K49*$AZ$3)/Z49, 0)</f>
        <v>87.626960699679501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9.4780000000000003E-3</v>
      </c>
      <c r="Q50" s="4">
        <f t="shared" si="21"/>
        <v>12.5</v>
      </c>
      <c r="R50">
        <f t="shared" si="0"/>
        <v>100000</v>
      </c>
      <c r="S50">
        <f t="shared" si="1"/>
        <v>86.474362068879984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45.856203044721077</v>
      </c>
      <c r="AC50">
        <f t="shared" si="2"/>
        <v>44.371596224335931</v>
      </c>
      <c r="AE50">
        <f t="shared" si="3"/>
        <v>0</v>
      </c>
      <c r="AF50">
        <f t="shared" si="24"/>
        <v>0</v>
      </c>
      <c r="AG50">
        <f t="shared" si="24"/>
        <v>-6.4139814337387566</v>
      </c>
      <c r="AH50">
        <f t="shared" si="5"/>
        <v>-495.99471325661995</v>
      </c>
      <c r="AI50">
        <f t="shared" si="25"/>
        <v>-502.40869469035869</v>
      </c>
      <c r="AJ50">
        <f t="shared" si="7"/>
        <v>1.4846068203851459</v>
      </c>
      <c r="AK50">
        <f t="shared" si="22"/>
        <v>3.2099342131304756</v>
      </c>
      <c r="AL50">
        <f t="shared" si="26"/>
        <v>-497.71415365684311</v>
      </c>
      <c r="AN50">
        <f t="shared" si="27"/>
        <v>0</v>
      </c>
      <c r="AO50">
        <f t="shared" si="27"/>
        <v>0</v>
      </c>
      <c r="AP50">
        <f t="shared" si="27"/>
        <v>-4.892795621453732E-2</v>
      </c>
      <c r="AQ50">
        <f t="shared" si="27"/>
        <v>-3.7836105176743389</v>
      </c>
      <c r="AR50">
        <f t="shared" si="27"/>
        <v>-3.8325384738888757</v>
      </c>
      <c r="AS50">
        <f t="shared" si="27"/>
        <v>1.1325068251915132E-2</v>
      </c>
      <c r="AT50">
        <f t="shared" si="27"/>
        <v>2.4486432063156816E-2</v>
      </c>
      <c r="AU50">
        <f t="shared" si="23"/>
        <v>-3.7967269735738043</v>
      </c>
      <c r="AW50">
        <v>47</v>
      </c>
      <c r="AX50">
        <f>IF(Z50&gt;0, (R50*SUMPRODUCT(K50:$K$98, X50:$X$98)-K50*$AZ$3)/Z50, 0)</f>
        <v>86.474362068879984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1.0265E-2</v>
      </c>
      <c r="Q51" s="4">
        <f t="shared" si="21"/>
        <v>12.5</v>
      </c>
      <c r="R51">
        <f t="shared" si="0"/>
        <v>100000</v>
      </c>
      <c r="S51">
        <f t="shared" si="1"/>
        <v>85.217694679080779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44.371596224335931</v>
      </c>
      <c r="AC51">
        <f t="shared" si="2"/>
        <v>42.840653785531401</v>
      </c>
      <c r="AE51">
        <f t="shared" si="3"/>
        <v>0</v>
      </c>
      <c r="AF51">
        <f t="shared" si="24"/>
        <v>0</v>
      </c>
      <c r="AG51">
        <f t="shared" si="24"/>
        <v>-6.2840020999840416</v>
      </c>
      <c r="AH51">
        <f t="shared" si="5"/>
        <v>-526.71615533862666</v>
      </c>
      <c r="AI51">
        <f t="shared" si="25"/>
        <v>-533.0001574386107</v>
      </c>
      <c r="AJ51">
        <f t="shared" si="7"/>
        <v>1.5309424388045301</v>
      </c>
      <c r="AK51">
        <f t="shared" si="22"/>
        <v>3.1060117357035155</v>
      </c>
      <c r="AL51">
        <f t="shared" si="26"/>
        <v>-528.36320326410259</v>
      </c>
      <c r="AN51">
        <f t="shared" si="27"/>
        <v>0</v>
      </c>
      <c r="AO51">
        <f t="shared" si="27"/>
        <v>0</v>
      </c>
      <c r="AP51">
        <f t="shared" si="27"/>
        <v>-4.2800384983794397E-2</v>
      </c>
      <c r="AQ51">
        <f t="shared" si="27"/>
        <v>-3.587467646730182</v>
      </c>
      <c r="AR51">
        <f t="shared" si="27"/>
        <v>-3.6302680317139764</v>
      </c>
      <c r="AS51">
        <f t="shared" si="27"/>
        <v>1.0427260323326337E-2</v>
      </c>
      <c r="AT51">
        <f t="shared" si="27"/>
        <v>2.1155069004931033E-2</v>
      </c>
      <c r="AU51">
        <f t="shared" si="23"/>
        <v>-3.5986857023857186</v>
      </c>
      <c r="AW51">
        <v>48</v>
      </c>
      <c r="AX51">
        <f>IF(Z51&gt;0, (R51*SUMPRODUCT(K51:$K$98, X51:$X$98)-K51*$AZ$3)/Z51, 0)</f>
        <v>85.217694679080779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1.1204E-2</v>
      </c>
      <c r="Q52" s="4">
        <f t="shared" si="21"/>
        <v>12.5</v>
      </c>
      <c r="R52">
        <f t="shared" si="0"/>
        <v>100000</v>
      </c>
      <c r="S52">
        <f t="shared" si="1"/>
        <v>83.860618357512152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42.840653785531401</v>
      </c>
      <c r="AC52">
        <f t="shared" si="2"/>
        <v>41.264496923506428</v>
      </c>
      <c r="AE52">
        <f t="shared" si="3"/>
        <v>0</v>
      </c>
      <c r="AF52">
        <f t="shared" si="24"/>
        <v>0</v>
      </c>
      <c r="AG52">
        <f t="shared" si="24"/>
        <v>-6.1507561194559806</v>
      </c>
      <c r="AH52">
        <f t="shared" si="5"/>
        <v>-563.24767622576962</v>
      </c>
      <c r="AI52">
        <f t="shared" si="25"/>
        <v>-569.39843234522561</v>
      </c>
      <c r="AJ52">
        <f t="shared" si="7"/>
        <v>1.5761568620249733</v>
      </c>
      <c r="AK52">
        <f t="shared" si="22"/>
        <v>2.9988457649871982</v>
      </c>
      <c r="AL52">
        <f t="shared" si="26"/>
        <v>-564.82342971821345</v>
      </c>
      <c r="AN52">
        <f t="shared" si="27"/>
        <v>0</v>
      </c>
      <c r="AO52">
        <f t="shared" si="27"/>
        <v>0</v>
      </c>
      <c r="AP52">
        <f t="shared" si="27"/>
        <v>-3.7404326446962517E-2</v>
      </c>
      <c r="AQ52">
        <f t="shared" si="27"/>
        <v>-3.4252536668459457</v>
      </c>
      <c r="AR52">
        <f t="shared" si="27"/>
        <v>-3.462657993292908</v>
      </c>
      <c r="AS52">
        <f t="shared" si="27"/>
        <v>9.5850143712114203E-3</v>
      </c>
      <c r="AT52">
        <f t="shared" si="27"/>
        <v>1.8236750698480523E-2</v>
      </c>
      <c r="AU52">
        <f t="shared" si="23"/>
        <v>-3.4348362282232161</v>
      </c>
      <c r="AW52">
        <v>49</v>
      </c>
      <c r="AX52">
        <f>IF(Z52&gt;0, (R52*SUMPRODUCT(K52:$K$98, X52:$X$98)-K52*$AZ$3)/Z52, 0)</f>
        <v>83.860618357512152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1.2285000000000001E-2</v>
      </c>
      <c r="Q53" s="4">
        <f t="shared" si="21"/>
        <v>12.5</v>
      </c>
      <c r="R53">
        <f t="shared" si="0"/>
        <v>100000</v>
      </c>
      <c r="S53">
        <f t="shared" si="1"/>
        <v>82.385106726680974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41.264496923506428</v>
      </c>
      <c r="AC53">
        <f t="shared" si="2"/>
        <v>39.635056457290105</v>
      </c>
      <c r="AE53">
        <f t="shared" si="3"/>
        <v>0</v>
      </c>
      <c r="AF53">
        <f t="shared" si="24"/>
        <v>0</v>
      </c>
      <c r="AG53">
        <f t="shared" si="24"/>
        <v>-6.0136865193339037</v>
      </c>
      <c r="AH53">
        <f t="shared" si="5"/>
        <v>-604.49631142013379</v>
      </c>
      <c r="AI53">
        <f t="shared" si="25"/>
        <v>-610.50999793946767</v>
      </c>
      <c r="AJ53">
        <f t="shared" si="7"/>
        <v>1.6294404662163231</v>
      </c>
      <c r="AK53">
        <f t="shared" si="22"/>
        <v>2.8885147846454502</v>
      </c>
      <c r="AL53">
        <f t="shared" si="26"/>
        <v>-605.99204268860592</v>
      </c>
      <c r="AN53">
        <f t="shared" si="27"/>
        <v>0</v>
      </c>
      <c r="AO53">
        <f t="shared" si="27"/>
        <v>0</v>
      </c>
      <c r="AP53">
        <f t="shared" si="27"/>
        <v>-3.2652474135796389E-2</v>
      </c>
      <c r="AQ53">
        <f t="shared" si="27"/>
        <v>-3.2822296457209612</v>
      </c>
      <c r="AR53">
        <f t="shared" si="27"/>
        <v>-3.3148821198567573</v>
      </c>
      <c r="AS53">
        <f t="shared" si="27"/>
        <v>8.8473621809009254E-3</v>
      </c>
      <c r="AT53">
        <f t="shared" si="27"/>
        <v>1.5683749725442609E-2</v>
      </c>
      <c r="AU53">
        <f t="shared" si="23"/>
        <v>-3.2903510079504139</v>
      </c>
      <c r="AW53">
        <v>50</v>
      </c>
      <c r="AX53">
        <f>IF(Z53&gt;0, (R53*SUMPRODUCT(K53:$K$98, X53:$X$98)-K53*$AZ$3)/Z53, 0)</f>
        <v>82.385106726680974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1.3528E-2</v>
      </c>
      <c r="Q54" s="4">
        <f t="shared" si="21"/>
        <v>12.5</v>
      </c>
      <c r="R54">
        <f t="shared" si="0"/>
        <v>100000</v>
      </c>
      <c r="S54">
        <f t="shared" si="1"/>
        <v>80.796494625559461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39.635056457290105</v>
      </c>
      <c r="AC54">
        <f t="shared" si="2"/>
        <v>37.956231454988462</v>
      </c>
      <c r="AE54">
        <f t="shared" si="3"/>
        <v>0</v>
      </c>
      <c r="AF54">
        <f t="shared" si="24"/>
        <v>0</v>
      </c>
      <c r="AG54">
        <f t="shared" si="24"/>
        <v>-5.8721965029070153</v>
      </c>
      <c r="AH54">
        <f t="shared" si="5"/>
        <v>-650.82520986839234</v>
      </c>
      <c r="AI54">
        <f t="shared" si="25"/>
        <v>-656.69740637129939</v>
      </c>
      <c r="AJ54">
        <f t="shared" si="7"/>
        <v>1.6788250023016431</v>
      </c>
      <c r="AK54">
        <f t="shared" si="22"/>
        <v>2.7744539520103078</v>
      </c>
      <c r="AL54">
        <f t="shared" si="26"/>
        <v>-652.24412741698745</v>
      </c>
      <c r="AN54">
        <f t="shared" si="27"/>
        <v>0</v>
      </c>
      <c r="AO54">
        <f t="shared" si="27"/>
        <v>0</v>
      </c>
      <c r="AP54">
        <f t="shared" si="27"/>
        <v>-2.846805957529408E-2</v>
      </c>
      <c r="AQ54">
        <f t="shared" si="27"/>
        <v>-3.1551619293503821</v>
      </c>
      <c r="AR54">
        <f t="shared" si="27"/>
        <v>-3.1836299889256763</v>
      </c>
      <c r="AS54">
        <f t="shared" si="27"/>
        <v>8.1388438139555885E-3</v>
      </c>
      <c r="AT54">
        <f t="shared" si="27"/>
        <v>1.3450387832838881E-2</v>
      </c>
      <c r="AU54">
        <f t="shared" si="23"/>
        <v>-3.162040757278882</v>
      </c>
      <c r="AW54">
        <v>51</v>
      </c>
      <c r="AX54">
        <f>IF(Z54&gt;0, (R54*SUMPRODUCT(K54:$K$98, X54:$X$98)-K54*$AZ$3)/Z54, 0)</f>
        <v>80.796494625559461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1.4963000000000001E-2</v>
      </c>
      <c r="Q55" s="4">
        <f t="shared" si="21"/>
        <v>12.5</v>
      </c>
      <c r="R55">
        <f t="shared" si="0"/>
        <v>100000</v>
      </c>
      <c r="S55">
        <f t="shared" si="1"/>
        <v>79.102244167812756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37.956231454988462</v>
      </c>
      <c r="AC55">
        <f t="shared" si="2"/>
        <v>36.232680814405363</v>
      </c>
      <c r="AE55">
        <f t="shared" si="3"/>
        <v>0</v>
      </c>
      <c r="AF55">
        <f t="shared" si="24"/>
        <v>0</v>
      </c>
      <c r="AG55">
        <f t="shared" si="24"/>
        <v>-5.7256088616049476</v>
      </c>
      <c r="AH55">
        <f t="shared" si="5"/>
        <v>-702.92541018398151</v>
      </c>
      <c r="AI55">
        <f t="shared" si="25"/>
        <v>-708.65101904558651</v>
      </c>
      <c r="AJ55">
        <f t="shared" si="7"/>
        <v>1.7235506405830989</v>
      </c>
      <c r="AK55">
        <f t="shared" si="22"/>
        <v>2.6569362018491924</v>
      </c>
      <c r="AL55">
        <f t="shared" si="26"/>
        <v>-704.27053220315418</v>
      </c>
      <c r="AN55">
        <f t="shared" si="27"/>
        <v>0</v>
      </c>
      <c r="AO55">
        <f t="shared" si="27"/>
        <v>0</v>
      </c>
      <c r="AP55">
        <f t="shared" si="27"/>
        <v>-2.4783403039389296E-2</v>
      </c>
      <c r="AQ55">
        <f t="shared" si="27"/>
        <v>-3.0426255387508956</v>
      </c>
      <c r="AR55">
        <f t="shared" si="27"/>
        <v>-3.0674089417902848</v>
      </c>
      <c r="AS55">
        <f t="shared" si="27"/>
        <v>7.4604205800385317E-3</v>
      </c>
      <c r="AT55">
        <f t="shared" si="27"/>
        <v>1.1500597112376774E-2</v>
      </c>
      <c r="AU55">
        <f t="shared" si="23"/>
        <v>-3.0484479240978692</v>
      </c>
      <c r="AW55">
        <v>52</v>
      </c>
      <c r="AX55">
        <f>IF(Z55&gt;0, (R55*SUMPRODUCT(K55:$K$98, X55:$X$98)-K55*$AZ$3)/Z55, 0)</f>
        <v>79.102244167812756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1.6567999999999999E-2</v>
      </c>
      <c r="Q56" s="4">
        <f t="shared" si="21"/>
        <v>12.5</v>
      </c>
      <c r="R56">
        <f t="shared" si="0"/>
        <v>100000</v>
      </c>
      <c r="S56">
        <f t="shared" si="1"/>
        <v>77.304063892665027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36.232680814405363</v>
      </c>
      <c r="AC56">
        <f t="shared" si="2"/>
        <v>34.468279640625227</v>
      </c>
      <c r="AE56">
        <f t="shared" si="3"/>
        <v>0</v>
      </c>
      <c r="AF56">
        <f t="shared" si="24"/>
        <v>0</v>
      </c>
      <c r="AG56">
        <f t="shared" si="24"/>
        <v>-5.5734908853698277</v>
      </c>
      <c r="AH56">
        <f t="shared" si="5"/>
        <v>-758.89510095256617</v>
      </c>
      <c r="AI56">
        <f t="shared" si="25"/>
        <v>-764.46859183793595</v>
      </c>
      <c r="AJ56">
        <f t="shared" si="7"/>
        <v>1.7644011737801364</v>
      </c>
      <c r="AK56">
        <f t="shared" si="22"/>
        <v>2.5362876570083754</v>
      </c>
      <c r="AL56">
        <f t="shared" si="26"/>
        <v>-760.1679030071474</v>
      </c>
      <c r="AN56">
        <f t="shared" si="27"/>
        <v>0</v>
      </c>
      <c r="AO56">
        <f t="shared" si="27"/>
        <v>0</v>
      </c>
      <c r="AP56">
        <f t="shared" si="27"/>
        <v>-2.1540140703070358E-2</v>
      </c>
      <c r="AQ56">
        <f t="shared" si="27"/>
        <v>-2.9329387254042989</v>
      </c>
      <c r="AR56">
        <f t="shared" si="27"/>
        <v>-2.9544788661073689</v>
      </c>
      <c r="AS56">
        <f t="shared" si="27"/>
        <v>6.8189668417058492E-3</v>
      </c>
      <c r="AT56">
        <f t="shared" si="27"/>
        <v>9.8021139926554243E-3</v>
      </c>
      <c r="AU56">
        <f t="shared" si="23"/>
        <v>-2.9378577852730077</v>
      </c>
      <c r="AW56">
        <v>53</v>
      </c>
      <c r="AX56">
        <f>IF(Z56&gt;0, (R56*SUMPRODUCT(K56:$K$98, X56:$X$98)-K56*$AZ$3)/Z56, 0)</f>
        <v>77.304063892665027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1.8353999999999999E-2</v>
      </c>
      <c r="Q57" s="4">
        <f t="shared" si="21"/>
        <v>12.5</v>
      </c>
      <c r="R57">
        <f t="shared" si="0"/>
        <v>100000</v>
      </c>
      <c r="S57">
        <f t="shared" si="1"/>
        <v>75.42436818983451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34.468279640625227</v>
      </c>
      <c r="AC57">
        <f t="shared" si="2"/>
        <v>32.676612669659107</v>
      </c>
      <c r="AE57">
        <f t="shared" si="3"/>
        <v>0</v>
      </c>
      <c r="AF57">
        <f t="shared" si="24"/>
        <v>0</v>
      </c>
      <c r="AG57">
        <f t="shared" si="24"/>
        <v>-5.4154601248060521</v>
      </c>
      <c r="AH57">
        <f t="shared" si="5"/>
        <v>-818.36681368062261</v>
      </c>
      <c r="AI57">
        <f t="shared" si="25"/>
        <v>-823.78227380542864</v>
      </c>
      <c r="AJ57">
        <f t="shared" si="7"/>
        <v>1.7916669709661193</v>
      </c>
      <c r="AK57">
        <f t="shared" si="22"/>
        <v>2.4127795748437659</v>
      </c>
      <c r="AL57">
        <f t="shared" si="26"/>
        <v>-819.57782725961874</v>
      </c>
      <c r="AN57">
        <f t="shared" si="27"/>
        <v>0</v>
      </c>
      <c r="AO57">
        <f t="shared" si="27"/>
        <v>0</v>
      </c>
      <c r="AP57">
        <f t="shared" si="27"/>
        <v>-1.8686956744263839E-2</v>
      </c>
      <c r="AQ57">
        <f t="shared" si="27"/>
        <v>-2.8239124461725238</v>
      </c>
      <c r="AR57">
        <f t="shared" si="27"/>
        <v>-2.8425994029167878</v>
      </c>
      <c r="AS57">
        <f t="shared" si="27"/>
        <v>6.182448474361015E-3</v>
      </c>
      <c r="AT57">
        <f t="shared" si="27"/>
        <v>8.3257020658357266E-3</v>
      </c>
      <c r="AU57">
        <f t="shared" si="23"/>
        <v>-2.8280912523765909</v>
      </c>
      <c r="AW57">
        <v>54</v>
      </c>
      <c r="AX57">
        <f>IF(Z57&gt;0, (R57*SUMPRODUCT(K57:$K$98, X57:$X$98)-K57*$AZ$3)/Z57, 0)</f>
        <v>75.42436818983451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2.0303000000000002E-2</v>
      </c>
      <c r="Q58" s="4">
        <f t="shared" si="21"/>
        <v>12.5</v>
      </c>
      <c r="R58">
        <f t="shared" si="0"/>
        <v>100000</v>
      </c>
      <c r="S58">
        <f t="shared" si="1"/>
        <v>73.485058366918409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32.676612669659107</v>
      </c>
      <c r="AC58">
        <f t="shared" si="2"/>
        <v>30.871692861377809</v>
      </c>
      <c r="AE58">
        <f t="shared" si="3"/>
        <v>0</v>
      </c>
      <c r="AF58">
        <f t="shared" si="24"/>
        <v>0</v>
      </c>
      <c r="AG58">
        <f t="shared" si="24"/>
        <v>-5.2513554366440545</v>
      </c>
      <c r="AH58">
        <f t="shared" si="5"/>
        <v>-879.60069531149827</v>
      </c>
      <c r="AI58">
        <f t="shared" si="25"/>
        <v>-884.85205074814235</v>
      </c>
      <c r="AJ58">
        <f t="shared" si="7"/>
        <v>1.8049198082812978</v>
      </c>
      <c r="AK58">
        <f t="shared" si="22"/>
        <v>2.2873628868761378</v>
      </c>
      <c r="AL58">
        <f t="shared" si="26"/>
        <v>-880.7597680529849</v>
      </c>
      <c r="AN58">
        <f t="shared" si="27"/>
        <v>0</v>
      </c>
      <c r="AO58">
        <f t="shared" si="27"/>
        <v>0</v>
      </c>
      <c r="AP58">
        <f t="shared" si="27"/>
        <v>-1.6179183833966441E-2</v>
      </c>
      <c r="AQ58">
        <f t="shared" si="27"/>
        <v>-2.7100091627056337</v>
      </c>
      <c r="AR58">
        <f t="shared" si="27"/>
        <v>-2.7261883465396002</v>
      </c>
      <c r="AS58">
        <f t="shared" si="27"/>
        <v>5.5608746610403834E-3</v>
      </c>
      <c r="AT58">
        <f t="shared" si="27"/>
        <v>7.0472595291343355E-3</v>
      </c>
      <c r="AU58">
        <f t="shared" si="23"/>
        <v>-2.7135802123494255</v>
      </c>
      <c r="AW58">
        <v>55</v>
      </c>
      <c r="AX58">
        <f>IF(Z58&gt;0, (R58*SUMPRODUCT(K58:$K$98, X58:$X$98)-K58*$AZ$3)/Z58, 0)</f>
        <v>73.485058366918409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2.2446000000000001E-2</v>
      </c>
      <c r="Q59" s="4">
        <f t="shared" si="21"/>
        <v>12.5</v>
      </c>
      <c r="R59">
        <f t="shared" si="0"/>
        <v>100000</v>
      </c>
      <c r="S59">
        <f t="shared" si="1"/>
        <v>71.520543305219917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30.871692861377809</v>
      </c>
      <c r="AC59">
        <f t="shared" si="2"/>
        <v>29.071498553932202</v>
      </c>
      <c r="AE59">
        <f t="shared" si="3"/>
        <v>0</v>
      </c>
      <c r="AF59">
        <f t="shared" si="24"/>
        <v>0</v>
      </c>
      <c r="AG59">
        <f t="shared" si="24"/>
        <v>-5.0809699581467003</v>
      </c>
      <c r="AH59">
        <f t="shared" si="5"/>
        <v>-942.97539304729958</v>
      </c>
      <c r="AI59">
        <f t="shared" si="25"/>
        <v>-948.05636300544631</v>
      </c>
      <c r="AJ59">
        <f t="shared" si="7"/>
        <v>1.8001943074456079</v>
      </c>
      <c r="AK59">
        <f t="shared" si="22"/>
        <v>2.1610185002964468</v>
      </c>
      <c r="AL59">
        <f t="shared" si="26"/>
        <v>-944.09515019770424</v>
      </c>
      <c r="AN59">
        <f t="shared" si="27"/>
        <v>0</v>
      </c>
      <c r="AO59">
        <f t="shared" si="27"/>
        <v>0</v>
      </c>
      <c r="AP59">
        <f t="shared" si="27"/>
        <v>-1.3976994674365677E-2</v>
      </c>
      <c r="AQ59">
        <f t="shared" si="27"/>
        <v>-2.5939854309800761</v>
      </c>
      <c r="AR59">
        <f t="shared" si="27"/>
        <v>-2.607962425654442</v>
      </c>
      <c r="AS59">
        <f t="shared" si="27"/>
        <v>4.9520675097965618E-3</v>
      </c>
      <c r="AT59">
        <f t="shared" si="27"/>
        <v>5.9446413418406318E-3</v>
      </c>
      <c r="AU59">
        <f t="shared" si="23"/>
        <v>-2.5970657168028048</v>
      </c>
      <c r="AW59">
        <v>56</v>
      </c>
      <c r="AX59">
        <f>IF(Z59&gt;0, (R59*SUMPRODUCT(K59:$K$98, X59:$X$98)-K59*$AZ$3)/Z59, 0)</f>
        <v>71.520543305219917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2.4856E-2</v>
      </c>
      <c r="Q60" s="4">
        <f t="shared" si="21"/>
        <v>12.5</v>
      </c>
      <c r="R60">
        <f t="shared" si="0"/>
        <v>100000</v>
      </c>
      <c r="S60">
        <f t="shared" si="1"/>
        <v>69.562051974998852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29.071498553932202</v>
      </c>
      <c r="AC60">
        <f t="shared" si="2"/>
        <v>27.289847815148569</v>
      </c>
      <c r="AE60">
        <f t="shared" si="3"/>
        <v>0</v>
      </c>
      <c r="AF60">
        <f t="shared" si="24"/>
        <v>0</v>
      </c>
      <c r="AG60">
        <f t="shared" si="24"/>
        <v>-4.903867669285539</v>
      </c>
      <c r="AH60">
        <f t="shared" si="5"/>
        <v>-1010.3407142375551</v>
      </c>
      <c r="AI60">
        <f t="shared" si="25"/>
        <v>-1015.2445819068406</v>
      </c>
      <c r="AJ60">
        <f t="shared" si="7"/>
        <v>1.7816507387836324</v>
      </c>
      <c r="AK60">
        <f t="shared" si="22"/>
        <v>2.0350048987752545</v>
      </c>
      <c r="AL60">
        <f t="shared" si="26"/>
        <v>-1011.4279262692818</v>
      </c>
      <c r="AN60">
        <f t="shared" si="27"/>
        <v>0</v>
      </c>
      <c r="AO60">
        <f t="shared" si="27"/>
        <v>0</v>
      </c>
      <c r="AP60">
        <f t="shared" si="27"/>
        <v>-1.2044475489282131E-2</v>
      </c>
      <c r="AQ60">
        <f t="shared" si="27"/>
        <v>-2.4815155687573802</v>
      </c>
      <c r="AR60">
        <f t="shared" si="27"/>
        <v>-2.4935600442466623</v>
      </c>
      <c r="AS60">
        <f t="shared" si="27"/>
        <v>4.3759436634364362E-3</v>
      </c>
      <c r="AT60">
        <f t="shared" si="27"/>
        <v>4.9982112644239938E-3</v>
      </c>
      <c r="AU60">
        <f t="shared" si="23"/>
        <v>-2.4841858893188022</v>
      </c>
      <c r="AW60">
        <v>57</v>
      </c>
      <c r="AX60">
        <f>IF(Z60&gt;0, (R60*SUMPRODUCT(K60:$K$98, X60:$X$98)-K60*$AZ$3)/Z60, 0)</f>
        <v>69.562051974998852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2.7564999999999999E-2</v>
      </c>
      <c r="Q61" s="4">
        <f t="shared" si="21"/>
        <v>12.5</v>
      </c>
      <c r="R61">
        <f t="shared" si="0"/>
        <v>100000</v>
      </c>
      <c r="S61">
        <f t="shared" si="1"/>
        <v>67.625804048227351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27.289847815148569</v>
      </c>
      <c r="AC61">
        <f t="shared" si="2"/>
        <v>25.533631078709451</v>
      </c>
      <c r="AE61">
        <f t="shared" si="3"/>
        <v>0</v>
      </c>
      <c r="AF61">
        <f t="shared" si="24"/>
        <v>0</v>
      </c>
      <c r="AG61">
        <f t="shared" si="24"/>
        <v>-4.7196538802888277</v>
      </c>
      <c r="AH61">
        <f t="shared" si="5"/>
        <v>-1081.4008984308471</v>
      </c>
      <c r="AI61">
        <f t="shared" si="25"/>
        <v>-1086.120552311136</v>
      </c>
      <c r="AJ61">
        <f t="shared" si="7"/>
        <v>1.7562167364391179</v>
      </c>
      <c r="AK61">
        <f t="shared" si="22"/>
        <v>1.9102893470604001</v>
      </c>
      <c r="AL61">
        <f t="shared" si="26"/>
        <v>-1082.4540462276364</v>
      </c>
      <c r="AN61">
        <f t="shared" si="27"/>
        <v>0</v>
      </c>
      <c r="AO61">
        <f t="shared" si="27"/>
        <v>0</v>
      </c>
      <c r="AP61">
        <f t="shared" si="27"/>
        <v>-1.0350022113863613E-2</v>
      </c>
      <c r="AQ61">
        <f t="shared" si="27"/>
        <v>-2.3714711918718709</v>
      </c>
      <c r="AR61">
        <f t="shared" si="27"/>
        <v>-2.3818212139857349</v>
      </c>
      <c r="AS61">
        <f t="shared" si="27"/>
        <v>3.8513167532890969E-3</v>
      </c>
      <c r="AT61">
        <f t="shared" si="27"/>
        <v>4.1891921499852165E-3</v>
      </c>
      <c r="AU61">
        <f t="shared" si="23"/>
        <v>-2.3737807050824604</v>
      </c>
      <c r="AW61">
        <v>58</v>
      </c>
      <c r="AX61">
        <f>IF(Z61&gt;0, (R61*SUMPRODUCT(K61:$K$98, X61:$X$98)-K61*$AZ$3)/Z61, 0)</f>
        <v>67.625804048227351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3.0620999999999999E-2</v>
      </c>
      <c r="Q62" s="4">
        <f t="shared" si="21"/>
        <v>12.5</v>
      </c>
      <c r="R62">
        <f t="shared" si="0"/>
        <v>100000</v>
      </c>
      <c r="S62">
        <f t="shared" si="1"/>
        <v>65.73012465831583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25.533631078709451</v>
      </c>
      <c r="AC62">
        <f t="shared" si="2"/>
        <v>23.809748129978882</v>
      </c>
      <c r="AE62">
        <f t="shared" si="3"/>
        <v>0</v>
      </c>
      <c r="AF62">
        <f t="shared" si="24"/>
        <v>0</v>
      </c>
      <c r="AG62">
        <f t="shared" si="24"/>
        <v>-4.5279368200176151</v>
      </c>
      <c r="AH62">
        <f t="shared" si="5"/>
        <v>-1156.1641717465936</v>
      </c>
      <c r="AI62">
        <f t="shared" si="25"/>
        <v>-1160.6921085666113</v>
      </c>
      <c r="AJ62">
        <f t="shared" si="7"/>
        <v>1.7238829487305694</v>
      </c>
      <c r="AK62">
        <f t="shared" si="22"/>
        <v>1.7873541755096618</v>
      </c>
      <c r="AL62">
        <f t="shared" si="26"/>
        <v>-1157.1808714423712</v>
      </c>
      <c r="AN62">
        <f t="shared" si="27"/>
        <v>0</v>
      </c>
      <c r="AO62">
        <f t="shared" si="27"/>
        <v>0</v>
      </c>
      <c r="AP62">
        <f t="shared" si="27"/>
        <v>-8.8657088085503204E-3</v>
      </c>
      <c r="AQ62">
        <f t="shared" si="27"/>
        <v>-2.2637716224901268</v>
      </c>
      <c r="AR62">
        <f t="shared" si="27"/>
        <v>-2.272637331298677</v>
      </c>
      <c r="AS62">
        <f t="shared" si="27"/>
        <v>3.3753660554413064E-3</v>
      </c>
      <c r="AT62">
        <f t="shared" si="27"/>
        <v>3.4996428368348036E-3</v>
      </c>
      <c r="AU62">
        <f t="shared" si="23"/>
        <v>-2.2657623224064012</v>
      </c>
      <c r="AW62">
        <v>59</v>
      </c>
      <c r="AX62">
        <f>IF(Z62&gt;0, (R62*SUMPRODUCT(K62:$K$98, X62:$X$98)-K62*$AZ$3)/Z62, 0)</f>
        <v>65.73012465831583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3.3921E-2</v>
      </c>
      <c r="Q63" s="4">
        <f t="shared" si="21"/>
        <v>12.5</v>
      </c>
      <c r="R63">
        <f t="shared" si="0"/>
        <v>100000</v>
      </c>
      <c r="S63">
        <f t="shared" si="1"/>
        <v>63.88267075952686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23.809748129978882</v>
      </c>
      <c r="AC63">
        <f t="shared" si="2"/>
        <v>22.124180296007779</v>
      </c>
      <c r="AE63">
        <f t="shared" si="3"/>
        <v>0</v>
      </c>
      <c r="AF63">
        <f t="shared" si="24"/>
        <v>0</v>
      </c>
      <c r="AG63">
        <f t="shared" si="24"/>
        <v>-4.3290653069456217</v>
      </c>
      <c r="AH63">
        <f t="shared" si="5"/>
        <v>-1228.7371589745401</v>
      </c>
      <c r="AI63">
        <f t="shared" si="25"/>
        <v>-1233.0662242814858</v>
      </c>
      <c r="AJ63">
        <f t="shared" si="7"/>
        <v>1.6855678339711027</v>
      </c>
      <c r="AK63">
        <f t="shared" si="22"/>
        <v>1.666682369098522</v>
      </c>
      <c r="AL63">
        <f t="shared" si="26"/>
        <v>-1229.7139740784162</v>
      </c>
      <c r="AN63">
        <f t="shared" si="27"/>
        <v>0</v>
      </c>
      <c r="AO63">
        <f t="shared" si="27"/>
        <v>0</v>
      </c>
      <c r="AP63">
        <f t="shared" si="27"/>
        <v>-7.5681410821160557E-3</v>
      </c>
      <c r="AQ63">
        <f t="shared" si="27"/>
        <v>-2.1480979178202531</v>
      </c>
      <c r="AR63">
        <f t="shared" si="27"/>
        <v>-2.1556660589023693</v>
      </c>
      <c r="AS63">
        <f t="shared" si="27"/>
        <v>2.946736597043976E-3</v>
      </c>
      <c r="AT63">
        <f t="shared" si="27"/>
        <v>2.9137207258517072E-3</v>
      </c>
      <c r="AU63">
        <f t="shared" si="23"/>
        <v>-2.1498056015794735</v>
      </c>
      <c r="AW63">
        <v>60</v>
      </c>
      <c r="AX63">
        <f>IF(Z63&gt;0, (R63*SUMPRODUCT(K63:$K$98, X63:$X$98)-K63*$AZ$3)/Z63, 0)</f>
        <v>63.88267075952686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3.7368999999999999E-2</v>
      </c>
      <c r="Q64" s="4">
        <f t="shared" si="21"/>
        <v>12.5</v>
      </c>
      <c r="R64">
        <f t="shared" si="0"/>
        <v>100000</v>
      </c>
      <c r="S64">
        <f t="shared" si="1"/>
        <v>62.113017564255642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22.124180296007779</v>
      </c>
      <c r="AC64">
        <f t="shared" si="2"/>
        <v>20.492335760793789</v>
      </c>
      <c r="AE64">
        <f t="shared" si="3"/>
        <v>0</v>
      </c>
      <c r="AF64">
        <f t="shared" si="24"/>
        <v>0</v>
      </c>
      <c r="AG64">
        <f t="shared" si="24"/>
        <v>-4.1240018124209143</v>
      </c>
      <c r="AH64">
        <f t="shared" si="5"/>
        <v>-1294.1827316420076</v>
      </c>
      <c r="AI64">
        <f t="shared" si="25"/>
        <v>-1298.3067334544285</v>
      </c>
      <c r="AJ64">
        <f t="shared" si="7"/>
        <v>1.6318445352139896</v>
      </c>
      <c r="AK64">
        <f t="shared" si="22"/>
        <v>1.5486926207205447</v>
      </c>
      <c r="AL64">
        <f t="shared" si="26"/>
        <v>-1295.1261962984938</v>
      </c>
      <c r="AN64">
        <f t="shared" si="27"/>
        <v>0</v>
      </c>
      <c r="AO64">
        <f t="shared" si="27"/>
        <v>0</v>
      </c>
      <c r="AP64">
        <f t="shared" si="27"/>
        <v>-6.4371837564261604E-3</v>
      </c>
      <c r="AQ64">
        <f t="shared" si="27"/>
        <v>-2.0200990292685352</v>
      </c>
      <c r="AR64">
        <f t="shared" si="27"/>
        <v>-2.0265362130249613</v>
      </c>
      <c r="AS64">
        <f t="shared" si="27"/>
        <v>2.547157739711526E-3</v>
      </c>
      <c r="AT64">
        <f t="shared" si="27"/>
        <v>2.4173653250523469E-3</v>
      </c>
      <c r="AU64">
        <f t="shared" si="23"/>
        <v>-2.0215716899601972</v>
      </c>
      <c r="AW64">
        <v>61</v>
      </c>
      <c r="AX64">
        <f>IF(Z64&gt;0, (R64*SUMPRODUCT(K64:$K$98, X64:$X$98)-K64*$AZ$3)/Z64, 0)</f>
        <v>62.113017564255642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5.0548205999999998E-2</v>
      </c>
      <c r="Q65" s="4">
        <f t="shared" si="21"/>
        <v>12.5</v>
      </c>
      <c r="R65">
        <f t="shared" si="0"/>
        <v>100000</v>
      </c>
      <c r="S65">
        <f t="shared" si="1"/>
        <v>61.085785974147527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20.492335760793789</v>
      </c>
      <c r="AC65">
        <f t="shared" si="2"/>
        <v>18.933177251709413</v>
      </c>
      <c r="AE65">
        <f t="shared" si="3"/>
        <v>0</v>
      </c>
      <c r="AF65">
        <f t="shared" si="24"/>
        <v>0</v>
      </c>
      <c r="AG65">
        <f t="shared" si="24"/>
        <v>-3.87430090113808</v>
      </c>
      <c r="AH65">
        <f t="shared" si="5"/>
        <v>-1667.6871452690059</v>
      </c>
      <c r="AI65">
        <f t="shared" si="25"/>
        <v>-1671.5614461701439</v>
      </c>
      <c r="AJ65">
        <f t="shared" si="7"/>
        <v>1.5591585090843765</v>
      </c>
      <c r="AK65">
        <f t="shared" si="22"/>
        <v>1.4344635032555655</v>
      </c>
      <c r="AL65">
        <f t="shared" si="26"/>
        <v>-1668.5678241578039</v>
      </c>
      <c r="AN65">
        <f t="shared" si="27"/>
        <v>0</v>
      </c>
      <c r="AO65">
        <f t="shared" si="27"/>
        <v>0</v>
      </c>
      <c r="AP65">
        <f t="shared" si="27"/>
        <v>-5.3994855609662646E-3</v>
      </c>
      <c r="AQ65">
        <f t="shared" si="27"/>
        <v>-2.3242006469977383</v>
      </c>
      <c r="AR65">
        <f t="shared" si="27"/>
        <v>-2.3296001325587046</v>
      </c>
      <c r="AS65">
        <f t="shared" si="27"/>
        <v>2.1729478612737049E-3</v>
      </c>
      <c r="AT65">
        <f t="shared" si="27"/>
        <v>1.9991645386361963E-3</v>
      </c>
      <c r="AU65">
        <f t="shared" si="23"/>
        <v>-2.3254280201587947</v>
      </c>
      <c r="AW65">
        <v>62</v>
      </c>
      <c r="AX65">
        <f>IF(Z65&gt;0, (R65*SUMPRODUCT(K65:$K$98, X65:$X$98)-K65*$AZ$3)/Z65, 0)</f>
        <v>61.085785974147527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6.4784177999999998E-2</v>
      </c>
      <c r="Q66" s="4">
        <f t="shared" si="21"/>
        <v>12.5</v>
      </c>
      <c r="R66">
        <f t="shared" si="0"/>
        <v>100000</v>
      </c>
      <c r="S66">
        <f t="shared" si="1"/>
        <v>59.353551436302993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18.933177251709413</v>
      </c>
      <c r="AC66">
        <f t="shared" si="2"/>
        <v>17.020530640590398</v>
      </c>
      <c r="AE66">
        <f t="shared" si="3"/>
        <v>0</v>
      </c>
      <c r="AF66">
        <f t="shared" si="24"/>
        <v>0</v>
      </c>
      <c r="AG66">
        <f t="shared" si="24"/>
        <v>-3.5845644929218095</v>
      </c>
      <c r="AH66">
        <f t="shared" si="5"/>
        <v>-2007.947193639118</v>
      </c>
      <c r="AI66">
        <f t="shared" si="25"/>
        <v>-2011.5317581320398</v>
      </c>
      <c r="AJ66">
        <f t="shared" si="7"/>
        <v>1.9126466111190155</v>
      </c>
      <c r="AK66">
        <f t="shared" si="22"/>
        <v>1.325322407619659</v>
      </c>
      <c r="AL66">
        <f t="shared" si="26"/>
        <v>-2008.293789113301</v>
      </c>
      <c r="AN66">
        <f t="shared" si="27"/>
        <v>0</v>
      </c>
      <c r="AO66">
        <f t="shared" si="27"/>
        <v>0</v>
      </c>
      <c r="AP66">
        <f t="shared" si="27"/>
        <v>-4.4604370282736901E-3</v>
      </c>
      <c r="AQ66">
        <f t="shared" si="27"/>
        <v>-2.4985802406433448</v>
      </c>
      <c r="AR66">
        <f t="shared" si="27"/>
        <v>-2.5030406776716183</v>
      </c>
      <c r="AS66">
        <f t="shared" si="27"/>
        <v>2.3799933808091589E-3</v>
      </c>
      <c r="AT66">
        <f t="shared" si="27"/>
        <v>1.6491590967384257E-3</v>
      </c>
      <c r="AU66">
        <f t="shared" si="23"/>
        <v>-2.4990115251940708</v>
      </c>
      <c r="AW66">
        <v>63</v>
      </c>
      <c r="AX66">
        <f>IF(Z66&gt;0, (R66*SUMPRODUCT(K66:$K$98, X66:$X$98)-K66*$AZ$3)/Z66, 0)</f>
        <v>59.353551436302993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8.0470763000000001E-2</v>
      </c>
      <c r="Q67" s="4">
        <f t="shared" si="21"/>
        <v>12.5</v>
      </c>
      <c r="R67">
        <f t="shared" ref="R67:R98" si="28">$C$6</f>
        <v>100000</v>
      </c>
      <c r="S67">
        <f t="shared" ref="S67:S98" si="29">AX67</f>
        <v>57.086631925149597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17.020530640590398</v>
      </c>
      <c r="AC67">
        <f t="shared" ref="AC67:AC98" si="30">S67*Z67</f>
        <v>14.889409360553055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-3.2602662082244653</v>
      </c>
      <c r="AH67">
        <f t="shared" ref="AH67:AH98" si="33">-X67*R67</f>
        <v>-2307.6211181450085</v>
      </c>
      <c r="AI67">
        <f t="shared" ref="AI67:AI98" si="34">SUM(AE67:AH67)</f>
        <v>-2310.881384353233</v>
      </c>
      <c r="AJ67">
        <f t="shared" ref="AJ67:AJ98" si="35">AB67-AC67</f>
        <v>2.1311212800373429</v>
      </c>
      <c r="AK67">
        <f t="shared" si="22"/>
        <v>1.1914371448413279</v>
      </c>
      <c r="AL67">
        <f t="shared" si="26"/>
        <v>-2307.5588259283541</v>
      </c>
      <c r="AN67">
        <f t="shared" ref="AN67:AU98" si="36">AE67*$K67</f>
        <v>0</v>
      </c>
      <c r="AO67">
        <f t="shared" si="36"/>
        <v>0</v>
      </c>
      <c r="AP67">
        <f t="shared" si="36"/>
        <v>-3.6222302562609974E-3</v>
      </c>
      <c r="AQ67">
        <f t="shared" si="36"/>
        <v>-2.5638197927045456</v>
      </c>
      <c r="AR67">
        <f t="shared" si="36"/>
        <v>-2.5674420229608064</v>
      </c>
      <c r="AS67">
        <f t="shared" si="36"/>
        <v>2.3677244394459756E-3</v>
      </c>
      <c r="AT67">
        <f t="shared" si="36"/>
        <v>1.3237138929301647E-3</v>
      </c>
      <c r="AU67">
        <f t="shared" si="23"/>
        <v>-2.5637505846284299</v>
      </c>
      <c r="AW67">
        <v>64</v>
      </c>
      <c r="AX67">
        <f>IF(Z67&gt;0, (R67*SUMPRODUCT(K67:$K$98, X67:$X$98)-K67*$AZ$3)/Z67, 0)</f>
        <v>57.086631925149597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9.7818447000000003E-2</v>
      </c>
      <c r="Q68" s="4">
        <f t="shared" si="21"/>
        <v>12.5</v>
      </c>
      <c r="R68">
        <f t="shared" si="28"/>
        <v>100000</v>
      </c>
      <c r="S68">
        <f t="shared" si="29"/>
        <v>54.377656515606262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14.889409360553055</v>
      </c>
      <c r="AC68">
        <f t="shared" si="30"/>
        <v>12.653677925532437</v>
      </c>
      <c r="AE68">
        <f t="shared" si="31"/>
        <v>0</v>
      </c>
      <c r="AF68">
        <f t="shared" si="32"/>
        <v>0</v>
      </c>
      <c r="AG68">
        <f t="shared" si="32"/>
        <v>-2.9087493688471247</v>
      </c>
      <c r="AH68">
        <f t="shared" si="33"/>
        <v>-2551.3134183607667</v>
      </c>
      <c r="AI68">
        <f t="shared" si="34"/>
        <v>-2554.2221677296138</v>
      </c>
      <c r="AJ68">
        <f t="shared" si="35"/>
        <v>2.2357314350206181</v>
      </c>
      <c r="AK68">
        <f t="shared" si="22"/>
        <v>1.0422586552387139</v>
      </c>
      <c r="AL68">
        <f t="shared" si="26"/>
        <v>-2550.9441776393546</v>
      </c>
      <c r="AN68">
        <f t="shared" si="36"/>
        <v>0</v>
      </c>
      <c r="AO68">
        <f t="shared" si="36"/>
        <v>0</v>
      </c>
      <c r="AP68">
        <f t="shared" si="36"/>
        <v>-2.8854348351379676E-3</v>
      </c>
      <c r="AQ68">
        <f t="shared" si="36"/>
        <v>-2.5308638453133052</v>
      </c>
      <c r="AR68">
        <f t="shared" si="36"/>
        <v>-2.5337492801484434</v>
      </c>
      <c r="AS68">
        <f t="shared" si="36"/>
        <v>2.2178113500299097E-3</v>
      </c>
      <c r="AT68">
        <f t="shared" si="36"/>
        <v>1.0339046269365591E-3</v>
      </c>
      <c r="AU68">
        <f t="shared" si="23"/>
        <v>-2.5304975641714771</v>
      </c>
      <c r="AW68">
        <v>65</v>
      </c>
      <c r="AX68">
        <f>IF(Z68&gt;0, (R68*SUMPRODUCT(K68:$K$98, X68:$X$98)-K68*$AZ$3)/Z68, 0)</f>
        <v>54.377656515606262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0.115047869</v>
      </c>
      <c r="Q69" s="4">
        <f t="shared" ref="Q69:Q98" si="48">$C$8</f>
        <v>12.5</v>
      </c>
      <c r="R69">
        <f t="shared" si="28"/>
        <v>100000</v>
      </c>
      <c r="S69">
        <f t="shared" si="29"/>
        <v>51.157577379205811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12.653677925532437</v>
      </c>
      <c r="AC69">
        <f t="shared" si="30"/>
        <v>10.415750113865496</v>
      </c>
      <c r="AE69">
        <f t="shared" si="31"/>
        <v>0</v>
      </c>
      <c r="AF69">
        <f t="shared" si="32"/>
        <v>0</v>
      </c>
      <c r="AG69">
        <f t="shared" si="32"/>
        <v>-2.5450164588176971</v>
      </c>
      <c r="AH69">
        <f t="shared" si="33"/>
        <v>-2677.1633307276534</v>
      </c>
      <c r="AI69">
        <f t="shared" si="34"/>
        <v>-2679.7083471864712</v>
      </c>
      <c r="AJ69">
        <f t="shared" si="35"/>
        <v>2.2379278116669408</v>
      </c>
      <c r="AK69">
        <f t="shared" si="22"/>
        <v>0.88575745478727064</v>
      </c>
      <c r="AL69">
        <f t="shared" si="26"/>
        <v>-2676.584661920017</v>
      </c>
      <c r="AN69">
        <f t="shared" si="36"/>
        <v>0</v>
      </c>
      <c r="AO69">
        <f t="shared" si="36"/>
        <v>0</v>
      </c>
      <c r="AP69">
        <f t="shared" si="36"/>
        <v>-2.2541226409514272E-3</v>
      </c>
      <c r="AQ69">
        <f t="shared" si="36"/>
        <v>-2.3711652065784961</v>
      </c>
      <c r="AR69">
        <f t="shared" si="36"/>
        <v>-2.3734193292194479</v>
      </c>
      <c r="AS69">
        <f t="shared" si="36"/>
        <v>1.9821340375287067E-3</v>
      </c>
      <c r="AT69">
        <f t="shared" si="36"/>
        <v>7.8451592181648703E-4</v>
      </c>
      <c r="AU69">
        <f t="shared" si="23"/>
        <v>-2.3706526792601026</v>
      </c>
      <c r="AW69">
        <v>66</v>
      </c>
      <c r="AX69">
        <f>IF(Z69&gt;0, (R69*SUMPRODUCT(K69:$K$98, X69:$X$98)-K69*$AZ$3)/Z69, 0)</f>
        <v>51.157577379205811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0.13365521</v>
      </c>
      <c r="Q70" s="4">
        <f t="shared" si="48"/>
        <v>12.5</v>
      </c>
      <c r="R70">
        <f t="shared" si="28"/>
        <v>100000</v>
      </c>
      <c r="S70">
        <f t="shared" si="29"/>
        <v>47.639779210360338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10.415750113865496</v>
      </c>
      <c r="AC70">
        <f t="shared" si="30"/>
        <v>8.3061349373283946</v>
      </c>
      <c r="AE70">
        <f t="shared" si="31"/>
        <v>0</v>
      </c>
      <c r="AF70">
        <f t="shared" si="32"/>
        <v>0</v>
      </c>
      <c r="AG70">
        <f t="shared" si="32"/>
        <v>-2.1794115849727849</v>
      </c>
      <c r="AH70">
        <f t="shared" si="33"/>
        <v>-2721.2376740538848</v>
      </c>
      <c r="AI70">
        <f t="shared" si="34"/>
        <v>-2723.4170856388578</v>
      </c>
      <c r="AJ70">
        <f t="shared" si="35"/>
        <v>2.1096151765371012</v>
      </c>
      <c r="AK70">
        <f t="shared" si="22"/>
        <v>0.72910250797058473</v>
      </c>
      <c r="AL70">
        <f t="shared" si="26"/>
        <v>-2720.5783679543497</v>
      </c>
      <c r="AN70">
        <f t="shared" si="36"/>
        <v>0</v>
      </c>
      <c r="AO70">
        <f t="shared" si="36"/>
        <v>0</v>
      </c>
      <c r="AP70">
        <f t="shared" si="36"/>
        <v>-1.7234876603569604E-3</v>
      </c>
      <c r="AQ70">
        <f t="shared" si="36"/>
        <v>-2.1519659638722684</v>
      </c>
      <c r="AR70">
        <f t="shared" si="36"/>
        <v>-2.1536894515326255</v>
      </c>
      <c r="AS70">
        <f t="shared" si="36"/>
        <v>1.6682923730117123E-3</v>
      </c>
      <c r="AT70">
        <f t="shared" si="36"/>
        <v>5.7657726713346194E-4</v>
      </c>
      <c r="AU70">
        <f t="shared" si="23"/>
        <v>-2.1514445818924797</v>
      </c>
      <c r="AW70">
        <v>67</v>
      </c>
      <c r="AX70">
        <f>IF(Z70&gt;0, (R70*SUMPRODUCT(K70:$K$98, X70:$X$98)-K70*$AZ$3)/Z70, 0)</f>
        <v>47.639779210360338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0.153152232</v>
      </c>
      <c r="Q71" s="4">
        <f t="shared" si="48"/>
        <v>12.5</v>
      </c>
      <c r="R71">
        <f t="shared" si="28"/>
        <v>100000</v>
      </c>
      <c r="S71">
        <f t="shared" si="29"/>
        <v>43.779270484814418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8.3061349373283946</v>
      </c>
      <c r="AC71">
        <f t="shared" si="30"/>
        <v>6.3876957859930865</v>
      </c>
      <c r="AE71">
        <f t="shared" si="31"/>
        <v>0</v>
      </c>
      <c r="AF71">
        <f t="shared" si="32"/>
        <v>0</v>
      </c>
      <c r="AG71">
        <f t="shared" si="32"/>
        <v>-1.8238357204378175</v>
      </c>
      <c r="AH71">
        <f t="shared" si="33"/>
        <v>-2670.253989481917</v>
      </c>
      <c r="AI71">
        <f t="shared" si="34"/>
        <v>-2672.0778252023547</v>
      </c>
      <c r="AJ71">
        <f t="shared" si="35"/>
        <v>1.9184391513353081</v>
      </c>
      <c r="AK71">
        <f t="shared" si="22"/>
        <v>0.58142944561298771</v>
      </c>
      <c r="AL71">
        <f t="shared" si="26"/>
        <v>-2669.5779566054061</v>
      </c>
      <c r="AN71">
        <f t="shared" si="36"/>
        <v>0</v>
      </c>
      <c r="AO71">
        <f t="shared" si="36"/>
        <v>0</v>
      </c>
      <c r="AP71">
        <f t="shared" si="36"/>
        <v>-1.2877650015582717E-3</v>
      </c>
      <c r="AQ71">
        <f t="shared" si="36"/>
        <v>-1.8853998714866167</v>
      </c>
      <c r="AR71">
        <f t="shared" si="36"/>
        <v>-1.8866876364881751</v>
      </c>
      <c r="AS71">
        <f t="shared" si="36"/>
        <v>1.354562129156957E-3</v>
      </c>
      <c r="AT71">
        <f t="shared" si="36"/>
        <v>4.1053285805593047E-4</v>
      </c>
      <c r="AU71">
        <f t="shared" si="23"/>
        <v>-1.8849225415009618</v>
      </c>
      <c r="AW71">
        <v>68</v>
      </c>
      <c r="AX71">
        <f>IF(Z71&gt;0, (R71*SUMPRODUCT(K71:$K$98, X71:$X$98)-K71*$AZ$3)/Z71, 0)</f>
        <v>43.779270484814418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0.17329698399999999</v>
      </c>
      <c r="Q72" s="4">
        <f t="shared" si="48"/>
        <v>12.5</v>
      </c>
      <c r="R72">
        <f t="shared" si="28"/>
        <v>100000</v>
      </c>
      <c r="S72">
        <f t="shared" si="29"/>
        <v>39.532564378436298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6.3876957859930865</v>
      </c>
      <c r="AC72">
        <f t="shared" si="30"/>
        <v>4.7108019971287591</v>
      </c>
      <c r="AE72">
        <f t="shared" si="31"/>
        <v>0</v>
      </c>
      <c r="AF72">
        <f t="shared" si="32"/>
        <v>0</v>
      </c>
      <c r="AG72">
        <f t="shared" si="32"/>
        <v>-1.4895321335700984</v>
      </c>
      <c r="AH72">
        <f t="shared" si="33"/>
        <v>-2528.5218373067273</v>
      </c>
      <c r="AI72">
        <f t="shared" si="34"/>
        <v>-2530.0113694402976</v>
      </c>
      <c r="AJ72">
        <f t="shared" si="35"/>
        <v>1.6768937888643274</v>
      </c>
      <c r="AK72">
        <f t="shared" si="22"/>
        <v>0.44713870501951608</v>
      </c>
      <c r="AL72">
        <f t="shared" si="26"/>
        <v>-2527.8873369464141</v>
      </c>
      <c r="AN72">
        <f t="shared" si="36"/>
        <v>0</v>
      </c>
      <c r="AO72">
        <f t="shared" si="36"/>
        <v>0</v>
      </c>
      <c r="AP72">
        <f t="shared" si="36"/>
        <v>-9.390371077427547E-4</v>
      </c>
      <c r="AQ72">
        <f t="shared" si="36"/>
        <v>-1.5940413633628843</v>
      </c>
      <c r="AR72">
        <f t="shared" si="36"/>
        <v>-1.5949804004706269</v>
      </c>
      <c r="AS72">
        <f t="shared" si="36"/>
        <v>1.0571544299033027E-3</v>
      </c>
      <c r="AT72">
        <f t="shared" si="36"/>
        <v>2.8188706162048522E-4</v>
      </c>
      <c r="AU72">
        <f t="shared" si="23"/>
        <v>-1.5936413589791034</v>
      </c>
      <c r="AW72">
        <v>69</v>
      </c>
      <c r="AX72">
        <f>IF(Z72&gt;0, (R72*SUMPRODUCT(K72:$K$98, X72:$X$98)-K72*$AZ$3)/Z72, 0)</f>
        <v>39.532564378436298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0.19491187900000001</v>
      </c>
      <c r="Q73" s="4">
        <f t="shared" si="48"/>
        <v>12.5</v>
      </c>
      <c r="R73">
        <f t="shared" si="28"/>
        <v>100000</v>
      </c>
      <c r="S73">
        <f t="shared" si="29"/>
        <v>34.861319212856237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4.7108019971287591</v>
      </c>
      <c r="AC73">
        <f t="shared" si="30"/>
        <v>3.3029267789643444</v>
      </c>
      <c r="AE73">
        <f t="shared" si="31"/>
        <v>0</v>
      </c>
      <c r="AF73">
        <f t="shared" si="32"/>
        <v>0</v>
      </c>
      <c r="AG73">
        <f t="shared" si="32"/>
        <v>-1.1843093052493707</v>
      </c>
      <c r="AH73">
        <f t="shared" si="33"/>
        <v>-2322.6200558802147</v>
      </c>
      <c r="AI73">
        <f t="shared" si="34"/>
        <v>-2323.8043651854641</v>
      </c>
      <c r="AJ73">
        <f t="shared" si="35"/>
        <v>1.4078752181644147</v>
      </c>
      <c r="AK73">
        <f t="shared" ref="AK73:AK98" si="49">G73*SUM(AB73:AB73, AE73:AF73)</f>
        <v>0.32975613979901319</v>
      </c>
      <c r="AL73">
        <f t="shared" si="26"/>
        <v>-2322.0667338275007</v>
      </c>
      <c r="AN73">
        <f t="shared" si="36"/>
        <v>0</v>
      </c>
      <c r="AO73">
        <f t="shared" si="36"/>
        <v>0</v>
      </c>
      <c r="AP73">
        <f t="shared" si="36"/>
        <v>-6.6662254423612629E-4</v>
      </c>
      <c r="AQ73">
        <f t="shared" si="36"/>
        <v>-1.3073534794347552</v>
      </c>
      <c r="AR73">
        <f t="shared" si="36"/>
        <v>-1.3080201019789914</v>
      </c>
      <c r="AS73">
        <f t="shared" si="36"/>
        <v>7.9246304638477566E-4</v>
      </c>
      <c r="AT73">
        <f t="shared" si="36"/>
        <v>1.8561272457790536E-4</v>
      </c>
      <c r="AU73">
        <f t="shared" si="23"/>
        <v>-1.3070420262080287</v>
      </c>
      <c r="AW73">
        <v>70</v>
      </c>
      <c r="AX73">
        <f>IF(Z73&gt;0, (R73*SUMPRODUCT(K73:$K$98, X73:$X$98)-K73*$AZ$3)/Z73, 0)</f>
        <v>34.861319212856237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0.21714087100000001</v>
      </c>
      <c r="Q74" s="4">
        <f t="shared" si="48"/>
        <v>12.5</v>
      </c>
      <c r="R74">
        <f t="shared" si="28"/>
        <v>100000</v>
      </c>
      <c r="S74">
        <f t="shared" si="29"/>
        <v>29.522875219446565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3.3029267789643444</v>
      </c>
      <c r="AC74">
        <f t="shared" si="30"/>
        <v>2.1617930720282246</v>
      </c>
      <c r="AE74">
        <f t="shared" si="31"/>
        <v>0</v>
      </c>
      <c r="AF74">
        <f t="shared" si="32"/>
        <v>0</v>
      </c>
      <c r="AG74">
        <f t="shared" si="32"/>
        <v>-0.91530425812162364</v>
      </c>
      <c r="AH74">
        <f t="shared" si="33"/>
        <v>-2057.2956326020258</v>
      </c>
      <c r="AI74">
        <f t="shared" si="34"/>
        <v>-2058.2109368601473</v>
      </c>
      <c r="AJ74">
        <f t="shared" si="35"/>
        <v>1.1411337069361198</v>
      </c>
      <c r="AK74">
        <f t="shared" si="49"/>
        <v>0.23120487452750413</v>
      </c>
      <c r="AL74">
        <f t="shared" si="26"/>
        <v>-2056.8385982786835</v>
      </c>
      <c r="AN74">
        <f t="shared" si="36"/>
        <v>0</v>
      </c>
      <c r="AO74">
        <f t="shared" si="36"/>
        <v>0</v>
      </c>
      <c r="AP74">
        <f t="shared" si="36"/>
        <v>-4.600047490268718E-4</v>
      </c>
      <c r="AQ74">
        <f t="shared" si="36"/>
        <v>-1.0339357134547749</v>
      </c>
      <c r="AR74">
        <f t="shared" si="36"/>
        <v>-1.0343957182038017</v>
      </c>
      <c r="AS74">
        <f t="shared" si="36"/>
        <v>5.7349992618028719E-4</v>
      </c>
      <c r="AT74">
        <f t="shared" si="36"/>
        <v>1.1619670654550987E-4</v>
      </c>
      <c r="AU74">
        <f t="shared" si="23"/>
        <v>-1.0337060215710758</v>
      </c>
      <c r="AW74">
        <v>71</v>
      </c>
      <c r="AX74">
        <f>IF(Z74&gt;0, (R74*SUMPRODUCT(K74:$K$98, X74:$X$98)-K74*$AZ$3)/Z74, 0)</f>
        <v>29.522875219446565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0.240684854</v>
      </c>
      <c r="Q75" s="4">
        <f t="shared" si="48"/>
        <v>12.5</v>
      </c>
      <c r="R75">
        <f t="shared" si="28"/>
        <v>100000</v>
      </c>
      <c r="S75">
        <f t="shared" si="29"/>
        <v>23.260650453881269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2.1617930720282246</v>
      </c>
      <c r="AC75">
        <f t="shared" si="30"/>
        <v>1.2762678697329479</v>
      </c>
      <c r="AE75">
        <f t="shared" si="31"/>
        <v>0</v>
      </c>
      <c r="AF75">
        <f t="shared" si="32"/>
        <v>0</v>
      </c>
      <c r="AG75">
        <f t="shared" si="32"/>
        <v>-0.68585134380882606</v>
      </c>
      <c r="AH75">
        <f t="shared" si="33"/>
        <v>-1762.3989738526504</v>
      </c>
      <c r="AI75">
        <f t="shared" si="34"/>
        <v>-1763.0848251964592</v>
      </c>
      <c r="AJ75">
        <f t="shared" si="35"/>
        <v>0.88552520229527665</v>
      </c>
      <c r="AK75">
        <f t="shared" si="49"/>
        <v>0.15132551504197572</v>
      </c>
      <c r="AL75">
        <f t="shared" si="26"/>
        <v>-1762.0479744791221</v>
      </c>
      <c r="AN75">
        <f t="shared" si="36"/>
        <v>0</v>
      </c>
      <c r="AO75">
        <f t="shared" si="36"/>
        <v>0</v>
      </c>
      <c r="AP75">
        <f t="shared" si="36"/>
        <v>-3.0775761221228908E-4</v>
      </c>
      <c r="AQ75">
        <f t="shared" si="36"/>
        <v>-0.79082982756313769</v>
      </c>
      <c r="AR75">
        <f t="shared" si="36"/>
        <v>-0.79113758517534993</v>
      </c>
      <c r="AS75">
        <f t="shared" si="36"/>
        <v>3.9735596390135918E-4</v>
      </c>
      <c r="AT75">
        <f t="shared" si="36"/>
        <v>6.7903314029365856E-5</v>
      </c>
      <c r="AU75">
        <f t="shared" si="23"/>
        <v>-0.79067232589741931</v>
      </c>
      <c r="AW75">
        <v>72</v>
      </c>
      <c r="AX75">
        <f>IF(Z75&gt;0, (R75*SUMPRODUCT(K75:$K$98, X75:$X$98)-K75*$AZ$3)/Z75, 0)</f>
        <v>23.260650453881269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0.26560892699999999</v>
      </c>
      <c r="Q76" s="4">
        <f t="shared" si="48"/>
        <v>12.5</v>
      </c>
      <c r="R76">
        <f t="shared" si="28"/>
        <v>100000</v>
      </c>
      <c r="S76">
        <f t="shared" si="29"/>
        <v>15.54742454635182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1.2762678697329479</v>
      </c>
      <c r="AC76">
        <f t="shared" si="30"/>
        <v>0.61794742713364537</v>
      </c>
      <c r="AE76">
        <f t="shared" si="31"/>
        <v>0</v>
      </c>
      <c r="AF76">
        <f t="shared" si="32"/>
        <v>0</v>
      </c>
      <c r="AG76">
        <f t="shared" si="32"/>
        <v>-0.49682459086016745</v>
      </c>
      <c r="AH76">
        <f t="shared" si="33"/>
        <v>-1457.345916084563</v>
      </c>
      <c r="AI76">
        <f t="shared" si="34"/>
        <v>-1457.8427406754231</v>
      </c>
      <c r="AJ76">
        <f t="shared" si="35"/>
        <v>0.65832044259930256</v>
      </c>
      <c r="AK76">
        <f t="shared" si="49"/>
        <v>8.933875088130637E-2</v>
      </c>
      <c r="AL76">
        <f t="shared" si="26"/>
        <v>-1457.0950814819425</v>
      </c>
      <c r="AN76">
        <f t="shared" si="36"/>
        <v>0</v>
      </c>
      <c r="AO76">
        <f t="shared" si="36"/>
        <v>0</v>
      </c>
      <c r="AP76">
        <f t="shared" si="36"/>
        <v>-1.9905077404855178E-4</v>
      </c>
      <c r="AQ76">
        <f t="shared" si="36"/>
        <v>-0.58387977968420135</v>
      </c>
      <c r="AR76">
        <f t="shared" si="36"/>
        <v>-0.58407883045824982</v>
      </c>
      <c r="AS76">
        <f t="shared" si="36"/>
        <v>2.6375343749491999E-4</v>
      </c>
      <c r="AT76">
        <f t="shared" si="36"/>
        <v>3.5793211210955993E-5</v>
      </c>
      <c r="AU76">
        <f t="shared" si="23"/>
        <v>-0.58377928380954403</v>
      </c>
      <c r="AW76">
        <v>73</v>
      </c>
      <c r="AX76">
        <f>IF(Z76&gt;0, (R76*SUMPRODUCT(K76:$K$98, X76:$X$98)-K76*$AZ$3)/Z76, 0)</f>
        <v>15.54742454635182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0.29099302900000001</v>
      </c>
      <c r="Q77" s="4">
        <f t="shared" si="48"/>
        <v>12.5</v>
      </c>
      <c r="R77">
        <f t="shared" si="28"/>
        <v>100000</v>
      </c>
      <c r="S77">
        <f t="shared" si="29"/>
        <v>5.4846920346176864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0.61794742713364537</v>
      </c>
      <c r="AC77">
        <f t="shared" si="30"/>
        <v>0.15237959831001113</v>
      </c>
      <c r="AE77">
        <f t="shared" si="31"/>
        <v>0</v>
      </c>
      <c r="AF77">
        <f t="shared" si="32"/>
        <v>0</v>
      </c>
      <c r="AG77">
        <f t="shared" si="32"/>
        <v>-0.34728385237547993</v>
      </c>
      <c r="AH77">
        <f t="shared" si="33"/>
        <v>-1156.5799406086867</v>
      </c>
      <c r="AI77">
        <f t="shared" si="34"/>
        <v>-1156.9272244610622</v>
      </c>
      <c r="AJ77">
        <f t="shared" si="35"/>
        <v>0.46556782882363423</v>
      </c>
      <c r="AK77">
        <f t="shared" si="49"/>
        <v>4.3256319899355182E-2</v>
      </c>
      <c r="AL77">
        <f t="shared" si="26"/>
        <v>-1156.4184003123391</v>
      </c>
      <c r="AN77">
        <f t="shared" si="36"/>
        <v>0</v>
      </c>
      <c r="AO77">
        <f t="shared" si="36"/>
        <v>0</v>
      </c>
      <c r="AP77">
        <f t="shared" si="36"/>
        <v>-1.242302487882889E-4</v>
      </c>
      <c r="AQ77">
        <f t="shared" si="36"/>
        <v>-0.41373134046559046</v>
      </c>
      <c r="AR77">
        <f t="shared" si="36"/>
        <v>-0.41385557071437878</v>
      </c>
      <c r="AS77">
        <f t="shared" si="36"/>
        <v>1.6654274826475411E-4</v>
      </c>
      <c r="AT77">
        <f t="shared" si="36"/>
        <v>1.547363445206392E-5</v>
      </c>
      <c r="AU77">
        <f t="shared" si="23"/>
        <v>-0.41367355433166192</v>
      </c>
      <c r="AW77">
        <v>74</v>
      </c>
      <c r="AX77">
        <f>IF(Z77&gt;0, (R77*SUMPRODUCT(K77:$K$98, X77:$X$98)-K77*$AZ$3)/Z77, 0)</f>
        <v>5.4846920346176864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0.31752069599999999</v>
      </c>
      <c r="Q78" s="4">
        <f t="shared" si="48"/>
        <v>12.5</v>
      </c>
      <c r="R78">
        <f t="shared" si="28"/>
        <v>100000</v>
      </c>
      <c r="S78">
        <f t="shared" si="29"/>
        <v>-8.3345074402348835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0.15237959831001113</v>
      </c>
      <c r="AC78">
        <f t="shared" si="30"/>
        <v>-0.15571607174435831</v>
      </c>
      <c r="AE78">
        <f t="shared" si="31"/>
        <v>0</v>
      </c>
      <c r="AF78">
        <f t="shared" si="32"/>
        <v>0</v>
      </c>
      <c r="AG78">
        <f t="shared" si="32"/>
        <v>-0.2335412033359015</v>
      </c>
      <c r="AH78">
        <f t="shared" si="33"/>
        <v>-882.15848412658909</v>
      </c>
      <c r="AI78">
        <f t="shared" si="34"/>
        <v>-882.39202532992499</v>
      </c>
      <c r="AJ78">
        <f t="shared" si="35"/>
        <v>0.30809567005436944</v>
      </c>
      <c r="AK78">
        <f t="shared" si="49"/>
        <v>1.066657188170078E-2</v>
      </c>
      <c r="AL78">
        <f t="shared" si="26"/>
        <v>-882.07326308798883</v>
      </c>
      <c r="AN78">
        <f t="shared" si="36"/>
        <v>0</v>
      </c>
      <c r="AO78">
        <f t="shared" si="36"/>
        <v>0</v>
      </c>
      <c r="AP78">
        <f t="shared" si="36"/>
        <v>-7.4591313607942286E-5</v>
      </c>
      <c r="AQ78">
        <f t="shared" si="36"/>
        <v>-0.28175482185364747</v>
      </c>
      <c r="AR78">
        <f t="shared" si="36"/>
        <v>-0.2818294131672554</v>
      </c>
      <c r="AS78">
        <f t="shared" si="36"/>
        <v>9.8403452658504619E-5</v>
      </c>
      <c r="AT78">
        <f t="shared" si="36"/>
        <v>3.4068232799385078E-6</v>
      </c>
      <c r="AU78">
        <f t="shared" si="23"/>
        <v>-0.28172760289131693</v>
      </c>
      <c r="AW78">
        <v>75</v>
      </c>
      <c r="AX78">
        <f>IF(Z78&gt;0, (R78*SUMPRODUCT(K78:$K$98, X78:$X$98)-K78*$AZ$3)/Z78, 0)</f>
        <v>-8.3345074402348835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0.344227385</v>
      </c>
      <c r="Q79" s="4">
        <f t="shared" si="48"/>
        <v>12.5</v>
      </c>
      <c r="R79">
        <f t="shared" si="28"/>
        <v>100000</v>
      </c>
      <c r="S79">
        <f t="shared" si="29"/>
        <v>-28.441670049343553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-0.15571607174435831</v>
      </c>
      <c r="AC79">
        <f t="shared" si="30"/>
        <v>-0.34315333073084447</v>
      </c>
      <c r="AE79">
        <f t="shared" si="31"/>
        <v>0</v>
      </c>
      <c r="AF79">
        <f t="shared" si="32"/>
        <v>0</v>
      </c>
      <c r="AG79">
        <f t="shared" si="32"/>
        <v>-0.15081451358847184</v>
      </c>
      <c r="AH79">
        <f t="shared" si="33"/>
        <v>-643.13022171256523</v>
      </c>
      <c r="AI79">
        <f t="shared" si="34"/>
        <v>-643.28103622615367</v>
      </c>
      <c r="AJ79">
        <f t="shared" si="35"/>
        <v>0.18743725898648617</v>
      </c>
      <c r="AK79">
        <f t="shared" si="49"/>
        <v>-1.0900125022105083E-2</v>
      </c>
      <c r="AL79">
        <f t="shared" si="26"/>
        <v>-643.10449909218926</v>
      </c>
      <c r="AN79">
        <f t="shared" si="36"/>
        <v>0</v>
      </c>
      <c r="AO79">
        <f t="shared" si="36"/>
        <v>0</v>
      </c>
      <c r="AP79">
        <f t="shared" si="36"/>
        <v>-4.3008060397219627E-5</v>
      </c>
      <c r="AQ79">
        <f t="shared" si="36"/>
        <v>-0.18340266304983494</v>
      </c>
      <c r="AR79">
        <f t="shared" si="36"/>
        <v>-0.18344567111023216</v>
      </c>
      <c r="AS79">
        <f t="shared" si="36"/>
        <v>5.3451838045090477E-5</v>
      </c>
      <c r="AT79">
        <f t="shared" si="36"/>
        <v>-3.1084092912114432E-6</v>
      </c>
      <c r="AU79">
        <f t="shared" si="23"/>
        <v>-0.18339532768147826</v>
      </c>
      <c r="AW79">
        <v>76</v>
      </c>
      <c r="AX79">
        <f>IF(Z79&gt;0, (R79*SUMPRODUCT(K79:$K$98, X79:$X$98)-K79*$AZ$3)/Z79, 0)</f>
        <v>-28.441670049343553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0.370496828</v>
      </c>
      <c r="Q80" s="4">
        <f t="shared" si="48"/>
        <v>12.5</v>
      </c>
      <c r="R80">
        <f t="shared" si="28"/>
        <v>100000</v>
      </c>
      <c r="S80">
        <f t="shared" si="29"/>
        <v>-59.181145615157845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-0.34315333073084447</v>
      </c>
      <c r="AC80">
        <f t="shared" si="30"/>
        <v>-0.44234388407785685</v>
      </c>
      <c r="AE80">
        <f t="shared" si="31"/>
        <v>0</v>
      </c>
      <c r="AF80">
        <f t="shared" si="32"/>
        <v>0</v>
      </c>
      <c r="AG80">
        <f t="shared" si="32"/>
        <v>-9.3430069551695402E-2</v>
      </c>
      <c r="AH80">
        <f t="shared" si="33"/>
        <v>-447.01039120713375</v>
      </c>
      <c r="AI80">
        <f t="shared" si="34"/>
        <v>-447.10382127668544</v>
      </c>
      <c r="AJ80">
        <f t="shared" si="35"/>
        <v>9.9190553347012378E-2</v>
      </c>
      <c r="AK80">
        <f t="shared" si="49"/>
        <v>-2.4020733151159115E-2</v>
      </c>
      <c r="AL80">
        <f t="shared" si="26"/>
        <v>-447.02865145648957</v>
      </c>
      <c r="AN80">
        <f t="shared" si="36"/>
        <v>0</v>
      </c>
      <c r="AO80">
        <f t="shared" si="36"/>
        <v>0</v>
      </c>
      <c r="AP80">
        <f t="shared" si="36"/>
        <v>-2.3788955212183152E-5</v>
      </c>
      <c r="AQ80">
        <f t="shared" si="36"/>
        <v>-0.11381678539715921</v>
      </c>
      <c r="AR80">
        <f t="shared" si="36"/>
        <v>-0.1138405743523714</v>
      </c>
      <c r="AS80">
        <f t="shared" si="36"/>
        <v>2.5255676704148644E-5</v>
      </c>
      <c r="AT80">
        <f t="shared" si="36"/>
        <v>-6.1161053163997995E-6</v>
      </c>
      <c r="AU80">
        <f t="shared" si="23"/>
        <v>-0.11382143478098364</v>
      </c>
      <c r="AW80">
        <v>77</v>
      </c>
      <c r="AX80">
        <f>IF(Z80&gt;0, (R80*SUMPRODUCT(K80:$K$98, X80:$X$98)-K80*$AZ$3)/Z80, 0)</f>
        <v>-59.181145615157845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0.397394472</v>
      </c>
      <c r="Q81" s="4">
        <f t="shared" si="48"/>
        <v>12.5</v>
      </c>
      <c r="R81">
        <f t="shared" si="28"/>
        <v>100000</v>
      </c>
      <c r="S81">
        <f t="shared" si="29"/>
        <v>-108.58673928875496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-0.44234388407785685</v>
      </c>
      <c r="AC81">
        <f t="shared" si="30"/>
        <v>-0.48097128581178128</v>
      </c>
      <c r="AE81">
        <f t="shared" si="31"/>
        <v>0</v>
      </c>
      <c r="AF81">
        <f t="shared" si="32"/>
        <v>0</v>
      </c>
      <c r="AG81">
        <f t="shared" si="32"/>
        <v>-5.5367175697759188E-2</v>
      </c>
      <c r="AH81">
        <f t="shared" si="33"/>
        <v>-297.02874526735417</v>
      </c>
      <c r="AI81">
        <f t="shared" si="34"/>
        <v>-297.08411244305194</v>
      </c>
      <c r="AJ81">
        <f t="shared" si="35"/>
        <v>3.8627401733924427E-2</v>
      </c>
      <c r="AK81">
        <f t="shared" si="49"/>
        <v>-3.0964071885449983E-2</v>
      </c>
      <c r="AL81">
        <f t="shared" si="26"/>
        <v>-297.07644911320347</v>
      </c>
      <c r="AN81">
        <f t="shared" si="36"/>
        <v>0</v>
      </c>
      <c r="AO81">
        <f t="shared" si="36"/>
        <v>0</v>
      </c>
      <c r="AP81">
        <f t="shared" si="36"/>
        <v>-1.2587023539360849E-5</v>
      </c>
      <c r="AQ81">
        <f t="shared" si="36"/>
        <v>-6.7525709256979802E-2</v>
      </c>
      <c r="AR81">
        <f t="shared" si="36"/>
        <v>-6.7538296280519161E-2</v>
      </c>
      <c r="AS81">
        <f t="shared" si="36"/>
        <v>8.781448733151336E-6</v>
      </c>
      <c r="AT81">
        <f t="shared" si="36"/>
        <v>-7.0392881122233971E-6</v>
      </c>
      <c r="AU81">
        <f t="shared" si="23"/>
        <v>-6.7536554119898229E-2</v>
      </c>
      <c r="AW81">
        <v>78</v>
      </c>
      <c r="AX81">
        <f>IF(Z81&gt;0, (R81*SUMPRODUCT(K81:$K$98, X81:$X$98)-K81*$AZ$3)/Z81, 0)</f>
        <v>-108.58673928875496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0.424762996</v>
      </c>
      <c r="Q82" s="4">
        <f t="shared" si="48"/>
        <v>12.5</v>
      </c>
      <c r="R82">
        <f t="shared" si="28"/>
        <v>100000</v>
      </c>
      <c r="S82">
        <f t="shared" si="29"/>
        <v>-192.26503808914771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-0.48097128581178128</v>
      </c>
      <c r="AC82">
        <f t="shared" si="30"/>
        <v>-0.48136361679801609</v>
      </c>
      <c r="AE82">
        <f t="shared" si="31"/>
        <v>0</v>
      </c>
      <c r="AF82">
        <f t="shared" si="32"/>
        <v>0</v>
      </c>
      <c r="AG82">
        <f t="shared" si="32"/>
        <v>-3.1295576511343015E-2</v>
      </c>
      <c r="AH82">
        <f t="shared" si="33"/>
        <v>-188.14341943550866</v>
      </c>
      <c r="AI82">
        <f t="shared" si="34"/>
        <v>-188.17471501202002</v>
      </c>
      <c r="AJ82">
        <f t="shared" si="35"/>
        <v>3.9233098623481233E-4</v>
      </c>
      <c r="AK82">
        <f t="shared" si="49"/>
        <v>-3.3667990006824695E-2</v>
      </c>
      <c r="AL82">
        <f t="shared" si="26"/>
        <v>-188.20799067104059</v>
      </c>
      <c r="AN82">
        <f t="shared" si="36"/>
        <v>0</v>
      </c>
      <c r="AO82">
        <f t="shared" si="36"/>
        <v>0</v>
      </c>
      <c r="AP82">
        <f t="shared" si="36"/>
        <v>-6.3523673880944664E-6</v>
      </c>
      <c r="AQ82">
        <f t="shared" si="36"/>
        <v>-3.8189298780724558E-2</v>
      </c>
      <c r="AR82">
        <f t="shared" si="36"/>
        <v>-3.8195651148112651E-2</v>
      </c>
      <c r="AS82">
        <f t="shared" si="36"/>
        <v>7.963523411667004E-8</v>
      </c>
      <c r="AT82">
        <f t="shared" si="36"/>
        <v>-6.8339192174499918E-6</v>
      </c>
      <c r="AU82">
        <f t="shared" si="23"/>
        <v>-3.8202405432095986E-2</v>
      </c>
      <c r="AW82">
        <v>79</v>
      </c>
      <c r="AX82">
        <f>IF(Z82&gt;0, (R82*SUMPRODUCT(K82:$K$98, X82:$X$98)-K82*$AZ$3)/Z82, 0)</f>
        <v>-192.26503808914771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0.45242554800000001</v>
      </c>
      <c r="Q83" s="4">
        <f t="shared" si="48"/>
        <v>12.5</v>
      </c>
      <c r="R83">
        <f t="shared" si="28"/>
        <v>100000</v>
      </c>
      <c r="S83">
        <f t="shared" si="29"/>
        <v>-341.4917154723808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-0.48136361679801609</v>
      </c>
      <c r="AC83">
        <f t="shared" si="30"/>
        <v>-0.45961239926557523</v>
      </c>
      <c r="AE83">
        <f t="shared" si="31"/>
        <v>0</v>
      </c>
      <c r="AF83">
        <f t="shared" si="32"/>
        <v>0</v>
      </c>
      <c r="AG83">
        <f t="shared" si="32"/>
        <v>-1.6823702393109295E-2</v>
      </c>
      <c r="AH83">
        <f t="shared" si="33"/>
        <v>-113.27134682496234</v>
      </c>
      <c r="AI83">
        <f t="shared" si="34"/>
        <v>-113.28817052735545</v>
      </c>
      <c r="AJ83">
        <f t="shared" si="35"/>
        <v>-2.1751217532440859E-2</v>
      </c>
      <c r="AK83">
        <f t="shared" si="49"/>
        <v>-3.3695453175861131E-2</v>
      </c>
      <c r="AL83">
        <f t="shared" si="26"/>
        <v>-113.34361719806375</v>
      </c>
      <c r="AN83">
        <f t="shared" si="36"/>
        <v>0</v>
      </c>
      <c r="AO83">
        <f t="shared" si="36"/>
        <v>0</v>
      </c>
      <c r="AP83">
        <f t="shared" si="36"/>
        <v>-3.0489914442478163E-6</v>
      </c>
      <c r="AQ83">
        <f t="shared" si="36"/>
        <v>-2.0528380690399767E-2</v>
      </c>
      <c r="AR83">
        <f t="shared" si="36"/>
        <v>-2.0531429681844016E-2</v>
      </c>
      <c r="AS83">
        <f t="shared" si="36"/>
        <v>-3.942014344330564E-6</v>
      </c>
      <c r="AT83">
        <f t="shared" si="36"/>
        <v>-6.1066907891412121E-6</v>
      </c>
      <c r="AU83">
        <f t="shared" si="23"/>
        <v>-2.054147838697749E-2</v>
      </c>
      <c r="AW83">
        <v>80</v>
      </c>
      <c r="AX83">
        <f>IF(Z83&gt;0, (R83*SUMPRODUCT(K83:$K$98, X83:$X$98)-K83*$AZ$3)/Z83, 0)</f>
        <v>-341.4917154723808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0.48020744799999998</v>
      </c>
      <c r="Q84" s="4">
        <f t="shared" si="48"/>
        <v>12.5</v>
      </c>
      <c r="R84">
        <f t="shared" si="28"/>
        <v>100000</v>
      </c>
      <c r="S84">
        <f t="shared" si="29"/>
        <v>-621.78274680008678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-0.45961239926557523</v>
      </c>
      <c r="AC84">
        <f t="shared" si="30"/>
        <v>-0.42662246181922037</v>
      </c>
      <c r="AE84">
        <f t="shared" si="31"/>
        <v>0</v>
      </c>
      <c r="AF84">
        <f t="shared" si="32"/>
        <v>0</v>
      </c>
      <c r="AG84">
        <f t="shared" si="32"/>
        <v>-8.5765981770716936E-3</v>
      </c>
      <c r="AH84">
        <f t="shared" si="33"/>
        <v>-64.630937536852059</v>
      </c>
      <c r="AI84">
        <f t="shared" si="34"/>
        <v>-64.639514135029131</v>
      </c>
      <c r="AJ84">
        <f t="shared" si="35"/>
        <v>-3.2989937446354867E-2</v>
      </c>
      <c r="AK84">
        <f t="shared" si="49"/>
        <v>-3.217286794859027E-2</v>
      </c>
      <c r="AL84">
        <f t="shared" si="26"/>
        <v>-64.704676940424079</v>
      </c>
      <c r="AN84">
        <f t="shared" si="36"/>
        <v>0</v>
      </c>
      <c r="AO84">
        <f t="shared" si="36"/>
        <v>0</v>
      </c>
      <c r="AP84">
        <f t="shared" si="36"/>
        <v>-1.3878152940975533E-6</v>
      </c>
      <c r="AQ84">
        <f t="shared" si="36"/>
        <v>-1.0458202860114844E-2</v>
      </c>
      <c r="AR84">
        <f t="shared" si="36"/>
        <v>-1.0459590675408942E-2</v>
      </c>
      <c r="AS84">
        <f t="shared" si="36"/>
        <v>-5.338240033416707E-6</v>
      </c>
      <c r="AT84">
        <f t="shared" si="36"/>
        <v>-5.2060265937839934E-6</v>
      </c>
      <c r="AU84">
        <f t="shared" si="23"/>
        <v>-1.0470134942036143E-2</v>
      </c>
      <c r="AW84">
        <v>81</v>
      </c>
      <c r="AX84">
        <f>IF(Z84&gt;0, (R84*SUMPRODUCT(K84:$K$98, X84:$X$98)-K84*$AZ$3)/Z84, 0)</f>
        <v>-621.78274680008678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0.508136904</v>
      </c>
      <c r="Q85" s="4">
        <f t="shared" si="48"/>
        <v>12.5</v>
      </c>
      <c r="R85">
        <f t="shared" si="28"/>
        <v>100000</v>
      </c>
      <c r="S85">
        <f t="shared" si="29"/>
        <v>-1177.4750911885249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-0.42662246181922037</v>
      </c>
      <c r="AC85">
        <f t="shared" si="30"/>
        <v>-0.38929645205723279</v>
      </c>
      <c r="AE85">
        <f t="shared" si="31"/>
        <v>0</v>
      </c>
      <c r="AF85">
        <f t="shared" si="32"/>
        <v>0</v>
      </c>
      <c r="AG85">
        <f t="shared" si="32"/>
        <v>-4.1327461507517224E-3</v>
      </c>
      <c r="AH85">
        <f t="shared" si="33"/>
        <v>-34.864688356394034</v>
      </c>
      <c r="AI85">
        <f t="shared" si="34"/>
        <v>-34.868821102544786</v>
      </c>
      <c r="AJ85">
        <f t="shared" si="35"/>
        <v>-3.7326009761987577E-2</v>
      </c>
      <c r="AK85">
        <f t="shared" si="49"/>
        <v>-2.986357232734543E-2</v>
      </c>
      <c r="AL85">
        <f t="shared" si="26"/>
        <v>-34.93601068463412</v>
      </c>
      <c r="AN85">
        <f t="shared" si="36"/>
        <v>0</v>
      </c>
      <c r="AO85">
        <f t="shared" si="36"/>
        <v>0</v>
      </c>
      <c r="AP85">
        <f t="shared" si="36"/>
        <v>-5.9708658418749784E-7</v>
      </c>
      <c r="AQ85">
        <f t="shared" si="36"/>
        <v>-5.037144049047002E-3</v>
      </c>
      <c r="AR85">
        <f t="shared" si="36"/>
        <v>-5.0377411356311895E-3</v>
      </c>
      <c r="AS85">
        <f t="shared" si="36"/>
        <v>-5.3927482737067001E-6</v>
      </c>
      <c r="AT85">
        <f t="shared" si="36"/>
        <v>-4.3145980280757351E-6</v>
      </c>
      <c r="AU85">
        <f t="shared" si="23"/>
        <v>-5.0474484819329713E-3</v>
      </c>
      <c r="AW85">
        <v>82</v>
      </c>
      <c r="AX85">
        <f>IF(Z85&gt;0, (R85*SUMPRODUCT(K85:$K$98, X85:$X$98)-K85*$AZ$3)/Z85, 0)</f>
        <v>-1177.4750911885249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0.53626491099999996</v>
      </c>
      <c r="Q86" s="4">
        <f t="shared" si="48"/>
        <v>12.5</v>
      </c>
      <c r="R86">
        <f t="shared" si="28"/>
        <v>100000</v>
      </c>
      <c r="S86">
        <f t="shared" si="29"/>
        <v>-2344.245830046088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-0.38929645205723279</v>
      </c>
      <c r="AC86">
        <f t="shared" si="30"/>
        <v>-0.35166912055083116</v>
      </c>
      <c r="AE86">
        <f t="shared" si="31"/>
        <v>0</v>
      </c>
      <c r="AF86">
        <f t="shared" si="32"/>
        <v>0</v>
      </c>
      <c r="AG86">
        <f t="shared" si="32"/>
        <v>-1.8751719425257405E-3</v>
      </c>
      <c r="AH86">
        <f t="shared" si="33"/>
        <v>-17.729973973747722</v>
      </c>
      <c r="AI86">
        <f t="shared" si="34"/>
        <v>-17.731849145690248</v>
      </c>
      <c r="AJ86">
        <f t="shared" si="35"/>
        <v>-3.7627331506401629E-2</v>
      </c>
      <c r="AK86">
        <f t="shared" si="49"/>
        <v>-2.7250751644006296E-2</v>
      </c>
      <c r="AL86">
        <f t="shared" si="26"/>
        <v>-17.796727228840659</v>
      </c>
      <c r="AN86">
        <f t="shared" si="36"/>
        <v>0</v>
      </c>
      <c r="AO86">
        <f t="shared" si="36"/>
        <v>0</v>
      </c>
      <c r="AP86">
        <f t="shared" si="36"/>
        <v>-2.4189208430091104E-7</v>
      </c>
      <c r="AQ86">
        <f t="shared" si="36"/>
        <v>-2.2871184566328755E-3</v>
      </c>
      <c r="AR86">
        <f t="shared" si="36"/>
        <v>-2.2873603487171762E-3</v>
      </c>
      <c r="AS86">
        <f t="shared" si="36"/>
        <v>-4.8538235019159522E-6</v>
      </c>
      <c r="AT86">
        <f t="shared" si="36"/>
        <v>-3.5152729008180945E-6</v>
      </c>
      <c r="AU86">
        <f t="shared" si="23"/>
        <v>-2.2957294451199108E-3</v>
      </c>
      <c r="AW86">
        <v>83</v>
      </c>
      <c r="AX86">
        <f>IF(Z86&gt;0, (R86*SUMPRODUCT(K86:$K$98, X86:$X$98)-K86*$AZ$3)/Z86, 0)</f>
        <v>-2344.245830046088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0.564431978</v>
      </c>
      <c r="Q87" s="4">
        <f t="shared" si="48"/>
        <v>12.5</v>
      </c>
      <c r="R87">
        <f t="shared" si="28"/>
        <v>100000</v>
      </c>
      <c r="S87">
        <f t="shared" si="29"/>
        <v>-4947.6460966746545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-0.35166912055083116</v>
      </c>
      <c r="AC87">
        <f t="shared" si="30"/>
        <v>-0.3158629572615278</v>
      </c>
      <c r="AE87">
        <f t="shared" si="31"/>
        <v>0</v>
      </c>
      <c r="AF87">
        <f t="shared" si="32"/>
        <v>0</v>
      </c>
      <c r="AG87">
        <f t="shared" si="32"/>
        <v>-7.9801321449057708E-4</v>
      </c>
      <c r="AH87">
        <f t="shared" si="33"/>
        <v>-8.467256068879248</v>
      </c>
      <c r="AI87">
        <f t="shared" si="34"/>
        <v>-8.4680540820937384</v>
      </c>
      <c r="AJ87">
        <f t="shared" si="35"/>
        <v>-3.5806163289303361E-2</v>
      </c>
      <c r="AK87">
        <f t="shared" si="49"/>
        <v>-2.4616838438558185E-2</v>
      </c>
      <c r="AL87">
        <f t="shared" si="26"/>
        <v>-8.5284770838215991</v>
      </c>
      <c r="AN87">
        <f t="shared" si="36"/>
        <v>0</v>
      </c>
      <c r="AO87">
        <f t="shared" si="36"/>
        <v>0</v>
      </c>
      <c r="AP87">
        <f t="shared" si="36"/>
        <v>-9.1912085583389244E-8</v>
      </c>
      <c r="AQ87">
        <f t="shared" si="36"/>
        <v>-9.7522591146075683E-4</v>
      </c>
      <c r="AR87">
        <f t="shared" si="36"/>
        <v>-9.7531782354634013E-4</v>
      </c>
      <c r="AS87">
        <f t="shared" si="36"/>
        <v>-4.1240158494870651E-6</v>
      </c>
      <c r="AT87">
        <f t="shared" si="36"/>
        <v>-2.8352725497178376E-6</v>
      </c>
      <c r="AU87">
        <f t="shared" si="23"/>
        <v>-9.82277111945545E-4</v>
      </c>
      <c r="AW87">
        <v>84</v>
      </c>
      <c r="AX87">
        <f>IF(Z87&gt;0, (R87*SUMPRODUCT(K87:$K$98, X87:$X$98)-K87*$AZ$3)/Z87, 0)</f>
        <v>-4947.6460966746545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0.59247427200000002</v>
      </c>
      <c r="Q88" s="4">
        <f t="shared" si="48"/>
        <v>12.5</v>
      </c>
      <c r="R88">
        <f t="shared" si="28"/>
        <v>100000</v>
      </c>
      <c r="S88">
        <f t="shared" si="29"/>
        <v>-11144.344224173852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-0.3158629572615278</v>
      </c>
      <c r="AC88">
        <f t="shared" si="30"/>
        <v>-0.28282632447125977</v>
      </c>
      <c r="AE88">
        <f t="shared" si="31"/>
        <v>0</v>
      </c>
      <c r="AF88">
        <f t="shared" si="32"/>
        <v>0</v>
      </c>
      <c r="AG88">
        <f t="shared" si="32"/>
        <v>-3.172307840439868E-4</v>
      </c>
      <c r="AH88">
        <f t="shared" si="33"/>
        <v>-3.7824183864134762</v>
      </c>
      <c r="AI88">
        <f t="shared" si="34"/>
        <v>-3.7827356171975199</v>
      </c>
      <c r="AJ88">
        <f t="shared" si="35"/>
        <v>-3.3036632790268028E-2</v>
      </c>
      <c r="AK88">
        <f t="shared" si="49"/>
        <v>-2.2110407008306947E-2</v>
      </c>
      <c r="AL88">
        <f t="shared" si="26"/>
        <v>-3.8378826569960949</v>
      </c>
      <c r="AN88">
        <f t="shared" si="36"/>
        <v>0</v>
      </c>
      <c r="AO88">
        <f t="shared" si="36"/>
        <v>0</v>
      </c>
      <c r="AP88">
        <f t="shared" si="36"/>
        <v>-3.2622695297799207E-8</v>
      </c>
      <c r="AQ88">
        <f t="shared" si="36"/>
        <v>-3.8896818567157312E-4</v>
      </c>
      <c r="AR88">
        <f t="shared" si="36"/>
        <v>-3.8900080836687091E-4</v>
      </c>
      <c r="AS88">
        <f t="shared" si="36"/>
        <v>-3.3973500031849288E-6</v>
      </c>
      <c r="AT88">
        <f t="shared" si="36"/>
        <v>-2.2737423573694133E-6</v>
      </c>
      <c r="AU88">
        <f t="shared" si="23"/>
        <v>-3.9467190072742524E-4</v>
      </c>
      <c r="AW88">
        <v>85</v>
      </c>
      <c r="AX88">
        <f>IF(Z88&gt;0, (R88*SUMPRODUCT(K88:$K$98, X88:$X$98)-K88*$AZ$3)/Z88, 0)</f>
        <v>-11144.344224173852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0.62503115200000003</v>
      </c>
      <c r="Q89" s="4">
        <f t="shared" si="48"/>
        <v>12.5</v>
      </c>
      <c r="R89">
        <f t="shared" si="28"/>
        <v>100000</v>
      </c>
      <c r="S89">
        <f t="shared" si="29"/>
        <v>-27298.429444530706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-0.28282632447125977</v>
      </c>
      <c r="AC89">
        <f t="shared" si="30"/>
        <v>-0.25284756167324496</v>
      </c>
      <c r="AE89">
        <f t="shared" si="31"/>
        <v>0</v>
      </c>
      <c r="AF89">
        <f t="shared" si="32"/>
        <v>0</v>
      </c>
      <c r="AG89">
        <f t="shared" si="32"/>
        <v>-1.1577935380267064E-4</v>
      </c>
      <c r="AH89">
        <f t="shared" si="33"/>
        <v>-1.5862329792070107</v>
      </c>
      <c r="AI89">
        <f t="shared" si="34"/>
        <v>-1.5863487585608134</v>
      </c>
      <c r="AJ89">
        <f t="shared" si="35"/>
        <v>-2.9978762798014813E-2</v>
      </c>
      <c r="AK89">
        <f t="shared" si="49"/>
        <v>-1.9797842712988185E-2</v>
      </c>
      <c r="AL89">
        <f t="shared" si="26"/>
        <v>-1.6361253640718163</v>
      </c>
      <c r="AN89">
        <f t="shared" si="36"/>
        <v>0</v>
      </c>
      <c r="AO89">
        <f t="shared" si="36"/>
        <v>0</v>
      </c>
      <c r="AP89">
        <f t="shared" si="36"/>
        <v>-1.0630596001332851E-8</v>
      </c>
      <c r="AQ89">
        <f t="shared" si="36"/>
        <v>-1.4564429159520304E-4</v>
      </c>
      <c r="AR89">
        <f t="shared" si="36"/>
        <v>-1.4565492219120439E-4</v>
      </c>
      <c r="AS89">
        <f t="shared" si="36"/>
        <v>-2.7525815739881178E-6</v>
      </c>
      <c r="AT89">
        <f t="shared" si="36"/>
        <v>-1.8177927295950607E-6</v>
      </c>
      <c r="AU89">
        <f t="shared" si="23"/>
        <v>-1.5022529649478755E-4</v>
      </c>
      <c r="AW89">
        <v>86</v>
      </c>
      <c r="AX89">
        <f>IF(Z89&gt;0, (R89*SUMPRODUCT(K89:$K$98, X89:$X$98)-K89*$AZ$3)/Z89, 0)</f>
        <v>-27298.429444530706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0.65741117999999998</v>
      </c>
      <c r="Q90" s="4">
        <f t="shared" si="48"/>
        <v>12.5</v>
      </c>
      <c r="R90">
        <f t="shared" si="28"/>
        <v>100000</v>
      </c>
      <c r="S90">
        <f t="shared" si="29"/>
        <v>-73324.212990387256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-0.25284756167324496</v>
      </c>
      <c r="AC90">
        <f t="shared" si="30"/>
        <v>-0.22587916044369152</v>
      </c>
      <c r="AE90">
        <f t="shared" si="31"/>
        <v>0</v>
      </c>
      <c r="AF90">
        <f t="shared" si="32"/>
        <v>0</v>
      </c>
      <c r="AG90">
        <f t="shared" si="32"/>
        <v>-3.8506918661592741E-5</v>
      </c>
      <c r="AH90">
        <f t="shared" si="33"/>
        <v>-0.60891713282440951</v>
      </c>
      <c r="AI90">
        <f t="shared" si="34"/>
        <v>-0.6089556397430711</v>
      </c>
      <c r="AJ90">
        <f t="shared" si="35"/>
        <v>-2.6968401229553435E-2</v>
      </c>
      <c r="AK90">
        <f t="shared" si="49"/>
        <v>-1.7699329317127147E-2</v>
      </c>
      <c r="AL90">
        <f t="shared" si="26"/>
        <v>-0.6536233702897517</v>
      </c>
      <c r="AN90">
        <f t="shared" si="36"/>
        <v>0</v>
      </c>
      <c r="AO90">
        <f t="shared" si="36"/>
        <v>0</v>
      </c>
      <c r="AP90">
        <f t="shared" si="36"/>
        <v>-3.15680123212501E-9</v>
      </c>
      <c r="AQ90">
        <f t="shared" si="36"/>
        <v>-4.991909043813936E-5</v>
      </c>
      <c r="AR90">
        <f t="shared" si="36"/>
        <v>-4.992224723937148E-5</v>
      </c>
      <c r="AS90">
        <f t="shared" si="36"/>
        <v>-2.2108723623946951E-6</v>
      </c>
      <c r="AT90">
        <f t="shared" si="36"/>
        <v>-1.4509928744784751E-6</v>
      </c>
      <c r="AU90">
        <f t="shared" si="23"/>
        <v>-5.3584112476244654E-5</v>
      </c>
      <c r="AW90">
        <v>87</v>
      </c>
      <c r="AX90">
        <f>IF(Z90&gt;0, (R90*SUMPRODUCT(K90:$K$98, X90:$X$98)-K90*$AZ$3)/Z90, 0)</f>
        <v>-73324.212990387256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0.68957421399999996</v>
      </c>
      <c r="Q91" s="4">
        <f t="shared" si="48"/>
        <v>12.5</v>
      </c>
      <c r="R91">
        <f t="shared" si="28"/>
        <v>100000</v>
      </c>
      <c r="S91">
        <f t="shared" si="29"/>
        <v>-217963.2306145555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-0.22587916044369152</v>
      </c>
      <c r="AC91">
        <f t="shared" si="30"/>
        <v>-0.20172011031881845</v>
      </c>
      <c r="AE91">
        <f t="shared" si="31"/>
        <v>0</v>
      </c>
      <c r="AF91">
        <f t="shared" si="32"/>
        <v>0</v>
      </c>
      <c r="AG91">
        <f t="shared" si="32"/>
        <v>-1.1568471305347067E-5</v>
      </c>
      <c r="AH91">
        <f t="shared" si="33"/>
        <v>-0.21242702535703797</v>
      </c>
      <c r="AI91">
        <f t="shared" si="34"/>
        <v>-0.21243859382834332</v>
      </c>
      <c r="AJ91">
        <f t="shared" si="35"/>
        <v>-2.4159050124873072E-2</v>
      </c>
      <c r="AK91">
        <f t="shared" si="49"/>
        <v>-1.5811541231058407E-2</v>
      </c>
      <c r="AL91">
        <f t="shared" si="26"/>
        <v>-0.2524091851842748</v>
      </c>
      <c r="AN91">
        <f t="shared" si="36"/>
        <v>0</v>
      </c>
      <c r="AO91">
        <f t="shared" si="36"/>
        <v>0</v>
      </c>
      <c r="AP91">
        <f t="shared" si="36"/>
        <v>-8.4677186732761107E-10</v>
      </c>
      <c r="AQ91">
        <f t="shared" si="36"/>
        <v>-1.5548919488548822E-5</v>
      </c>
      <c r="AR91">
        <f t="shared" si="36"/>
        <v>-1.5549766260416151E-5</v>
      </c>
      <c r="AS91">
        <f t="shared" si="36"/>
        <v>-1.7683584500611242E-6</v>
      </c>
      <c r="AT91">
        <f t="shared" si="36"/>
        <v>-1.1573498295632557E-6</v>
      </c>
      <c r="AU91">
        <f t="shared" si="23"/>
        <v>-1.8475474540040531E-5</v>
      </c>
      <c r="AW91">
        <v>88</v>
      </c>
      <c r="AX91">
        <f>IF(Z91&gt;0, (R91*SUMPRODUCT(K91:$K$98, X91:$X$98)-K91*$AZ$3)/Z91, 0)</f>
        <v>-217963.2306145555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0.72148010799999995</v>
      </c>
      <c r="Q92" s="4">
        <f t="shared" si="48"/>
        <v>12.5</v>
      </c>
      <c r="R92">
        <f t="shared" si="28"/>
        <v>100000</v>
      </c>
      <c r="S92">
        <f t="shared" si="29"/>
        <v>-724804.26297292055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-0.20172011031881845</v>
      </c>
      <c r="AC92">
        <f t="shared" si="30"/>
        <v>-0.18012050815320765</v>
      </c>
      <c r="AE92">
        <f t="shared" si="31"/>
        <v>0</v>
      </c>
      <c r="AF92">
        <f t="shared" si="32"/>
        <v>0</v>
      </c>
      <c r="AG92">
        <f t="shared" si="32"/>
        <v>-3.1063646655168947E-6</v>
      </c>
      <c r="AH92">
        <f t="shared" si="33"/>
        <v>-6.6771375414213616E-2</v>
      </c>
      <c r="AI92">
        <f t="shared" si="34"/>
        <v>-6.6774481778879138E-2</v>
      </c>
      <c r="AJ92">
        <f t="shared" si="35"/>
        <v>-2.1599602165610798E-2</v>
      </c>
      <c r="AK92">
        <f t="shared" si="49"/>
        <v>-1.4120407722317293E-2</v>
      </c>
      <c r="AL92">
        <f t="shared" si="26"/>
        <v>-0.10249449166680723</v>
      </c>
      <c r="AN92">
        <f t="shared" si="36"/>
        <v>0</v>
      </c>
      <c r="AO92">
        <f t="shared" si="36"/>
        <v>0</v>
      </c>
      <c r="AP92">
        <f t="shared" si="36"/>
        <v>-2.0301347353879333E-10</v>
      </c>
      <c r="AQ92">
        <f t="shared" si="36"/>
        <v>-4.3637789877920458E-6</v>
      </c>
      <c r="AR92">
        <f t="shared" si="36"/>
        <v>-4.3639820012655849E-6</v>
      </c>
      <c r="AS92">
        <f t="shared" si="36"/>
        <v>-1.4116212147832398E-6</v>
      </c>
      <c r="AT92">
        <f t="shared" si="36"/>
        <v>-9.2282565898122942E-7</v>
      </c>
      <c r="AU92">
        <f t="shared" si="23"/>
        <v>-6.6984288750300535E-6</v>
      </c>
      <c r="AW92">
        <v>89</v>
      </c>
      <c r="AX92">
        <f>IF(Z92&gt;0, (R92*SUMPRODUCT(K92:$K$98, X92:$X$98)-K92*$AZ$3)/Z92, 0)</f>
        <v>-724804.26297292055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0.75308980400000003</v>
      </c>
      <c r="Q93" s="4">
        <f t="shared" si="48"/>
        <v>12.5</v>
      </c>
      <c r="R93">
        <f t="shared" si="28"/>
        <v>100000</v>
      </c>
      <c r="S93">
        <f t="shared" si="29"/>
        <v>-2731675.3549379436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-0.18012050815320765</v>
      </c>
      <c r="AC93">
        <f t="shared" si="30"/>
        <v>-0.1608256298919282</v>
      </c>
      <c r="AE93">
        <f t="shared" si="31"/>
        <v>0</v>
      </c>
      <c r="AF93">
        <f t="shared" si="32"/>
        <v>0</v>
      </c>
      <c r="AG93">
        <f t="shared" si="32"/>
        <v>-7.3592946175508165E-7</v>
      </c>
      <c r="AH93">
        <f t="shared" si="33"/>
        <v>-1.8714972456853152E-2</v>
      </c>
      <c r="AI93">
        <f t="shared" si="34"/>
        <v>-1.8715708386314908E-2</v>
      </c>
      <c r="AJ93">
        <f t="shared" si="35"/>
        <v>-1.9294878261279458E-2</v>
      </c>
      <c r="AK93">
        <f t="shared" si="49"/>
        <v>-1.2608435570724537E-2</v>
      </c>
      <c r="AL93">
        <f t="shared" si="26"/>
        <v>-5.0619022218318904E-2</v>
      </c>
      <c r="AN93">
        <f t="shared" si="36"/>
        <v>0</v>
      </c>
      <c r="AO93">
        <f t="shared" si="36"/>
        <v>0</v>
      </c>
      <c r="AP93">
        <f t="shared" si="36"/>
        <v>-4.2942823041711E-11</v>
      </c>
      <c r="AQ93">
        <f t="shared" si="36"/>
        <v>-1.0920526928334933E-6</v>
      </c>
      <c r="AR93">
        <f t="shared" si="36"/>
        <v>-1.0920956356565351E-6</v>
      </c>
      <c r="AS93">
        <f t="shared" si="36"/>
        <v>-1.1258912516010012E-6</v>
      </c>
      <c r="AT93">
        <f t="shared" si="36"/>
        <v>-7.3572515530928803E-7</v>
      </c>
      <c r="AU93">
        <f t="shared" si="23"/>
        <v>-2.9537120425668243E-6</v>
      </c>
      <c r="AW93">
        <v>90</v>
      </c>
      <c r="AX93">
        <f>IF(Z93&gt;0, (R93*SUMPRODUCT(K93:$K$98, X93:$X$98)-K93*$AZ$3)/Z93, 0)</f>
        <v>-2731675.3549379436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0.78453892300000005</v>
      </c>
      <c r="Q94" s="4">
        <f t="shared" si="48"/>
        <v>12.5</v>
      </c>
      <c r="R94">
        <f t="shared" si="28"/>
        <v>100000</v>
      </c>
      <c r="S94">
        <f t="shared" si="29"/>
        <v>-11870919.362261165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-0.1608256298919282</v>
      </c>
      <c r="AC94">
        <f t="shared" si="30"/>
        <v>-0.14359525583723956</v>
      </c>
      <c r="AE94">
        <f t="shared" si="31"/>
        <v>0</v>
      </c>
      <c r="AF94">
        <f t="shared" si="32"/>
        <v>0</v>
      </c>
      <c r="AG94">
        <f t="shared" si="32"/>
        <v>-1.5120485980822934E-7</v>
      </c>
      <c r="AH94">
        <f t="shared" si="33"/>
        <v>-4.6189224586344118E-3</v>
      </c>
      <c r="AI94">
        <f t="shared" si="34"/>
        <v>-4.6190736634942201E-3</v>
      </c>
      <c r="AJ94">
        <f t="shared" si="35"/>
        <v>-1.7230374054688635E-2</v>
      </c>
      <c r="AK94">
        <f t="shared" si="49"/>
        <v>-1.1257794092434974E-2</v>
      </c>
      <c r="AL94">
        <f t="shared" si="26"/>
        <v>-3.3107241810617832E-2</v>
      </c>
      <c r="AN94">
        <f t="shared" si="36"/>
        <v>0</v>
      </c>
      <c r="AO94">
        <f t="shared" si="36"/>
        <v>0</v>
      </c>
      <c r="AP94">
        <f t="shared" si="36"/>
        <v>-7.877748813902102E-12</v>
      </c>
      <c r="AQ94">
        <f t="shared" si="36"/>
        <v>-2.4064511528373951E-7</v>
      </c>
      <c r="AR94">
        <f t="shared" si="36"/>
        <v>-2.4065299303255341E-7</v>
      </c>
      <c r="AS94">
        <f t="shared" si="36"/>
        <v>-8.9769970981465427E-7</v>
      </c>
      <c r="AT94">
        <f t="shared" si="36"/>
        <v>-5.8652925687251599E-7</v>
      </c>
      <c r="AU94">
        <f t="shared" si="23"/>
        <v>-1.7248819597197238E-6</v>
      </c>
      <c r="AW94">
        <v>91</v>
      </c>
      <c r="AX94">
        <f>IF(Z94&gt;0, (R94*SUMPRODUCT(K94:$K$98, X94:$X$98)-K94*$AZ$3)/Z94, 0)</f>
        <v>-11870919.362261165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0.81598695700000001</v>
      </c>
      <c r="Q95" s="4">
        <f t="shared" si="48"/>
        <v>12.5</v>
      </c>
      <c r="R95">
        <f t="shared" si="28"/>
        <v>100000</v>
      </c>
      <c r="S95">
        <f t="shared" si="29"/>
        <v>-60909528.634521775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-0.14359525583723956</v>
      </c>
      <c r="AC95">
        <f t="shared" si="30"/>
        <v>-0.12821025888647852</v>
      </c>
      <c r="AE95">
        <f t="shared" si="31"/>
        <v>0</v>
      </c>
      <c r="AF95">
        <f t="shared" si="32"/>
        <v>0</v>
      </c>
      <c r="AG95">
        <f t="shared" si="32"/>
        <v>-2.6311617771618376E-8</v>
      </c>
      <c r="AH95">
        <f t="shared" si="33"/>
        <v>-9.8704954750822933E-4</v>
      </c>
      <c r="AI95">
        <f t="shared" si="34"/>
        <v>-9.8707585912600104E-4</v>
      </c>
      <c r="AJ95">
        <f t="shared" si="35"/>
        <v>-1.5384996950761037E-2</v>
      </c>
      <c r="AK95">
        <f t="shared" si="49"/>
        <v>-1.005166790860677E-2</v>
      </c>
      <c r="AL95">
        <f t="shared" si="26"/>
        <v>-2.6423740718493807E-2</v>
      </c>
      <c r="AN95">
        <f t="shared" si="36"/>
        <v>0</v>
      </c>
      <c r="AO95">
        <f t="shared" si="36"/>
        <v>0</v>
      </c>
      <c r="AP95">
        <f t="shared" si="36"/>
        <v>-1.2239562884792367E-12</v>
      </c>
      <c r="AQ95">
        <f t="shared" si="36"/>
        <v>-4.591528773333097E-8</v>
      </c>
      <c r="AR95">
        <f t="shared" si="36"/>
        <v>-4.5916511689619451E-8</v>
      </c>
      <c r="AS95">
        <f t="shared" si="36"/>
        <v>-7.1567487524198789E-7</v>
      </c>
      <c r="AT95">
        <f t="shared" si="36"/>
        <v>-4.675806046299019E-7</v>
      </c>
      <c r="AU95">
        <f t="shared" si="23"/>
        <v>-1.2291719915615091E-6</v>
      </c>
      <c r="AW95">
        <v>92</v>
      </c>
      <c r="AX95">
        <f>IF(Z95&gt;0, (R95*SUMPRODUCT(K95:$K$98, X95:$X$98)-K95*$AZ$3)/Z95, 0)</f>
        <v>-60909528.634521775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0.84743607600000004</v>
      </c>
      <c r="Q96" s="4">
        <f t="shared" si="48"/>
        <v>12.5</v>
      </c>
      <c r="R96">
        <f t="shared" si="28"/>
        <v>100000</v>
      </c>
      <c r="S96">
        <f t="shared" si="29"/>
        <v>-381467661.85369527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-0.12821025888647852</v>
      </c>
      <c r="AC96">
        <f t="shared" si="30"/>
        <v>-0.11447348551973384</v>
      </c>
      <c r="AE96">
        <f t="shared" si="31"/>
        <v>0</v>
      </c>
      <c r="AF96">
        <f t="shared" si="32"/>
        <v>0</v>
      </c>
      <c r="AG96">
        <f t="shared" si="32"/>
        <v>-3.7510874763100491E-9</v>
      </c>
      <c r="AH96">
        <f t="shared" si="33"/>
        <v>-1.7837931294073715E-4</v>
      </c>
      <c r="AI96">
        <f t="shared" si="34"/>
        <v>-1.7838306402821345E-4</v>
      </c>
      <c r="AJ96">
        <f t="shared" si="35"/>
        <v>-1.3736773366744684E-2</v>
      </c>
      <c r="AK96">
        <f t="shared" si="49"/>
        <v>-8.9747181220534971E-3</v>
      </c>
      <c r="AL96">
        <f t="shared" si="26"/>
        <v>-2.2889874552826393E-2</v>
      </c>
      <c r="AN96">
        <f t="shared" si="36"/>
        <v>0</v>
      </c>
      <c r="AO96">
        <f t="shared" si="36"/>
        <v>0</v>
      </c>
      <c r="AP96">
        <f t="shared" si="36"/>
        <v>-1.5579643865185341E-13</v>
      </c>
      <c r="AQ96">
        <f t="shared" si="36"/>
        <v>-7.408747959316916E-9</v>
      </c>
      <c r="AR96">
        <f t="shared" si="36"/>
        <v>-7.4089037557555677E-9</v>
      </c>
      <c r="AS96">
        <f t="shared" si="36"/>
        <v>-5.7053864582537324E-7</v>
      </c>
      <c r="AT96">
        <f t="shared" si="36"/>
        <v>-3.7275300300264527E-7</v>
      </c>
      <c r="AU96">
        <f t="shared" si="23"/>
        <v>-9.50700552583774E-7</v>
      </c>
      <c r="AW96">
        <v>93</v>
      </c>
      <c r="AX96">
        <f>IF(Z96&gt;0, (R96*SUMPRODUCT(K96:$K$98, X96:$X$98)-K96*$AZ$3)/Z96, 0)</f>
        <v>-381467661.85369527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0.87888519499999995</v>
      </c>
      <c r="Q97" s="4">
        <f t="shared" si="48"/>
        <v>12.5</v>
      </c>
      <c r="R97">
        <f t="shared" si="28"/>
        <v>100000</v>
      </c>
      <c r="S97">
        <f t="shared" si="29"/>
        <v>-3065263430.106513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-0.11447348551973384</v>
      </c>
      <c r="AC97">
        <f t="shared" si="30"/>
        <v>-0.10220847571238144</v>
      </c>
      <c r="AE97">
        <f t="shared" si="31"/>
        <v>0</v>
      </c>
      <c r="AF97">
        <f t="shared" si="32"/>
        <v>0</v>
      </c>
      <c r="AG97">
        <f t="shared" si="32"/>
        <v>-4.1680135346813346E-10</v>
      </c>
      <c r="AH97">
        <f t="shared" si="33"/>
        <v>-2.6374201984630521E-5</v>
      </c>
      <c r="AI97">
        <f t="shared" si="34"/>
        <v>-2.6374618785983989E-5</v>
      </c>
      <c r="AJ97">
        <f t="shared" si="35"/>
        <v>-1.2265009807352401E-2</v>
      </c>
      <c r="AK97">
        <f t="shared" si="49"/>
        <v>-8.0131439863813693E-3</v>
      </c>
      <c r="AL97">
        <f t="shared" si="26"/>
        <v>-2.0304528412519753E-2</v>
      </c>
      <c r="AN97">
        <f t="shared" si="36"/>
        <v>0</v>
      </c>
      <c r="AO97">
        <f t="shared" si="36"/>
        <v>0</v>
      </c>
      <c r="AP97">
        <f t="shared" si="36"/>
        <v>-1.5456509732584968E-14</v>
      </c>
      <c r="AQ97">
        <f t="shared" si="36"/>
        <v>-9.7805130974885514E-10</v>
      </c>
      <c r="AR97">
        <f t="shared" si="36"/>
        <v>-9.7806676625858764E-10</v>
      </c>
      <c r="AS97">
        <f t="shared" si="36"/>
        <v>-4.5483116088798008E-7</v>
      </c>
      <c r="AT97">
        <f t="shared" si="36"/>
        <v>-2.9715651588827599E-7</v>
      </c>
      <c r="AU97">
        <f t="shared" si="23"/>
        <v>-7.5296574354251461E-7</v>
      </c>
      <c r="AW97">
        <v>94</v>
      </c>
      <c r="AX97">
        <f>IF(Z97&gt;0, (R97*SUMPRODUCT(K97:$K$98, X97:$X$98)-K97*$AZ$3)/Z97, 0)</f>
        <v>-3065263430.106513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12.5</v>
      </c>
      <c r="R98">
        <f t="shared" si="28"/>
        <v>100000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-0.10220847571238144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-3.3344108277450677E-6</v>
      </c>
      <c r="AI98">
        <f t="shared" si="34"/>
        <v>-3.3344108277450677E-6</v>
      </c>
      <c r="AJ98">
        <f t="shared" si="35"/>
        <v>-0.10220847571238144</v>
      </c>
      <c r="AK98">
        <f t="shared" si="49"/>
        <v>-7.1545932998667017E-3</v>
      </c>
      <c r="AL98">
        <f t="shared" si="26"/>
        <v>-0.10936640342307588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-1.1040364094703549E-10</v>
      </c>
      <c r="AR98">
        <f t="shared" si="36"/>
        <v>-1.1040364094703549E-10</v>
      </c>
      <c r="AS98">
        <f t="shared" si="36"/>
        <v>-3.3841624314555787E-6</v>
      </c>
      <c r="AT98">
        <f t="shared" si="36"/>
        <v>-2.3689137020189053E-7</v>
      </c>
      <c r="AU98">
        <f t="shared" si="36"/>
        <v>-3.6211642052984159E-6</v>
      </c>
      <c r="AW98">
        <v>95</v>
      </c>
    </row>
    <row r="100" spans="5:50" x14ac:dyDescent="0.25">
      <c r="AN100" s="8">
        <f t="shared" ref="AN100:AU100" si="50">SUM(AN3:AN98)</f>
        <v>4629.0570015534413</v>
      </c>
      <c r="AO100" s="8">
        <f t="shared" si="50"/>
        <v>-462.90570015534416</v>
      </c>
      <c r="AP100" s="8">
        <f t="shared" si="50"/>
        <v>-208.64649265389417</v>
      </c>
      <c r="AQ100" s="8">
        <f t="shared" si="50"/>
        <v>-2756.161138804548</v>
      </c>
      <c r="AR100" s="8">
        <f t="shared" si="50"/>
        <v>1201.3436699396577</v>
      </c>
      <c r="AS100" s="8">
        <f t="shared" si="50"/>
        <v>-14.257424243404319</v>
      </c>
      <c r="AT100" s="8">
        <f t="shared" si="50"/>
        <v>3.24269756034594</v>
      </c>
      <c r="AU100" s="8">
        <f t="shared" si="50"/>
        <v>1190.3289432565987</v>
      </c>
    </row>
  </sheetData>
  <conditionalFormatting sqref="AN100:AU100">
    <cfRule type="cellIs" dxfId="19" priority="1" operator="lessThan">
      <formula>0</formula>
    </cfRule>
  </conditionalFormatting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893A4-7D4E-498A-B50C-4395CCC16779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'S.35.04.B'!C3*(1+C12)</f>
        <v>5341.7492486256924</v>
      </c>
      <c r="K3">
        <v>1</v>
      </c>
      <c r="L3" s="2">
        <v>0</v>
      </c>
      <c r="O3">
        <f>$C$3</f>
        <v>5341.7492486256924</v>
      </c>
      <c r="P3">
        <f>O3*C5</f>
        <v>534.17492486256924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5341.7492486256924</v>
      </c>
      <c r="AF3">
        <f t="shared" ref="AF3:AG34" si="4">-$Z3*P3</f>
        <v>-534.17492486256924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4707.5743237631232</v>
      </c>
      <c r="AJ3">
        <f t="shared" ref="AJ3:AJ66" si="7">AB3-AC3</f>
        <v>0</v>
      </c>
      <c r="AL3">
        <f t="shared" ref="AL3:AL34" si="8">SUM(AI3:AK3)</f>
        <v>4707.5743237631232</v>
      </c>
      <c r="AN3">
        <f t="shared" ref="AN3:AU34" si="9">AE3*$K3</f>
        <v>5341.7492486256924</v>
      </c>
      <c r="AO3">
        <f t="shared" si="9"/>
        <v>-534.17492486256924</v>
      </c>
      <c r="AP3">
        <f t="shared" si="9"/>
        <v>-100</v>
      </c>
      <c r="AQ3">
        <f t="shared" si="9"/>
        <v>0</v>
      </c>
      <c r="AR3">
        <f t="shared" si="9"/>
        <v>4707.5743237631232</v>
      </c>
      <c r="AS3">
        <f t="shared" si="9"/>
        <v>0</v>
      </c>
      <c r="AT3">
        <f t="shared" si="9"/>
        <v>0</v>
      </c>
      <c r="AU3">
        <f t="shared" si="9"/>
        <v>4707.5743237631232</v>
      </c>
      <c r="AW3">
        <v>0</v>
      </c>
      <c r="AX3">
        <f>IF(Z3&gt;0, (R3*SUMPRODUCT(K3:$K$98, X3:$X$98)-K3*$AZ$3)/Z3, 0)</f>
        <v>0</v>
      </c>
      <c r="AZ3">
        <f>C6*SUMPRODUCT(X4:X89, K4:K89)/1</f>
        <v>3162.5943839903166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100000</v>
      </c>
      <c r="S4">
        <f t="shared" si="1"/>
        <v>214.86140971419425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212.13782648465713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-267.60000000000002</v>
      </c>
      <c r="AI4">
        <f t="shared" si="6"/>
        <v>-267.60000000000002</v>
      </c>
      <c r="AJ4">
        <f t="shared" si="7"/>
        <v>-212.13782648465713</v>
      </c>
      <c r="AK4">
        <f>G4*SUM(AB4, AE4:AF4)</f>
        <v>0</v>
      </c>
      <c r="AL4">
        <f t="shared" si="8"/>
        <v>-479.73782648465715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-249.6501539322698</v>
      </c>
      <c r="AR4">
        <f t="shared" si="9"/>
        <v>-249.6501539322698</v>
      </c>
      <c r="AS4">
        <f t="shared" si="9"/>
        <v>-197.90822509996931</v>
      </c>
      <c r="AT4">
        <f t="shared" si="9"/>
        <v>0</v>
      </c>
      <c r="AU4">
        <f t="shared" si="9"/>
        <v>-447.55837903223915</v>
      </c>
      <c r="AW4">
        <v>1</v>
      </c>
      <c r="AX4">
        <f>IF(Z4&gt;0, (R4*SUMPRODUCT(K4:$K$98, X4:$X$98)-K4*$AZ$3)/Z4, 0)</f>
        <v>214.86140971419425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2.6930000000000001E-3</v>
      </c>
      <c r="Q5" s="4">
        <f t="shared" ref="Q5:Q68" si="21">$C$8</f>
        <v>12.5</v>
      </c>
      <c r="R5">
        <f t="shared" si="0"/>
        <v>100000</v>
      </c>
      <c r="S5">
        <f t="shared" si="1"/>
        <v>213.97840546086036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212.13782648465713</v>
      </c>
      <c r="AC5">
        <f t="shared" si="2"/>
        <v>208.58441566239071</v>
      </c>
      <c r="AE5">
        <f t="shared" si="3"/>
        <v>0</v>
      </c>
      <c r="AF5">
        <f t="shared" si="4"/>
        <v>0</v>
      </c>
      <c r="AG5">
        <f t="shared" si="4"/>
        <v>-12.184898705849999</v>
      </c>
      <c r="AH5">
        <f t="shared" si="5"/>
        <v>-265.88635320000003</v>
      </c>
      <c r="AI5">
        <f t="shared" si="6"/>
        <v>-278.07125190585003</v>
      </c>
      <c r="AJ5">
        <f t="shared" si="7"/>
        <v>3.5534108222664145</v>
      </c>
      <c r="AK5">
        <f>G5*SUM(AB5, AE5:AF5)</f>
        <v>8.6976508858709423</v>
      </c>
      <c r="AL5">
        <f t="shared" si="8"/>
        <v>-265.82019019771269</v>
      </c>
      <c r="AN5">
        <f t="shared" si="9"/>
        <v>0</v>
      </c>
      <c r="AO5">
        <f t="shared" si="9"/>
        <v>0</v>
      </c>
      <c r="AP5">
        <f t="shared" si="9"/>
        <v>-10.419404577897733</v>
      </c>
      <c r="AQ5">
        <f t="shared" si="9"/>
        <v>-227.36155241098137</v>
      </c>
      <c r="AR5">
        <f t="shared" si="9"/>
        <v>-237.78095698887913</v>
      </c>
      <c r="AS5">
        <f t="shared" si="9"/>
        <v>3.0385500842036963</v>
      </c>
      <c r="AT5">
        <f t="shared" si="9"/>
        <v>7.4374310074232293</v>
      </c>
      <c r="AU5">
        <f t="shared" si="9"/>
        <v>-227.30497589725221</v>
      </c>
      <c r="AW5">
        <v>2</v>
      </c>
      <c r="AX5">
        <f>IF(Z5&gt;0, (R5*SUMPRODUCT(K5:$K$98, X5:$X$98)-K5*$AZ$3)/Z5, 0)</f>
        <v>213.97840546086036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2.7169999999999998E-3</v>
      </c>
      <c r="Q6" s="4">
        <f t="shared" si="21"/>
        <v>12.5</v>
      </c>
      <c r="R6">
        <f t="shared" si="0"/>
        <v>100000</v>
      </c>
      <c r="S6">
        <f t="shared" si="1"/>
        <v>255.53492184346163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208.58441566239071</v>
      </c>
      <c r="AC6">
        <f t="shared" si="2"/>
        <v>245.92565067759642</v>
      </c>
      <c r="AE6">
        <f t="shared" si="3"/>
        <v>0</v>
      </c>
      <c r="AF6">
        <f t="shared" si="4"/>
        <v>0</v>
      </c>
      <c r="AG6">
        <f t="shared" si="4"/>
        <v>-12.029943349007706</v>
      </c>
      <c r="AH6">
        <f t="shared" si="5"/>
        <v>-264.85095827035559</v>
      </c>
      <c r="AI6">
        <f t="shared" si="6"/>
        <v>-276.88090161936327</v>
      </c>
      <c r="AJ6">
        <f t="shared" si="7"/>
        <v>-37.341235015205712</v>
      </c>
      <c r="AK6">
        <f>G6*SUM(AB6, AE6:AF6)</f>
        <v>12.202188316249858</v>
      </c>
      <c r="AL6">
        <f t="shared" si="8"/>
        <v>-302.01994831831911</v>
      </c>
      <c r="AN6">
        <f t="shared" si="9"/>
        <v>0</v>
      </c>
      <c r="AO6">
        <f t="shared" si="9"/>
        <v>0</v>
      </c>
      <c r="AP6">
        <f t="shared" si="9"/>
        <v>-9.2800189534331139</v>
      </c>
      <c r="AQ6">
        <f t="shared" si="9"/>
        <v>-204.30868552565187</v>
      </c>
      <c r="AR6">
        <f t="shared" si="9"/>
        <v>-213.58870447908498</v>
      </c>
      <c r="AS6">
        <f t="shared" si="9"/>
        <v>-28.805403203689458</v>
      </c>
      <c r="AT6">
        <f t="shared" si="9"/>
        <v>9.4128904486901952</v>
      </c>
      <c r="AU6">
        <f t="shared" si="9"/>
        <v>-232.98121723408423</v>
      </c>
      <c r="AW6">
        <v>3</v>
      </c>
      <c r="AX6">
        <f>IF(Z6&gt;0, (R6*SUMPRODUCT(K6:$K$98, X6:$X$98)-K6*$AZ$3)/Z6, 0)</f>
        <v>255.53492184346163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2.745E-3</v>
      </c>
      <c r="Q7" s="4">
        <f t="shared" si="21"/>
        <v>12.5</v>
      </c>
      <c r="R7">
        <f t="shared" si="0"/>
        <v>100000</v>
      </c>
      <c r="S7">
        <f t="shared" si="1"/>
        <v>275.31804383595812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245.92565067759642</v>
      </c>
      <c r="AC7">
        <f t="shared" si="2"/>
        <v>261.5878607689715</v>
      </c>
      <c r="AE7">
        <f t="shared" si="3"/>
        <v>0</v>
      </c>
      <c r="AF7">
        <f t="shared" si="4"/>
        <v>0</v>
      </c>
      <c r="AG7">
        <f t="shared" si="4"/>
        <v>-11.876621721024602</v>
      </c>
      <c r="AH7">
        <f t="shared" si="5"/>
        <v>-264.17755594420925</v>
      </c>
      <c r="AI7">
        <f t="shared" si="6"/>
        <v>-276.05417766523385</v>
      </c>
      <c r="AJ7">
        <f t="shared" si="7"/>
        <v>-15.662210091375073</v>
      </c>
      <c r="AK7">
        <f>G7*SUM(AB7, AE7:AF7)</f>
        <v>12.074949448269983</v>
      </c>
      <c r="AL7">
        <f t="shared" si="8"/>
        <v>-279.64143830833893</v>
      </c>
      <c r="AN7">
        <f t="shared" si="9"/>
        <v>0</v>
      </c>
      <c r="AO7">
        <f t="shared" si="9"/>
        <v>0</v>
      </c>
      <c r="AP7">
        <f t="shared" si="9"/>
        <v>-8.3356792938509781</v>
      </c>
      <c r="AQ7">
        <f t="shared" si="9"/>
        <v>-185.41462671039145</v>
      </c>
      <c r="AR7">
        <f t="shared" si="9"/>
        <v>-193.75030600424242</v>
      </c>
      <c r="AS7">
        <f t="shared" si="9"/>
        <v>-10.992617549105198</v>
      </c>
      <c r="AT7">
        <f t="shared" si="9"/>
        <v>8.4748768172064004</v>
      </c>
      <c r="AU7">
        <f t="shared" si="9"/>
        <v>-196.2680467361412</v>
      </c>
      <c r="AW7">
        <v>4</v>
      </c>
      <c r="AX7">
        <f>IF(Z7&gt;0, (R7*SUMPRODUCT(K7:$K$98, X7:$X$98)-K7*$AZ$3)/Z7, 0)</f>
        <v>275.31804383595812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2.7729999999999999E-3</v>
      </c>
      <c r="Q8" s="4">
        <f t="shared" si="21"/>
        <v>12.5</v>
      </c>
      <c r="R8">
        <f t="shared" si="0"/>
        <v>100000</v>
      </c>
      <c r="S8">
        <f t="shared" si="1"/>
        <v>238.70487350666176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261.5878607689715</v>
      </c>
      <c r="AC8">
        <f t="shared" si="2"/>
        <v>223.90367479920269</v>
      </c>
      <c r="AE8">
        <f t="shared" si="3"/>
        <v>0</v>
      </c>
      <c r="AF8">
        <f t="shared" si="4"/>
        <v>0</v>
      </c>
      <c r="AG8">
        <f t="shared" si="4"/>
        <v>-11.724921631781955</v>
      </c>
      <c r="AH8">
        <f t="shared" si="5"/>
        <v>-263.47097625920981</v>
      </c>
      <c r="AI8">
        <f t="shared" si="6"/>
        <v>-275.19589789099177</v>
      </c>
      <c r="AJ8">
        <f t="shared" si="7"/>
        <v>37.684185969768805</v>
      </c>
      <c r="AK8">
        <f t="shared" ref="AK8:AK71" si="22">G8*SUM(AB8:AB8, AE8:AF8)</f>
        <v>5.5718214343790926</v>
      </c>
      <c r="AL8">
        <f t="shared" si="8"/>
        <v>-231.93989048684386</v>
      </c>
      <c r="AN8">
        <f t="shared" si="9"/>
        <v>0</v>
      </c>
      <c r="AO8">
        <f t="shared" si="9"/>
        <v>0</v>
      </c>
      <c r="AP8">
        <f t="shared" si="9"/>
        <v>-7.6815155999539062</v>
      </c>
      <c r="AQ8">
        <f t="shared" si="9"/>
        <v>-172.61150887220211</v>
      </c>
      <c r="AR8">
        <f t="shared" si="9"/>
        <v>-180.29302447215602</v>
      </c>
      <c r="AS8">
        <f t="shared" si="9"/>
        <v>24.688579718408683</v>
      </c>
      <c r="AT8">
        <f t="shared" si="9"/>
        <v>3.650347065205569</v>
      </c>
      <c r="AU8">
        <f t="shared" si="9"/>
        <v>-151.95409768854176</v>
      </c>
      <c r="AW8">
        <v>5</v>
      </c>
      <c r="AX8">
        <f>IF(Z8&gt;0, (R8*SUMPRODUCT(K8:$K$98, X8:$X$98)-K8*$AZ$3)/Z8, 0)</f>
        <v>238.70487350666176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2.8019999999999998E-3</v>
      </c>
      <c r="Q9" s="4">
        <f t="shared" si="21"/>
        <v>12.5</v>
      </c>
      <c r="R9">
        <f t="shared" si="0"/>
        <v>100000</v>
      </c>
      <c r="S9">
        <f t="shared" si="1"/>
        <v>173.85021413255291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223.90367479920269</v>
      </c>
      <c r="AC9">
        <f t="shared" si="2"/>
        <v>160.98278350934811</v>
      </c>
      <c r="AE9">
        <f t="shared" si="3"/>
        <v>0</v>
      </c>
      <c r="AF9">
        <f t="shared" si="4"/>
        <v>0</v>
      </c>
      <c r="AG9">
        <f t="shared" si="4"/>
        <v>-11.574819185051883</v>
      </c>
      <c r="AH9">
        <f t="shared" si="5"/>
        <v>-262.82584329802427</v>
      </c>
      <c r="AI9">
        <f t="shared" si="6"/>
        <v>-274.40066248307613</v>
      </c>
      <c r="AJ9">
        <f t="shared" si="7"/>
        <v>62.92089128985458</v>
      </c>
      <c r="AK9">
        <f t="shared" si="22"/>
        <v>1.3210316813152958</v>
      </c>
      <c r="AL9">
        <f t="shared" si="8"/>
        <v>-210.15873951190625</v>
      </c>
      <c r="AN9">
        <f t="shared" si="9"/>
        <v>0</v>
      </c>
      <c r="AO9">
        <f t="shared" si="9"/>
        <v>0</v>
      </c>
      <c r="AP9">
        <f t="shared" si="9"/>
        <v>-7.1817187586355677</v>
      </c>
      <c r="AQ9">
        <f t="shared" si="9"/>
        <v>-163.07306912450679</v>
      </c>
      <c r="AR9">
        <f t="shared" si="9"/>
        <v>-170.25478788314237</v>
      </c>
      <c r="AS9">
        <f t="shared" si="9"/>
        <v>39.039931256117711</v>
      </c>
      <c r="AT9">
        <f t="shared" si="9"/>
        <v>0.81964805279257735</v>
      </c>
      <c r="AU9">
        <f t="shared" si="9"/>
        <v>-130.39520857423207</v>
      </c>
      <c r="AW9">
        <v>6</v>
      </c>
      <c r="AX9">
        <f>IF(Z9&gt;0, (R9*SUMPRODUCT(K9:$K$98, X9:$X$98)-K9*$AZ$3)/Z9, 0)</f>
        <v>173.85021413255291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2.8370000000000001E-3</v>
      </c>
      <c r="Q10" s="4">
        <f t="shared" si="21"/>
        <v>12.5</v>
      </c>
      <c r="R10">
        <f t="shared" si="0"/>
        <v>100000</v>
      </c>
      <c r="S10">
        <f t="shared" si="1"/>
        <v>107.88751988146227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160.98278350934811</v>
      </c>
      <c r="AC10">
        <f t="shared" si="2"/>
        <v>98.619837191875376</v>
      </c>
      <c r="AE10">
        <f t="shared" si="3"/>
        <v>0</v>
      </c>
      <c r="AF10">
        <f t="shared" si="4"/>
        <v>0</v>
      </c>
      <c r="AG10">
        <f t="shared" si="4"/>
        <v>-11.426233231173374</v>
      </c>
      <c r="AH10">
        <f t="shared" si="5"/>
        <v>-262.70209622393759</v>
      </c>
      <c r="AI10">
        <f t="shared" si="6"/>
        <v>-274.12832945511099</v>
      </c>
      <c r="AJ10">
        <f t="shared" si="7"/>
        <v>62.362946317472733</v>
      </c>
      <c r="AK10">
        <f t="shared" si="22"/>
        <v>0.66002941238832735</v>
      </c>
      <c r="AL10">
        <f t="shared" si="8"/>
        <v>-211.10535372524993</v>
      </c>
      <c r="AN10">
        <f t="shared" si="9"/>
        <v>0</v>
      </c>
      <c r="AO10">
        <f t="shared" si="9"/>
        <v>0</v>
      </c>
      <c r="AP10">
        <f t="shared" si="9"/>
        <v>-6.7256683758001747</v>
      </c>
      <c r="AQ10">
        <f t="shared" si="9"/>
        <v>-154.63076458210122</v>
      </c>
      <c r="AR10">
        <f t="shared" si="9"/>
        <v>-161.3564329579014</v>
      </c>
      <c r="AS10">
        <f t="shared" si="9"/>
        <v>36.707853531717056</v>
      </c>
      <c r="AT10">
        <f t="shared" si="9"/>
        <v>0.38850414272020639</v>
      </c>
      <c r="AU10">
        <f t="shared" si="9"/>
        <v>-124.26007528346413</v>
      </c>
      <c r="AW10">
        <v>7</v>
      </c>
      <c r="AX10">
        <f>IF(Z10&gt;0, (R10*SUMPRODUCT(K10:$K$98, X10:$X$98)-K10*$AZ$3)/Z10, 0)</f>
        <v>107.88751988146227</v>
      </c>
    </row>
    <row r="11" spans="1:52" x14ac:dyDescent="0.25">
      <c r="A11" t="s">
        <v>33</v>
      </c>
      <c r="C11" s="12">
        <f>AU91</f>
        <v>1373.5926639323206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2.8709999999999999E-3</v>
      </c>
      <c r="Q11" s="4">
        <f t="shared" si="21"/>
        <v>12.5</v>
      </c>
      <c r="R11">
        <f t="shared" si="0"/>
        <v>100000</v>
      </c>
      <c r="S11">
        <f t="shared" si="1"/>
        <v>40.647585255037143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98.619837191875376</v>
      </c>
      <c r="AC11">
        <f t="shared" si="2"/>
        <v>36.677669523166969</v>
      </c>
      <c r="AE11">
        <f t="shared" si="3"/>
        <v>0</v>
      </c>
      <c r="AF11">
        <f t="shared" si="4"/>
        <v>0</v>
      </c>
      <c r="AG11">
        <f t="shared" si="4"/>
        <v>-11.27916618325494</v>
      </c>
      <c r="AH11">
        <f t="shared" si="5"/>
        <v>-262.43772485359</v>
      </c>
      <c r="AI11">
        <f t="shared" si="6"/>
        <v>-273.71689103684491</v>
      </c>
      <c r="AJ11">
        <f t="shared" si="7"/>
        <v>61.942167668708407</v>
      </c>
      <c r="AK11">
        <f t="shared" si="22"/>
        <v>0.23668760926050089</v>
      </c>
      <c r="AL11">
        <f t="shared" si="8"/>
        <v>-211.53803575887599</v>
      </c>
      <c r="AN11">
        <f t="shared" si="9"/>
        <v>0</v>
      </c>
      <c r="AO11">
        <f t="shared" si="9"/>
        <v>0</v>
      </c>
      <c r="AP11">
        <f t="shared" si="9"/>
        <v>-6.3085350609418951</v>
      </c>
      <c r="AQ11">
        <f t="shared" si="9"/>
        <v>-146.78368610355227</v>
      </c>
      <c r="AR11">
        <f t="shared" si="9"/>
        <v>-153.09222116449413</v>
      </c>
      <c r="AS11">
        <f t="shared" si="9"/>
        <v>34.644789352329745</v>
      </c>
      <c r="AT11">
        <f t="shared" si="9"/>
        <v>0.1323814240566045</v>
      </c>
      <c r="AU11">
        <f t="shared" si="9"/>
        <v>-118.31505038810778</v>
      </c>
      <c r="AW11">
        <v>8</v>
      </c>
      <c r="AX11">
        <f>IF(Z11&gt;0, (R11*SUMPRODUCT(K11:$K$98, X11:$X$98)-K11*$AZ$3)/Z11, 0)</f>
        <v>40.647585255037143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2.9099999999999998E-3</v>
      </c>
      <c r="Q12" s="4">
        <f t="shared" si="21"/>
        <v>12.5</v>
      </c>
      <c r="R12">
        <f t="shared" si="0"/>
        <v>100000</v>
      </c>
      <c r="S12">
        <f t="shared" si="1"/>
        <v>-24.915901354990737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36.677669523166969</v>
      </c>
      <c r="AC12">
        <f t="shared" si="2"/>
        <v>-22.192198963676447</v>
      </c>
      <c r="AE12">
        <f t="shared" si="3"/>
        <v>0</v>
      </c>
      <c r="AF12">
        <f t="shared" si="4"/>
        <v>0</v>
      </c>
      <c r="AG12">
        <f t="shared" si="4"/>
        <v>-11.13355214782912</v>
      </c>
      <c r="AH12">
        <f t="shared" si="5"/>
        <v>-262.57898874617496</v>
      </c>
      <c r="AI12">
        <f t="shared" si="6"/>
        <v>-273.71254089400406</v>
      </c>
      <c r="AJ12">
        <f t="shared" si="7"/>
        <v>58.869868486843416</v>
      </c>
      <c r="AK12">
        <f t="shared" si="22"/>
        <v>8.435863990328403E-2</v>
      </c>
      <c r="AL12">
        <f t="shared" si="8"/>
        <v>-214.75831376725736</v>
      </c>
      <c r="AN12">
        <f t="shared" si="9"/>
        <v>0</v>
      </c>
      <c r="AO12">
        <f t="shared" si="9"/>
        <v>0</v>
      </c>
      <c r="AP12">
        <f t="shared" si="9"/>
        <v>-5.9176013240569567</v>
      </c>
      <c r="AQ12">
        <f t="shared" si="9"/>
        <v>-139.56352391782502</v>
      </c>
      <c r="AR12">
        <f t="shared" si="9"/>
        <v>-145.48112524188198</v>
      </c>
      <c r="AS12">
        <f t="shared" si="9"/>
        <v>31.289960928842486</v>
      </c>
      <c r="AT12">
        <f t="shared" si="9"/>
        <v>4.4837513900238428E-2</v>
      </c>
      <c r="AU12">
        <f t="shared" si="9"/>
        <v>-114.14632679913926</v>
      </c>
      <c r="AW12">
        <v>9</v>
      </c>
      <c r="AX12">
        <f>IF(Z12&gt;0, (R12*SUMPRODUCT(K12:$K$98, X12:$X$98)-K12*$AZ$3)/Z12, 0)</f>
        <v>-24.915901354990737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2.9520000000000002E-3</v>
      </c>
      <c r="Q13" s="4">
        <f t="shared" si="21"/>
        <v>12.5</v>
      </c>
      <c r="R13">
        <f t="shared" si="0"/>
        <v>100000</v>
      </c>
      <c r="S13">
        <f t="shared" si="1"/>
        <v>-89.480737657347888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-22.192198963676447</v>
      </c>
      <c r="AC13">
        <f t="shared" si="2"/>
        <v>-78.666814273134605</v>
      </c>
      <c r="AE13">
        <f t="shared" si="3"/>
        <v>0</v>
      </c>
      <c r="AF13">
        <f t="shared" si="4"/>
        <v>0</v>
      </c>
      <c r="AG13">
        <f t="shared" si="4"/>
        <v>-10.989350380410437</v>
      </c>
      <c r="AH13">
        <f t="shared" si="5"/>
        <v>-262.92996752313252</v>
      </c>
      <c r="AI13">
        <f t="shared" si="6"/>
        <v>-273.91931790354295</v>
      </c>
      <c r="AJ13">
        <f t="shared" si="7"/>
        <v>56.474615309458159</v>
      </c>
      <c r="AK13">
        <f t="shared" si="22"/>
        <v>-4.4384397927352895E-2</v>
      </c>
      <c r="AL13">
        <f t="shared" si="8"/>
        <v>-217.48908699201215</v>
      </c>
      <c r="AN13">
        <f t="shared" si="9"/>
        <v>0</v>
      </c>
      <c r="AO13">
        <f t="shared" si="9"/>
        <v>0</v>
      </c>
      <c r="AP13">
        <f t="shared" si="9"/>
        <v>-5.5522400681632798</v>
      </c>
      <c r="AQ13">
        <f t="shared" si="9"/>
        <v>-132.84227459023677</v>
      </c>
      <c r="AR13">
        <f t="shared" si="9"/>
        <v>-138.39451465840006</v>
      </c>
      <c r="AS13">
        <f t="shared" si="9"/>
        <v>28.533135362963094</v>
      </c>
      <c r="AT13">
        <f t="shared" si="9"/>
        <v>-2.2424695186063222E-2</v>
      </c>
      <c r="AU13">
        <f t="shared" si="9"/>
        <v>-109.88380399062302</v>
      </c>
      <c r="AW13">
        <v>10</v>
      </c>
      <c r="AX13">
        <f>IF(Z13&gt;0, (R13*SUMPRODUCT(K13:$K$98, X13:$X$98)-K13*$AZ$3)/Z13, 0)</f>
        <v>-89.480737657347888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2.9979999999999998E-3</v>
      </c>
      <c r="Q14" s="4">
        <f t="shared" si="21"/>
        <v>12.5</v>
      </c>
      <c r="R14">
        <f t="shared" si="0"/>
        <v>100000</v>
      </c>
      <c r="S14">
        <f t="shared" si="1"/>
        <v>-46.45435668291617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-78.666814273134605</v>
      </c>
      <c r="AC14">
        <f t="shared" si="2"/>
        <v>-40.309414532945993</v>
      </c>
      <c r="AE14">
        <f t="shared" si="3"/>
        <v>0</v>
      </c>
      <c r="AF14">
        <f t="shared" si="4"/>
        <v>0</v>
      </c>
      <c r="AG14">
        <f t="shared" si="4"/>
        <v>-10.846510804165863</v>
      </c>
      <c r="AH14">
        <f t="shared" si="5"/>
        <v>-263.5685795237639</v>
      </c>
      <c r="AI14">
        <f t="shared" si="6"/>
        <v>-274.41509032792976</v>
      </c>
      <c r="AJ14">
        <f t="shared" si="7"/>
        <v>-38.357399740188612</v>
      </c>
      <c r="AK14">
        <f t="shared" si="22"/>
        <v>-5.5066769991194233</v>
      </c>
      <c r="AL14">
        <f t="shared" si="8"/>
        <v>-318.27916706723778</v>
      </c>
      <c r="AN14">
        <f t="shared" si="9"/>
        <v>0</v>
      </c>
      <c r="AO14">
        <f t="shared" si="9"/>
        <v>0</v>
      </c>
      <c r="AP14">
        <f t="shared" si="9"/>
        <v>-4.8929214747832974</v>
      </c>
      <c r="AQ14">
        <f t="shared" si="9"/>
        <v>-118.89725517395364</v>
      </c>
      <c r="AR14">
        <f t="shared" si="9"/>
        <v>-123.79017664873695</v>
      </c>
      <c r="AS14">
        <f t="shared" si="9"/>
        <v>-17.303236800680015</v>
      </c>
      <c r="AT14">
        <f t="shared" si="9"/>
        <v>-2.4840926847496694</v>
      </c>
      <c r="AU14">
        <f t="shared" si="9"/>
        <v>-143.57750613416661</v>
      </c>
      <c r="AW14">
        <v>11</v>
      </c>
      <c r="AX14">
        <f>IF(Z14&gt;0, (R14*SUMPRODUCT(K14:$K$98, X14:$X$98)-K14*$AZ$3)/Z14, 0)</f>
        <v>-46.45435668291617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3.0469999999999998E-3</v>
      </c>
      <c r="Q15" s="4">
        <f t="shared" si="21"/>
        <v>12.5</v>
      </c>
      <c r="R15">
        <f t="shared" si="0"/>
        <v>100000</v>
      </c>
      <c r="S15">
        <f t="shared" si="1"/>
        <v>-7.4145490130524925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-40.309414532945993</v>
      </c>
      <c r="AC15">
        <f t="shared" si="2"/>
        <v>-6.3498176261628032</v>
      </c>
      <c r="AE15">
        <f t="shared" si="3"/>
        <v>0</v>
      </c>
      <c r="AF15">
        <f t="shared" si="4"/>
        <v>0</v>
      </c>
      <c r="AG15">
        <f t="shared" si="4"/>
        <v>-10.70499637770391</v>
      </c>
      <c r="AH15">
        <f t="shared" si="5"/>
        <v>-264.39454736234705</v>
      </c>
      <c r="AI15">
        <f t="shared" si="6"/>
        <v>-275.09954374005099</v>
      </c>
      <c r="AJ15">
        <f t="shared" si="7"/>
        <v>-33.95959690678319</v>
      </c>
      <c r="AK15">
        <f t="shared" si="22"/>
        <v>-2.8216590173062199</v>
      </c>
      <c r="AL15">
        <f t="shared" si="8"/>
        <v>-311.8807996641404</v>
      </c>
      <c r="AN15">
        <f t="shared" si="9"/>
        <v>0</v>
      </c>
      <c r="AO15">
        <f t="shared" si="9"/>
        <v>0</v>
      </c>
      <c r="AP15">
        <f t="shared" si="9"/>
        <v>-4.3116817216980357</v>
      </c>
      <c r="AQ15">
        <f t="shared" si="9"/>
        <v>-106.4909409547479</v>
      </c>
      <c r="AR15">
        <f t="shared" si="9"/>
        <v>-110.80262267644595</v>
      </c>
      <c r="AS15">
        <f t="shared" si="9"/>
        <v>-13.67800306445467</v>
      </c>
      <c r="AT15">
        <f t="shared" si="9"/>
        <v>-1.1364875970554178</v>
      </c>
      <c r="AU15">
        <f t="shared" si="9"/>
        <v>-125.61711333795604</v>
      </c>
      <c r="AW15">
        <v>12</v>
      </c>
      <c r="AX15">
        <f>IF(Z15&gt;0, (R15*SUMPRODUCT(K15:$K$98, X15:$X$98)-K15*$AZ$3)/Z15, 0)</f>
        <v>-7.4145490130524925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3.104E-3</v>
      </c>
      <c r="Q16" s="4">
        <f t="shared" si="21"/>
        <v>12.5</v>
      </c>
      <c r="R16">
        <f t="shared" si="0"/>
        <v>100000</v>
      </c>
      <c r="S16">
        <f t="shared" si="1"/>
        <v>27.968769964699597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-6.3498176261628032</v>
      </c>
      <c r="AC16">
        <f t="shared" si="2"/>
        <v>23.638573634032809</v>
      </c>
      <c r="AE16">
        <f t="shared" si="3"/>
        <v>0</v>
      </c>
      <c r="AF16">
        <f t="shared" si="4"/>
        <v>0</v>
      </c>
      <c r="AG16">
        <f t="shared" si="4"/>
        <v>-10.564718105170478</v>
      </c>
      <c r="AH16">
        <f t="shared" si="5"/>
        <v>-265.82647005114353</v>
      </c>
      <c r="AI16">
        <f t="shared" si="6"/>
        <v>-276.391188156314</v>
      </c>
      <c r="AJ16">
        <f t="shared" si="7"/>
        <v>-29.988391260195613</v>
      </c>
      <c r="AK16">
        <f t="shared" si="22"/>
        <v>-0.44448723383139627</v>
      </c>
      <c r="AL16">
        <f t="shared" si="8"/>
        <v>-306.82406665034102</v>
      </c>
      <c r="AN16">
        <f t="shared" si="9"/>
        <v>0</v>
      </c>
      <c r="AO16">
        <f t="shared" si="9"/>
        <v>0</v>
      </c>
      <c r="AP16">
        <f t="shared" si="9"/>
        <v>-3.7992691468008069</v>
      </c>
      <c r="AQ16">
        <f t="shared" si="9"/>
        <v>-95.596143315362156</v>
      </c>
      <c r="AR16">
        <f t="shared" si="9"/>
        <v>-99.395412462162966</v>
      </c>
      <c r="AS16">
        <f t="shared" si="9"/>
        <v>-10.784383316511942</v>
      </c>
      <c r="AT16">
        <f t="shared" si="9"/>
        <v>-0.1598458772710632</v>
      </c>
      <c r="AU16">
        <f t="shared" si="9"/>
        <v>-110.33964165594597</v>
      </c>
      <c r="AW16">
        <v>13</v>
      </c>
      <c r="AX16">
        <f>IF(Z16&gt;0, (R16*SUMPRODUCT(K16:$K$98, X16:$X$98)-K16*$AZ$3)/Z16, 0)</f>
        <v>27.968769964699597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3.1700000000000001E-3</v>
      </c>
      <c r="Q17" s="4">
        <f t="shared" si="21"/>
        <v>12.5</v>
      </c>
      <c r="R17">
        <f t="shared" si="0"/>
        <v>100000</v>
      </c>
      <c r="S17">
        <f t="shared" si="1"/>
        <v>59.827574658513356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23.638573634032809</v>
      </c>
      <c r="AC17">
        <f t="shared" si="2"/>
        <v>49.898976939156114</v>
      </c>
      <c r="AE17">
        <f t="shared" si="3"/>
        <v>0</v>
      </c>
      <c r="AF17">
        <f t="shared" si="4"/>
        <v>0</v>
      </c>
      <c r="AG17">
        <f t="shared" si="4"/>
        <v>-10.425580767725384</v>
      </c>
      <c r="AH17">
        <f t="shared" si="5"/>
        <v>-267.92125114712331</v>
      </c>
      <c r="AI17">
        <f t="shared" si="6"/>
        <v>-278.34683191484868</v>
      </c>
      <c r="AJ17">
        <f t="shared" si="7"/>
        <v>-26.260403305123305</v>
      </c>
      <c r="AK17">
        <f t="shared" si="22"/>
        <v>1.6547001543822968</v>
      </c>
      <c r="AL17">
        <f t="shared" si="8"/>
        <v>-302.9525350655897</v>
      </c>
      <c r="AN17">
        <f t="shared" si="9"/>
        <v>0</v>
      </c>
      <c r="AO17">
        <f t="shared" si="9"/>
        <v>0</v>
      </c>
      <c r="AP17">
        <f t="shared" si="9"/>
        <v>-3.3475292608370006</v>
      </c>
      <c r="AQ17">
        <f t="shared" si="9"/>
        <v>-86.026308538275416</v>
      </c>
      <c r="AR17">
        <f t="shared" si="9"/>
        <v>-89.373837799112408</v>
      </c>
      <c r="AS17">
        <f t="shared" si="9"/>
        <v>-8.4319013418818187</v>
      </c>
      <c r="AT17">
        <f t="shared" si="9"/>
        <v>0.53130442400426148</v>
      </c>
      <c r="AU17">
        <f t="shared" si="9"/>
        <v>-97.274434716989973</v>
      </c>
      <c r="AW17">
        <v>14</v>
      </c>
      <c r="AX17">
        <f>IF(Z17&gt;0, (R17*SUMPRODUCT(K17:$K$98, X17:$X$98)-K17*$AZ$3)/Z17, 0)</f>
        <v>59.827574658513356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3.2390000000000001E-3</v>
      </c>
      <c r="Q18" s="4">
        <f t="shared" si="21"/>
        <v>12.5</v>
      </c>
      <c r="R18">
        <f t="shared" si="0"/>
        <v>100000</v>
      </c>
      <c r="S18">
        <f t="shared" si="1"/>
        <v>88.302256744643486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49.898976939156114</v>
      </c>
      <c r="AC18">
        <f t="shared" si="2"/>
        <v>72.673156454885316</v>
      </c>
      <c r="AE18">
        <f t="shared" si="3"/>
        <v>0</v>
      </c>
      <c r="AF18">
        <f t="shared" si="4"/>
        <v>0</v>
      </c>
      <c r="AG18">
        <f t="shared" si="4"/>
        <v>-10.287556503941468</v>
      </c>
      <c r="AH18">
        <f t="shared" si="5"/>
        <v>-270.14764885330015</v>
      </c>
      <c r="AI18">
        <f t="shared" si="6"/>
        <v>-280.43520535724161</v>
      </c>
      <c r="AJ18">
        <f t="shared" si="7"/>
        <v>-22.774179515729202</v>
      </c>
      <c r="AK18">
        <f t="shared" si="22"/>
        <v>3.4929283857409281</v>
      </c>
      <c r="AL18">
        <f t="shared" si="8"/>
        <v>-299.71645648722989</v>
      </c>
      <c r="AN18">
        <f t="shared" si="9"/>
        <v>0</v>
      </c>
      <c r="AO18">
        <f t="shared" si="9"/>
        <v>0</v>
      </c>
      <c r="AP18">
        <f t="shared" si="9"/>
        <v>-2.9492958222792671</v>
      </c>
      <c r="AQ18">
        <f t="shared" si="9"/>
        <v>-77.447480541793169</v>
      </c>
      <c r="AR18">
        <f t="shared" si="9"/>
        <v>-80.396776364072437</v>
      </c>
      <c r="AS18">
        <f t="shared" si="9"/>
        <v>-6.5290326693072576</v>
      </c>
      <c r="AT18">
        <f t="shared" si="9"/>
        <v>1.0013727838714184</v>
      </c>
      <c r="AU18">
        <f t="shared" si="9"/>
        <v>-85.924436249508275</v>
      </c>
      <c r="AW18">
        <v>15</v>
      </c>
      <c r="AX18">
        <f>IF(Z18&gt;0, (R18*SUMPRODUCT(K18:$K$98, X18:$X$98)-K18*$AZ$3)/Z18, 0)</f>
        <v>88.302256744643486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3.3149999999999998E-3</v>
      </c>
      <c r="Q19" s="4">
        <f t="shared" si="21"/>
        <v>12.5</v>
      </c>
      <c r="R19">
        <f t="shared" si="0"/>
        <v>100000</v>
      </c>
      <c r="S19">
        <f t="shared" si="1"/>
        <v>113.74841369585273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72.673156454885316</v>
      </c>
      <c r="AC19">
        <f t="shared" si="2"/>
        <v>92.368968818453709</v>
      </c>
      <c r="AE19">
        <f t="shared" si="3"/>
        <v>0</v>
      </c>
      <c r="AF19">
        <f t="shared" si="4"/>
        <v>0</v>
      </c>
      <c r="AG19">
        <f t="shared" si="4"/>
        <v>-10.150577689091488</v>
      </c>
      <c r="AH19">
        <f t="shared" si="5"/>
        <v>-272.8259984845277</v>
      </c>
      <c r="AI19">
        <f t="shared" si="6"/>
        <v>-282.97657617361921</v>
      </c>
      <c r="AJ19">
        <f t="shared" si="7"/>
        <v>-19.695812363568393</v>
      </c>
      <c r="AK19">
        <f t="shared" si="22"/>
        <v>5.0871209518419729</v>
      </c>
      <c r="AL19">
        <f t="shared" si="8"/>
        <v>-297.5852675853456</v>
      </c>
      <c r="AN19">
        <f t="shared" si="9"/>
        <v>0</v>
      </c>
      <c r="AO19">
        <f t="shared" si="9"/>
        <v>0</v>
      </c>
      <c r="AP19">
        <f t="shared" si="9"/>
        <v>-2.5982374539335882</v>
      </c>
      <c r="AQ19">
        <f t="shared" si="9"/>
        <v>-69.835111791826918</v>
      </c>
      <c r="AR19">
        <f t="shared" si="9"/>
        <v>-72.43334924576051</v>
      </c>
      <c r="AS19">
        <f t="shared" si="9"/>
        <v>-5.0415256092928749</v>
      </c>
      <c r="AT19">
        <f t="shared" si="9"/>
        <v>1.3021473845740414</v>
      </c>
      <c r="AU19">
        <f t="shared" si="9"/>
        <v>-76.172727470479344</v>
      </c>
      <c r="AW19">
        <v>16</v>
      </c>
      <c r="AX19">
        <f>IF(Z19&gt;0, (R19*SUMPRODUCT(K19:$K$98, X19:$X$98)-K19*$AZ$3)/Z19, 0)</f>
        <v>113.74841369585273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3.3969999999999998E-3</v>
      </c>
      <c r="Q20" s="4">
        <f t="shared" si="21"/>
        <v>12.5</v>
      </c>
      <c r="R20">
        <f t="shared" si="0"/>
        <v>100000</v>
      </c>
      <c r="S20">
        <f t="shared" si="1"/>
        <v>136.38718062314103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92.368968818453709</v>
      </c>
      <c r="AC20">
        <f t="shared" si="2"/>
        <v>109.26893997784259</v>
      </c>
      <c r="AE20">
        <f t="shared" si="3"/>
        <v>0</v>
      </c>
      <c r="AF20">
        <f t="shared" si="4"/>
        <v>0</v>
      </c>
      <c r="AG20">
        <f t="shared" si="4"/>
        <v>-10.014590399790729</v>
      </c>
      <c r="AH20">
        <f t="shared" si="5"/>
        <v>-275.85209927875025</v>
      </c>
      <c r="AI20">
        <f t="shared" si="6"/>
        <v>-285.86668967854098</v>
      </c>
      <c r="AJ20">
        <f t="shared" si="7"/>
        <v>-16.899971159388883</v>
      </c>
      <c r="AK20">
        <f t="shared" si="22"/>
        <v>6.4658278172917605</v>
      </c>
      <c r="AL20">
        <f t="shared" si="8"/>
        <v>-296.30083302063809</v>
      </c>
      <c r="AN20">
        <f t="shared" si="9"/>
        <v>0</v>
      </c>
      <c r="AO20">
        <f t="shared" si="9"/>
        <v>0</v>
      </c>
      <c r="AP20">
        <f t="shared" si="9"/>
        <v>-2.2887757738957495</v>
      </c>
      <c r="AQ20">
        <f t="shared" si="9"/>
        <v>-63.04437593580284</v>
      </c>
      <c r="AR20">
        <f t="shared" si="9"/>
        <v>-65.333151709698598</v>
      </c>
      <c r="AS20">
        <f t="shared" si="9"/>
        <v>-3.862389076836775</v>
      </c>
      <c r="AT20">
        <f t="shared" si="9"/>
        <v>1.4777269439504845</v>
      </c>
      <c r="AU20">
        <f t="shared" si="9"/>
        <v>-67.717813842584874</v>
      </c>
      <c r="AW20">
        <v>17</v>
      </c>
      <c r="AX20">
        <f>IF(Z20&gt;0, (R20*SUMPRODUCT(K20:$K$98, X20:$X$98)-K20*$AZ$3)/Z20, 0)</f>
        <v>136.38718062314103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3.4910000000000002E-3</v>
      </c>
      <c r="Q21" s="4">
        <f t="shared" si="21"/>
        <v>12.5</v>
      </c>
      <c r="R21">
        <f t="shared" si="0"/>
        <v>100000</v>
      </c>
      <c r="S21">
        <f t="shared" si="1"/>
        <v>156.46896119548751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109.26893997784259</v>
      </c>
      <c r="AC21">
        <f t="shared" si="2"/>
        <v>123.66660239133954</v>
      </c>
      <c r="AE21">
        <f t="shared" si="3"/>
        <v>0</v>
      </c>
      <c r="AF21">
        <f t="shared" si="4"/>
        <v>0</v>
      </c>
      <c r="AG21">
        <f t="shared" si="4"/>
        <v>-9.8794835607071523</v>
      </c>
      <c r="AH21">
        <f t="shared" si="5"/>
        <v>-279.68748068535547</v>
      </c>
      <c r="AI21">
        <f t="shared" si="6"/>
        <v>-289.56696424606264</v>
      </c>
      <c r="AJ21">
        <f t="shared" si="7"/>
        <v>-14.397662413496946</v>
      </c>
      <c r="AK21">
        <f t="shared" si="22"/>
        <v>7.648825798448982</v>
      </c>
      <c r="AL21">
        <f t="shared" si="8"/>
        <v>-296.31580086111063</v>
      </c>
      <c r="AN21">
        <f t="shared" si="9"/>
        <v>0</v>
      </c>
      <c r="AO21">
        <f t="shared" si="9"/>
        <v>0</v>
      </c>
      <c r="AP21">
        <f t="shared" si="9"/>
        <v>-2.0159802677947516</v>
      </c>
      <c r="AQ21">
        <f t="shared" si="9"/>
        <v>-57.072258761929007</v>
      </c>
      <c r="AR21">
        <f t="shared" si="9"/>
        <v>-59.088239029723766</v>
      </c>
      <c r="AS21">
        <f t="shared" si="9"/>
        <v>-2.937947429096428</v>
      </c>
      <c r="AT21">
        <f t="shared" si="9"/>
        <v>1.560798374400945</v>
      </c>
      <c r="AU21">
        <f t="shared" si="9"/>
        <v>-60.465388084419253</v>
      </c>
      <c r="AW21">
        <v>18</v>
      </c>
      <c r="AX21">
        <f>IF(Z21&gt;0, (R21*SUMPRODUCT(K21:$K$98, X21:$X$98)-K21*$AZ$3)/Z21, 0)</f>
        <v>156.46896119548751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3.5990000000000002E-3</v>
      </c>
      <c r="Q22" s="4">
        <f t="shared" si="21"/>
        <v>12.5</v>
      </c>
      <c r="R22">
        <f t="shared" si="0"/>
        <v>100000</v>
      </c>
      <c r="S22">
        <f t="shared" si="1"/>
        <v>174.1113079166854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123.66660239133954</v>
      </c>
      <c r="AC22">
        <f t="shared" si="2"/>
        <v>135.73902072699934</v>
      </c>
      <c r="AE22">
        <f t="shared" si="3"/>
        <v>0</v>
      </c>
      <c r="AF22">
        <f t="shared" si="4"/>
        <v>0</v>
      </c>
      <c r="AG22">
        <f t="shared" si="4"/>
        <v>-9.7451324637650973</v>
      </c>
      <c r="AH22">
        <f t="shared" si="5"/>
        <v>-284.45009067988036</v>
      </c>
      <c r="AI22">
        <f t="shared" si="6"/>
        <v>-294.19522314364548</v>
      </c>
      <c r="AJ22">
        <f t="shared" si="7"/>
        <v>-12.072418335659805</v>
      </c>
      <c r="AK22">
        <f t="shared" si="22"/>
        <v>8.6566621673937689</v>
      </c>
      <c r="AL22">
        <f t="shared" si="8"/>
        <v>-297.61097931191148</v>
      </c>
      <c r="AN22">
        <f t="shared" si="9"/>
        <v>0</v>
      </c>
      <c r="AO22">
        <f t="shared" si="9"/>
        <v>0</v>
      </c>
      <c r="AP22">
        <f t="shared" si="9"/>
        <v>-1.7755044215473315</v>
      </c>
      <c r="AQ22">
        <f t="shared" si="9"/>
        <v>-51.8250927413808</v>
      </c>
      <c r="AR22">
        <f t="shared" si="9"/>
        <v>-53.600597162928132</v>
      </c>
      <c r="AS22">
        <f t="shared" si="9"/>
        <v>-2.1995218857652801</v>
      </c>
      <c r="AT22">
        <f t="shared" si="9"/>
        <v>1.5771916914622279</v>
      </c>
      <c r="AU22">
        <f t="shared" si="9"/>
        <v>-54.222927357231178</v>
      </c>
      <c r="AW22">
        <v>19</v>
      </c>
      <c r="AX22">
        <f>IF(Z22&gt;0, (R22*SUMPRODUCT(K22:$K$98, X22:$X$98)-K22*$AZ$3)/Z22, 0)</f>
        <v>174.1113079166854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3.7169999999999998E-3</v>
      </c>
      <c r="Q23" s="4">
        <f t="shared" si="21"/>
        <v>12.5</v>
      </c>
      <c r="R23">
        <f t="shared" si="0"/>
        <v>100000</v>
      </c>
      <c r="S23">
        <f t="shared" si="1"/>
        <v>189.4226655340116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135.73902072699934</v>
      </c>
      <c r="AC23">
        <f t="shared" si="2"/>
        <v>145.65024682275146</v>
      </c>
      <c r="AE23">
        <f t="shared" si="3"/>
        <v>0</v>
      </c>
      <c r="AF23">
        <f t="shared" si="4"/>
        <v>0</v>
      </c>
      <c r="AG23">
        <f t="shared" si="4"/>
        <v>-9.6114584817596302</v>
      </c>
      <c r="AH23">
        <f t="shared" si="5"/>
        <v>-289.78125894251889</v>
      </c>
      <c r="AI23">
        <f t="shared" si="6"/>
        <v>-299.39271742427854</v>
      </c>
      <c r="AJ23">
        <f t="shared" si="7"/>
        <v>-9.911226095752113</v>
      </c>
      <c r="AK23">
        <f t="shared" si="22"/>
        <v>9.5017314508899542</v>
      </c>
      <c r="AL23">
        <f t="shared" si="8"/>
        <v>-299.80221206914069</v>
      </c>
      <c r="AN23">
        <f t="shared" si="9"/>
        <v>0</v>
      </c>
      <c r="AO23">
        <f t="shared" si="9"/>
        <v>0</v>
      </c>
      <c r="AP23">
        <f t="shared" si="9"/>
        <v>-1.5635266316044343</v>
      </c>
      <c r="AQ23">
        <f t="shared" si="9"/>
        <v>-47.13964239208164</v>
      </c>
      <c r="AR23">
        <f t="shared" si="9"/>
        <v>-48.70316902368608</v>
      </c>
      <c r="AS23">
        <f t="shared" si="9"/>
        <v>-1.6122907862495635</v>
      </c>
      <c r="AT23">
        <f t="shared" si="9"/>
        <v>1.5456769852373189</v>
      </c>
      <c r="AU23">
        <f t="shared" si="9"/>
        <v>-48.769782824698318</v>
      </c>
      <c r="AW23">
        <v>20</v>
      </c>
      <c r="AX23">
        <f>IF(Z23&gt;0, (R23*SUMPRODUCT(K23:$K$98, X23:$X$98)-K23*$AZ$3)/Z23, 0)</f>
        <v>189.4226655340116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3.852E-3</v>
      </c>
      <c r="Q24" s="4">
        <f t="shared" si="21"/>
        <v>12.5</v>
      </c>
      <c r="R24">
        <f t="shared" si="0"/>
        <v>100000</v>
      </c>
      <c r="S24">
        <f t="shared" si="1"/>
        <v>202.61015219401531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145.65024682275146</v>
      </c>
      <c r="AC24">
        <f t="shared" si="2"/>
        <v>153.63231767810998</v>
      </c>
      <c r="AE24">
        <f t="shared" si="3"/>
        <v>0</v>
      </c>
      <c r="AF24">
        <f t="shared" si="4"/>
        <v>0</v>
      </c>
      <c r="AG24">
        <f t="shared" si="4"/>
        <v>-9.4783205588702959</v>
      </c>
      <c r="AH24">
        <f t="shared" si="5"/>
        <v>-296.18670457390476</v>
      </c>
      <c r="AI24">
        <f t="shared" si="6"/>
        <v>-305.66502513277504</v>
      </c>
      <c r="AJ24">
        <f t="shared" si="7"/>
        <v>-7.9820708553585291</v>
      </c>
      <c r="AK24">
        <f t="shared" si="22"/>
        <v>10.195517277592604</v>
      </c>
      <c r="AL24">
        <f t="shared" si="8"/>
        <v>-303.45157871054096</v>
      </c>
      <c r="AN24">
        <f t="shared" si="9"/>
        <v>0</v>
      </c>
      <c r="AO24">
        <f t="shared" si="9"/>
        <v>0</v>
      </c>
      <c r="AP24">
        <f t="shared" si="9"/>
        <v>-1.3766684470566513</v>
      </c>
      <c r="AQ24">
        <f t="shared" si="9"/>
        <v>-43.019318463859136</v>
      </c>
      <c r="AR24">
        <f t="shared" si="9"/>
        <v>-44.395986910915788</v>
      </c>
      <c r="AS24">
        <f t="shared" si="9"/>
        <v>-1.1593472725987124</v>
      </c>
      <c r="AT24">
        <f t="shared" si="9"/>
        <v>1.4808369109596324</v>
      </c>
      <c r="AU24">
        <f t="shared" si="9"/>
        <v>-44.074497272554865</v>
      </c>
      <c r="AW24">
        <v>21</v>
      </c>
      <c r="AX24">
        <f>IF(Z24&gt;0, (R24*SUMPRODUCT(K24:$K$98, X24:$X$98)-K24*$AZ$3)/Z24, 0)</f>
        <v>202.61015219401531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4.0049999999999999E-3</v>
      </c>
      <c r="Q25" s="4">
        <f t="shared" si="21"/>
        <v>12.5</v>
      </c>
      <c r="R25">
        <f t="shared" si="0"/>
        <v>100000</v>
      </c>
      <c r="S25">
        <f t="shared" si="1"/>
        <v>213.77601952230629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153.63231767810998</v>
      </c>
      <c r="AC25">
        <f t="shared" si="2"/>
        <v>159.82881461375081</v>
      </c>
      <c r="AE25">
        <f t="shared" si="3"/>
        <v>0</v>
      </c>
      <c r="AF25">
        <f t="shared" si="4"/>
        <v>0</v>
      </c>
      <c r="AG25">
        <f t="shared" si="4"/>
        <v>-9.3455766794433188</v>
      </c>
      <c r="AH25">
        <f t="shared" si="5"/>
        <v>-303.68539070620426</v>
      </c>
      <c r="AI25">
        <f t="shared" si="6"/>
        <v>-313.03096738564756</v>
      </c>
      <c r="AJ25">
        <f t="shared" si="7"/>
        <v>-6.1964969356408233</v>
      </c>
      <c r="AK25">
        <f t="shared" si="22"/>
        <v>10.754262237467699</v>
      </c>
      <c r="AL25">
        <f t="shared" si="8"/>
        <v>-308.47320208382069</v>
      </c>
      <c r="AN25">
        <f t="shared" si="9"/>
        <v>0</v>
      </c>
      <c r="AO25">
        <f t="shared" si="9"/>
        <v>0</v>
      </c>
      <c r="AP25">
        <f t="shared" si="9"/>
        <v>-1.2119537548710919</v>
      </c>
      <c r="AQ25">
        <f t="shared" si="9"/>
        <v>-39.382550931870625</v>
      </c>
      <c r="AR25">
        <f t="shared" si="9"/>
        <v>-40.594504686741715</v>
      </c>
      <c r="AS25">
        <f t="shared" si="9"/>
        <v>-0.80357456642733849</v>
      </c>
      <c r="AT25">
        <f t="shared" si="9"/>
        <v>1.3946350178942339</v>
      </c>
      <c r="AU25">
        <f t="shared" si="9"/>
        <v>-40.00344423527482</v>
      </c>
      <c r="AW25">
        <v>22</v>
      </c>
      <c r="AX25">
        <f>IF(Z25&gt;0, (R25*SUMPRODUCT(K25:$K$98, X25:$X$98)-K25*$AZ$3)/Z25, 0)</f>
        <v>213.77601952230629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4.1640000000000002E-3</v>
      </c>
      <c r="Q26" s="4">
        <f t="shared" si="21"/>
        <v>12.5</v>
      </c>
      <c r="R26">
        <f t="shared" si="0"/>
        <v>100000</v>
      </c>
      <c r="S26">
        <f t="shared" si="1"/>
        <v>223.03441010065603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159.82881461375081</v>
      </c>
      <c r="AC26">
        <f t="shared" si="2"/>
        <v>164.38895600286241</v>
      </c>
      <c r="AE26">
        <f t="shared" si="3"/>
        <v>0</v>
      </c>
      <c r="AF26">
        <f t="shared" si="4"/>
        <v>0</v>
      </c>
      <c r="AG26">
        <f t="shared" si="4"/>
        <v>-9.2132059313556844</v>
      </c>
      <c r="AH26">
        <f t="shared" si="5"/>
        <v>-311.31985034561586</v>
      </c>
      <c r="AI26">
        <f t="shared" si="6"/>
        <v>-320.53305627697154</v>
      </c>
      <c r="AJ26">
        <f t="shared" si="7"/>
        <v>-4.5601413891116067</v>
      </c>
      <c r="AK26">
        <f t="shared" si="22"/>
        <v>11.188017022962558</v>
      </c>
      <c r="AL26">
        <f t="shared" si="8"/>
        <v>-313.90518064312056</v>
      </c>
      <c r="AN26">
        <f t="shared" si="9"/>
        <v>0</v>
      </c>
      <c r="AO26">
        <f t="shared" si="9"/>
        <v>0</v>
      </c>
      <c r="AP26">
        <f t="shared" si="9"/>
        <v>-1.0667746802563374</v>
      </c>
      <c r="AQ26">
        <f t="shared" si="9"/>
        <v>-36.046967394880191</v>
      </c>
      <c r="AR26">
        <f t="shared" si="9"/>
        <v>-37.113742075136528</v>
      </c>
      <c r="AS26">
        <f t="shared" si="9"/>
        <v>-0.52800766731341398</v>
      </c>
      <c r="AT26">
        <f t="shared" si="9"/>
        <v>1.2954332478072748</v>
      </c>
      <c r="AU26">
        <f t="shared" si="9"/>
        <v>-36.346316494642664</v>
      </c>
      <c r="AW26">
        <v>23</v>
      </c>
      <c r="AX26">
        <f>IF(Z26&gt;0, (R26*SUMPRODUCT(K26:$K$98, X26:$X$98)-K26*$AZ$3)/Z26, 0)</f>
        <v>223.03441010065603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4.3350000000000003E-3</v>
      </c>
      <c r="Q27" s="4">
        <f t="shared" si="21"/>
        <v>12.5</v>
      </c>
      <c r="R27">
        <f t="shared" si="0"/>
        <v>100000</v>
      </c>
      <c r="S27">
        <f t="shared" si="1"/>
        <v>230.66574587797462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164.38895600286241</v>
      </c>
      <c r="AC27">
        <f t="shared" si="2"/>
        <v>167.57653532314487</v>
      </c>
      <c r="AE27">
        <f t="shared" si="3"/>
        <v>0</v>
      </c>
      <c r="AF27">
        <f t="shared" si="4"/>
        <v>0</v>
      </c>
      <c r="AG27">
        <f t="shared" si="4"/>
        <v>-9.0811346243296995</v>
      </c>
      <c r="AH27">
        <f t="shared" si="5"/>
        <v>-319.51398169941513</v>
      </c>
      <c r="AI27">
        <f t="shared" si="6"/>
        <v>-328.59511632374483</v>
      </c>
      <c r="AJ27">
        <f t="shared" si="7"/>
        <v>-3.1875793202824525</v>
      </c>
      <c r="AK27">
        <f t="shared" si="22"/>
        <v>11.50722692020037</v>
      </c>
      <c r="AL27">
        <f t="shared" si="8"/>
        <v>-320.27546872382692</v>
      </c>
      <c r="AN27">
        <f t="shared" si="9"/>
        <v>0</v>
      </c>
      <c r="AO27">
        <f t="shared" si="9"/>
        <v>0</v>
      </c>
      <c r="AP27">
        <f t="shared" si="9"/>
        <v>-0.93882362965612731</v>
      </c>
      <c r="AQ27">
        <f t="shared" si="9"/>
        <v>-33.031915992223013</v>
      </c>
      <c r="AR27">
        <f t="shared" si="9"/>
        <v>-33.97073962187914</v>
      </c>
      <c r="AS27">
        <f t="shared" si="9"/>
        <v>-0.32953754250783085</v>
      </c>
      <c r="AT27">
        <f t="shared" si="9"/>
        <v>1.1896373076064408</v>
      </c>
      <c r="AU27">
        <f t="shared" si="9"/>
        <v>-33.11063985678053</v>
      </c>
      <c r="AW27">
        <v>24</v>
      </c>
      <c r="AX27">
        <f>IF(Z27&gt;0, (R27*SUMPRODUCT(K27:$K$98, X27:$X$98)-K27*$AZ$3)/Z27, 0)</f>
        <v>230.66574587797462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4.522E-3</v>
      </c>
      <c r="Q28" s="4">
        <f t="shared" si="21"/>
        <v>12.5</v>
      </c>
      <c r="R28">
        <f t="shared" si="0"/>
        <v>100000</v>
      </c>
      <c r="S28">
        <f t="shared" si="1"/>
        <v>236.85686745378246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167.57653532314487</v>
      </c>
      <c r="AC28">
        <f t="shared" si="2"/>
        <v>169.57546461231709</v>
      </c>
      <c r="AE28">
        <f t="shared" si="3"/>
        <v>0</v>
      </c>
      <c r="AF28">
        <f t="shared" si="4"/>
        <v>0</v>
      </c>
      <c r="AG28">
        <f t="shared" si="4"/>
        <v>-8.9492583873151847</v>
      </c>
      <c r="AH28">
        <f t="shared" si="5"/>
        <v>-328.51912616975119</v>
      </c>
      <c r="AI28">
        <f t="shared" si="6"/>
        <v>-337.46838455706637</v>
      </c>
      <c r="AJ28">
        <f t="shared" si="7"/>
        <v>-1.9989292891722243</v>
      </c>
      <c r="AK28">
        <f t="shared" si="22"/>
        <v>11.730357472620142</v>
      </c>
      <c r="AL28">
        <f t="shared" si="8"/>
        <v>-327.73695637361845</v>
      </c>
      <c r="AN28">
        <f t="shared" si="9"/>
        <v>0</v>
      </c>
      <c r="AO28">
        <f t="shared" si="9"/>
        <v>0</v>
      </c>
      <c r="AP28">
        <f t="shared" si="9"/>
        <v>-0.82606252938059022</v>
      </c>
      <c r="AQ28">
        <f t="shared" si="9"/>
        <v>-30.324003237892907</v>
      </c>
      <c r="AR28">
        <f t="shared" si="9"/>
        <v>-31.150065767273496</v>
      </c>
      <c r="AS28">
        <f t="shared" si="9"/>
        <v>-0.18451144365292285</v>
      </c>
      <c r="AT28">
        <f t="shared" si="9"/>
        <v>1.0827722639124899</v>
      </c>
      <c r="AU28">
        <f t="shared" si="9"/>
        <v>-30.25180494701393</v>
      </c>
      <c r="AW28">
        <v>25</v>
      </c>
      <c r="AX28">
        <f>IF(Z28&gt;0, (R28*SUMPRODUCT(K28:$K$98, X28:$X$98)-K28*$AZ$3)/Z28, 0)</f>
        <v>236.85686745378246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4.7470000000000004E-3</v>
      </c>
      <c r="Q29" s="4">
        <f t="shared" si="21"/>
        <v>12.5</v>
      </c>
      <c r="R29">
        <f t="shared" si="0"/>
        <v>100000</v>
      </c>
      <c r="S29">
        <f t="shared" si="1"/>
        <v>241.75387810967749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169.57546461231709</v>
      </c>
      <c r="AC29">
        <f t="shared" si="2"/>
        <v>170.52900180424143</v>
      </c>
      <c r="AE29">
        <f t="shared" si="3"/>
        <v>0</v>
      </c>
      <c r="AF29">
        <f t="shared" si="4"/>
        <v>0</v>
      </c>
      <c r="AG29">
        <f t="shared" si="4"/>
        <v>-8.8172836738774478</v>
      </c>
      <c r="AH29">
        <f t="shared" si="5"/>
        <v>-339.85703651668149</v>
      </c>
      <c r="AI29">
        <f t="shared" si="6"/>
        <v>-348.67432019055894</v>
      </c>
      <c r="AJ29">
        <f t="shared" si="7"/>
        <v>-0.95353719192434028</v>
      </c>
      <c r="AK29">
        <f t="shared" si="22"/>
        <v>11.870282522862198</v>
      </c>
      <c r="AL29">
        <f t="shared" si="8"/>
        <v>-337.75757485962106</v>
      </c>
      <c r="AN29">
        <f t="shared" si="9"/>
        <v>0</v>
      </c>
      <c r="AO29">
        <f t="shared" si="9"/>
        <v>0</v>
      </c>
      <c r="AP29">
        <f t="shared" si="9"/>
        <v>-0.72667909398197739</v>
      </c>
      <c r="AQ29">
        <f t="shared" si="9"/>
        <v>-28.009420192640444</v>
      </c>
      <c r="AR29">
        <f t="shared" si="9"/>
        <v>-28.736099286622419</v>
      </c>
      <c r="AS29">
        <f t="shared" si="9"/>
        <v>-7.8586055335677446E-2</v>
      </c>
      <c r="AT29">
        <f t="shared" si="9"/>
        <v>0.97829291515017369</v>
      </c>
      <c r="AU29">
        <f t="shared" si="9"/>
        <v>-27.836392426807922</v>
      </c>
      <c r="AW29">
        <v>26</v>
      </c>
      <c r="AX29">
        <f>IF(Z29&gt;0, (R29*SUMPRODUCT(K29:$K$98, X29:$X$98)-K29*$AZ$3)/Z29, 0)</f>
        <v>241.75387810967749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4.9870000000000001E-3</v>
      </c>
      <c r="Q30" s="4">
        <f t="shared" si="21"/>
        <v>12.5</v>
      </c>
      <c r="R30">
        <f t="shared" si="0"/>
        <v>100000</v>
      </c>
      <c r="S30">
        <f t="shared" si="1"/>
        <v>245.31264862675383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170.52900180424143</v>
      </c>
      <c r="AC30">
        <f t="shared" si="2"/>
        <v>170.44595699536634</v>
      </c>
      <c r="AE30">
        <f t="shared" si="3"/>
        <v>0</v>
      </c>
      <c r="AF30">
        <f t="shared" si="4"/>
        <v>0</v>
      </c>
      <c r="AG30">
        <f t="shared" si="4"/>
        <v>-8.6851390434570455</v>
      </c>
      <c r="AH30">
        <f t="shared" si="5"/>
        <v>-351.77434945301468</v>
      </c>
      <c r="AI30">
        <f t="shared" si="6"/>
        <v>-360.45948849647175</v>
      </c>
      <c r="AJ30">
        <f t="shared" si="7"/>
        <v>8.3044808875087028E-2</v>
      </c>
      <c r="AK30">
        <f t="shared" si="22"/>
        <v>11.937030126296902</v>
      </c>
      <c r="AL30">
        <f t="shared" si="8"/>
        <v>-348.43941356129972</v>
      </c>
      <c r="AN30">
        <f t="shared" si="9"/>
        <v>0</v>
      </c>
      <c r="AO30">
        <f t="shared" si="9"/>
        <v>0</v>
      </c>
      <c r="AP30">
        <f t="shared" si="9"/>
        <v>-0.63909674500041902</v>
      </c>
      <c r="AQ30">
        <f t="shared" si="9"/>
        <v>-25.885347440629435</v>
      </c>
      <c r="AR30">
        <f t="shared" si="9"/>
        <v>-26.524444185629857</v>
      </c>
      <c r="AS30">
        <f t="shared" si="9"/>
        <v>6.1108598003659026E-3</v>
      </c>
      <c r="AT30">
        <f t="shared" si="9"/>
        <v>0.87838744555684922</v>
      </c>
      <c r="AU30">
        <f t="shared" si="9"/>
        <v>-25.639945880272638</v>
      </c>
      <c r="AW30">
        <v>27</v>
      </c>
      <c r="AX30">
        <f>IF(Z30&gt;0, (R30*SUMPRODUCT(K30:$K$98, X30:$X$98)-K30*$AZ$3)/Z30, 0)</f>
        <v>245.31264862675383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5.2249999999999996E-3</v>
      </c>
      <c r="Q31" s="4">
        <f t="shared" si="21"/>
        <v>12.5</v>
      </c>
      <c r="R31">
        <f t="shared" si="0"/>
        <v>100000</v>
      </c>
      <c r="S31">
        <f t="shared" si="1"/>
        <v>247.71527593824757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170.44595699536634</v>
      </c>
      <c r="AC31">
        <f t="shared" si="2"/>
        <v>169.49487329024154</v>
      </c>
      <c r="AE31">
        <f t="shared" si="3"/>
        <v>0</v>
      </c>
      <c r="AF31">
        <f t="shared" si="4"/>
        <v>0</v>
      </c>
      <c r="AG31">
        <f t="shared" si="4"/>
        <v>-8.5529078015204121</v>
      </c>
      <c r="AH31">
        <f t="shared" si="5"/>
        <v>-363.03881201650449</v>
      </c>
      <c r="AI31">
        <f t="shared" si="6"/>
        <v>-371.5917198180249</v>
      </c>
      <c r="AJ31">
        <f t="shared" si="7"/>
        <v>0.95108370512480178</v>
      </c>
      <c r="AK31">
        <f t="shared" si="22"/>
        <v>11.931216989675645</v>
      </c>
      <c r="AL31">
        <f t="shared" si="8"/>
        <v>-358.70941912322445</v>
      </c>
      <c r="AN31">
        <f t="shared" si="9"/>
        <v>0</v>
      </c>
      <c r="AO31">
        <f t="shared" si="9"/>
        <v>0</v>
      </c>
      <c r="AP31">
        <f t="shared" si="9"/>
        <v>-0.56193437237302468</v>
      </c>
      <c r="AQ31">
        <f t="shared" si="9"/>
        <v>-23.852003518765638</v>
      </c>
      <c r="AR31">
        <f t="shared" si="9"/>
        <v>-24.413937891138662</v>
      </c>
      <c r="AS31">
        <f t="shared" si="9"/>
        <v>6.2487125702268199E-2</v>
      </c>
      <c r="AT31">
        <f t="shared" si="9"/>
        <v>0.78389257622394959</v>
      </c>
      <c r="AU31">
        <f t="shared" si="9"/>
        <v>-23.567558189212445</v>
      </c>
      <c r="AW31">
        <v>28</v>
      </c>
      <c r="AX31">
        <f>IF(Z31&gt;0, (R31*SUMPRODUCT(K31:$K$98, X31:$X$98)-K31*$AZ$3)/Z31, 0)</f>
        <v>247.71527593824757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5.4879999999999998E-3</v>
      </c>
      <c r="Q32" s="4">
        <f t="shared" si="21"/>
        <v>12.5</v>
      </c>
      <c r="R32">
        <f t="shared" si="0"/>
        <v>100000</v>
      </c>
      <c r="S32">
        <f t="shared" si="1"/>
        <v>249.25300513042887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169.49487329024154</v>
      </c>
      <c r="AC32">
        <f t="shared" si="2"/>
        <v>167.90560524960523</v>
      </c>
      <c r="AE32">
        <f t="shared" si="3"/>
        <v>0</v>
      </c>
      <c r="AF32">
        <f t="shared" si="4"/>
        <v>0</v>
      </c>
      <c r="AG32">
        <f t="shared" si="4"/>
        <v>-8.4204403654904656</v>
      </c>
      <c r="AH32">
        <f t="shared" si="5"/>
        <v>-375.50686411795215</v>
      </c>
      <c r="AI32">
        <f t="shared" si="6"/>
        <v>-383.92730448344264</v>
      </c>
      <c r="AJ32">
        <f t="shared" si="7"/>
        <v>1.5892680406363127</v>
      </c>
      <c r="AK32">
        <f t="shared" si="22"/>
        <v>11.86464113031691</v>
      </c>
      <c r="AL32">
        <f t="shared" si="8"/>
        <v>-370.47339531248946</v>
      </c>
      <c r="AN32">
        <f t="shared" si="9"/>
        <v>0</v>
      </c>
      <c r="AO32">
        <f t="shared" si="9"/>
        <v>0</v>
      </c>
      <c r="AP32">
        <f t="shared" si="9"/>
        <v>-0.49395636858367087</v>
      </c>
      <c r="AQ32">
        <f t="shared" si="9"/>
        <v>-22.027827397022566</v>
      </c>
      <c r="AR32">
        <f t="shared" si="9"/>
        <v>-22.521783765606237</v>
      </c>
      <c r="AS32">
        <f t="shared" si="9"/>
        <v>9.3228980431485212E-2</v>
      </c>
      <c r="AT32">
        <f t="shared" si="9"/>
        <v>0.69599864055784888</v>
      </c>
      <c r="AU32">
        <f t="shared" si="9"/>
        <v>-21.732556144616904</v>
      </c>
      <c r="AW32">
        <v>29</v>
      </c>
      <c r="AX32">
        <f>IF(Z32&gt;0, (R32*SUMPRODUCT(K32:$K$98, X32:$X$98)-K32*$AZ$3)/Z32, 0)</f>
        <v>249.25300513042887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5.7670000000000004E-3</v>
      </c>
      <c r="Q33" s="4">
        <f t="shared" si="21"/>
        <v>12.5</v>
      </c>
      <c r="R33">
        <f t="shared" si="0"/>
        <v>100000</v>
      </c>
      <c r="S33">
        <f t="shared" si="1"/>
        <v>250.00258606719547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167.90560524960523</v>
      </c>
      <c r="AC33">
        <f t="shared" si="2"/>
        <v>165.75522024376949</v>
      </c>
      <c r="AE33">
        <f t="shared" si="3"/>
        <v>0</v>
      </c>
      <c r="AF33">
        <f t="shared" si="4"/>
        <v>0</v>
      </c>
      <c r="AG33">
        <f t="shared" si="4"/>
        <v>-8.2876752822477773</v>
      </c>
      <c r="AH33">
        <f t="shared" si="5"/>
        <v>-388.48543670226815</v>
      </c>
      <c r="AI33">
        <f t="shared" si="6"/>
        <v>-396.77311198451594</v>
      </c>
      <c r="AJ33">
        <f t="shared" si="7"/>
        <v>2.1503850058357443</v>
      </c>
      <c r="AK33">
        <f t="shared" si="22"/>
        <v>11.753392367472367</v>
      </c>
      <c r="AL33">
        <f t="shared" si="8"/>
        <v>-382.86933461120782</v>
      </c>
      <c r="AN33">
        <f t="shared" si="9"/>
        <v>0</v>
      </c>
      <c r="AO33">
        <f t="shared" si="9"/>
        <v>0</v>
      </c>
      <c r="AP33">
        <f t="shared" si="9"/>
        <v>-0.43407871296447503</v>
      </c>
      <c r="AQ33">
        <f t="shared" si="9"/>
        <v>-20.347474125871642</v>
      </c>
      <c r="AR33">
        <f t="shared" si="9"/>
        <v>-20.781552838836117</v>
      </c>
      <c r="AS33">
        <f t="shared" si="9"/>
        <v>0.11262945565817573</v>
      </c>
      <c r="AT33">
        <f t="shared" si="9"/>
        <v>0.61560054636396866</v>
      </c>
      <c r="AU33">
        <f t="shared" si="9"/>
        <v>-20.053322836813972</v>
      </c>
      <c r="AW33">
        <v>30</v>
      </c>
      <c r="AX33">
        <f>IF(Z33&gt;0, (R33*SUMPRODUCT(K33:$K$98, X33:$X$98)-K33*$AZ$3)/Z33, 0)</f>
        <v>250.00258606719547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6.0780000000000001E-3</v>
      </c>
      <c r="Q34" s="4">
        <f t="shared" si="21"/>
        <v>12.5</v>
      </c>
      <c r="R34">
        <f t="shared" si="0"/>
        <v>100000</v>
      </c>
      <c r="S34">
        <f t="shared" si="1"/>
        <v>250.10261567933119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165.75522024376949</v>
      </c>
      <c r="AC34">
        <f t="shared" si="2"/>
        <v>163.15546253860029</v>
      </c>
      <c r="AE34">
        <f t="shared" si="3"/>
        <v>0</v>
      </c>
      <c r="AF34">
        <f t="shared" si="4"/>
        <v>0</v>
      </c>
      <c r="AG34">
        <f t="shared" si="4"/>
        <v>-8.154426039059798</v>
      </c>
      <c r="AH34">
        <f t="shared" si="5"/>
        <v>-402.97992292401597</v>
      </c>
      <c r="AI34">
        <f t="shared" si="6"/>
        <v>-411.13434896307575</v>
      </c>
      <c r="AJ34">
        <f t="shared" si="7"/>
        <v>2.5997577051691962</v>
      </c>
      <c r="AK34">
        <f t="shared" si="22"/>
        <v>11.602865417063866</v>
      </c>
      <c r="AL34">
        <f t="shared" si="8"/>
        <v>-396.93172584084266</v>
      </c>
      <c r="AN34">
        <f t="shared" si="9"/>
        <v>0</v>
      </c>
      <c r="AO34">
        <f t="shared" si="9"/>
        <v>0</v>
      </c>
      <c r="AP34">
        <f t="shared" si="9"/>
        <v>-0.38133892447985024</v>
      </c>
      <c r="AQ34">
        <f t="shared" si="9"/>
        <v>-18.84521726712914</v>
      </c>
      <c r="AR34">
        <f t="shared" si="9"/>
        <v>-19.226556191608989</v>
      </c>
      <c r="AS34">
        <f t="shared" si="9"/>
        <v>0.12157677345390842</v>
      </c>
      <c r="AT34">
        <f t="shared" si="9"/>
        <v>0.54260400398919317</v>
      </c>
      <c r="AU34">
        <f t="shared" ref="AU34:AU89" si="23">AL34*$K34</f>
        <v>-18.562375414165885</v>
      </c>
      <c r="AW34">
        <v>31</v>
      </c>
      <c r="AX34">
        <f>IF(Z34&gt;0, (R34*SUMPRODUCT(K34:$K$98, X34:$X$98)-K34*$AZ$3)/Z34, 0)</f>
        <v>250.10261567933119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6.4359999999999999E-3</v>
      </c>
      <c r="Q35" s="4">
        <f t="shared" si="21"/>
        <v>12.5</v>
      </c>
      <c r="R35">
        <f t="shared" si="0"/>
        <v>100000</v>
      </c>
      <c r="S35">
        <f t="shared" si="1"/>
        <v>249.60791043790829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163.15546253860029</v>
      </c>
      <c r="AC35">
        <f t="shared" si="2"/>
        <v>160.15642064709846</v>
      </c>
      <c r="AE35">
        <f t="shared" si="3"/>
        <v>0</v>
      </c>
      <c r="AF35">
        <f t="shared" ref="AF35:AG66" si="24">-$Z35*P35</f>
        <v>0</v>
      </c>
      <c r="AG35">
        <f t="shared" si="24"/>
        <v>-8.0203998926818105</v>
      </c>
      <c r="AH35">
        <f t="shared" si="5"/>
        <v>-419.85508789911086</v>
      </c>
      <c r="AI35">
        <f t="shared" ref="AI35:AI66" si="25">SUM(AE35:AH35)</f>
        <v>-427.87548779179269</v>
      </c>
      <c r="AJ35">
        <f t="shared" si="7"/>
        <v>2.9990418915018324</v>
      </c>
      <c r="AK35">
        <f t="shared" si="22"/>
        <v>11.420882377702021</v>
      </c>
      <c r="AL35">
        <f t="shared" ref="AL35:AL89" si="26">SUM(AI35:AK35)</f>
        <v>-413.45556352258882</v>
      </c>
      <c r="AN35">
        <f t="shared" ref="AN35:AT66" si="27">AE35*$K35</f>
        <v>0</v>
      </c>
      <c r="AO35">
        <f t="shared" si="27"/>
        <v>0</v>
      </c>
      <c r="AP35">
        <f t="shared" si="27"/>
        <v>-0.33488503385455298</v>
      </c>
      <c r="AQ35">
        <f t="shared" si="27"/>
        <v>-17.530695128230828</v>
      </c>
      <c r="AR35">
        <f t="shared" si="27"/>
        <v>-17.865580162085383</v>
      </c>
      <c r="AS35">
        <f t="shared" si="27"/>
        <v>0.12522246506476761</v>
      </c>
      <c r="AT35">
        <f t="shared" si="27"/>
        <v>0.47686931236376745</v>
      </c>
      <c r="AU35">
        <f t="shared" si="23"/>
        <v>-17.263488384656846</v>
      </c>
      <c r="AW35">
        <v>32</v>
      </c>
      <c r="AX35">
        <f>IF(Z35&gt;0, (R35*SUMPRODUCT(K35:$K$98, X35:$X$98)-K35*$AZ$3)/Z35, 0)</f>
        <v>249.60791043790829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6.8199999999999997E-3</v>
      </c>
      <c r="Q36" s="4">
        <f t="shared" si="21"/>
        <v>12.5</v>
      </c>
      <c r="R36">
        <f t="shared" si="0"/>
        <v>100000</v>
      </c>
      <c r="S36">
        <f t="shared" si="1"/>
        <v>248.51651873133733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160.15642064709846</v>
      </c>
      <c r="AC36">
        <f t="shared" si="2"/>
        <v>156.77409638996338</v>
      </c>
      <c r="AE36">
        <f t="shared" si="3"/>
        <v>0</v>
      </c>
      <c r="AF36">
        <f t="shared" si="24"/>
        <v>0</v>
      </c>
      <c r="AG36">
        <f t="shared" si="24"/>
        <v>-7.8854967664869022</v>
      </c>
      <c r="AH36">
        <f t="shared" si="5"/>
        <v>-437.59301814471957</v>
      </c>
      <c r="AI36">
        <f t="shared" si="25"/>
        <v>-445.47851491120645</v>
      </c>
      <c r="AJ36">
        <f t="shared" si="7"/>
        <v>3.3823242571350818</v>
      </c>
      <c r="AK36">
        <f t="shared" si="22"/>
        <v>11.210949445296894</v>
      </c>
      <c r="AL36">
        <f t="shared" si="26"/>
        <v>-430.88524120877452</v>
      </c>
      <c r="AN36">
        <f t="shared" si="27"/>
        <v>0</v>
      </c>
      <c r="AO36">
        <f t="shared" si="27"/>
        <v>0</v>
      </c>
      <c r="AP36">
        <f t="shared" si="27"/>
        <v>-0.29397523891528521</v>
      </c>
      <c r="AQ36">
        <f t="shared" si="27"/>
        <v>-16.313685220628937</v>
      </c>
      <c r="AR36">
        <f t="shared" si="27"/>
        <v>-16.607660459544224</v>
      </c>
      <c r="AS36">
        <f t="shared" si="27"/>
        <v>0.12609472947932401</v>
      </c>
      <c r="AT36">
        <f t="shared" si="27"/>
        <v>0.41794976768681585</v>
      </c>
      <c r="AU36">
        <f t="shared" si="23"/>
        <v>-16.063615962378083</v>
      </c>
      <c r="AW36">
        <v>33</v>
      </c>
      <c r="AX36">
        <f>IF(Z36&gt;0, (R36*SUMPRODUCT(K36:$K$98, X36:$X$98)-K36*$AZ$3)/Z36, 0)</f>
        <v>248.51651873133733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7.2269999999999999E-3</v>
      </c>
      <c r="Q37" s="4">
        <f t="shared" si="21"/>
        <v>12.5</v>
      </c>
      <c r="R37">
        <f t="shared" si="0"/>
        <v>100000</v>
      </c>
      <c r="S37">
        <f t="shared" si="1"/>
        <v>246.93505464774861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156.77409638996338</v>
      </c>
      <c r="AC37">
        <f t="shared" si="2"/>
        <v>153.09288516138417</v>
      </c>
      <c r="AE37">
        <f t="shared" si="3"/>
        <v>0</v>
      </c>
      <c r="AF37">
        <f t="shared" si="24"/>
        <v>0</v>
      </c>
      <c r="AG37">
        <f t="shared" si="24"/>
        <v>-7.7496533136906312</v>
      </c>
      <c r="AH37">
        <f t="shared" si="5"/>
        <v>-455.90788105120674</v>
      </c>
      <c r="AI37">
        <f t="shared" si="25"/>
        <v>-463.6575343648974</v>
      </c>
      <c r="AJ37">
        <f t="shared" si="7"/>
        <v>3.6812112285792011</v>
      </c>
      <c r="AK37">
        <f t="shared" si="22"/>
        <v>10.974186747297438</v>
      </c>
      <c r="AL37">
        <f t="shared" si="26"/>
        <v>-449.00213638902079</v>
      </c>
      <c r="AN37">
        <f t="shared" si="27"/>
        <v>0</v>
      </c>
      <c r="AO37">
        <f t="shared" si="27"/>
        <v>0</v>
      </c>
      <c r="AP37">
        <f t="shared" si="27"/>
        <v>-0.25795618524508174</v>
      </c>
      <c r="AQ37">
        <f t="shared" si="27"/>
        <v>-15.175421797434044</v>
      </c>
      <c r="AR37">
        <f t="shared" si="27"/>
        <v>-15.433377982679126</v>
      </c>
      <c r="AS37">
        <f t="shared" si="27"/>
        <v>0.12253337887103827</v>
      </c>
      <c r="AT37">
        <f t="shared" si="27"/>
        <v>0.36528851484219926</v>
      </c>
      <c r="AU37">
        <f t="shared" si="23"/>
        <v>-14.94555608896589</v>
      </c>
      <c r="AW37">
        <v>34</v>
      </c>
      <c r="AX37">
        <f>IF(Z37&gt;0, (R37*SUMPRODUCT(K37:$K$98, X37:$X$98)-K37*$AZ$3)/Z37, 0)</f>
        <v>246.93505464774861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7.6860000000000001E-3</v>
      </c>
      <c r="Q38" s="4">
        <f t="shared" si="21"/>
        <v>12.5</v>
      </c>
      <c r="R38">
        <f t="shared" si="0"/>
        <v>100000</v>
      </c>
      <c r="S38">
        <f t="shared" si="1"/>
        <v>244.9829825954412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153.09288516138417</v>
      </c>
      <c r="AC38">
        <f t="shared" si="2"/>
        <v>149.19645799970891</v>
      </c>
      <c r="AE38">
        <f t="shared" si="3"/>
        <v>0</v>
      </c>
      <c r="AF38">
        <f t="shared" si="24"/>
        <v>0</v>
      </c>
      <c r="AG38">
        <f t="shared" si="24"/>
        <v>-7.6125929451846988</v>
      </c>
      <c r="AH38">
        <f t="shared" si="5"/>
        <v>-476.51068295220949</v>
      </c>
      <c r="AI38">
        <f t="shared" si="25"/>
        <v>-484.12327589739419</v>
      </c>
      <c r="AJ38">
        <f t="shared" si="7"/>
        <v>3.8964271616752626</v>
      </c>
      <c r="AK38">
        <f t="shared" si="22"/>
        <v>10.716501961296894</v>
      </c>
      <c r="AL38">
        <f t="shared" si="26"/>
        <v>-469.51034677442203</v>
      </c>
      <c r="AN38">
        <f t="shared" si="27"/>
        <v>0</v>
      </c>
      <c r="AO38">
        <f t="shared" si="27"/>
        <v>0</v>
      </c>
      <c r="AP38">
        <f t="shared" si="27"/>
        <v>-0.22624461799360465</v>
      </c>
      <c r="AQ38">
        <f t="shared" si="27"/>
        <v>-14.161794569954985</v>
      </c>
      <c r="AR38">
        <f t="shared" si="27"/>
        <v>-14.388039187948589</v>
      </c>
      <c r="AS38">
        <f t="shared" si="27"/>
        <v>0.11580097360791392</v>
      </c>
      <c r="AT38">
        <f t="shared" si="27"/>
        <v>0.31849212350109513</v>
      </c>
      <c r="AU38">
        <f t="shared" si="23"/>
        <v>-13.95374609083958</v>
      </c>
      <c r="AW38">
        <v>35</v>
      </c>
      <c r="AX38">
        <f>IF(Z38&gt;0, (R38*SUMPRODUCT(K38:$K$98, X38:$X$98)-K38*$AZ$3)/Z38, 0)</f>
        <v>244.9829825954412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8.2030000000000002E-3</v>
      </c>
      <c r="Q39" s="4">
        <f t="shared" si="21"/>
        <v>12.5</v>
      </c>
      <c r="R39">
        <f t="shared" si="0"/>
        <v>100000</v>
      </c>
      <c r="S39">
        <f t="shared" si="1"/>
        <v>242.68261353089014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149.19645799970891</v>
      </c>
      <c r="AC39">
        <f t="shared" si="2"/>
        <v>145.10519435453847</v>
      </c>
      <c r="AE39">
        <f t="shared" si="3"/>
        <v>0</v>
      </c>
      <c r="AF39">
        <f t="shared" si="24"/>
        <v>0</v>
      </c>
      <c r="AG39">
        <f t="shared" si="24"/>
        <v>-7.4740209158035018</v>
      </c>
      <c r="AH39">
        <f t="shared" si="5"/>
        <v>-499.56879943480072</v>
      </c>
      <c r="AI39">
        <f t="shared" si="25"/>
        <v>-507.04282035060425</v>
      </c>
      <c r="AJ39">
        <f t="shared" si="7"/>
        <v>4.0912636451704429</v>
      </c>
      <c r="AK39">
        <f t="shared" si="22"/>
        <v>10.443752059979625</v>
      </c>
      <c r="AL39">
        <f t="shared" si="26"/>
        <v>-492.5078046454542</v>
      </c>
      <c r="AN39">
        <f t="shared" si="27"/>
        <v>0</v>
      </c>
      <c r="AO39">
        <f t="shared" si="27"/>
        <v>0</v>
      </c>
      <c r="AP39">
        <f t="shared" si="27"/>
        <v>-0.19832704215380986</v>
      </c>
      <c r="AQ39">
        <f t="shared" si="27"/>
        <v>-13.256318581439563</v>
      </c>
      <c r="AR39">
        <f t="shared" si="27"/>
        <v>-13.454645623593374</v>
      </c>
      <c r="AS39">
        <f t="shared" si="27"/>
        <v>0.10856381411809804</v>
      </c>
      <c r="AT39">
        <f t="shared" si="27"/>
        <v>0.27713040656119742</v>
      </c>
      <c r="AU39">
        <f t="shared" si="23"/>
        <v>-13.068951402914079</v>
      </c>
      <c r="AW39">
        <v>36</v>
      </c>
      <c r="AX39">
        <f>IF(Z39&gt;0, (R39*SUMPRODUCT(K39:$K$98, X39:$X$98)-K39*$AZ$3)/Z39, 0)</f>
        <v>242.68261353089014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8.7950000000000007E-3</v>
      </c>
      <c r="Q40" s="4">
        <f t="shared" si="21"/>
        <v>12.5</v>
      </c>
      <c r="R40">
        <f t="shared" si="0"/>
        <v>100000</v>
      </c>
      <c r="S40">
        <f t="shared" si="1"/>
        <v>240.06191537245221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145.10519435453847</v>
      </c>
      <c r="AC40">
        <f t="shared" si="2"/>
        <v>140.8404212416566</v>
      </c>
      <c r="AE40">
        <f t="shared" si="3"/>
        <v>0</v>
      </c>
      <c r="AF40">
        <f t="shared" si="24"/>
        <v>0</v>
      </c>
      <c r="AG40">
        <f t="shared" si="24"/>
        <v>-7.3335466926909749</v>
      </c>
      <c r="AH40">
        <f t="shared" si="5"/>
        <v>-525.8721116359344</v>
      </c>
      <c r="AI40">
        <f t="shared" si="25"/>
        <v>-533.20565832862542</v>
      </c>
      <c r="AJ40">
        <f t="shared" si="7"/>
        <v>4.2647731128818691</v>
      </c>
      <c r="AK40">
        <f t="shared" si="22"/>
        <v>10.157363604817693</v>
      </c>
      <c r="AL40">
        <f t="shared" si="26"/>
        <v>-518.78352161092585</v>
      </c>
      <c r="AN40">
        <f t="shared" si="27"/>
        <v>0</v>
      </c>
      <c r="AO40">
        <f t="shared" si="27"/>
        <v>0</v>
      </c>
      <c r="AP40">
        <f t="shared" si="27"/>
        <v>-0.17374954053261515</v>
      </c>
      <c r="AQ40">
        <f t="shared" si="27"/>
        <v>-12.459188112448267</v>
      </c>
      <c r="AR40">
        <f t="shared" si="27"/>
        <v>-12.632937652980884</v>
      </c>
      <c r="AS40">
        <f t="shared" si="27"/>
        <v>0.10104283778237892</v>
      </c>
      <c r="AT40">
        <f t="shared" si="27"/>
        <v>0.24065262461868794</v>
      </c>
      <c r="AU40">
        <f t="shared" si="23"/>
        <v>-12.291242190579817</v>
      </c>
      <c r="AW40">
        <v>37</v>
      </c>
      <c r="AX40">
        <f>IF(Z40&gt;0, (R40*SUMPRODUCT(K40:$K$98, X40:$X$98)-K40*$AZ$3)/Z40, 0)</f>
        <v>240.06191537245221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9.4780000000000003E-3</v>
      </c>
      <c r="Q41" s="4">
        <f t="shared" si="21"/>
        <v>12.5</v>
      </c>
      <c r="R41">
        <f t="shared" si="0"/>
        <v>100000</v>
      </c>
      <c r="S41">
        <f t="shared" si="1"/>
        <v>237.12803570462057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140.8404212416566</v>
      </c>
      <c r="AC41">
        <f t="shared" si="2"/>
        <v>136.40939872613484</v>
      </c>
      <c r="AE41">
        <f t="shared" si="3"/>
        <v>0</v>
      </c>
      <c r="AF41">
        <f t="shared" si="24"/>
        <v>0</v>
      </c>
      <c r="AG41">
        <f t="shared" si="24"/>
        <v>-7.1907038702107391</v>
      </c>
      <c r="AH41">
        <f t="shared" si="5"/>
        <v>-556.05884442660056</v>
      </c>
      <c r="AI41">
        <f t="shared" si="25"/>
        <v>-563.24954829681133</v>
      </c>
      <c r="AJ41">
        <f t="shared" si="7"/>
        <v>4.4310225155217609</v>
      </c>
      <c r="AK41">
        <f t="shared" si="22"/>
        <v>9.8588294869159636</v>
      </c>
      <c r="AL41">
        <f t="shared" si="26"/>
        <v>-548.95969629437354</v>
      </c>
      <c r="AN41">
        <f t="shared" si="27"/>
        <v>0</v>
      </c>
      <c r="AO41">
        <f t="shared" si="27"/>
        <v>0</v>
      </c>
      <c r="AP41">
        <f t="shared" si="27"/>
        <v>-0.15211182766260789</v>
      </c>
      <c r="AQ41">
        <f t="shared" si="27"/>
        <v>-11.762843894058047</v>
      </c>
      <c r="AR41">
        <f t="shared" si="27"/>
        <v>-11.914955721720656</v>
      </c>
      <c r="AS41">
        <f t="shared" si="27"/>
        <v>9.3733651867161108E-2</v>
      </c>
      <c r="AT41">
        <f t="shared" si="27"/>
        <v>0.20855323747671559</v>
      </c>
      <c r="AU41">
        <f t="shared" si="23"/>
        <v>-11.612668832376777</v>
      </c>
      <c r="AW41">
        <v>38</v>
      </c>
      <c r="AX41">
        <f>IF(Z41&gt;0, (R41*SUMPRODUCT(K41:$K$98, X41:$X$98)-K41*$AZ$3)/Z41, 0)</f>
        <v>237.12803570462057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1.0265E-2</v>
      </c>
      <c r="Q42" s="4">
        <f t="shared" si="21"/>
        <v>12.5</v>
      </c>
      <c r="R42">
        <f t="shared" si="0"/>
        <v>100000</v>
      </c>
      <c r="S42">
        <f t="shared" si="1"/>
        <v>233.88015330164524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136.40939872613484</v>
      </c>
      <c r="AC42">
        <f t="shared" si="2"/>
        <v>131.81455982933267</v>
      </c>
      <c r="AE42">
        <f t="shared" si="3"/>
        <v>0</v>
      </c>
      <c r="AF42">
        <f t="shared" si="24"/>
        <v>0</v>
      </c>
      <c r="AG42">
        <f t="shared" si="24"/>
        <v>-7.0449842562809186</v>
      </c>
      <c r="AH42">
        <f t="shared" si="5"/>
        <v>-590.50060182170591</v>
      </c>
      <c r="AI42">
        <f t="shared" si="25"/>
        <v>-597.54558607798685</v>
      </c>
      <c r="AJ42">
        <f t="shared" si="7"/>
        <v>4.5948388968021732</v>
      </c>
      <c r="AK42">
        <f t="shared" si="22"/>
        <v>9.5486579108294389</v>
      </c>
      <c r="AL42">
        <f t="shared" si="26"/>
        <v>-583.40208927035519</v>
      </c>
      <c r="AN42">
        <f t="shared" si="27"/>
        <v>0</v>
      </c>
      <c r="AO42">
        <f t="shared" si="27"/>
        <v>0</v>
      </c>
      <c r="AP42">
        <f t="shared" si="27"/>
        <v>-0.13306185845984386</v>
      </c>
      <c r="AQ42">
        <f t="shared" si="27"/>
        <v>-11.153056506833357</v>
      </c>
      <c r="AR42">
        <f t="shared" si="27"/>
        <v>-11.2861183652932</v>
      </c>
      <c r="AS42">
        <f t="shared" si="27"/>
        <v>8.6784835947218392E-2</v>
      </c>
      <c r="AT42">
        <f t="shared" si="27"/>
        <v>0.18034989450536987</v>
      </c>
      <c r="AU42">
        <f t="shared" si="23"/>
        <v>-11.018983634840612</v>
      </c>
      <c r="AW42">
        <v>39</v>
      </c>
      <c r="AX42">
        <f>IF(Z42&gt;0, (R42*SUMPRODUCT(K42:$K$98, X42:$X$98)-K42*$AZ$3)/Z42, 0)</f>
        <v>233.88015330164524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1.1204E-2</v>
      </c>
      <c r="Q43" s="4">
        <f t="shared" si="21"/>
        <v>12.5</v>
      </c>
      <c r="R43">
        <f t="shared" si="0"/>
        <v>100000</v>
      </c>
      <c r="S43">
        <f t="shared" si="1"/>
        <v>230.33068800129365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131.81455982933267</v>
      </c>
      <c r="AC43">
        <f t="shared" si="2"/>
        <v>127.06150778433482</v>
      </c>
      <c r="AE43">
        <f t="shared" si="3"/>
        <v>0</v>
      </c>
      <c r="AF43">
        <f t="shared" si="24"/>
        <v>0</v>
      </c>
      <c r="AG43">
        <f t="shared" si="24"/>
        <v>-6.8956024101107394</v>
      </c>
      <c r="AH43">
        <f t="shared" si="5"/>
        <v>-631.45602885897131</v>
      </c>
      <c r="AI43">
        <f t="shared" si="25"/>
        <v>-638.35163126908208</v>
      </c>
      <c r="AJ43">
        <f t="shared" si="7"/>
        <v>4.753052044997844</v>
      </c>
      <c r="AK43">
        <f t="shared" si="22"/>
        <v>9.227019188053287</v>
      </c>
      <c r="AL43">
        <f t="shared" si="26"/>
        <v>-624.37156003603093</v>
      </c>
      <c r="AN43">
        <f t="shared" si="27"/>
        <v>0</v>
      </c>
      <c r="AO43">
        <f t="shared" si="27"/>
        <v>0</v>
      </c>
      <c r="AP43">
        <f t="shared" si="27"/>
        <v>-0.11628608465451906</v>
      </c>
      <c r="AQ43">
        <f t="shared" si="27"/>
        <v>-10.648750444172075</v>
      </c>
      <c r="AR43">
        <f t="shared" si="27"/>
        <v>-10.765036528826595</v>
      </c>
      <c r="AS43">
        <f t="shared" si="27"/>
        <v>8.0154536123128645E-2</v>
      </c>
      <c r="AT43">
        <f t="shared" si="27"/>
        <v>0.1556026392759505</v>
      </c>
      <c r="AU43">
        <f t="shared" si="23"/>
        <v>-10.529279353427516</v>
      </c>
      <c r="AW43">
        <v>40</v>
      </c>
      <c r="AX43">
        <f>IF(Z43&gt;0, (R43*SUMPRODUCT(K43:$K$98, X43:$X$98)-K43*$AZ$3)/Z43, 0)</f>
        <v>230.33068800129365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1.2285000000000001E-2</v>
      </c>
      <c r="Q44" s="4">
        <f t="shared" si="21"/>
        <v>12.5</v>
      </c>
      <c r="R44">
        <f t="shared" si="0"/>
        <v>100000</v>
      </c>
      <c r="S44">
        <f t="shared" si="1"/>
        <v>226.43177881388979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127.06150778433482</v>
      </c>
      <c r="AC44">
        <f t="shared" si="2"/>
        <v>122.1270470382302</v>
      </c>
      <c r="AE44">
        <f t="shared" si="3"/>
        <v>0</v>
      </c>
      <c r="AF44">
        <f t="shared" si="24"/>
        <v>0</v>
      </c>
      <c r="AG44">
        <f t="shared" si="24"/>
        <v>-6.7419339104014213</v>
      </c>
      <c r="AH44">
        <f t="shared" si="5"/>
        <v>-677.69980486568352</v>
      </c>
      <c r="AI44">
        <f t="shared" si="25"/>
        <v>-684.44173877608489</v>
      </c>
      <c r="AJ44">
        <f t="shared" si="7"/>
        <v>4.9344607461046195</v>
      </c>
      <c r="AK44">
        <f t="shared" si="22"/>
        <v>8.8943055449034389</v>
      </c>
      <c r="AL44">
        <f t="shared" si="26"/>
        <v>-670.61297248507685</v>
      </c>
      <c r="AN44">
        <f t="shared" si="27"/>
        <v>0</v>
      </c>
      <c r="AO44">
        <f t="shared" si="27"/>
        <v>0</v>
      </c>
      <c r="AP44">
        <f t="shared" si="27"/>
        <v>-0.10151307969463669</v>
      </c>
      <c r="AQ44">
        <f t="shared" si="27"/>
        <v>-10.204103928434048</v>
      </c>
      <c r="AR44">
        <f t="shared" si="27"/>
        <v>-10.305617008128683</v>
      </c>
      <c r="AS44">
        <f t="shared" si="27"/>
        <v>7.4298015024527264E-2</v>
      </c>
      <c r="AT44">
        <f t="shared" si="27"/>
        <v>0.13392126941726026</v>
      </c>
      <c r="AU44">
        <f t="shared" si="23"/>
        <v>-10.097397723686896</v>
      </c>
      <c r="AW44">
        <v>41</v>
      </c>
      <c r="AX44">
        <f>IF(Z44&gt;0, (R44*SUMPRODUCT(K44:$K$98, X44:$X$98)-K44*$AZ$3)/Z44, 0)</f>
        <v>226.43177881388979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1.3528E-2</v>
      </c>
      <c r="Q45" s="4">
        <f t="shared" si="21"/>
        <v>12.5</v>
      </c>
      <c r="R45">
        <f t="shared" si="0"/>
        <v>100000</v>
      </c>
      <c r="S45">
        <f t="shared" si="1"/>
        <v>222.20014135187185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122.1270470382302</v>
      </c>
      <c r="AC45">
        <f t="shared" si="2"/>
        <v>117.02498748307065</v>
      </c>
      <c r="AE45">
        <f t="shared" si="3"/>
        <v>0</v>
      </c>
      <c r="AF45">
        <f t="shared" si="24"/>
        <v>0</v>
      </c>
      <c r="AG45">
        <f t="shared" si="24"/>
        <v>-6.5833096893574954</v>
      </c>
      <c r="AH45">
        <f t="shared" si="5"/>
        <v>-729.63905551928337</v>
      </c>
      <c r="AI45">
        <f t="shared" si="25"/>
        <v>-736.22236520864089</v>
      </c>
      <c r="AJ45">
        <f t="shared" si="7"/>
        <v>5.1020595551595562</v>
      </c>
      <c r="AK45">
        <f t="shared" si="22"/>
        <v>8.5488932926761141</v>
      </c>
      <c r="AL45">
        <f t="shared" si="26"/>
        <v>-722.5714123608052</v>
      </c>
      <c r="AN45">
        <f t="shared" si="27"/>
        <v>0</v>
      </c>
      <c r="AO45">
        <f t="shared" si="27"/>
        <v>0</v>
      </c>
      <c r="AP45">
        <f t="shared" si="27"/>
        <v>-8.8504178531768965E-2</v>
      </c>
      <c r="AQ45">
        <f t="shared" si="27"/>
        <v>-9.8090638722074637</v>
      </c>
      <c r="AR45">
        <f t="shared" si="27"/>
        <v>-9.897568050739233</v>
      </c>
      <c r="AS45">
        <f t="shared" si="27"/>
        <v>6.859066503882319E-2</v>
      </c>
      <c r="AT45">
        <f t="shared" si="27"/>
        <v>0.11492893604066368</v>
      </c>
      <c r="AU45">
        <f t="shared" si="23"/>
        <v>-9.7140484496597459</v>
      </c>
      <c r="AW45">
        <v>42</v>
      </c>
      <c r="AX45">
        <f>IF(Z45&gt;0, (R45*SUMPRODUCT(K45:$K$98, X45:$X$98)-K45*$AZ$3)/Z45, 0)</f>
        <v>222.20014135187185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1.4963000000000001E-2</v>
      </c>
      <c r="Q46" s="4">
        <f t="shared" si="21"/>
        <v>12.5</v>
      </c>
      <c r="R46">
        <f t="shared" si="0"/>
        <v>100000</v>
      </c>
      <c r="S46">
        <f t="shared" si="1"/>
        <v>217.65818961469978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117.02498748307065</v>
      </c>
      <c r="AC46">
        <f t="shared" si="2"/>
        <v>111.77132037271542</v>
      </c>
      <c r="AE46">
        <f t="shared" si="3"/>
        <v>0</v>
      </c>
      <c r="AF46">
        <f t="shared" si="24"/>
        <v>0</v>
      </c>
      <c r="AG46">
        <f t="shared" si="24"/>
        <v>-6.4189705295820643</v>
      </c>
      <c r="AH46">
        <f t="shared" si="5"/>
        <v>-788.04850305484979</v>
      </c>
      <c r="AI46">
        <f t="shared" si="25"/>
        <v>-794.4674735844319</v>
      </c>
      <c r="AJ46">
        <f t="shared" si="7"/>
        <v>5.2536671103552237</v>
      </c>
      <c r="AK46">
        <f t="shared" si="22"/>
        <v>8.1917491238149456</v>
      </c>
      <c r="AL46">
        <f t="shared" si="26"/>
        <v>-781.02205735026178</v>
      </c>
      <c r="AN46">
        <f t="shared" si="27"/>
        <v>0</v>
      </c>
      <c r="AO46">
        <f t="shared" si="27"/>
        <v>0</v>
      </c>
      <c r="AP46">
        <f t="shared" si="27"/>
        <v>-7.7048972074178934E-2</v>
      </c>
      <c r="AQ46">
        <f t="shared" si="27"/>
        <v>-9.4592001669347088</v>
      </c>
      <c r="AR46">
        <f t="shared" si="27"/>
        <v>-9.5362491390088877</v>
      </c>
      <c r="AS46">
        <f t="shared" si="27"/>
        <v>6.3061459560735458E-2</v>
      </c>
      <c r="AT46">
        <f t="shared" si="27"/>
        <v>9.8328204899951838E-2</v>
      </c>
      <c r="AU46">
        <f t="shared" si="23"/>
        <v>-9.3748594745482006</v>
      </c>
      <c r="AW46">
        <v>43</v>
      </c>
      <c r="AX46">
        <f>IF(Z46&gt;0, (R46*SUMPRODUCT(K46:$K$98, X46:$X$98)-K46*$AZ$3)/Z46, 0)</f>
        <v>217.65818961469978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1.6567999999999999E-2</v>
      </c>
      <c r="Q47" s="4">
        <f t="shared" si="21"/>
        <v>12.5</v>
      </c>
      <c r="R47">
        <f t="shared" si="0"/>
        <v>100000</v>
      </c>
      <c r="S47">
        <f t="shared" si="1"/>
        <v>212.81229096903323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111.77132037271542</v>
      </c>
      <c r="AC47">
        <f t="shared" si="2"/>
        <v>106.3794387431488</v>
      </c>
      <c r="AE47">
        <f t="shared" si="3"/>
        <v>0</v>
      </c>
      <c r="AF47">
        <f t="shared" si="24"/>
        <v>0</v>
      </c>
      <c r="AG47">
        <f t="shared" si="24"/>
        <v>-6.248431320552128</v>
      </c>
      <c r="AH47">
        <f t="shared" si="5"/>
        <v>-850.79602987292515</v>
      </c>
      <c r="AI47">
        <f t="shared" si="25"/>
        <v>-857.04446119347722</v>
      </c>
      <c r="AJ47">
        <f t="shared" si="7"/>
        <v>5.3918816295666261</v>
      </c>
      <c r="AK47">
        <f t="shared" si="22"/>
        <v>7.8239924260900802</v>
      </c>
      <c r="AL47">
        <f t="shared" si="26"/>
        <v>-843.82858713782059</v>
      </c>
      <c r="AN47">
        <f t="shared" si="27"/>
        <v>0</v>
      </c>
      <c r="AO47">
        <f t="shared" si="27"/>
        <v>0</v>
      </c>
      <c r="AP47">
        <f t="shared" si="27"/>
        <v>-6.6966013378671571E-2</v>
      </c>
      <c r="AQ47">
        <f t="shared" si="27"/>
        <v>-9.1181954951785471</v>
      </c>
      <c r="AR47">
        <f t="shared" si="27"/>
        <v>-9.1851615085572185</v>
      </c>
      <c r="AS47">
        <f t="shared" si="27"/>
        <v>5.7786154447139984E-2</v>
      </c>
      <c r="AT47">
        <f t="shared" si="27"/>
        <v>8.3851698866696744E-2</v>
      </c>
      <c r="AU47">
        <f t="shared" si="23"/>
        <v>-9.0435236552433835</v>
      </c>
      <c r="AW47">
        <v>44</v>
      </c>
      <c r="AX47">
        <f>IF(Z47&gt;0, (R47*SUMPRODUCT(K47:$K$98, X47:$X$98)-K47*$AZ$3)/Z47, 0)</f>
        <v>212.81229096903323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1.8353999999999999E-2</v>
      </c>
      <c r="Q48" s="4">
        <f t="shared" si="21"/>
        <v>12.5</v>
      </c>
      <c r="R48">
        <f t="shared" si="0"/>
        <v>100000</v>
      </c>
      <c r="S48">
        <f t="shared" si="1"/>
        <v>207.72607917283472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106.3794387431488</v>
      </c>
      <c r="AC48">
        <f t="shared" si="2"/>
        <v>100.89277765633457</v>
      </c>
      <c r="AE48">
        <f t="shared" si="3"/>
        <v>0</v>
      </c>
      <c r="AF48">
        <f t="shared" si="24"/>
        <v>0</v>
      </c>
      <c r="AG48">
        <f t="shared" si="24"/>
        <v>-6.0712632988891926</v>
      </c>
      <c r="AH48">
        <f t="shared" si="5"/>
        <v>-917.46966765931006</v>
      </c>
      <c r="AI48">
        <f t="shared" si="25"/>
        <v>-923.54093095819928</v>
      </c>
      <c r="AJ48">
        <f t="shared" si="7"/>
        <v>5.4866610868142232</v>
      </c>
      <c r="AK48">
        <f t="shared" si="22"/>
        <v>7.4465607120204167</v>
      </c>
      <c r="AL48">
        <f t="shared" si="26"/>
        <v>-910.60770915936462</v>
      </c>
      <c r="AN48">
        <f t="shared" si="27"/>
        <v>0</v>
      </c>
      <c r="AO48">
        <f t="shared" si="27"/>
        <v>0</v>
      </c>
      <c r="AP48">
        <f t="shared" si="27"/>
        <v>-5.809576699583277E-2</v>
      </c>
      <c r="AQ48">
        <f t="shared" si="27"/>
        <v>-8.7792443539438416</v>
      </c>
      <c r="AR48">
        <f t="shared" si="27"/>
        <v>-8.8373401209396754</v>
      </c>
      <c r="AS48">
        <f t="shared" si="27"/>
        <v>5.2501723017511201E-2</v>
      </c>
      <c r="AT48">
        <f t="shared" si="27"/>
        <v>7.1255953620890128E-2</v>
      </c>
      <c r="AU48">
        <f t="shared" si="23"/>
        <v>-8.7135824443012737</v>
      </c>
      <c r="AW48">
        <v>45</v>
      </c>
      <c r="AX48">
        <f>IF(Z48&gt;0, (R48*SUMPRODUCT(K48:$K$98, X48:$X$98)-K48*$AZ$3)/Z48, 0)</f>
        <v>207.72607917283472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2.0303000000000002E-2</v>
      </c>
      <c r="Q49" s="4">
        <f t="shared" si="21"/>
        <v>12.5</v>
      </c>
      <c r="R49">
        <f t="shared" si="0"/>
        <v>100000</v>
      </c>
      <c r="S49">
        <f t="shared" si="1"/>
        <v>202.46166455588147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100.89277765633457</v>
      </c>
      <c r="AC49">
        <f t="shared" si="2"/>
        <v>95.355974738430291</v>
      </c>
      <c r="AE49">
        <f t="shared" si="3"/>
        <v>0</v>
      </c>
      <c r="AF49">
        <f t="shared" si="24"/>
        <v>0</v>
      </c>
      <c r="AG49">
        <f t="shared" si="24"/>
        <v>-5.8872858071429537</v>
      </c>
      <c r="AH49">
        <f t="shared" si="5"/>
        <v>-986.11887005877838</v>
      </c>
      <c r="AI49">
        <f t="shared" si="25"/>
        <v>-992.0061558659213</v>
      </c>
      <c r="AJ49">
        <f t="shared" si="7"/>
        <v>5.5368029179042821</v>
      </c>
      <c r="AK49">
        <f t="shared" si="22"/>
        <v>7.062494435943421</v>
      </c>
      <c r="AL49">
        <f t="shared" si="26"/>
        <v>-979.40685851207354</v>
      </c>
      <c r="AN49">
        <f t="shared" si="27"/>
        <v>0</v>
      </c>
      <c r="AO49">
        <f t="shared" si="27"/>
        <v>0</v>
      </c>
      <c r="AP49">
        <f t="shared" si="27"/>
        <v>-5.029936693621255E-2</v>
      </c>
      <c r="AQ49">
        <f t="shared" si="27"/>
        <v>-8.4251311236885211</v>
      </c>
      <c r="AR49">
        <f t="shared" si="27"/>
        <v>-8.4754304906247331</v>
      </c>
      <c r="AS49">
        <f t="shared" si="27"/>
        <v>4.7304936560624053E-2</v>
      </c>
      <c r="AT49">
        <f t="shared" si="27"/>
        <v>6.0340029472914593E-2</v>
      </c>
      <c r="AU49">
        <f t="shared" si="23"/>
        <v>-8.367785524591195</v>
      </c>
      <c r="AW49">
        <v>46</v>
      </c>
      <c r="AX49">
        <f>IF(Z49&gt;0, (R49*SUMPRODUCT(K49:$K$98, X49:$X$98)-K49*$AZ$3)/Z49, 0)</f>
        <v>202.46166455588147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2.2446000000000001E-2</v>
      </c>
      <c r="Q50" s="4">
        <f t="shared" si="21"/>
        <v>12.5</v>
      </c>
      <c r="R50">
        <f t="shared" si="0"/>
        <v>100000</v>
      </c>
      <c r="S50">
        <f t="shared" si="1"/>
        <v>197.11567612167923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95.355974738430291</v>
      </c>
      <c r="AC50">
        <f t="shared" si="2"/>
        <v>89.825880611205676</v>
      </c>
      <c r="AE50">
        <f t="shared" si="3"/>
        <v>0</v>
      </c>
      <c r="AF50">
        <f t="shared" si="24"/>
        <v>0</v>
      </c>
      <c r="AG50">
        <f t="shared" si="24"/>
        <v>-5.6962669318443941</v>
      </c>
      <c r="AH50">
        <f t="shared" si="5"/>
        <v>-1057.168137817046</v>
      </c>
      <c r="AI50">
        <f t="shared" si="25"/>
        <v>-1062.8644047488904</v>
      </c>
      <c r="AJ50">
        <f t="shared" si="7"/>
        <v>5.5300941272246149</v>
      </c>
      <c r="AK50">
        <f t="shared" si="22"/>
        <v>6.6749182316901212</v>
      </c>
      <c r="AL50">
        <f t="shared" si="26"/>
        <v>-1050.6593923899757</v>
      </c>
      <c r="AN50">
        <f t="shared" si="27"/>
        <v>0</v>
      </c>
      <c r="AO50">
        <f t="shared" si="27"/>
        <v>0</v>
      </c>
      <c r="AP50">
        <f t="shared" si="27"/>
        <v>-4.3452994354107322E-2</v>
      </c>
      <c r="AQ50">
        <f t="shared" si="27"/>
        <v>-8.0644256446444782</v>
      </c>
      <c r="AR50">
        <f t="shared" si="27"/>
        <v>-8.1078786389985851</v>
      </c>
      <c r="AS50">
        <f t="shared" si="27"/>
        <v>4.2185373642622953E-2</v>
      </c>
      <c r="AT50">
        <f t="shared" si="27"/>
        <v>5.0918467780063308E-2</v>
      </c>
      <c r="AU50">
        <f t="shared" si="23"/>
        <v>-8.0147747975758978</v>
      </c>
      <c r="AW50">
        <v>47</v>
      </c>
      <c r="AX50">
        <f>IF(Z50&gt;0, (R50*SUMPRODUCT(K50:$K$98, X50:$X$98)-K50*$AZ$3)/Z50, 0)</f>
        <v>197.11567612167923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2.4856E-2</v>
      </c>
      <c r="Q51" s="4">
        <f t="shared" si="21"/>
        <v>12.5</v>
      </c>
      <c r="R51">
        <f t="shared" si="0"/>
        <v>100000</v>
      </c>
      <c r="S51">
        <f t="shared" si="1"/>
        <v>191.77573245710212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89.825880611205676</v>
      </c>
      <c r="AC51">
        <f t="shared" si="2"/>
        <v>84.346309427689718</v>
      </c>
      <c r="AE51">
        <f t="shared" si="3"/>
        <v>0</v>
      </c>
      <c r="AF51">
        <f t="shared" si="24"/>
        <v>0</v>
      </c>
      <c r="AG51">
        <f t="shared" si="24"/>
        <v>-5.4977178516680256</v>
      </c>
      <c r="AH51">
        <f t="shared" si="5"/>
        <v>-1132.691286863394</v>
      </c>
      <c r="AI51">
        <f t="shared" si="25"/>
        <v>-1138.1890047150621</v>
      </c>
      <c r="AJ51">
        <f t="shared" si="7"/>
        <v>5.479571183515958</v>
      </c>
      <c r="AK51">
        <f t="shared" si="22"/>
        <v>6.2878116427843977</v>
      </c>
      <c r="AL51">
        <f t="shared" si="26"/>
        <v>-1126.4216218887618</v>
      </c>
      <c r="AN51">
        <f t="shared" si="27"/>
        <v>0</v>
      </c>
      <c r="AO51">
        <f t="shared" si="27"/>
        <v>0</v>
      </c>
      <c r="AP51">
        <f t="shared" si="27"/>
        <v>-3.7444997127589773E-2</v>
      </c>
      <c r="AQ51">
        <f t="shared" si="27"/>
        <v>-7.7147687690406519</v>
      </c>
      <c r="AR51">
        <f t="shared" si="27"/>
        <v>-7.7522137661682429</v>
      </c>
      <c r="AS51">
        <f t="shared" si="27"/>
        <v>3.7321400036003247E-2</v>
      </c>
      <c r="AT51">
        <f t="shared" si="27"/>
        <v>4.2826331808106868E-2</v>
      </c>
      <c r="AU51">
        <f t="shared" si="23"/>
        <v>-7.6720660343241329</v>
      </c>
      <c r="AW51">
        <v>48</v>
      </c>
      <c r="AX51">
        <f>IF(Z51&gt;0, (R51*SUMPRODUCT(K51:$K$98, X51:$X$98)-K51*$AZ$3)/Z51, 0)</f>
        <v>191.77573245710212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2.7564999999999999E-2</v>
      </c>
      <c r="Q52" s="4">
        <f t="shared" si="21"/>
        <v>12.5</v>
      </c>
      <c r="R52">
        <f t="shared" si="0"/>
        <v>100000</v>
      </c>
      <c r="S52">
        <f t="shared" si="1"/>
        <v>186.48771758192018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84.346309427689718</v>
      </c>
      <c r="AC52">
        <f t="shared" si="2"/>
        <v>78.939446427513815</v>
      </c>
      <c r="AE52">
        <f t="shared" si="3"/>
        <v>0</v>
      </c>
      <c r="AF52">
        <f t="shared" si="24"/>
        <v>0</v>
      </c>
      <c r="AG52">
        <f t="shared" si="24"/>
        <v>-5.2911960805701161</v>
      </c>
      <c r="AH52">
        <f t="shared" si="5"/>
        <v>-1212.356740649833</v>
      </c>
      <c r="AI52">
        <f t="shared" si="25"/>
        <v>-1217.6479367304032</v>
      </c>
      <c r="AJ52">
        <f t="shared" si="7"/>
        <v>5.4068630001759033</v>
      </c>
      <c r="AK52">
        <f t="shared" si="22"/>
        <v>5.9042416599382808</v>
      </c>
      <c r="AL52">
        <f t="shared" si="26"/>
        <v>-1206.3368320702891</v>
      </c>
      <c r="AN52">
        <f t="shared" si="27"/>
        <v>0</v>
      </c>
      <c r="AO52">
        <f t="shared" si="27"/>
        <v>0</v>
      </c>
      <c r="AP52">
        <f t="shared" si="27"/>
        <v>-3.2177121259367732E-2</v>
      </c>
      <c r="AQ52">
        <f t="shared" si="27"/>
        <v>-7.3726524701572291</v>
      </c>
      <c r="AR52">
        <f t="shared" si="27"/>
        <v>-7.4048295914165969</v>
      </c>
      <c r="AS52">
        <f t="shared" si="27"/>
        <v>3.2880521481393137E-2</v>
      </c>
      <c r="AT52">
        <f t="shared" si="27"/>
        <v>3.5905208754988066E-2</v>
      </c>
      <c r="AU52">
        <f t="shared" si="23"/>
        <v>-7.336043861180217</v>
      </c>
      <c r="AW52">
        <v>49</v>
      </c>
      <c r="AX52">
        <f>IF(Z52&gt;0, (R52*SUMPRODUCT(K52:$K$98, X52:$X$98)-K52*$AZ$3)/Z52, 0)</f>
        <v>186.48771758192018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3.0620999999999999E-2</v>
      </c>
      <c r="Q53" s="4">
        <f t="shared" si="21"/>
        <v>12.5</v>
      </c>
      <c r="R53">
        <f t="shared" si="0"/>
        <v>100000</v>
      </c>
      <c r="S53">
        <f t="shared" si="1"/>
        <v>181.30323612132565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78.939446427513815</v>
      </c>
      <c r="AC53">
        <f t="shared" si="2"/>
        <v>73.627424108128622</v>
      </c>
      <c r="AE53">
        <f t="shared" si="3"/>
        <v>0</v>
      </c>
      <c r="AF53">
        <f t="shared" si="24"/>
        <v>0</v>
      </c>
      <c r="AG53">
        <f t="shared" si="24"/>
        <v>-5.0762624045812776</v>
      </c>
      <c r="AH53">
        <f t="shared" si="5"/>
        <v>-1296.1737214651</v>
      </c>
      <c r="AI53">
        <f t="shared" si="25"/>
        <v>-1301.2499838696813</v>
      </c>
      <c r="AJ53">
        <f t="shared" si="7"/>
        <v>5.3120223193851928</v>
      </c>
      <c r="AK53">
        <f t="shared" si="22"/>
        <v>5.5257612499259672</v>
      </c>
      <c r="AL53">
        <f t="shared" si="26"/>
        <v>-1290.4122003003699</v>
      </c>
      <c r="AN53">
        <f t="shared" si="27"/>
        <v>0</v>
      </c>
      <c r="AO53">
        <f t="shared" si="27"/>
        <v>0</v>
      </c>
      <c r="AP53">
        <f t="shared" si="27"/>
        <v>-2.7562548586331212E-2</v>
      </c>
      <c r="AQ53">
        <f t="shared" si="27"/>
        <v>-7.0378259291649945</v>
      </c>
      <c r="AR53">
        <f t="shared" si="27"/>
        <v>-7.0653884777513252</v>
      </c>
      <c r="AS53">
        <f t="shared" si="27"/>
        <v>2.8842652644905431E-2</v>
      </c>
      <c r="AT53">
        <f t="shared" si="27"/>
        <v>3.0003189510080845E-2</v>
      </c>
      <c r="AU53">
        <f t="shared" si="23"/>
        <v>-7.0065426355963378</v>
      </c>
      <c r="AW53">
        <v>50</v>
      </c>
      <c r="AX53">
        <f>IF(Z53&gt;0, (R53*SUMPRODUCT(K53:$K$98, X53:$X$98)-K53*$AZ$3)/Z53, 0)</f>
        <v>181.30323612132565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3.3921E-2</v>
      </c>
      <c r="Q54" s="4">
        <f t="shared" si="21"/>
        <v>12.5</v>
      </c>
      <c r="R54">
        <f t="shared" si="0"/>
        <v>100000</v>
      </c>
      <c r="S54">
        <f t="shared" si="1"/>
        <v>176.24434759325072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73.627424108128622</v>
      </c>
      <c r="AC54">
        <f t="shared" si="2"/>
        <v>68.429446527867285</v>
      </c>
      <c r="AE54">
        <f t="shared" si="3"/>
        <v>0</v>
      </c>
      <c r="AF54">
        <f t="shared" si="24"/>
        <v>0</v>
      </c>
      <c r="AG54">
        <f t="shared" si="24"/>
        <v>-4.8533078835096628</v>
      </c>
      <c r="AH54">
        <f t="shared" si="5"/>
        <v>-1377.5351762064122</v>
      </c>
      <c r="AI54">
        <f t="shared" si="25"/>
        <v>-1382.3884840899218</v>
      </c>
      <c r="AJ54">
        <f t="shared" si="7"/>
        <v>5.1979775802613375</v>
      </c>
      <c r="AK54">
        <f t="shared" si="22"/>
        <v>5.1539196875690036</v>
      </c>
      <c r="AL54">
        <f t="shared" si="26"/>
        <v>-1372.0365868220915</v>
      </c>
      <c r="AN54">
        <f t="shared" si="27"/>
        <v>0</v>
      </c>
      <c r="AO54">
        <f t="shared" si="27"/>
        <v>0</v>
      </c>
      <c r="AP54">
        <f t="shared" si="27"/>
        <v>-2.352854811595621E-2</v>
      </c>
      <c r="AQ54">
        <f t="shared" si="27"/>
        <v>-6.6782086471210071</v>
      </c>
      <c r="AR54">
        <f t="shared" si="27"/>
        <v>-6.7017371952369631</v>
      </c>
      <c r="AS54">
        <f t="shared" si="27"/>
        <v>2.5199486317031016E-2</v>
      </c>
      <c r="AT54">
        <f t="shared" si="27"/>
        <v>2.4985896272265593E-2</v>
      </c>
      <c r="AU54">
        <f t="shared" si="23"/>
        <v>-6.6515518126476669</v>
      </c>
      <c r="AW54">
        <v>51</v>
      </c>
      <c r="AX54">
        <f>IF(Z54&gt;0, (R54*SUMPRODUCT(K54:$K$98, X54:$X$98)-K54*$AZ$3)/Z54, 0)</f>
        <v>176.24434759325072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3.7368999999999999E-2</v>
      </c>
      <c r="Q55" s="4">
        <f t="shared" si="21"/>
        <v>12.5</v>
      </c>
      <c r="R55">
        <f t="shared" si="0"/>
        <v>100000</v>
      </c>
      <c r="S55">
        <f t="shared" si="1"/>
        <v>171.39389128515819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68.429446527867285</v>
      </c>
      <c r="AC55">
        <f t="shared" si="2"/>
        <v>63.393959620838821</v>
      </c>
      <c r="AE55">
        <f t="shared" si="3"/>
        <v>0</v>
      </c>
      <c r="AF55">
        <f t="shared" si="24"/>
        <v>0</v>
      </c>
      <c r="AG55">
        <f t="shared" si="24"/>
        <v>-4.6234115423756936</v>
      </c>
      <c r="AH55">
        <f t="shared" si="5"/>
        <v>-1450.9060983909808</v>
      </c>
      <c r="AI55">
        <f t="shared" si="25"/>
        <v>-1455.5295099333564</v>
      </c>
      <c r="AJ55">
        <f t="shared" si="7"/>
        <v>5.0354869070284636</v>
      </c>
      <c r="AK55">
        <f t="shared" si="22"/>
        <v>4.7900612569507102</v>
      </c>
      <c r="AL55">
        <f t="shared" si="26"/>
        <v>-1445.7039617693772</v>
      </c>
      <c r="AN55">
        <f t="shared" si="27"/>
        <v>0</v>
      </c>
      <c r="AO55">
        <f t="shared" si="27"/>
        <v>0</v>
      </c>
      <c r="AP55">
        <f t="shared" si="27"/>
        <v>-2.0012521714510248E-2</v>
      </c>
      <c r="AQ55">
        <f t="shared" si="27"/>
        <v>-6.2802736753226256</v>
      </c>
      <c r="AR55">
        <f t="shared" si="27"/>
        <v>-6.3002861970371349</v>
      </c>
      <c r="AS55">
        <f t="shared" si="27"/>
        <v>2.1796197493216901E-2</v>
      </c>
      <c r="AT55">
        <f t="shared" si="27"/>
        <v>2.0733868062565552E-2</v>
      </c>
      <c r="AU55">
        <f t="shared" si="23"/>
        <v>-6.2577561314813526</v>
      </c>
      <c r="AW55">
        <v>52</v>
      </c>
      <c r="AX55">
        <f>IF(Z55&gt;0, (R55*SUMPRODUCT(K55:$K$98, X55:$X$98)-K55*$AZ$3)/Z55, 0)</f>
        <v>171.39389128515819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5.0548205999999998E-2</v>
      </c>
      <c r="Q56" s="4">
        <f t="shared" si="21"/>
        <v>12.5</v>
      </c>
      <c r="R56">
        <f t="shared" si="0"/>
        <v>100000</v>
      </c>
      <c r="S56">
        <f t="shared" si="1"/>
        <v>168.58747498521348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63.393959620838821</v>
      </c>
      <c r="AC56">
        <f t="shared" si="2"/>
        <v>58.580401784884529</v>
      </c>
      <c r="AE56">
        <f t="shared" si="3"/>
        <v>0</v>
      </c>
      <c r="AF56">
        <f t="shared" si="24"/>
        <v>0</v>
      </c>
      <c r="AG56">
        <f t="shared" si="24"/>
        <v>-4.3434722678851525</v>
      </c>
      <c r="AH56">
        <f t="shared" si="5"/>
        <v>-1869.6412725342743</v>
      </c>
      <c r="AI56">
        <f t="shared" si="25"/>
        <v>-1873.9847448021594</v>
      </c>
      <c r="AJ56">
        <f t="shared" si="7"/>
        <v>4.8135578359542919</v>
      </c>
      <c r="AK56">
        <f t="shared" si="22"/>
        <v>4.4375771734587177</v>
      </c>
      <c r="AL56">
        <f t="shared" si="26"/>
        <v>-1864.7336097927464</v>
      </c>
      <c r="AN56">
        <f t="shared" si="27"/>
        <v>0</v>
      </c>
      <c r="AO56">
        <f t="shared" si="27"/>
        <v>0</v>
      </c>
      <c r="AP56">
        <f t="shared" si="27"/>
        <v>-1.6786428059964827E-2</v>
      </c>
      <c r="AQ56">
        <f t="shared" si="27"/>
        <v>-7.225693358603837</v>
      </c>
      <c r="AR56">
        <f t="shared" si="27"/>
        <v>-7.2424797866638011</v>
      </c>
      <c r="AS56">
        <f t="shared" si="27"/>
        <v>1.8603190567870166E-2</v>
      </c>
      <c r="AT56">
        <f t="shared" si="27"/>
        <v>1.7150119855393189E-2</v>
      </c>
      <c r="AU56">
        <f t="shared" si="23"/>
        <v>-7.2067264762405383</v>
      </c>
      <c r="AW56">
        <v>53</v>
      </c>
      <c r="AX56">
        <f>IF(Z56&gt;0, (R56*SUMPRODUCT(K56:$K$98, X56:$X$98)-K56*$AZ$3)/Z56, 0)</f>
        <v>168.58747498521348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6.4784177999999998E-2</v>
      </c>
      <c r="Q57" s="4">
        <f t="shared" si="21"/>
        <v>12.5</v>
      </c>
      <c r="R57">
        <f t="shared" si="0"/>
        <v>100000</v>
      </c>
      <c r="S57">
        <f t="shared" si="1"/>
        <v>163.81211904662564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58.580401784884529</v>
      </c>
      <c r="AC57">
        <f t="shared" si="2"/>
        <v>52.664276140002421</v>
      </c>
      <c r="AE57">
        <f t="shared" si="3"/>
        <v>0</v>
      </c>
      <c r="AF57">
        <f t="shared" si="24"/>
        <v>0</v>
      </c>
      <c r="AG57">
        <f t="shared" si="24"/>
        <v>-4.0186492646655658</v>
      </c>
      <c r="AH57">
        <f t="shared" si="5"/>
        <v>-2251.1062443258829</v>
      </c>
      <c r="AI57">
        <f t="shared" si="25"/>
        <v>-2255.1248935905487</v>
      </c>
      <c r="AJ57">
        <f t="shared" si="7"/>
        <v>5.9161256448821078</v>
      </c>
      <c r="AK57">
        <f t="shared" si="22"/>
        <v>4.1006281249419176</v>
      </c>
      <c r="AL57">
        <f t="shared" si="26"/>
        <v>-2245.1081398207248</v>
      </c>
      <c r="AN57">
        <f t="shared" si="27"/>
        <v>0</v>
      </c>
      <c r="AO57">
        <f t="shared" si="27"/>
        <v>0</v>
      </c>
      <c r="AP57">
        <f t="shared" si="27"/>
        <v>-1.3867025746378771E-2</v>
      </c>
      <c r="AQ57">
        <f t="shared" si="27"/>
        <v>-7.7678210244353991</v>
      </c>
      <c r="AR57">
        <f t="shared" si="27"/>
        <v>-7.7816880501817787</v>
      </c>
      <c r="AS57">
        <f t="shared" si="27"/>
        <v>2.0414587398240945E-2</v>
      </c>
      <c r="AT57">
        <f t="shared" si="27"/>
        <v>1.4149907603252031E-2</v>
      </c>
      <c r="AU57">
        <f t="shared" si="23"/>
        <v>-7.7471235551802859</v>
      </c>
      <c r="AW57">
        <v>54</v>
      </c>
      <c r="AX57">
        <f>IF(Z57&gt;0, (R57*SUMPRODUCT(K57:$K$98, X57:$X$98)-K57*$AZ$3)/Z57, 0)</f>
        <v>163.81211904662564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8.0470763000000001E-2</v>
      </c>
      <c r="Q58" s="4">
        <f t="shared" si="21"/>
        <v>12.5</v>
      </c>
      <c r="R58">
        <f t="shared" si="0"/>
        <v>100000</v>
      </c>
      <c r="S58">
        <f t="shared" si="1"/>
        <v>157.54006961819624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52.664276140002421</v>
      </c>
      <c r="AC58">
        <f t="shared" si="2"/>
        <v>46.065712002818572</v>
      </c>
      <c r="AE58">
        <f t="shared" si="3"/>
        <v>0</v>
      </c>
      <c r="AF58">
        <f t="shared" si="24"/>
        <v>0</v>
      </c>
      <c r="AG58">
        <f t="shared" si="24"/>
        <v>-3.6550789994618831</v>
      </c>
      <c r="AH58">
        <f t="shared" si="5"/>
        <v>-2587.0701804562159</v>
      </c>
      <c r="AI58">
        <f t="shared" si="25"/>
        <v>-2590.7252594556776</v>
      </c>
      <c r="AJ58">
        <f t="shared" si="7"/>
        <v>6.5985641371838497</v>
      </c>
      <c r="AK58">
        <f t="shared" si="22"/>
        <v>3.6864993298001698</v>
      </c>
      <c r="AL58">
        <f t="shared" si="26"/>
        <v>-2580.4401959886936</v>
      </c>
      <c r="AN58">
        <f t="shared" si="27"/>
        <v>0</v>
      </c>
      <c r="AO58">
        <f t="shared" si="27"/>
        <v>0</v>
      </c>
      <c r="AP58">
        <f t="shared" si="27"/>
        <v>-1.1261129773717177E-2</v>
      </c>
      <c r="AQ58">
        <f t="shared" si="27"/>
        <v>-7.9706438739410288</v>
      </c>
      <c r="AR58">
        <f t="shared" si="27"/>
        <v>-7.9819050037147452</v>
      </c>
      <c r="AS58">
        <f t="shared" si="27"/>
        <v>2.0329871688125837E-2</v>
      </c>
      <c r="AT58">
        <f t="shared" si="27"/>
        <v>1.135793436194211E-2</v>
      </c>
      <c r="AU58">
        <f t="shared" si="23"/>
        <v>-7.9502171976646769</v>
      </c>
      <c r="AW58">
        <v>55</v>
      </c>
      <c r="AX58">
        <f>IF(Z58&gt;0, (R58*SUMPRODUCT(K58:$K$98, X58:$X$98)-K58*$AZ$3)/Z58, 0)</f>
        <v>157.54006961819624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9.7818447000000003E-2</v>
      </c>
      <c r="Q59" s="4">
        <f t="shared" si="21"/>
        <v>12.5</v>
      </c>
      <c r="R59">
        <f t="shared" si="0"/>
        <v>100000</v>
      </c>
      <c r="S59">
        <f t="shared" si="1"/>
        <v>150.0272876745446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46.065712002818572</v>
      </c>
      <c r="AC59">
        <f t="shared" si="2"/>
        <v>39.13904749249496</v>
      </c>
      <c r="AE59">
        <f t="shared" si="3"/>
        <v>0</v>
      </c>
      <c r="AF59">
        <f t="shared" si="24"/>
        <v>0</v>
      </c>
      <c r="AG59">
        <f t="shared" si="24"/>
        <v>-3.2609940580775891</v>
      </c>
      <c r="AH59">
        <f t="shared" si="5"/>
        <v>-2860.2732111174018</v>
      </c>
      <c r="AI59">
        <f t="shared" si="25"/>
        <v>-2863.5342051754797</v>
      </c>
      <c r="AJ59">
        <f t="shared" si="7"/>
        <v>6.9266645103236115</v>
      </c>
      <c r="AK59">
        <f t="shared" si="22"/>
        <v>3.2245998401973002</v>
      </c>
      <c r="AL59">
        <f t="shared" si="26"/>
        <v>-2853.382940824959</v>
      </c>
      <c r="AN59">
        <f t="shared" si="27"/>
        <v>0</v>
      </c>
      <c r="AO59">
        <f t="shared" si="27"/>
        <v>0</v>
      </c>
      <c r="AP59">
        <f t="shared" si="27"/>
        <v>-8.9705109375442221E-3</v>
      </c>
      <c r="AQ59">
        <f t="shared" si="27"/>
        <v>-7.8681873280748249</v>
      </c>
      <c r="AR59">
        <f t="shared" si="27"/>
        <v>-7.8771578390123693</v>
      </c>
      <c r="AS59">
        <f t="shared" si="27"/>
        <v>1.9054226608185666E-2</v>
      </c>
      <c r="AT59">
        <f t="shared" si="27"/>
        <v>8.8703958426547321E-3</v>
      </c>
      <c r="AU59">
        <f t="shared" si="23"/>
        <v>-7.8492332165615295</v>
      </c>
      <c r="AW59">
        <v>56</v>
      </c>
      <c r="AX59">
        <f>IF(Z59&gt;0, (R59*SUMPRODUCT(K59:$K$98, X59:$X$98)-K59*$AZ$3)/Z59, 0)</f>
        <v>150.0272876745446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0.115047869</v>
      </c>
      <c r="Q60" s="4">
        <f t="shared" si="21"/>
        <v>12.5</v>
      </c>
      <c r="R60">
        <f t="shared" si="0"/>
        <v>100000</v>
      </c>
      <c r="S60">
        <f t="shared" si="1"/>
        <v>141.08207436806612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39.13904749249496</v>
      </c>
      <c r="AC60">
        <f t="shared" si="2"/>
        <v>32.202984596221434</v>
      </c>
      <c r="AE60">
        <f t="shared" si="3"/>
        <v>0</v>
      </c>
      <c r="AF60">
        <f t="shared" si="24"/>
        <v>0</v>
      </c>
      <c r="AG60">
        <f t="shared" si="24"/>
        <v>-2.8532137002933244</v>
      </c>
      <c r="AH60">
        <f t="shared" si="5"/>
        <v>-3001.3633376279108</v>
      </c>
      <c r="AI60">
        <f t="shared" si="25"/>
        <v>-3004.2165513282043</v>
      </c>
      <c r="AJ60">
        <f t="shared" si="7"/>
        <v>6.9360628962735262</v>
      </c>
      <c r="AK60">
        <f t="shared" si="22"/>
        <v>2.7397333244746473</v>
      </c>
      <c r="AL60">
        <f t="shared" si="26"/>
        <v>-2994.5407551074559</v>
      </c>
      <c r="AN60">
        <f t="shared" si="27"/>
        <v>0</v>
      </c>
      <c r="AO60">
        <f t="shared" si="27"/>
        <v>0</v>
      </c>
      <c r="AP60">
        <f t="shared" si="27"/>
        <v>-7.0078282687170753E-3</v>
      </c>
      <c r="AQ60">
        <f t="shared" si="27"/>
        <v>-7.3717011943261053</v>
      </c>
      <c r="AR60">
        <f t="shared" si="27"/>
        <v>-7.3787090225948226</v>
      </c>
      <c r="AS60">
        <f t="shared" si="27"/>
        <v>1.703578586949454E-2</v>
      </c>
      <c r="AT60">
        <f t="shared" si="27"/>
        <v>6.7291071250729778E-3</v>
      </c>
      <c r="AU60">
        <f t="shared" si="23"/>
        <v>-7.3549441296002547</v>
      </c>
      <c r="AW60">
        <v>57</v>
      </c>
      <c r="AX60">
        <f>IF(Z60&gt;0, (R60*SUMPRODUCT(K60:$K$98, X60:$X$98)-K60*$AZ$3)/Z60, 0)</f>
        <v>141.08207436806612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0.13365521</v>
      </c>
      <c r="Q61" s="4">
        <f t="shared" si="21"/>
        <v>12.5</v>
      </c>
      <c r="R61">
        <f t="shared" si="0"/>
        <v>100000</v>
      </c>
      <c r="S61">
        <f t="shared" si="1"/>
        <v>131.29360406177983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32.202984596221434</v>
      </c>
      <c r="AC61">
        <f t="shared" si="2"/>
        <v>25.663537358860776</v>
      </c>
      <c r="AE61">
        <f t="shared" si="3"/>
        <v>0</v>
      </c>
      <c r="AF61">
        <f t="shared" si="24"/>
        <v>0</v>
      </c>
      <c r="AG61">
        <f t="shared" si="24"/>
        <v>-2.4433346870028099</v>
      </c>
      <c r="AH61">
        <f t="shared" si="5"/>
        <v>-3050.7750103006506</v>
      </c>
      <c r="AI61">
        <f t="shared" si="25"/>
        <v>-3053.2183449876534</v>
      </c>
      <c r="AJ61">
        <f t="shared" si="7"/>
        <v>6.5394472373606582</v>
      </c>
      <c r="AK61">
        <f t="shared" si="22"/>
        <v>2.2542089217355006</v>
      </c>
      <c r="AL61">
        <f t="shared" si="26"/>
        <v>-3044.4246888285575</v>
      </c>
      <c r="AN61">
        <f t="shared" si="27"/>
        <v>0</v>
      </c>
      <c r="AO61">
        <f t="shared" si="27"/>
        <v>0</v>
      </c>
      <c r="AP61">
        <f t="shared" si="27"/>
        <v>-5.3581403813665962E-3</v>
      </c>
      <c r="AQ61">
        <f t="shared" si="27"/>
        <v>-6.690233992137979</v>
      </c>
      <c r="AR61">
        <f t="shared" si="27"/>
        <v>-6.6955921325193462</v>
      </c>
      <c r="AS61">
        <f t="shared" si="27"/>
        <v>1.4340759987040643E-2</v>
      </c>
      <c r="AT61">
        <f t="shared" si="27"/>
        <v>4.9433947448288933E-3</v>
      </c>
      <c r="AU61">
        <f t="shared" si="23"/>
        <v>-6.6763079777874772</v>
      </c>
      <c r="AW61">
        <v>58</v>
      </c>
      <c r="AX61">
        <f>IF(Z61&gt;0, (R61*SUMPRODUCT(K61:$K$98, X61:$X$98)-K61*$AZ$3)/Z61, 0)</f>
        <v>131.29360406177983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0.153152232</v>
      </c>
      <c r="Q62" s="4">
        <f t="shared" si="21"/>
        <v>12.5</v>
      </c>
      <c r="R62">
        <f t="shared" si="0"/>
        <v>100000</v>
      </c>
      <c r="S62">
        <f t="shared" si="1"/>
        <v>120.5335450840371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25.663537358860776</v>
      </c>
      <c r="AC62">
        <f t="shared" si="2"/>
        <v>19.716387256870505</v>
      </c>
      <c r="AE62">
        <f t="shared" si="3"/>
        <v>0</v>
      </c>
      <c r="AF62">
        <f t="shared" si="24"/>
        <v>0</v>
      </c>
      <c r="AG62">
        <f t="shared" si="24"/>
        <v>-2.04469917929528</v>
      </c>
      <c r="AH62">
        <f t="shared" si="5"/>
        <v>-2993.6172867000137</v>
      </c>
      <c r="AI62">
        <f t="shared" si="25"/>
        <v>-2995.6619858793088</v>
      </c>
      <c r="AJ62">
        <f t="shared" si="7"/>
        <v>5.9471501019902711</v>
      </c>
      <c r="AK62">
        <f t="shared" si="22"/>
        <v>1.7964476151202544</v>
      </c>
      <c r="AL62">
        <f t="shared" si="26"/>
        <v>-2987.9183881621984</v>
      </c>
      <c r="AN62">
        <f t="shared" si="27"/>
        <v>0</v>
      </c>
      <c r="AO62">
        <f t="shared" si="27"/>
        <v>0</v>
      </c>
      <c r="AP62">
        <f t="shared" si="27"/>
        <v>-4.0035248381940216E-3</v>
      </c>
      <c r="AQ62">
        <f t="shared" si="27"/>
        <v>-5.8615082769687525</v>
      </c>
      <c r="AR62">
        <f t="shared" si="27"/>
        <v>-5.8655118018069459</v>
      </c>
      <c r="AS62">
        <f t="shared" si="27"/>
        <v>1.1644531083536844E-2</v>
      </c>
      <c r="AT62">
        <f t="shared" si="27"/>
        <v>3.5174478086928995E-3</v>
      </c>
      <c r="AU62">
        <f t="shared" si="23"/>
        <v>-5.8503498229147164</v>
      </c>
      <c r="AW62">
        <v>59</v>
      </c>
      <c r="AX62">
        <f>IF(Z62&gt;0, (R62*SUMPRODUCT(K62:$K$98, X62:$X$98)-K62*$AZ$3)/Z62, 0)</f>
        <v>120.5335450840371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0.17329698399999999</v>
      </c>
      <c r="Q63" s="4">
        <f t="shared" si="21"/>
        <v>12.5</v>
      </c>
      <c r="R63">
        <f t="shared" si="0"/>
        <v>100000</v>
      </c>
      <c r="S63">
        <f t="shared" si="1"/>
        <v>108.67598753674505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19.716387256870505</v>
      </c>
      <c r="AC63">
        <f t="shared" si="2"/>
        <v>14.518346738962228</v>
      </c>
      <c r="AE63">
        <f t="shared" si="3"/>
        <v>0</v>
      </c>
      <c r="AF63">
        <f t="shared" si="24"/>
        <v>0</v>
      </c>
      <c r="AG63">
        <f t="shared" si="24"/>
        <v>-1.6699119865431804</v>
      </c>
      <c r="AH63">
        <f t="shared" si="5"/>
        <v>-2834.7216076731784</v>
      </c>
      <c r="AI63">
        <f t="shared" si="25"/>
        <v>-2836.3915196597213</v>
      </c>
      <c r="AJ63">
        <f t="shared" si="7"/>
        <v>5.1980405179082769</v>
      </c>
      <c r="AK63">
        <f t="shared" si="22"/>
        <v>1.3801471079809355</v>
      </c>
      <c r="AL63">
        <f t="shared" si="26"/>
        <v>-2829.813332033832</v>
      </c>
      <c r="AN63">
        <f t="shared" si="27"/>
        <v>0</v>
      </c>
      <c r="AO63">
        <f t="shared" si="27"/>
        <v>0</v>
      </c>
      <c r="AP63">
        <f t="shared" si="27"/>
        <v>-2.9193667946285449E-3</v>
      </c>
      <c r="AQ63">
        <f t="shared" si="27"/>
        <v>-4.9557055702008004</v>
      </c>
      <c r="AR63">
        <f t="shared" si="27"/>
        <v>-4.9586249369954283</v>
      </c>
      <c r="AS63">
        <f t="shared" si="27"/>
        <v>9.0872974189066917E-3</v>
      </c>
      <c r="AT63">
        <f t="shared" si="27"/>
        <v>2.4127952078976077E-3</v>
      </c>
      <c r="AU63">
        <f t="shared" si="23"/>
        <v>-4.9471248443686235</v>
      </c>
      <c r="AW63">
        <v>60</v>
      </c>
      <c r="AX63">
        <f>IF(Z63&gt;0, (R63*SUMPRODUCT(K63:$K$98, X63:$X$98)-K63*$AZ$3)/Z63, 0)</f>
        <v>108.67598753674505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0.19491187900000001</v>
      </c>
      <c r="Q64" s="4">
        <f t="shared" si="21"/>
        <v>12.5</v>
      </c>
      <c r="R64">
        <f t="shared" si="0"/>
        <v>100000</v>
      </c>
      <c r="S64">
        <f t="shared" si="1"/>
        <v>95.605324853307948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14.518346738962228</v>
      </c>
      <c r="AC64">
        <f t="shared" si="2"/>
        <v>10.155023096493984</v>
      </c>
      <c r="AE64">
        <f t="shared" si="3"/>
        <v>0</v>
      </c>
      <c r="AF64">
        <f t="shared" si="24"/>
        <v>0</v>
      </c>
      <c r="AG64">
        <f t="shared" si="24"/>
        <v>-1.3277271836159945</v>
      </c>
      <c r="AH64">
        <f t="shared" si="5"/>
        <v>-2603.8854644940325</v>
      </c>
      <c r="AI64">
        <f t="shared" si="25"/>
        <v>-2605.2131916776484</v>
      </c>
      <c r="AJ64">
        <f t="shared" si="7"/>
        <v>4.3633236424682433</v>
      </c>
      <c r="AK64">
        <f t="shared" si="22"/>
        <v>1.0162842717273561</v>
      </c>
      <c r="AL64">
        <f t="shared" si="26"/>
        <v>-2599.8335837634527</v>
      </c>
      <c r="AN64">
        <f t="shared" si="27"/>
        <v>0</v>
      </c>
      <c r="AO64">
        <f t="shared" si="27"/>
        <v>0</v>
      </c>
      <c r="AP64">
        <f t="shared" si="27"/>
        <v>-2.0724588029026807E-3</v>
      </c>
      <c r="AQ64">
        <f t="shared" si="27"/>
        <v>-4.0644233387946924</v>
      </c>
      <c r="AR64">
        <f t="shared" si="27"/>
        <v>-4.0664957975975948</v>
      </c>
      <c r="AS64">
        <f t="shared" si="27"/>
        <v>6.8107429028598267E-3</v>
      </c>
      <c r="AT64">
        <f t="shared" si="27"/>
        <v>1.5863253469411958E-3</v>
      </c>
      <c r="AU64">
        <f t="shared" si="23"/>
        <v>-4.058098729347793</v>
      </c>
      <c r="AW64">
        <v>61</v>
      </c>
      <c r="AX64">
        <f>IF(Z64&gt;0, (R64*SUMPRODUCT(K64:$K$98, X64:$X$98)-K64*$AZ$3)/Z64, 0)</f>
        <v>95.605324853307948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0.21714087100000001</v>
      </c>
      <c r="Q65" s="4">
        <f t="shared" si="21"/>
        <v>12.5</v>
      </c>
      <c r="R65">
        <f t="shared" si="0"/>
        <v>100000</v>
      </c>
      <c r="S65">
        <f t="shared" si="1"/>
        <v>80.635598046372024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10.155023096493984</v>
      </c>
      <c r="AC65">
        <f t="shared" si="2"/>
        <v>6.619512193174784</v>
      </c>
      <c r="AE65">
        <f t="shared" si="3"/>
        <v>0</v>
      </c>
      <c r="AF65">
        <f t="shared" si="24"/>
        <v>0</v>
      </c>
      <c r="AG65">
        <f t="shared" si="24"/>
        <v>-1.0261460746790807</v>
      </c>
      <c r="AH65">
        <f t="shared" si="5"/>
        <v>-2306.4306968060318</v>
      </c>
      <c r="AI65">
        <f t="shared" si="25"/>
        <v>-2307.4568428807111</v>
      </c>
      <c r="AJ65">
        <f t="shared" si="7"/>
        <v>3.5355109033192003</v>
      </c>
      <c r="AK65">
        <f t="shared" si="22"/>
        <v>0.71085161675457897</v>
      </c>
      <c r="AL65">
        <f t="shared" si="26"/>
        <v>-2303.2104803606371</v>
      </c>
      <c r="AN65">
        <f t="shared" si="27"/>
        <v>0</v>
      </c>
      <c r="AO65">
        <f t="shared" si="27"/>
        <v>0</v>
      </c>
      <c r="AP65">
        <f t="shared" si="27"/>
        <v>-1.4301059868747756E-3</v>
      </c>
      <c r="AQ65">
        <f t="shared" si="27"/>
        <v>-3.2143964969564673</v>
      </c>
      <c r="AR65">
        <f t="shared" si="27"/>
        <v>-3.2158266029433422</v>
      </c>
      <c r="AS65">
        <f t="shared" si="27"/>
        <v>4.927325099478754E-3</v>
      </c>
      <c r="AT65">
        <f t="shared" si="27"/>
        <v>9.9069048548304267E-4</v>
      </c>
      <c r="AU65">
        <f t="shared" si="23"/>
        <v>-3.2099085873583801</v>
      </c>
      <c r="AW65">
        <v>62</v>
      </c>
      <c r="AX65">
        <f>IF(Z65&gt;0, (R65*SUMPRODUCT(K65:$K$98, X65:$X$98)-K65*$AZ$3)/Z65, 0)</f>
        <v>80.635598046372024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0.240684854</v>
      </c>
      <c r="Q66" s="4">
        <f t="shared" si="21"/>
        <v>12.5</v>
      </c>
      <c r="R66">
        <f t="shared" si="0"/>
        <v>100000</v>
      </c>
      <c r="S66">
        <f t="shared" si="1"/>
        <v>63.033630401173831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6.619512193174784</v>
      </c>
      <c r="AC66">
        <f t="shared" si="2"/>
        <v>3.8773589421785806</v>
      </c>
      <c r="AE66">
        <f t="shared" si="3"/>
        <v>0</v>
      </c>
      <c r="AF66">
        <f t="shared" si="24"/>
        <v>0</v>
      </c>
      <c r="AG66">
        <f t="shared" si="24"/>
        <v>-0.76890679576548215</v>
      </c>
      <c r="AH66">
        <f t="shared" si="5"/>
        <v>-1975.822545334461</v>
      </c>
      <c r="AI66">
        <f t="shared" si="25"/>
        <v>-1976.5914521302266</v>
      </c>
      <c r="AJ66">
        <f t="shared" si="7"/>
        <v>2.7421532509962034</v>
      </c>
      <c r="AK66">
        <f t="shared" si="22"/>
        <v>0.46336585352223492</v>
      </c>
      <c r="AL66">
        <f t="shared" si="26"/>
        <v>-1973.3859330257083</v>
      </c>
      <c r="AN66">
        <f t="shared" si="27"/>
        <v>0</v>
      </c>
      <c r="AO66">
        <f t="shared" si="27"/>
        <v>0</v>
      </c>
      <c r="AP66">
        <f t="shared" si="27"/>
        <v>-9.5678578245584494E-4</v>
      </c>
      <c r="AQ66">
        <f t="shared" si="27"/>
        <v>-2.4586060761105801</v>
      </c>
      <c r="AR66">
        <f t="shared" si="27"/>
        <v>-2.4595628618930361</v>
      </c>
      <c r="AS66">
        <f t="shared" si="27"/>
        <v>3.4121863121996127E-3</v>
      </c>
      <c r="AT66">
        <f t="shared" si="27"/>
        <v>5.76587257606723E-4</v>
      </c>
      <c r="AU66">
        <f t="shared" si="23"/>
        <v>-2.45557408832323</v>
      </c>
      <c r="AW66">
        <v>63</v>
      </c>
      <c r="AX66">
        <f>IF(Z66&gt;0, (R66*SUMPRODUCT(K66:$K$98, X66:$X$98)-K66*$AZ$3)/Z66, 0)</f>
        <v>63.033630401173831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0.26560892699999999</v>
      </c>
      <c r="Q67" s="4">
        <f t="shared" si="21"/>
        <v>12.5</v>
      </c>
      <c r="R67">
        <f t="shared" ref="R67:R89" si="28">$C$6</f>
        <v>100000</v>
      </c>
      <c r="S67">
        <f t="shared" ref="S67:S89" si="29">AX67</f>
        <v>41.302384301160508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3.8773589421785806</v>
      </c>
      <c r="AC67">
        <f t="shared" ref="AC67:AC89" si="30">S67*Z67</f>
        <v>1.8403986213896655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-0.55698921882154939</v>
      </c>
      <c r="AH67">
        <f t="shared" ref="AH67:AH89" si="33">-X67*R67</f>
        <v>-1633.8280718902229</v>
      </c>
      <c r="AI67">
        <f t="shared" ref="AI67:AI89" si="34">SUM(AE67:AH67)</f>
        <v>-1634.3850611090445</v>
      </c>
      <c r="AJ67">
        <f t="shared" ref="AJ67:AJ89" si="35">AB67-AC67</f>
        <v>2.0369603207889151</v>
      </c>
      <c r="AK67">
        <f t="shared" si="22"/>
        <v>0.27141512595250067</v>
      </c>
      <c r="AL67">
        <f t="shared" si="26"/>
        <v>-1632.0766856623031</v>
      </c>
      <c r="AN67">
        <f t="shared" ref="AN67:AT89" si="36">AE67*$K67</f>
        <v>0</v>
      </c>
      <c r="AO67">
        <f t="shared" si="36"/>
        <v>0</v>
      </c>
      <c r="AP67">
        <f t="shared" si="36"/>
        <v>-6.1882774962886957E-4</v>
      </c>
      <c r="AQ67">
        <f t="shared" si="36"/>
        <v>-1.8152203217639458</v>
      </c>
      <c r="AR67">
        <f t="shared" si="36"/>
        <v>-1.8158391495135746</v>
      </c>
      <c r="AS67">
        <f t="shared" si="36"/>
        <v>2.2631094620898899E-3</v>
      </c>
      <c r="AT67">
        <f t="shared" si="36"/>
        <v>3.0154840692209824E-4</v>
      </c>
      <c r="AU67">
        <f t="shared" si="23"/>
        <v>-1.8132744916445627</v>
      </c>
      <c r="AW67">
        <v>64</v>
      </c>
      <c r="AX67">
        <f>IF(Z67&gt;0, (R67*SUMPRODUCT(K67:$K$98, X67:$X$98)-K67*$AZ$3)/Z67, 0)</f>
        <v>41.302384301160508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0.29099302900000001</v>
      </c>
      <c r="Q68" s="4">
        <f t="shared" si="21"/>
        <v>12.5</v>
      </c>
      <c r="R68">
        <f t="shared" si="28"/>
        <v>100000</v>
      </c>
      <c r="S68">
        <f t="shared" si="29"/>
        <v>12.89516868110656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1.8403986213896655</v>
      </c>
      <c r="AC68">
        <f t="shared" si="30"/>
        <v>0.40164772402006221</v>
      </c>
      <c r="AE68">
        <f t="shared" si="31"/>
        <v>0</v>
      </c>
      <c r="AF68">
        <f t="shared" si="32"/>
        <v>0</v>
      </c>
      <c r="AG68">
        <f t="shared" si="32"/>
        <v>-0.38933934672810738</v>
      </c>
      <c r="AH68">
        <f t="shared" si="33"/>
        <v>-1296.6398392418118</v>
      </c>
      <c r="AI68">
        <f t="shared" si="34"/>
        <v>-1297.0291785885399</v>
      </c>
      <c r="AJ68">
        <f t="shared" si="35"/>
        <v>1.4387508973696033</v>
      </c>
      <c r="AK68">
        <f t="shared" si="22"/>
        <v>0.1288279034972766</v>
      </c>
      <c r="AL68">
        <f t="shared" si="26"/>
        <v>-1295.4615997876731</v>
      </c>
      <c r="AN68">
        <f t="shared" si="36"/>
        <v>0</v>
      </c>
      <c r="AO68">
        <f t="shared" si="36"/>
        <v>0</v>
      </c>
      <c r="AP68">
        <f t="shared" si="36"/>
        <v>-3.8621867039180573E-4</v>
      </c>
      <c r="AQ68">
        <f t="shared" si="36"/>
        <v>-1.2862468663839883</v>
      </c>
      <c r="AR68">
        <f t="shared" si="36"/>
        <v>-1.2866330850543801</v>
      </c>
      <c r="AS68">
        <f t="shared" si="36"/>
        <v>1.4272188600428196E-3</v>
      </c>
      <c r="AT68">
        <f t="shared" si="36"/>
        <v>1.2779530765696955E-4</v>
      </c>
      <c r="AU68">
        <f t="shared" si="23"/>
        <v>-1.2850780708866805</v>
      </c>
      <c r="AW68">
        <v>65</v>
      </c>
      <c r="AX68">
        <f>IF(Z68&gt;0, (R68*SUMPRODUCT(K68:$K$98, X68:$X$98)-K68*$AZ$3)/Z68, 0)</f>
        <v>12.89516868110656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0.31752069599999999</v>
      </c>
      <c r="Q69" s="4">
        <f t="shared" ref="Q69:Q89" si="48">$C$8</f>
        <v>12.5</v>
      </c>
      <c r="R69">
        <f t="shared" si="28"/>
        <v>100000</v>
      </c>
      <c r="S69">
        <f t="shared" si="29"/>
        <v>-26.184982546173185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0.40164772402006221</v>
      </c>
      <c r="AC69">
        <f t="shared" si="30"/>
        <v>-0.54846572772611957</v>
      </c>
      <c r="AE69">
        <f t="shared" si="31"/>
        <v>0</v>
      </c>
      <c r="AF69">
        <f t="shared" si="32"/>
        <v>0</v>
      </c>
      <c r="AG69">
        <f t="shared" si="32"/>
        <v>-0.26182265290753237</v>
      </c>
      <c r="AH69">
        <f t="shared" si="33"/>
        <v>-988.98640282635188</v>
      </c>
      <c r="AI69">
        <f t="shared" si="34"/>
        <v>-989.24822547925942</v>
      </c>
      <c r="AJ69">
        <f t="shared" si="35"/>
        <v>0.95011345174618178</v>
      </c>
      <c r="AK69">
        <f t="shared" si="22"/>
        <v>2.8115340681404359E-2</v>
      </c>
      <c r="AL69">
        <f t="shared" si="26"/>
        <v>-988.26999668683175</v>
      </c>
      <c r="AN69">
        <f t="shared" si="36"/>
        <v>0</v>
      </c>
      <c r="AO69">
        <f t="shared" si="36"/>
        <v>0</v>
      </c>
      <c r="AP69">
        <f t="shared" si="36"/>
        <v>-2.3189648451507763E-4</v>
      </c>
      <c r="AQ69">
        <f t="shared" si="36"/>
        <v>-0.87594586450714818</v>
      </c>
      <c r="AR69">
        <f t="shared" si="36"/>
        <v>-0.87617776099166322</v>
      </c>
      <c r="AS69">
        <f t="shared" si="36"/>
        <v>8.4151606785620031E-4</v>
      </c>
      <c r="AT69">
        <f t="shared" si="36"/>
        <v>2.4901774512475152E-5</v>
      </c>
      <c r="AU69">
        <f t="shared" si="23"/>
        <v>-0.87531134314929449</v>
      </c>
      <c r="AW69">
        <v>66</v>
      </c>
      <c r="AX69">
        <f>IF(Z69&gt;0, (R69*SUMPRODUCT(K69:$K$98, X69:$X$98)-K69*$AZ$3)/Z69, 0)</f>
        <v>-26.184982546173185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0.344227385</v>
      </c>
      <c r="Q70" s="4">
        <f t="shared" si="48"/>
        <v>12.5</v>
      </c>
      <c r="R70">
        <f t="shared" si="28"/>
        <v>100000</v>
      </c>
      <c r="S70">
        <f t="shared" si="29"/>
        <v>-83.119413973697576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-0.54846572772611957</v>
      </c>
      <c r="AC70">
        <f t="shared" si="30"/>
        <v>-1.1242924720209422</v>
      </c>
      <c r="AE70">
        <f t="shared" si="31"/>
        <v>0</v>
      </c>
      <c r="AF70">
        <f t="shared" si="32"/>
        <v>0</v>
      </c>
      <c r="AG70">
        <f t="shared" si="32"/>
        <v>-0.16907789923433453</v>
      </c>
      <c r="AH70">
        <f t="shared" si="33"/>
        <v>-721.01221715298004</v>
      </c>
      <c r="AI70">
        <f t="shared" si="34"/>
        <v>-721.18129505221441</v>
      </c>
      <c r="AJ70">
        <f t="shared" si="35"/>
        <v>0.57582674429482261</v>
      </c>
      <c r="AK70">
        <f t="shared" si="22"/>
        <v>-3.8392600940828372E-2</v>
      </c>
      <c r="AL70">
        <f t="shared" si="26"/>
        <v>-720.64386090886046</v>
      </c>
      <c r="AN70">
        <f t="shared" si="36"/>
        <v>0</v>
      </c>
      <c r="AO70">
        <f t="shared" si="36"/>
        <v>0</v>
      </c>
      <c r="AP70">
        <f t="shared" si="36"/>
        <v>-1.3370749929875775E-4</v>
      </c>
      <c r="AQ70">
        <f t="shared" si="36"/>
        <v>-0.57017943182370101</v>
      </c>
      <c r="AR70">
        <f t="shared" si="36"/>
        <v>-0.57031313932299987</v>
      </c>
      <c r="AS70">
        <f t="shared" si="36"/>
        <v>4.553661617376611E-4</v>
      </c>
      <c r="AT70">
        <f t="shared" si="36"/>
        <v>-3.0361026997731138E-5</v>
      </c>
      <c r="AU70">
        <f t="shared" si="23"/>
        <v>-0.5698881341882599</v>
      </c>
      <c r="AW70">
        <v>67</v>
      </c>
      <c r="AX70">
        <f>IF(Z70&gt;0, (R70*SUMPRODUCT(K70:$K$98, X70:$X$98)-K70*$AZ$3)/Z70, 0)</f>
        <v>-83.119413973697576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0.370496828</v>
      </c>
      <c r="Q71" s="4">
        <f t="shared" si="48"/>
        <v>12.5</v>
      </c>
      <c r="R71">
        <f t="shared" si="28"/>
        <v>100000</v>
      </c>
      <c r="S71">
        <f t="shared" si="29"/>
        <v>-170.23700492980441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-1.1242924720209422</v>
      </c>
      <c r="AC71">
        <f t="shared" si="30"/>
        <v>-1.4265084036550657</v>
      </c>
      <c r="AE71">
        <f t="shared" si="31"/>
        <v>0</v>
      </c>
      <c r="AF71">
        <f t="shared" si="32"/>
        <v>0</v>
      </c>
      <c r="AG71">
        <f t="shared" si="32"/>
        <v>-0.1047442948907666</v>
      </c>
      <c r="AH71">
        <f t="shared" si="33"/>
        <v>-501.14260280979659</v>
      </c>
      <c r="AI71">
        <f t="shared" si="34"/>
        <v>-501.24734710468738</v>
      </c>
      <c r="AJ71">
        <f t="shared" si="35"/>
        <v>0.30221593163412352</v>
      </c>
      <c r="AK71">
        <f t="shared" si="22"/>
        <v>-7.8700473041465963E-2</v>
      </c>
      <c r="AL71">
        <f t="shared" si="26"/>
        <v>-501.02383164609472</v>
      </c>
      <c r="AN71">
        <f t="shared" si="36"/>
        <v>0</v>
      </c>
      <c r="AO71">
        <f t="shared" si="36"/>
        <v>0</v>
      </c>
      <c r="AP71">
        <f t="shared" si="36"/>
        <v>-7.3957339228364444E-5</v>
      </c>
      <c r="AQ71">
        <f t="shared" si="36"/>
        <v>-0.35384431692858548</v>
      </c>
      <c r="AR71">
        <f t="shared" si="36"/>
        <v>-0.35391827426781386</v>
      </c>
      <c r="AS71">
        <f t="shared" si="36"/>
        <v>2.1338714628219203E-4</v>
      </c>
      <c r="AT71">
        <f t="shared" si="36"/>
        <v>-5.5568444928006622E-5</v>
      </c>
      <c r="AU71">
        <f t="shared" si="23"/>
        <v>-0.35376045556645963</v>
      </c>
      <c r="AW71">
        <v>68</v>
      </c>
      <c r="AX71">
        <f>IF(Z71&gt;0, (R71*SUMPRODUCT(K71:$K$98, X71:$X$98)-K71*$AZ$3)/Z71, 0)</f>
        <v>-170.23700492980441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0.397394472</v>
      </c>
      <c r="Q72" s="4">
        <f t="shared" si="48"/>
        <v>12.5</v>
      </c>
      <c r="R72">
        <f t="shared" si="28"/>
        <v>100000</v>
      </c>
      <c r="S72">
        <f t="shared" si="29"/>
        <v>-310.3449218754912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-1.4265084036550657</v>
      </c>
      <c r="AC72">
        <f t="shared" si="30"/>
        <v>-1.5410995954143858</v>
      </c>
      <c r="AE72">
        <f t="shared" si="31"/>
        <v>0</v>
      </c>
      <c r="AF72">
        <f t="shared" si="32"/>
        <v>0</v>
      </c>
      <c r="AG72">
        <f t="shared" si="32"/>
        <v>-6.2072048178730431E-2</v>
      </c>
      <c r="AH72">
        <f t="shared" si="33"/>
        <v>-332.99843010502792</v>
      </c>
      <c r="AI72">
        <f t="shared" si="34"/>
        <v>-333.06050215320664</v>
      </c>
      <c r="AJ72">
        <f t="shared" si="35"/>
        <v>0.11459119175932009</v>
      </c>
      <c r="AK72">
        <f t="shared" ref="AK72:AK89" si="49">G72*SUM(AB72:AB72, AE72:AF72)</f>
        <v>-9.985558825585461E-2</v>
      </c>
      <c r="AL72">
        <f t="shared" si="26"/>
        <v>-333.04576654970322</v>
      </c>
      <c r="AN72">
        <f t="shared" si="36"/>
        <v>0</v>
      </c>
      <c r="AO72">
        <f t="shared" si="36"/>
        <v>0</v>
      </c>
      <c r="AP72">
        <f t="shared" si="36"/>
        <v>-3.9131721484732155E-5</v>
      </c>
      <c r="AQ72">
        <f t="shared" si="36"/>
        <v>-0.2099302698084341</v>
      </c>
      <c r="AR72">
        <f t="shared" si="36"/>
        <v>-0.20996940152991883</v>
      </c>
      <c r="AS72">
        <f t="shared" si="36"/>
        <v>7.224106070445061E-5</v>
      </c>
      <c r="AT72">
        <f t="shared" si="36"/>
        <v>-6.2951379614071488E-5</v>
      </c>
      <c r="AU72">
        <f t="shared" si="23"/>
        <v>-0.20996011184882848</v>
      </c>
      <c r="AW72">
        <v>69</v>
      </c>
      <c r="AX72">
        <f>IF(Z72&gt;0, (R72*SUMPRODUCT(K72:$K$98, X72:$X$98)-K72*$AZ$3)/Z72, 0)</f>
        <v>-310.3449218754912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0.424762996</v>
      </c>
      <c r="Q73" s="4">
        <f t="shared" si="48"/>
        <v>12.5</v>
      </c>
      <c r="R73">
        <f t="shared" si="28"/>
        <v>100000</v>
      </c>
      <c r="S73">
        <f t="shared" si="29"/>
        <v>-547.73858601198708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-1.5410995954143858</v>
      </c>
      <c r="AC73">
        <f t="shared" si="30"/>
        <v>-1.5374110034645472</v>
      </c>
      <c r="AE73">
        <f t="shared" si="31"/>
        <v>0</v>
      </c>
      <c r="AF73">
        <f t="shared" si="32"/>
        <v>0</v>
      </c>
      <c r="AG73">
        <f t="shared" si="32"/>
        <v>-3.5085418544689245E-2</v>
      </c>
      <c r="AH73">
        <f t="shared" si="33"/>
        <v>-210.92727321803105</v>
      </c>
      <c r="AI73">
        <f t="shared" si="34"/>
        <v>-210.96235863657574</v>
      </c>
      <c r="AJ73">
        <f t="shared" si="35"/>
        <v>-3.6885919498386155E-3</v>
      </c>
      <c r="AK73">
        <f t="shared" si="49"/>
        <v>-0.10787697167900702</v>
      </c>
      <c r="AL73">
        <f t="shared" si="26"/>
        <v>-211.0739242002046</v>
      </c>
      <c r="AN73">
        <f t="shared" si="36"/>
        <v>0</v>
      </c>
      <c r="AO73">
        <f t="shared" si="36"/>
        <v>0</v>
      </c>
      <c r="AP73">
        <f t="shared" si="36"/>
        <v>-1.9748836619100387E-5</v>
      </c>
      <c r="AQ73">
        <f t="shared" si="36"/>
        <v>-0.11872648040351713</v>
      </c>
      <c r="AR73">
        <f t="shared" si="36"/>
        <v>-0.11874622924013623</v>
      </c>
      <c r="AS73">
        <f t="shared" si="36"/>
        <v>-2.0762300349675636E-6</v>
      </c>
      <c r="AT73">
        <f t="shared" si="36"/>
        <v>-6.0721655235163413E-5</v>
      </c>
      <c r="AU73">
        <f t="shared" si="23"/>
        <v>-0.11880902712540636</v>
      </c>
      <c r="AW73">
        <v>70</v>
      </c>
      <c r="AX73">
        <f>IF(Z73&gt;0, (R73*SUMPRODUCT(K73:$K$98, X73:$X$98)-K73*$AZ$3)/Z73, 0)</f>
        <v>-547.73858601198708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0.45242554800000001</v>
      </c>
      <c r="Q74" s="4">
        <f t="shared" si="48"/>
        <v>12.5</v>
      </c>
      <c r="R74">
        <f t="shared" si="28"/>
        <v>100000</v>
      </c>
      <c r="S74">
        <f t="shared" si="29"/>
        <v>-971.18686862004427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-1.5374110034645472</v>
      </c>
      <c r="AC74">
        <f t="shared" si="30"/>
        <v>-1.4654063572981779</v>
      </c>
      <c r="AE74">
        <f t="shared" si="31"/>
        <v>0</v>
      </c>
      <c r="AF74">
        <f t="shared" si="32"/>
        <v>0</v>
      </c>
      <c r="AG74">
        <f t="shared" si="32"/>
        <v>-1.8861024647351961E-2</v>
      </c>
      <c r="AH74">
        <f t="shared" si="33"/>
        <v>-126.98831769512317</v>
      </c>
      <c r="AI74">
        <f t="shared" si="34"/>
        <v>-127.00717871977052</v>
      </c>
      <c r="AJ74">
        <f t="shared" si="35"/>
        <v>-7.2004646166369257E-2</v>
      </c>
      <c r="AK74">
        <f t="shared" si="49"/>
        <v>-0.10761877024251831</v>
      </c>
      <c r="AL74">
        <f t="shared" si="26"/>
        <v>-127.18680213617941</v>
      </c>
      <c r="AN74">
        <f t="shared" si="36"/>
        <v>0</v>
      </c>
      <c r="AO74">
        <f t="shared" si="36"/>
        <v>0</v>
      </c>
      <c r="AP74">
        <f t="shared" si="36"/>
        <v>-9.4789910920985926E-6</v>
      </c>
      <c r="AQ74">
        <f t="shared" si="36"/>
        <v>-6.3820558783992579E-2</v>
      </c>
      <c r="AR74">
        <f t="shared" si="36"/>
        <v>-6.3830037775084683E-2</v>
      </c>
      <c r="AS74">
        <f t="shared" si="36"/>
        <v>-3.6187397681840737E-5</v>
      </c>
      <c r="AT74">
        <f t="shared" si="36"/>
        <v>-5.4085999225639E-5</v>
      </c>
      <c r="AU74">
        <f t="shared" si="23"/>
        <v>-6.392031117199215E-2</v>
      </c>
      <c r="AW74">
        <v>71</v>
      </c>
      <c r="AX74">
        <f>IF(Z74&gt;0, (R74*SUMPRODUCT(K74:$K$98, X74:$X$98)-K74*$AZ$3)/Z74, 0)</f>
        <v>-971.18686862004427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0.48020744799999998</v>
      </c>
      <c r="Q75" s="4">
        <f t="shared" si="48"/>
        <v>12.5</v>
      </c>
      <c r="R75">
        <f t="shared" si="28"/>
        <v>100000</v>
      </c>
      <c r="S75">
        <f t="shared" si="29"/>
        <v>-1766.6427503203031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-1.4654063572981779</v>
      </c>
      <c r="AC75">
        <f t="shared" si="30"/>
        <v>-1.3589312673590579</v>
      </c>
      <c r="AE75">
        <f t="shared" si="31"/>
        <v>0</v>
      </c>
      <c r="AF75">
        <f t="shared" si="32"/>
        <v>0</v>
      </c>
      <c r="AG75">
        <f t="shared" si="32"/>
        <v>-9.6152098883084559E-3</v>
      </c>
      <c r="AH75">
        <f t="shared" si="33"/>
        <v>-72.457636100559881</v>
      </c>
      <c r="AI75">
        <f t="shared" si="34"/>
        <v>-72.467251310448191</v>
      </c>
      <c r="AJ75">
        <f t="shared" si="35"/>
        <v>-0.10647508993912003</v>
      </c>
      <c r="AK75">
        <f t="shared" si="49"/>
        <v>-0.10257844501087246</v>
      </c>
      <c r="AL75">
        <f t="shared" si="26"/>
        <v>-72.676304845398192</v>
      </c>
      <c r="AN75">
        <f t="shared" si="36"/>
        <v>0</v>
      </c>
      <c r="AO75">
        <f t="shared" si="36"/>
        <v>0</v>
      </c>
      <c r="AP75">
        <f t="shared" si="36"/>
        <v>-4.3145705885948287E-6</v>
      </c>
      <c r="AQ75">
        <f t="shared" si="36"/>
        <v>-3.2513443728224276E-2</v>
      </c>
      <c r="AR75">
        <f t="shared" si="36"/>
        <v>-3.2517758298812864E-2</v>
      </c>
      <c r="AS75">
        <f t="shared" si="36"/>
        <v>-4.7777874513994078E-5</v>
      </c>
      <c r="AT75">
        <f t="shared" si="36"/>
        <v>-4.6029358382062629E-5</v>
      </c>
      <c r="AU75">
        <f t="shared" si="23"/>
        <v>-3.2611565531708929E-2</v>
      </c>
      <c r="AW75">
        <v>72</v>
      </c>
      <c r="AX75">
        <f>IF(Z75&gt;0, (R75*SUMPRODUCT(K75:$K$98, X75:$X$98)-K75*$AZ$3)/Z75, 0)</f>
        <v>-1766.6427503203031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0.508136904</v>
      </c>
      <c r="Q76" s="4">
        <f t="shared" si="48"/>
        <v>12.5</v>
      </c>
      <c r="R76">
        <f t="shared" si="28"/>
        <v>100000</v>
      </c>
      <c r="S76">
        <f t="shared" si="29"/>
        <v>-3343.7771524862424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-1.3589312673590579</v>
      </c>
      <c r="AC76">
        <f t="shared" si="30"/>
        <v>-1.23939502472736</v>
      </c>
      <c r="AE76">
        <f t="shared" si="31"/>
        <v>0</v>
      </c>
      <c r="AF76">
        <f t="shared" si="32"/>
        <v>0</v>
      </c>
      <c r="AG76">
        <f t="shared" si="32"/>
        <v>-4.6332148054701264E-3</v>
      </c>
      <c r="AH76">
        <f t="shared" si="33"/>
        <v>-39.08674387164195</v>
      </c>
      <c r="AI76">
        <f t="shared" si="34"/>
        <v>-39.091377086447423</v>
      </c>
      <c r="AJ76">
        <f t="shared" si="35"/>
        <v>-0.11953624263169793</v>
      </c>
      <c r="AK76">
        <f t="shared" si="49"/>
        <v>-9.5125188715134062E-2</v>
      </c>
      <c r="AL76">
        <f t="shared" si="26"/>
        <v>-39.306038517794256</v>
      </c>
      <c r="AN76">
        <f t="shared" si="36"/>
        <v>0</v>
      </c>
      <c r="AO76">
        <f t="shared" si="36"/>
        <v>0</v>
      </c>
      <c r="AP76">
        <f t="shared" si="36"/>
        <v>-1.8562788765453985E-6</v>
      </c>
      <c r="AQ76">
        <f t="shared" si="36"/>
        <v>-1.5659946721271668E-2</v>
      </c>
      <c r="AR76">
        <f t="shared" si="36"/>
        <v>-1.5661803000148213E-2</v>
      </c>
      <c r="AS76">
        <f t="shared" si="36"/>
        <v>-4.7891714823334476E-5</v>
      </c>
      <c r="AT76">
        <f t="shared" si="36"/>
        <v>-3.8111524255431284E-5</v>
      </c>
      <c r="AU76">
        <f t="shared" si="23"/>
        <v>-1.5747806239226982E-2</v>
      </c>
      <c r="AW76">
        <v>73</v>
      </c>
      <c r="AX76">
        <f>IF(Z76&gt;0, (R76*SUMPRODUCT(K76:$K$98, X76:$X$98)-K76*$AZ$3)/Z76, 0)</f>
        <v>-3343.7771524862424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0.53626491099999996</v>
      </c>
      <c r="Q77" s="4">
        <f t="shared" si="48"/>
        <v>12.5</v>
      </c>
      <c r="R77">
        <f t="shared" si="28"/>
        <v>100000</v>
      </c>
      <c r="S77">
        <f t="shared" si="29"/>
        <v>-6655.3406333468338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-1.23939502472736</v>
      </c>
      <c r="AC77">
        <f t="shared" si="30"/>
        <v>-1.1192963229129869</v>
      </c>
      <c r="AE77">
        <f t="shared" si="31"/>
        <v>0</v>
      </c>
      <c r="AF77">
        <f t="shared" si="32"/>
        <v>0</v>
      </c>
      <c r="AG77">
        <f t="shared" si="32"/>
        <v>-2.1022521321161056E-3</v>
      </c>
      <c r="AH77">
        <f t="shared" si="33"/>
        <v>-19.877044202394558</v>
      </c>
      <c r="AI77">
        <f t="shared" si="34"/>
        <v>-19.879146454526673</v>
      </c>
      <c r="AJ77">
        <f t="shared" si="35"/>
        <v>-0.1200987018143731</v>
      </c>
      <c r="AK77">
        <f t="shared" si="49"/>
        <v>-8.6757651730915208E-2</v>
      </c>
      <c r="AL77">
        <f t="shared" si="26"/>
        <v>-20.086002808071964</v>
      </c>
      <c r="AN77">
        <f t="shared" si="36"/>
        <v>0</v>
      </c>
      <c r="AO77">
        <f t="shared" si="36"/>
        <v>0</v>
      </c>
      <c r="AP77">
        <f t="shared" si="36"/>
        <v>-7.5201684040905927E-7</v>
      </c>
      <c r="AQ77">
        <f t="shared" si="36"/>
        <v>-7.1104087608699863E-3</v>
      </c>
      <c r="AR77">
        <f t="shared" si="36"/>
        <v>-7.1111607777103944E-3</v>
      </c>
      <c r="AS77">
        <f t="shared" si="36"/>
        <v>-4.2961662350539844E-5</v>
      </c>
      <c r="AT77">
        <f t="shared" si="36"/>
        <v>-3.1034914480176671E-5</v>
      </c>
      <c r="AU77">
        <f t="shared" si="23"/>
        <v>-7.1851573545411119E-3</v>
      </c>
      <c r="AW77">
        <v>74</v>
      </c>
      <c r="AX77">
        <f>IF(Z77&gt;0, (R77*SUMPRODUCT(K77:$K$98, X77:$X$98)-K77*$AZ$3)/Z77, 0)</f>
        <v>-6655.3406333468338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0.564431978</v>
      </c>
      <c r="Q78" s="4">
        <f t="shared" si="48"/>
        <v>12.5</v>
      </c>
      <c r="R78">
        <f t="shared" si="28"/>
        <v>100000</v>
      </c>
      <c r="S78">
        <f t="shared" si="29"/>
        <v>-14044.489642032901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-1.1192963229129869</v>
      </c>
      <c r="AC78">
        <f t="shared" si="30"/>
        <v>-1.005193652624174</v>
      </c>
      <c r="AE78">
        <f t="shared" si="31"/>
        <v>0</v>
      </c>
      <c r="AF78">
        <f t="shared" si="32"/>
        <v>0</v>
      </c>
      <c r="AG78">
        <f t="shared" si="32"/>
        <v>-8.9465128160993394E-4</v>
      </c>
      <c r="AH78">
        <f t="shared" si="33"/>
        <v>-9.4926266334800875</v>
      </c>
      <c r="AI78">
        <f t="shared" si="34"/>
        <v>-9.4935212847616981</v>
      </c>
      <c r="AJ78">
        <f t="shared" si="35"/>
        <v>-0.11410267028881282</v>
      </c>
      <c r="AK78">
        <f t="shared" si="49"/>
        <v>-7.835074260390909E-2</v>
      </c>
      <c r="AL78">
        <f t="shared" si="26"/>
        <v>-9.6859746976544194</v>
      </c>
      <c r="AN78">
        <f t="shared" si="36"/>
        <v>0</v>
      </c>
      <c r="AO78">
        <f t="shared" si="36"/>
        <v>0</v>
      </c>
      <c r="AP78">
        <f t="shared" si="36"/>
        <v>-2.857449279317617E-7</v>
      </c>
      <c r="AQ78">
        <f t="shared" si="36"/>
        <v>-3.0318739480099692E-3</v>
      </c>
      <c r="AR78">
        <f t="shared" si="36"/>
        <v>-3.0321596929379011E-3</v>
      </c>
      <c r="AS78">
        <f t="shared" si="36"/>
        <v>-3.6443539475880136E-5</v>
      </c>
      <c r="AT78">
        <f t="shared" si="36"/>
        <v>-2.5024641174677574E-5</v>
      </c>
      <c r="AU78">
        <f t="shared" si="23"/>
        <v>-3.0936278735884588E-3</v>
      </c>
      <c r="AW78">
        <v>75</v>
      </c>
      <c r="AX78">
        <f>IF(Z78&gt;0, (R78*SUMPRODUCT(K78:$K$98, X78:$X$98)-K78*$AZ$3)/Z78, 0)</f>
        <v>-14044.489642032901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0.59247427200000002</v>
      </c>
      <c r="Q79" s="4">
        <f t="shared" si="48"/>
        <v>12.5</v>
      </c>
      <c r="R79">
        <f t="shared" si="28"/>
        <v>100000</v>
      </c>
      <c r="S79">
        <f t="shared" si="29"/>
        <v>-31632.482878474581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-1.005193652624174</v>
      </c>
      <c r="AC79">
        <f t="shared" si="30"/>
        <v>-0.89999956313496754</v>
      </c>
      <c r="AE79">
        <f t="shared" si="31"/>
        <v>0</v>
      </c>
      <c r="AF79">
        <f t="shared" si="32"/>
        <v>0</v>
      </c>
      <c r="AG79">
        <f t="shared" si="32"/>
        <v>-3.5564690202812194E-4</v>
      </c>
      <c r="AH79">
        <f t="shared" si="33"/>
        <v>-4.2404629341257012</v>
      </c>
      <c r="AI79">
        <f t="shared" si="34"/>
        <v>-4.240818581027729</v>
      </c>
      <c r="AJ79">
        <f t="shared" si="35"/>
        <v>-0.1051940894892065</v>
      </c>
      <c r="AK79">
        <f t="shared" si="49"/>
        <v>-7.0363555683692194E-2</v>
      </c>
      <c r="AL79">
        <f t="shared" si="26"/>
        <v>-4.4163762262006276</v>
      </c>
      <c r="AN79">
        <f t="shared" si="36"/>
        <v>0</v>
      </c>
      <c r="AO79">
        <f t="shared" si="36"/>
        <v>0</v>
      </c>
      <c r="AP79">
        <f t="shared" si="36"/>
        <v>-1.0142050044498311E-7</v>
      </c>
      <c r="AQ79">
        <f t="shared" si="36"/>
        <v>-1.2092608439575928E-3</v>
      </c>
      <c r="AR79">
        <f t="shared" si="36"/>
        <v>-1.2093622644580376E-3</v>
      </c>
      <c r="AS79">
        <f t="shared" si="36"/>
        <v>-2.9998397677610158E-5</v>
      </c>
      <c r="AT79">
        <f t="shared" si="36"/>
        <v>-2.0065708403005325E-5</v>
      </c>
      <c r="AU79">
        <f t="shared" si="23"/>
        <v>-1.2594263705386531E-3</v>
      </c>
      <c r="AW79">
        <v>76</v>
      </c>
      <c r="AX79">
        <f>IF(Z79&gt;0, (R79*SUMPRODUCT(K79:$K$98, X79:$X$98)-K79*$AZ$3)/Z79, 0)</f>
        <v>-31632.482878474581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0.62503115200000003</v>
      </c>
      <c r="Q80" s="4">
        <f t="shared" si="48"/>
        <v>12.5</v>
      </c>
      <c r="R80">
        <f t="shared" si="28"/>
        <v>100000</v>
      </c>
      <c r="S80">
        <f t="shared" si="29"/>
        <v>-77482.497182604842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-0.89999956313496754</v>
      </c>
      <c r="AC80">
        <f t="shared" si="30"/>
        <v>-0.80457849948140991</v>
      </c>
      <c r="AE80">
        <f t="shared" si="31"/>
        <v>0</v>
      </c>
      <c r="AF80">
        <f t="shared" si="32"/>
        <v>0</v>
      </c>
      <c r="AG80">
        <f t="shared" si="32"/>
        <v>-1.2980004012797249E-4</v>
      </c>
      <c r="AH80">
        <f t="shared" si="33"/>
        <v>-1.7783231430389459</v>
      </c>
      <c r="AI80">
        <f t="shared" si="34"/>
        <v>-1.7784529430790739</v>
      </c>
      <c r="AJ80">
        <f t="shared" si="35"/>
        <v>-9.5421063653557625E-2</v>
      </c>
      <c r="AK80">
        <f t="shared" si="49"/>
        <v>-6.2999969419447729E-2</v>
      </c>
      <c r="AL80">
        <f t="shared" si="26"/>
        <v>-1.9368739761520792</v>
      </c>
      <c r="AN80">
        <f t="shared" si="36"/>
        <v>0</v>
      </c>
      <c r="AO80">
        <f t="shared" si="36"/>
        <v>0</v>
      </c>
      <c r="AP80">
        <f t="shared" si="36"/>
        <v>-3.3049395724097282E-8</v>
      </c>
      <c r="AQ80">
        <f t="shared" si="36"/>
        <v>-4.5279265878245934E-4</v>
      </c>
      <c r="AR80">
        <f t="shared" si="36"/>
        <v>-4.5282570817818343E-4</v>
      </c>
      <c r="AS80">
        <f t="shared" si="36"/>
        <v>-2.4295897674542284E-5</v>
      </c>
      <c r="AT80">
        <f t="shared" si="36"/>
        <v>-1.6040911219261256E-5</v>
      </c>
      <c r="AU80">
        <f t="shared" si="23"/>
        <v>-4.9316251707198701E-4</v>
      </c>
      <c r="AW80">
        <v>77</v>
      </c>
      <c r="AX80">
        <f>IF(Z80&gt;0, (R80*SUMPRODUCT(K80:$K$98, X80:$X$98)-K80*$AZ$3)/Z80, 0)</f>
        <v>-77482.497182604842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0.65741117999999998</v>
      </c>
      <c r="Q81" s="4">
        <f t="shared" si="48"/>
        <v>12.5</v>
      </c>
      <c r="R81">
        <f t="shared" si="28"/>
        <v>100000</v>
      </c>
      <c r="S81">
        <f t="shared" si="29"/>
        <v>-208117.1862375885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-0.80457849948140991</v>
      </c>
      <c r="AC81">
        <f t="shared" si="30"/>
        <v>-0.71875421669598261</v>
      </c>
      <c r="AE81">
        <f t="shared" si="31"/>
        <v>0</v>
      </c>
      <c r="AF81">
        <f t="shared" si="32"/>
        <v>0</v>
      </c>
      <c r="AG81">
        <f t="shared" si="32"/>
        <v>-4.3170042182115021E-5</v>
      </c>
      <c r="AH81">
        <f t="shared" si="33"/>
        <v>-0.68265598035662201</v>
      </c>
      <c r="AI81">
        <f t="shared" si="34"/>
        <v>-0.68269915039880413</v>
      </c>
      <c r="AJ81">
        <f t="shared" si="35"/>
        <v>-8.5824282785427308E-2</v>
      </c>
      <c r="AK81">
        <f t="shared" si="49"/>
        <v>-5.6320494963698696E-2</v>
      </c>
      <c r="AL81">
        <f t="shared" si="26"/>
        <v>-0.82484392814793017</v>
      </c>
      <c r="AN81">
        <f t="shared" si="36"/>
        <v>0</v>
      </c>
      <c r="AO81">
        <f t="shared" si="36"/>
        <v>0</v>
      </c>
      <c r="AP81">
        <f t="shared" si="36"/>
        <v>-9.8141602907058574E-9</v>
      </c>
      <c r="AQ81">
        <f t="shared" si="36"/>
        <v>-1.5519315886618391E-4</v>
      </c>
      <c r="AR81">
        <f t="shared" si="36"/>
        <v>-1.5520297302647462E-4</v>
      </c>
      <c r="AS81">
        <f t="shared" si="36"/>
        <v>-1.9511059649601312E-5</v>
      </c>
      <c r="AT81">
        <f t="shared" si="36"/>
        <v>-1.2803748555395801E-5</v>
      </c>
      <c r="AU81">
        <f t="shared" si="23"/>
        <v>-1.8751778123147174E-4</v>
      </c>
      <c r="AW81">
        <v>78</v>
      </c>
      <c r="AX81">
        <f>IF(Z81&gt;0, (R81*SUMPRODUCT(K81:$K$98, X81:$X$98)-K81*$AZ$3)/Z81, 0)</f>
        <v>-208117.1862375885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0.68957421399999996</v>
      </c>
      <c r="Q82" s="4">
        <f t="shared" si="48"/>
        <v>12.5</v>
      </c>
      <c r="R82">
        <f t="shared" si="28"/>
        <v>100000</v>
      </c>
      <c r="S82">
        <f t="shared" si="29"/>
        <v>-618645.24471497512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-0.71875421669598261</v>
      </c>
      <c r="AC82">
        <f t="shared" si="30"/>
        <v>-0.64187630677966157</v>
      </c>
      <c r="AE82">
        <f t="shared" si="31"/>
        <v>0</v>
      </c>
      <c r="AF82">
        <f t="shared" si="32"/>
        <v>0</v>
      </c>
      <c r="AG82">
        <f t="shared" si="32"/>
        <v>-1.2969393854215059E-5</v>
      </c>
      <c r="AH82">
        <f t="shared" si="33"/>
        <v>-0.23815158324863048</v>
      </c>
      <c r="AI82">
        <f t="shared" si="34"/>
        <v>-0.23816455264248471</v>
      </c>
      <c r="AJ82">
        <f t="shared" si="35"/>
        <v>-7.6877909916321041E-2</v>
      </c>
      <c r="AK82">
        <f t="shared" si="49"/>
        <v>-5.0312795168718789E-2</v>
      </c>
      <c r="AL82">
        <f t="shared" si="26"/>
        <v>-0.36535525772752453</v>
      </c>
      <c r="AN82">
        <f t="shared" si="36"/>
        <v>0</v>
      </c>
      <c r="AO82">
        <f t="shared" si="36"/>
        <v>0</v>
      </c>
      <c r="AP82">
        <f t="shared" si="36"/>
        <v>-2.6325239457725851E-9</v>
      </c>
      <c r="AQ82">
        <f t="shared" si="36"/>
        <v>-4.8339941918096443E-5</v>
      </c>
      <c r="AR82">
        <f t="shared" si="36"/>
        <v>-4.8342574442042218E-5</v>
      </c>
      <c r="AS82">
        <f t="shared" si="36"/>
        <v>-1.5604656704128717E-5</v>
      </c>
      <c r="AT82">
        <f t="shared" si="36"/>
        <v>-1.0212477124931882E-5</v>
      </c>
      <c r="AU82">
        <f t="shared" si="23"/>
        <v>-7.4159708271102825E-5</v>
      </c>
      <c r="AW82">
        <v>79</v>
      </c>
      <c r="AX82">
        <f>IF(Z82&gt;0, (R82*SUMPRODUCT(K82:$K$98, X82:$X$98)-K82*$AZ$3)/Z82, 0)</f>
        <v>-618645.24471497512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0.72148010799999995</v>
      </c>
      <c r="Q83" s="4">
        <f t="shared" si="48"/>
        <v>12.5</v>
      </c>
      <c r="R83">
        <f t="shared" si="28"/>
        <v>100000</v>
      </c>
      <c r="S83">
        <f t="shared" si="29"/>
        <v>-2057209.1468916945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-0.64187630677966157</v>
      </c>
      <c r="AC83">
        <f t="shared" si="30"/>
        <v>-0.57314509040444817</v>
      </c>
      <c r="AE83">
        <f t="shared" si="31"/>
        <v>0</v>
      </c>
      <c r="AF83">
        <f t="shared" si="32"/>
        <v>0</v>
      </c>
      <c r="AG83">
        <f t="shared" si="32"/>
        <v>-3.482540237039292E-6</v>
      </c>
      <c r="AH83">
        <f t="shared" si="33"/>
        <v>-7.4857277429068933E-2</v>
      </c>
      <c r="AI83">
        <f t="shared" si="34"/>
        <v>-7.4860759969305968E-2</v>
      </c>
      <c r="AJ83">
        <f t="shared" si="35"/>
        <v>-6.87312163752134E-2</v>
      </c>
      <c r="AK83">
        <f t="shared" si="49"/>
        <v>-4.4931341474576315E-2</v>
      </c>
      <c r="AL83">
        <f t="shared" si="26"/>
        <v>-0.18852331781909568</v>
      </c>
      <c r="AN83">
        <f t="shared" si="36"/>
        <v>0</v>
      </c>
      <c r="AO83">
        <f t="shared" si="36"/>
        <v>0</v>
      </c>
      <c r="AP83">
        <f t="shared" si="36"/>
        <v>-6.3114736214845395E-10</v>
      </c>
      <c r="AQ83">
        <f t="shared" si="36"/>
        <v>-1.3566526147918503E-5</v>
      </c>
      <c r="AR83">
        <f t="shared" si="36"/>
        <v>-1.3567157295280651E-5</v>
      </c>
      <c r="AS83">
        <f t="shared" si="36"/>
        <v>-1.24562885020246E-5</v>
      </c>
      <c r="AT83">
        <f t="shared" si="36"/>
        <v>-8.1429921032525637E-6</v>
      </c>
      <c r="AU83">
        <f t="shared" si="23"/>
        <v>-3.4166437900557813E-5</v>
      </c>
      <c r="AW83">
        <v>80</v>
      </c>
      <c r="AX83">
        <f>IF(Z83&gt;0, (R83*SUMPRODUCT(K83:$K$98, X83:$X$98)-K83*$AZ$3)/Z83, 0)</f>
        <v>-2057209.1468916945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0.75308980400000003</v>
      </c>
      <c r="Q84" s="4">
        <f t="shared" si="48"/>
        <v>12.5</v>
      </c>
      <c r="R84">
        <f t="shared" si="28"/>
        <v>100000</v>
      </c>
      <c r="S84">
        <f t="shared" si="29"/>
        <v>-7753299.4832746321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-0.57314509040444817</v>
      </c>
      <c r="AC84">
        <f t="shared" si="30"/>
        <v>-0.51174833879030013</v>
      </c>
      <c r="AE84">
        <f t="shared" si="31"/>
        <v>0</v>
      </c>
      <c r="AF84">
        <f t="shared" si="32"/>
        <v>0</v>
      </c>
      <c r="AG84">
        <f t="shared" si="32"/>
        <v>-8.2504929013486513E-7</v>
      </c>
      <c r="AH84">
        <f t="shared" si="33"/>
        <v>-2.0981324356272271E-2</v>
      </c>
      <c r="AI84">
        <f t="shared" si="34"/>
        <v>-2.0982149405562405E-2</v>
      </c>
      <c r="AJ84">
        <f t="shared" si="35"/>
        <v>-6.1396751614148037E-2</v>
      </c>
      <c r="AK84">
        <f t="shared" si="49"/>
        <v>-4.0120156328311375E-2</v>
      </c>
      <c r="AL84">
        <f t="shared" si="26"/>
        <v>-0.12249905734802183</v>
      </c>
      <c r="AN84">
        <f t="shared" si="36"/>
        <v>0</v>
      </c>
      <c r="AO84">
        <f t="shared" si="36"/>
        <v>0</v>
      </c>
      <c r="AP84">
        <f t="shared" si="36"/>
        <v>-1.3350468327810107E-10</v>
      </c>
      <c r="AQ84">
        <f t="shared" si="36"/>
        <v>-3.3950760232535439E-6</v>
      </c>
      <c r="AR84">
        <f t="shared" si="36"/>
        <v>-3.3952095279368219E-6</v>
      </c>
      <c r="AS84">
        <f t="shared" si="36"/>
        <v>-9.9348656820384724E-6</v>
      </c>
      <c r="AT84">
        <f t="shared" si="36"/>
        <v>-6.4920106322418223E-6</v>
      </c>
      <c r="AU84">
        <f t="shared" si="23"/>
        <v>-1.9822085842217118E-5</v>
      </c>
      <c r="AW84">
        <v>81</v>
      </c>
      <c r="AX84">
        <f>IF(Z84&gt;0, (R84*SUMPRODUCT(K84:$K$98, X84:$X$98)-K84*$AZ$3)/Z84, 0)</f>
        <v>-7753299.4832746321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0.78453892300000005</v>
      </c>
      <c r="Q85" s="4">
        <f t="shared" si="48"/>
        <v>12.5</v>
      </c>
      <c r="R85">
        <f t="shared" si="28"/>
        <v>100000</v>
      </c>
      <c r="S85">
        <f t="shared" si="29"/>
        <v>-33693161.559881419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-0.51174833879030013</v>
      </c>
      <c r="AC85">
        <f t="shared" si="30"/>
        <v>-0.45692109266963044</v>
      </c>
      <c r="AE85">
        <f t="shared" si="31"/>
        <v>0</v>
      </c>
      <c r="AF85">
        <f t="shared" si="32"/>
        <v>0</v>
      </c>
      <c r="AG85">
        <f t="shared" si="32"/>
        <v>-1.6951551572919482E-7</v>
      </c>
      <c r="AH85">
        <f t="shared" si="33"/>
        <v>-5.1782662520345728E-3</v>
      </c>
      <c r="AI85">
        <f t="shared" si="34"/>
        <v>-5.1784357675503023E-3</v>
      </c>
      <c r="AJ85">
        <f t="shared" si="35"/>
        <v>-5.4827246120669693E-2</v>
      </c>
      <c r="AK85">
        <f t="shared" si="49"/>
        <v>-3.582238371532101E-2</v>
      </c>
      <c r="AL85">
        <f t="shared" si="26"/>
        <v>-9.5828065603541013E-2</v>
      </c>
      <c r="AN85">
        <f t="shared" si="36"/>
        <v>0</v>
      </c>
      <c r="AO85">
        <f t="shared" si="36"/>
        <v>0</v>
      </c>
      <c r="AP85">
        <f t="shared" si="36"/>
        <v>-2.44910857239844E-11</v>
      </c>
      <c r="AQ85">
        <f t="shared" si="36"/>
        <v>-7.4814014596041087E-7</v>
      </c>
      <c r="AR85">
        <f t="shared" si="36"/>
        <v>-7.4816463704613485E-7</v>
      </c>
      <c r="AS85">
        <f t="shared" si="36"/>
        <v>-7.921273630765662E-6</v>
      </c>
      <c r="AT85">
        <f t="shared" si="36"/>
        <v>-5.1755089593742224E-6</v>
      </c>
      <c r="AU85">
        <f t="shared" si="23"/>
        <v>-1.3844947227186019E-5</v>
      </c>
      <c r="AW85">
        <v>82</v>
      </c>
      <c r="AX85">
        <f>IF(Z85&gt;0, (R85*SUMPRODUCT(K85:$K$98, X85:$X$98)-K85*$AZ$3)/Z85, 0)</f>
        <v>-33693161.559881419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0.81598695700000001</v>
      </c>
      <c r="Q86" s="4">
        <f t="shared" si="48"/>
        <v>12.5</v>
      </c>
      <c r="R86">
        <f t="shared" si="28"/>
        <v>100000</v>
      </c>
      <c r="S86">
        <f t="shared" si="29"/>
        <v>-172879155.29643717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-0.45692109266963044</v>
      </c>
      <c r="AC86">
        <f t="shared" si="30"/>
        <v>-0.40796591116987219</v>
      </c>
      <c r="AE86">
        <f t="shared" si="31"/>
        <v>0</v>
      </c>
      <c r="AF86">
        <f t="shared" si="32"/>
        <v>0</v>
      </c>
      <c r="AG86">
        <f t="shared" si="32"/>
        <v>-2.9497910727751562E-8</v>
      </c>
      <c r="AH86">
        <f t="shared" si="33"/>
        <v>-1.1065795987532103E-3</v>
      </c>
      <c r="AI86">
        <f t="shared" si="34"/>
        <v>-1.1066090966639381E-3</v>
      </c>
      <c r="AJ86">
        <f t="shared" si="35"/>
        <v>-4.8955181499758249E-2</v>
      </c>
      <c r="AK86">
        <f t="shared" si="49"/>
        <v>-3.1984476486874136E-2</v>
      </c>
      <c r="AL86">
        <f t="shared" si="26"/>
        <v>-8.204626708329632E-2</v>
      </c>
      <c r="AN86">
        <f t="shared" si="36"/>
        <v>0</v>
      </c>
      <c r="AO86">
        <f t="shared" si="36"/>
        <v>0</v>
      </c>
      <c r="AP86">
        <f t="shared" si="36"/>
        <v>-3.8051503153610578E-12</v>
      </c>
      <c r="AQ86">
        <f t="shared" si="36"/>
        <v>-1.427457608110012E-7</v>
      </c>
      <c r="AR86">
        <f t="shared" si="36"/>
        <v>-1.4274956596131658E-7</v>
      </c>
      <c r="AS86">
        <f t="shared" si="36"/>
        <v>-6.3150853645749716E-6</v>
      </c>
      <c r="AT86">
        <f t="shared" si="36"/>
        <v>-4.1259105403755595E-6</v>
      </c>
      <c r="AU86">
        <f t="shared" si="23"/>
        <v>-1.0583745470911848E-5</v>
      </c>
      <c r="AW86">
        <v>83</v>
      </c>
      <c r="AX86">
        <f>IF(Z86&gt;0, (R86*SUMPRODUCT(K86:$K$98, X86:$X$98)-K86*$AZ$3)/Z86, 0)</f>
        <v>-172879155.29643717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0.84743607600000004</v>
      </c>
      <c r="Q87" s="4">
        <f t="shared" si="48"/>
        <v>12.5</v>
      </c>
      <c r="R87">
        <f t="shared" si="28"/>
        <v>100000</v>
      </c>
      <c r="S87">
        <f t="shared" si="29"/>
        <v>-1082717402.3833847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-0.40796591116987219</v>
      </c>
      <c r="AC87">
        <f t="shared" si="30"/>
        <v>-0.36425540245143267</v>
      </c>
      <c r="AE87">
        <f t="shared" si="31"/>
        <v>0</v>
      </c>
      <c r="AF87">
        <f t="shared" si="32"/>
        <v>0</v>
      </c>
      <c r="AG87">
        <f t="shared" si="32"/>
        <v>-4.2053379031499547E-9</v>
      </c>
      <c r="AH87">
        <f t="shared" si="33"/>
        <v>-1.9998074973859274E-4</v>
      </c>
      <c r="AI87">
        <f t="shared" si="34"/>
        <v>-1.9998495507649589E-4</v>
      </c>
      <c r="AJ87">
        <f t="shared" si="35"/>
        <v>-4.3710508718439511E-2</v>
      </c>
      <c r="AK87">
        <f t="shared" si="49"/>
        <v>-2.8557613781891054E-2</v>
      </c>
      <c r="AL87">
        <f t="shared" si="26"/>
        <v>-7.2468107455407063E-2</v>
      </c>
      <c r="AN87">
        <f t="shared" si="36"/>
        <v>0</v>
      </c>
      <c r="AO87">
        <f t="shared" si="36"/>
        <v>0</v>
      </c>
      <c r="AP87">
        <f t="shared" si="36"/>
        <v>-4.8435460747116909E-13</v>
      </c>
      <c r="AQ87">
        <f t="shared" si="36"/>
        <v>-2.303301179885527E-8</v>
      </c>
      <c r="AR87">
        <f t="shared" si="36"/>
        <v>-2.3033496153462741E-8</v>
      </c>
      <c r="AS87">
        <f t="shared" si="36"/>
        <v>-5.0344078835678639E-6</v>
      </c>
      <c r="AT87">
        <f t="shared" si="36"/>
        <v>-3.2891558614779558E-6</v>
      </c>
      <c r="AU87">
        <f t="shared" si="23"/>
        <v>-8.3465972411992835E-6</v>
      </c>
      <c r="AW87">
        <v>84</v>
      </c>
      <c r="AX87">
        <f>IF(Z87&gt;0, (R87*SUMPRODUCT(K87:$K$98, X87:$X$98)-K87*$AZ$3)/Z87, 0)</f>
        <v>-1082717402.3833847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0.87888519499999995</v>
      </c>
      <c r="Q88" s="4">
        <f t="shared" si="48"/>
        <v>12.5</v>
      </c>
      <c r="R88">
        <f t="shared" si="28"/>
        <v>100000</v>
      </c>
      <c r="S88">
        <f t="shared" si="29"/>
        <v>-8700119002.7223549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-0.36425540245143267</v>
      </c>
      <c r="AC88">
        <f t="shared" si="30"/>
        <v>-0.32522805810569427</v>
      </c>
      <c r="AE88">
        <f t="shared" si="31"/>
        <v>0</v>
      </c>
      <c r="AF88">
        <f t="shared" si="32"/>
        <v>0</v>
      </c>
      <c r="AG88">
        <f t="shared" si="32"/>
        <v>-4.6727530106761639E-10</v>
      </c>
      <c r="AH88">
        <f t="shared" si="33"/>
        <v>-2.9568073784406711E-5</v>
      </c>
      <c r="AI88">
        <f t="shared" si="34"/>
        <v>-2.9568541059707778E-5</v>
      </c>
      <c r="AJ88">
        <f t="shared" si="35"/>
        <v>-3.9027344345738402E-2</v>
      </c>
      <c r="AK88">
        <f t="shared" si="49"/>
        <v>-2.5497878171600291E-2</v>
      </c>
      <c r="AL88">
        <f t="shared" si="26"/>
        <v>-6.4554791058398397E-2</v>
      </c>
      <c r="AN88">
        <f t="shared" si="36"/>
        <v>0</v>
      </c>
      <c r="AO88">
        <f t="shared" si="36"/>
        <v>0</v>
      </c>
      <c r="AP88">
        <f t="shared" si="36"/>
        <v>-4.8052649785723685E-14</v>
      </c>
      <c r="AQ88">
        <f t="shared" si="36"/>
        <v>-3.040657811688906E-9</v>
      </c>
      <c r="AR88">
        <f t="shared" si="36"/>
        <v>-3.0407058643386919E-9</v>
      </c>
      <c r="AS88">
        <f t="shared" si="36"/>
        <v>-4.0134098798456255E-6</v>
      </c>
      <c r="AT88">
        <f t="shared" si="36"/>
        <v>-2.6220958121680407E-6</v>
      </c>
      <c r="AU88">
        <f t="shared" si="23"/>
        <v>-6.6385463978780052E-6</v>
      </c>
      <c r="AW88">
        <v>85</v>
      </c>
      <c r="AX88">
        <f>IF(Z88&gt;0, (R88*SUMPRODUCT(K88:$K$98, X88:$X$98)-K88*$AZ$3)/Z88, 0)</f>
        <v>-8700119002.7223549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12.5</v>
      </c>
      <c r="R89">
        <f t="shared" si="28"/>
        <v>100000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-0.32522805810569427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-3.7382024085409308E-6</v>
      </c>
      <c r="AI89">
        <f t="shared" si="34"/>
        <v>-3.7382024085409308E-6</v>
      </c>
      <c r="AJ89">
        <f t="shared" si="35"/>
        <v>-0.32522805810569427</v>
      </c>
      <c r="AK89">
        <f t="shared" si="49"/>
        <v>-2.27659640673986E-2</v>
      </c>
      <c r="AL89">
        <f t="shared" si="26"/>
        <v>-0.34799776037550145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-3.4323321275516914E-10</v>
      </c>
      <c r="AR89">
        <f t="shared" si="36"/>
        <v>-3.4323321275516914E-10</v>
      </c>
      <c r="AS89">
        <f t="shared" si="36"/>
        <v>-2.9861697966566919E-5</v>
      </c>
      <c r="AT89">
        <f t="shared" si="36"/>
        <v>-2.0903188576596843E-6</v>
      </c>
      <c r="AU89">
        <f t="shared" si="23"/>
        <v>-3.1952360057439364E-5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5341.7492486256924</v>
      </c>
      <c r="AO91" s="8">
        <f t="shared" si="50"/>
        <v>-534.17492486256924</v>
      </c>
      <c r="AP91" s="8">
        <f t="shared" si="50"/>
        <v>-208.19182841373947</v>
      </c>
      <c r="AQ91" s="8">
        <f t="shared" si="50"/>
        <v>-3162.5943839903152</v>
      </c>
      <c r="AR91" s="8">
        <f t="shared" si="50"/>
        <v>1436.7881113590674</v>
      </c>
      <c r="AS91" s="8">
        <f t="shared" si="50"/>
        <v>-113.1689540846871</v>
      </c>
      <c r="AT91" s="8">
        <f t="shared" si="50"/>
        <v>49.973506657940256</v>
      </c>
      <c r="AU91" s="8">
        <f t="shared" si="50"/>
        <v>1373.5926639323206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8" priority="1" operator="lessThan">
      <formula>0</formula>
    </cfRule>
  </conditionalFormatting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24F4A-C24D-405E-9B42-B6440D768B50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'S.45.04.B'!C3*(1+C12)</f>
        <v>7212.8646619919637</v>
      </c>
      <c r="K3">
        <v>1</v>
      </c>
      <c r="L3" s="2">
        <v>0</v>
      </c>
      <c r="O3">
        <f>$C$3</f>
        <v>7212.8646619919637</v>
      </c>
      <c r="P3">
        <f>O3*C5</f>
        <v>721.28646619919641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7212.8646619919637</v>
      </c>
      <c r="AF3">
        <f t="shared" ref="AF3:AG34" si="4">-$Z3*P3</f>
        <v>-721.28646619919641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6391.5781957927675</v>
      </c>
      <c r="AJ3">
        <f t="shared" ref="AJ3:AJ66" si="7">AB3-AC3</f>
        <v>0</v>
      </c>
      <c r="AL3">
        <f t="shared" ref="AL3:AL34" si="8">SUM(AI3:AK3)</f>
        <v>6391.5781957927675</v>
      </c>
      <c r="AN3">
        <f t="shared" ref="AN3:AU34" si="9">AE3*$K3</f>
        <v>7212.8646619919637</v>
      </c>
      <c r="AO3">
        <f t="shared" si="9"/>
        <v>-721.28646619919641</v>
      </c>
      <c r="AP3">
        <f t="shared" si="9"/>
        <v>-100</v>
      </c>
      <c r="AQ3">
        <f t="shared" si="9"/>
        <v>0</v>
      </c>
      <c r="AR3">
        <f t="shared" si="9"/>
        <v>6391.5781957927675</v>
      </c>
      <c r="AS3">
        <f t="shared" si="9"/>
        <v>0</v>
      </c>
      <c r="AT3">
        <f t="shared" si="9"/>
        <v>0</v>
      </c>
      <c r="AU3">
        <f t="shared" si="9"/>
        <v>6391.5781957927675</v>
      </c>
      <c r="AW3">
        <v>0</v>
      </c>
      <c r="AX3">
        <f>IF(Z3&gt;0, (R3*SUMPRODUCT(K3:$K$98, X3:$X$98)-K3*$AZ$3)/Z3, 0)</f>
        <v>0</v>
      </c>
      <c r="AZ3">
        <f>C6*ABS(SUMPRODUCT(X4:X79, K4:K79))/1</f>
        <v>4244.5229662406764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100000</v>
      </c>
      <c r="S4">
        <f t="shared" si="1"/>
        <v>288.45991723200569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284.71051522782409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-299.79999999999995</v>
      </c>
      <c r="AI4">
        <f t="shared" si="6"/>
        <v>-299.79999999999995</v>
      </c>
      <c r="AJ4">
        <f t="shared" si="7"/>
        <v>-284.71051522782409</v>
      </c>
      <c r="AK4">
        <f>G4*SUM(AB4, AE4:AF4)</f>
        <v>0</v>
      </c>
      <c r="AL4">
        <f t="shared" si="8"/>
        <v>-584.51051522782404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-279.6902696147028</v>
      </c>
      <c r="AR4">
        <f t="shared" si="9"/>
        <v>-279.6902696147028</v>
      </c>
      <c r="AS4">
        <f t="shared" si="9"/>
        <v>-265.61294451704833</v>
      </c>
      <c r="AT4">
        <f t="shared" si="9"/>
        <v>0</v>
      </c>
      <c r="AU4">
        <f t="shared" si="9"/>
        <v>-545.30321413175113</v>
      </c>
      <c r="AW4">
        <v>1</v>
      </c>
      <c r="AX4">
        <f>IF(Z4&gt;0, (R4*SUMPRODUCT(K4:$K$98, X4:$X$98)-K4*$AZ$3)/Z4, 0)</f>
        <v>288.45991723200569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3.0469999999999998E-3</v>
      </c>
      <c r="Q5" s="4">
        <f t="shared" ref="Q5:Q68" si="21">$C$8</f>
        <v>12.5</v>
      </c>
      <c r="R5">
        <f t="shared" si="0"/>
        <v>100000</v>
      </c>
      <c r="S5">
        <f t="shared" si="1"/>
        <v>344.2137506790429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284.71051522782409</v>
      </c>
      <c r="AC5">
        <f t="shared" si="2"/>
        <v>335.30707699916002</v>
      </c>
      <c r="AE5">
        <f t="shared" si="3"/>
        <v>0</v>
      </c>
      <c r="AF5">
        <f t="shared" si="4"/>
        <v>0</v>
      </c>
      <c r="AG5">
        <f t="shared" si="4"/>
        <v>-12.176557311325</v>
      </c>
      <c r="AH5">
        <f t="shared" si="5"/>
        <v>-300.73950939999997</v>
      </c>
      <c r="AI5">
        <f t="shared" si="6"/>
        <v>-312.91606671132496</v>
      </c>
      <c r="AJ5">
        <f t="shared" si="7"/>
        <v>-50.596561771335928</v>
      </c>
      <c r="AK5">
        <f>G5*SUM(AB5, AE5:AF5)</f>
        <v>11.673131124340788</v>
      </c>
      <c r="AL5">
        <f t="shared" si="8"/>
        <v>-351.8394973583201</v>
      </c>
      <c r="AN5">
        <f t="shared" si="9"/>
        <v>0</v>
      </c>
      <c r="AO5">
        <f t="shared" si="9"/>
        <v>0</v>
      </c>
      <c r="AP5">
        <f t="shared" si="9"/>
        <v>-10.412271784560838</v>
      </c>
      <c r="AQ5">
        <f t="shared" si="9"/>
        <v>-257.16476571878798</v>
      </c>
      <c r="AR5">
        <f t="shared" si="9"/>
        <v>-267.57703750334878</v>
      </c>
      <c r="AS5">
        <f t="shared" si="9"/>
        <v>-43.265525637323492</v>
      </c>
      <c r="AT5">
        <f t="shared" si="9"/>
        <v>9.9817880157644208</v>
      </c>
      <c r="AU5">
        <f t="shared" si="9"/>
        <v>-300.86077512490789</v>
      </c>
      <c r="AW5">
        <v>2</v>
      </c>
      <c r="AX5">
        <f>IF(Z5&gt;0, (R5*SUMPRODUCT(K5:$K$98, X5:$X$98)-K5*$AZ$3)/Z5, 0)</f>
        <v>344.2137506790429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3.104E-3</v>
      </c>
      <c r="Q6" s="4">
        <f t="shared" si="21"/>
        <v>12.5</v>
      </c>
      <c r="R6">
        <f t="shared" si="0"/>
        <v>100000</v>
      </c>
      <c r="S6">
        <f t="shared" si="1"/>
        <v>450.82019154243295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335.30707699916002</v>
      </c>
      <c r="AC6">
        <f t="shared" si="2"/>
        <v>433.40034441479702</v>
      </c>
      <c r="AE6">
        <f t="shared" si="3"/>
        <v>0</v>
      </c>
      <c r="AF6">
        <f t="shared" si="4"/>
        <v>0</v>
      </c>
      <c r="AG6">
        <f t="shared" si="4"/>
        <v>-12.016995704317397</v>
      </c>
      <c r="AH6">
        <f t="shared" si="5"/>
        <v>-302.36827115482237</v>
      </c>
      <c r="AI6">
        <f t="shared" si="6"/>
        <v>-314.38526685913979</v>
      </c>
      <c r="AJ6">
        <f t="shared" si="7"/>
        <v>-98.093267415637001</v>
      </c>
      <c r="AK6">
        <f>G6*SUM(AB6, AE6:AF6)</f>
        <v>19.615464004450864</v>
      </c>
      <c r="AL6">
        <f t="shared" si="8"/>
        <v>-392.86307027032592</v>
      </c>
      <c r="AN6">
        <f t="shared" si="9"/>
        <v>0</v>
      </c>
      <c r="AO6">
        <f t="shared" si="9"/>
        <v>0</v>
      </c>
      <c r="AP6">
        <f t="shared" si="9"/>
        <v>-9.27003101046094</v>
      </c>
      <c r="AQ6">
        <f t="shared" si="9"/>
        <v>-233.2499169636578</v>
      </c>
      <c r="AR6">
        <f t="shared" si="9"/>
        <v>-242.51994797411876</v>
      </c>
      <c r="AS6">
        <f t="shared" si="9"/>
        <v>-75.670130308334436</v>
      </c>
      <c r="AT6">
        <f t="shared" si="9"/>
        <v>15.131565665827013</v>
      </c>
      <c r="AU6">
        <f t="shared" si="9"/>
        <v>-303.05851261662616</v>
      </c>
      <c r="AW6">
        <v>3</v>
      </c>
      <c r="AX6">
        <f>IF(Z6&gt;0, (R6*SUMPRODUCT(K6:$K$98, X6:$X$98)-K6*$AZ$3)/Z6, 0)</f>
        <v>450.82019154243295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3.1700000000000001E-3</v>
      </c>
      <c r="Q7" s="4">
        <f t="shared" si="21"/>
        <v>12.5</v>
      </c>
      <c r="R7">
        <f t="shared" si="0"/>
        <v>100000</v>
      </c>
      <c r="S7">
        <f t="shared" si="1"/>
        <v>522.16135191181331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433.40034441479702</v>
      </c>
      <c r="AC7">
        <f t="shared" si="2"/>
        <v>495.37371725315455</v>
      </c>
      <c r="AE7">
        <f t="shared" si="3"/>
        <v>0</v>
      </c>
      <c r="AF7">
        <f t="shared" si="4"/>
        <v>0</v>
      </c>
      <c r="AG7">
        <f t="shared" si="4"/>
        <v>-11.858731870891537</v>
      </c>
      <c r="AH7">
        <f t="shared" si="5"/>
        <v>-304.75101106148918</v>
      </c>
      <c r="AI7">
        <f t="shared" si="6"/>
        <v>-316.6097429323807</v>
      </c>
      <c r="AJ7">
        <f t="shared" si="7"/>
        <v>-61.973372838357534</v>
      </c>
      <c r="AK7">
        <f>G7*SUM(AB7, AE7:AF7)</f>
        <v>21.279956910766533</v>
      </c>
      <c r="AL7">
        <f t="shared" si="8"/>
        <v>-357.30315885997169</v>
      </c>
      <c r="AN7">
        <f t="shared" si="9"/>
        <v>0</v>
      </c>
      <c r="AO7">
        <f t="shared" si="9"/>
        <v>0</v>
      </c>
      <c r="AP7">
        <f t="shared" si="9"/>
        <v>-8.323123193570348</v>
      </c>
      <c r="AQ7">
        <f t="shared" si="9"/>
        <v>-213.8913533120639</v>
      </c>
      <c r="AR7">
        <f t="shared" si="9"/>
        <v>-222.21447650563425</v>
      </c>
      <c r="AS7">
        <f t="shared" si="9"/>
        <v>-43.49638919831127</v>
      </c>
      <c r="AT7">
        <f t="shared" si="9"/>
        <v>14.935467371256369</v>
      </c>
      <c r="AU7">
        <f t="shared" si="9"/>
        <v>-250.77539833268915</v>
      </c>
      <c r="AW7">
        <v>4</v>
      </c>
      <c r="AX7">
        <f>IF(Z7&gt;0, (R7*SUMPRODUCT(K7:$K$98, X7:$X$98)-K7*$AZ$3)/Z7, 0)</f>
        <v>522.16135191181331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3.2390000000000001E-3</v>
      </c>
      <c r="Q8" s="4">
        <f t="shared" si="21"/>
        <v>12.5</v>
      </c>
      <c r="R8">
        <f t="shared" si="0"/>
        <v>100000</v>
      </c>
      <c r="S8">
        <f t="shared" si="1"/>
        <v>512.47919661289598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495.37371725315455</v>
      </c>
      <c r="AC8">
        <f t="shared" si="2"/>
        <v>479.75162404939061</v>
      </c>
      <c r="AE8">
        <f t="shared" si="3"/>
        <v>0</v>
      </c>
      <c r="AF8">
        <f t="shared" si="4"/>
        <v>0</v>
      </c>
      <c r="AG8">
        <f t="shared" si="4"/>
        <v>-11.701734119652803</v>
      </c>
      <c r="AH8">
        <f t="shared" si="5"/>
        <v>-307.28346023854152</v>
      </c>
      <c r="AI8">
        <f t="shared" si="6"/>
        <v>-318.98519435819435</v>
      </c>
      <c r="AJ8">
        <f t="shared" si="7"/>
        <v>15.622093203763939</v>
      </c>
      <c r="AK8">
        <f t="shared" ref="AK8:AK71" si="22">G8*SUM(AB8:AB8, AE8:AF8)</f>
        <v>10.551460177492192</v>
      </c>
      <c r="AL8">
        <f t="shared" si="8"/>
        <v>-292.81164097693824</v>
      </c>
      <c r="AN8">
        <f t="shared" si="9"/>
        <v>0</v>
      </c>
      <c r="AO8">
        <f t="shared" si="9"/>
        <v>0</v>
      </c>
      <c r="AP8">
        <f t="shared" si="9"/>
        <v>-7.6663244335019796</v>
      </c>
      <c r="AQ8">
        <f t="shared" si="9"/>
        <v>-201.31500811331549</v>
      </c>
      <c r="AR8">
        <f t="shared" si="9"/>
        <v>-208.9813325468175</v>
      </c>
      <c r="AS8">
        <f t="shared" si="9"/>
        <v>10.234725349751338</v>
      </c>
      <c r="AT8">
        <f t="shared" si="9"/>
        <v>6.9127290144096696</v>
      </c>
      <c r="AU8">
        <f t="shared" si="9"/>
        <v>-191.83387818265649</v>
      </c>
      <c r="AW8">
        <v>5</v>
      </c>
      <c r="AX8">
        <f>IF(Z8&gt;0, (R8*SUMPRODUCT(K8:$K$98, X8:$X$98)-K8*$AZ$3)/Z8, 0)</f>
        <v>512.47919661289598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3.3149999999999998E-3</v>
      </c>
      <c r="Q9" s="4">
        <f t="shared" si="21"/>
        <v>12.5</v>
      </c>
      <c r="R9">
        <f t="shared" si="0"/>
        <v>100000</v>
      </c>
      <c r="S9">
        <f t="shared" si="1"/>
        <v>460.82551764682148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479.75162404939061</v>
      </c>
      <c r="AC9">
        <f t="shared" si="2"/>
        <v>425.65256872036844</v>
      </c>
      <c r="AE9">
        <f t="shared" si="3"/>
        <v>0</v>
      </c>
      <c r="AF9">
        <f t="shared" si="4"/>
        <v>0</v>
      </c>
      <c r="AG9">
        <f t="shared" si="4"/>
        <v>-11.545925529849626</v>
      </c>
      <c r="AH9">
        <f t="shared" si="5"/>
        <v>-310.32998885319233</v>
      </c>
      <c r="AI9">
        <f t="shared" si="6"/>
        <v>-321.87591438304196</v>
      </c>
      <c r="AJ9">
        <f t="shared" si="7"/>
        <v>54.099055329022178</v>
      </c>
      <c r="AK9">
        <f t="shared" si="22"/>
        <v>2.8305345818914045</v>
      </c>
      <c r="AL9">
        <f t="shared" si="8"/>
        <v>-264.94632447212837</v>
      </c>
      <c r="AN9">
        <f t="shared" si="9"/>
        <v>0</v>
      </c>
      <c r="AO9">
        <f t="shared" si="9"/>
        <v>0</v>
      </c>
      <c r="AP9">
        <f t="shared" si="9"/>
        <v>-7.1637913852352497</v>
      </c>
      <c r="AQ9">
        <f t="shared" si="9"/>
        <v>-192.54751773508141</v>
      </c>
      <c r="AR9">
        <f t="shared" si="9"/>
        <v>-199.71130912031666</v>
      </c>
      <c r="AS9">
        <f t="shared" si="9"/>
        <v>33.566330002170183</v>
      </c>
      <c r="AT9">
        <f t="shared" si="9"/>
        <v>1.7562350632646246</v>
      </c>
      <c r="AU9">
        <f t="shared" si="9"/>
        <v>-164.38874405488184</v>
      </c>
      <c r="AW9">
        <v>6</v>
      </c>
      <c r="AX9">
        <f>IF(Z9&gt;0, (R9*SUMPRODUCT(K9:$K$98, X9:$X$98)-K9*$AZ$3)/Z9, 0)</f>
        <v>460.82551764682148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3.3969999999999998E-3</v>
      </c>
      <c r="Q10" s="4">
        <f t="shared" si="21"/>
        <v>12.5</v>
      </c>
      <c r="R10">
        <f t="shared" si="0"/>
        <v>100000</v>
      </c>
      <c r="S10">
        <f t="shared" si="1"/>
        <v>404.11328501678076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425.65256872036844</v>
      </c>
      <c r="AC10">
        <f t="shared" si="2"/>
        <v>368.26826741016112</v>
      </c>
      <c r="AE10">
        <f t="shared" si="3"/>
        <v>0</v>
      </c>
      <c r="AF10">
        <f t="shared" si="4"/>
        <v>0</v>
      </c>
      <c r="AG10">
        <f t="shared" si="4"/>
        <v>-11.391244765526231</v>
      </c>
      <c r="AH10">
        <f t="shared" si="5"/>
        <v>-313.77207219919342</v>
      </c>
      <c r="AI10">
        <f t="shared" si="6"/>
        <v>-325.16331696471963</v>
      </c>
      <c r="AJ10">
        <f t="shared" si="7"/>
        <v>57.38430131020732</v>
      </c>
      <c r="AK10">
        <f t="shared" si="22"/>
        <v>1.7451755317535107</v>
      </c>
      <c r="AL10">
        <f t="shared" si="8"/>
        <v>-266.03384012275882</v>
      </c>
      <c r="AN10">
        <f t="shared" si="9"/>
        <v>0</v>
      </c>
      <c r="AO10">
        <f t="shared" si="9"/>
        <v>0</v>
      </c>
      <c r="AP10">
        <f t="shared" si="9"/>
        <v>-6.7050735907857444</v>
      </c>
      <c r="AQ10">
        <f t="shared" si="9"/>
        <v>-184.6913904612021</v>
      </c>
      <c r="AR10">
        <f t="shared" si="9"/>
        <v>-191.39646405198783</v>
      </c>
      <c r="AS10">
        <f t="shared" si="9"/>
        <v>33.777341384604</v>
      </c>
      <c r="AT10">
        <f t="shared" si="9"/>
        <v>1.0272389550138306</v>
      </c>
      <c r="AU10">
        <f t="shared" si="9"/>
        <v>-156.59188371236999</v>
      </c>
      <c r="AW10">
        <v>7</v>
      </c>
      <c r="AX10">
        <f>IF(Z10&gt;0, (R10*SUMPRODUCT(K10:$K$98, X10:$X$98)-K10*$AZ$3)/Z10, 0)</f>
        <v>404.11328501678076</v>
      </c>
    </row>
    <row r="11" spans="1:52" x14ac:dyDescent="0.25">
      <c r="A11" t="s">
        <v>33</v>
      </c>
      <c r="C11" s="12">
        <f>AU81</f>
        <v>1854.7366273693649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3.4910000000000002E-3</v>
      </c>
      <c r="Q11" s="4">
        <f t="shared" si="21"/>
        <v>12.5</v>
      </c>
      <c r="R11">
        <f t="shared" si="0"/>
        <v>100000</v>
      </c>
      <c r="S11">
        <f t="shared" si="1"/>
        <v>342.57240943589471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368.26826741016112</v>
      </c>
      <c r="AC11">
        <f t="shared" si="2"/>
        <v>307.97439067980258</v>
      </c>
      <c r="AE11">
        <f t="shared" si="3"/>
        <v>0</v>
      </c>
      <c r="AF11">
        <f t="shared" si="4"/>
        <v>0</v>
      </c>
      <c r="AG11">
        <f t="shared" si="4"/>
        <v>-11.237565482394517</v>
      </c>
      <c r="AH11">
        <f t="shared" si="5"/>
        <v>-318.13468381161664</v>
      </c>
      <c r="AI11">
        <f t="shared" si="6"/>
        <v>-329.37224929401117</v>
      </c>
      <c r="AJ11">
        <f t="shared" si="7"/>
        <v>60.293876730358534</v>
      </c>
      <c r="AK11">
        <f t="shared" si="22"/>
        <v>0.88384384178438657</v>
      </c>
      <c r="AL11">
        <f t="shared" si="8"/>
        <v>-268.19452872186827</v>
      </c>
      <c r="AN11">
        <f t="shared" si="9"/>
        <v>0</v>
      </c>
      <c r="AO11">
        <f t="shared" si="9"/>
        <v>0</v>
      </c>
      <c r="AP11">
        <f t="shared" si="9"/>
        <v>-6.2852674296583571</v>
      </c>
      <c r="AQ11">
        <f t="shared" si="9"/>
        <v>-177.93547628607402</v>
      </c>
      <c r="AR11">
        <f t="shared" si="9"/>
        <v>-184.2207437157324</v>
      </c>
      <c r="AS11">
        <f t="shared" si="9"/>
        <v>33.722885994734895</v>
      </c>
      <c r="AT11">
        <f t="shared" si="9"/>
        <v>0.4943414941941508</v>
      </c>
      <c r="AU11">
        <f t="shared" si="9"/>
        <v>-150.00351622680336</v>
      </c>
      <c r="AW11">
        <v>8</v>
      </c>
      <c r="AX11">
        <f>IF(Z11&gt;0, (R11*SUMPRODUCT(K11:$K$98, X11:$X$98)-K11*$AZ$3)/Z11, 0)</f>
        <v>342.57240943589471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3.5990000000000002E-3</v>
      </c>
      <c r="Q12" s="4">
        <f t="shared" si="21"/>
        <v>12.5</v>
      </c>
      <c r="R12">
        <f t="shared" si="0"/>
        <v>100000</v>
      </c>
      <c r="S12">
        <f t="shared" si="1"/>
        <v>279.69539517786285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307.97439067980258</v>
      </c>
      <c r="AC12">
        <f t="shared" si="2"/>
        <v>248.02818921600331</v>
      </c>
      <c r="AE12">
        <f t="shared" si="3"/>
        <v>0</v>
      </c>
      <c r="AF12">
        <f t="shared" si="4"/>
        <v>0</v>
      </c>
      <c r="AG12">
        <f t="shared" si="4"/>
        <v>-11.084745829399433</v>
      </c>
      <c r="AH12">
        <f t="shared" si="5"/>
        <v>-323.55198536910297</v>
      </c>
      <c r="AI12">
        <f t="shared" si="6"/>
        <v>-334.63673119850239</v>
      </c>
      <c r="AJ12">
        <f t="shared" si="7"/>
        <v>59.94620146379927</v>
      </c>
      <c r="AK12">
        <f t="shared" si="22"/>
        <v>0.70834109856354588</v>
      </c>
      <c r="AL12">
        <f t="shared" si="8"/>
        <v>-273.98218863613954</v>
      </c>
      <c r="AN12">
        <f t="shared" si="9"/>
        <v>0</v>
      </c>
      <c r="AO12">
        <f t="shared" si="9"/>
        <v>0</v>
      </c>
      <c r="AP12">
        <f t="shared" si="9"/>
        <v>-5.8916602469661044</v>
      </c>
      <c r="AQ12">
        <f t="shared" si="9"/>
        <v>-171.97131980872697</v>
      </c>
      <c r="AR12">
        <f t="shared" si="9"/>
        <v>-177.86298005569307</v>
      </c>
      <c r="AS12">
        <f t="shared" si="9"/>
        <v>31.862043348270689</v>
      </c>
      <c r="AT12">
        <f t="shared" si="9"/>
        <v>0.37649082405033824</v>
      </c>
      <c r="AU12">
        <f t="shared" si="9"/>
        <v>-145.62444588337203</v>
      </c>
      <c r="AW12">
        <v>9</v>
      </c>
      <c r="AX12">
        <f>IF(Z12&gt;0, (R12*SUMPRODUCT(K12:$K$98, X12:$X$98)-K12*$AZ$3)/Z12, 0)</f>
        <v>279.69539517786285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3.7169999999999998E-3</v>
      </c>
      <c r="Q13" s="4">
        <f t="shared" si="21"/>
        <v>12.5</v>
      </c>
      <c r="R13">
        <f t="shared" si="0"/>
        <v>100000</v>
      </c>
      <c r="S13">
        <f t="shared" si="1"/>
        <v>214.46061862539995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248.02818921600331</v>
      </c>
      <c r="AC13">
        <f t="shared" si="2"/>
        <v>187.57062615502218</v>
      </c>
      <c r="AE13">
        <f t="shared" si="3"/>
        <v>0</v>
      </c>
      <c r="AF13">
        <f t="shared" si="4"/>
        <v>0</v>
      </c>
      <c r="AG13">
        <f t="shared" si="4"/>
        <v>-10.93269637085756</v>
      </c>
      <c r="AH13">
        <f t="shared" si="5"/>
        <v>-329.61600198302148</v>
      </c>
      <c r="AI13">
        <f t="shared" si="6"/>
        <v>-340.54869835387905</v>
      </c>
      <c r="AJ13">
        <f t="shared" si="7"/>
        <v>60.45756306098113</v>
      </c>
      <c r="AK13">
        <f t="shared" si="22"/>
        <v>0.49605637843200662</v>
      </c>
      <c r="AL13">
        <f t="shared" si="8"/>
        <v>-279.59507891446589</v>
      </c>
      <c r="AN13">
        <f t="shared" si="9"/>
        <v>0</v>
      </c>
      <c r="AO13">
        <f t="shared" si="9"/>
        <v>0</v>
      </c>
      <c r="AP13">
        <f t="shared" si="9"/>
        <v>-5.5236162959681261</v>
      </c>
      <c r="AQ13">
        <f t="shared" si="9"/>
        <v>-166.53460941424336</v>
      </c>
      <c r="AR13">
        <f t="shared" si="9"/>
        <v>-172.0582257102115</v>
      </c>
      <c r="AS13">
        <f t="shared" si="9"/>
        <v>30.545472883370806</v>
      </c>
      <c r="AT13">
        <f t="shared" si="9"/>
        <v>0.25062665262796796</v>
      </c>
      <c r="AU13">
        <f t="shared" si="9"/>
        <v>-141.26212617421271</v>
      </c>
      <c r="AW13">
        <v>10</v>
      </c>
      <c r="AX13">
        <f>IF(Z13&gt;0, (R13*SUMPRODUCT(K13:$K$98, X13:$X$98)-K13*$AZ$3)/Z13, 0)</f>
        <v>214.46061862539995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3.852E-3</v>
      </c>
      <c r="Q14" s="4">
        <f t="shared" si="21"/>
        <v>12.5</v>
      </c>
      <c r="R14">
        <f t="shared" si="0"/>
        <v>100000</v>
      </c>
      <c r="S14">
        <f t="shared" si="1"/>
        <v>290.78633939612911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187.57062615502218</v>
      </c>
      <c r="AC14">
        <f t="shared" si="2"/>
        <v>250.80337267706867</v>
      </c>
      <c r="AE14">
        <f t="shared" si="3"/>
        <v>0</v>
      </c>
      <c r="AF14">
        <f t="shared" si="4"/>
        <v>0</v>
      </c>
      <c r="AG14">
        <f t="shared" si="4"/>
        <v>-10.781256660728442</v>
      </c>
      <c r="AH14">
        <f t="shared" si="5"/>
        <v>-336.90197136434654</v>
      </c>
      <c r="AI14">
        <f t="shared" si="6"/>
        <v>-347.68322802507498</v>
      </c>
      <c r="AJ14">
        <f t="shared" si="7"/>
        <v>-63.232746522046483</v>
      </c>
      <c r="AK14">
        <f t="shared" si="22"/>
        <v>13.129943830851554</v>
      </c>
      <c r="AL14">
        <f t="shared" si="8"/>
        <v>-397.78603071626986</v>
      </c>
      <c r="AN14">
        <f t="shared" si="9"/>
        <v>0</v>
      </c>
      <c r="AO14">
        <f t="shared" si="9"/>
        <v>0</v>
      </c>
      <c r="AP14">
        <f t="shared" si="9"/>
        <v>-4.8634849669967641</v>
      </c>
      <c r="AQ14">
        <f t="shared" si="9"/>
        <v>-151.97835694335157</v>
      </c>
      <c r="AR14">
        <f t="shared" si="9"/>
        <v>-156.84184191034834</v>
      </c>
      <c r="AS14">
        <f t="shared" si="9"/>
        <v>-28.524644372125675</v>
      </c>
      <c r="AT14">
        <f t="shared" si="9"/>
        <v>5.9229908394133233</v>
      </c>
      <c r="AU14">
        <f t="shared" si="9"/>
        <v>-179.44349544306067</v>
      </c>
      <c r="AW14">
        <v>11</v>
      </c>
      <c r="AX14">
        <f>IF(Z14&gt;0, (R14*SUMPRODUCT(K14:$K$98, X14:$X$98)-K14*$AZ$3)/Z14, 0)</f>
        <v>290.78633939612911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4.0049999999999999E-3</v>
      </c>
      <c r="Q15" s="4">
        <f t="shared" si="21"/>
        <v>12.5</v>
      </c>
      <c r="R15">
        <f t="shared" si="0"/>
        <v>100000</v>
      </c>
      <c r="S15">
        <f t="shared" si="1"/>
        <v>357.43986164436308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250.80337267706867</v>
      </c>
      <c r="AC15">
        <f t="shared" si="2"/>
        <v>303.97444067683296</v>
      </c>
      <c r="AE15">
        <f t="shared" si="3"/>
        <v>0</v>
      </c>
      <c r="AF15">
        <f t="shared" si="4"/>
        <v>0</v>
      </c>
      <c r="AG15">
        <f t="shared" si="4"/>
        <v>-10.63026516119494</v>
      </c>
      <c r="AH15">
        <f t="shared" si="5"/>
        <v>-345.43146340973925</v>
      </c>
      <c r="AI15">
        <f t="shared" si="6"/>
        <v>-356.06172857093418</v>
      </c>
      <c r="AJ15">
        <f t="shared" si="7"/>
        <v>-53.17106799976429</v>
      </c>
      <c r="AK15">
        <f t="shared" si="22"/>
        <v>17.556236087394808</v>
      </c>
      <c r="AL15">
        <f t="shared" si="8"/>
        <v>-391.67656048330366</v>
      </c>
      <c r="AN15">
        <f t="shared" si="9"/>
        <v>0</v>
      </c>
      <c r="AO15">
        <f t="shared" si="9"/>
        <v>0</v>
      </c>
      <c r="AP15">
        <f t="shared" si="9"/>
        <v>-4.2815820178874775</v>
      </c>
      <c r="AQ15">
        <f t="shared" si="9"/>
        <v>-139.13040923444314</v>
      </c>
      <c r="AR15">
        <f t="shared" si="9"/>
        <v>-143.41199125233061</v>
      </c>
      <c r="AS15">
        <f t="shared" si="9"/>
        <v>-21.415861708765917</v>
      </c>
      <c r="AT15">
        <f t="shared" si="9"/>
        <v>7.0711749513054647</v>
      </c>
      <c r="AU15">
        <f t="shared" si="9"/>
        <v>-157.75667800979105</v>
      </c>
      <c r="AW15">
        <v>12</v>
      </c>
      <c r="AX15">
        <f>IF(Z15&gt;0, (R15*SUMPRODUCT(K15:$K$98, X15:$X$98)-K15*$AZ$3)/Z15, 0)</f>
        <v>357.43986164436308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4.1640000000000002E-3</v>
      </c>
      <c r="Q16" s="4">
        <f t="shared" si="21"/>
        <v>12.5</v>
      </c>
      <c r="R16">
        <f t="shared" si="0"/>
        <v>100000</v>
      </c>
      <c r="S16">
        <f t="shared" si="1"/>
        <v>415.10399204511486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303.97444067683296</v>
      </c>
      <c r="AC16">
        <f t="shared" si="2"/>
        <v>348.01316085588633</v>
      </c>
      <c r="AE16">
        <f t="shared" si="3"/>
        <v>0</v>
      </c>
      <c r="AF16">
        <f t="shared" si="4"/>
        <v>0</v>
      </c>
      <c r="AG16">
        <f t="shared" si="4"/>
        <v>-10.479698085451775</v>
      </c>
      <c r="AH16">
        <f t="shared" si="5"/>
        <v>-354.11539304972581</v>
      </c>
      <c r="AI16">
        <f t="shared" si="6"/>
        <v>-364.5950911351776</v>
      </c>
      <c r="AJ16">
        <f t="shared" si="7"/>
        <v>-44.038720179053371</v>
      </c>
      <c r="AK16">
        <f t="shared" si="22"/>
        <v>21.278210847378308</v>
      </c>
      <c r="AL16">
        <f t="shared" si="8"/>
        <v>-387.35560046685265</v>
      </c>
      <c r="AN16">
        <f t="shared" si="9"/>
        <v>0</v>
      </c>
      <c r="AO16">
        <f t="shared" si="9"/>
        <v>0</v>
      </c>
      <c r="AP16">
        <f t="shared" si="9"/>
        <v>-3.7686943662376056</v>
      </c>
      <c r="AQ16">
        <f t="shared" si="9"/>
        <v>-127.34648230345323</v>
      </c>
      <c r="AR16">
        <f t="shared" si="9"/>
        <v>-131.11517666969084</v>
      </c>
      <c r="AS16">
        <f t="shared" si="9"/>
        <v>-15.837142948375119</v>
      </c>
      <c r="AT16">
        <f t="shared" si="9"/>
        <v>7.6520404204634627</v>
      </c>
      <c r="AU16">
        <f t="shared" si="9"/>
        <v>-139.30027919760249</v>
      </c>
      <c r="AW16">
        <v>13</v>
      </c>
      <c r="AX16">
        <f>IF(Z16&gt;0, (R16*SUMPRODUCT(K16:$K$98, X16:$X$98)-K16*$AZ$3)/Z16, 0)</f>
        <v>415.10399204511486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4.3350000000000003E-3</v>
      </c>
      <c r="Q17" s="4">
        <f t="shared" si="21"/>
        <v>12.5</v>
      </c>
      <c r="R17">
        <f t="shared" si="0"/>
        <v>100000</v>
      </c>
      <c r="S17">
        <f t="shared" si="1"/>
        <v>464.94457616047765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348.01316085588633</v>
      </c>
      <c r="AC17">
        <f t="shared" si="2"/>
        <v>384.21054410019769</v>
      </c>
      <c r="AE17">
        <f t="shared" si="3"/>
        <v>0</v>
      </c>
      <c r="AF17">
        <f t="shared" si="4"/>
        <v>0</v>
      </c>
      <c r="AG17">
        <f t="shared" si="4"/>
        <v>-10.329471613396823</v>
      </c>
      <c r="AH17">
        <f t="shared" si="5"/>
        <v>-363.43592960346757</v>
      </c>
      <c r="AI17">
        <f t="shared" si="6"/>
        <v>-373.7654012168644</v>
      </c>
      <c r="AJ17">
        <f t="shared" si="7"/>
        <v>-36.197383244311368</v>
      </c>
      <c r="AK17">
        <f t="shared" si="22"/>
        <v>24.360921259912047</v>
      </c>
      <c r="AL17">
        <f t="shared" si="8"/>
        <v>-385.60186320126371</v>
      </c>
      <c r="AN17">
        <f t="shared" si="9"/>
        <v>0</v>
      </c>
      <c r="AO17">
        <f t="shared" si="9"/>
        <v>0</v>
      </c>
      <c r="AP17">
        <f t="shared" si="9"/>
        <v>-3.316669761158562</v>
      </c>
      <c r="AQ17">
        <f t="shared" si="9"/>
        <v>-116.69492912600016</v>
      </c>
      <c r="AR17">
        <f t="shared" si="9"/>
        <v>-120.01159888715873</v>
      </c>
      <c r="AS17">
        <f t="shared" si="9"/>
        <v>-11.62254672192234</v>
      </c>
      <c r="AT17">
        <f t="shared" si="9"/>
        <v>7.8220003811158234</v>
      </c>
      <c r="AU17">
        <f t="shared" si="9"/>
        <v>-123.81214522796523</v>
      </c>
      <c r="AW17">
        <v>14</v>
      </c>
      <c r="AX17">
        <f>IF(Z17&gt;0, (R17*SUMPRODUCT(K17:$K$98, X17:$X$98)-K17*$AZ$3)/Z17, 0)</f>
        <v>464.94457616047765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4.522E-3</v>
      </c>
      <c r="Q18" s="4">
        <f t="shared" si="21"/>
        <v>12.5</v>
      </c>
      <c r="R18">
        <f t="shared" si="0"/>
        <v>100000</v>
      </c>
      <c r="S18">
        <f t="shared" si="1"/>
        <v>507.80768091452308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384.21054410019769</v>
      </c>
      <c r="AC18">
        <f t="shared" si="2"/>
        <v>413.53692349898802</v>
      </c>
      <c r="AE18">
        <f t="shared" si="3"/>
        <v>0</v>
      </c>
      <c r="AF18">
        <f t="shared" si="4"/>
        <v>0</v>
      </c>
      <c r="AG18">
        <f t="shared" si="4"/>
        <v>-10.179467026627075</v>
      </c>
      <c r="AH18">
        <f t="shared" si="5"/>
        <v>-373.67896508624347</v>
      </c>
      <c r="AI18">
        <f t="shared" si="6"/>
        <v>-383.85843211287056</v>
      </c>
      <c r="AJ18">
        <f t="shared" si="7"/>
        <v>-29.326379398790323</v>
      </c>
      <c r="AK18">
        <f t="shared" si="22"/>
        <v>26.894738087013842</v>
      </c>
      <c r="AL18">
        <f t="shared" si="8"/>
        <v>-386.29007342464706</v>
      </c>
      <c r="AN18">
        <f t="shared" si="9"/>
        <v>0</v>
      </c>
      <c r="AO18">
        <f t="shared" si="9"/>
        <v>0</v>
      </c>
      <c r="AP18">
        <f t="shared" si="9"/>
        <v>-2.918308109720551</v>
      </c>
      <c r="AQ18">
        <f t="shared" si="9"/>
        <v>-107.12843328542154</v>
      </c>
      <c r="AR18">
        <f t="shared" si="9"/>
        <v>-110.04674139514209</v>
      </c>
      <c r="AS18">
        <f t="shared" si="9"/>
        <v>-8.4074549880033569</v>
      </c>
      <c r="AT18">
        <f t="shared" si="9"/>
        <v>7.7103380818307015</v>
      </c>
      <c r="AU18">
        <f t="shared" si="9"/>
        <v>-110.74385830131476</v>
      </c>
      <c r="AW18">
        <v>15</v>
      </c>
      <c r="AX18">
        <f>IF(Z18&gt;0, (R18*SUMPRODUCT(K18:$K$98, X18:$X$98)-K18*$AZ$3)/Z18, 0)</f>
        <v>507.80768091452308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4.7470000000000004E-3</v>
      </c>
      <c r="Q19" s="4">
        <f t="shared" si="21"/>
        <v>12.5</v>
      </c>
      <c r="R19">
        <f t="shared" si="0"/>
        <v>100000</v>
      </c>
      <c r="S19">
        <f t="shared" si="1"/>
        <v>544.38303575245789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413.53692349898802</v>
      </c>
      <c r="AC19">
        <f t="shared" si="2"/>
        <v>436.78465853927156</v>
      </c>
      <c r="AE19">
        <f t="shared" si="3"/>
        <v>0</v>
      </c>
      <c r="AF19">
        <f t="shared" si="4"/>
        <v>0</v>
      </c>
      <c r="AG19">
        <f t="shared" si="4"/>
        <v>-10.029350426385404</v>
      </c>
      <c r="AH19">
        <f t="shared" si="5"/>
        <v>-386.57543980318979</v>
      </c>
      <c r="AI19">
        <f t="shared" si="6"/>
        <v>-396.6047902295752</v>
      </c>
      <c r="AJ19">
        <f t="shared" si="7"/>
        <v>-23.247735040283544</v>
      </c>
      <c r="AK19">
        <f t="shared" si="22"/>
        <v>28.947584644929165</v>
      </c>
      <c r="AL19">
        <f t="shared" si="8"/>
        <v>-390.90494062492957</v>
      </c>
      <c r="AN19">
        <f t="shared" si="9"/>
        <v>0</v>
      </c>
      <c r="AO19">
        <f t="shared" si="9"/>
        <v>0</v>
      </c>
      <c r="AP19">
        <f t="shared" si="9"/>
        <v>-2.5672069821665193</v>
      </c>
      <c r="AQ19">
        <f t="shared" si="9"/>
        <v>-98.951489977453249</v>
      </c>
      <c r="AR19">
        <f t="shared" si="9"/>
        <v>-101.51869695961976</v>
      </c>
      <c r="AS19">
        <f t="shared" si="9"/>
        <v>-5.9507091863059536</v>
      </c>
      <c r="AT19">
        <f t="shared" si="9"/>
        <v>7.4096963669561928</v>
      </c>
      <c r="AU19">
        <f t="shared" si="9"/>
        <v>-100.05970977896952</v>
      </c>
      <c r="AW19">
        <v>16</v>
      </c>
      <c r="AX19">
        <f>IF(Z19&gt;0, (R19*SUMPRODUCT(K19:$K$98, X19:$X$98)-K19*$AZ$3)/Z19, 0)</f>
        <v>544.38303575245789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4.9870000000000001E-3</v>
      </c>
      <c r="Q20" s="4">
        <f t="shared" si="21"/>
        <v>12.5</v>
      </c>
      <c r="R20">
        <f t="shared" si="0"/>
        <v>100000</v>
      </c>
      <c r="S20">
        <f t="shared" si="1"/>
        <v>574.75275475856051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436.78465853927156</v>
      </c>
      <c r="AC20">
        <f t="shared" si="2"/>
        <v>454.24046170976908</v>
      </c>
      <c r="AE20">
        <f t="shared" si="3"/>
        <v>0</v>
      </c>
      <c r="AF20">
        <f t="shared" si="4"/>
        <v>0</v>
      </c>
      <c r="AG20">
        <f t="shared" si="4"/>
        <v>-9.8790405515451667</v>
      </c>
      <c r="AH20">
        <f t="shared" si="5"/>
        <v>-400.1309646110721</v>
      </c>
      <c r="AI20">
        <f t="shared" si="6"/>
        <v>-410.01000516261729</v>
      </c>
      <c r="AJ20">
        <f t="shared" si="7"/>
        <v>-17.455803170497518</v>
      </c>
      <c r="AK20">
        <f t="shared" si="22"/>
        <v>30.574926097749014</v>
      </c>
      <c r="AL20">
        <f t="shared" si="8"/>
        <v>-396.89088223536578</v>
      </c>
      <c r="AN20">
        <f t="shared" si="9"/>
        <v>0</v>
      </c>
      <c r="AO20">
        <f t="shared" si="9"/>
        <v>0</v>
      </c>
      <c r="AP20">
        <f t="shared" si="9"/>
        <v>-2.2577966527899909</v>
      </c>
      <c r="AQ20">
        <f t="shared" si="9"/>
        <v>-91.447580143317367</v>
      </c>
      <c r="AR20">
        <f t="shared" si="9"/>
        <v>-93.705376796107359</v>
      </c>
      <c r="AS20">
        <f t="shared" si="9"/>
        <v>-3.9894212160052205</v>
      </c>
      <c r="AT20">
        <f t="shared" si="9"/>
        <v>6.9877196517835802</v>
      </c>
      <c r="AU20">
        <f t="shared" si="9"/>
        <v>-90.707078360329007</v>
      </c>
      <c r="AW20">
        <v>17</v>
      </c>
      <c r="AX20">
        <f>IF(Z20&gt;0, (R20*SUMPRODUCT(K20:$K$98, X20:$X$98)-K20*$AZ$3)/Z20, 0)</f>
        <v>574.75275475856051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5.2249999999999996E-3</v>
      </c>
      <c r="Q21" s="4">
        <f t="shared" si="21"/>
        <v>12.5</v>
      </c>
      <c r="R21">
        <f t="shared" si="0"/>
        <v>100000</v>
      </c>
      <c r="S21">
        <f t="shared" si="1"/>
        <v>599.68343583557885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454.24046170976908</v>
      </c>
      <c r="AC21">
        <f t="shared" si="2"/>
        <v>466.72796473426507</v>
      </c>
      <c r="AE21">
        <f t="shared" si="3"/>
        <v>0</v>
      </c>
      <c r="AF21">
        <f t="shared" si="4"/>
        <v>0</v>
      </c>
      <c r="AG21">
        <f t="shared" si="4"/>
        <v>-9.7286321591478924</v>
      </c>
      <c r="AH21">
        <f t="shared" si="5"/>
        <v>-412.94389505458793</v>
      </c>
      <c r="AI21">
        <f t="shared" si="6"/>
        <v>-422.6725272137358</v>
      </c>
      <c r="AJ21">
        <f t="shared" si="7"/>
        <v>-12.487503024495993</v>
      </c>
      <c r="AK21">
        <f t="shared" si="22"/>
        <v>31.796832319683837</v>
      </c>
      <c r="AL21">
        <f t="shared" si="8"/>
        <v>-403.36319791854794</v>
      </c>
      <c r="AN21">
        <f t="shared" si="9"/>
        <v>0</v>
      </c>
      <c r="AO21">
        <f t="shared" si="9"/>
        <v>0</v>
      </c>
      <c r="AP21">
        <f t="shared" si="9"/>
        <v>-1.9851979453136277</v>
      </c>
      <c r="AQ21">
        <f t="shared" si="9"/>
        <v>-84.264196505912139</v>
      </c>
      <c r="AR21">
        <f t="shared" si="9"/>
        <v>-86.249394451225754</v>
      </c>
      <c r="AS21">
        <f t="shared" si="9"/>
        <v>-2.5481655530594618</v>
      </c>
      <c r="AT21">
        <f t="shared" si="9"/>
        <v>6.4883742293785209</v>
      </c>
      <c r="AU21">
        <f t="shared" si="9"/>
        <v>-82.309185774906695</v>
      </c>
      <c r="AW21">
        <v>18</v>
      </c>
      <c r="AX21">
        <f>IF(Z21&gt;0, (R21*SUMPRODUCT(K21:$K$98, X21:$X$98)-K21*$AZ$3)/Z21, 0)</f>
        <v>599.68343583557885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5.4879999999999998E-3</v>
      </c>
      <c r="Q22" s="4">
        <f t="shared" si="21"/>
        <v>12.5</v>
      </c>
      <c r="R22">
        <f t="shared" si="0"/>
        <v>100000</v>
      </c>
      <c r="S22">
        <f t="shared" si="1"/>
        <v>620.25628703413838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466.72796473426507</v>
      </c>
      <c r="AC22">
        <f t="shared" si="2"/>
        <v>475.26294962818633</v>
      </c>
      <c r="AE22">
        <f t="shared" si="3"/>
        <v>0</v>
      </c>
      <c r="AF22">
        <f t="shared" si="4"/>
        <v>0</v>
      </c>
      <c r="AG22">
        <f t="shared" si="4"/>
        <v>-9.5779551042670086</v>
      </c>
      <c r="AH22">
        <f t="shared" si="5"/>
        <v>-427.12586631522902</v>
      </c>
      <c r="AI22">
        <f t="shared" si="6"/>
        <v>-436.70382141949602</v>
      </c>
      <c r="AJ22">
        <f t="shared" si="7"/>
        <v>-8.534984893921262</v>
      </c>
      <c r="AK22">
        <f t="shared" si="22"/>
        <v>32.670957531398557</v>
      </c>
      <c r="AL22">
        <f t="shared" si="8"/>
        <v>-412.5678487820187</v>
      </c>
      <c r="AN22">
        <f t="shared" si="9"/>
        <v>0</v>
      </c>
      <c r="AO22">
        <f t="shared" si="9"/>
        <v>0</v>
      </c>
      <c r="AP22">
        <f t="shared" si="9"/>
        <v>-1.7450457138719733</v>
      </c>
      <c r="AQ22">
        <f t="shared" si="9"/>
        <v>-77.819759456294193</v>
      </c>
      <c r="AR22">
        <f t="shared" si="9"/>
        <v>-79.564805170166167</v>
      </c>
      <c r="AS22">
        <f t="shared" si="9"/>
        <v>-1.5550228253277194</v>
      </c>
      <c r="AT22">
        <f t="shared" si="9"/>
        <v>5.9524516232970388</v>
      </c>
      <c r="AU22">
        <f t="shared" si="9"/>
        <v>-75.167376372196841</v>
      </c>
      <c r="AW22">
        <v>19</v>
      </c>
      <c r="AX22">
        <f>IF(Z22&gt;0, (R22*SUMPRODUCT(K22:$K$98, X22:$X$98)-K22*$AZ$3)/Z22, 0)</f>
        <v>620.25628703413838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5.7670000000000004E-3</v>
      </c>
      <c r="Q23" s="4">
        <f t="shared" si="21"/>
        <v>12.5</v>
      </c>
      <c r="R23">
        <f t="shared" si="0"/>
        <v>100000</v>
      </c>
      <c r="S23">
        <f t="shared" si="1"/>
        <v>636.87106886902689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475.26294962818633</v>
      </c>
      <c r="AC23">
        <f t="shared" si="2"/>
        <v>480.29960213602908</v>
      </c>
      <c r="AE23">
        <f t="shared" si="3"/>
        <v>0</v>
      </c>
      <c r="AF23">
        <f t="shared" si="4"/>
        <v>0</v>
      </c>
      <c r="AG23">
        <f t="shared" si="4"/>
        <v>-9.426939486138032</v>
      </c>
      <c r="AH23">
        <f t="shared" si="5"/>
        <v>-441.88853669046284</v>
      </c>
      <c r="AI23">
        <f t="shared" si="6"/>
        <v>-451.3154761766009</v>
      </c>
      <c r="AJ23">
        <f t="shared" si="7"/>
        <v>-5.0366525078427458</v>
      </c>
      <c r="AK23">
        <f t="shared" si="22"/>
        <v>33.268406473973045</v>
      </c>
      <c r="AL23">
        <f t="shared" si="8"/>
        <v>-423.08372221047057</v>
      </c>
      <c r="AN23">
        <f t="shared" si="9"/>
        <v>0</v>
      </c>
      <c r="AO23">
        <f t="shared" si="9"/>
        <v>0</v>
      </c>
      <c r="AP23">
        <f t="shared" si="9"/>
        <v>-1.5335103375904946</v>
      </c>
      <c r="AQ23">
        <f t="shared" si="9"/>
        <v>-71.883418799283376</v>
      </c>
      <c r="AR23">
        <f t="shared" si="9"/>
        <v>-73.416929136873861</v>
      </c>
      <c r="AS23">
        <f t="shared" si="9"/>
        <v>-0.81932834076058758</v>
      </c>
      <c r="AT23">
        <f t="shared" si="9"/>
        <v>5.4118778759553381</v>
      </c>
      <c r="AU23">
        <f t="shared" si="9"/>
        <v>-68.824379601679112</v>
      </c>
      <c r="AW23">
        <v>20</v>
      </c>
      <c r="AX23">
        <f>IF(Z23&gt;0, (R23*SUMPRODUCT(K23:$K$98, X23:$X$98)-K23*$AZ$3)/Z23, 0)</f>
        <v>636.87106886902689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6.0780000000000001E-3</v>
      </c>
      <c r="Q24" s="4">
        <f t="shared" si="21"/>
        <v>12.5</v>
      </c>
      <c r="R24">
        <f t="shared" si="0"/>
        <v>100000</v>
      </c>
      <c r="S24">
        <f t="shared" si="1"/>
        <v>650.10204256615168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480.29960213602908</v>
      </c>
      <c r="AC24">
        <f t="shared" si="2"/>
        <v>482.39512259043943</v>
      </c>
      <c r="AE24">
        <f t="shared" si="3"/>
        <v>0</v>
      </c>
      <c r="AF24">
        <f t="shared" si="4"/>
        <v>0</v>
      </c>
      <c r="AG24">
        <f t="shared" si="4"/>
        <v>-9.2753731530799044</v>
      </c>
      <c r="AH24">
        <f t="shared" si="5"/>
        <v>-458.37550557397566</v>
      </c>
      <c r="AI24">
        <f t="shared" si="6"/>
        <v>-467.65087872705556</v>
      </c>
      <c r="AJ24">
        <f t="shared" si="7"/>
        <v>-2.0955204544103481</v>
      </c>
      <c r="AK24">
        <f t="shared" si="22"/>
        <v>33.620972149522039</v>
      </c>
      <c r="AL24">
        <f t="shared" si="8"/>
        <v>-436.12542703194384</v>
      </c>
      <c r="AN24">
        <f t="shared" si="9"/>
        <v>0</v>
      </c>
      <c r="AO24">
        <f t="shared" si="9"/>
        <v>0</v>
      </c>
      <c r="AP24">
        <f t="shared" si="9"/>
        <v>-1.3471915699845662</v>
      </c>
      <c r="AQ24">
        <f t="shared" si="9"/>
        <v>-66.576255941964462</v>
      </c>
      <c r="AR24">
        <f t="shared" si="9"/>
        <v>-67.923447511949021</v>
      </c>
      <c r="AS24">
        <f t="shared" si="9"/>
        <v>-0.30436160834935727</v>
      </c>
      <c r="AT24">
        <f t="shared" si="9"/>
        <v>4.8832418391148025</v>
      </c>
      <c r="AU24">
        <f t="shared" si="9"/>
        <v>-63.344567281183579</v>
      </c>
      <c r="AW24">
        <v>21</v>
      </c>
      <c r="AX24">
        <f>IF(Z24&gt;0, (R24*SUMPRODUCT(K24:$K$98, X24:$X$98)-K24*$AZ$3)/Z24, 0)</f>
        <v>650.10204256615168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6.4359999999999999E-3</v>
      </c>
      <c r="Q25" s="4">
        <f t="shared" si="21"/>
        <v>12.5</v>
      </c>
      <c r="R25">
        <f t="shared" si="0"/>
        <v>100000</v>
      </c>
      <c r="S25">
        <f t="shared" si="1"/>
        <v>660.24820751958237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482.39512259043943</v>
      </c>
      <c r="AC25">
        <f t="shared" si="2"/>
        <v>481.87149098212979</v>
      </c>
      <c r="AE25">
        <f t="shared" si="3"/>
        <v>0</v>
      </c>
      <c r="AF25">
        <f t="shared" si="4"/>
        <v>0</v>
      </c>
      <c r="AG25">
        <f t="shared" si="4"/>
        <v>-9.1229231199358836</v>
      </c>
      <c r="AH25">
        <f t="shared" si="5"/>
        <v>-477.57041290577814</v>
      </c>
      <c r="AI25">
        <f t="shared" si="6"/>
        <v>-486.69333602571402</v>
      </c>
      <c r="AJ25">
        <f t="shared" si="7"/>
        <v>0.52363160830964262</v>
      </c>
      <c r="AK25">
        <f t="shared" si="22"/>
        <v>33.767658581330764</v>
      </c>
      <c r="AL25">
        <f t="shared" si="8"/>
        <v>-452.40204583607363</v>
      </c>
      <c r="AN25">
        <f t="shared" si="9"/>
        <v>0</v>
      </c>
      <c r="AO25">
        <f t="shared" si="9"/>
        <v>0</v>
      </c>
      <c r="AP25">
        <f t="shared" si="9"/>
        <v>-1.1830795797681251</v>
      </c>
      <c r="AQ25">
        <f t="shared" si="9"/>
        <v>-61.932321031576208</v>
      </c>
      <c r="AR25">
        <f t="shared" si="9"/>
        <v>-63.115400611344334</v>
      </c>
      <c r="AS25">
        <f t="shared" si="9"/>
        <v>6.79056323250736E-2</v>
      </c>
      <c r="AT25">
        <f t="shared" si="9"/>
        <v>4.3790599568743369</v>
      </c>
      <c r="AU25">
        <f t="shared" si="9"/>
        <v>-58.668435022144926</v>
      </c>
      <c r="AW25">
        <v>22</v>
      </c>
      <c r="AX25">
        <f>IF(Z25&gt;0, (R25*SUMPRODUCT(K25:$K$98, X25:$X$98)-K25*$AZ$3)/Z25, 0)</f>
        <v>660.24820751958237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6.8199999999999997E-3</v>
      </c>
      <c r="Q26" s="4">
        <f t="shared" si="21"/>
        <v>12.5</v>
      </c>
      <c r="R26">
        <f t="shared" si="0"/>
        <v>100000</v>
      </c>
      <c r="S26">
        <f t="shared" si="1"/>
        <v>667.42297885522498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481.87149098212979</v>
      </c>
      <c r="AC26">
        <f t="shared" si="2"/>
        <v>478.91472739131689</v>
      </c>
      <c r="AE26">
        <f t="shared" si="3"/>
        <v>0</v>
      </c>
      <c r="AF26">
        <f t="shared" si="4"/>
        <v>0</v>
      </c>
      <c r="AG26">
        <f t="shared" si="4"/>
        <v>-8.9694755530585599</v>
      </c>
      <c r="AH26">
        <f t="shared" si="5"/>
        <v>-497.74668542370176</v>
      </c>
      <c r="AI26">
        <f t="shared" si="6"/>
        <v>-506.71616097676031</v>
      </c>
      <c r="AJ26">
        <f t="shared" si="7"/>
        <v>2.9567635908128977</v>
      </c>
      <c r="AK26">
        <f t="shared" si="22"/>
        <v>33.73100436874909</v>
      </c>
      <c r="AL26">
        <f t="shared" si="8"/>
        <v>-470.02839301719831</v>
      </c>
      <c r="AN26">
        <f t="shared" si="9"/>
        <v>0</v>
      </c>
      <c r="AO26">
        <f t="shared" si="9"/>
        <v>0</v>
      </c>
      <c r="AP26">
        <f t="shared" si="9"/>
        <v>-1.038553733246808</v>
      </c>
      <c r="AQ26">
        <f t="shared" si="9"/>
        <v>-57.632876671561512</v>
      </c>
      <c r="AR26">
        <f t="shared" si="9"/>
        <v>-58.671430404808319</v>
      </c>
      <c r="AS26">
        <f t="shared" si="9"/>
        <v>0.34235645633928447</v>
      </c>
      <c r="AT26">
        <f t="shared" si="9"/>
        <v>3.9056308594746265</v>
      </c>
      <c r="AU26">
        <f t="shared" si="9"/>
        <v>-54.423443088994411</v>
      </c>
      <c r="AW26">
        <v>23</v>
      </c>
      <c r="AX26">
        <f>IF(Z26&gt;0, (R26*SUMPRODUCT(K26:$K$98, X26:$X$98)-K26*$AZ$3)/Z26, 0)</f>
        <v>667.42297885522498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7.2269999999999999E-3</v>
      </c>
      <c r="Q27" s="4">
        <f t="shared" si="21"/>
        <v>12.5</v>
      </c>
      <c r="R27">
        <f t="shared" si="0"/>
        <v>100000</v>
      </c>
      <c r="S27">
        <f t="shared" si="1"/>
        <v>672.06584684231052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478.91472739131689</v>
      </c>
      <c r="AC27">
        <f t="shared" si="2"/>
        <v>473.93859843472273</v>
      </c>
      <c r="AE27">
        <f t="shared" si="3"/>
        <v>0</v>
      </c>
      <c r="AF27">
        <f t="shared" si="4"/>
        <v>0</v>
      </c>
      <c r="AG27">
        <f t="shared" si="4"/>
        <v>-8.8149583977060217</v>
      </c>
      <c r="AH27">
        <f t="shared" si="5"/>
        <v>-518.57919857563377</v>
      </c>
      <c r="AI27">
        <f t="shared" si="6"/>
        <v>-527.39415697333982</v>
      </c>
      <c r="AJ27">
        <f t="shared" si="7"/>
        <v>4.9761289565941524</v>
      </c>
      <c r="AK27">
        <f t="shared" si="22"/>
        <v>33.524030917392189</v>
      </c>
      <c r="AL27">
        <f t="shared" si="8"/>
        <v>-488.8939970993535</v>
      </c>
      <c r="AN27">
        <f t="shared" si="9"/>
        <v>0</v>
      </c>
      <c r="AO27">
        <f t="shared" si="9"/>
        <v>0</v>
      </c>
      <c r="AP27">
        <f t="shared" si="9"/>
        <v>-0.91130586436086181</v>
      </c>
      <c r="AQ27">
        <f t="shared" si="9"/>
        <v>-53.611627358390578</v>
      </c>
      <c r="AR27">
        <f t="shared" si="9"/>
        <v>-54.522933222751448</v>
      </c>
      <c r="AS27">
        <f t="shared" si="9"/>
        <v>0.51444094179052102</v>
      </c>
      <c r="AT27">
        <f t="shared" si="9"/>
        <v>3.465773131723997</v>
      </c>
      <c r="AU27">
        <f t="shared" si="9"/>
        <v>-50.54271914923693</v>
      </c>
      <c r="AW27">
        <v>24</v>
      </c>
      <c r="AX27">
        <f>IF(Z27&gt;0, (R27*SUMPRODUCT(K27:$K$98, X27:$X$98)-K27*$AZ$3)/Z27, 0)</f>
        <v>672.06584684231052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7.6860000000000001E-3</v>
      </c>
      <c r="Q28" s="4">
        <f t="shared" si="21"/>
        <v>12.5</v>
      </c>
      <c r="R28">
        <f t="shared" si="0"/>
        <v>100000</v>
      </c>
      <c r="S28">
        <f t="shared" si="1"/>
        <v>674.64321179310014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473.93859843472273</v>
      </c>
      <c r="AC28">
        <f t="shared" si="2"/>
        <v>467.34192439326739</v>
      </c>
      <c r="AE28">
        <f t="shared" si="3"/>
        <v>0</v>
      </c>
      <c r="AF28">
        <f t="shared" si="4"/>
        <v>0</v>
      </c>
      <c r="AG28">
        <f t="shared" si="4"/>
        <v>-8.6590570434841929</v>
      </c>
      <c r="AH28">
        <f t="shared" si="5"/>
        <v>-542.01416195814784</v>
      </c>
      <c r="AI28">
        <f t="shared" si="6"/>
        <v>-550.67321900163199</v>
      </c>
      <c r="AJ28">
        <f t="shared" si="7"/>
        <v>6.5966740414553442</v>
      </c>
      <c r="AK28">
        <f t="shared" si="22"/>
        <v>33.175701890430595</v>
      </c>
      <c r="AL28">
        <f t="shared" si="8"/>
        <v>-510.90084306974603</v>
      </c>
      <c r="AN28">
        <f t="shared" si="9"/>
        <v>0</v>
      </c>
      <c r="AO28">
        <f t="shared" si="9"/>
        <v>0</v>
      </c>
      <c r="AP28">
        <f t="shared" si="9"/>
        <v>-0.79927545432479963</v>
      </c>
      <c r="AQ28">
        <f t="shared" si="9"/>
        <v>-50.030691953411306</v>
      </c>
      <c r="AR28">
        <f t="shared" si="9"/>
        <v>-50.829967407736106</v>
      </c>
      <c r="AS28">
        <f t="shared" si="9"/>
        <v>0.60890690695753669</v>
      </c>
      <c r="AT28">
        <f t="shared" si="9"/>
        <v>3.062287737320232</v>
      </c>
      <c r="AU28">
        <f t="shared" si="9"/>
        <v>-47.15877276345833</v>
      </c>
      <c r="AW28">
        <v>25</v>
      </c>
      <c r="AX28">
        <f>IF(Z28&gt;0, (R28*SUMPRODUCT(K28:$K$98, X28:$X$98)-K28*$AZ$3)/Z28, 0)</f>
        <v>674.64321179310014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8.2030000000000002E-3</v>
      </c>
      <c r="Q29" s="4">
        <f t="shared" si="21"/>
        <v>12.5</v>
      </c>
      <c r="R29">
        <f t="shared" si="0"/>
        <v>100000</v>
      </c>
      <c r="S29">
        <f t="shared" si="1"/>
        <v>675.31070192985248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467.34192439326739</v>
      </c>
      <c r="AC29">
        <f t="shared" si="2"/>
        <v>459.28886932997676</v>
      </c>
      <c r="AE29">
        <f t="shared" si="3"/>
        <v>0</v>
      </c>
      <c r="AF29">
        <f t="shared" si="4"/>
        <v>0</v>
      </c>
      <c r="AG29">
        <f t="shared" si="4"/>
        <v>-8.5014362281216513</v>
      </c>
      <c r="AH29">
        <f t="shared" si="5"/>
        <v>-568.24195942160668</v>
      </c>
      <c r="AI29">
        <f t="shared" si="6"/>
        <v>-576.74339564972831</v>
      </c>
      <c r="AJ29">
        <f t="shared" si="7"/>
        <v>8.0530550632906284</v>
      </c>
      <c r="AK29">
        <f t="shared" si="22"/>
        <v>32.713934707528722</v>
      </c>
      <c r="AL29">
        <f t="shared" si="8"/>
        <v>-535.97640587890896</v>
      </c>
      <c r="AN29">
        <f t="shared" si="9"/>
        <v>0</v>
      </c>
      <c r="AO29">
        <f t="shared" si="9"/>
        <v>0</v>
      </c>
      <c r="AP29">
        <f t="shared" si="9"/>
        <v>-0.70064843145511191</v>
      </c>
      <c r="AQ29">
        <f t="shared" si="9"/>
        <v>-46.831832513045221</v>
      </c>
      <c r="AR29">
        <f t="shared" si="9"/>
        <v>-47.532480944500335</v>
      </c>
      <c r="AS29">
        <f t="shared" si="9"/>
        <v>0.66369496248787085</v>
      </c>
      <c r="AT29">
        <f t="shared" si="9"/>
        <v>2.6961287980653612</v>
      </c>
      <c r="AU29">
        <f t="shared" si="9"/>
        <v>-44.172657183947102</v>
      </c>
      <c r="AW29">
        <v>26</v>
      </c>
      <c r="AX29">
        <f>IF(Z29&gt;0, (R29*SUMPRODUCT(K29:$K$98, X29:$X$98)-K29*$AZ$3)/Z29, 0)</f>
        <v>675.31070192985248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8.7950000000000007E-3</v>
      </c>
      <c r="Q30" s="4">
        <f t="shared" si="21"/>
        <v>12.5</v>
      </c>
      <c r="R30">
        <f t="shared" si="0"/>
        <v>100000</v>
      </c>
      <c r="S30">
        <f t="shared" si="1"/>
        <v>674.23258020512571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459.28886932997676</v>
      </c>
      <c r="AC30">
        <f t="shared" si="2"/>
        <v>449.93706975453898</v>
      </c>
      <c r="AE30">
        <f t="shared" si="3"/>
        <v>0</v>
      </c>
      <c r="AF30">
        <f t="shared" si="4"/>
        <v>0</v>
      </c>
      <c r="AG30">
        <f t="shared" si="4"/>
        <v>-8.3416517342141052</v>
      </c>
      <c r="AH30">
        <f t="shared" si="5"/>
        <v>-598.16105301063942</v>
      </c>
      <c r="AI30">
        <f t="shared" si="6"/>
        <v>-606.50270474485353</v>
      </c>
      <c r="AJ30">
        <f t="shared" si="7"/>
        <v>9.3517995754377807</v>
      </c>
      <c r="AK30">
        <f t="shared" si="22"/>
        <v>32.150220853098375</v>
      </c>
      <c r="AL30">
        <f t="shared" si="8"/>
        <v>-565.00068431631735</v>
      </c>
      <c r="AN30">
        <f t="shared" si="9"/>
        <v>0</v>
      </c>
      <c r="AO30">
        <f t="shared" si="9"/>
        <v>0</v>
      </c>
      <c r="AP30">
        <f t="shared" si="9"/>
        <v>-0.61382120016599384</v>
      </c>
      <c r="AQ30">
        <f t="shared" si="9"/>
        <v>-44.01573539034078</v>
      </c>
      <c r="AR30">
        <f t="shared" si="9"/>
        <v>-44.629556590506773</v>
      </c>
      <c r="AS30">
        <f t="shared" si="9"/>
        <v>0.68815302076955698</v>
      </c>
      <c r="AT30">
        <f t="shared" si="9"/>
        <v>2.3657769202600085</v>
      </c>
      <c r="AU30">
        <f t="shared" si="9"/>
        <v>-41.575626649477208</v>
      </c>
      <c r="AW30">
        <v>27</v>
      </c>
      <c r="AX30">
        <f>IF(Z30&gt;0, (R30*SUMPRODUCT(K30:$K$98, X30:$X$98)-K30*$AZ$3)/Z30, 0)</f>
        <v>674.23258020512571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9.4780000000000003E-3</v>
      </c>
      <c r="Q31" s="4">
        <f t="shared" si="21"/>
        <v>12.5</v>
      </c>
      <c r="R31">
        <f t="shared" si="0"/>
        <v>100000</v>
      </c>
      <c r="S31">
        <f t="shared" si="1"/>
        <v>671.50072391953825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449.93706975453898</v>
      </c>
      <c r="AC31">
        <f t="shared" si="2"/>
        <v>439.38564948706232</v>
      </c>
      <c r="AE31">
        <f t="shared" si="3"/>
        <v>0</v>
      </c>
      <c r="AF31">
        <f t="shared" si="4"/>
        <v>0</v>
      </c>
      <c r="AG31">
        <f t="shared" si="4"/>
        <v>-8.1791730417350816</v>
      </c>
      <c r="AH31">
        <f t="shared" si="5"/>
        <v>-632.49740109505035</v>
      </c>
      <c r="AI31">
        <f t="shared" si="6"/>
        <v>-640.67657413678546</v>
      </c>
      <c r="AJ31">
        <f t="shared" si="7"/>
        <v>10.551420267476658</v>
      </c>
      <c r="AK31">
        <f t="shared" si="22"/>
        <v>31.495594882817731</v>
      </c>
      <c r="AL31">
        <f t="shared" si="8"/>
        <v>-598.62955898649113</v>
      </c>
      <c r="AN31">
        <f t="shared" si="9"/>
        <v>0</v>
      </c>
      <c r="AO31">
        <f t="shared" si="9"/>
        <v>0</v>
      </c>
      <c r="AP31">
        <f t="shared" si="9"/>
        <v>-0.53737963466889327</v>
      </c>
      <c r="AQ31">
        <f t="shared" si="9"/>
        <v>-41.555695251237779</v>
      </c>
      <c r="AR31">
        <f t="shared" si="9"/>
        <v>-42.093074885906674</v>
      </c>
      <c r="AS31">
        <f t="shared" si="9"/>
        <v>0.69323858776947178</v>
      </c>
      <c r="AT31">
        <f t="shared" si="9"/>
        <v>2.0692912578626248</v>
      </c>
      <c r="AU31">
        <f t="shared" si="9"/>
        <v>-39.330545040274586</v>
      </c>
      <c r="AW31">
        <v>28</v>
      </c>
      <c r="AX31">
        <f>IF(Z31&gt;0, (R31*SUMPRODUCT(K31:$K$98, X31:$X$98)-K31*$AZ$3)/Z31, 0)</f>
        <v>671.50072391953825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1.0265E-2</v>
      </c>
      <c r="Q32" s="4">
        <f t="shared" si="21"/>
        <v>12.5</v>
      </c>
      <c r="R32">
        <f t="shared" si="0"/>
        <v>100000</v>
      </c>
      <c r="S32">
        <f t="shared" si="1"/>
        <v>667.17564868717318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439.38564948706232</v>
      </c>
      <c r="AC32">
        <f t="shared" si="2"/>
        <v>427.70880702409596</v>
      </c>
      <c r="AE32">
        <f t="shared" si="3"/>
        <v>0</v>
      </c>
      <c r="AF32">
        <f t="shared" si="4"/>
        <v>0</v>
      </c>
      <c r="AG32">
        <f t="shared" si="4"/>
        <v>-8.0134221000443198</v>
      </c>
      <c r="AH32">
        <f t="shared" si="5"/>
        <v>-671.67369018728493</v>
      </c>
      <c r="AI32">
        <f t="shared" si="6"/>
        <v>-679.68711228732923</v>
      </c>
      <c r="AJ32">
        <f t="shared" si="7"/>
        <v>11.676842462966363</v>
      </c>
      <c r="AK32">
        <f t="shared" si="22"/>
        <v>30.756995464094366</v>
      </c>
      <c r="AL32">
        <f t="shared" si="8"/>
        <v>-637.25327436026851</v>
      </c>
      <c r="AN32">
        <f t="shared" si="9"/>
        <v>0</v>
      </c>
      <c r="AO32">
        <f t="shared" si="9"/>
        <v>0</v>
      </c>
      <c r="AP32">
        <f t="shared" si="9"/>
        <v>-0.47008003247529295</v>
      </c>
      <c r="AQ32">
        <f t="shared" si="9"/>
        <v>-39.401442499115639</v>
      </c>
      <c r="AR32">
        <f t="shared" si="9"/>
        <v>-39.871522531590934</v>
      </c>
      <c r="AS32">
        <f t="shared" si="9"/>
        <v>0.68498207328548799</v>
      </c>
      <c r="AT32">
        <f t="shared" si="9"/>
        <v>1.8042540684988944</v>
      </c>
      <c r="AU32">
        <f t="shared" si="9"/>
        <v>-37.382286389806552</v>
      </c>
      <c r="AW32">
        <v>29</v>
      </c>
      <c r="AX32">
        <f>IF(Z32&gt;0, (R32*SUMPRODUCT(K32:$K$98, X32:$X$98)-K32*$AZ$3)/Z32, 0)</f>
        <v>667.17564868717318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1.1204E-2</v>
      </c>
      <c r="Q33" s="4">
        <f t="shared" si="21"/>
        <v>12.5</v>
      </c>
      <c r="R33">
        <f t="shared" si="0"/>
        <v>100000</v>
      </c>
      <c r="S33">
        <f t="shared" si="1"/>
        <v>661.35115187321617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427.70880702409596</v>
      </c>
      <c r="AC33">
        <f t="shared" si="2"/>
        <v>414.98491165736544</v>
      </c>
      <c r="AE33">
        <f t="shared" si="3"/>
        <v>0</v>
      </c>
      <c r="AF33">
        <f t="shared" si="4"/>
        <v>0</v>
      </c>
      <c r="AG33">
        <f t="shared" si="4"/>
        <v>-7.8435054978349807</v>
      </c>
      <c r="AH33">
        <f t="shared" si="5"/>
        <v>-718.25904967117253</v>
      </c>
      <c r="AI33">
        <f t="shared" si="6"/>
        <v>-726.10255516900747</v>
      </c>
      <c r="AJ33">
        <f t="shared" si="7"/>
        <v>12.723895366730517</v>
      </c>
      <c r="AK33">
        <f t="shared" si="22"/>
        <v>29.939616491686721</v>
      </c>
      <c r="AL33">
        <f t="shared" si="8"/>
        <v>-683.43904331059025</v>
      </c>
      <c r="AN33">
        <f t="shared" si="9"/>
        <v>0</v>
      </c>
      <c r="AO33">
        <f t="shared" si="9"/>
        <v>0</v>
      </c>
      <c r="AP33">
        <f t="shared" si="9"/>
        <v>-0.4108146923809704</v>
      </c>
      <c r="AQ33">
        <f t="shared" si="9"/>
        <v>-37.619833456094156</v>
      </c>
      <c r="AR33">
        <f t="shared" si="9"/>
        <v>-38.03064814847513</v>
      </c>
      <c r="AS33">
        <f t="shared" si="9"/>
        <v>0.66643201339170222</v>
      </c>
      <c r="AT33">
        <f t="shared" si="9"/>
        <v>1.5681297530079554</v>
      </c>
      <c r="AU33">
        <f t="shared" si="9"/>
        <v>-35.796086382075472</v>
      </c>
      <c r="AW33">
        <v>30</v>
      </c>
      <c r="AX33">
        <f>IF(Z33&gt;0, (R33*SUMPRODUCT(K33:$K$98, X33:$X$98)-K33*$AZ$3)/Z33, 0)</f>
        <v>661.35115187321617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1.2285000000000001E-2</v>
      </c>
      <c r="Q34" s="4">
        <f t="shared" si="21"/>
        <v>12.5</v>
      </c>
      <c r="R34">
        <f t="shared" si="0"/>
        <v>100000</v>
      </c>
      <c r="S34">
        <f t="shared" si="1"/>
        <v>653.93032356421338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414.98491165736544</v>
      </c>
      <c r="AC34">
        <f t="shared" si="2"/>
        <v>401.18431671232969</v>
      </c>
      <c r="AE34">
        <f t="shared" si="3"/>
        <v>0</v>
      </c>
      <c r="AF34">
        <f t="shared" si="4"/>
        <v>0</v>
      </c>
      <c r="AG34">
        <f t="shared" si="4"/>
        <v>-7.6687129778157281</v>
      </c>
      <c r="AH34">
        <f t="shared" si="5"/>
        <v>-770.85972032722191</v>
      </c>
      <c r="AI34">
        <f t="shared" si="6"/>
        <v>-778.52843330503765</v>
      </c>
      <c r="AJ34">
        <f t="shared" si="7"/>
        <v>13.800594945035755</v>
      </c>
      <c r="AK34">
        <f t="shared" si="22"/>
        <v>29.048943816015584</v>
      </c>
      <c r="AL34">
        <f t="shared" si="8"/>
        <v>-735.6788945439863</v>
      </c>
      <c r="AN34">
        <f t="shared" si="9"/>
        <v>0</v>
      </c>
      <c r="AO34">
        <f t="shared" si="9"/>
        <v>0</v>
      </c>
      <c r="AP34">
        <f t="shared" si="9"/>
        <v>-0.35862472050112543</v>
      </c>
      <c r="AQ34">
        <f t="shared" si="9"/>
        <v>-36.048989256430154</v>
      </c>
      <c r="AR34">
        <f t="shared" si="9"/>
        <v>-36.40761397693128</v>
      </c>
      <c r="AS34">
        <f t="shared" si="9"/>
        <v>0.64538006823700123</v>
      </c>
      <c r="AT34">
        <f t="shared" si="9"/>
        <v>1.3584638500629787</v>
      </c>
      <c r="AU34">
        <f t="shared" ref="AU34:AU79" si="23">AL34*$K34</f>
        <v>-34.403770058631295</v>
      </c>
      <c r="AW34">
        <v>31</v>
      </c>
      <c r="AX34">
        <f>IF(Z34&gt;0, (R34*SUMPRODUCT(K34:$K$98, X34:$X$98)-K34*$AZ$3)/Z34, 0)</f>
        <v>653.93032356421338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1.3528E-2</v>
      </c>
      <c r="Q35" s="4">
        <f t="shared" si="21"/>
        <v>12.5</v>
      </c>
      <c r="R35">
        <f t="shared" si="0"/>
        <v>100000</v>
      </c>
      <c r="S35">
        <f t="shared" si="1"/>
        <v>645.01181204617012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401.18431671232969</v>
      </c>
      <c r="AC35">
        <f t="shared" si="2"/>
        <v>386.40250469791579</v>
      </c>
      <c r="AE35">
        <f t="shared" si="3"/>
        <v>0</v>
      </c>
      <c r="AF35">
        <f t="shared" ref="AF35:AG66" si="24">-$Z35*P35</f>
        <v>0</v>
      </c>
      <c r="AG35">
        <f t="shared" si="24"/>
        <v>-7.4882834988736793</v>
      </c>
      <c r="AH35">
        <f t="shared" si="5"/>
        <v>-829.9387933111293</v>
      </c>
      <c r="AI35">
        <f t="shared" ref="AI35:AI66" si="25">SUM(AE35:AH35)</f>
        <v>-837.42707681000297</v>
      </c>
      <c r="AJ35">
        <f t="shared" si="7"/>
        <v>14.781812014413902</v>
      </c>
      <c r="AK35">
        <f t="shared" si="22"/>
        <v>28.082902169863083</v>
      </c>
      <c r="AL35">
        <f t="shared" ref="AL35:AL79" si="26">SUM(AI35:AK35)</f>
        <v>-794.562362625726</v>
      </c>
      <c r="AN35">
        <f t="shared" ref="AN35:AT66" si="27">AE35*$K35</f>
        <v>0</v>
      </c>
      <c r="AO35">
        <f t="shared" si="27"/>
        <v>0</v>
      </c>
      <c r="AP35">
        <f t="shared" si="27"/>
        <v>-0.31266696256890619</v>
      </c>
      <c r="AQ35">
        <f t="shared" si="27"/>
        <v>-34.653394420994459</v>
      </c>
      <c r="AR35">
        <f t="shared" si="27"/>
        <v>-34.966061383563364</v>
      </c>
      <c r="AS35">
        <f t="shared" si="27"/>
        <v>0.61720209504708612</v>
      </c>
      <c r="AT35">
        <f t="shared" si="27"/>
        <v>1.1725778975771328</v>
      </c>
      <c r="AU35">
        <f t="shared" si="23"/>
        <v>-33.176281390939145</v>
      </c>
      <c r="AW35">
        <v>32</v>
      </c>
      <c r="AX35">
        <f>IF(Z35&gt;0, (R35*SUMPRODUCT(K35:$K$98, X35:$X$98)-K35*$AZ$3)/Z35, 0)</f>
        <v>645.01181204617012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1.4963000000000001E-2</v>
      </c>
      <c r="Q36" s="4">
        <f t="shared" si="21"/>
        <v>12.5</v>
      </c>
      <c r="R36">
        <f t="shared" si="0"/>
        <v>100000</v>
      </c>
      <c r="S36">
        <f t="shared" si="1"/>
        <v>634.70708292042798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386.40250469791579</v>
      </c>
      <c r="AC36">
        <f t="shared" si="2"/>
        <v>370.7376613858645</v>
      </c>
      <c r="AE36">
        <f t="shared" si="3"/>
        <v>0</v>
      </c>
      <c r="AF36">
        <f t="shared" si="24"/>
        <v>0</v>
      </c>
      <c r="AG36">
        <f t="shared" si="24"/>
        <v>-7.301353477891297</v>
      </c>
      <c r="AH36">
        <f t="shared" si="5"/>
        <v>-896.37748794917491</v>
      </c>
      <c r="AI36">
        <f t="shared" si="25"/>
        <v>-903.67884142706623</v>
      </c>
      <c r="AJ36">
        <f t="shared" si="7"/>
        <v>15.664843312051289</v>
      </c>
      <c r="AK36">
        <f t="shared" si="22"/>
        <v>27.048175328854107</v>
      </c>
      <c r="AL36">
        <f t="shared" si="26"/>
        <v>-860.96582278616086</v>
      </c>
      <c r="AN36">
        <f t="shared" si="27"/>
        <v>0</v>
      </c>
      <c r="AO36">
        <f t="shared" si="27"/>
        <v>0</v>
      </c>
      <c r="AP36">
        <f t="shared" si="27"/>
        <v>-0.27219808676990948</v>
      </c>
      <c r="AQ36">
        <f t="shared" si="27"/>
        <v>-33.417398292275308</v>
      </c>
      <c r="AR36">
        <f t="shared" si="27"/>
        <v>-33.68959637904522</v>
      </c>
      <c r="AS36">
        <f t="shared" si="27"/>
        <v>0.58399314483295517</v>
      </c>
      <c r="AT36">
        <f t="shared" si="27"/>
        <v>1.0083694204677112</v>
      </c>
      <c r="AU36">
        <f t="shared" si="23"/>
        <v>-32.097233813744552</v>
      </c>
      <c r="AW36">
        <v>33</v>
      </c>
      <c r="AX36">
        <f>IF(Z36&gt;0, (R36*SUMPRODUCT(K36:$K$98, X36:$X$98)-K36*$AZ$3)/Z36, 0)</f>
        <v>634.70708292042798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1.6567999999999999E-2</v>
      </c>
      <c r="Q37" s="4">
        <f t="shared" si="21"/>
        <v>12.5</v>
      </c>
      <c r="R37">
        <f t="shared" si="0"/>
        <v>100000</v>
      </c>
      <c r="S37">
        <f t="shared" si="1"/>
        <v>623.07553782449281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370.7376613858645</v>
      </c>
      <c r="AC37">
        <f t="shared" si="2"/>
        <v>354.27432658371703</v>
      </c>
      <c r="AE37">
        <f t="shared" si="3"/>
        <v>0</v>
      </c>
      <c r="AF37">
        <f t="shared" si="24"/>
        <v>0</v>
      </c>
      <c r="AG37">
        <f t="shared" si="24"/>
        <v>-7.1073711186906809</v>
      </c>
      <c r="AH37">
        <f t="shared" si="5"/>
        <v>-967.75059537362404</v>
      </c>
      <c r="AI37">
        <f t="shared" si="25"/>
        <v>-974.85796649231474</v>
      </c>
      <c r="AJ37">
        <f t="shared" si="7"/>
        <v>16.463334802147472</v>
      </c>
      <c r="AK37">
        <f t="shared" si="22"/>
        <v>25.951636297010516</v>
      </c>
      <c r="AL37">
        <f t="shared" si="26"/>
        <v>-932.44299539315671</v>
      </c>
      <c r="AN37">
        <f t="shared" si="27"/>
        <v>0</v>
      </c>
      <c r="AO37">
        <f t="shared" si="27"/>
        <v>0</v>
      </c>
      <c r="AP37">
        <f t="shared" si="27"/>
        <v>-0.23657707857197011</v>
      </c>
      <c r="AQ37">
        <f t="shared" si="27"/>
        <v>-32.212699297170431</v>
      </c>
      <c r="AR37">
        <f t="shared" si="27"/>
        <v>-32.4492763757424</v>
      </c>
      <c r="AS37">
        <f t="shared" si="27"/>
        <v>0.54800116470656468</v>
      </c>
      <c r="AT37">
        <f t="shared" si="27"/>
        <v>0.86383026815125397</v>
      </c>
      <c r="AU37">
        <f t="shared" si="23"/>
        <v>-31.03744494288458</v>
      </c>
      <c r="AW37">
        <v>34</v>
      </c>
      <c r="AX37">
        <f>IF(Z37&gt;0, (R37*SUMPRODUCT(K37:$K$98, X37:$X$98)-K37*$AZ$3)/Z37, 0)</f>
        <v>623.07553782449281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1.8353999999999999E-2</v>
      </c>
      <c r="Q38" s="4">
        <f t="shared" si="21"/>
        <v>12.5</v>
      </c>
      <c r="R38">
        <f t="shared" si="0"/>
        <v>100000</v>
      </c>
      <c r="S38">
        <f t="shared" si="1"/>
        <v>610.35072904160052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354.27432658371703</v>
      </c>
      <c r="AC38">
        <f t="shared" si="2"/>
        <v>337.19918397416063</v>
      </c>
      <c r="AE38">
        <f t="shared" si="3"/>
        <v>0</v>
      </c>
      <c r="AF38">
        <f t="shared" si="24"/>
        <v>0</v>
      </c>
      <c r="AG38">
        <f t="shared" si="24"/>
        <v>-6.9058487179913257</v>
      </c>
      <c r="AH38">
        <f t="shared" si="5"/>
        <v>-1043.5895160995899</v>
      </c>
      <c r="AI38">
        <f t="shared" si="25"/>
        <v>-1050.4953648175813</v>
      </c>
      <c r="AJ38">
        <f t="shared" si="7"/>
        <v>17.075142609556394</v>
      </c>
      <c r="AK38">
        <f t="shared" si="22"/>
        <v>24.799202860860195</v>
      </c>
      <c r="AL38">
        <f t="shared" si="26"/>
        <v>-1008.6210193471646</v>
      </c>
      <c r="AN38">
        <f t="shared" si="27"/>
        <v>0</v>
      </c>
      <c r="AO38">
        <f t="shared" si="27"/>
        <v>0</v>
      </c>
      <c r="AP38">
        <f t="shared" si="27"/>
        <v>-0.20524033221976828</v>
      </c>
      <c r="AQ38">
        <f t="shared" si="27"/>
        <v>-31.015255000785277</v>
      </c>
      <c r="AR38">
        <f t="shared" si="27"/>
        <v>-31.220495333005047</v>
      </c>
      <c r="AS38">
        <f t="shared" si="27"/>
        <v>0.50746955008661365</v>
      </c>
      <c r="AT38">
        <f t="shared" si="27"/>
        <v>0.73702695234088789</v>
      </c>
      <c r="AU38">
        <f t="shared" si="23"/>
        <v>-29.975998830577545</v>
      </c>
      <c r="AW38">
        <v>35</v>
      </c>
      <c r="AX38">
        <f>IF(Z38&gt;0, (R38*SUMPRODUCT(K38:$K$98, X38:$X$98)-K38*$AZ$3)/Z38, 0)</f>
        <v>610.35072904160052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2.0303000000000002E-2</v>
      </c>
      <c r="Q39" s="4">
        <f t="shared" si="21"/>
        <v>12.5</v>
      </c>
      <c r="R39">
        <f t="shared" si="0"/>
        <v>100000</v>
      </c>
      <c r="S39">
        <f t="shared" si="1"/>
        <v>596.75903062597558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337.19918397416063</v>
      </c>
      <c r="AC39">
        <f t="shared" si="2"/>
        <v>319.69960458731651</v>
      </c>
      <c r="AE39">
        <f t="shared" si="3"/>
        <v>0</v>
      </c>
      <c r="AF39">
        <f t="shared" si="24"/>
        <v>0</v>
      </c>
      <c r="AG39">
        <f t="shared" si="24"/>
        <v>-6.6965807842900347</v>
      </c>
      <c r="AH39">
        <f t="shared" si="5"/>
        <v>-1121.6755721710231</v>
      </c>
      <c r="AI39">
        <f t="shared" si="25"/>
        <v>-1128.3721529553131</v>
      </c>
      <c r="AJ39">
        <f t="shared" si="7"/>
        <v>17.499579386844118</v>
      </c>
      <c r="AK39">
        <f t="shared" si="22"/>
        <v>23.603942878191248</v>
      </c>
      <c r="AL39">
        <f t="shared" si="26"/>
        <v>-1087.2686306902779</v>
      </c>
      <c r="AN39">
        <f t="shared" si="27"/>
        <v>0</v>
      </c>
      <c r="AO39">
        <f t="shared" si="27"/>
        <v>0</v>
      </c>
      <c r="AP39">
        <f t="shared" si="27"/>
        <v>-0.17769726288617199</v>
      </c>
      <c r="AQ39">
        <f t="shared" si="27"/>
        <v>-29.764246178985392</v>
      </c>
      <c r="AR39">
        <f t="shared" si="27"/>
        <v>-29.941943441871565</v>
      </c>
      <c r="AS39">
        <f t="shared" si="27"/>
        <v>0.46436046377526907</v>
      </c>
      <c r="AT39">
        <f t="shared" si="27"/>
        <v>0.62634293199537938</v>
      </c>
      <c r="AU39">
        <f t="shared" si="23"/>
        <v>-28.851240046100919</v>
      </c>
      <c r="AW39">
        <v>36</v>
      </c>
      <c r="AX39">
        <f>IF(Z39&gt;0, (R39*SUMPRODUCT(K39:$K$98, X39:$X$98)-K39*$AZ$3)/Z39, 0)</f>
        <v>596.75903062597558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2.2446000000000001E-2</v>
      </c>
      <c r="Q40" s="4">
        <f t="shared" si="21"/>
        <v>12.5</v>
      </c>
      <c r="R40">
        <f t="shared" si="0"/>
        <v>100000</v>
      </c>
      <c r="S40">
        <f t="shared" si="1"/>
        <v>582.62999409298675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319.69960458731651</v>
      </c>
      <c r="AC40">
        <f t="shared" si="2"/>
        <v>302.00292592077869</v>
      </c>
      <c r="AE40">
        <f t="shared" si="3"/>
        <v>0</v>
      </c>
      <c r="AF40">
        <f t="shared" si="24"/>
        <v>0</v>
      </c>
      <c r="AG40">
        <f t="shared" si="24"/>
        <v>-6.47930352416296</v>
      </c>
      <c r="AH40">
        <f t="shared" si="5"/>
        <v>-1202.491618273393</v>
      </c>
      <c r="AI40">
        <f t="shared" si="25"/>
        <v>-1208.970921797556</v>
      </c>
      <c r="AJ40">
        <f t="shared" si="7"/>
        <v>17.696678666537821</v>
      </c>
      <c r="AK40">
        <f t="shared" si="22"/>
        <v>22.378972321112158</v>
      </c>
      <c r="AL40">
        <f t="shared" si="26"/>
        <v>-1168.8952708099062</v>
      </c>
      <c r="AN40">
        <f t="shared" si="27"/>
        <v>0</v>
      </c>
      <c r="AO40">
        <f t="shared" si="27"/>
        <v>0</v>
      </c>
      <c r="AP40">
        <f t="shared" si="27"/>
        <v>-0.15351044419157789</v>
      </c>
      <c r="AQ40">
        <f t="shared" si="27"/>
        <v>-28.489948305307259</v>
      </c>
      <c r="AR40">
        <f t="shared" si="27"/>
        <v>-28.643458749498837</v>
      </c>
      <c r="AS40">
        <f t="shared" si="27"/>
        <v>0.4192773177988745</v>
      </c>
      <c r="AT40">
        <f t="shared" si="27"/>
        <v>0.53021223172420573</v>
      </c>
      <c r="AU40">
        <f t="shared" si="23"/>
        <v>-27.693969199975758</v>
      </c>
      <c r="AW40">
        <v>37</v>
      </c>
      <c r="AX40">
        <f>IF(Z40&gt;0, (R40*SUMPRODUCT(K40:$K$98, X40:$X$98)-K40*$AZ$3)/Z40, 0)</f>
        <v>582.62999409298675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2.4856E-2</v>
      </c>
      <c r="Q41" s="4">
        <f t="shared" si="21"/>
        <v>12.5</v>
      </c>
      <c r="R41">
        <f t="shared" si="0"/>
        <v>100000</v>
      </c>
      <c r="S41">
        <f t="shared" si="1"/>
        <v>568.26051021762885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302.00292592077869</v>
      </c>
      <c r="AC41">
        <f t="shared" si="2"/>
        <v>284.28759146587117</v>
      </c>
      <c r="AE41">
        <f t="shared" si="3"/>
        <v>0</v>
      </c>
      <c r="AF41">
        <f t="shared" si="24"/>
        <v>0</v>
      </c>
      <c r="AG41">
        <f t="shared" si="24"/>
        <v>-6.2534609205247369</v>
      </c>
      <c r="AH41">
        <f t="shared" si="5"/>
        <v>-1288.3965471727563</v>
      </c>
      <c r="AI41">
        <f t="shared" si="25"/>
        <v>-1294.650008093281</v>
      </c>
      <c r="AJ41">
        <f t="shared" si="7"/>
        <v>17.71533445490752</v>
      </c>
      <c r="AK41">
        <f t="shared" si="22"/>
        <v>21.14020481445451</v>
      </c>
      <c r="AL41">
        <f t="shared" si="26"/>
        <v>-1255.794468823919</v>
      </c>
      <c r="AN41">
        <f t="shared" si="27"/>
        <v>0</v>
      </c>
      <c r="AO41">
        <f t="shared" si="27"/>
        <v>0</v>
      </c>
      <c r="AP41">
        <f t="shared" si="27"/>
        <v>-0.13228543227574666</v>
      </c>
      <c r="AQ41">
        <f t="shared" si="27"/>
        <v>-27.254682863041854</v>
      </c>
      <c r="AR41">
        <f t="shared" si="27"/>
        <v>-27.386968295317601</v>
      </c>
      <c r="AS41">
        <f t="shared" si="27"/>
        <v>0.37474939174645472</v>
      </c>
      <c r="AT41">
        <f t="shared" si="27"/>
        <v>0.44719894596275395</v>
      </c>
      <c r="AU41">
        <f t="shared" si="23"/>
        <v>-26.565019957608392</v>
      </c>
      <c r="AW41">
        <v>38</v>
      </c>
      <c r="AX41">
        <f>IF(Z41&gt;0, (R41*SUMPRODUCT(K41:$K$98, X41:$X$98)-K41*$AZ$3)/Z41, 0)</f>
        <v>568.26051021762885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2.7564999999999999E-2</v>
      </c>
      <c r="Q42" s="4">
        <f t="shared" si="21"/>
        <v>12.5</v>
      </c>
      <c r="R42">
        <f t="shared" si="0"/>
        <v>100000</v>
      </c>
      <c r="S42">
        <f t="shared" si="1"/>
        <v>553.81511028019236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284.28759146587117</v>
      </c>
      <c r="AC42">
        <f t="shared" si="2"/>
        <v>266.65309954068607</v>
      </c>
      <c r="AE42">
        <f t="shared" si="3"/>
        <v>0</v>
      </c>
      <c r="AF42">
        <f t="shared" si="24"/>
        <v>0</v>
      </c>
      <c r="AG42">
        <f t="shared" si="24"/>
        <v>-6.0185496610452249</v>
      </c>
      <c r="AH42">
        <f t="shared" si="5"/>
        <v>-1379.0132021941149</v>
      </c>
      <c r="AI42">
        <f t="shared" si="25"/>
        <v>-1385.0317518551601</v>
      </c>
      <c r="AJ42">
        <f t="shared" si="7"/>
        <v>17.634491925185102</v>
      </c>
      <c r="AK42">
        <f t="shared" si="22"/>
        <v>19.900131402610985</v>
      </c>
      <c r="AL42">
        <f t="shared" si="26"/>
        <v>-1347.4971285273641</v>
      </c>
      <c r="AN42">
        <f t="shared" si="27"/>
        <v>0</v>
      </c>
      <c r="AO42">
        <f t="shared" si="27"/>
        <v>0</v>
      </c>
      <c r="AP42">
        <f t="shared" si="27"/>
        <v>-0.11367511608241805</v>
      </c>
      <c r="AQ42">
        <f t="shared" si="27"/>
        <v>-26.046056719149686</v>
      </c>
      <c r="AR42">
        <f t="shared" si="27"/>
        <v>-26.159731835232105</v>
      </c>
      <c r="AS42">
        <f t="shared" si="27"/>
        <v>0.33307076115439854</v>
      </c>
      <c r="AT42">
        <f t="shared" si="27"/>
        <v>0.37586293619687688</v>
      </c>
      <c r="AU42">
        <f t="shared" si="23"/>
        <v>-25.450798137880831</v>
      </c>
      <c r="AW42">
        <v>39</v>
      </c>
      <c r="AX42">
        <f>IF(Z42&gt;0, (R42*SUMPRODUCT(K42:$K$98, X42:$X$98)-K42*$AZ$3)/Z42, 0)</f>
        <v>553.81511028019236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3.0620999999999999E-2</v>
      </c>
      <c r="Q43" s="4">
        <f t="shared" si="21"/>
        <v>12.5</v>
      </c>
      <c r="R43">
        <f t="shared" si="0"/>
        <v>100000</v>
      </c>
      <c r="S43">
        <f t="shared" si="1"/>
        <v>539.47322320995772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266.65309954068607</v>
      </c>
      <c r="AC43">
        <f t="shared" si="2"/>
        <v>249.19649901605129</v>
      </c>
      <c r="AE43">
        <f t="shared" si="3"/>
        <v>0</v>
      </c>
      <c r="AF43">
        <f t="shared" si="24"/>
        <v>0</v>
      </c>
      <c r="AG43">
        <f t="shared" si="24"/>
        <v>-5.7740701552639075</v>
      </c>
      <c r="AH43">
        <f t="shared" si="5"/>
        <v>-1474.3520733669266</v>
      </c>
      <c r="AI43">
        <f t="shared" si="25"/>
        <v>-1480.1261435221904</v>
      </c>
      <c r="AJ43">
        <f t="shared" si="7"/>
        <v>17.45660052463478</v>
      </c>
      <c r="AK43">
        <f t="shared" si="22"/>
        <v>18.665716967848027</v>
      </c>
      <c r="AL43">
        <f t="shared" si="26"/>
        <v>-1444.0038260297076</v>
      </c>
      <c r="AN43">
        <f t="shared" si="27"/>
        <v>0</v>
      </c>
      <c r="AO43">
        <f t="shared" si="27"/>
        <v>0</v>
      </c>
      <c r="AP43">
        <f t="shared" si="27"/>
        <v>-9.7372784992887637E-2</v>
      </c>
      <c r="AQ43">
        <f t="shared" si="27"/>
        <v>-24.863183782569447</v>
      </c>
      <c r="AR43">
        <f t="shared" si="27"/>
        <v>-24.960556567562332</v>
      </c>
      <c r="AS43">
        <f t="shared" si="27"/>
        <v>0.2943846825349668</v>
      </c>
      <c r="AT43">
        <f t="shared" si="27"/>
        <v>0.31477498474649013</v>
      </c>
      <c r="AU43">
        <f t="shared" si="23"/>
        <v>-24.351396900280875</v>
      </c>
      <c r="AW43">
        <v>40</v>
      </c>
      <c r="AX43">
        <f>IF(Z43&gt;0, (R43*SUMPRODUCT(K43:$K$98, X43:$X$98)-K43*$AZ$3)/Z43, 0)</f>
        <v>539.47322320995772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3.3921E-2</v>
      </c>
      <c r="Q44" s="4">
        <f t="shared" si="21"/>
        <v>12.5</v>
      </c>
      <c r="R44">
        <f t="shared" si="0"/>
        <v>100000</v>
      </c>
      <c r="S44">
        <f t="shared" si="1"/>
        <v>525.32345385224926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249.19649901605129</v>
      </c>
      <c r="AC44">
        <f t="shared" si="2"/>
        <v>232.0024725500129</v>
      </c>
      <c r="AE44">
        <f t="shared" si="3"/>
        <v>0</v>
      </c>
      <c r="AF44">
        <f t="shared" si="24"/>
        <v>0</v>
      </c>
      <c r="AG44">
        <f t="shared" si="24"/>
        <v>-5.5204672199745612</v>
      </c>
      <c r="AH44">
        <f t="shared" si="5"/>
        <v>-1566.8978698936558</v>
      </c>
      <c r="AI44">
        <f t="shared" si="25"/>
        <v>-1572.4183371136303</v>
      </c>
      <c r="AJ44">
        <f t="shared" si="7"/>
        <v>17.194026466038395</v>
      </c>
      <c r="AK44">
        <f t="shared" si="22"/>
        <v>17.443754931123593</v>
      </c>
      <c r="AL44">
        <f t="shared" si="26"/>
        <v>-1537.7805557164684</v>
      </c>
      <c r="AN44">
        <f t="shared" si="27"/>
        <v>0</v>
      </c>
      <c r="AO44">
        <f t="shared" si="27"/>
        <v>0</v>
      </c>
      <c r="AP44">
        <f t="shared" si="27"/>
        <v>-8.3121495449299101E-2</v>
      </c>
      <c r="AQ44">
        <f t="shared" si="27"/>
        <v>-23.59273028388386</v>
      </c>
      <c r="AR44">
        <f t="shared" si="27"/>
        <v>-23.675851779333158</v>
      </c>
      <c r="AS44">
        <f t="shared" si="27"/>
        <v>0.2588898974856198</v>
      </c>
      <c r="AT44">
        <f t="shared" si="27"/>
        <v>0.26265005086521648</v>
      </c>
      <c r="AU44">
        <f t="shared" si="23"/>
        <v>-23.154311830982323</v>
      </c>
      <c r="AW44">
        <v>41</v>
      </c>
      <c r="AX44">
        <f>IF(Z44&gt;0, (R44*SUMPRODUCT(K44:$K$98, X44:$X$98)-K44*$AZ$3)/Z44, 0)</f>
        <v>525.32345385224926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3.7368999999999999E-2</v>
      </c>
      <c r="Q45" s="4">
        <f t="shared" si="21"/>
        <v>12.5</v>
      </c>
      <c r="R45">
        <f t="shared" si="0"/>
        <v>100000</v>
      </c>
      <c r="S45">
        <f t="shared" si="1"/>
        <v>511.64314850524829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232.0024725500129</v>
      </c>
      <c r="AC45">
        <f t="shared" si="2"/>
        <v>215.25720415588904</v>
      </c>
      <c r="AE45">
        <f t="shared" si="3"/>
        <v>0</v>
      </c>
      <c r="AF45">
        <f t="shared" si="24"/>
        <v>0</v>
      </c>
      <c r="AG45">
        <f t="shared" si="24"/>
        <v>-5.2589682082315861</v>
      </c>
      <c r="AH45">
        <f t="shared" si="5"/>
        <v>-1650.3547163458352</v>
      </c>
      <c r="AI45">
        <f t="shared" si="25"/>
        <v>-1655.6136845540668</v>
      </c>
      <c r="AJ45">
        <f t="shared" si="7"/>
        <v>16.745268394123855</v>
      </c>
      <c r="AK45">
        <f t="shared" si="22"/>
        <v>16.240173078500906</v>
      </c>
      <c r="AL45">
        <f t="shared" si="26"/>
        <v>-1622.6282430814422</v>
      </c>
      <c r="AN45">
        <f t="shared" si="27"/>
        <v>0</v>
      </c>
      <c r="AO45">
        <f t="shared" si="27"/>
        <v>0</v>
      </c>
      <c r="AP45">
        <f t="shared" si="27"/>
        <v>-7.0700101188715392E-2</v>
      </c>
      <c r="AQ45">
        <f t="shared" si="27"/>
        <v>-22.186908310320415</v>
      </c>
      <c r="AR45">
        <f t="shared" si="27"/>
        <v>-22.257608411509132</v>
      </c>
      <c r="AS45">
        <f t="shared" si="27"/>
        <v>0.22511871588112478</v>
      </c>
      <c r="AT45">
        <f t="shared" si="27"/>
        <v>0.21832835539394915</v>
      </c>
      <c r="AU45">
        <f t="shared" si="23"/>
        <v>-21.814161340234058</v>
      </c>
      <c r="AW45">
        <v>42</v>
      </c>
      <c r="AX45">
        <f>IF(Z45&gt;0, (R45*SUMPRODUCT(K45:$K$98, X45:$X$98)-K45*$AZ$3)/Z45, 0)</f>
        <v>511.64314850524829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5.0548205999999998E-2</v>
      </c>
      <c r="Q46" s="4">
        <f t="shared" si="21"/>
        <v>12.5</v>
      </c>
      <c r="R46">
        <f t="shared" si="0"/>
        <v>100000</v>
      </c>
      <c r="S46">
        <f t="shared" si="1"/>
        <v>503.95253894595379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215.25720415588904</v>
      </c>
      <c r="AC46">
        <f t="shared" si="2"/>
        <v>199.18410110428295</v>
      </c>
      <c r="AE46">
        <f t="shared" si="3"/>
        <v>0</v>
      </c>
      <c r="AF46">
        <f t="shared" si="24"/>
        <v>0</v>
      </c>
      <c r="AG46">
        <f t="shared" si="24"/>
        <v>-4.9405471178121294</v>
      </c>
      <c r="AH46">
        <f t="shared" si="5"/>
        <v>-2126.6512666971289</v>
      </c>
      <c r="AI46">
        <f t="shared" si="25"/>
        <v>-2131.5918138149409</v>
      </c>
      <c r="AJ46">
        <f t="shared" si="7"/>
        <v>16.073103051606097</v>
      </c>
      <c r="AK46">
        <f t="shared" si="22"/>
        <v>15.068004290912235</v>
      </c>
      <c r="AL46">
        <f t="shared" si="26"/>
        <v>-2100.4507064724226</v>
      </c>
      <c r="AN46">
        <f t="shared" si="27"/>
        <v>0</v>
      </c>
      <c r="AO46">
        <f t="shared" si="27"/>
        <v>0</v>
      </c>
      <c r="AP46">
        <f t="shared" si="27"/>
        <v>-5.9302979372964477E-2</v>
      </c>
      <c r="AQ46">
        <f t="shared" si="27"/>
        <v>-25.526880565057361</v>
      </c>
      <c r="AR46">
        <f t="shared" si="27"/>
        <v>-25.586183544430323</v>
      </c>
      <c r="AS46">
        <f t="shared" si="27"/>
        <v>0.19293063622294446</v>
      </c>
      <c r="AT46">
        <f t="shared" si="27"/>
        <v>0.18086611185916998</v>
      </c>
      <c r="AU46">
        <f t="shared" si="23"/>
        <v>-25.212386796348209</v>
      </c>
      <c r="AW46">
        <v>43</v>
      </c>
      <c r="AX46">
        <f>IF(Z46&gt;0, (R46*SUMPRODUCT(K46:$K$98, X46:$X$98)-K46*$AZ$3)/Z46, 0)</f>
        <v>503.95253894595379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6.4784177999999998E-2</v>
      </c>
      <c r="Q47" s="4">
        <f t="shared" si="21"/>
        <v>12.5</v>
      </c>
      <c r="R47">
        <f t="shared" si="0"/>
        <v>100000</v>
      </c>
      <c r="S47">
        <f t="shared" si="1"/>
        <v>489.80841097231593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199.18410110428295</v>
      </c>
      <c r="AC47">
        <f t="shared" si="2"/>
        <v>179.11597523450618</v>
      </c>
      <c r="AE47">
        <f t="shared" si="3"/>
        <v>0</v>
      </c>
      <c r="AF47">
        <f t="shared" si="24"/>
        <v>0</v>
      </c>
      <c r="AG47">
        <f t="shared" si="24"/>
        <v>-4.5710723627362801</v>
      </c>
      <c r="AH47">
        <f t="shared" si="5"/>
        <v>-2560.5542711818239</v>
      </c>
      <c r="AI47">
        <f t="shared" si="25"/>
        <v>-2565.1253435445601</v>
      </c>
      <c r="AJ47">
        <f t="shared" si="7"/>
        <v>20.068125869776765</v>
      </c>
      <c r="AK47">
        <f t="shared" si="22"/>
        <v>13.942887077299808</v>
      </c>
      <c r="AL47">
        <f t="shared" si="26"/>
        <v>-2531.1143305974833</v>
      </c>
      <c r="AN47">
        <f t="shared" si="27"/>
        <v>0</v>
      </c>
      <c r="AO47">
        <f t="shared" si="27"/>
        <v>0</v>
      </c>
      <c r="AP47">
        <f t="shared" si="27"/>
        <v>-4.8989334649648546E-2</v>
      </c>
      <c r="AQ47">
        <f t="shared" si="27"/>
        <v>-27.442105511631851</v>
      </c>
      <c r="AR47">
        <f t="shared" si="27"/>
        <v>-27.491094846281499</v>
      </c>
      <c r="AS47">
        <f t="shared" si="27"/>
        <v>0.21507516311495389</v>
      </c>
      <c r="AT47">
        <f t="shared" si="27"/>
        <v>0.14942943511032489</v>
      </c>
      <c r="AU47">
        <f t="shared" si="23"/>
        <v>-27.126590248056218</v>
      </c>
      <c r="AW47">
        <v>44</v>
      </c>
      <c r="AX47">
        <f>IF(Z47&gt;0, (R47*SUMPRODUCT(K47:$K$98, X47:$X$98)-K47*$AZ$3)/Z47, 0)</f>
        <v>489.80841097231593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8.0470763000000001E-2</v>
      </c>
      <c r="Q48" s="4">
        <f t="shared" si="21"/>
        <v>12.5</v>
      </c>
      <c r="R48">
        <f t="shared" si="0"/>
        <v>100000</v>
      </c>
      <c r="S48">
        <f t="shared" si="1"/>
        <v>470.67605446145205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179.11597523450618</v>
      </c>
      <c r="AC48">
        <f t="shared" si="2"/>
        <v>156.54775784366046</v>
      </c>
      <c r="AE48">
        <f t="shared" si="3"/>
        <v>0</v>
      </c>
      <c r="AF48">
        <f t="shared" si="24"/>
        <v>0</v>
      </c>
      <c r="AG48">
        <f t="shared" si="24"/>
        <v>-4.1575239583513159</v>
      </c>
      <c r="AH48">
        <f t="shared" si="5"/>
        <v>-2942.7014460608098</v>
      </c>
      <c r="AI48">
        <f t="shared" si="25"/>
        <v>-2946.858970019161</v>
      </c>
      <c r="AJ48">
        <f t="shared" si="7"/>
        <v>22.568217390845717</v>
      </c>
      <c r="AK48">
        <f t="shared" si="22"/>
        <v>12.538118266415434</v>
      </c>
      <c r="AL48">
        <f t="shared" si="26"/>
        <v>-2911.7526343618997</v>
      </c>
      <c r="AN48">
        <f t="shared" si="27"/>
        <v>0</v>
      </c>
      <c r="AO48">
        <f t="shared" si="27"/>
        <v>0</v>
      </c>
      <c r="AP48">
        <f t="shared" si="27"/>
        <v>-3.9783243004493304E-2</v>
      </c>
      <c r="AQ48">
        <f t="shared" si="27"/>
        <v>-28.158636700853968</v>
      </c>
      <c r="AR48">
        <f t="shared" si="27"/>
        <v>-28.198419943858461</v>
      </c>
      <c r="AS48">
        <f t="shared" si="27"/>
        <v>0.21595470901249791</v>
      </c>
      <c r="AT48">
        <f t="shared" si="27"/>
        <v>0.11997694079667688</v>
      </c>
      <c r="AU48">
        <f t="shared" si="23"/>
        <v>-27.862488294049285</v>
      </c>
      <c r="AW48">
        <v>45</v>
      </c>
      <c r="AX48">
        <f>IF(Z48&gt;0, (R48*SUMPRODUCT(K48:$K$98, X48:$X$98)-K48*$AZ$3)/Z48, 0)</f>
        <v>470.67605446145205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9.7818447000000003E-2</v>
      </c>
      <c r="Q49" s="4">
        <f t="shared" si="21"/>
        <v>12.5</v>
      </c>
      <c r="R49">
        <f t="shared" si="0"/>
        <v>100000</v>
      </c>
      <c r="S49">
        <f t="shared" si="1"/>
        <v>447.32839481960525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156.54775784366046</v>
      </c>
      <c r="AC49">
        <f t="shared" si="2"/>
        <v>132.74080696493698</v>
      </c>
      <c r="AE49">
        <f t="shared" si="3"/>
        <v>0</v>
      </c>
      <c r="AF49">
        <f t="shared" si="24"/>
        <v>0</v>
      </c>
      <c r="AG49">
        <f t="shared" si="24"/>
        <v>-3.7092661817965848</v>
      </c>
      <c r="AH49">
        <f t="shared" si="5"/>
        <v>-3253.4602957697471</v>
      </c>
      <c r="AI49">
        <f t="shared" si="25"/>
        <v>-3257.1695619515435</v>
      </c>
      <c r="AJ49">
        <f t="shared" si="7"/>
        <v>23.806950878723484</v>
      </c>
      <c r="AK49">
        <f t="shared" si="22"/>
        <v>10.958343049056234</v>
      </c>
      <c r="AL49">
        <f t="shared" si="26"/>
        <v>-3222.404268023764</v>
      </c>
      <c r="AN49">
        <f t="shared" si="27"/>
        <v>0</v>
      </c>
      <c r="AO49">
        <f t="shared" si="27"/>
        <v>0</v>
      </c>
      <c r="AP49">
        <f t="shared" si="27"/>
        <v>-3.1690960292076097E-2</v>
      </c>
      <c r="AQ49">
        <f t="shared" si="27"/>
        <v>-27.796678909451064</v>
      </c>
      <c r="AR49">
        <f t="shared" si="27"/>
        <v>-27.828369869743138</v>
      </c>
      <c r="AS49">
        <f t="shared" si="27"/>
        <v>0.20340010611144829</v>
      </c>
      <c r="AT49">
        <f t="shared" si="27"/>
        <v>9.362509925518038E-2</v>
      </c>
      <c r="AU49">
        <f t="shared" si="23"/>
        <v>-27.531344664376508</v>
      </c>
      <c r="AW49">
        <v>46</v>
      </c>
      <c r="AX49">
        <f>IF(Z49&gt;0, (R49*SUMPRODUCT(K49:$K$98, X49:$X$98)-K49*$AZ$3)/Z49, 0)</f>
        <v>447.32839481960525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0.115047869</v>
      </c>
      <c r="Q50" s="4">
        <f t="shared" si="21"/>
        <v>12.5</v>
      </c>
      <c r="R50">
        <f t="shared" si="0"/>
        <v>100000</v>
      </c>
      <c r="S50">
        <f t="shared" si="1"/>
        <v>419.16460253965909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132.74080696493698</v>
      </c>
      <c r="AC50">
        <f t="shared" si="2"/>
        <v>108.82956182524535</v>
      </c>
      <c r="AE50">
        <f t="shared" si="3"/>
        <v>0</v>
      </c>
      <c r="AF50">
        <f t="shared" si="24"/>
        <v>0</v>
      </c>
      <c r="AG50">
        <f t="shared" si="24"/>
        <v>-3.2454303502091544</v>
      </c>
      <c r="AH50">
        <f t="shared" si="5"/>
        <v>-3413.9453581557095</v>
      </c>
      <c r="AI50">
        <f t="shared" si="25"/>
        <v>-3417.1907885059186</v>
      </c>
      <c r="AJ50">
        <f t="shared" si="7"/>
        <v>23.91124513969163</v>
      </c>
      <c r="AK50">
        <f t="shared" si="22"/>
        <v>9.2918564875455889</v>
      </c>
      <c r="AL50">
        <f t="shared" si="26"/>
        <v>-3383.9876868786814</v>
      </c>
      <c r="AN50">
        <f t="shared" si="27"/>
        <v>0</v>
      </c>
      <c r="AO50">
        <f t="shared" si="27"/>
        <v>0</v>
      </c>
      <c r="AP50">
        <f t="shared" si="27"/>
        <v>-2.4757208250882456E-2</v>
      </c>
      <c r="AQ50">
        <f t="shared" si="27"/>
        <v>-26.042696058335515</v>
      </c>
      <c r="AR50">
        <f t="shared" si="27"/>
        <v>-26.067453266586394</v>
      </c>
      <c r="AS50">
        <f t="shared" si="27"/>
        <v>0.18240282846405756</v>
      </c>
      <c r="AT50">
        <f t="shared" si="27"/>
        <v>7.0881331988731228E-2</v>
      </c>
      <c r="AU50">
        <f t="shared" si="23"/>
        <v>-25.814169106133608</v>
      </c>
      <c r="AW50">
        <v>47</v>
      </c>
      <c r="AX50">
        <f>IF(Z50&gt;0, (R50*SUMPRODUCT(K50:$K$98, X50:$X$98)-K50*$AZ$3)/Z50, 0)</f>
        <v>419.16460253965909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0.13365521</v>
      </c>
      <c r="Q51" s="4">
        <f t="shared" si="21"/>
        <v>12.5</v>
      </c>
      <c r="R51">
        <f t="shared" si="0"/>
        <v>100000</v>
      </c>
      <c r="S51">
        <f t="shared" si="1"/>
        <v>387.95235261754692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108.82956182524535</v>
      </c>
      <c r="AC51">
        <f t="shared" si="2"/>
        <v>86.256003061337907</v>
      </c>
      <c r="AE51">
        <f t="shared" si="3"/>
        <v>0</v>
      </c>
      <c r="AF51">
        <f t="shared" si="24"/>
        <v>0</v>
      </c>
      <c r="AG51">
        <f t="shared" si="24"/>
        <v>-2.779207371709485</v>
      </c>
      <c r="AH51">
        <f t="shared" si="5"/>
        <v>-3470.1493999806244</v>
      </c>
      <c r="AI51">
        <f t="shared" si="25"/>
        <v>-3472.928607352334</v>
      </c>
      <c r="AJ51">
        <f t="shared" si="7"/>
        <v>22.573558763907442</v>
      </c>
      <c r="AK51">
        <f t="shared" si="22"/>
        <v>7.6180693277671754</v>
      </c>
      <c r="AL51">
        <f t="shared" si="26"/>
        <v>-3442.7369792606596</v>
      </c>
      <c r="AN51">
        <f t="shared" si="27"/>
        <v>0</v>
      </c>
      <c r="AO51">
        <f t="shared" si="27"/>
        <v>0</v>
      </c>
      <c r="AP51">
        <f t="shared" si="27"/>
        <v>-1.8929202054096608E-2</v>
      </c>
      <c r="AQ51">
        <f t="shared" si="27"/>
        <v>-23.635213341324476</v>
      </c>
      <c r="AR51">
        <f t="shared" si="27"/>
        <v>-23.654142543378573</v>
      </c>
      <c r="AS51">
        <f t="shared" si="27"/>
        <v>0.1537486764289907</v>
      </c>
      <c r="AT51">
        <f t="shared" si="27"/>
        <v>5.1886726782363571E-2</v>
      </c>
      <c r="AU51">
        <f t="shared" si="23"/>
        <v>-23.448507140167223</v>
      </c>
      <c r="AW51">
        <v>48</v>
      </c>
      <c r="AX51">
        <f>IF(Z51&gt;0, (R51*SUMPRODUCT(K51:$K$98, X51:$X$98)-K51*$AZ$3)/Z51, 0)</f>
        <v>387.95235261754692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0.153152232</v>
      </c>
      <c r="Q52" s="4">
        <f t="shared" si="21"/>
        <v>12.5</v>
      </c>
      <c r="R52">
        <f t="shared" si="0"/>
        <v>100000</v>
      </c>
      <c r="S52">
        <f t="shared" si="1"/>
        <v>353.20633185826915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86.256003061337907</v>
      </c>
      <c r="AC52">
        <f t="shared" si="2"/>
        <v>65.718233732895669</v>
      </c>
      <c r="AE52">
        <f t="shared" si="3"/>
        <v>0</v>
      </c>
      <c r="AF52">
        <f t="shared" si="24"/>
        <v>0</v>
      </c>
      <c r="AG52">
        <f t="shared" si="24"/>
        <v>-2.3257734858242287</v>
      </c>
      <c r="AH52">
        <f t="shared" si="5"/>
        <v>-3405.1344973452897</v>
      </c>
      <c r="AI52">
        <f t="shared" si="25"/>
        <v>-3407.460270831114</v>
      </c>
      <c r="AJ52">
        <f t="shared" si="7"/>
        <v>20.537769328442238</v>
      </c>
      <c r="AK52">
        <f t="shared" si="22"/>
        <v>6.0379202142936537</v>
      </c>
      <c r="AL52">
        <f t="shared" si="26"/>
        <v>-3380.8845812883783</v>
      </c>
      <c r="AN52">
        <f t="shared" si="27"/>
        <v>0</v>
      </c>
      <c r="AO52">
        <f t="shared" si="27"/>
        <v>0</v>
      </c>
      <c r="AP52">
        <f t="shared" si="27"/>
        <v>-1.4143625436599788E-2</v>
      </c>
      <c r="AQ52">
        <f t="shared" si="27"/>
        <v>-20.707496746884857</v>
      </c>
      <c r="AR52">
        <f t="shared" si="27"/>
        <v>-20.721640372321456</v>
      </c>
      <c r="AS52">
        <f t="shared" si="27"/>
        <v>0.12489544594745096</v>
      </c>
      <c r="AT52">
        <f t="shared" si="27"/>
        <v>3.6718142350298404E-2</v>
      </c>
      <c r="AU52">
        <f t="shared" si="23"/>
        <v>-20.560026784023709</v>
      </c>
      <c r="AW52">
        <v>49</v>
      </c>
      <c r="AX52">
        <f>IF(Z52&gt;0, (R52*SUMPRODUCT(K52:$K$98, X52:$X$98)-K52*$AZ$3)/Z52, 0)</f>
        <v>353.20633185826915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0.17329698399999999</v>
      </c>
      <c r="Q53" s="4">
        <f t="shared" si="21"/>
        <v>12.5</v>
      </c>
      <c r="R53">
        <f t="shared" si="0"/>
        <v>100000</v>
      </c>
      <c r="S53">
        <f t="shared" si="1"/>
        <v>314.40617029842429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65.718233732895669</v>
      </c>
      <c r="AC53">
        <f t="shared" si="2"/>
        <v>47.776311997512778</v>
      </c>
      <c r="AE53">
        <f t="shared" si="3"/>
        <v>0</v>
      </c>
      <c r="AF53">
        <f t="shared" si="24"/>
        <v>0</v>
      </c>
      <c r="AG53">
        <f t="shared" si="24"/>
        <v>-1.8994662204054804</v>
      </c>
      <c r="AH53">
        <f t="shared" si="5"/>
        <v>-3224.3962444840445</v>
      </c>
      <c r="AI53">
        <f t="shared" si="25"/>
        <v>-3226.2957107044499</v>
      </c>
      <c r="AJ53">
        <f t="shared" si="7"/>
        <v>17.941921735382891</v>
      </c>
      <c r="AK53">
        <f t="shared" si="22"/>
        <v>4.6002763613026971</v>
      </c>
      <c r="AL53">
        <f t="shared" si="26"/>
        <v>-3203.7535126077642</v>
      </c>
      <c r="AN53">
        <f t="shared" si="27"/>
        <v>0</v>
      </c>
      <c r="AO53">
        <f t="shared" si="27"/>
        <v>0</v>
      </c>
      <c r="AP53">
        <f t="shared" si="27"/>
        <v>-1.0313519242183357E-2</v>
      </c>
      <c r="AQ53">
        <f t="shared" si="27"/>
        <v>-17.507483078488757</v>
      </c>
      <c r="AR53">
        <f t="shared" si="27"/>
        <v>-17.517796597730939</v>
      </c>
      <c r="AS53">
        <f t="shared" si="27"/>
        <v>9.7419134424047676E-2</v>
      </c>
      <c r="AT53">
        <f t="shared" si="27"/>
        <v>2.4978090298193603E-2</v>
      </c>
      <c r="AU53">
        <f t="shared" si="23"/>
        <v>-17.395399373008697</v>
      </c>
      <c r="AW53">
        <v>50</v>
      </c>
      <c r="AX53">
        <f>IF(Z53&gt;0, (R53*SUMPRODUCT(K53:$K$98, X53:$X$98)-K53*$AZ$3)/Z53, 0)</f>
        <v>314.40617029842429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0.19491187900000001</v>
      </c>
      <c r="Q54" s="4">
        <f t="shared" si="21"/>
        <v>12.5</v>
      </c>
      <c r="R54">
        <f t="shared" si="0"/>
        <v>100000</v>
      </c>
      <c r="S54">
        <f t="shared" si="1"/>
        <v>270.9670870295239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47.776311997512778</v>
      </c>
      <c r="AC54">
        <f t="shared" si="2"/>
        <v>32.738092322150777</v>
      </c>
      <c r="AE54">
        <f t="shared" si="3"/>
        <v>0</v>
      </c>
      <c r="AF54">
        <f t="shared" si="24"/>
        <v>0</v>
      </c>
      <c r="AG54">
        <f t="shared" si="24"/>
        <v>-1.5102430280851653</v>
      </c>
      <c r="AH54">
        <f t="shared" si="5"/>
        <v>-2961.8282409300823</v>
      </c>
      <c r="AI54">
        <f t="shared" si="25"/>
        <v>-2963.3384839581677</v>
      </c>
      <c r="AJ54">
        <f t="shared" si="7"/>
        <v>15.038219675362001</v>
      </c>
      <c r="AK54">
        <f t="shared" si="22"/>
        <v>3.3443418398258946</v>
      </c>
      <c r="AL54">
        <f t="shared" si="26"/>
        <v>-2944.9559224429795</v>
      </c>
      <c r="AN54">
        <f t="shared" si="27"/>
        <v>0</v>
      </c>
      <c r="AO54">
        <f t="shared" si="27"/>
        <v>0</v>
      </c>
      <c r="AP54">
        <f t="shared" si="27"/>
        <v>-7.321568424254383E-3</v>
      </c>
      <c r="AQ54">
        <f t="shared" si="27"/>
        <v>-14.358767247118671</v>
      </c>
      <c r="AR54">
        <f t="shared" si="27"/>
        <v>-14.366088815542927</v>
      </c>
      <c r="AS54">
        <f t="shared" si="27"/>
        <v>7.2904395044108422E-2</v>
      </c>
      <c r="AT54">
        <f t="shared" si="27"/>
        <v>1.621317043616988E-2</v>
      </c>
      <c r="AU54">
        <f t="shared" si="23"/>
        <v>-14.276971250062648</v>
      </c>
      <c r="AW54">
        <v>51</v>
      </c>
      <c r="AX54">
        <f>IF(Z54&gt;0, (R54*SUMPRODUCT(K54:$K$98, X54:$X$98)-K54*$AZ$3)/Z54, 0)</f>
        <v>270.9670870295239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0.21714087100000001</v>
      </c>
      <c r="Q55" s="4">
        <f t="shared" si="21"/>
        <v>12.5</v>
      </c>
      <c r="R55">
        <f t="shared" si="0"/>
        <v>100000</v>
      </c>
      <c r="S55">
        <f t="shared" si="1"/>
        <v>220.44138111910985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32.738092322150777</v>
      </c>
      <c r="AC55">
        <f t="shared" si="2"/>
        <v>20.584024542109574</v>
      </c>
      <c r="AE55">
        <f t="shared" si="3"/>
        <v>0</v>
      </c>
      <c r="AF55">
        <f t="shared" si="24"/>
        <v>0</v>
      </c>
      <c r="AG55">
        <f t="shared" si="24"/>
        <v>-1.1672051112642234</v>
      </c>
      <c r="AH55">
        <f t="shared" si="5"/>
        <v>-2623.4838923207221</v>
      </c>
      <c r="AI55">
        <f t="shared" si="25"/>
        <v>-2624.6510974319863</v>
      </c>
      <c r="AJ55">
        <f t="shared" si="7"/>
        <v>12.154067780041203</v>
      </c>
      <c r="AK55">
        <f t="shared" si="22"/>
        <v>2.2916664625505545</v>
      </c>
      <c r="AL55">
        <f t="shared" si="26"/>
        <v>-2610.2053631893946</v>
      </c>
      <c r="AN55">
        <f t="shared" si="27"/>
        <v>0</v>
      </c>
      <c r="AO55">
        <f t="shared" si="27"/>
        <v>0</v>
      </c>
      <c r="AP55">
        <f t="shared" si="27"/>
        <v>-5.0522687457885216E-3</v>
      </c>
      <c r="AQ55">
        <f t="shared" si="27"/>
        <v>-11.355798176633529</v>
      </c>
      <c r="AR55">
        <f t="shared" si="27"/>
        <v>-11.360850445379318</v>
      </c>
      <c r="AS55">
        <f t="shared" si="27"/>
        <v>5.2609105449159477E-2</v>
      </c>
      <c r="AT55">
        <f t="shared" si="27"/>
        <v>9.9195203420377586E-3</v>
      </c>
      <c r="AU55">
        <f t="shared" si="23"/>
        <v>-11.298321819588121</v>
      </c>
      <c r="AW55">
        <v>52</v>
      </c>
      <c r="AX55">
        <f>IF(Z55&gt;0, (R55*SUMPRODUCT(K55:$K$98, X55:$X$98)-K55*$AZ$3)/Z55, 0)</f>
        <v>220.44138111910985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0.240684854</v>
      </c>
      <c r="Q56" s="4">
        <f t="shared" si="21"/>
        <v>12.5</v>
      </c>
      <c r="R56">
        <f t="shared" si="0"/>
        <v>100000</v>
      </c>
      <c r="S56">
        <f t="shared" si="1"/>
        <v>160.0253091194316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20.584024542109574</v>
      </c>
      <c r="AC56">
        <f t="shared" si="2"/>
        <v>11.196708032509498</v>
      </c>
      <c r="AE56">
        <f t="shared" si="3"/>
        <v>0</v>
      </c>
      <c r="AF56">
        <f t="shared" si="24"/>
        <v>0</v>
      </c>
      <c r="AG56">
        <f t="shared" si="24"/>
        <v>-0.87460446835889771</v>
      </c>
      <c r="AH56">
        <f t="shared" si="5"/>
        <v>-2247.4287343414667</v>
      </c>
      <c r="AI56">
        <f t="shared" si="25"/>
        <v>-2248.3033388098256</v>
      </c>
      <c r="AJ56">
        <f t="shared" si="7"/>
        <v>9.3873165096000761</v>
      </c>
      <c r="AK56">
        <f t="shared" si="22"/>
        <v>1.4408817179476703</v>
      </c>
      <c r="AL56">
        <f t="shared" si="26"/>
        <v>-2237.4751405822776</v>
      </c>
      <c r="AN56">
        <f t="shared" si="27"/>
        <v>0</v>
      </c>
      <c r="AO56">
        <f t="shared" si="27"/>
        <v>0</v>
      </c>
      <c r="AP56">
        <f t="shared" si="27"/>
        <v>-3.380126332930145E-3</v>
      </c>
      <c r="AQ56">
        <f t="shared" si="27"/>
        <v>-8.6857468960633799</v>
      </c>
      <c r="AR56">
        <f t="shared" si="27"/>
        <v>-8.6891270223963115</v>
      </c>
      <c r="AS56">
        <f t="shared" si="27"/>
        <v>3.627961767584801E-2</v>
      </c>
      <c r="AT56">
        <f t="shared" si="27"/>
        <v>5.5686455005326731E-3</v>
      </c>
      <c r="AU56">
        <f t="shared" si="23"/>
        <v>-8.6472787592199296</v>
      </c>
      <c r="AW56">
        <v>53</v>
      </c>
      <c r="AX56">
        <f>IF(Z56&gt;0, (R56*SUMPRODUCT(K56:$K$98, X56:$X$98)-K56*$AZ$3)/Z56, 0)</f>
        <v>160.0253091194316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0.26560892699999999</v>
      </c>
      <c r="Q57" s="4">
        <f t="shared" si="21"/>
        <v>12.5</v>
      </c>
      <c r="R57">
        <f t="shared" si="0"/>
        <v>100000</v>
      </c>
      <c r="S57">
        <f t="shared" si="1"/>
        <v>84.217817399078569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11.196708032509498</v>
      </c>
      <c r="AC57">
        <f t="shared" si="2"/>
        <v>4.2685340534402609</v>
      </c>
      <c r="AE57">
        <f t="shared" si="3"/>
        <v>0</v>
      </c>
      <c r="AF57">
        <f t="shared" si="24"/>
        <v>0</v>
      </c>
      <c r="AG57">
        <f t="shared" si="24"/>
        <v>-0.63355566928509643</v>
      </c>
      <c r="AH57">
        <f t="shared" si="5"/>
        <v>-1858.4220351216982</v>
      </c>
      <c r="AI57">
        <f t="shared" si="25"/>
        <v>-1859.0555907909832</v>
      </c>
      <c r="AJ57">
        <f t="shared" si="7"/>
        <v>6.9281739790692374</v>
      </c>
      <c r="AK57">
        <f t="shared" si="22"/>
        <v>0.78376956227566497</v>
      </c>
      <c r="AL57">
        <f t="shared" si="26"/>
        <v>-1851.3436472496383</v>
      </c>
      <c r="AN57">
        <f t="shared" si="27"/>
        <v>0</v>
      </c>
      <c r="AO57">
        <f t="shared" si="27"/>
        <v>0</v>
      </c>
      <c r="AP57">
        <f t="shared" si="27"/>
        <v>-2.1861904832025203E-3</v>
      </c>
      <c r="AQ57">
        <f t="shared" si="27"/>
        <v>-6.4127980601001466</v>
      </c>
      <c r="AR57">
        <f t="shared" si="27"/>
        <v>-6.4149842505833492</v>
      </c>
      <c r="AS57">
        <f t="shared" si="27"/>
        <v>2.3906830533303541E-2</v>
      </c>
      <c r="AT57">
        <f t="shared" si="27"/>
        <v>2.7045288064493859E-3</v>
      </c>
      <c r="AU57">
        <f t="shared" si="23"/>
        <v>-6.3883728912435958</v>
      </c>
      <c r="AW57">
        <v>54</v>
      </c>
      <c r="AX57">
        <f>IF(Z57&gt;0, (R57*SUMPRODUCT(K57:$K$98, X57:$X$98)-K57*$AZ$3)/Z57, 0)</f>
        <v>84.217817399078569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0.29099302900000001</v>
      </c>
      <c r="Q58" s="4">
        <f t="shared" si="21"/>
        <v>12.5</v>
      </c>
      <c r="R58">
        <f t="shared" si="0"/>
        <v>100000</v>
      </c>
      <c r="S58">
        <f t="shared" si="1"/>
        <v>-16.229810075499305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4.2685340534402609</v>
      </c>
      <c r="AC58">
        <f t="shared" si="2"/>
        <v>-0.5750024736293966</v>
      </c>
      <c r="AE58">
        <f t="shared" si="3"/>
        <v>0</v>
      </c>
      <c r="AF58">
        <f t="shared" si="24"/>
        <v>0</v>
      </c>
      <c r="AG58">
        <f t="shared" si="24"/>
        <v>-0.44285982934685297</v>
      </c>
      <c r="AH58">
        <f t="shared" si="5"/>
        <v>-1474.8822659631398</v>
      </c>
      <c r="AI58">
        <f t="shared" si="25"/>
        <v>-1475.3251257924867</v>
      </c>
      <c r="AJ58">
        <f t="shared" si="7"/>
        <v>4.8435365270696575</v>
      </c>
      <c r="AK58">
        <f t="shared" si="22"/>
        <v>0.29879738374081827</v>
      </c>
      <c r="AL58">
        <f t="shared" si="26"/>
        <v>-1470.1827918816764</v>
      </c>
      <c r="AN58">
        <f t="shared" si="27"/>
        <v>0</v>
      </c>
      <c r="AO58">
        <f t="shared" si="27"/>
        <v>0</v>
      </c>
      <c r="AP58">
        <f t="shared" si="27"/>
        <v>-1.3644307032968034E-3</v>
      </c>
      <c r="AQ58">
        <f t="shared" si="27"/>
        <v>-4.5440442191291073</v>
      </c>
      <c r="AR58">
        <f t="shared" si="27"/>
        <v>-4.545408649832404</v>
      </c>
      <c r="AS58">
        <f t="shared" si="27"/>
        <v>1.4922712587908765E-2</v>
      </c>
      <c r="AT58">
        <f t="shared" si="27"/>
        <v>9.2058095456976595E-4</v>
      </c>
      <c r="AU58">
        <f t="shared" si="23"/>
        <v>-4.5295653562899254</v>
      </c>
      <c r="AW58">
        <v>55</v>
      </c>
      <c r="AX58">
        <f>IF(Z58&gt;0, (R58*SUMPRODUCT(K58:$K$98, X58:$X$98)-K58*$AZ$3)/Z58, 0)</f>
        <v>-16.229810075499305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0.31752069599999999</v>
      </c>
      <c r="Q59" s="4">
        <f t="shared" si="21"/>
        <v>12.5</v>
      </c>
      <c r="R59">
        <f t="shared" si="0"/>
        <v>100000</v>
      </c>
      <c r="S59">
        <f t="shared" si="1"/>
        <v>-156.05039775190502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-0.5750024736293966</v>
      </c>
      <c r="AC59">
        <f t="shared" si="2"/>
        <v>-3.7179203239812795</v>
      </c>
      <c r="AE59">
        <f t="shared" si="3"/>
        <v>0</v>
      </c>
      <c r="AF59">
        <f t="shared" si="24"/>
        <v>0</v>
      </c>
      <c r="AG59">
        <f t="shared" si="24"/>
        <v>-0.29781406980873043</v>
      </c>
      <c r="AH59">
        <f t="shared" si="5"/>
        <v>-1124.9372899572318</v>
      </c>
      <c r="AI59">
        <f t="shared" si="25"/>
        <v>-1125.2351040270405</v>
      </c>
      <c r="AJ59">
        <f t="shared" si="7"/>
        <v>3.1429178503518829</v>
      </c>
      <c r="AK59">
        <f t="shared" si="22"/>
        <v>-4.0250173154057767E-2</v>
      </c>
      <c r="AL59">
        <f t="shared" si="26"/>
        <v>-1122.1324363498427</v>
      </c>
      <c r="AN59">
        <f t="shared" si="27"/>
        <v>0</v>
      </c>
      <c r="AO59">
        <f t="shared" si="27"/>
        <v>0</v>
      </c>
      <c r="AP59">
        <f t="shared" si="27"/>
        <v>-8.1924233009755777E-4</v>
      </c>
      <c r="AQ59">
        <f t="shared" si="27"/>
        <v>-3.0945356182469319</v>
      </c>
      <c r="AR59">
        <f t="shared" si="27"/>
        <v>-3.0953548605770296</v>
      </c>
      <c r="AS59">
        <f t="shared" si="27"/>
        <v>8.6457008048046336E-3</v>
      </c>
      <c r="AT59">
        <f t="shared" si="27"/>
        <v>-1.1072225587843533E-4</v>
      </c>
      <c r="AU59">
        <f t="shared" si="23"/>
        <v>-3.0868198820281032</v>
      </c>
      <c r="AW59">
        <v>56</v>
      </c>
      <c r="AX59">
        <f>IF(Z59&gt;0, (R59*SUMPRODUCT(K59:$K$98, X59:$X$98)-K59*$AZ$3)/Z59, 0)</f>
        <v>-156.05039775190502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0.344227385</v>
      </c>
      <c r="Q60" s="4">
        <f t="shared" si="21"/>
        <v>12.5</v>
      </c>
      <c r="R60">
        <f t="shared" si="0"/>
        <v>100000</v>
      </c>
      <c r="S60">
        <f t="shared" si="1"/>
        <v>-361.47081174532377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-3.7179203239812795</v>
      </c>
      <c r="AC60">
        <f t="shared" si="2"/>
        <v>-5.5614502558199703</v>
      </c>
      <c r="AE60">
        <f t="shared" si="3"/>
        <v>0</v>
      </c>
      <c r="AF60">
        <f t="shared" si="24"/>
        <v>0</v>
      </c>
      <c r="AG60">
        <f t="shared" si="24"/>
        <v>-0.19232017064417642</v>
      </c>
      <c r="AH60">
        <f t="shared" si="5"/>
        <v>-820.12606773173377</v>
      </c>
      <c r="AI60">
        <f t="shared" si="25"/>
        <v>-820.31838790237794</v>
      </c>
      <c r="AJ60">
        <f t="shared" si="7"/>
        <v>1.8435299318386908</v>
      </c>
      <c r="AK60">
        <f t="shared" si="22"/>
        <v>-0.26025442267868959</v>
      </c>
      <c r="AL60">
        <f t="shared" si="26"/>
        <v>-818.73511239321795</v>
      </c>
      <c r="AN60">
        <f t="shared" si="27"/>
        <v>0</v>
      </c>
      <c r="AO60">
        <f t="shared" si="27"/>
        <v>0</v>
      </c>
      <c r="AP60">
        <f t="shared" si="27"/>
        <v>-4.7236094805874383E-4</v>
      </c>
      <c r="AQ60">
        <f t="shared" si="27"/>
        <v>-2.0143260355056363</v>
      </c>
      <c r="AR60">
        <f t="shared" si="27"/>
        <v>-2.0147983964536951</v>
      </c>
      <c r="AS60">
        <f t="shared" si="27"/>
        <v>4.5279262360324044E-3</v>
      </c>
      <c r="AT60">
        <f t="shared" si="27"/>
        <v>-6.3921545733460687E-4</v>
      </c>
      <c r="AU60">
        <f t="shared" si="23"/>
        <v>-2.0109096856749971</v>
      </c>
      <c r="AW60">
        <v>57</v>
      </c>
      <c r="AX60">
        <f>IF(Z60&gt;0, (R60*SUMPRODUCT(K60:$K$98, X60:$X$98)-K60*$AZ$3)/Z60, 0)</f>
        <v>-361.47081174532377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0.370496828</v>
      </c>
      <c r="Q61" s="4">
        <f t="shared" si="21"/>
        <v>12.5</v>
      </c>
      <c r="R61">
        <f t="shared" si="0"/>
        <v>100000</v>
      </c>
      <c r="S61">
        <f t="shared" si="1"/>
        <v>-677.63206053658382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-5.5614502558199703</v>
      </c>
      <c r="AC61">
        <f t="shared" si="2"/>
        <v>-6.4588069284611134</v>
      </c>
      <c r="AE61">
        <f t="shared" si="3"/>
        <v>0</v>
      </c>
      <c r="AF61">
        <f t="shared" si="24"/>
        <v>0</v>
      </c>
      <c r="AG61">
        <f t="shared" si="24"/>
        <v>-0.11914295575364857</v>
      </c>
      <c r="AH61">
        <f t="shared" si="5"/>
        <v>-570.03210547268861</v>
      </c>
      <c r="AI61">
        <f t="shared" si="25"/>
        <v>-570.15124842844227</v>
      </c>
      <c r="AJ61">
        <f t="shared" si="7"/>
        <v>0.89735667264114305</v>
      </c>
      <c r="AK61">
        <f t="shared" si="22"/>
        <v>-0.38930151790739798</v>
      </c>
      <c r="AL61">
        <f t="shared" si="26"/>
        <v>-569.64319327370845</v>
      </c>
      <c r="AN61">
        <f t="shared" si="27"/>
        <v>0</v>
      </c>
      <c r="AO61">
        <f t="shared" si="27"/>
        <v>0</v>
      </c>
      <c r="AP61">
        <f t="shared" si="27"/>
        <v>-2.6127598718867769E-4</v>
      </c>
      <c r="AQ61">
        <f t="shared" si="27"/>
        <v>-1.2500588066202667</v>
      </c>
      <c r="AR61">
        <f t="shared" si="27"/>
        <v>-1.2503200826074554</v>
      </c>
      <c r="AS61">
        <f t="shared" si="27"/>
        <v>1.9678691788497268E-3</v>
      </c>
      <c r="AT61">
        <f t="shared" si="27"/>
        <v>-8.5372347665792431E-4</v>
      </c>
      <c r="AU61">
        <f t="shared" si="23"/>
        <v>-1.2492059369052635</v>
      </c>
      <c r="AW61">
        <v>58</v>
      </c>
      <c r="AX61">
        <f>IF(Z61&gt;0, (R61*SUMPRODUCT(K61:$K$98, X61:$X$98)-K61*$AZ$3)/Z61, 0)</f>
        <v>-677.63206053658382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0.397394472</v>
      </c>
      <c r="Q62" s="4">
        <f t="shared" si="21"/>
        <v>12.5</v>
      </c>
      <c r="R62">
        <f t="shared" si="0"/>
        <v>100000</v>
      </c>
      <c r="S62">
        <f t="shared" si="1"/>
        <v>-1188.2290781614938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-6.4588069284611134</v>
      </c>
      <c r="AC62">
        <f t="shared" si="2"/>
        <v>-6.7115716610952196</v>
      </c>
      <c r="AE62">
        <f t="shared" si="3"/>
        <v>0</v>
      </c>
      <c r="AF62">
        <f t="shared" si="24"/>
        <v>0</v>
      </c>
      <c r="AG62">
        <f t="shared" si="24"/>
        <v>-7.0604774201871542E-2</v>
      </c>
      <c r="AH62">
        <f t="shared" si="5"/>
        <v>-378.77401595392428</v>
      </c>
      <c r="AI62">
        <f t="shared" si="25"/>
        <v>-378.84462072812613</v>
      </c>
      <c r="AJ62">
        <f t="shared" si="7"/>
        <v>0.25276473263410626</v>
      </c>
      <c r="AK62">
        <f t="shared" si="22"/>
        <v>-0.45211648499227797</v>
      </c>
      <c r="AL62">
        <f t="shared" si="26"/>
        <v>-379.04397248048434</v>
      </c>
      <c r="AN62">
        <f t="shared" si="27"/>
        <v>0</v>
      </c>
      <c r="AO62">
        <f t="shared" si="27"/>
        <v>0</v>
      </c>
      <c r="AP62">
        <f t="shared" si="27"/>
        <v>-1.3824428066220318E-4</v>
      </c>
      <c r="AQ62">
        <f t="shared" si="27"/>
        <v>-0.7416402355365953</v>
      </c>
      <c r="AR62">
        <f t="shared" si="27"/>
        <v>-0.74177847981725742</v>
      </c>
      <c r="AS62">
        <f t="shared" si="27"/>
        <v>4.949138218311855E-4</v>
      </c>
      <c r="AT62">
        <f t="shared" si="27"/>
        <v>-8.8524492783696881E-4</v>
      </c>
      <c r="AU62">
        <f t="shared" si="23"/>
        <v>-0.74216881092326326</v>
      </c>
      <c r="AW62">
        <v>59</v>
      </c>
      <c r="AX62">
        <f>IF(Z62&gt;0, (R62*SUMPRODUCT(K62:$K$98, X62:$X$98)-K62*$AZ$3)/Z62, 0)</f>
        <v>-1188.2290781614938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0.424762996</v>
      </c>
      <c r="Q63" s="4">
        <f t="shared" si="21"/>
        <v>12.5</v>
      </c>
      <c r="R63">
        <f t="shared" si="0"/>
        <v>100000</v>
      </c>
      <c r="S63">
        <f t="shared" si="1"/>
        <v>-2055.5715260083225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-6.7115716610952196</v>
      </c>
      <c r="AC63">
        <f t="shared" si="2"/>
        <v>-6.5627707591441764</v>
      </c>
      <c r="AE63">
        <f t="shared" si="3"/>
        <v>0</v>
      </c>
      <c r="AF63">
        <f t="shared" si="24"/>
        <v>0</v>
      </c>
      <c r="AG63">
        <f t="shared" si="24"/>
        <v>-3.9908431037962364E-2</v>
      </c>
      <c r="AH63">
        <f t="shared" si="5"/>
        <v>-239.92236337512375</v>
      </c>
      <c r="AI63">
        <f t="shared" si="25"/>
        <v>-239.96227180616171</v>
      </c>
      <c r="AJ63">
        <f t="shared" si="7"/>
        <v>-0.14880090195104323</v>
      </c>
      <c r="AK63">
        <f t="shared" si="22"/>
        <v>-0.46981001627666541</v>
      </c>
      <c r="AL63">
        <f t="shared" si="26"/>
        <v>-240.5808827243894</v>
      </c>
      <c r="AN63">
        <f t="shared" si="27"/>
        <v>0</v>
      </c>
      <c r="AO63">
        <f t="shared" si="27"/>
        <v>0</v>
      </c>
      <c r="AP63">
        <f t="shared" si="27"/>
        <v>-6.9768556269320415E-5</v>
      </c>
      <c r="AQ63">
        <f t="shared" si="27"/>
        <v>-0.4194361059567307</v>
      </c>
      <c r="AR63">
        <f t="shared" si="27"/>
        <v>-0.41950587451299998</v>
      </c>
      <c r="AS63">
        <f t="shared" si="27"/>
        <v>-2.6013611236236291E-4</v>
      </c>
      <c r="AT63">
        <f t="shared" si="27"/>
        <v>-8.2132937086174267E-4</v>
      </c>
      <c r="AU63">
        <f t="shared" si="23"/>
        <v>-0.42058733999622405</v>
      </c>
      <c r="AW63">
        <v>60</v>
      </c>
      <c r="AX63">
        <f>IF(Z63&gt;0, (R63*SUMPRODUCT(K63:$K$98, X63:$X$98)-K63*$AZ$3)/Z63, 0)</f>
        <v>-2055.5715260083225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0.45242554800000001</v>
      </c>
      <c r="Q64" s="4">
        <f t="shared" si="21"/>
        <v>12.5</v>
      </c>
      <c r="R64">
        <f t="shared" si="0"/>
        <v>100000</v>
      </c>
      <c r="S64">
        <f t="shared" si="1"/>
        <v>-3604.9462714892202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-6.5627707591441764</v>
      </c>
      <c r="AC64">
        <f t="shared" si="2"/>
        <v>-6.1871701352012272</v>
      </c>
      <c r="AE64">
        <f t="shared" si="3"/>
        <v>0</v>
      </c>
      <c r="AF64">
        <f t="shared" si="24"/>
        <v>0</v>
      </c>
      <c r="AG64">
        <f t="shared" si="24"/>
        <v>-2.1453752945412408E-2</v>
      </c>
      <c r="AH64">
        <f t="shared" si="5"/>
        <v>-144.44475025736264</v>
      </c>
      <c r="AI64">
        <f t="shared" si="25"/>
        <v>-144.46620401030805</v>
      </c>
      <c r="AJ64">
        <f t="shared" si="7"/>
        <v>-0.37560062394294924</v>
      </c>
      <c r="AK64">
        <f t="shared" si="22"/>
        <v>-0.4593939531400924</v>
      </c>
      <c r="AL64">
        <f t="shared" si="26"/>
        <v>-145.30119858739107</v>
      </c>
      <c r="AN64">
        <f t="shared" si="27"/>
        <v>0</v>
      </c>
      <c r="AO64">
        <f t="shared" si="27"/>
        <v>0</v>
      </c>
      <c r="AP64">
        <f t="shared" si="27"/>
        <v>-3.3487315538670611E-5</v>
      </c>
      <c r="AQ64">
        <f t="shared" si="27"/>
        <v>-0.22546483788082947</v>
      </c>
      <c r="AR64">
        <f t="shared" si="27"/>
        <v>-0.22549832519636812</v>
      </c>
      <c r="AS64">
        <f t="shared" si="27"/>
        <v>-5.8627768495808587E-4</v>
      </c>
      <c r="AT64">
        <f t="shared" si="27"/>
        <v>-7.1707128838962252E-4</v>
      </c>
      <c r="AU64">
        <f t="shared" si="23"/>
        <v>-0.22680167416971578</v>
      </c>
      <c r="AW64">
        <v>61</v>
      </c>
      <c r="AX64">
        <f>IF(Z64&gt;0, (R64*SUMPRODUCT(K64:$K$98, X64:$X$98)-K64*$AZ$3)/Z64, 0)</f>
        <v>-3604.9462714892202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0.48020744799999998</v>
      </c>
      <c r="Q65" s="4">
        <f t="shared" si="21"/>
        <v>12.5</v>
      </c>
      <c r="R65">
        <f t="shared" si="0"/>
        <v>100000</v>
      </c>
      <c r="S65">
        <f t="shared" si="1"/>
        <v>-6517.7834422672395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-6.1871701352012272</v>
      </c>
      <c r="AC65">
        <f t="shared" si="2"/>
        <v>-5.702780749957344</v>
      </c>
      <c r="AE65">
        <f t="shared" si="3"/>
        <v>0</v>
      </c>
      <c r="AF65">
        <f t="shared" si="24"/>
        <v>0</v>
      </c>
      <c r="AG65">
        <f t="shared" si="24"/>
        <v>-1.0936963464019308E-2</v>
      </c>
      <c r="AH65">
        <f t="shared" si="5"/>
        <v>-82.418015615511806</v>
      </c>
      <c r="AI65">
        <f t="shared" si="25"/>
        <v>-82.428952578975824</v>
      </c>
      <c r="AJ65">
        <f t="shared" si="7"/>
        <v>-0.4843893852438832</v>
      </c>
      <c r="AK65">
        <f t="shared" si="22"/>
        <v>-0.43310190946408594</v>
      </c>
      <c r="AL65">
        <f t="shared" si="26"/>
        <v>-83.346443873683796</v>
      </c>
      <c r="AN65">
        <f t="shared" si="27"/>
        <v>0</v>
      </c>
      <c r="AO65">
        <f t="shared" si="27"/>
        <v>0</v>
      </c>
      <c r="AP65">
        <f t="shared" si="27"/>
        <v>-1.5242485757221558E-5</v>
      </c>
      <c r="AQ65">
        <f t="shared" si="27"/>
        <v>-0.11486327382282685</v>
      </c>
      <c r="AR65">
        <f t="shared" si="27"/>
        <v>-0.11487851630858407</v>
      </c>
      <c r="AS65">
        <f t="shared" si="27"/>
        <v>-6.750775322436573E-4</v>
      </c>
      <c r="AT65">
        <f t="shared" si="27"/>
        <v>-6.0359986646656833E-4</v>
      </c>
      <c r="AU65">
        <f t="shared" si="23"/>
        <v>-0.1161571937072943</v>
      </c>
      <c r="AW65">
        <v>62</v>
      </c>
      <c r="AX65">
        <f>IF(Z65&gt;0, (R65*SUMPRODUCT(K65:$K$98, X65:$X$98)-K65*$AZ$3)/Z65, 0)</f>
        <v>-6517.7834422672395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0.508136904</v>
      </c>
      <c r="Q66" s="4">
        <f t="shared" si="21"/>
        <v>12.5</v>
      </c>
      <c r="R66">
        <f t="shared" si="0"/>
        <v>100000</v>
      </c>
      <c r="S66">
        <f t="shared" si="1"/>
        <v>-12295.371166909399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-5.702780749957344</v>
      </c>
      <c r="AC66">
        <f t="shared" si="2"/>
        <v>-5.1838456102759611</v>
      </c>
      <c r="AE66">
        <f t="shared" si="3"/>
        <v>0</v>
      </c>
      <c r="AF66">
        <f t="shared" si="24"/>
        <v>0</v>
      </c>
      <c r="AG66">
        <f t="shared" si="24"/>
        <v>-5.2701190756112284E-3</v>
      </c>
      <c r="AH66">
        <f t="shared" si="5"/>
        <v>-44.459798030143098</v>
      </c>
      <c r="AI66">
        <f t="shared" si="25"/>
        <v>-44.465068149218709</v>
      </c>
      <c r="AJ66">
        <f t="shared" si="7"/>
        <v>-0.51893513968138283</v>
      </c>
      <c r="AK66">
        <f t="shared" si="22"/>
        <v>-0.39919465249701414</v>
      </c>
      <c r="AL66">
        <f t="shared" si="26"/>
        <v>-45.383197941397107</v>
      </c>
      <c r="AN66">
        <f t="shared" si="27"/>
        <v>0</v>
      </c>
      <c r="AO66">
        <f t="shared" si="27"/>
        <v>0</v>
      </c>
      <c r="AP66">
        <f t="shared" si="27"/>
        <v>-6.5578494443845389E-6</v>
      </c>
      <c r="AQ66">
        <f t="shared" si="27"/>
        <v>-5.5323353728133275E-2</v>
      </c>
      <c r="AR66">
        <f t="shared" si="27"/>
        <v>-5.5329911577577662E-2</v>
      </c>
      <c r="AS66">
        <f t="shared" si="27"/>
        <v>-6.4573465392458486E-4</v>
      </c>
      <c r="AT66">
        <f t="shared" si="27"/>
        <v>-4.9673610643706457E-4</v>
      </c>
      <c r="AU66">
        <f t="shared" si="23"/>
        <v>-5.647238233793931E-2</v>
      </c>
      <c r="AW66">
        <v>63</v>
      </c>
      <c r="AX66">
        <f>IF(Z66&gt;0, (R66*SUMPRODUCT(K66:$K$98, X66:$X$98)-K66*$AZ$3)/Z66, 0)</f>
        <v>-12295.371166909399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0.53626491099999996</v>
      </c>
      <c r="Q67" s="4">
        <f t="shared" si="21"/>
        <v>12.5</v>
      </c>
      <c r="R67">
        <f t="shared" ref="R67:R79" si="28">$C$6</f>
        <v>100000</v>
      </c>
      <c r="S67">
        <f t="shared" ref="S67:S79" si="29">AX67</f>
        <v>-24429.174476599823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-5.1838456102759611</v>
      </c>
      <c r="AC67">
        <f t="shared" ref="AC67:AC79" si="30">S67*Z67</f>
        <v>-4.6732775233753374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-2.3912379478130586E-3</v>
      </c>
      <c r="AH67">
        <f t="shared" ref="AH67:AH79" si="33">-X67*R67</f>
        <v>-22.60943949633646</v>
      </c>
      <c r="AI67">
        <f t="shared" ref="AI67:AI79" si="34">SUM(AE67:AH67)</f>
        <v>-22.611830734284272</v>
      </c>
      <c r="AJ67">
        <f t="shared" ref="AJ67:AJ79" si="35">AB67-AC67</f>
        <v>-0.51056808690062372</v>
      </c>
      <c r="AK67">
        <f t="shared" si="22"/>
        <v>-0.36286919271931733</v>
      </c>
      <c r="AL67">
        <f t="shared" si="26"/>
        <v>-23.485268013904211</v>
      </c>
      <c r="AN67">
        <f t="shared" ref="AN67:AT79" si="36">AE67*$K67</f>
        <v>0</v>
      </c>
      <c r="AO67">
        <f t="shared" si="36"/>
        <v>0</v>
      </c>
      <c r="AP67">
        <f t="shared" si="36"/>
        <v>-2.6567200011575176E-6</v>
      </c>
      <c r="AQ67">
        <f t="shared" si="36"/>
        <v>-2.5119603918887672E-2</v>
      </c>
      <c r="AR67">
        <f t="shared" si="36"/>
        <v>-2.5122260638888828E-2</v>
      </c>
      <c r="AS67">
        <f t="shared" si="36"/>
        <v>-5.6725281131564723E-4</v>
      </c>
      <c r="AT67">
        <f t="shared" si="36"/>
        <v>-4.0315596487709249E-4</v>
      </c>
      <c r="AU67">
        <f t="shared" si="23"/>
        <v>-2.6092669415081565E-2</v>
      </c>
      <c r="AW67">
        <v>64</v>
      </c>
      <c r="AX67">
        <f>IF(Z67&gt;0, (R67*SUMPRODUCT(K67:$K$98, X67:$X$98)-K67*$AZ$3)/Z67, 0)</f>
        <v>-24429.174476599823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0.564431978</v>
      </c>
      <c r="Q68" s="4">
        <f t="shared" si="21"/>
        <v>12.5</v>
      </c>
      <c r="R68">
        <f t="shared" si="28"/>
        <v>100000</v>
      </c>
      <c r="S68">
        <f t="shared" si="29"/>
        <v>-51505.934961600542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-4.6732775233753374</v>
      </c>
      <c r="AC68">
        <f t="shared" si="30"/>
        <v>-4.1931369124471196</v>
      </c>
      <c r="AE68">
        <f t="shared" si="31"/>
        <v>0</v>
      </c>
      <c r="AF68">
        <f t="shared" si="32"/>
        <v>0</v>
      </c>
      <c r="AG68">
        <f t="shared" si="32"/>
        <v>-1.0176344035821426E-3</v>
      </c>
      <c r="AH68">
        <f t="shared" si="33"/>
        <v>-10.797529318022283</v>
      </c>
      <c r="AI68">
        <f t="shared" si="34"/>
        <v>-10.798546952425864</v>
      </c>
      <c r="AJ68">
        <f t="shared" si="35"/>
        <v>-0.4801406109282178</v>
      </c>
      <c r="AK68">
        <f t="shared" si="22"/>
        <v>-0.32712942663627365</v>
      </c>
      <c r="AL68">
        <f t="shared" si="26"/>
        <v>-11.605816989990357</v>
      </c>
      <c r="AN68">
        <f t="shared" si="36"/>
        <v>0</v>
      </c>
      <c r="AO68">
        <f t="shared" si="36"/>
        <v>0</v>
      </c>
      <c r="AP68">
        <f t="shared" si="36"/>
        <v>-1.0094777463396805E-6</v>
      </c>
      <c r="AQ68">
        <f t="shared" si="36"/>
        <v>-1.0710983751753568E-2</v>
      </c>
      <c r="AR68">
        <f t="shared" si="36"/>
        <v>-1.0711993229499906E-2</v>
      </c>
      <c r="AS68">
        <f t="shared" si="36"/>
        <v>-4.7629213412973104E-4</v>
      </c>
      <c r="AT68">
        <f t="shared" si="36"/>
        <v>-3.245073822187474E-4</v>
      </c>
      <c r="AU68">
        <f t="shared" si="23"/>
        <v>-1.1512792745848387E-2</v>
      </c>
      <c r="AW68">
        <v>65</v>
      </c>
      <c r="AX68">
        <f>IF(Z68&gt;0, (R68*SUMPRODUCT(K68:$K$98, X68:$X$98)-K68*$AZ$3)/Z68, 0)</f>
        <v>-51505.934961600542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0.59247427200000002</v>
      </c>
      <c r="Q69" s="4">
        <f t="shared" ref="Q69:Q79" si="48">$C$8</f>
        <v>12.5</v>
      </c>
      <c r="R69">
        <f t="shared" si="28"/>
        <v>100000</v>
      </c>
      <c r="S69">
        <f t="shared" si="29"/>
        <v>-115957.66599871722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-4.1931369124471196</v>
      </c>
      <c r="AC69">
        <f t="shared" si="30"/>
        <v>-3.7527227043711013</v>
      </c>
      <c r="AE69">
        <f t="shared" si="31"/>
        <v>0</v>
      </c>
      <c r="AF69">
        <f t="shared" si="32"/>
        <v>0</v>
      </c>
      <c r="AG69">
        <f t="shared" si="32"/>
        <v>-4.0453585712183702E-4</v>
      </c>
      <c r="AH69">
        <f t="shared" si="33"/>
        <v>-4.8233776193958731</v>
      </c>
      <c r="AI69">
        <f t="shared" si="34"/>
        <v>-4.8237821552529949</v>
      </c>
      <c r="AJ69">
        <f t="shared" si="35"/>
        <v>-0.44041420807601828</v>
      </c>
      <c r="AK69">
        <f t="shared" si="22"/>
        <v>-0.2935195838712984</v>
      </c>
      <c r="AL69">
        <f t="shared" si="26"/>
        <v>-5.5577159472003119</v>
      </c>
      <c r="AN69">
        <f t="shared" si="36"/>
        <v>0</v>
      </c>
      <c r="AO69">
        <f t="shared" si="36"/>
        <v>0</v>
      </c>
      <c r="AP69">
        <f t="shared" si="36"/>
        <v>-3.5829765715489358E-7</v>
      </c>
      <c r="AQ69">
        <f t="shared" si="36"/>
        <v>-4.2720685204485917E-3</v>
      </c>
      <c r="AR69">
        <f t="shared" si="36"/>
        <v>-4.2724268181057465E-3</v>
      </c>
      <c r="AS69">
        <f t="shared" si="36"/>
        <v>-3.9007513463470202E-4</v>
      </c>
      <c r="AT69">
        <f t="shared" si="36"/>
        <v>-2.5997047574077337E-4</v>
      </c>
      <c r="AU69">
        <f t="shared" si="23"/>
        <v>-4.9224724284812225E-3</v>
      </c>
      <c r="AW69">
        <v>66</v>
      </c>
      <c r="AX69">
        <f>IF(Z69&gt;0, (R69*SUMPRODUCT(K69:$K$98, X69:$X$98)-K69*$AZ$3)/Z69, 0)</f>
        <v>-115957.66599871722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0.62503115200000003</v>
      </c>
      <c r="Q70" s="4">
        <f t="shared" si="48"/>
        <v>12.5</v>
      </c>
      <c r="R70">
        <f t="shared" si="28"/>
        <v>100000</v>
      </c>
      <c r="S70">
        <f t="shared" si="29"/>
        <v>-283979.32401273516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-3.7527227043711013</v>
      </c>
      <c r="AC70">
        <f t="shared" si="30"/>
        <v>-3.3542044230453247</v>
      </c>
      <c r="AE70">
        <f t="shared" si="31"/>
        <v>0</v>
      </c>
      <c r="AF70">
        <f t="shared" si="32"/>
        <v>0</v>
      </c>
      <c r="AG70">
        <f t="shared" si="32"/>
        <v>-1.4764298574844944E-4</v>
      </c>
      <c r="AH70">
        <f t="shared" si="33"/>
        <v>-2.0227801024173537</v>
      </c>
      <c r="AI70">
        <f t="shared" si="34"/>
        <v>-2.0229277454031021</v>
      </c>
      <c r="AJ70">
        <f t="shared" si="35"/>
        <v>-0.3985182813257766</v>
      </c>
      <c r="AK70">
        <f t="shared" si="22"/>
        <v>-0.26269058930597711</v>
      </c>
      <c r="AL70">
        <f t="shared" si="26"/>
        <v>-2.6841366160348556</v>
      </c>
      <c r="AN70">
        <f t="shared" si="36"/>
        <v>0</v>
      </c>
      <c r="AO70">
        <f t="shared" si="36"/>
        <v>0</v>
      </c>
      <c r="AP70">
        <f t="shared" si="36"/>
        <v>-1.1675668140439325E-7</v>
      </c>
      <c r="AQ70">
        <f t="shared" si="36"/>
        <v>-1.5996228386458869E-3</v>
      </c>
      <c r="AR70">
        <f t="shared" si="36"/>
        <v>-1.5997395953272911E-3</v>
      </c>
      <c r="AS70">
        <f t="shared" si="36"/>
        <v>-3.1514989872838384E-4</v>
      </c>
      <c r="AT70">
        <f t="shared" si="36"/>
        <v>-2.077368002824502E-4</v>
      </c>
      <c r="AU70">
        <f t="shared" si="23"/>
        <v>-2.1226262943381253E-3</v>
      </c>
      <c r="AW70">
        <v>67</v>
      </c>
      <c r="AX70">
        <f>IF(Z70&gt;0, (R70*SUMPRODUCT(K70:$K$98, X70:$X$98)-K70*$AZ$3)/Z70, 0)</f>
        <v>-283979.32401273516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0.65741117999999998</v>
      </c>
      <c r="Q71" s="4">
        <f t="shared" si="48"/>
        <v>12.5</v>
      </c>
      <c r="R71">
        <f t="shared" si="28"/>
        <v>100000</v>
      </c>
      <c r="S71">
        <f t="shared" si="29"/>
        <v>-762703.90579884034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-3.3542044230453247</v>
      </c>
      <c r="AC71">
        <f t="shared" si="30"/>
        <v>-2.9961698049498411</v>
      </c>
      <c r="AE71">
        <f t="shared" si="31"/>
        <v>0</v>
      </c>
      <c r="AF71">
        <f t="shared" si="32"/>
        <v>0</v>
      </c>
      <c r="AG71">
        <f t="shared" si="32"/>
        <v>-4.9104406411353609E-5</v>
      </c>
      <c r="AH71">
        <f t="shared" si="33"/>
        <v>-0.77649719583689059</v>
      </c>
      <c r="AI71">
        <f t="shared" si="34"/>
        <v>-0.77654630024330196</v>
      </c>
      <c r="AJ71">
        <f t="shared" si="35"/>
        <v>-0.35803461809548365</v>
      </c>
      <c r="AK71">
        <f t="shared" si="22"/>
        <v>-0.23479430961317274</v>
      </c>
      <c r="AL71">
        <f t="shared" si="26"/>
        <v>-1.3693752279519584</v>
      </c>
      <c r="AN71">
        <f t="shared" si="36"/>
        <v>0</v>
      </c>
      <c r="AO71">
        <f t="shared" si="36"/>
        <v>0</v>
      </c>
      <c r="AP71">
        <f t="shared" si="36"/>
        <v>-3.4671399013752756E-8</v>
      </c>
      <c r="AQ71">
        <f t="shared" si="36"/>
        <v>-5.482653406781872E-4</v>
      </c>
      <c r="AR71">
        <f t="shared" si="36"/>
        <v>-5.4830001207720105E-4</v>
      </c>
      <c r="AS71">
        <f t="shared" si="36"/>
        <v>-2.5279933130104818E-4</v>
      </c>
      <c r="AT71">
        <f t="shared" si="36"/>
        <v>-1.6578241729594937E-4</v>
      </c>
      <c r="AU71">
        <f t="shared" si="23"/>
        <v>-9.668817606741986E-4</v>
      </c>
      <c r="AW71">
        <v>68</v>
      </c>
      <c r="AX71">
        <f>IF(Z71&gt;0, (R71*SUMPRODUCT(K71:$K$98, X71:$X$98)-K71*$AZ$3)/Z71, 0)</f>
        <v>-762703.90579884034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0.68957421399999996</v>
      </c>
      <c r="Q72" s="4">
        <f t="shared" si="48"/>
        <v>12.5</v>
      </c>
      <c r="R72">
        <f t="shared" si="28"/>
        <v>100000</v>
      </c>
      <c r="S72">
        <f t="shared" si="29"/>
        <v>-2267128.5027833218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-2.9961698049498411</v>
      </c>
      <c r="AC72">
        <f t="shared" si="30"/>
        <v>-2.675616069456475</v>
      </c>
      <c r="AE72">
        <f t="shared" si="31"/>
        <v>0</v>
      </c>
      <c r="AF72">
        <f t="shared" si="32"/>
        <v>0</v>
      </c>
      <c r="AG72">
        <f t="shared" si="32"/>
        <v>-1.4752229892194349E-5</v>
      </c>
      <c r="AH72">
        <f t="shared" si="33"/>
        <v>-0.2708890596403658</v>
      </c>
      <c r="AI72">
        <f t="shared" si="34"/>
        <v>-0.27090381187025797</v>
      </c>
      <c r="AJ72">
        <f t="shared" si="35"/>
        <v>-0.32055373549336608</v>
      </c>
      <c r="AK72">
        <f t="shared" ref="AK72:AK79" si="49">G72*SUM(AB72:AB72, AE72:AF72)</f>
        <v>-0.2097318863464889</v>
      </c>
      <c r="AL72">
        <f t="shared" si="26"/>
        <v>-0.80118943371011297</v>
      </c>
      <c r="AN72">
        <f t="shared" si="36"/>
        <v>0</v>
      </c>
      <c r="AO72">
        <f t="shared" si="36"/>
        <v>0</v>
      </c>
      <c r="AP72">
        <f t="shared" si="36"/>
        <v>-9.3001627682377645E-9</v>
      </c>
      <c r="AQ72">
        <f t="shared" si="36"/>
        <v>-1.7077501945134951E-4</v>
      </c>
      <c r="AR72">
        <f t="shared" si="36"/>
        <v>-1.7078431961411772E-4</v>
      </c>
      <c r="AS72">
        <f t="shared" si="36"/>
        <v>-2.0208483312969137E-4</v>
      </c>
      <c r="AT72">
        <f t="shared" si="36"/>
        <v>-1.3222005723649644E-4</v>
      </c>
      <c r="AU72">
        <f t="shared" si="23"/>
        <v>-5.0508920998030551E-4</v>
      </c>
      <c r="AW72">
        <v>69</v>
      </c>
      <c r="AX72">
        <f>IF(Z72&gt;0, (R72*SUMPRODUCT(K72:$K$98, X72:$X$98)-K72*$AZ$3)/Z72, 0)</f>
        <v>-2267128.5027833218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0.72148010799999995</v>
      </c>
      <c r="Q73" s="4">
        <f t="shared" si="48"/>
        <v>12.5</v>
      </c>
      <c r="R73">
        <f t="shared" si="28"/>
        <v>100000</v>
      </c>
      <c r="S73">
        <f t="shared" si="29"/>
        <v>-7538902.7123350566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-2.675616069456475</v>
      </c>
      <c r="AC73">
        <f t="shared" si="30"/>
        <v>-2.38908862944553</v>
      </c>
      <c r="AE73">
        <f t="shared" si="31"/>
        <v>0</v>
      </c>
      <c r="AF73">
        <f t="shared" si="32"/>
        <v>0</v>
      </c>
      <c r="AG73">
        <f t="shared" si="32"/>
        <v>-3.9612671774111993E-6</v>
      </c>
      <c r="AH73">
        <f t="shared" si="33"/>
        <v>-8.5147523326889657E-2</v>
      </c>
      <c r="AI73">
        <f t="shared" si="34"/>
        <v>-8.5151484594067073E-2</v>
      </c>
      <c r="AJ73">
        <f t="shared" si="35"/>
        <v>-0.28652744001094499</v>
      </c>
      <c r="AK73">
        <f t="shared" si="49"/>
        <v>-0.18729312486195326</v>
      </c>
      <c r="AL73">
        <f t="shared" si="26"/>
        <v>-0.55897204946696533</v>
      </c>
      <c r="AN73">
        <f t="shared" si="36"/>
        <v>0</v>
      </c>
      <c r="AO73">
        <f t="shared" si="36"/>
        <v>0</v>
      </c>
      <c r="AP73">
        <f t="shared" si="36"/>
        <v>-2.2297131268835948E-9</v>
      </c>
      <c r="AQ73">
        <f t="shared" si="36"/>
        <v>-4.7927731703184008E-5</v>
      </c>
      <c r="AR73">
        <f t="shared" si="36"/>
        <v>-4.7929961416310897E-5</v>
      </c>
      <c r="AS73">
        <f t="shared" si="36"/>
        <v>-1.6128020797180314E-4</v>
      </c>
      <c r="AT73">
        <f t="shared" si="36"/>
        <v>-1.0542332046198039E-4</v>
      </c>
      <c r="AU73">
        <f t="shared" si="23"/>
        <v>-3.1463348985009444E-4</v>
      </c>
      <c r="AW73">
        <v>70</v>
      </c>
      <c r="AX73">
        <f>IF(Z73&gt;0, (R73*SUMPRODUCT(K73:$K$98, X73:$X$98)-K73*$AZ$3)/Z73, 0)</f>
        <v>-7538902.7123350566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0.75308980400000003</v>
      </c>
      <c r="Q74" s="4">
        <f t="shared" si="48"/>
        <v>12.5</v>
      </c>
      <c r="R74">
        <f t="shared" si="28"/>
        <v>100000</v>
      </c>
      <c r="S74">
        <f t="shared" si="29"/>
        <v>-28412846.442943688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-2.38908862944553</v>
      </c>
      <c r="AC74">
        <f t="shared" si="30"/>
        <v>-2.1331560080429504</v>
      </c>
      <c r="AE74">
        <f t="shared" si="31"/>
        <v>0</v>
      </c>
      <c r="AF74">
        <f t="shared" si="32"/>
        <v>0</v>
      </c>
      <c r="AG74">
        <f t="shared" si="32"/>
        <v>-9.3846458340885375E-7</v>
      </c>
      <c r="AH74">
        <f t="shared" si="33"/>
        <v>-2.3865519377825873E-2</v>
      </c>
      <c r="AI74">
        <f t="shared" si="34"/>
        <v>-2.3866457842409282E-2</v>
      </c>
      <c r="AJ74">
        <f t="shared" si="35"/>
        <v>-0.25593262140257966</v>
      </c>
      <c r="AK74">
        <f t="shared" si="49"/>
        <v>-0.16723620406118711</v>
      </c>
      <c r="AL74">
        <f t="shared" si="26"/>
        <v>-0.44703528330617603</v>
      </c>
      <c r="AN74">
        <f t="shared" si="36"/>
        <v>0</v>
      </c>
      <c r="AO74">
        <f t="shared" si="36"/>
        <v>0</v>
      </c>
      <c r="AP74">
        <f t="shared" si="36"/>
        <v>-4.7164444099443319E-10</v>
      </c>
      <c r="AQ74">
        <f t="shared" si="36"/>
        <v>-1.1994101583578528E-5</v>
      </c>
      <c r="AR74">
        <f t="shared" si="36"/>
        <v>-1.1994573228019523E-5</v>
      </c>
      <c r="AS74">
        <f t="shared" si="36"/>
        <v>-1.2862413807370195E-4</v>
      </c>
      <c r="AT74">
        <f t="shared" si="36"/>
        <v>-8.4047951699959078E-5</v>
      </c>
      <c r="AU74">
        <f t="shared" si="23"/>
        <v>-2.2466666300168054E-4</v>
      </c>
      <c r="AW74">
        <v>71</v>
      </c>
      <c r="AX74">
        <f>IF(Z74&gt;0, (R74*SUMPRODUCT(K74:$K$98, X74:$X$98)-K74*$AZ$3)/Z74, 0)</f>
        <v>-28412846.442943688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0.78453892300000005</v>
      </c>
      <c r="Q75" s="4">
        <f t="shared" si="48"/>
        <v>12.5</v>
      </c>
      <c r="R75">
        <f t="shared" si="28"/>
        <v>100000</v>
      </c>
      <c r="S75">
        <f t="shared" si="29"/>
        <v>-123472295.97613338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-2.1331560080429504</v>
      </c>
      <c r="AC75">
        <f t="shared" si="30"/>
        <v>-1.9046139404174958</v>
      </c>
      <c r="AE75">
        <f t="shared" si="31"/>
        <v>0</v>
      </c>
      <c r="AF75">
        <f t="shared" si="32"/>
        <v>0</v>
      </c>
      <c r="AG75">
        <f t="shared" si="32"/>
        <v>-1.9281794403353939E-7</v>
      </c>
      <c r="AH75">
        <f t="shared" si="33"/>
        <v>-5.8900959483298067E-3</v>
      </c>
      <c r="AI75">
        <f t="shared" si="34"/>
        <v>-5.89028876627384E-3</v>
      </c>
      <c r="AJ75">
        <f t="shared" si="35"/>
        <v>-0.22854206762545459</v>
      </c>
      <c r="AK75">
        <f t="shared" si="49"/>
        <v>-0.14932092056300653</v>
      </c>
      <c r="AL75">
        <f t="shared" si="26"/>
        <v>-0.38375327695473493</v>
      </c>
      <c r="AN75">
        <f t="shared" si="36"/>
        <v>0</v>
      </c>
      <c r="AO75">
        <f t="shared" si="36"/>
        <v>0</v>
      </c>
      <c r="AP75">
        <f t="shared" si="36"/>
        <v>-8.6521941792659979E-11</v>
      </c>
      <c r="AQ75">
        <f t="shared" si="36"/>
        <v>-2.6430244412622117E-6</v>
      </c>
      <c r="AR75">
        <f t="shared" si="36"/>
        <v>-2.6431109632040043E-6</v>
      </c>
      <c r="AS75">
        <f t="shared" si="36"/>
        <v>-1.0255219539538397E-4</v>
      </c>
      <c r="AT75">
        <f t="shared" si="36"/>
        <v>-6.7003805388214218E-5</v>
      </c>
      <c r="AU75">
        <f t="shared" si="23"/>
        <v>-1.7219911174680218E-4</v>
      </c>
      <c r="AW75">
        <v>72</v>
      </c>
      <c r="AX75">
        <f>IF(Z75&gt;0, (R75*SUMPRODUCT(K75:$K$98, X75:$X$98)-K75*$AZ$3)/Z75, 0)</f>
        <v>-123472295.97613338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0.81598695700000001</v>
      </c>
      <c r="Q76" s="4">
        <f t="shared" si="48"/>
        <v>12.5</v>
      </c>
      <c r="R76">
        <f t="shared" si="28"/>
        <v>100000</v>
      </c>
      <c r="S76">
        <f t="shared" si="29"/>
        <v>-633534523.27248824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-1.9046139404174958</v>
      </c>
      <c r="AC76">
        <f t="shared" si="30"/>
        <v>-1.700550456899939</v>
      </c>
      <c r="AE76">
        <f t="shared" si="31"/>
        <v>0</v>
      </c>
      <c r="AF76">
        <f t="shared" si="32"/>
        <v>0</v>
      </c>
      <c r="AG76">
        <f t="shared" si="32"/>
        <v>-3.3552837186279877E-8</v>
      </c>
      <c r="AH76">
        <f t="shared" si="33"/>
        <v>-1.258695419255393E-3</v>
      </c>
      <c r="AI76">
        <f t="shared" si="34"/>
        <v>-1.2587289720925794E-3</v>
      </c>
      <c r="AJ76">
        <f t="shared" si="35"/>
        <v>-0.20406348351755677</v>
      </c>
      <c r="AK76">
        <f t="shared" si="49"/>
        <v>-0.13332297582922473</v>
      </c>
      <c r="AL76">
        <f t="shared" si="26"/>
        <v>-0.33864518831887408</v>
      </c>
      <c r="AN76">
        <f t="shared" si="36"/>
        <v>0</v>
      </c>
      <c r="AO76">
        <f t="shared" si="36"/>
        <v>0</v>
      </c>
      <c r="AP76">
        <f t="shared" si="36"/>
        <v>-1.3442809265722886E-11</v>
      </c>
      <c r="AQ76">
        <f t="shared" si="36"/>
        <v>-5.0429125712231244E-7</v>
      </c>
      <c r="AR76">
        <f t="shared" si="36"/>
        <v>-5.0430469993157815E-7</v>
      </c>
      <c r="AS76">
        <f t="shared" si="36"/>
        <v>-8.1757213907002202E-5</v>
      </c>
      <c r="AT76">
        <f t="shared" si="36"/>
        <v>-5.3415314027265491E-5</v>
      </c>
      <c r="AU76">
        <f t="shared" si="23"/>
        <v>-1.3567683263419927E-4</v>
      </c>
      <c r="AW76">
        <v>73</v>
      </c>
      <c r="AX76">
        <f>IF(Z76&gt;0, (R76*SUMPRODUCT(K76:$K$98, X76:$X$98)-K76*$AZ$3)/Z76, 0)</f>
        <v>-633534523.27248824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0.84743607600000004</v>
      </c>
      <c r="Q77" s="4">
        <f t="shared" si="48"/>
        <v>12.5</v>
      </c>
      <c r="R77">
        <f t="shared" si="28"/>
        <v>100000</v>
      </c>
      <c r="S77">
        <f t="shared" si="29"/>
        <v>-3967735823.3222871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-1.700550456899939</v>
      </c>
      <c r="AC77">
        <f t="shared" si="30"/>
        <v>-1.5183490624929832</v>
      </c>
      <c r="AE77">
        <f t="shared" si="31"/>
        <v>0</v>
      </c>
      <c r="AF77">
        <f t="shared" si="32"/>
        <v>0</v>
      </c>
      <c r="AG77">
        <f t="shared" si="32"/>
        <v>-4.7834241306091743E-9</v>
      </c>
      <c r="AH77">
        <f t="shared" si="33"/>
        <v>-2.2747107747046321E-4</v>
      </c>
      <c r="AI77">
        <f t="shared" si="34"/>
        <v>-2.2747586089459383E-4</v>
      </c>
      <c r="AJ77">
        <f t="shared" si="35"/>
        <v>-0.18220139440695582</v>
      </c>
      <c r="AK77">
        <f t="shared" si="49"/>
        <v>-0.11903853198299574</v>
      </c>
      <c r="AL77">
        <f t="shared" si="26"/>
        <v>-0.30146740225084612</v>
      </c>
      <c r="AN77">
        <f t="shared" si="36"/>
        <v>0</v>
      </c>
      <c r="AO77">
        <f t="shared" si="36"/>
        <v>0</v>
      </c>
      <c r="AP77">
        <f t="shared" si="36"/>
        <v>-1.7111246772366176E-12</v>
      </c>
      <c r="AQ77">
        <f t="shared" si="36"/>
        <v>-8.13708681040046E-8</v>
      </c>
      <c r="AR77">
        <f t="shared" si="36"/>
        <v>-8.1372579228681841E-8</v>
      </c>
      <c r="AS77">
        <f t="shared" si="36"/>
        <v>-6.5177014139651421E-5</v>
      </c>
      <c r="AT77">
        <f t="shared" si="36"/>
        <v>-4.2582418798013684E-5</v>
      </c>
      <c r="AU77">
        <f t="shared" si="23"/>
        <v>-1.0784080551689377E-4</v>
      </c>
      <c r="AW77">
        <v>74</v>
      </c>
      <c r="AX77">
        <f>IF(Z77&gt;0, (R77*SUMPRODUCT(K77:$K$98, X77:$X$98)-K77*$AZ$3)/Z77, 0)</f>
        <v>-3967735823.3222871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0.87888519499999995</v>
      </c>
      <c r="Q78" s="4">
        <f t="shared" si="48"/>
        <v>12.5</v>
      </c>
      <c r="R78">
        <f t="shared" si="28"/>
        <v>100000</v>
      </c>
      <c r="S78">
        <f t="shared" si="29"/>
        <v>-31882533181.166759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-1.5183490624929832</v>
      </c>
      <c r="AC78">
        <f t="shared" si="30"/>
        <v>-1.3556688771690186</v>
      </c>
      <c r="AE78">
        <f t="shared" si="31"/>
        <v>0</v>
      </c>
      <c r="AF78">
        <f t="shared" si="32"/>
        <v>0</v>
      </c>
      <c r="AG78">
        <f t="shared" si="32"/>
        <v>-5.315092395049329E-10</v>
      </c>
      <c r="AH78">
        <f t="shared" si="33"/>
        <v>-3.3632645198385203E-5</v>
      </c>
      <c r="AI78">
        <f t="shared" si="34"/>
        <v>-3.363317670762471E-5</v>
      </c>
      <c r="AJ78">
        <f t="shared" si="35"/>
        <v>-0.16268018532396455</v>
      </c>
      <c r="AK78">
        <f t="shared" si="49"/>
        <v>-0.10628443437450884</v>
      </c>
      <c r="AL78">
        <f t="shared" si="26"/>
        <v>-0.26899825287518103</v>
      </c>
      <c r="AN78">
        <f t="shared" si="36"/>
        <v>0</v>
      </c>
      <c r="AO78">
        <f t="shared" si="36"/>
        <v>0</v>
      </c>
      <c r="AP78">
        <f t="shared" si="36"/>
        <v>-1.6976007575163812E-13</v>
      </c>
      <c r="AQ78">
        <f t="shared" si="36"/>
        <v>-1.0742015325874408E-8</v>
      </c>
      <c r="AR78">
        <f t="shared" si="36"/>
        <v>-1.0742185085950159E-8</v>
      </c>
      <c r="AS78">
        <f t="shared" si="36"/>
        <v>-5.1958834449632255E-5</v>
      </c>
      <c r="AT78">
        <f t="shared" si="36"/>
        <v>-3.394645340021258E-5</v>
      </c>
      <c r="AU78">
        <f t="shared" si="23"/>
        <v>-8.5916030034930796E-5</v>
      </c>
      <c r="AW78">
        <v>75</v>
      </c>
      <c r="AX78">
        <f>IF(Z78&gt;0, (R78*SUMPRODUCT(K78:$K$98, X78:$X$98)-K78*$AZ$3)/Z78, 0)</f>
        <v>-31882533181.166759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12.5</v>
      </c>
      <c r="R79">
        <f t="shared" si="28"/>
        <v>100000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-1.3556688771690186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-4.2520739160394634E-6</v>
      </c>
      <c r="AI79">
        <f t="shared" si="34"/>
        <v>-4.2520739160394634E-6</v>
      </c>
      <c r="AJ79">
        <f t="shared" si="35"/>
        <v>-1.3556688771690186</v>
      </c>
      <c r="AK79">
        <f t="shared" si="49"/>
        <v>-9.4896821401831311E-2</v>
      </c>
      <c r="AL79">
        <f t="shared" si="26"/>
        <v>-1.450569950644766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-1.212571969654558E-9</v>
      </c>
      <c r="AR79">
        <f t="shared" si="36"/>
        <v>-1.212571969654558E-9</v>
      </c>
      <c r="AS79">
        <f t="shared" si="36"/>
        <v>-3.8659866057064179E-4</v>
      </c>
      <c r="AT79">
        <f t="shared" si="36"/>
        <v>-2.7061906239944927E-5</v>
      </c>
      <c r="AU79">
        <f t="shared" si="23"/>
        <v>-4.1366177938255639E-4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7212.8646619919637</v>
      </c>
      <c r="AO81" s="8">
        <f t="shared" si="50"/>
        <v>-721.28646619919641</v>
      </c>
      <c r="AP81" s="8">
        <f t="shared" si="50"/>
        <v>-206.97351125974345</v>
      </c>
      <c r="AQ81" s="8">
        <f t="shared" si="50"/>
        <v>-4244.5229662406737</v>
      </c>
      <c r="AR81" s="8">
        <f t="shared" si="50"/>
        <v>2040.0817182923524</v>
      </c>
      <c r="AS81" s="8">
        <f t="shared" si="50"/>
        <v>-343.51210537604589</v>
      </c>
      <c r="AT81" s="8">
        <f t="shared" si="50"/>
        <v>158.16701445305856</v>
      </c>
      <c r="AU81" s="8">
        <f t="shared" si="50"/>
        <v>1854.7366273693649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7" priority="1" operator="lessThan">
      <formula>0</formula>
    </cfRule>
  </conditionalFormatting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1F0C1-49C5-4F24-A284-E69689F5D490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'S.55.04.B'!C3*(1+C12)</f>
        <v>11581.536658421765</v>
      </c>
      <c r="K3">
        <v>1</v>
      </c>
      <c r="L3" s="2">
        <v>0</v>
      </c>
      <c r="O3">
        <f>$C$3</f>
        <v>11581.536658421765</v>
      </c>
      <c r="P3" s="2">
        <f>O3*C5</f>
        <v>1158.1536658421765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11581.536658421765</v>
      </c>
      <c r="AF3">
        <f t="shared" ref="AF3:AG34" si="4">-$Z3*P3</f>
        <v>-1158.1536658421765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10323.382992579587</v>
      </c>
      <c r="AJ3">
        <f t="shared" ref="AJ3:AJ66" si="7">AB3-AC3</f>
        <v>0</v>
      </c>
      <c r="AL3">
        <f t="shared" ref="AL3:AL34" si="8">SUM(AI3:AK3)</f>
        <v>10323.382992579587</v>
      </c>
      <c r="AN3">
        <f t="shared" ref="AN3:AU34" si="9">AE3*$K3</f>
        <v>11581.536658421765</v>
      </c>
      <c r="AO3">
        <f t="shared" si="9"/>
        <v>-1158.1536658421765</v>
      </c>
      <c r="AP3">
        <f t="shared" si="9"/>
        <v>-100</v>
      </c>
      <c r="AQ3">
        <f t="shared" si="9"/>
        <v>0</v>
      </c>
      <c r="AR3">
        <f t="shared" si="9"/>
        <v>10323.382992579587</v>
      </c>
      <c r="AS3">
        <f t="shared" si="9"/>
        <v>0</v>
      </c>
      <c r="AT3">
        <f t="shared" si="9"/>
        <v>0</v>
      </c>
      <c r="AU3">
        <f t="shared" si="9"/>
        <v>10323.382992579587</v>
      </c>
      <c r="AW3">
        <v>0</v>
      </c>
      <c r="AX3">
        <f>IF(Z3&gt;0, (R3*SUMPRODUCT(K3:$K$98, X3:$X$98)-K3*$AZ$3)/Z3, 0)</f>
        <v>0</v>
      </c>
      <c r="AZ3">
        <f>C6*ABS(SUMPRODUCT(X4:X69, K4:K69))/1</f>
        <v>6805.6664162794477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100000</v>
      </c>
      <c r="S4">
        <f t="shared" si="1"/>
        <v>462.9170525748122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456.5047255625459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-385.2</v>
      </c>
      <c r="AI4">
        <f t="shared" si="6"/>
        <v>-385.2</v>
      </c>
      <c r="AJ4">
        <f t="shared" si="7"/>
        <v>-456.5047255625459</v>
      </c>
      <c r="AK4">
        <f>G4*SUM(AB4, AE4:AF4)</f>
        <v>0</v>
      </c>
      <c r="AL4">
        <f t="shared" si="8"/>
        <v>-841.70472556254595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-359.3618807724601</v>
      </c>
      <c r="AR4">
        <f t="shared" si="9"/>
        <v>-359.3618807724601</v>
      </c>
      <c r="AS4">
        <f t="shared" si="9"/>
        <v>-425.88368836882722</v>
      </c>
      <c r="AT4">
        <f t="shared" si="9"/>
        <v>0</v>
      </c>
      <c r="AU4">
        <f t="shared" si="9"/>
        <v>-785.24556914128732</v>
      </c>
      <c r="AW4">
        <v>1</v>
      </c>
      <c r="AX4">
        <f>IF(Z4&gt;0, (R4*SUMPRODUCT(K4:$K$98, X4:$X$98)-K4*$AZ$3)/Z4, 0)</f>
        <v>462.9170525748122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12.5</v>
      </c>
      <c r="R5">
        <f t="shared" si="0"/>
        <v>100000</v>
      </c>
      <c r="S5">
        <f t="shared" si="1"/>
        <v>644.5549424829934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456.5047255625459</v>
      </c>
      <c r="AC5">
        <f t="shared" si="2"/>
        <v>626.72461734300578</v>
      </c>
      <c r="AE5">
        <f t="shared" si="3"/>
        <v>0</v>
      </c>
      <c r="AF5">
        <f t="shared" si="4"/>
        <v>0</v>
      </c>
      <c r="AG5">
        <f t="shared" si="4"/>
        <v>-12.15421246575</v>
      </c>
      <c r="AH5">
        <f t="shared" si="5"/>
        <v>-394.95227399999999</v>
      </c>
      <c r="AI5">
        <f t="shared" si="6"/>
        <v>-407.10648646574998</v>
      </c>
      <c r="AJ5">
        <f t="shared" si="7"/>
        <v>-170.21989178045988</v>
      </c>
      <c r="AK5">
        <f>G5*SUM(AB5, AE5:AF5)</f>
        <v>18.716693748064383</v>
      </c>
      <c r="AL5">
        <f t="shared" si="8"/>
        <v>-558.6096844981455</v>
      </c>
      <c r="AN5">
        <f t="shared" si="9"/>
        <v>0</v>
      </c>
      <c r="AO5">
        <f t="shared" si="9"/>
        <v>0</v>
      </c>
      <c r="AP5">
        <f t="shared" si="9"/>
        <v>-10.393164527956005</v>
      </c>
      <c r="AQ5">
        <f t="shared" si="9"/>
        <v>-337.72685609532539</v>
      </c>
      <c r="AR5">
        <f t="shared" si="9"/>
        <v>-348.12002062328139</v>
      </c>
      <c r="AS5">
        <f t="shared" si="9"/>
        <v>-145.5563942287904</v>
      </c>
      <c r="AT5">
        <f t="shared" si="9"/>
        <v>16.004794888287734</v>
      </c>
      <c r="AU5">
        <f t="shared" si="9"/>
        <v>-477.67161996378405</v>
      </c>
      <c r="AW5">
        <v>2</v>
      </c>
      <c r="AX5">
        <f>IF(Z5&gt;0, (R5*SUMPRODUCT(K5:$K$98, X5:$X$98)-K5*$AZ$3)/Z5, 0)</f>
        <v>644.5549424829934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12.5</v>
      </c>
      <c r="R6">
        <f t="shared" si="0"/>
        <v>100000</v>
      </c>
      <c r="S6">
        <f t="shared" si="1"/>
        <v>895.73321936860816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626.72461734300578</v>
      </c>
      <c r="AC6">
        <f t="shared" si="2"/>
        <v>858.61834863675449</v>
      </c>
      <c r="AE6">
        <f t="shared" si="3"/>
        <v>0</v>
      </c>
      <c r="AF6">
        <f t="shared" si="4"/>
        <v>0</v>
      </c>
      <c r="AG6">
        <f t="shared" si="4"/>
        <v>-11.982060200385117</v>
      </c>
      <c r="AH6">
        <f t="shared" si="5"/>
        <v>-404.88112565906403</v>
      </c>
      <c r="AI6">
        <f t="shared" si="6"/>
        <v>-416.86318585944912</v>
      </c>
      <c r="AJ6">
        <f t="shared" si="7"/>
        <v>-231.89373129374871</v>
      </c>
      <c r="AK6">
        <f>G6*SUM(AB6, AE6:AF6)</f>
        <v>36.663390114565843</v>
      </c>
      <c r="AL6">
        <f t="shared" si="8"/>
        <v>-612.09352703863203</v>
      </c>
      <c r="AN6">
        <f t="shared" si="9"/>
        <v>0</v>
      </c>
      <c r="AO6">
        <f t="shared" si="9"/>
        <v>0</v>
      </c>
      <c r="AP6">
        <f t="shared" si="9"/>
        <v>-9.2430814123428373</v>
      </c>
      <c r="AQ6">
        <f t="shared" si="9"/>
        <v>-312.32936107827732</v>
      </c>
      <c r="AR6">
        <f t="shared" si="9"/>
        <v>-321.57244249062012</v>
      </c>
      <c r="AS6">
        <f t="shared" si="9"/>
        <v>-178.88515009223386</v>
      </c>
      <c r="AT6">
        <f t="shared" si="9"/>
        <v>28.282506848907801</v>
      </c>
      <c r="AU6">
        <f t="shared" si="9"/>
        <v>-472.17508573394622</v>
      </c>
      <c r="AW6">
        <v>3</v>
      </c>
      <c r="AX6">
        <f>IF(Z6&gt;0, (R6*SUMPRODUCT(K6:$K$98, X6:$X$98)-K6*$AZ$3)/Z6, 0)</f>
        <v>895.73321936860816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12.5</v>
      </c>
      <c r="R7">
        <f t="shared" si="0"/>
        <v>100000</v>
      </c>
      <c r="S7">
        <f t="shared" si="1"/>
        <v>1079.1958279315911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858.61834863675449</v>
      </c>
      <c r="AC7">
        <f t="shared" si="2"/>
        <v>1019.6498916434502</v>
      </c>
      <c r="AE7">
        <f t="shared" si="3"/>
        <v>0</v>
      </c>
      <c r="AF7">
        <f t="shared" si="4"/>
        <v>0</v>
      </c>
      <c r="AG7">
        <f t="shared" si="4"/>
        <v>-11.810297367412597</v>
      </c>
      <c r="AH7">
        <f t="shared" si="5"/>
        <v>-415.53784774935588</v>
      </c>
      <c r="AI7">
        <f t="shared" si="6"/>
        <v>-427.34814511676848</v>
      </c>
      <c r="AJ7">
        <f t="shared" si="7"/>
        <v>-161.03154300669576</v>
      </c>
      <c r="AK7">
        <f>G7*SUM(AB7, AE7:AF7)</f>
        <v>42.158160918064645</v>
      </c>
      <c r="AL7">
        <f t="shared" si="8"/>
        <v>-546.22152720539964</v>
      </c>
      <c r="AN7">
        <f t="shared" si="9"/>
        <v>0</v>
      </c>
      <c r="AO7">
        <f t="shared" si="9"/>
        <v>0</v>
      </c>
      <c r="AP7">
        <f t="shared" si="9"/>
        <v>-8.2891291422954261</v>
      </c>
      <c r="AQ7">
        <f t="shared" si="9"/>
        <v>-291.64776942957843</v>
      </c>
      <c r="AR7">
        <f t="shared" si="9"/>
        <v>-299.93689857187383</v>
      </c>
      <c r="AS7">
        <f t="shared" si="9"/>
        <v>-113.02096928132065</v>
      </c>
      <c r="AT7">
        <f t="shared" si="9"/>
        <v>29.58896202018903</v>
      </c>
      <c r="AU7">
        <f t="shared" si="9"/>
        <v>-383.3689058330055</v>
      </c>
      <c r="AW7">
        <v>4</v>
      </c>
      <c r="AX7">
        <f>IF(Z7&gt;0, (R7*SUMPRODUCT(K7:$K$98, X7:$X$98)-K7*$AZ$3)/Z7, 0)</f>
        <v>1079.1958279315911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12.5</v>
      </c>
      <c r="R8">
        <f t="shared" si="0"/>
        <v>100000</v>
      </c>
      <c r="S8">
        <f t="shared" si="1"/>
        <v>1123.2988279308549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1019.6498916434502</v>
      </c>
      <c r="AC8">
        <f t="shared" si="2"/>
        <v>1045.9069740975574</v>
      </c>
      <c r="AE8">
        <f t="shared" si="3"/>
        <v>0</v>
      </c>
      <c r="AF8">
        <f t="shared" si="4"/>
        <v>0</v>
      </c>
      <c r="AG8">
        <f t="shared" si="4"/>
        <v>-11.63878822904303</v>
      </c>
      <c r="AH8">
        <f t="shared" si="5"/>
        <v>-427.24931756351805</v>
      </c>
      <c r="AI8">
        <f t="shared" si="6"/>
        <v>-438.88810579256108</v>
      </c>
      <c r="AJ8">
        <f t="shared" si="7"/>
        <v>-26.257082454107149</v>
      </c>
      <c r="AK8">
        <f t="shared" ref="AK8:AK69" si="22">G8*SUM(AB8:AB8, AE8:AF8)</f>
        <v>21.718542692005489</v>
      </c>
      <c r="AL8">
        <f t="shared" si="8"/>
        <v>-443.42664555466274</v>
      </c>
      <c r="AN8">
        <f t="shared" si="9"/>
        <v>0</v>
      </c>
      <c r="AO8">
        <f t="shared" si="9"/>
        <v>0</v>
      </c>
      <c r="AP8">
        <f t="shared" si="9"/>
        <v>-7.6250857919266428</v>
      </c>
      <c r="AQ8">
        <f t="shared" si="9"/>
        <v>-279.9099559896195</v>
      </c>
      <c r="AR8">
        <f t="shared" si="9"/>
        <v>-287.53504178154611</v>
      </c>
      <c r="AS8">
        <f t="shared" si="9"/>
        <v>-17.202177960301348</v>
      </c>
      <c r="AT8">
        <f t="shared" si="9"/>
        <v>14.228779495181158</v>
      </c>
      <c r="AU8">
        <f t="shared" si="9"/>
        <v>-290.50844024666634</v>
      </c>
      <c r="AW8">
        <v>5</v>
      </c>
      <c r="AX8">
        <f>IF(Z8&gt;0, (R8*SUMPRODUCT(K8:$K$98, X8:$X$98)-K8*$AZ$3)/Z8, 0)</f>
        <v>1123.2988279308549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12.5</v>
      </c>
      <c r="R9">
        <f t="shared" si="0"/>
        <v>100000</v>
      </c>
      <c r="S9">
        <f t="shared" si="1"/>
        <v>1092.2972671098075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1045.9069740975574</v>
      </c>
      <c r="AC9">
        <f t="shared" si="2"/>
        <v>1002.0430175696948</v>
      </c>
      <c r="AE9">
        <f t="shared" si="3"/>
        <v>0</v>
      </c>
      <c r="AF9">
        <f t="shared" si="4"/>
        <v>0</v>
      </c>
      <c r="AG9">
        <f t="shared" si="4"/>
        <v>-11.467151019029332</v>
      </c>
      <c r="AH9">
        <f t="shared" si="5"/>
        <v>-441.99462178613817</v>
      </c>
      <c r="AI9">
        <f t="shared" si="6"/>
        <v>-453.46177280516753</v>
      </c>
      <c r="AJ9">
        <f t="shared" si="7"/>
        <v>43.86395652786257</v>
      </c>
      <c r="AK9">
        <f t="shared" si="22"/>
        <v>6.1708511471755889</v>
      </c>
      <c r="AL9">
        <f t="shared" si="8"/>
        <v>-403.42696513012936</v>
      </c>
      <c r="AN9">
        <f t="shared" si="9"/>
        <v>0</v>
      </c>
      <c r="AO9">
        <f t="shared" si="9"/>
        <v>0</v>
      </c>
      <c r="AP9">
        <f t="shared" si="9"/>
        <v>-7.1149149083749403</v>
      </c>
      <c r="AQ9">
        <f t="shared" si="9"/>
        <v>-274.2402292207654</v>
      </c>
      <c r="AR9">
        <f t="shared" si="9"/>
        <v>-281.3551441291404</v>
      </c>
      <c r="AS9">
        <f t="shared" si="9"/>
        <v>27.215854899137558</v>
      </c>
      <c r="AT9">
        <f t="shared" si="9"/>
        <v>3.8287697398894696</v>
      </c>
      <c r="AU9">
        <f t="shared" si="9"/>
        <v>-250.31051949011334</v>
      </c>
      <c r="AW9">
        <v>6</v>
      </c>
      <c r="AX9">
        <f>IF(Z9&gt;0, (R9*SUMPRODUCT(K9:$K$98, X9:$X$98)-K9*$AZ$3)/Z9, 0)</f>
        <v>1092.2972671098075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12.5</v>
      </c>
      <c r="R10">
        <f t="shared" si="0"/>
        <v>100000</v>
      </c>
      <c r="S10">
        <f t="shared" si="1"/>
        <v>1045.2622274521198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1002.0430175696948</v>
      </c>
      <c r="AC10">
        <f t="shared" si="2"/>
        <v>944.52343518142845</v>
      </c>
      <c r="AE10">
        <f t="shared" si="3"/>
        <v>0</v>
      </c>
      <c r="AF10">
        <f t="shared" si="4"/>
        <v>0</v>
      </c>
      <c r="AG10">
        <f t="shared" si="4"/>
        <v>-11.29529282670714</v>
      </c>
      <c r="AH10">
        <f t="shared" si="5"/>
        <v>-457.49345705519426</v>
      </c>
      <c r="AI10">
        <f t="shared" si="6"/>
        <v>-468.78874988190137</v>
      </c>
      <c r="AJ10">
        <f t="shared" si="7"/>
        <v>57.519582388266372</v>
      </c>
      <c r="AK10">
        <f t="shared" si="22"/>
        <v>4.1083763720357496</v>
      </c>
      <c r="AL10">
        <f t="shared" si="8"/>
        <v>-407.16079112159923</v>
      </c>
      <c r="AN10">
        <f t="shared" si="9"/>
        <v>0</v>
      </c>
      <c r="AO10">
        <f t="shared" si="9"/>
        <v>0</v>
      </c>
      <c r="AP10">
        <f t="shared" si="9"/>
        <v>-6.6485947050973584</v>
      </c>
      <c r="AQ10">
        <f t="shared" si="9"/>
        <v>-269.28815594775318</v>
      </c>
      <c r="AR10">
        <f t="shared" si="9"/>
        <v>-275.93675065285055</v>
      </c>
      <c r="AS10">
        <f t="shared" si="9"/>
        <v>33.856970047010755</v>
      </c>
      <c r="AT10">
        <f t="shared" si="9"/>
        <v>2.4182577479602152</v>
      </c>
      <c r="AU10">
        <f t="shared" si="9"/>
        <v>-239.66152285787956</v>
      </c>
      <c r="AW10">
        <v>7</v>
      </c>
      <c r="AX10">
        <f>IF(Z10&gt;0, (R10*SUMPRODUCT(K10:$K$98, X10:$X$98)-K10*$AZ$3)/Z10, 0)</f>
        <v>1045.2622274521198</v>
      </c>
    </row>
    <row r="11" spans="1:52" x14ac:dyDescent="0.25">
      <c r="A11" t="s">
        <v>33</v>
      </c>
      <c r="C11" s="12">
        <f>AU71</f>
        <v>2978.1094264513099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12.5</v>
      </c>
      <c r="R11">
        <f t="shared" si="0"/>
        <v>100000</v>
      </c>
      <c r="S11">
        <f t="shared" si="1"/>
        <v>982.95073541828071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944.52343518142845</v>
      </c>
      <c r="AC11">
        <f t="shared" si="2"/>
        <v>874.69420269816328</v>
      </c>
      <c r="AE11">
        <f t="shared" si="3"/>
        <v>0</v>
      </c>
      <c r="AF11">
        <f t="shared" si="4"/>
        <v>0</v>
      </c>
      <c r="AG11">
        <f t="shared" si="4"/>
        <v>-11.123321993420525</v>
      </c>
      <c r="AH11">
        <f t="shared" si="5"/>
        <v>-472.14324015635839</v>
      </c>
      <c r="AI11">
        <f t="shared" si="6"/>
        <v>-483.26656214977891</v>
      </c>
      <c r="AJ11">
        <f t="shared" si="7"/>
        <v>69.829232483265173</v>
      </c>
      <c r="AK11">
        <f t="shared" si="22"/>
        <v>2.2668562444354281</v>
      </c>
      <c r="AL11">
        <f t="shared" si="8"/>
        <v>-411.17047342207832</v>
      </c>
      <c r="AN11">
        <f t="shared" si="9"/>
        <v>0</v>
      </c>
      <c r="AO11">
        <f t="shared" si="9"/>
        <v>0</v>
      </c>
      <c r="AP11">
        <f t="shared" si="9"/>
        <v>-6.2213700595897494</v>
      </c>
      <c r="AQ11">
        <f t="shared" si="9"/>
        <v>-264.07379197365032</v>
      </c>
      <c r="AR11">
        <f t="shared" si="9"/>
        <v>-270.29516203324005</v>
      </c>
      <c r="AS11">
        <f t="shared" si="9"/>
        <v>39.056092821235104</v>
      </c>
      <c r="AT11">
        <f t="shared" si="9"/>
        <v>1.2678722756445033</v>
      </c>
      <c r="AU11">
        <f t="shared" si="9"/>
        <v>-229.97119693636043</v>
      </c>
      <c r="AW11">
        <v>8</v>
      </c>
      <c r="AX11">
        <f>IF(Z11&gt;0, (R11*SUMPRODUCT(K11:$K$98, X11:$X$98)-K11*$AZ$3)/Z11, 0)</f>
        <v>982.95073541828071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12.5</v>
      </c>
      <c r="R12">
        <f t="shared" si="0"/>
        <v>100000</v>
      </c>
      <c r="S12">
        <f t="shared" si="1"/>
        <v>912.93164353527413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874.69420269816328</v>
      </c>
      <c r="AC12">
        <f t="shared" si="2"/>
        <v>799.80436650136926</v>
      </c>
      <c r="AE12">
        <f t="shared" si="3"/>
        <v>0</v>
      </c>
      <c r="AF12">
        <f t="shared" si="4"/>
        <v>0</v>
      </c>
      <c r="AG12">
        <f t="shared" si="4"/>
        <v>-10.951043982386429</v>
      </c>
      <c r="AH12">
        <f t="shared" si="5"/>
        <v>-488.35832879913471</v>
      </c>
      <c r="AI12">
        <f t="shared" si="6"/>
        <v>-499.30937278152112</v>
      </c>
      <c r="AJ12">
        <f t="shared" si="7"/>
        <v>74.889836196794022</v>
      </c>
      <c r="AK12">
        <f t="shared" si="22"/>
        <v>2.0117966662057754</v>
      </c>
      <c r="AL12">
        <f t="shared" si="8"/>
        <v>-422.40773991852132</v>
      </c>
      <c r="AN12">
        <f t="shared" si="9"/>
        <v>0</v>
      </c>
      <c r="AO12">
        <f t="shared" si="9"/>
        <v>0</v>
      </c>
      <c r="AP12">
        <f t="shared" si="9"/>
        <v>-5.8205962939340719</v>
      </c>
      <c r="AQ12">
        <f t="shared" si="9"/>
        <v>-259.56764334907189</v>
      </c>
      <c r="AR12">
        <f t="shared" si="9"/>
        <v>-265.38823964300593</v>
      </c>
      <c r="AS12">
        <f t="shared" si="9"/>
        <v>39.804744070199398</v>
      </c>
      <c r="AT12">
        <f t="shared" si="9"/>
        <v>1.0692913149011452</v>
      </c>
      <c r="AU12">
        <f t="shared" si="9"/>
        <v>-224.51420425790539</v>
      </c>
      <c r="AW12">
        <v>9</v>
      </c>
      <c r="AX12">
        <f>IF(Z12&gt;0, (R12*SUMPRODUCT(K12:$K$98, X12:$X$98)-K12*$AZ$3)/Z12, 0)</f>
        <v>912.93164353527413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12.5</v>
      </c>
      <c r="R13">
        <f t="shared" si="0"/>
        <v>100000</v>
      </c>
      <c r="S13">
        <f t="shared" si="1"/>
        <v>833.88912701820436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799.80436650136926</v>
      </c>
      <c r="AC13">
        <f t="shared" si="2"/>
        <v>719.03783585388874</v>
      </c>
      <c r="AE13">
        <f t="shared" si="3"/>
        <v>0</v>
      </c>
      <c r="AF13">
        <f t="shared" si="4"/>
        <v>0</v>
      </c>
      <c r="AG13">
        <f t="shared" si="4"/>
        <v>-10.778378871916141</v>
      </c>
      <c r="AH13">
        <f t="shared" si="5"/>
        <v>-505.23736517138036</v>
      </c>
      <c r="AI13">
        <f t="shared" si="6"/>
        <v>-516.01574404329654</v>
      </c>
      <c r="AJ13">
        <f t="shared" si="7"/>
        <v>80.766530647480522</v>
      </c>
      <c r="AK13">
        <f t="shared" si="22"/>
        <v>1.5996087330027386</v>
      </c>
      <c r="AL13">
        <f t="shared" si="8"/>
        <v>-433.64960466281326</v>
      </c>
      <c r="AN13">
        <f t="shared" si="9"/>
        <v>0</v>
      </c>
      <c r="AO13">
        <f t="shared" si="9"/>
        <v>0</v>
      </c>
      <c r="AP13">
        <f t="shared" si="9"/>
        <v>-5.4456491940756768</v>
      </c>
      <c r="AQ13">
        <f t="shared" si="9"/>
        <v>-255.26523822903266</v>
      </c>
      <c r="AR13">
        <f t="shared" si="9"/>
        <v>-260.71088742310832</v>
      </c>
      <c r="AS13">
        <f t="shared" si="9"/>
        <v>40.806339965905288</v>
      </c>
      <c r="AT13">
        <f t="shared" si="9"/>
        <v>0.80818350433103536</v>
      </c>
      <c r="AU13">
        <f t="shared" si="9"/>
        <v>-219.09636395287203</v>
      </c>
      <c r="AW13">
        <v>10</v>
      </c>
      <c r="AX13">
        <f>IF(Z13&gt;0, (R13*SUMPRODUCT(K13:$K$98, X13:$X$98)-K13*$AZ$3)/Z13, 0)</f>
        <v>833.88912701820436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6.0780000000000001E-3</v>
      </c>
      <c r="Q14" s="4">
        <f t="shared" si="21"/>
        <v>12.5</v>
      </c>
      <c r="R14">
        <f t="shared" si="0"/>
        <v>100000</v>
      </c>
      <c r="S14">
        <f t="shared" si="1"/>
        <v>980.87563016975628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719.03783585388874</v>
      </c>
      <c r="AC14">
        <f t="shared" si="2"/>
        <v>832.18148368582615</v>
      </c>
      <c r="AE14">
        <f t="shared" si="3"/>
        <v>0</v>
      </c>
      <c r="AF14">
        <f t="shared" si="4"/>
        <v>0</v>
      </c>
      <c r="AG14">
        <f t="shared" si="4"/>
        <v>-10.605084096413474</v>
      </c>
      <c r="AH14">
        <f t="shared" si="5"/>
        <v>-524.08789426805049</v>
      </c>
      <c r="AI14">
        <f t="shared" si="6"/>
        <v>-534.69297836446401</v>
      </c>
      <c r="AJ14">
        <f t="shared" si="7"/>
        <v>-113.14364783193741</v>
      </c>
      <c r="AK14">
        <f t="shared" si="22"/>
        <v>50.33264850977222</v>
      </c>
      <c r="AL14">
        <f t="shared" si="8"/>
        <v>-597.50397768662924</v>
      </c>
      <c r="AN14">
        <f t="shared" si="9"/>
        <v>0</v>
      </c>
      <c r="AO14">
        <f t="shared" si="9"/>
        <v>0</v>
      </c>
      <c r="AP14">
        <f t="shared" si="9"/>
        <v>-4.7840125413690426</v>
      </c>
      <c r="AQ14">
        <f t="shared" si="9"/>
        <v>-236.41897001137119</v>
      </c>
      <c r="AR14">
        <f t="shared" si="9"/>
        <v>-241.20298255274022</v>
      </c>
      <c r="AS14">
        <f t="shared" si="9"/>
        <v>-51.039730122204901</v>
      </c>
      <c r="AT14">
        <f t="shared" si="9"/>
        <v>22.705338262475774</v>
      </c>
      <c r="AU14">
        <f t="shared" si="9"/>
        <v>-269.53737441246938</v>
      </c>
      <c r="AW14">
        <v>11</v>
      </c>
      <c r="AX14">
        <f>IF(Z14&gt;0, (R14*SUMPRODUCT(K14:$K$98, X14:$X$98)-K14*$AZ$3)/Z14, 0)</f>
        <v>980.87563016975628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6.4359999999999999E-3</v>
      </c>
      <c r="Q15" s="4">
        <f t="shared" si="21"/>
        <v>12.5</v>
      </c>
      <c r="R15">
        <f t="shared" si="0"/>
        <v>100000</v>
      </c>
      <c r="S15">
        <f t="shared" si="1"/>
        <v>1108.1375428897072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832.18148368582615</v>
      </c>
      <c r="AC15">
        <f t="shared" si="2"/>
        <v>924.69901908603606</v>
      </c>
      <c r="AE15">
        <f t="shared" si="3"/>
        <v>0</v>
      </c>
      <c r="AF15">
        <f t="shared" si="4"/>
        <v>0</v>
      </c>
      <c r="AG15">
        <f t="shared" si="4"/>
        <v>-10.430778934204822</v>
      </c>
      <c r="AH15">
        <f t="shared" si="5"/>
        <v>-546.03456995613692</v>
      </c>
      <c r="AI15">
        <f t="shared" si="6"/>
        <v>-556.46534889034172</v>
      </c>
      <c r="AJ15">
        <f t="shared" si="7"/>
        <v>-92.517535400209908</v>
      </c>
      <c r="AK15">
        <f t="shared" si="22"/>
        <v>58.252703858007834</v>
      </c>
      <c r="AL15">
        <f t="shared" si="8"/>
        <v>-590.73018043254376</v>
      </c>
      <c r="AN15">
        <f t="shared" si="9"/>
        <v>0</v>
      </c>
      <c r="AO15">
        <f t="shared" si="9"/>
        <v>0</v>
      </c>
      <c r="AP15">
        <f t="shared" si="9"/>
        <v>-4.2012343850349119</v>
      </c>
      <c r="AQ15">
        <f t="shared" si="9"/>
        <v>-219.92789083036541</v>
      </c>
      <c r="AR15">
        <f t="shared" si="9"/>
        <v>-224.12912521540031</v>
      </c>
      <c r="AS15">
        <f t="shared" si="9"/>
        <v>-37.263549864665762</v>
      </c>
      <c r="AT15">
        <f t="shared" si="9"/>
        <v>23.462606581276887</v>
      </c>
      <c r="AU15">
        <f t="shared" si="9"/>
        <v>-237.93006849878918</v>
      </c>
      <c r="AW15">
        <v>12</v>
      </c>
      <c r="AX15">
        <f>IF(Z15&gt;0, (R15*SUMPRODUCT(K15:$K$98, X15:$X$98)-K15*$AZ$3)/Z15, 0)</f>
        <v>1108.1375428897072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6.8199999999999997E-3</v>
      </c>
      <c r="Q16" s="4">
        <f t="shared" si="21"/>
        <v>12.5</v>
      </c>
      <c r="R16">
        <f t="shared" si="0"/>
        <v>100000</v>
      </c>
      <c r="S16">
        <f t="shared" si="1"/>
        <v>1217.00632980358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924.69901908603606</v>
      </c>
      <c r="AC16">
        <f t="shared" si="2"/>
        <v>998.46443665886727</v>
      </c>
      <c r="AE16">
        <f t="shared" si="3"/>
        <v>0</v>
      </c>
      <c r="AF16">
        <f t="shared" si="4"/>
        <v>0</v>
      </c>
      <c r="AG16">
        <f t="shared" si="4"/>
        <v>-10.255333232531497</v>
      </c>
      <c r="AH16">
        <f t="shared" si="5"/>
        <v>-569.10329865021504</v>
      </c>
      <c r="AI16">
        <f t="shared" si="6"/>
        <v>-579.35863188274652</v>
      </c>
      <c r="AJ16">
        <f t="shared" si="7"/>
        <v>-73.765417572831211</v>
      </c>
      <c r="AK16">
        <f t="shared" si="22"/>
        <v>64.728931336022526</v>
      </c>
      <c r="AL16">
        <f t="shared" si="8"/>
        <v>-588.39511811955526</v>
      </c>
      <c r="AN16">
        <f t="shared" si="9"/>
        <v>0</v>
      </c>
      <c r="AO16">
        <f t="shared" si="9"/>
        <v>0</v>
      </c>
      <c r="AP16">
        <f t="shared" si="9"/>
        <v>-3.6880085916773426</v>
      </c>
      <c r="AQ16">
        <f t="shared" si="9"/>
        <v>-204.66013218527209</v>
      </c>
      <c r="AR16">
        <f t="shared" si="9"/>
        <v>-208.34814077694944</v>
      </c>
      <c r="AS16">
        <f t="shared" si="9"/>
        <v>-26.527416282709545</v>
      </c>
      <c r="AT16">
        <f t="shared" si="9"/>
        <v>23.277727742681684</v>
      </c>
      <c r="AU16">
        <f t="shared" si="9"/>
        <v>-211.59782931697731</v>
      </c>
      <c r="AW16">
        <v>13</v>
      </c>
      <c r="AX16">
        <f>IF(Z16&gt;0, (R16*SUMPRODUCT(K16:$K$98, X16:$X$98)-K16*$AZ$3)/Z16, 0)</f>
        <v>1217.00632980358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7.2269999999999999E-3</v>
      </c>
      <c r="Q17" s="4">
        <f t="shared" si="21"/>
        <v>12.5</v>
      </c>
      <c r="R17">
        <f t="shared" si="0"/>
        <v>100000</v>
      </c>
      <c r="S17">
        <f t="shared" si="1"/>
        <v>1309.7351110931497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998.46443665886727</v>
      </c>
      <c r="AC17">
        <f t="shared" si="2"/>
        <v>1056.0304726907348</v>
      </c>
      <c r="AE17">
        <f t="shared" si="3"/>
        <v>0</v>
      </c>
      <c r="AF17">
        <f t="shared" si="4"/>
        <v>0</v>
      </c>
      <c r="AG17">
        <f t="shared" si="4"/>
        <v>-10.078664606934677</v>
      </c>
      <c r="AH17">
        <f t="shared" si="5"/>
        <v>-592.92234617204099</v>
      </c>
      <c r="AI17">
        <f t="shared" si="6"/>
        <v>-603.00101077897568</v>
      </c>
      <c r="AJ17">
        <f t="shared" si="7"/>
        <v>-57.566036031867498</v>
      </c>
      <c r="AK17">
        <f t="shared" si="22"/>
        <v>69.89251056612072</v>
      </c>
      <c r="AL17">
        <f t="shared" si="8"/>
        <v>-590.6745362447225</v>
      </c>
      <c r="AN17">
        <f t="shared" si="9"/>
        <v>0</v>
      </c>
      <c r="AO17">
        <f t="shared" si="9"/>
        <v>0</v>
      </c>
      <c r="AP17">
        <f t="shared" si="9"/>
        <v>-3.2361386318468903</v>
      </c>
      <c r="AQ17">
        <f t="shared" si="9"/>
        <v>-190.38027208608682</v>
      </c>
      <c r="AR17">
        <f t="shared" si="9"/>
        <v>-193.61641071793372</v>
      </c>
      <c r="AS17">
        <f t="shared" si="9"/>
        <v>-18.483765493777572</v>
      </c>
      <c r="AT17">
        <f t="shared" si="9"/>
        <v>22.441649002206567</v>
      </c>
      <c r="AU17">
        <f t="shared" si="9"/>
        <v>-189.65852720950474</v>
      </c>
      <c r="AW17">
        <v>14</v>
      </c>
      <c r="AX17">
        <f>IF(Z17&gt;0, (R17*SUMPRODUCT(K17:$K$98, X17:$X$98)-K17*$AZ$3)/Z17, 0)</f>
        <v>1309.7351110931497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7.6860000000000001E-3</v>
      </c>
      <c r="Q18" s="4">
        <f t="shared" si="21"/>
        <v>12.5</v>
      </c>
      <c r="R18">
        <f t="shared" si="0"/>
        <v>100000</v>
      </c>
      <c r="S18">
        <f t="shared" si="1"/>
        <v>1388.5540300831535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1056.0304726907348</v>
      </c>
      <c r="AC18">
        <f t="shared" si="2"/>
        <v>1099.7807079413808</v>
      </c>
      <c r="AE18">
        <f t="shared" si="3"/>
        <v>0</v>
      </c>
      <c r="AF18">
        <f t="shared" si="4"/>
        <v>0</v>
      </c>
      <c r="AG18">
        <f t="shared" si="4"/>
        <v>-9.90041334469643</v>
      </c>
      <c r="AH18">
        <f t="shared" si="5"/>
        <v>-619.71692935119938</v>
      </c>
      <c r="AI18">
        <f t="shared" si="6"/>
        <v>-629.61734269589579</v>
      </c>
      <c r="AJ18">
        <f t="shared" si="7"/>
        <v>-43.750235250646028</v>
      </c>
      <c r="AK18">
        <f t="shared" si="22"/>
        <v>73.922133088351444</v>
      </c>
      <c r="AL18">
        <f t="shared" si="8"/>
        <v>-599.4454448581904</v>
      </c>
      <c r="AN18">
        <f t="shared" si="9"/>
        <v>0</v>
      </c>
      <c r="AO18">
        <f t="shared" si="9"/>
        <v>0</v>
      </c>
      <c r="AP18">
        <f t="shared" si="9"/>
        <v>-2.8383073964321839</v>
      </c>
      <c r="AQ18">
        <f t="shared" si="9"/>
        <v>-177.66401088839424</v>
      </c>
      <c r="AR18">
        <f t="shared" si="9"/>
        <v>-180.50231828482643</v>
      </c>
      <c r="AS18">
        <f t="shared" si="9"/>
        <v>-12.542568879114231</v>
      </c>
      <c r="AT18">
        <f t="shared" si="9"/>
        <v>21.192421952474103</v>
      </c>
      <c r="AU18">
        <f t="shared" si="9"/>
        <v>-171.85246521146658</v>
      </c>
      <c r="AW18">
        <v>15</v>
      </c>
      <c r="AX18">
        <f>IF(Z18&gt;0, (R18*SUMPRODUCT(K18:$K$98, X18:$X$98)-K18*$AZ$3)/Z18, 0)</f>
        <v>1388.5540300831535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8.2030000000000002E-3</v>
      </c>
      <c r="Q19" s="4">
        <f t="shared" si="21"/>
        <v>12.5</v>
      </c>
      <c r="R19">
        <f t="shared" si="0"/>
        <v>100000</v>
      </c>
      <c r="S19">
        <f t="shared" si="1"/>
        <v>1454.6540250536621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1099.7807079413808</v>
      </c>
      <c r="AC19">
        <f t="shared" si="2"/>
        <v>1131.161792889355</v>
      </c>
      <c r="AE19">
        <f t="shared" si="3"/>
        <v>0</v>
      </c>
      <c r="AF19">
        <f t="shared" si="4"/>
        <v>0</v>
      </c>
      <c r="AG19">
        <f t="shared" si="4"/>
        <v>-9.720196120582921</v>
      </c>
      <c r="AH19">
        <f t="shared" si="5"/>
        <v>-649.70472533235852</v>
      </c>
      <c r="AI19">
        <f t="shared" si="6"/>
        <v>-659.42492145294148</v>
      </c>
      <c r="AJ19">
        <f t="shared" si="7"/>
        <v>-31.381084947974159</v>
      </c>
      <c r="AK19">
        <f t="shared" si="22"/>
        <v>76.984649555896667</v>
      </c>
      <c r="AL19">
        <f t="shared" si="8"/>
        <v>-613.82135684501895</v>
      </c>
      <c r="AN19">
        <f t="shared" si="9"/>
        <v>0</v>
      </c>
      <c r="AO19">
        <f t="shared" si="9"/>
        <v>0</v>
      </c>
      <c r="AP19">
        <f t="shared" si="9"/>
        <v>-2.4880729347276147</v>
      </c>
      <c r="AQ19">
        <f t="shared" si="9"/>
        <v>-166.30453980666573</v>
      </c>
      <c r="AR19">
        <f t="shared" si="9"/>
        <v>-168.79261274139336</v>
      </c>
      <c r="AS19">
        <f t="shared" si="9"/>
        <v>-8.0325980209502479</v>
      </c>
      <c r="AT19">
        <f t="shared" si="9"/>
        <v>19.705715869653659</v>
      </c>
      <c r="AU19">
        <f t="shared" si="9"/>
        <v>-157.11949489268994</v>
      </c>
      <c r="AW19">
        <v>16</v>
      </c>
      <c r="AX19">
        <f>IF(Z19&gt;0, (R19*SUMPRODUCT(K19:$K$98, X19:$X$98)-K19*$AZ$3)/Z19, 0)</f>
        <v>1454.6540250536621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8.7950000000000007E-3</v>
      </c>
      <c r="Q20" s="4">
        <f t="shared" si="21"/>
        <v>12.5</v>
      </c>
      <c r="R20">
        <f t="shared" si="0"/>
        <v>100000</v>
      </c>
      <c r="S20">
        <f t="shared" si="1"/>
        <v>1509.1796228606509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1131.161792889355</v>
      </c>
      <c r="AC20">
        <f t="shared" si="2"/>
        <v>1151.5046600794467</v>
      </c>
      <c r="AE20">
        <f t="shared" si="3"/>
        <v>0</v>
      </c>
      <c r="AF20">
        <f t="shared" si="4"/>
        <v>0</v>
      </c>
      <c r="AG20">
        <f t="shared" si="4"/>
        <v>-9.5375050344965651</v>
      </c>
      <c r="AH20">
        <f t="shared" si="5"/>
        <v>-683.9129990442143</v>
      </c>
      <c r="AI20">
        <f t="shared" si="6"/>
        <v>-693.45050407871088</v>
      </c>
      <c r="AJ20">
        <f t="shared" si="7"/>
        <v>-20.342867190091738</v>
      </c>
      <c r="AK20">
        <f t="shared" si="22"/>
        <v>79.18132550225485</v>
      </c>
      <c r="AL20">
        <f t="shared" si="8"/>
        <v>-634.61204576654779</v>
      </c>
      <c r="AN20">
        <f t="shared" si="9"/>
        <v>0</v>
      </c>
      <c r="AO20">
        <f t="shared" si="9"/>
        <v>0</v>
      </c>
      <c r="AP20">
        <f t="shared" si="9"/>
        <v>-2.1797407177851871</v>
      </c>
      <c r="AQ20">
        <f t="shared" si="9"/>
        <v>-156.30429614949551</v>
      </c>
      <c r="AR20">
        <f t="shared" si="9"/>
        <v>-158.48403686728071</v>
      </c>
      <c r="AS20">
        <f t="shared" si="9"/>
        <v>-4.6492427286126077</v>
      </c>
      <c r="AT20">
        <f t="shared" si="9"/>
        <v>18.096426545643013</v>
      </c>
      <c r="AU20">
        <f t="shared" si="9"/>
        <v>-145.0368530502503</v>
      </c>
      <c r="AW20">
        <v>17</v>
      </c>
      <c r="AX20">
        <f>IF(Z20&gt;0, (R20*SUMPRODUCT(K20:$K$98, X20:$X$98)-K20*$AZ$3)/Z20, 0)</f>
        <v>1509.1796228606509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9.4780000000000003E-3</v>
      </c>
      <c r="Q21" s="4">
        <f t="shared" si="21"/>
        <v>12.5</v>
      </c>
      <c r="R21">
        <f t="shared" si="0"/>
        <v>100000</v>
      </c>
      <c r="S21">
        <f t="shared" si="1"/>
        <v>1552.9872523662884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1151.5046600794467</v>
      </c>
      <c r="AC21">
        <f t="shared" si="2"/>
        <v>1161.8498344627699</v>
      </c>
      <c r="AE21">
        <f t="shared" si="3"/>
        <v>0</v>
      </c>
      <c r="AF21">
        <f t="shared" si="4"/>
        <v>0</v>
      </c>
      <c r="AG21">
        <f t="shared" si="4"/>
        <v>-9.3517335114346398</v>
      </c>
      <c r="AH21">
        <f t="shared" si="5"/>
        <v>-723.17178173566754</v>
      </c>
      <c r="AI21">
        <f t="shared" si="6"/>
        <v>-732.52351524710218</v>
      </c>
      <c r="AJ21">
        <f t="shared" si="7"/>
        <v>-10.345174383323183</v>
      </c>
      <c r="AK21">
        <f t="shared" si="22"/>
        <v>80.605326205561283</v>
      </c>
      <c r="AL21">
        <f t="shared" si="8"/>
        <v>-662.26336342486411</v>
      </c>
      <c r="AN21">
        <f t="shared" si="9"/>
        <v>0</v>
      </c>
      <c r="AO21">
        <f t="shared" si="9"/>
        <v>0</v>
      </c>
      <c r="AP21">
        <f t="shared" si="9"/>
        <v>-1.9082890429322914</v>
      </c>
      <c r="AQ21">
        <f t="shared" si="9"/>
        <v>-147.56844659405712</v>
      </c>
      <c r="AR21">
        <f t="shared" si="9"/>
        <v>-149.47673563698942</v>
      </c>
      <c r="AS21">
        <f t="shared" si="9"/>
        <v>-2.1110078573967961</v>
      </c>
      <c r="AT21">
        <f t="shared" si="9"/>
        <v>16.448101372005262</v>
      </c>
      <c r="AU21">
        <f t="shared" si="9"/>
        <v>-135.13964212238096</v>
      </c>
      <c r="AW21">
        <v>18</v>
      </c>
      <c r="AX21">
        <f>IF(Z21&gt;0, (R21*SUMPRODUCT(K21:$K$98, X21:$X$98)-K21*$AZ$3)/Z21, 0)</f>
        <v>1552.9872523662884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1.0265E-2</v>
      </c>
      <c r="Q22" s="4">
        <f t="shared" si="21"/>
        <v>12.5</v>
      </c>
      <c r="R22">
        <f t="shared" si="0"/>
        <v>100000</v>
      </c>
      <c r="S22">
        <f t="shared" si="1"/>
        <v>1586.7817485579064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1161.8498344627699</v>
      </c>
      <c r="AC22">
        <f t="shared" si="2"/>
        <v>1163.075557987301</v>
      </c>
      <c r="AE22">
        <f t="shared" si="3"/>
        <v>0</v>
      </c>
      <c r="AF22">
        <f t="shared" si="4"/>
        <v>0</v>
      </c>
      <c r="AG22">
        <f t="shared" si="4"/>
        <v>-9.1622206318254165</v>
      </c>
      <c r="AH22">
        <f t="shared" si="5"/>
        <v>-767.96435595901255</v>
      </c>
      <c r="AI22">
        <f t="shared" si="6"/>
        <v>-777.126576590838</v>
      </c>
      <c r="AJ22">
        <f t="shared" si="7"/>
        <v>-1.2257235245310767</v>
      </c>
      <c r="AK22">
        <f t="shared" si="22"/>
        <v>81.3294884123939</v>
      </c>
      <c r="AL22">
        <f t="shared" si="8"/>
        <v>-697.02281170297522</v>
      </c>
      <c r="AN22">
        <f t="shared" si="9"/>
        <v>0</v>
      </c>
      <c r="AO22">
        <f t="shared" si="9"/>
        <v>0</v>
      </c>
      <c r="AP22">
        <f t="shared" si="9"/>
        <v>-1.669301397747561</v>
      </c>
      <c r="AQ22">
        <f t="shared" si="9"/>
        <v>-139.9184787549998</v>
      </c>
      <c r="AR22">
        <f t="shared" si="9"/>
        <v>-141.58778015274734</v>
      </c>
      <c r="AS22">
        <f t="shared" si="9"/>
        <v>-0.22331944132021436</v>
      </c>
      <c r="AT22">
        <f t="shared" si="9"/>
        <v>14.817742787520569</v>
      </c>
      <c r="AU22">
        <f t="shared" si="9"/>
        <v>-126.993356806547</v>
      </c>
      <c r="AW22">
        <v>19</v>
      </c>
      <c r="AX22">
        <f>IF(Z22&gt;0, (R22*SUMPRODUCT(K22:$K$98, X22:$X$98)-K22*$AZ$3)/Z22, 0)</f>
        <v>1586.7817485579064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1.1204E-2</v>
      </c>
      <c r="Q23" s="4">
        <f t="shared" si="21"/>
        <v>12.5</v>
      </c>
      <c r="R23">
        <f t="shared" si="0"/>
        <v>100000</v>
      </c>
      <c r="S23">
        <f t="shared" si="1"/>
        <v>1611.3070344062278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1163.075557987301</v>
      </c>
      <c r="AC23">
        <f t="shared" si="2"/>
        <v>1156.0090168381837</v>
      </c>
      <c r="AE23">
        <f t="shared" si="3"/>
        <v>0</v>
      </c>
      <c r="AF23">
        <f t="shared" si="4"/>
        <v>0</v>
      </c>
      <c r="AG23">
        <f t="shared" si="4"/>
        <v>-8.9679449055481921</v>
      </c>
      <c r="AH23">
        <f t="shared" si="5"/>
        <v>-821.22815967177587</v>
      </c>
      <c r="AI23">
        <f t="shared" si="6"/>
        <v>-830.19610457732404</v>
      </c>
      <c r="AJ23">
        <f t="shared" si="7"/>
        <v>7.0665411491172563</v>
      </c>
      <c r="AK23">
        <f t="shared" si="22"/>
        <v>81.415289059111075</v>
      </c>
      <c r="AL23">
        <f t="shared" si="8"/>
        <v>-741.71427436909573</v>
      </c>
      <c r="AN23">
        <f t="shared" si="9"/>
        <v>0</v>
      </c>
      <c r="AO23">
        <f t="shared" si="9"/>
        <v>0</v>
      </c>
      <c r="AP23">
        <f t="shared" si="9"/>
        <v>-1.4588442240265376</v>
      </c>
      <c r="AQ23">
        <f t="shared" si="9"/>
        <v>-133.59180614545483</v>
      </c>
      <c r="AR23">
        <f t="shared" si="9"/>
        <v>-135.05065036948136</v>
      </c>
      <c r="AS23">
        <f t="shared" si="9"/>
        <v>1.1495368055682089</v>
      </c>
      <c r="AT23">
        <f t="shared" si="9"/>
        <v>13.244084953940163</v>
      </c>
      <c r="AU23">
        <f t="shared" si="9"/>
        <v>-120.657028609973</v>
      </c>
      <c r="AW23">
        <v>20</v>
      </c>
      <c r="AX23">
        <f>IF(Z23&gt;0, (R23*SUMPRODUCT(K23:$K$98, X23:$X$98)-K23*$AZ$3)/Z23, 0)</f>
        <v>1611.3070344062278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1.2285000000000001E-2</v>
      </c>
      <c r="Q24" s="4">
        <f t="shared" si="21"/>
        <v>12.5</v>
      </c>
      <c r="R24">
        <f t="shared" si="0"/>
        <v>100000</v>
      </c>
      <c r="S24">
        <f t="shared" si="1"/>
        <v>1626.6861691374061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1156.0090168381837</v>
      </c>
      <c r="AC24">
        <f t="shared" si="2"/>
        <v>1141.0350121265528</v>
      </c>
      <c r="AE24">
        <f t="shared" si="3"/>
        <v>0</v>
      </c>
      <c r="AF24">
        <f t="shared" si="4"/>
        <v>0</v>
      </c>
      <c r="AG24">
        <f t="shared" si="4"/>
        <v>-8.7680942533280497</v>
      </c>
      <c r="AH24">
        <f t="shared" si="5"/>
        <v>-881.36962531727636</v>
      </c>
      <c r="AI24">
        <f t="shared" si="6"/>
        <v>-890.13771957060442</v>
      </c>
      <c r="AJ24">
        <f t="shared" si="7"/>
        <v>14.974004711630869</v>
      </c>
      <c r="AK24">
        <f t="shared" si="22"/>
        <v>80.920631178672863</v>
      </c>
      <c r="AL24">
        <f t="shared" si="8"/>
        <v>-794.24308368030074</v>
      </c>
      <c r="AN24">
        <f t="shared" si="9"/>
        <v>0</v>
      </c>
      <c r="AO24">
        <f t="shared" si="9"/>
        <v>0</v>
      </c>
      <c r="AP24">
        <f t="shared" si="9"/>
        <v>-1.2735123932983088</v>
      </c>
      <c r="AQ24">
        <f t="shared" si="9"/>
        <v>-128.01358065832866</v>
      </c>
      <c r="AR24">
        <f t="shared" si="9"/>
        <v>-129.28709305162695</v>
      </c>
      <c r="AS24">
        <f t="shared" si="9"/>
        <v>2.1748831646433384</v>
      </c>
      <c r="AT24">
        <f t="shared" si="9"/>
        <v>11.753229801384274</v>
      </c>
      <c r="AU24">
        <f t="shared" si="9"/>
        <v>-115.35898008559936</v>
      </c>
      <c r="AW24">
        <v>21</v>
      </c>
      <c r="AX24">
        <f>IF(Z24&gt;0, (R24*SUMPRODUCT(K24:$K$98, X24:$X$98)-K24*$AZ$3)/Z24, 0)</f>
        <v>1626.6861691374061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1.3528E-2</v>
      </c>
      <c r="Q25" s="4">
        <f t="shared" si="21"/>
        <v>12.5</v>
      </c>
      <c r="R25">
        <f t="shared" si="0"/>
        <v>100000</v>
      </c>
      <c r="S25">
        <f t="shared" si="1"/>
        <v>1633.6085499456105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1141.0350121265528</v>
      </c>
      <c r="AC25">
        <f t="shared" si="2"/>
        <v>1118.9301827484235</v>
      </c>
      <c r="AE25">
        <f t="shared" si="3"/>
        <v>0</v>
      </c>
      <c r="AF25">
        <f t="shared" si="4"/>
        <v>0</v>
      </c>
      <c r="AG25">
        <f t="shared" si="4"/>
        <v>-8.5617985317357483</v>
      </c>
      <c r="AH25">
        <f t="shared" si="5"/>
        <v>-948.91823247217485</v>
      </c>
      <c r="AI25">
        <f t="shared" si="6"/>
        <v>-957.48003100391065</v>
      </c>
      <c r="AJ25">
        <f t="shared" si="7"/>
        <v>22.104829378129352</v>
      </c>
      <c r="AK25">
        <f t="shared" si="22"/>
        <v>79.872450848858705</v>
      </c>
      <c r="AL25">
        <f t="shared" si="8"/>
        <v>-855.50275077692254</v>
      </c>
      <c r="AN25">
        <f t="shared" si="9"/>
        <v>0</v>
      </c>
      <c r="AO25">
        <f t="shared" si="9"/>
        <v>0</v>
      </c>
      <c r="AP25">
        <f t="shared" si="9"/>
        <v>-1.1103117800971305</v>
      </c>
      <c r="AQ25">
        <f t="shared" si="9"/>
        <v>-123.05768326099657</v>
      </c>
      <c r="AR25">
        <f t="shared" si="9"/>
        <v>-124.16799504109372</v>
      </c>
      <c r="AS25">
        <f t="shared" si="9"/>
        <v>2.8666000916279972</v>
      </c>
      <c r="AT25">
        <f t="shared" si="9"/>
        <v>10.358024982017179</v>
      </c>
      <c r="AU25">
        <f t="shared" si="9"/>
        <v>-110.94336996744853</v>
      </c>
      <c r="AW25">
        <v>22</v>
      </c>
      <c r="AX25">
        <f>IF(Z25&gt;0, (R25*SUMPRODUCT(K25:$K$98, X25:$X$98)-K25*$AZ$3)/Z25, 0)</f>
        <v>1633.6085499456105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1.4963000000000001E-2</v>
      </c>
      <c r="Q26" s="4">
        <f t="shared" si="21"/>
        <v>12.5</v>
      </c>
      <c r="R26">
        <f t="shared" si="0"/>
        <v>100000</v>
      </c>
      <c r="S26">
        <f t="shared" si="1"/>
        <v>1632.7633785265898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1118.9301827484235</v>
      </c>
      <c r="AC26">
        <f t="shared" si="2"/>
        <v>1090.4338845590337</v>
      </c>
      <c r="AE26">
        <f t="shared" si="3"/>
        <v>0</v>
      </c>
      <c r="AF26">
        <f t="shared" si="4"/>
        <v>0</v>
      </c>
      <c r="AG26">
        <f t="shared" si="4"/>
        <v>-8.3480703549880282</v>
      </c>
      <c r="AH26">
        <f t="shared" si="5"/>
        <v>-1024.8815314428959</v>
      </c>
      <c r="AI26">
        <f t="shared" si="6"/>
        <v>-1033.229601797884</v>
      </c>
      <c r="AJ26">
        <f t="shared" si="7"/>
        <v>28.49629818938979</v>
      </c>
      <c r="AK26">
        <f t="shared" si="22"/>
        <v>78.325112792389646</v>
      </c>
      <c r="AL26">
        <f t="shared" si="8"/>
        <v>-926.40819081610459</v>
      </c>
      <c r="AN26">
        <f t="shared" si="9"/>
        <v>0</v>
      </c>
      <c r="AO26">
        <f t="shared" si="9"/>
        <v>0</v>
      </c>
      <c r="AP26">
        <f t="shared" si="9"/>
        <v>-0.96660273850943379</v>
      </c>
      <c r="AQ26">
        <f t="shared" si="9"/>
        <v>-118.66853689709545</v>
      </c>
      <c r="AR26">
        <f t="shared" si="9"/>
        <v>-119.63513963560489</v>
      </c>
      <c r="AS26">
        <f t="shared" si="9"/>
        <v>3.2995169776914381</v>
      </c>
      <c r="AT26">
        <f t="shared" si="9"/>
        <v>9.0690740853600165</v>
      </c>
      <c r="AU26">
        <f t="shared" si="9"/>
        <v>-107.26654857255343</v>
      </c>
      <c r="AW26">
        <v>23</v>
      </c>
      <c r="AX26">
        <f>IF(Z26&gt;0, (R26*SUMPRODUCT(K26:$K$98, X26:$X$98)-K26*$AZ$3)/Z26, 0)</f>
        <v>1632.7633785265898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1.6567999999999999E-2</v>
      </c>
      <c r="Q27" s="4">
        <f t="shared" si="21"/>
        <v>12.5</v>
      </c>
      <c r="R27">
        <f t="shared" si="0"/>
        <v>100000</v>
      </c>
      <c r="S27">
        <f t="shared" si="1"/>
        <v>1624.6599134166556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1090.4338845590337</v>
      </c>
      <c r="AC27">
        <f t="shared" si="2"/>
        <v>1056.1951557615871</v>
      </c>
      <c r="AE27">
        <f t="shared" si="3"/>
        <v>0</v>
      </c>
      <c r="AF27">
        <f t="shared" si="4"/>
        <v>0</v>
      </c>
      <c r="AG27">
        <f t="shared" si="4"/>
        <v>-8.1262788217967064</v>
      </c>
      <c r="AH27">
        <f t="shared" si="5"/>
        <v>-1106.4866371315331</v>
      </c>
      <c r="AI27">
        <f t="shared" si="6"/>
        <v>-1114.6129159533298</v>
      </c>
      <c r="AJ27">
        <f t="shared" si="7"/>
        <v>34.238728797446583</v>
      </c>
      <c r="AK27">
        <f t="shared" si="22"/>
        <v>76.330371919132361</v>
      </c>
      <c r="AL27">
        <f t="shared" si="8"/>
        <v>-1004.0438152367508</v>
      </c>
      <c r="AN27">
        <f t="shared" si="9"/>
        <v>0</v>
      </c>
      <c r="AO27">
        <f t="shared" si="9"/>
        <v>0</v>
      </c>
      <c r="AP27">
        <f t="shared" si="9"/>
        <v>-0.84010896156492409</v>
      </c>
      <c r="AQ27">
        <f t="shared" si="9"/>
        <v>-114.3905297973164</v>
      </c>
      <c r="AR27">
        <f t="shared" si="9"/>
        <v>-115.23063875888131</v>
      </c>
      <c r="AS27">
        <f t="shared" si="9"/>
        <v>3.5396598524496832</v>
      </c>
      <c r="AT27">
        <f t="shared" si="9"/>
        <v>7.8911677651085839</v>
      </c>
      <c r="AU27">
        <f t="shared" si="9"/>
        <v>-103.79981114132305</v>
      </c>
      <c r="AW27">
        <v>24</v>
      </c>
      <c r="AX27">
        <f>IF(Z27&gt;0, (R27*SUMPRODUCT(K27:$K$98, X27:$X$98)-K27*$AZ$3)/Z27, 0)</f>
        <v>1624.6599134166556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1.8353999999999999E-2</v>
      </c>
      <c r="Q28" s="4">
        <f t="shared" si="21"/>
        <v>12.5</v>
      </c>
      <c r="R28">
        <f t="shared" si="0"/>
        <v>100000</v>
      </c>
      <c r="S28">
        <f t="shared" si="1"/>
        <v>1610.3178913367619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1056.1951557615871</v>
      </c>
      <c r="AC28">
        <f t="shared" si="2"/>
        <v>1017.1883831960999</v>
      </c>
      <c r="AE28">
        <f t="shared" si="3"/>
        <v>0</v>
      </c>
      <c r="AF28">
        <f t="shared" si="4"/>
        <v>0</v>
      </c>
      <c r="AG28">
        <f t="shared" si="4"/>
        <v>-7.8958663120834824</v>
      </c>
      <c r="AH28">
        <f t="shared" si="5"/>
        <v>-1193.1977719620538</v>
      </c>
      <c r="AI28">
        <f t="shared" si="6"/>
        <v>-1201.0936382741372</v>
      </c>
      <c r="AJ28">
        <f t="shared" si="7"/>
        <v>39.006772565487154</v>
      </c>
      <c r="AK28">
        <f t="shared" si="22"/>
        <v>73.933660903311107</v>
      </c>
      <c r="AL28">
        <f t="shared" si="8"/>
        <v>-1088.1532048053389</v>
      </c>
      <c r="AN28">
        <f t="shared" si="9"/>
        <v>0</v>
      </c>
      <c r="AO28">
        <f t="shared" si="9"/>
        <v>0</v>
      </c>
      <c r="AP28">
        <f t="shared" si="9"/>
        <v>-0.72882902863277876</v>
      </c>
      <c r="AQ28">
        <f t="shared" si="9"/>
        <v>-110.13828486116152</v>
      </c>
      <c r="AR28">
        <f t="shared" si="9"/>
        <v>-110.8671138897943</v>
      </c>
      <c r="AS28">
        <f t="shared" si="9"/>
        <v>3.600525519979592</v>
      </c>
      <c r="AT28">
        <f t="shared" si="9"/>
        <v>6.8244567637831306</v>
      </c>
      <c r="AU28">
        <f t="shared" si="9"/>
        <v>-100.44213160603157</v>
      </c>
      <c r="AW28">
        <v>25</v>
      </c>
      <c r="AX28">
        <f>IF(Z28&gt;0, (R28*SUMPRODUCT(K28:$K$98, X28:$X$98)-K28*$AZ$3)/Z28, 0)</f>
        <v>1610.3178913367619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2.0303000000000002E-2</v>
      </c>
      <c r="Q29" s="4">
        <f t="shared" si="21"/>
        <v>12.5</v>
      </c>
      <c r="R29">
        <f t="shared" si="0"/>
        <v>100000</v>
      </c>
      <c r="S29">
        <f t="shared" si="1"/>
        <v>1590.7147017397058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1017.1883831960999</v>
      </c>
      <c r="AC29">
        <f t="shared" si="2"/>
        <v>974.35702443478692</v>
      </c>
      <c r="AE29">
        <f t="shared" si="3"/>
        <v>0</v>
      </c>
      <c r="AF29">
        <f t="shared" si="4"/>
        <v>0</v>
      </c>
      <c r="AG29">
        <f t="shared" si="4"/>
        <v>-7.6565978752284174</v>
      </c>
      <c r="AH29">
        <f t="shared" si="5"/>
        <v>-1282.4781898738477</v>
      </c>
      <c r="AI29">
        <f t="shared" si="6"/>
        <v>-1290.1347877490762</v>
      </c>
      <c r="AJ29">
        <f t="shared" si="7"/>
        <v>42.831358761313027</v>
      </c>
      <c r="AK29">
        <f t="shared" si="22"/>
        <v>71.203186823727009</v>
      </c>
      <c r="AL29">
        <f t="shared" si="8"/>
        <v>-1176.1002421640362</v>
      </c>
      <c r="AN29">
        <f t="shared" si="9"/>
        <v>0</v>
      </c>
      <c r="AO29">
        <f t="shared" si="9"/>
        <v>0</v>
      </c>
      <c r="AP29">
        <f t="shared" si="9"/>
        <v>-0.63102082373046398</v>
      </c>
      <c r="AQ29">
        <f t="shared" si="9"/>
        <v>-105.69582691665219</v>
      </c>
      <c r="AR29">
        <f t="shared" si="9"/>
        <v>-106.32684774038268</v>
      </c>
      <c r="AS29">
        <f t="shared" si="9"/>
        <v>3.5299593536838931</v>
      </c>
      <c r="AT29">
        <f t="shared" si="9"/>
        <v>5.8682321226647849</v>
      </c>
      <c r="AU29">
        <f t="shared" si="9"/>
        <v>-96.928656264034004</v>
      </c>
      <c r="AW29">
        <v>26</v>
      </c>
      <c r="AX29">
        <f>IF(Z29&gt;0, (R29*SUMPRODUCT(K29:$K$98, X29:$X$98)-K29*$AZ$3)/Z29, 0)</f>
        <v>1590.7147017397058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2.2446000000000001E-2</v>
      </c>
      <c r="Q30" s="4">
        <f t="shared" si="21"/>
        <v>12.5</v>
      </c>
      <c r="R30">
        <f t="shared" si="0"/>
        <v>100000</v>
      </c>
      <c r="S30">
        <f t="shared" si="1"/>
        <v>1567.1151393956534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974.35702443478692</v>
      </c>
      <c r="AC30">
        <f t="shared" si="2"/>
        <v>928.7566672501415</v>
      </c>
      <c r="AE30">
        <f t="shared" si="3"/>
        <v>0</v>
      </c>
      <c r="AF30">
        <f t="shared" si="4"/>
        <v>0</v>
      </c>
      <c r="AG30">
        <f t="shared" si="4"/>
        <v>-7.4081719005687567</v>
      </c>
      <c r="AH30">
        <f t="shared" si="5"/>
        <v>-1374.8799672590164</v>
      </c>
      <c r="AI30">
        <f t="shared" si="6"/>
        <v>-1382.2881391595852</v>
      </c>
      <c r="AJ30">
        <f t="shared" si="7"/>
        <v>45.600357184645418</v>
      </c>
      <c r="AK30">
        <f t="shared" si="22"/>
        <v>68.204991710435095</v>
      </c>
      <c r="AL30">
        <f t="shared" si="8"/>
        <v>-1268.4827902645047</v>
      </c>
      <c r="AN30">
        <f t="shared" si="9"/>
        <v>0</v>
      </c>
      <c r="AO30">
        <f t="shared" si="9"/>
        <v>0</v>
      </c>
      <c r="AP30">
        <f t="shared" si="9"/>
        <v>-0.54513100186045127</v>
      </c>
      <c r="AQ30">
        <f t="shared" si="9"/>
        <v>-101.17066721038567</v>
      </c>
      <c r="AR30">
        <f t="shared" si="9"/>
        <v>-101.71579821224613</v>
      </c>
      <c r="AS30">
        <f t="shared" si="9"/>
        <v>3.3555064232988054</v>
      </c>
      <c r="AT30">
        <f t="shared" si="9"/>
        <v>5.0188705070597432</v>
      </c>
      <c r="AU30">
        <f t="shared" si="9"/>
        <v>-93.341421281887577</v>
      </c>
      <c r="AW30">
        <v>27</v>
      </c>
      <c r="AX30">
        <f>IF(Z30&gt;0, (R30*SUMPRODUCT(K30:$K$98, X30:$X$98)-K30*$AZ$3)/Z30, 0)</f>
        <v>1567.1151393956534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2.4856E-2</v>
      </c>
      <c r="Q31" s="4">
        <f t="shared" si="21"/>
        <v>12.5</v>
      </c>
      <c r="R31">
        <f t="shared" si="0"/>
        <v>100000</v>
      </c>
      <c r="S31">
        <f t="shared" si="1"/>
        <v>1540.6442378885977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928.7566672501415</v>
      </c>
      <c r="AC31">
        <f t="shared" si="2"/>
        <v>881.2426694433334</v>
      </c>
      <c r="AE31">
        <f t="shared" si="3"/>
        <v>0</v>
      </c>
      <c r="AF31">
        <f t="shared" si="4"/>
        <v>0</v>
      </c>
      <c r="AG31">
        <f t="shared" si="4"/>
        <v>-7.1499526608025317</v>
      </c>
      <c r="AH31">
        <f t="shared" si="5"/>
        <v>-1473.100166084296</v>
      </c>
      <c r="AI31">
        <f t="shared" si="6"/>
        <v>-1480.2501187450985</v>
      </c>
      <c r="AJ31">
        <f t="shared" si="7"/>
        <v>47.513997806808106</v>
      </c>
      <c r="AK31">
        <f t="shared" si="22"/>
        <v>65.012966707509918</v>
      </c>
      <c r="AL31">
        <f t="shared" si="8"/>
        <v>-1367.7231542307804</v>
      </c>
      <c r="AN31">
        <f t="shared" si="9"/>
        <v>0</v>
      </c>
      <c r="AO31">
        <f t="shared" si="9"/>
        <v>0</v>
      </c>
      <c r="AP31">
        <f t="shared" si="9"/>
        <v>-0.46975885326750294</v>
      </c>
      <c r="AQ31">
        <f t="shared" si="9"/>
        <v>-96.784115587452675</v>
      </c>
      <c r="AR31">
        <f t="shared" si="9"/>
        <v>-97.253874440720168</v>
      </c>
      <c r="AS31">
        <f t="shared" si="9"/>
        <v>3.1217159305465318</v>
      </c>
      <c r="AT31">
        <f t="shared" si="9"/>
        <v>4.2714152298471664</v>
      </c>
      <c r="AU31">
        <f t="shared" si="9"/>
        <v>-89.860743280326474</v>
      </c>
      <c r="AW31">
        <v>28</v>
      </c>
      <c r="AX31">
        <f>IF(Z31&gt;0, (R31*SUMPRODUCT(K31:$K$98, X31:$X$98)-K31*$AZ$3)/Z31, 0)</f>
        <v>1540.6442378885977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2.7564999999999999E-2</v>
      </c>
      <c r="Q32" s="4">
        <f t="shared" si="21"/>
        <v>12.5</v>
      </c>
      <c r="R32">
        <f t="shared" si="0"/>
        <v>100000</v>
      </c>
      <c r="S32">
        <f t="shared" si="1"/>
        <v>1511.9934998382473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881.2426694433334</v>
      </c>
      <c r="AC32">
        <f t="shared" si="2"/>
        <v>832.36629439478907</v>
      </c>
      <c r="AE32">
        <f t="shared" si="3"/>
        <v>0</v>
      </c>
      <c r="AF32">
        <f t="shared" si="4"/>
        <v>0</v>
      </c>
      <c r="AG32">
        <f t="shared" si="4"/>
        <v>-6.8813646890994855</v>
      </c>
      <c r="AH32">
        <f t="shared" si="5"/>
        <v>-1576.7075607601741</v>
      </c>
      <c r="AI32">
        <f t="shared" si="6"/>
        <v>-1583.5889254492736</v>
      </c>
      <c r="AJ32">
        <f t="shared" si="7"/>
        <v>48.876375048544332</v>
      </c>
      <c r="AK32">
        <f t="shared" si="22"/>
        <v>61.686986861033347</v>
      </c>
      <c r="AL32">
        <f t="shared" si="8"/>
        <v>-1473.0255635396959</v>
      </c>
      <c r="AN32">
        <f t="shared" si="9"/>
        <v>0</v>
      </c>
      <c r="AO32">
        <f t="shared" si="9"/>
        <v>0</v>
      </c>
      <c r="AP32">
        <f t="shared" si="9"/>
        <v>-0.40367175173616893</v>
      </c>
      <c r="AQ32">
        <f t="shared" si="9"/>
        <v>-92.492162787990836</v>
      </c>
      <c r="AR32">
        <f t="shared" si="9"/>
        <v>-92.895834539727005</v>
      </c>
      <c r="AS32">
        <f t="shared" si="9"/>
        <v>2.8671655733656221</v>
      </c>
      <c r="AT32">
        <f t="shared" si="9"/>
        <v>3.6186563524186686</v>
      </c>
      <c r="AU32">
        <f t="shared" si="9"/>
        <v>-86.410012613942712</v>
      </c>
      <c r="AW32">
        <v>29</v>
      </c>
      <c r="AX32">
        <f>IF(Z32&gt;0, (R32*SUMPRODUCT(K32:$K$98, X32:$X$98)-K32*$AZ$3)/Z32, 0)</f>
        <v>1511.9934998382473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3.0620999999999999E-2</v>
      </c>
      <c r="Q33" s="4">
        <f t="shared" si="21"/>
        <v>12.5</v>
      </c>
      <c r="R33">
        <f t="shared" si="0"/>
        <v>100000</v>
      </c>
      <c r="S33">
        <f t="shared" si="1"/>
        <v>1481.8771781435837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832.36629439478907</v>
      </c>
      <c r="AC33">
        <f t="shared" si="2"/>
        <v>782.64889994510963</v>
      </c>
      <c r="AE33">
        <f t="shared" si="3"/>
        <v>0</v>
      </c>
      <c r="AF33">
        <f t="shared" si="4"/>
        <v>0</v>
      </c>
      <c r="AG33">
        <f t="shared" si="4"/>
        <v>-6.6018367740635755</v>
      </c>
      <c r="AH33">
        <f t="shared" si="5"/>
        <v>-1685.7141451593227</v>
      </c>
      <c r="AI33">
        <f t="shared" si="6"/>
        <v>-1692.3159819333862</v>
      </c>
      <c r="AJ33">
        <f t="shared" si="7"/>
        <v>49.717394449679432</v>
      </c>
      <c r="AK33">
        <f t="shared" si="22"/>
        <v>58.265640607635241</v>
      </c>
      <c r="AL33">
        <f t="shared" si="8"/>
        <v>-1584.3329468760714</v>
      </c>
      <c r="AN33">
        <f t="shared" si="9"/>
        <v>0</v>
      </c>
      <c r="AO33">
        <f t="shared" si="9"/>
        <v>0</v>
      </c>
      <c r="AP33">
        <f t="shared" si="9"/>
        <v>-0.34578053706151252</v>
      </c>
      <c r="AQ33">
        <f t="shared" si="9"/>
        <v>-88.291662213665916</v>
      </c>
      <c r="AR33">
        <f t="shared" si="9"/>
        <v>-88.637442750727416</v>
      </c>
      <c r="AS33">
        <f t="shared" si="9"/>
        <v>2.6040188423997628</v>
      </c>
      <c r="AT33">
        <f t="shared" si="9"/>
        <v>3.0517453234670309</v>
      </c>
      <c r="AU33">
        <f t="shared" si="9"/>
        <v>-82.981678584860632</v>
      </c>
      <c r="AW33">
        <v>30</v>
      </c>
      <c r="AX33">
        <f>IF(Z33&gt;0, (R33*SUMPRODUCT(K33:$K$98, X33:$X$98)-K33*$AZ$3)/Z33, 0)</f>
        <v>1481.8771781435837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3.3921E-2</v>
      </c>
      <c r="Q34" s="4">
        <f t="shared" si="21"/>
        <v>12.5</v>
      </c>
      <c r="R34">
        <f t="shared" si="0"/>
        <v>100000</v>
      </c>
      <c r="S34">
        <f t="shared" si="1"/>
        <v>1450.7351319942982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782.64889994510963</v>
      </c>
      <c r="AC34">
        <f t="shared" si="2"/>
        <v>732.54899517636431</v>
      </c>
      <c r="AE34">
        <f t="shared" si="3"/>
        <v>0</v>
      </c>
      <c r="AF34">
        <f t="shared" si="4"/>
        <v>0</v>
      </c>
      <c r="AG34">
        <f t="shared" si="4"/>
        <v>-6.3118775011099286</v>
      </c>
      <c r="AH34">
        <f t="shared" si="5"/>
        <v>-1791.5272417040842</v>
      </c>
      <c r="AI34">
        <f t="shared" si="6"/>
        <v>-1797.839119205194</v>
      </c>
      <c r="AJ34">
        <f t="shared" si="7"/>
        <v>50.099904768745319</v>
      </c>
      <c r="AK34">
        <f t="shared" si="22"/>
        <v>54.785422996157678</v>
      </c>
      <c r="AL34">
        <f t="shared" si="8"/>
        <v>-1692.9537914402911</v>
      </c>
      <c r="AN34">
        <f t="shared" si="9"/>
        <v>0</v>
      </c>
      <c r="AO34">
        <f t="shared" si="9"/>
        <v>0</v>
      </c>
      <c r="AP34">
        <f t="shared" si="9"/>
        <v>-0.29517277686895876</v>
      </c>
      <c r="AQ34">
        <f t="shared" si="9"/>
        <v>-83.780154269025459</v>
      </c>
      <c r="AR34">
        <f t="shared" si="9"/>
        <v>-84.075327045894412</v>
      </c>
      <c r="AS34">
        <f t="shared" si="9"/>
        <v>2.342904786865792</v>
      </c>
      <c r="AT34">
        <f t="shared" si="9"/>
        <v>2.562021432588435</v>
      </c>
      <c r="AU34">
        <f t="shared" ref="AU34:AU69" si="23">AL34*$K34</f>
        <v>-79.170400826440186</v>
      </c>
      <c r="AW34">
        <v>31</v>
      </c>
      <c r="AX34">
        <f>IF(Z34&gt;0, (R34*SUMPRODUCT(K34:$K$98, X34:$X$98)-K34*$AZ$3)/Z34, 0)</f>
        <v>1450.7351319942982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3.7368999999999999E-2</v>
      </c>
      <c r="Q35" s="4">
        <f t="shared" si="21"/>
        <v>12.5</v>
      </c>
      <c r="R35">
        <f t="shared" si="0"/>
        <v>100000</v>
      </c>
      <c r="S35">
        <f t="shared" si="1"/>
        <v>1419.5931664717484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732.54899517636431</v>
      </c>
      <c r="AC35">
        <f t="shared" si="2"/>
        <v>682.86862434030377</v>
      </c>
      <c r="AE35">
        <f t="shared" si="3"/>
        <v>0</v>
      </c>
      <c r="AF35">
        <f t="shared" ref="AF35:AG69" si="24">-$Z35*P35</f>
        <v>0</v>
      </c>
      <c r="AG35">
        <f t="shared" si="24"/>
        <v>-6.0128901757598534</v>
      </c>
      <c r="AH35">
        <f t="shared" si="5"/>
        <v>-1886.9484027118153</v>
      </c>
      <c r="AI35">
        <f t="shared" ref="AI35:AI66" si="25">SUM(AE35:AH35)</f>
        <v>-1892.9612928875752</v>
      </c>
      <c r="AJ35">
        <f t="shared" si="7"/>
        <v>49.680370836060547</v>
      </c>
      <c r="AK35">
        <f t="shared" si="22"/>
        <v>51.278429662345509</v>
      </c>
      <c r="AL35">
        <f t="shared" ref="AL35:AL69" si="26">SUM(AI35:AK35)</f>
        <v>-1792.002492389169</v>
      </c>
      <c r="AN35">
        <f t="shared" ref="AN35:AT69" si="27">AE35*$K35</f>
        <v>0</v>
      </c>
      <c r="AO35">
        <f t="shared" si="27"/>
        <v>0</v>
      </c>
      <c r="AP35">
        <f t="shared" si="27"/>
        <v>-0.25106315857272599</v>
      </c>
      <c r="AQ35">
        <f t="shared" si="27"/>
        <v>-78.787939277257991</v>
      </c>
      <c r="AR35">
        <f t="shared" si="27"/>
        <v>-79.03900243583071</v>
      </c>
      <c r="AS35">
        <f t="shared" si="27"/>
        <v>2.0743619884242253</v>
      </c>
      <c r="AT35">
        <f t="shared" si="27"/>
        <v>2.1410875870605626</v>
      </c>
      <c r="AU35">
        <f t="shared" si="23"/>
        <v>-74.823552860345927</v>
      </c>
      <c r="AW35">
        <v>32</v>
      </c>
      <c r="AX35">
        <f>IF(Z35&gt;0, (R35*SUMPRODUCT(K35:$K$98, X35:$X$98)-K35*$AZ$3)/Z35, 0)</f>
        <v>1419.5931664717484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5.0548205999999998E-2</v>
      </c>
      <c r="Q36" s="4">
        <f t="shared" si="21"/>
        <v>12.5</v>
      </c>
      <c r="R36">
        <f t="shared" si="0"/>
        <v>100000</v>
      </c>
      <c r="S36">
        <f t="shared" si="1"/>
        <v>1404.1137536060487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682.86862434030377</v>
      </c>
      <c r="AC36">
        <f t="shared" si="2"/>
        <v>634.52692027105013</v>
      </c>
      <c r="AE36">
        <f t="shared" si="3"/>
        <v>0</v>
      </c>
      <c r="AF36">
        <f t="shared" si="24"/>
        <v>0</v>
      </c>
      <c r="AG36">
        <f t="shared" si="24"/>
        <v>-5.6488204627425693</v>
      </c>
      <c r="AH36">
        <f t="shared" si="5"/>
        <v>-2431.5264900774819</v>
      </c>
      <c r="AI36">
        <f t="shared" si="25"/>
        <v>-2437.1753105402245</v>
      </c>
      <c r="AJ36">
        <f t="shared" si="7"/>
        <v>48.341704069253637</v>
      </c>
      <c r="AK36">
        <f t="shared" si="22"/>
        <v>47.800803703821266</v>
      </c>
      <c r="AL36">
        <f t="shared" si="26"/>
        <v>-2341.0328027671499</v>
      </c>
      <c r="AN36">
        <f t="shared" si="27"/>
        <v>0</v>
      </c>
      <c r="AO36">
        <f t="shared" si="27"/>
        <v>0</v>
      </c>
      <c r="AP36">
        <f t="shared" si="27"/>
        <v>-0.21059083457897668</v>
      </c>
      <c r="AQ36">
        <f t="shared" si="27"/>
        <v>-90.648516132462973</v>
      </c>
      <c r="AR36">
        <f t="shared" si="27"/>
        <v>-90.859106967041953</v>
      </c>
      <c r="AS36">
        <f t="shared" si="27"/>
        <v>1.8022027557893689</v>
      </c>
      <c r="AT36">
        <f t="shared" si="27"/>
        <v>1.7820377213132736</v>
      </c>
      <c r="AU36">
        <f t="shared" si="23"/>
        <v>-87.274866489939313</v>
      </c>
      <c r="AW36">
        <v>33</v>
      </c>
      <c r="AX36">
        <f>IF(Z36&gt;0, (R36*SUMPRODUCT(K36:$K$98, X36:$X$98)-K36*$AZ$3)/Z36, 0)</f>
        <v>1404.1137536060487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6.4784177999999998E-2</v>
      </c>
      <c r="Q37" s="4">
        <f t="shared" si="21"/>
        <v>12.5</v>
      </c>
      <c r="R37">
        <f t="shared" si="0"/>
        <v>100000</v>
      </c>
      <c r="S37">
        <f t="shared" si="1"/>
        <v>1365.8181041263038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634.52692027105013</v>
      </c>
      <c r="AC37">
        <f t="shared" si="2"/>
        <v>571.06254271716216</v>
      </c>
      <c r="AE37">
        <f t="shared" si="3"/>
        <v>0</v>
      </c>
      <c r="AF37">
        <f t="shared" si="24"/>
        <v>0</v>
      </c>
      <c r="AG37">
        <f t="shared" si="24"/>
        <v>-5.2263780677667873</v>
      </c>
      <c r="AH37">
        <f t="shared" si="5"/>
        <v>-2927.6335227868558</v>
      </c>
      <c r="AI37">
        <f t="shared" si="25"/>
        <v>-2932.8599008546225</v>
      </c>
      <c r="AJ37">
        <f t="shared" si="7"/>
        <v>63.464377553887971</v>
      </c>
      <c r="AK37">
        <f t="shared" si="22"/>
        <v>44.416884418973517</v>
      </c>
      <c r="AL37">
        <f t="shared" si="26"/>
        <v>-2824.9786388817611</v>
      </c>
      <c r="AN37">
        <f t="shared" si="27"/>
        <v>0</v>
      </c>
      <c r="AO37">
        <f t="shared" si="27"/>
        <v>0</v>
      </c>
      <c r="AP37">
        <f t="shared" si="27"/>
        <v>-0.17396604653629816</v>
      </c>
      <c r="AQ37">
        <f t="shared" si="27"/>
        <v>-97.449672232378433</v>
      </c>
      <c r="AR37">
        <f t="shared" si="27"/>
        <v>-97.623638278914726</v>
      </c>
      <c r="AS37">
        <f t="shared" si="27"/>
        <v>2.1124853035468405</v>
      </c>
      <c r="AT37">
        <f t="shared" si="27"/>
        <v>1.4784674360785874</v>
      </c>
      <c r="AU37">
        <f t="shared" si="23"/>
        <v>-94.03268553928929</v>
      </c>
      <c r="AW37">
        <v>34</v>
      </c>
      <c r="AX37">
        <f>IF(Z37&gt;0, (R37*SUMPRODUCT(K37:$K$98, X37:$X$98)-K37*$AZ$3)/Z37, 0)</f>
        <v>1365.8181041263038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8.0470763000000001E-2</v>
      </c>
      <c r="Q38" s="4">
        <f t="shared" si="21"/>
        <v>12.5</v>
      </c>
      <c r="R38">
        <f t="shared" si="0"/>
        <v>100000</v>
      </c>
      <c r="S38">
        <f t="shared" si="1"/>
        <v>1309.2454250749242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571.06254271716216</v>
      </c>
      <c r="AC38">
        <f t="shared" si="2"/>
        <v>497.88442278708271</v>
      </c>
      <c r="AE38">
        <f t="shared" si="3"/>
        <v>0</v>
      </c>
      <c r="AF38">
        <f t="shared" si="24"/>
        <v>0</v>
      </c>
      <c r="AG38">
        <f t="shared" si="24"/>
        <v>-4.7535436562494597</v>
      </c>
      <c r="AH38">
        <f t="shared" si="5"/>
        <v>-3364.5650467172723</v>
      </c>
      <c r="AI38">
        <f t="shared" si="25"/>
        <v>-3369.3185903735216</v>
      </c>
      <c r="AJ38">
        <f t="shared" si="7"/>
        <v>73.178119930079447</v>
      </c>
      <c r="AK38">
        <f t="shared" si="22"/>
        <v>39.974377990201354</v>
      </c>
      <c r="AL38">
        <f t="shared" si="26"/>
        <v>-3256.1660924532407</v>
      </c>
      <c r="AN38">
        <f t="shared" si="27"/>
        <v>0</v>
      </c>
      <c r="AO38">
        <f t="shared" si="27"/>
        <v>0</v>
      </c>
      <c r="AP38">
        <f t="shared" si="27"/>
        <v>-0.1412742906875587</v>
      </c>
      <c r="AQ38">
        <f t="shared" si="27"/>
        <v>-99.99414643478157</v>
      </c>
      <c r="AR38">
        <f t="shared" si="27"/>
        <v>-100.13542072546912</v>
      </c>
      <c r="AS38">
        <f t="shared" si="27"/>
        <v>2.1748379176826353</v>
      </c>
      <c r="AT38">
        <f t="shared" si="27"/>
        <v>1.1880298793127755</v>
      </c>
      <c r="AU38">
        <f t="shared" si="23"/>
        <v>-96.772552928473701</v>
      </c>
      <c r="AW38">
        <v>35</v>
      </c>
      <c r="AX38">
        <f>IF(Z38&gt;0, (R38*SUMPRODUCT(K38:$K$98, X38:$X$98)-K38*$AZ$3)/Z38, 0)</f>
        <v>1309.2454250749242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9.7818447000000003E-2</v>
      </c>
      <c r="Q39" s="4">
        <f t="shared" si="21"/>
        <v>12.5</v>
      </c>
      <c r="R39">
        <f t="shared" si="0"/>
        <v>100000</v>
      </c>
      <c r="S39">
        <f t="shared" si="1"/>
        <v>1236.6155821206348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497.88442278708271</v>
      </c>
      <c r="AC39">
        <f t="shared" si="2"/>
        <v>419.5613051936399</v>
      </c>
      <c r="AE39">
        <f t="shared" si="3"/>
        <v>0</v>
      </c>
      <c r="AF39">
        <f t="shared" si="24"/>
        <v>0</v>
      </c>
      <c r="AG39">
        <f t="shared" si="24"/>
        <v>-4.2410239614859417</v>
      </c>
      <c r="AH39">
        <f t="shared" si="5"/>
        <v>-3719.8740656081927</v>
      </c>
      <c r="AI39">
        <f t="shared" si="25"/>
        <v>-3724.1150895696787</v>
      </c>
      <c r="AJ39">
        <f t="shared" si="7"/>
        <v>78.323117593442817</v>
      </c>
      <c r="AK39">
        <f t="shared" si="22"/>
        <v>34.85190959509579</v>
      </c>
      <c r="AL39">
        <f t="shared" si="26"/>
        <v>-3610.9400623811398</v>
      </c>
      <c r="AN39">
        <f t="shared" si="27"/>
        <v>0</v>
      </c>
      <c r="AO39">
        <f t="shared" si="27"/>
        <v>0</v>
      </c>
      <c r="AP39">
        <f t="shared" si="27"/>
        <v>-0.11253778220053533</v>
      </c>
      <c r="AQ39">
        <f t="shared" si="27"/>
        <v>-98.708797972025394</v>
      </c>
      <c r="AR39">
        <f t="shared" si="27"/>
        <v>-98.821335754225927</v>
      </c>
      <c r="AS39">
        <f t="shared" si="27"/>
        <v>2.07834476509524</v>
      </c>
      <c r="AT39">
        <f t="shared" si="27"/>
        <v>0.92481359381695594</v>
      </c>
      <c r="AU39">
        <f t="shared" si="23"/>
        <v>-95.818177395313725</v>
      </c>
      <c r="AW39">
        <v>36</v>
      </c>
      <c r="AX39">
        <f>IF(Z39&gt;0, (R39*SUMPRODUCT(K39:$K$98, X39:$X$98)-K39*$AZ$3)/Z39, 0)</f>
        <v>1236.6155821206348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0.115047869</v>
      </c>
      <c r="Q40" s="4">
        <f t="shared" si="21"/>
        <v>12.5</v>
      </c>
      <c r="R40">
        <f t="shared" si="0"/>
        <v>100000</v>
      </c>
      <c r="S40">
        <f t="shared" si="1"/>
        <v>1146.0178882016821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419.5613051936399</v>
      </c>
      <c r="AC40">
        <f t="shared" si="2"/>
        <v>340.20164011566692</v>
      </c>
      <c r="AE40">
        <f t="shared" si="3"/>
        <v>0</v>
      </c>
      <c r="AF40">
        <f t="shared" si="24"/>
        <v>0</v>
      </c>
      <c r="AG40">
        <f t="shared" si="24"/>
        <v>-3.7106929527241865</v>
      </c>
      <c r="AH40">
        <f t="shared" si="5"/>
        <v>-3903.3661531751654</v>
      </c>
      <c r="AI40">
        <f t="shared" si="25"/>
        <v>-3907.0768461278894</v>
      </c>
      <c r="AJ40">
        <f t="shared" si="7"/>
        <v>79.359665077972977</v>
      </c>
      <c r="AK40">
        <f t="shared" si="22"/>
        <v>29.369291363554794</v>
      </c>
      <c r="AL40">
        <f t="shared" si="26"/>
        <v>-3798.3478896863617</v>
      </c>
      <c r="AN40">
        <f t="shared" si="27"/>
        <v>0</v>
      </c>
      <c r="AO40">
        <f t="shared" si="27"/>
        <v>0</v>
      </c>
      <c r="AP40">
        <f t="shared" si="27"/>
        <v>-8.791533245926092E-2</v>
      </c>
      <c r="AQ40">
        <f t="shared" si="27"/>
        <v>-92.480228743983702</v>
      </c>
      <c r="AR40">
        <f t="shared" si="27"/>
        <v>-92.568144076442962</v>
      </c>
      <c r="AS40">
        <f t="shared" si="27"/>
        <v>1.8802232973934192</v>
      </c>
      <c r="AT40">
        <f t="shared" si="27"/>
        <v>0.69582987523240092</v>
      </c>
      <c r="AU40">
        <f t="shared" si="23"/>
        <v>-89.992090903817129</v>
      </c>
      <c r="AW40">
        <v>37</v>
      </c>
      <c r="AX40">
        <f>IF(Z40&gt;0, (R40*SUMPRODUCT(K40:$K$98, X40:$X$98)-K40*$AZ$3)/Z40, 0)</f>
        <v>1146.0178882016821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0.13365521</v>
      </c>
      <c r="Q41" s="4">
        <f t="shared" si="21"/>
        <v>12.5</v>
      </c>
      <c r="R41">
        <f t="shared" si="0"/>
        <v>100000</v>
      </c>
      <c r="S41">
        <f t="shared" si="1"/>
        <v>1042.432598928739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340.20164011566692</v>
      </c>
      <c r="AC41">
        <f t="shared" si="2"/>
        <v>264.9974228842301</v>
      </c>
      <c r="AE41">
        <f t="shared" si="3"/>
        <v>0</v>
      </c>
      <c r="AF41">
        <f t="shared" si="24"/>
        <v>0</v>
      </c>
      <c r="AG41">
        <f t="shared" si="24"/>
        <v>-3.1776325773550731</v>
      </c>
      <c r="AH41">
        <f t="shared" si="5"/>
        <v>-3967.6275667349692</v>
      </c>
      <c r="AI41">
        <f t="shared" si="25"/>
        <v>-3970.805199312324</v>
      </c>
      <c r="AJ41">
        <f t="shared" si="7"/>
        <v>75.204217231436814</v>
      </c>
      <c r="AK41">
        <f t="shared" si="22"/>
        <v>23.814114808096686</v>
      </c>
      <c r="AL41">
        <f t="shared" si="26"/>
        <v>-3871.7868672727905</v>
      </c>
      <c r="AN41">
        <f t="shared" si="27"/>
        <v>0</v>
      </c>
      <c r="AO41">
        <f t="shared" si="27"/>
        <v>0</v>
      </c>
      <c r="AP41">
        <f t="shared" si="27"/>
        <v>-6.721949724339818E-2</v>
      </c>
      <c r="AQ41">
        <f t="shared" si="27"/>
        <v>-83.931015871873811</v>
      </c>
      <c r="AR41">
        <f t="shared" si="27"/>
        <v>-83.998235369117197</v>
      </c>
      <c r="AS41">
        <f t="shared" si="27"/>
        <v>1.5908666435841399</v>
      </c>
      <c r="AT41">
        <f t="shared" si="27"/>
        <v>0.50376271822755503</v>
      </c>
      <c r="AU41">
        <f t="shared" si="23"/>
        <v>-81.903606007305498</v>
      </c>
      <c r="AW41">
        <v>38</v>
      </c>
      <c r="AX41">
        <f>IF(Z41&gt;0, (R41*SUMPRODUCT(K41:$K$98, X41:$X$98)-K41*$AZ$3)/Z41, 0)</f>
        <v>1042.432598928739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0.153152232</v>
      </c>
      <c r="Q42" s="4">
        <f t="shared" si="21"/>
        <v>12.5</v>
      </c>
      <c r="R42">
        <f t="shared" si="0"/>
        <v>100000</v>
      </c>
      <c r="S42">
        <f t="shared" si="1"/>
        <v>923.64154025310461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264.9974228842301</v>
      </c>
      <c r="AC42">
        <f t="shared" si="2"/>
        <v>196.49141729141607</v>
      </c>
      <c r="AE42">
        <f t="shared" si="3"/>
        <v>0</v>
      </c>
      <c r="AF42">
        <f t="shared" si="24"/>
        <v>0</v>
      </c>
      <c r="AG42">
        <f t="shared" si="24"/>
        <v>-2.6591947298836804</v>
      </c>
      <c r="AH42">
        <f t="shared" si="5"/>
        <v>-3893.2921735827367</v>
      </c>
      <c r="AI42">
        <f t="shared" si="25"/>
        <v>-3895.9513683126206</v>
      </c>
      <c r="AJ42">
        <f t="shared" si="7"/>
        <v>68.506005592814034</v>
      </c>
      <c r="AK42">
        <f t="shared" si="22"/>
        <v>18.549819601896107</v>
      </c>
      <c r="AL42">
        <f t="shared" si="26"/>
        <v>-3808.8955431179106</v>
      </c>
      <c r="AN42">
        <f t="shared" si="27"/>
        <v>0</v>
      </c>
      <c r="AO42">
        <f t="shared" si="27"/>
        <v>0</v>
      </c>
      <c r="AP42">
        <f t="shared" si="27"/>
        <v>-5.0225434137696361E-2</v>
      </c>
      <c r="AQ42">
        <f t="shared" si="27"/>
        <v>-73.53440026245913</v>
      </c>
      <c r="AR42">
        <f t="shared" si="27"/>
        <v>-73.584625696596831</v>
      </c>
      <c r="AS42">
        <f t="shared" si="27"/>
        <v>1.2939044415483802</v>
      </c>
      <c r="AT42">
        <f t="shared" si="27"/>
        <v>0.35035897605059385</v>
      </c>
      <c r="AU42">
        <f t="shared" si="23"/>
        <v>-71.940362278997853</v>
      </c>
      <c r="AW42">
        <v>39</v>
      </c>
      <c r="AX42">
        <f>IF(Z42&gt;0, (R42*SUMPRODUCT(K42:$K$98, X42:$X$98)-K42*$AZ$3)/Z42, 0)</f>
        <v>923.64154025310461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0.17329698399999999</v>
      </c>
      <c r="Q43" s="4">
        <f t="shared" si="21"/>
        <v>12.5</v>
      </c>
      <c r="R43">
        <f t="shared" si="0"/>
        <v>100000</v>
      </c>
      <c r="S43">
        <f t="shared" si="1"/>
        <v>786.96868974202187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196.49141729141607</v>
      </c>
      <c r="AC43">
        <f t="shared" si="2"/>
        <v>136.7293476352603</v>
      </c>
      <c r="AE43">
        <f t="shared" si="3"/>
        <v>0</v>
      </c>
      <c r="AF43">
        <f t="shared" si="24"/>
        <v>0</v>
      </c>
      <c r="AG43">
        <f t="shared" si="24"/>
        <v>-2.171772356027307</v>
      </c>
      <c r="AH43">
        <f t="shared" si="5"/>
        <v>-3686.6434124602915</v>
      </c>
      <c r="AI43">
        <f t="shared" si="25"/>
        <v>-3688.8151848163188</v>
      </c>
      <c r="AJ43">
        <f t="shared" si="7"/>
        <v>59.762069656155774</v>
      </c>
      <c r="AK43">
        <f t="shared" si="22"/>
        <v>13.754399210399127</v>
      </c>
      <c r="AL43">
        <f t="shared" si="26"/>
        <v>-3615.2987159497638</v>
      </c>
      <c r="AN43">
        <f t="shared" si="27"/>
        <v>0</v>
      </c>
      <c r="AO43">
        <f t="shared" si="27"/>
        <v>0</v>
      </c>
      <c r="AP43">
        <f t="shared" si="27"/>
        <v>-3.6624342446576759E-2</v>
      </c>
      <c r="AQ43">
        <f t="shared" si="27"/>
        <v>-62.170830401095841</v>
      </c>
      <c r="AR43">
        <f t="shared" si="27"/>
        <v>-62.207454743542414</v>
      </c>
      <c r="AS43">
        <f t="shared" si="27"/>
        <v>1.0078158046025438</v>
      </c>
      <c r="AT43">
        <f t="shared" si="27"/>
        <v>0.23195148673411362</v>
      </c>
      <c r="AU43">
        <f t="shared" si="23"/>
        <v>-60.967687452205759</v>
      </c>
      <c r="AW43">
        <v>40</v>
      </c>
      <c r="AX43">
        <f>IF(Z43&gt;0, (R43*SUMPRODUCT(K43:$K$98, X43:$X$98)-K43*$AZ$3)/Z43, 0)</f>
        <v>786.96868974202187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0.19491187900000001</v>
      </c>
      <c r="Q44" s="4">
        <f t="shared" si="21"/>
        <v>12.5</v>
      </c>
      <c r="R44">
        <f t="shared" si="0"/>
        <v>100000</v>
      </c>
      <c r="S44">
        <f t="shared" si="1"/>
        <v>628.74779773889179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136.7293476352603</v>
      </c>
      <c r="AC44">
        <f t="shared" si="2"/>
        <v>86.855240989792506</v>
      </c>
      <c r="AE44">
        <f t="shared" si="3"/>
        <v>0</v>
      </c>
      <c r="AF44">
        <f t="shared" si="24"/>
        <v>0</v>
      </c>
      <c r="AG44">
        <f t="shared" si="24"/>
        <v>-1.7267504017934949</v>
      </c>
      <c r="AH44">
        <f t="shared" si="5"/>
        <v>-3386.4338453883156</v>
      </c>
      <c r="AI44">
        <f t="shared" si="25"/>
        <v>-3388.1605957901093</v>
      </c>
      <c r="AJ44">
        <f t="shared" si="7"/>
        <v>49.874106645467791</v>
      </c>
      <c r="AK44">
        <f t="shared" si="22"/>
        <v>9.5710543344682222</v>
      </c>
      <c r="AL44">
        <f t="shared" si="26"/>
        <v>-3328.7154348101735</v>
      </c>
      <c r="AN44">
        <f t="shared" si="27"/>
        <v>0</v>
      </c>
      <c r="AO44">
        <f t="shared" si="27"/>
        <v>0</v>
      </c>
      <c r="AP44">
        <f t="shared" si="27"/>
        <v>-2.5999624659561838E-2</v>
      </c>
      <c r="AQ44">
        <f t="shared" si="27"/>
        <v>-50.989424310012382</v>
      </c>
      <c r="AR44">
        <f t="shared" si="27"/>
        <v>-51.015423934671944</v>
      </c>
      <c r="AS44">
        <f t="shared" si="27"/>
        <v>0.75095280224999006</v>
      </c>
      <c r="AT44">
        <f t="shared" si="27"/>
        <v>0.14411105393922816</v>
      </c>
      <c r="AU44">
        <f t="shared" si="23"/>
        <v>-50.120360078482733</v>
      </c>
      <c r="AW44">
        <v>41</v>
      </c>
      <c r="AX44">
        <f>IF(Z44&gt;0, (R44*SUMPRODUCT(K44:$K$98, X44:$X$98)-K44*$AZ$3)/Z44, 0)</f>
        <v>628.74779773889179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0.21714087100000001</v>
      </c>
      <c r="Q45" s="4">
        <f t="shared" si="21"/>
        <v>12.5</v>
      </c>
      <c r="R45">
        <f t="shared" si="0"/>
        <v>100000</v>
      </c>
      <c r="S45">
        <f t="shared" si="1"/>
        <v>438.77681115909871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86.855240989792506</v>
      </c>
      <c r="AC45">
        <f t="shared" si="2"/>
        <v>46.845034318733639</v>
      </c>
      <c r="AE45">
        <f t="shared" si="3"/>
        <v>0</v>
      </c>
      <c r="AF45">
        <f t="shared" si="24"/>
        <v>0</v>
      </c>
      <c r="AG45">
        <f t="shared" si="24"/>
        <v>-1.3345348115305202</v>
      </c>
      <c r="AH45">
        <f t="shared" si="5"/>
        <v>-2999.5846899603157</v>
      </c>
      <c r="AI45">
        <f t="shared" si="25"/>
        <v>-3000.9192247718461</v>
      </c>
      <c r="AJ45">
        <f t="shared" si="7"/>
        <v>40.010206671058867</v>
      </c>
      <c r="AK45">
        <f t="shared" si="22"/>
        <v>6.0798668692854756</v>
      </c>
      <c r="AL45">
        <f t="shared" si="26"/>
        <v>-2954.8291512315018</v>
      </c>
      <c r="AN45">
        <f t="shared" si="27"/>
        <v>0</v>
      </c>
      <c r="AO45">
        <f t="shared" si="27"/>
        <v>0</v>
      </c>
      <c r="AP45">
        <f t="shared" si="27"/>
        <v>-1.7941113632782033E-2</v>
      </c>
      <c r="AQ45">
        <f t="shared" si="27"/>
        <v>-40.325579601788114</v>
      </c>
      <c r="AR45">
        <f t="shared" si="27"/>
        <v>-40.343520715420894</v>
      </c>
      <c r="AS45">
        <f t="shared" si="27"/>
        <v>0.53788605449213833</v>
      </c>
      <c r="AT45">
        <f t="shared" si="27"/>
        <v>8.1736033733686431E-2</v>
      </c>
      <c r="AU45">
        <f t="shared" si="23"/>
        <v>-39.723898627195069</v>
      </c>
      <c r="AW45">
        <v>42</v>
      </c>
      <c r="AX45">
        <f>IF(Z45&gt;0, (R45*SUMPRODUCT(K45:$K$98, X45:$X$98)-K45*$AZ$3)/Z45, 0)</f>
        <v>438.77681115909871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0.240684854</v>
      </c>
      <c r="Q46" s="4">
        <f t="shared" si="21"/>
        <v>12.5</v>
      </c>
      <c r="R46">
        <f t="shared" si="0"/>
        <v>100000</v>
      </c>
      <c r="S46">
        <f t="shared" si="1"/>
        <v>204.03171750112298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46.845034318733639</v>
      </c>
      <c r="AC46">
        <f t="shared" si="2"/>
        <v>16.322327608868292</v>
      </c>
      <c r="AE46">
        <f t="shared" si="3"/>
        <v>0</v>
      </c>
      <c r="AF46">
        <f t="shared" si="24"/>
        <v>0</v>
      </c>
      <c r="AG46">
        <f t="shared" si="24"/>
        <v>-0.99998714714407433</v>
      </c>
      <c r="AH46">
        <f t="shared" si="5"/>
        <v>-2569.6185301691262</v>
      </c>
      <c r="AI46">
        <f t="shared" si="25"/>
        <v>-2570.6185173162703</v>
      </c>
      <c r="AJ46">
        <f t="shared" si="7"/>
        <v>30.522706709865346</v>
      </c>
      <c r="AK46">
        <f t="shared" si="22"/>
        <v>3.2791524023113552</v>
      </c>
      <c r="AL46">
        <f t="shared" si="26"/>
        <v>-2536.8166582040935</v>
      </c>
      <c r="AN46">
        <f t="shared" si="27"/>
        <v>0</v>
      </c>
      <c r="AO46">
        <f t="shared" si="27"/>
        <v>0</v>
      </c>
      <c r="AP46">
        <f t="shared" si="27"/>
        <v>-1.2003168018884517E-2</v>
      </c>
      <c r="AQ46">
        <f t="shared" si="27"/>
        <v>-30.843959395025379</v>
      </c>
      <c r="AR46">
        <f t="shared" si="27"/>
        <v>-30.855962563044262</v>
      </c>
      <c r="AS46">
        <f t="shared" si="27"/>
        <v>0.36637388598041903</v>
      </c>
      <c r="AT46">
        <f t="shared" si="27"/>
        <v>3.9360723142175674E-2</v>
      </c>
      <c r="AU46">
        <f t="shared" si="23"/>
        <v>-30.450227953921669</v>
      </c>
      <c r="AW46">
        <v>43</v>
      </c>
      <c r="AX46">
        <f>IF(Z46&gt;0, (R46*SUMPRODUCT(K46:$K$98, X46:$X$98)-K46*$AZ$3)/Z46, 0)</f>
        <v>204.03171750112298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0.26560892699999999</v>
      </c>
      <c r="Q47" s="4">
        <f t="shared" si="21"/>
        <v>12.5</v>
      </c>
      <c r="R47">
        <f t="shared" si="0"/>
        <v>100000</v>
      </c>
      <c r="S47">
        <f t="shared" si="1"/>
        <v>-99.551559044741566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16.322327608868292</v>
      </c>
      <c r="AC47">
        <f t="shared" si="2"/>
        <v>-5.7690667040832437</v>
      </c>
      <c r="AE47">
        <f t="shared" si="3"/>
        <v>0</v>
      </c>
      <c r="AF47">
        <f t="shared" si="24"/>
        <v>0</v>
      </c>
      <c r="AG47">
        <f t="shared" si="24"/>
        <v>-0.7243817625059048</v>
      </c>
      <c r="AH47">
        <f t="shared" si="5"/>
        <v>-2124.8441053338297</v>
      </c>
      <c r="AI47">
        <f t="shared" si="25"/>
        <v>-2125.5684870963355</v>
      </c>
      <c r="AJ47">
        <f t="shared" si="7"/>
        <v>22.091394312951536</v>
      </c>
      <c r="AK47">
        <f t="shared" si="22"/>
        <v>1.1425629326207805</v>
      </c>
      <c r="AL47">
        <f t="shared" si="26"/>
        <v>-2102.3345298507629</v>
      </c>
      <c r="AN47">
        <f t="shared" si="27"/>
        <v>0</v>
      </c>
      <c r="AO47">
        <f t="shared" si="27"/>
        <v>0</v>
      </c>
      <c r="AP47">
        <f t="shared" si="27"/>
        <v>-7.7633819291062847E-3</v>
      </c>
      <c r="AQ47">
        <f t="shared" si="27"/>
        <v>-22.772489843547376</v>
      </c>
      <c r="AR47">
        <f t="shared" si="27"/>
        <v>-22.780253225476482</v>
      </c>
      <c r="AS47">
        <f t="shared" si="27"/>
        <v>0.23675904098501002</v>
      </c>
      <c r="AT47">
        <f t="shared" si="27"/>
        <v>1.2245134931737798E-2</v>
      </c>
      <c r="AU47">
        <f t="shared" si="23"/>
        <v>-22.53124904955973</v>
      </c>
      <c r="AW47">
        <v>44</v>
      </c>
      <c r="AX47">
        <f>IF(Z47&gt;0, (R47*SUMPRODUCT(K47:$K$98, X47:$X$98)-K47*$AZ$3)/Z47, 0)</f>
        <v>-99.551559044741566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0.29099302900000001</v>
      </c>
      <c r="Q48" s="4">
        <f t="shared" si="21"/>
        <v>12.5</v>
      </c>
      <c r="R48">
        <f t="shared" si="0"/>
        <v>100000</v>
      </c>
      <c r="S48">
        <f t="shared" si="1"/>
        <v>-511.67305690306767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-5.7690667040832437</v>
      </c>
      <c r="AC48">
        <f t="shared" si="2"/>
        <v>-20.726766295778944</v>
      </c>
      <c r="AE48">
        <f t="shared" si="3"/>
        <v>0</v>
      </c>
      <c r="AF48">
        <f t="shared" si="24"/>
        <v>0</v>
      </c>
      <c r="AG48">
        <f t="shared" si="24"/>
        <v>-0.50634790165689392</v>
      </c>
      <c r="AH48">
        <f t="shared" si="5"/>
        <v>-1686.320345791615</v>
      </c>
      <c r="AI48">
        <f t="shared" si="25"/>
        <v>-1686.8266936932719</v>
      </c>
      <c r="AJ48">
        <f t="shared" si="7"/>
        <v>14.9576995916957</v>
      </c>
      <c r="AK48">
        <f t="shared" si="22"/>
        <v>-0.40383466928582712</v>
      </c>
      <c r="AL48">
        <f t="shared" si="26"/>
        <v>-1672.2728287708619</v>
      </c>
      <c r="AN48">
        <f t="shared" si="27"/>
        <v>0</v>
      </c>
      <c r="AO48">
        <f t="shared" si="27"/>
        <v>0</v>
      </c>
      <c r="AP48">
        <f t="shared" si="27"/>
        <v>-4.8452304348042151E-3</v>
      </c>
      <c r="AQ48">
        <f t="shared" si="27"/>
        <v>-16.136357305960722</v>
      </c>
      <c r="AR48">
        <f t="shared" si="27"/>
        <v>-16.141202536395525</v>
      </c>
      <c r="AS48">
        <f t="shared" si="27"/>
        <v>0.14312985411649107</v>
      </c>
      <c r="AT48">
        <f t="shared" si="27"/>
        <v>-3.8642838725115205E-3</v>
      </c>
      <c r="AU48">
        <f t="shared" si="23"/>
        <v>-16.001936966151543</v>
      </c>
      <c r="AW48">
        <v>45</v>
      </c>
      <c r="AX48">
        <f>IF(Z48&gt;0, (R48*SUMPRODUCT(K48:$K$98, X48:$X$98)-K48*$AZ$3)/Z48, 0)</f>
        <v>-511.67305690306767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0.31752069599999999</v>
      </c>
      <c r="Q49" s="4">
        <f t="shared" si="21"/>
        <v>12.5</v>
      </c>
      <c r="R49">
        <f t="shared" si="0"/>
        <v>100000</v>
      </c>
      <c r="S49">
        <f t="shared" si="1"/>
        <v>-1097.0957284064737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-20.726766295778944</v>
      </c>
      <c r="AC49">
        <f t="shared" si="2"/>
        <v>-29.885632305443508</v>
      </c>
      <c r="AE49">
        <f t="shared" si="3"/>
        <v>0</v>
      </c>
      <c r="AF49">
        <f t="shared" si="24"/>
        <v>0</v>
      </c>
      <c r="AG49">
        <f t="shared" si="24"/>
        <v>-0.34050848448808846</v>
      </c>
      <c r="AH49">
        <f t="shared" si="5"/>
        <v>-1286.207505217892</v>
      </c>
      <c r="AI49">
        <f t="shared" si="25"/>
        <v>-1286.5480137023801</v>
      </c>
      <c r="AJ49">
        <f t="shared" si="7"/>
        <v>9.158866009664564</v>
      </c>
      <c r="AK49">
        <f t="shared" si="22"/>
        <v>-1.4508736407045262</v>
      </c>
      <c r="AL49">
        <f t="shared" si="26"/>
        <v>-1278.8400213334201</v>
      </c>
      <c r="AN49">
        <f t="shared" si="27"/>
        <v>0</v>
      </c>
      <c r="AO49">
        <f t="shared" si="27"/>
        <v>0</v>
      </c>
      <c r="AP49">
        <f t="shared" si="27"/>
        <v>-2.9092117772471036E-3</v>
      </c>
      <c r="AQ49">
        <f t="shared" si="27"/>
        <v>-10.989006713852978</v>
      </c>
      <c r="AR49">
        <f t="shared" si="27"/>
        <v>-10.991915925630225</v>
      </c>
      <c r="AS49">
        <f t="shared" si="27"/>
        <v>7.8250857395233048E-2</v>
      </c>
      <c r="AT49">
        <f t="shared" si="27"/>
        <v>-1.2395869339880263E-2</v>
      </c>
      <c r="AU49">
        <f t="shared" si="23"/>
        <v>-10.926060937574873</v>
      </c>
      <c r="AW49">
        <v>46</v>
      </c>
      <c r="AX49">
        <f>IF(Z49&gt;0, (R49*SUMPRODUCT(K49:$K$98, X49:$X$98)-K49*$AZ$3)/Z49, 0)</f>
        <v>-1097.0957284064737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0.344227385</v>
      </c>
      <c r="Q50" s="4">
        <f t="shared" si="21"/>
        <v>12.5</v>
      </c>
      <c r="R50">
        <f t="shared" si="0"/>
        <v>100000</v>
      </c>
      <c r="S50">
        <f t="shared" si="1"/>
        <v>-1969.4261870746959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-29.885632305443508</v>
      </c>
      <c r="AC50">
        <f t="shared" si="2"/>
        <v>-34.644736076174901</v>
      </c>
      <c r="AE50">
        <f t="shared" si="3"/>
        <v>0</v>
      </c>
      <c r="AF50">
        <f t="shared" si="24"/>
        <v>0</v>
      </c>
      <c r="AG50">
        <f t="shared" si="24"/>
        <v>-0.21989105445755977</v>
      </c>
      <c r="AH50">
        <f t="shared" si="5"/>
        <v>-937.69876148518199</v>
      </c>
      <c r="AI50">
        <f t="shared" si="25"/>
        <v>-937.91865253963954</v>
      </c>
      <c r="AJ50">
        <f t="shared" si="7"/>
        <v>4.759103770731393</v>
      </c>
      <c r="AK50">
        <f t="shared" si="22"/>
        <v>-2.0919942613810458</v>
      </c>
      <c r="AL50">
        <f t="shared" si="26"/>
        <v>-935.25154303028921</v>
      </c>
      <c r="AN50">
        <f t="shared" si="27"/>
        <v>0</v>
      </c>
      <c r="AO50">
        <f t="shared" si="27"/>
        <v>0</v>
      </c>
      <c r="AP50">
        <f t="shared" si="27"/>
        <v>-1.6774011580193383E-3</v>
      </c>
      <c r="AQ50">
        <f t="shared" si="27"/>
        <v>-7.1530740178069481</v>
      </c>
      <c r="AR50">
        <f t="shared" si="27"/>
        <v>-7.1547514189649677</v>
      </c>
      <c r="AS50">
        <f t="shared" si="27"/>
        <v>3.6304006071787645E-2</v>
      </c>
      <c r="AT50">
        <f t="shared" si="27"/>
        <v>-1.5958419069238013E-2</v>
      </c>
      <c r="AU50">
        <f t="shared" si="23"/>
        <v>-7.1344058319624182</v>
      </c>
      <c r="AW50">
        <v>47</v>
      </c>
      <c r="AX50">
        <f>IF(Z50&gt;0, (R50*SUMPRODUCT(K50:$K$98, X50:$X$98)-K50*$AZ$3)/Z50, 0)</f>
        <v>-1969.4261870746959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0.370496828</v>
      </c>
      <c r="Q51" s="4">
        <f t="shared" si="21"/>
        <v>12.5</v>
      </c>
      <c r="R51">
        <f t="shared" si="0"/>
        <v>100000</v>
      </c>
      <c r="S51">
        <f t="shared" si="1"/>
        <v>-3325.0022047908437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-34.644736076174901</v>
      </c>
      <c r="AC51">
        <f t="shared" si="2"/>
        <v>-36.235396751909022</v>
      </c>
      <c r="AE51">
        <f t="shared" si="3"/>
        <v>0</v>
      </c>
      <c r="AF51">
        <f t="shared" si="24"/>
        <v>0</v>
      </c>
      <c r="AG51">
        <f t="shared" si="24"/>
        <v>-0.13622320573088303</v>
      </c>
      <c r="AH51">
        <f t="shared" si="5"/>
        <v>-651.75150545680924</v>
      </c>
      <c r="AI51">
        <f t="shared" si="25"/>
        <v>-651.8877286625401</v>
      </c>
      <c r="AJ51">
        <f t="shared" si="7"/>
        <v>1.5906606757341208</v>
      </c>
      <c r="AK51">
        <f t="shared" si="22"/>
        <v>-2.4251315253322434</v>
      </c>
      <c r="AL51">
        <f t="shared" si="26"/>
        <v>-652.72219951213822</v>
      </c>
      <c r="AN51">
        <f t="shared" si="27"/>
        <v>0</v>
      </c>
      <c r="AO51">
        <f t="shared" si="27"/>
        <v>0</v>
      </c>
      <c r="AP51">
        <f t="shared" si="27"/>
        <v>-9.2781726616915469E-4</v>
      </c>
      <c r="AQ51">
        <f t="shared" si="27"/>
        <v>-4.4390843452120823</v>
      </c>
      <c r="AR51">
        <f t="shared" si="27"/>
        <v>-4.4400121624782516</v>
      </c>
      <c r="AS51">
        <f t="shared" si="27"/>
        <v>1.0834001678671592E-2</v>
      </c>
      <c r="AT51">
        <f t="shared" si="27"/>
        <v>-1.6517588834163526E-2</v>
      </c>
      <c r="AU51">
        <f t="shared" si="23"/>
        <v>-4.4456957496337433</v>
      </c>
      <c r="AW51">
        <v>48</v>
      </c>
      <c r="AX51">
        <f>IF(Z51&gt;0, (R51*SUMPRODUCT(K51:$K$98, X51:$X$98)-K51*$AZ$3)/Z51, 0)</f>
        <v>-3325.0022047908437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0.397394472</v>
      </c>
      <c r="Q52" s="4">
        <f t="shared" si="21"/>
        <v>12.5</v>
      </c>
      <c r="R52">
        <f t="shared" si="0"/>
        <v>100000</v>
      </c>
      <c r="S52">
        <f t="shared" si="1"/>
        <v>-5529.1610296124309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-36.235396751909022</v>
      </c>
      <c r="AC52">
        <f t="shared" si="2"/>
        <v>-35.708040613127508</v>
      </c>
      <c r="AE52">
        <f t="shared" si="3"/>
        <v>0</v>
      </c>
      <c r="AF52">
        <f t="shared" si="24"/>
        <v>0</v>
      </c>
      <c r="AG52">
        <f t="shared" si="24"/>
        <v>-8.072662475800256E-2</v>
      </c>
      <c r="AH52">
        <f t="shared" si="5"/>
        <v>-433.07479132457308</v>
      </c>
      <c r="AI52">
        <f t="shared" si="25"/>
        <v>-433.15551794933111</v>
      </c>
      <c r="AJ52">
        <f t="shared" si="7"/>
        <v>-0.52735613878151355</v>
      </c>
      <c r="AK52">
        <f t="shared" si="22"/>
        <v>-2.5364777726336318</v>
      </c>
      <c r="AL52">
        <f t="shared" si="26"/>
        <v>-436.21935186074626</v>
      </c>
      <c r="AN52">
        <f t="shared" si="27"/>
        <v>0</v>
      </c>
      <c r="AO52">
        <f t="shared" si="27"/>
        <v>0</v>
      </c>
      <c r="AP52">
        <f t="shared" si="27"/>
        <v>-4.9091932223722175E-4</v>
      </c>
      <c r="AQ52">
        <f t="shared" si="27"/>
        <v>-2.6336389471555335</v>
      </c>
      <c r="AR52">
        <f t="shared" si="27"/>
        <v>-2.6341298664777706</v>
      </c>
      <c r="AS52">
        <f t="shared" si="27"/>
        <v>-3.2069880167087598E-3</v>
      </c>
      <c r="AT52">
        <f t="shared" si="27"/>
        <v>-1.5424972278277263E-2</v>
      </c>
      <c r="AU52">
        <f t="shared" si="23"/>
        <v>-2.6527618267727568</v>
      </c>
      <c r="AW52">
        <v>49</v>
      </c>
      <c r="AX52">
        <f>IF(Z52&gt;0, (R52*SUMPRODUCT(K52:$K$98, X52:$X$98)-K52*$AZ$3)/Z52, 0)</f>
        <v>-5529.1610296124309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0.424762996</v>
      </c>
      <c r="Q53" s="4">
        <f t="shared" si="21"/>
        <v>12.5</v>
      </c>
      <c r="R53">
        <f t="shared" si="0"/>
        <v>100000</v>
      </c>
      <c r="S53">
        <f t="shared" si="1"/>
        <v>-9288.7351576133005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-35.708040613127508</v>
      </c>
      <c r="AC53">
        <f t="shared" si="2"/>
        <v>-33.907357699574476</v>
      </c>
      <c r="AE53">
        <f t="shared" si="3"/>
        <v>0</v>
      </c>
      <c r="AF53">
        <f t="shared" si="24"/>
        <v>0</v>
      </c>
      <c r="AG53">
        <f t="shared" si="24"/>
        <v>-4.5629675521245597E-2</v>
      </c>
      <c r="AH53">
        <f t="shared" si="5"/>
        <v>-274.31746391341557</v>
      </c>
      <c r="AI53">
        <f t="shared" si="25"/>
        <v>-274.36309358893681</v>
      </c>
      <c r="AJ53">
        <f t="shared" si="7"/>
        <v>-1.8006829135530324</v>
      </c>
      <c r="AK53">
        <f t="shared" si="22"/>
        <v>-2.4995628429189258</v>
      </c>
      <c r="AL53">
        <f t="shared" si="26"/>
        <v>-278.66333934540876</v>
      </c>
      <c r="AN53">
        <f t="shared" si="27"/>
        <v>0</v>
      </c>
      <c r="AO53">
        <f t="shared" si="27"/>
        <v>0</v>
      </c>
      <c r="AP53">
        <f t="shared" si="27"/>
        <v>-2.4775514902417663E-4</v>
      </c>
      <c r="AQ53">
        <f t="shared" si="27"/>
        <v>-1.4894597293412268</v>
      </c>
      <c r="AR53">
        <f t="shared" si="27"/>
        <v>-1.4897074844902511</v>
      </c>
      <c r="AS53">
        <f t="shared" si="27"/>
        <v>-9.7771561707665142E-3</v>
      </c>
      <c r="AT53">
        <f t="shared" si="27"/>
        <v>-1.3571859925988973E-2</v>
      </c>
      <c r="AU53">
        <f t="shared" si="23"/>
        <v>-1.5130565005870065</v>
      </c>
      <c r="AW53">
        <v>50</v>
      </c>
      <c r="AX53">
        <f>IF(Z53&gt;0, (R53*SUMPRODUCT(K53:$K$98, X53:$X$98)-K53*$AZ$3)/Z53, 0)</f>
        <v>-9288.7351576133005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0.45242554800000001</v>
      </c>
      <c r="Q54" s="4">
        <f t="shared" si="21"/>
        <v>12.5</v>
      </c>
      <c r="R54">
        <f t="shared" si="0"/>
        <v>100000</v>
      </c>
      <c r="S54">
        <f t="shared" si="1"/>
        <v>-16020.402234688345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-33.907357699574476</v>
      </c>
      <c r="AC54">
        <f t="shared" si="2"/>
        <v>-31.437601481854482</v>
      </c>
      <c r="AE54">
        <f t="shared" si="3"/>
        <v>0</v>
      </c>
      <c r="AF54">
        <f t="shared" si="24"/>
        <v>0</v>
      </c>
      <c r="AG54">
        <f t="shared" si="24"/>
        <v>-2.4529347813271415E-2</v>
      </c>
      <c r="AH54">
        <f t="shared" si="5"/>
        <v>-165.1522476220938</v>
      </c>
      <c r="AI54">
        <f t="shared" si="25"/>
        <v>-165.17677696990708</v>
      </c>
      <c r="AJ54">
        <f t="shared" si="7"/>
        <v>-2.4697562177199934</v>
      </c>
      <c r="AK54">
        <f t="shared" si="22"/>
        <v>-2.3735150389702135</v>
      </c>
      <c r="AL54">
        <f t="shared" si="26"/>
        <v>-170.02004822659731</v>
      </c>
      <c r="AN54">
        <f t="shared" si="27"/>
        <v>0</v>
      </c>
      <c r="AO54">
        <f t="shared" si="27"/>
        <v>0</v>
      </c>
      <c r="AP54">
        <f t="shared" si="27"/>
        <v>-1.1891682005968758E-4</v>
      </c>
      <c r="AQ54">
        <f t="shared" si="27"/>
        <v>-0.80064827905060554</v>
      </c>
      <c r="AR54">
        <f t="shared" si="27"/>
        <v>-0.80076719587066536</v>
      </c>
      <c r="AS54">
        <f t="shared" si="27"/>
        <v>-1.1973231329656523E-2</v>
      </c>
      <c r="AT54">
        <f t="shared" si="27"/>
        <v>-1.1506659816102962E-2</v>
      </c>
      <c r="AU54">
        <f t="shared" si="23"/>
        <v>-0.82424708701642491</v>
      </c>
      <c r="AW54">
        <v>51</v>
      </c>
      <c r="AX54">
        <f>IF(Z54&gt;0, (R54*SUMPRODUCT(K54:$K$98, X54:$X$98)-K54*$AZ$3)/Z54, 0)</f>
        <v>-16020.402234688345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0.48020744799999998</v>
      </c>
      <c r="Q55" s="4">
        <f t="shared" si="21"/>
        <v>12.5</v>
      </c>
      <c r="R55">
        <f t="shared" si="0"/>
        <v>100000</v>
      </c>
      <c r="S55">
        <f t="shared" si="1"/>
        <v>-28692.036858365744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-31.437601481854482</v>
      </c>
      <c r="AC55">
        <f t="shared" si="2"/>
        <v>-28.703235522457565</v>
      </c>
      <c r="AE55">
        <f t="shared" si="3"/>
        <v>0</v>
      </c>
      <c r="AF55">
        <f t="shared" si="24"/>
        <v>0</v>
      </c>
      <c r="AG55">
        <f t="shared" si="24"/>
        <v>-1.2504878820623254E-2</v>
      </c>
      <c r="AH55">
        <f t="shared" si="5"/>
        <v>-94.233404116123566</v>
      </c>
      <c r="AI55">
        <f t="shared" si="25"/>
        <v>-94.245908994944187</v>
      </c>
      <c r="AJ55">
        <f t="shared" si="7"/>
        <v>-2.7343659593969178</v>
      </c>
      <c r="AK55">
        <f t="shared" si="22"/>
        <v>-2.2006321037298138</v>
      </c>
      <c r="AL55">
        <f t="shared" si="26"/>
        <v>-99.180907058070915</v>
      </c>
      <c r="AN55">
        <f t="shared" si="27"/>
        <v>0</v>
      </c>
      <c r="AO55">
        <f t="shared" si="27"/>
        <v>0</v>
      </c>
      <c r="AP55">
        <f t="shared" si="27"/>
        <v>-5.412759747674367E-5</v>
      </c>
      <c r="AQ55">
        <f t="shared" si="27"/>
        <v>-0.4078910191795555</v>
      </c>
      <c r="AR55">
        <f t="shared" si="27"/>
        <v>-0.4079451467770322</v>
      </c>
      <c r="AS55">
        <f t="shared" si="27"/>
        <v>-1.1835753238988183E-2</v>
      </c>
      <c r="AT55">
        <f t="shared" si="27"/>
        <v>-9.5254764491312528E-3</v>
      </c>
      <c r="AU55">
        <f t="shared" si="23"/>
        <v>-0.42930637646515163</v>
      </c>
      <c r="AW55">
        <v>52</v>
      </c>
      <c r="AX55">
        <f>IF(Z55&gt;0, (R55*SUMPRODUCT(K55:$K$98, X55:$X$98)-K55*$AZ$3)/Z55, 0)</f>
        <v>-28692.036858365744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0.508136904</v>
      </c>
      <c r="Q56" s="4">
        <f t="shared" si="21"/>
        <v>12.5</v>
      </c>
      <c r="R56">
        <f t="shared" si="0"/>
        <v>100000</v>
      </c>
      <c r="S56">
        <f t="shared" si="1"/>
        <v>-53842.549193944156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-28.703235522457565</v>
      </c>
      <c r="AC56">
        <f t="shared" si="2"/>
        <v>-25.954863828737555</v>
      </c>
      <c r="AE56">
        <f t="shared" si="3"/>
        <v>0</v>
      </c>
      <c r="AF56">
        <f t="shared" si="24"/>
        <v>0</v>
      </c>
      <c r="AG56">
        <f t="shared" si="24"/>
        <v>-6.0256396236103502E-3</v>
      </c>
      <c r="AH56">
        <f t="shared" si="5"/>
        <v>-50.833523270453377</v>
      </c>
      <c r="AI56">
        <f t="shared" si="25"/>
        <v>-50.839548910076985</v>
      </c>
      <c r="AJ56">
        <f t="shared" si="7"/>
        <v>-2.74837169372001</v>
      </c>
      <c r="AK56">
        <f t="shared" si="22"/>
        <v>-2.0092264865720297</v>
      </c>
      <c r="AL56">
        <f t="shared" si="26"/>
        <v>-55.597147090369027</v>
      </c>
      <c r="AN56">
        <f t="shared" si="27"/>
        <v>0</v>
      </c>
      <c r="AO56">
        <f t="shared" si="27"/>
        <v>0</v>
      </c>
      <c r="AP56">
        <f t="shared" si="27"/>
        <v>-2.3287581874272763E-5</v>
      </c>
      <c r="AQ56">
        <f t="shared" si="27"/>
        <v>-0.19645878430564817</v>
      </c>
      <c r="AR56">
        <f t="shared" si="27"/>
        <v>-0.19648207188752242</v>
      </c>
      <c r="AS56">
        <f t="shared" si="27"/>
        <v>-1.0621765461654036E-2</v>
      </c>
      <c r="AT56">
        <f t="shared" si="27"/>
        <v>-7.7651551092875713E-3</v>
      </c>
      <c r="AU56">
        <f t="shared" si="23"/>
        <v>-0.21486899245846405</v>
      </c>
      <c r="AW56">
        <v>53</v>
      </c>
      <c r="AX56">
        <f>IF(Z56&gt;0, (R56*SUMPRODUCT(K56:$K$98, X56:$X$98)-K56*$AZ$3)/Z56, 0)</f>
        <v>-53842.549193944156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0.53626491099999996</v>
      </c>
      <c r="Q57" s="4">
        <f t="shared" si="21"/>
        <v>12.5</v>
      </c>
      <c r="R57">
        <f t="shared" si="0"/>
        <v>100000</v>
      </c>
      <c r="S57">
        <f t="shared" si="1"/>
        <v>-106679.1069746271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-25.954863828737555</v>
      </c>
      <c r="AC57">
        <f t="shared" si="2"/>
        <v>-23.333230905097157</v>
      </c>
      <c r="AE57">
        <f t="shared" si="3"/>
        <v>0</v>
      </c>
      <c r="AF57">
        <f t="shared" si="24"/>
        <v>0</v>
      </c>
      <c r="AG57">
        <f t="shared" si="24"/>
        <v>-2.7340441309007687E-3</v>
      </c>
      <c r="AH57">
        <f t="shared" si="5"/>
        <v>-25.850712771787819</v>
      </c>
      <c r="AI57">
        <f t="shared" si="25"/>
        <v>-25.853446815918719</v>
      </c>
      <c r="AJ57">
        <f t="shared" si="7"/>
        <v>-2.6216329236403979</v>
      </c>
      <c r="AK57">
        <f t="shared" si="22"/>
        <v>-1.816840468011629</v>
      </c>
      <c r="AL57">
        <f t="shared" si="26"/>
        <v>-30.291920207570747</v>
      </c>
      <c r="AN57">
        <f t="shared" si="27"/>
        <v>0</v>
      </c>
      <c r="AO57">
        <f t="shared" si="27"/>
        <v>0</v>
      </c>
      <c r="AP57">
        <f t="shared" si="27"/>
        <v>-9.4342794949267294E-6</v>
      </c>
      <c r="AQ57">
        <f t="shared" si="27"/>
        <v>-8.9202235865800672E-2</v>
      </c>
      <c r="AR57">
        <f t="shared" si="27"/>
        <v>-8.9211670145295588E-2</v>
      </c>
      <c r="AS57">
        <f t="shared" si="27"/>
        <v>-9.0463857021125405E-3</v>
      </c>
      <c r="AT57">
        <f t="shared" si="27"/>
        <v>-6.2693138633676676E-3</v>
      </c>
      <c r="AU57">
        <f t="shared" si="23"/>
        <v>-0.10452736971077581</v>
      </c>
      <c r="AW57">
        <v>54</v>
      </c>
      <c r="AX57">
        <f>IF(Z57&gt;0, (R57*SUMPRODUCT(K57:$K$98, X57:$X$98)-K57*$AZ$3)/Z57, 0)</f>
        <v>-106679.1069746271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0.564431978</v>
      </c>
      <c r="Q58" s="4">
        <f t="shared" si="21"/>
        <v>12.5</v>
      </c>
      <c r="R58">
        <f t="shared" si="0"/>
        <v>100000</v>
      </c>
      <c r="S58">
        <f t="shared" si="1"/>
        <v>-224601.29966544459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-23.333230905097157</v>
      </c>
      <c r="AC58">
        <f t="shared" si="2"/>
        <v>-20.906279830296842</v>
      </c>
      <c r="AE58">
        <f t="shared" si="3"/>
        <v>0</v>
      </c>
      <c r="AF58">
        <f t="shared" si="24"/>
        <v>0</v>
      </c>
      <c r="AG58">
        <f t="shared" si="24"/>
        <v>-1.1635217528481493E-3</v>
      </c>
      <c r="AH58">
        <f t="shared" si="5"/>
        <v>-12.345455493948895</v>
      </c>
      <c r="AI58">
        <f t="shared" si="25"/>
        <v>-12.346619015701744</v>
      </c>
      <c r="AJ58">
        <f t="shared" si="7"/>
        <v>-2.4269510748003142</v>
      </c>
      <c r="AK58">
        <f t="shared" si="22"/>
        <v>-1.633326163356801</v>
      </c>
      <c r="AL58">
        <f t="shared" si="26"/>
        <v>-16.406896253858861</v>
      </c>
      <c r="AN58">
        <f t="shared" si="27"/>
        <v>0</v>
      </c>
      <c r="AO58">
        <f t="shared" si="27"/>
        <v>0</v>
      </c>
      <c r="AP58">
        <f t="shared" si="27"/>
        <v>-3.5847568425456496E-6</v>
      </c>
      <c r="AQ58">
        <f t="shared" si="27"/>
        <v>-3.8035778830902395E-2</v>
      </c>
      <c r="AR58">
        <f t="shared" si="27"/>
        <v>-3.8039363587744943E-2</v>
      </c>
      <c r="AS58">
        <f t="shared" si="27"/>
        <v>-7.4773242963592293E-3</v>
      </c>
      <c r="AT58">
        <f t="shared" si="27"/>
        <v>-5.0322025573390971E-3</v>
      </c>
      <c r="AU58">
        <f t="shared" si="23"/>
        <v>-5.054889044144327E-2</v>
      </c>
      <c r="AW58">
        <v>55</v>
      </c>
      <c r="AX58">
        <f>IF(Z58&gt;0, (R58*SUMPRODUCT(K58:$K$98, X58:$X$98)-K58*$AZ$3)/Z58, 0)</f>
        <v>-224601.29966544459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0.59247427200000002</v>
      </c>
      <c r="Q59" s="4">
        <f t="shared" si="21"/>
        <v>12.5</v>
      </c>
      <c r="R59">
        <f t="shared" si="0"/>
        <v>100000</v>
      </c>
      <c r="S59">
        <f t="shared" si="1"/>
        <v>-505312.00546027574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-20.906279830296842</v>
      </c>
      <c r="AC59">
        <f t="shared" si="2"/>
        <v>-18.697750153175861</v>
      </c>
      <c r="AE59">
        <f t="shared" si="3"/>
        <v>0</v>
      </c>
      <c r="AF59">
        <f t="shared" si="24"/>
        <v>0</v>
      </c>
      <c r="AG59">
        <f t="shared" si="24"/>
        <v>-4.6252983184479659E-4</v>
      </c>
      <c r="AH59">
        <f t="shared" si="5"/>
        <v>-5.5148536277989697</v>
      </c>
      <c r="AI59">
        <f t="shared" si="25"/>
        <v>-5.5153161576308145</v>
      </c>
      <c r="AJ59">
        <f t="shared" si="7"/>
        <v>-2.2085296771209819</v>
      </c>
      <c r="AK59">
        <f t="shared" si="22"/>
        <v>-1.4634395881207791</v>
      </c>
      <c r="AL59">
        <f t="shared" si="26"/>
        <v>-9.1872854228725753</v>
      </c>
      <c r="AN59">
        <f t="shared" si="27"/>
        <v>0</v>
      </c>
      <c r="AO59">
        <f t="shared" si="27"/>
        <v>0</v>
      </c>
      <c r="AP59">
        <f t="shared" si="27"/>
        <v>-1.2723509585142325E-6</v>
      </c>
      <c r="AQ59">
        <f t="shared" si="27"/>
        <v>-1.5170544289887516E-2</v>
      </c>
      <c r="AR59">
        <f t="shared" si="27"/>
        <v>-1.517181664084603E-2</v>
      </c>
      <c r="AS59">
        <f t="shared" si="27"/>
        <v>-6.0753375417629775E-3</v>
      </c>
      <c r="AT59">
        <f t="shared" si="27"/>
        <v>-4.025705229101742E-3</v>
      </c>
      <c r="AU59">
        <f t="shared" si="23"/>
        <v>-2.5272859411710751E-2</v>
      </c>
      <c r="AW59">
        <v>56</v>
      </c>
      <c r="AX59">
        <f>IF(Z59&gt;0, (R59*SUMPRODUCT(K59:$K$98, X59:$X$98)-K59*$AZ$3)/Z59, 0)</f>
        <v>-505312.00546027574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0.62503115200000003</v>
      </c>
      <c r="Q60" s="4">
        <f t="shared" si="21"/>
        <v>12.5</v>
      </c>
      <c r="R60">
        <f t="shared" si="0"/>
        <v>100000</v>
      </c>
      <c r="S60">
        <f t="shared" si="1"/>
        <v>-1237127.513426045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-18.697750153175861</v>
      </c>
      <c r="AC60">
        <f t="shared" si="2"/>
        <v>-16.707058683222993</v>
      </c>
      <c r="AE60">
        <f t="shared" si="3"/>
        <v>0</v>
      </c>
      <c r="AF60">
        <f t="shared" si="24"/>
        <v>0</v>
      </c>
      <c r="AG60">
        <f t="shared" si="24"/>
        <v>-1.6880897989402909E-4</v>
      </c>
      <c r="AH60">
        <f t="shared" si="5"/>
        <v>-2.3127644290585563</v>
      </c>
      <c r="AI60">
        <f t="shared" si="25"/>
        <v>-2.3129332380384504</v>
      </c>
      <c r="AJ60">
        <f t="shared" si="7"/>
        <v>-1.9906914699528677</v>
      </c>
      <c r="AK60">
        <f t="shared" si="22"/>
        <v>-1.3088425107223103</v>
      </c>
      <c r="AL60">
        <f t="shared" si="26"/>
        <v>-5.6124672187136282</v>
      </c>
      <c r="AN60">
        <f t="shared" si="27"/>
        <v>0</v>
      </c>
      <c r="AO60">
        <f t="shared" si="27"/>
        <v>0</v>
      </c>
      <c r="AP60">
        <f t="shared" si="27"/>
        <v>-4.1461469962556706E-7</v>
      </c>
      <c r="AQ60">
        <f t="shared" si="27"/>
        <v>-5.6804213239175358E-3</v>
      </c>
      <c r="AR60">
        <f t="shared" si="27"/>
        <v>-5.6808359386171618E-3</v>
      </c>
      <c r="AS60">
        <f t="shared" si="27"/>
        <v>-4.8893722737962048E-3</v>
      </c>
      <c r="AT60">
        <f t="shared" si="27"/>
        <v>-3.2146710724806544E-3</v>
      </c>
      <c r="AU60">
        <f t="shared" si="23"/>
        <v>-1.378487928489402E-2</v>
      </c>
      <c r="AW60">
        <v>57</v>
      </c>
      <c r="AX60">
        <f>IF(Z60&gt;0, (R60*SUMPRODUCT(K60:$K$98, X60:$X$98)-K60*$AZ$3)/Z60, 0)</f>
        <v>-1237127.513426045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0.65741117999999998</v>
      </c>
      <c r="Q61" s="4">
        <f t="shared" si="21"/>
        <v>12.5</v>
      </c>
      <c r="R61">
        <f t="shared" si="0"/>
        <v>100000</v>
      </c>
      <c r="S61">
        <f t="shared" si="1"/>
        <v>-3322215.2734526596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-16.707058683222993</v>
      </c>
      <c r="AC61">
        <f t="shared" si="2"/>
        <v>-14.921790877544456</v>
      </c>
      <c r="AE61">
        <f t="shared" si="3"/>
        <v>0</v>
      </c>
      <c r="AF61">
        <f t="shared" si="24"/>
        <v>0</v>
      </c>
      <c r="AG61">
        <f t="shared" si="24"/>
        <v>-5.6143979428358852E-5</v>
      </c>
      <c r="AH61">
        <f t="shared" si="5"/>
        <v>-0.88781528533383958</v>
      </c>
      <c r="AI61">
        <f t="shared" si="25"/>
        <v>-0.8878714293132679</v>
      </c>
      <c r="AJ61">
        <f t="shared" si="7"/>
        <v>-1.7852678056785365</v>
      </c>
      <c r="AK61">
        <f t="shared" si="22"/>
        <v>-1.1694941078256096</v>
      </c>
      <c r="AL61">
        <f t="shared" si="26"/>
        <v>-3.8426333428174142</v>
      </c>
      <c r="AN61">
        <f t="shared" si="27"/>
        <v>0</v>
      </c>
      <c r="AO61">
        <f t="shared" si="27"/>
        <v>0</v>
      </c>
      <c r="AP61">
        <f t="shared" si="27"/>
        <v>-1.2312161937778731E-7</v>
      </c>
      <c r="AQ61">
        <f t="shared" si="27"/>
        <v>-1.9469452780442116E-3</v>
      </c>
      <c r="AR61">
        <f t="shared" si="27"/>
        <v>-1.9470683996635893E-3</v>
      </c>
      <c r="AS61">
        <f t="shared" si="27"/>
        <v>-3.9150246472757985E-3</v>
      </c>
      <c r="AT61">
        <f t="shared" si="27"/>
        <v>-2.5646562618883216E-3</v>
      </c>
      <c r="AU61">
        <f t="shared" si="23"/>
        <v>-8.4267493088277107E-3</v>
      </c>
      <c r="AW61">
        <v>58</v>
      </c>
      <c r="AX61">
        <f>IF(Z61&gt;0, (R61*SUMPRODUCT(K61:$K$98, X61:$X$98)-K61*$AZ$3)/Z61, 0)</f>
        <v>-3322215.2734526596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0.68957421399999996</v>
      </c>
      <c r="Q62" s="4">
        <f t="shared" si="21"/>
        <v>12.5</v>
      </c>
      <c r="R62">
        <f t="shared" si="0"/>
        <v>100000</v>
      </c>
      <c r="S62">
        <f t="shared" si="1"/>
        <v>-9874754.3873743769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-14.921790877544456</v>
      </c>
      <c r="AC62">
        <f t="shared" si="2"/>
        <v>-13.324676905856018</v>
      </c>
      <c r="AE62">
        <f t="shared" si="3"/>
        <v>0</v>
      </c>
      <c r="AF62">
        <f t="shared" si="24"/>
        <v>0</v>
      </c>
      <c r="AG62">
        <f t="shared" si="24"/>
        <v>-1.686709914893254E-5</v>
      </c>
      <c r="AH62">
        <f t="shared" si="5"/>
        <v>-0.30972352388114177</v>
      </c>
      <c r="AI62">
        <f t="shared" si="25"/>
        <v>-0.30974039098029071</v>
      </c>
      <c r="AJ62">
        <f t="shared" si="7"/>
        <v>-1.5971139716884384</v>
      </c>
      <c r="AK62">
        <f t="shared" si="22"/>
        <v>-1.044525361428112</v>
      </c>
      <c r="AL62">
        <f t="shared" si="26"/>
        <v>-2.9513797240968414</v>
      </c>
      <c r="AN62">
        <f t="shared" si="27"/>
        <v>0</v>
      </c>
      <c r="AO62">
        <f t="shared" si="27"/>
        <v>0</v>
      </c>
      <c r="AP62">
        <f t="shared" si="27"/>
        <v>-3.3025811852825518E-8</v>
      </c>
      <c r="AQ62">
        <f t="shared" si="27"/>
        <v>-6.0643924220603459E-4</v>
      </c>
      <c r="AR62">
        <f t="shared" si="27"/>
        <v>-6.0647226801788744E-4</v>
      </c>
      <c r="AS62">
        <f t="shared" si="27"/>
        <v>-3.1271521599989752E-3</v>
      </c>
      <c r="AT62">
        <f t="shared" si="27"/>
        <v>-2.0451826219455497E-3</v>
      </c>
      <c r="AU62">
        <f t="shared" si="23"/>
        <v>-5.7788070499624131E-3</v>
      </c>
      <c r="AW62">
        <v>59</v>
      </c>
      <c r="AX62">
        <f>IF(Z62&gt;0, (R62*SUMPRODUCT(K62:$K$98, X62:$X$98)-K62*$AZ$3)/Z62, 0)</f>
        <v>-9874754.3873743769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0.72148010799999995</v>
      </c>
      <c r="Q63" s="4">
        <f t="shared" si="21"/>
        <v>12.5</v>
      </c>
      <c r="R63">
        <f t="shared" si="0"/>
        <v>100000</v>
      </c>
      <c r="S63">
        <f t="shared" si="1"/>
        <v>-32836034.550191846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-13.324676905856018</v>
      </c>
      <c r="AC63">
        <f t="shared" si="2"/>
        <v>-11.897550383521009</v>
      </c>
      <c r="AE63">
        <f t="shared" si="3"/>
        <v>0</v>
      </c>
      <c r="AF63">
        <f t="shared" si="24"/>
        <v>0</v>
      </c>
      <c r="AG63">
        <f t="shared" si="24"/>
        <v>-4.5291516418246586E-6</v>
      </c>
      <c r="AH63">
        <f t="shared" si="5"/>
        <v>-9.735421212494845E-2</v>
      </c>
      <c r="AI63">
        <f t="shared" si="25"/>
        <v>-9.7358741276590277E-2</v>
      </c>
      <c r="AJ63">
        <f t="shared" si="7"/>
        <v>-1.4271265223350085</v>
      </c>
      <c r="AK63">
        <f t="shared" si="22"/>
        <v>-0.93272738340992134</v>
      </c>
      <c r="AL63">
        <f t="shared" si="26"/>
        <v>-2.4572126470215201</v>
      </c>
      <c r="AN63">
        <f t="shared" si="27"/>
        <v>0</v>
      </c>
      <c r="AO63">
        <f t="shared" si="27"/>
        <v>0</v>
      </c>
      <c r="AP63">
        <f t="shared" si="27"/>
        <v>-7.9179352070830626E-9</v>
      </c>
      <c r="AQ63">
        <f t="shared" si="27"/>
        <v>-1.7019618787403022E-4</v>
      </c>
      <c r="AR63">
        <f t="shared" si="27"/>
        <v>-1.7020410580923732E-4</v>
      </c>
      <c r="AS63">
        <f t="shared" si="27"/>
        <v>-2.4949253700867454E-3</v>
      </c>
      <c r="AT63">
        <f t="shared" si="27"/>
        <v>-1.6306089024514475E-3</v>
      </c>
      <c r="AU63">
        <f t="shared" si="23"/>
        <v>-4.2957383783474301E-3</v>
      </c>
      <c r="AW63">
        <v>60</v>
      </c>
      <c r="AX63">
        <f>IF(Z63&gt;0, (R63*SUMPRODUCT(K63:$K$98, X63:$X$98)-K63*$AZ$3)/Z63, 0)</f>
        <v>-32836034.550191846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0.75308980400000003</v>
      </c>
      <c r="Q64" s="4">
        <f t="shared" si="21"/>
        <v>12.5</v>
      </c>
      <c r="R64">
        <f t="shared" si="0"/>
        <v>100000</v>
      </c>
      <c r="S64">
        <f t="shared" si="1"/>
        <v>-123752763.22132896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-11.897550383521009</v>
      </c>
      <c r="AC64">
        <f t="shared" si="2"/>
        <v>-10.622959006872085</v>
      </c>
      <c r="AE64">
        <f t="shared" si="3"/>
        <v>0</v>
      </c>
      <c r="AF64">
        <f t="shared" si="24"/>
        <v>0</v>
      </c>
      <c r="AG64">
        <f t="shared" si="24"/>
        <v>-1.0730022031784019E-6</v>
      </c>
      <c r="AH64">
        <f t="shared" si="5"/>
        <v>-2.7286863377824086E-2</v>
      </c>
      <c r="AI64">
        <f t="shared" si="25"/>
        <v>-2.7287936380027265E-2</v>
      </c>
      <c r="AJ64">
        <f t="shared" si="7"/>
        <v>-1.2745913766489245</v>
      </c>
      <c r="AK64">
        <f t="shared" si="22"/>
        <v>-0.8328285268464708</v>
      </c>
      <c r="AL64">
        <f t="shared" si="26"/>
        <v>-2.1347078398754227</v>
      </c>
      <c r="AN64">
        <f t="shared" si="27"/>
        <v>0</v>
      </c>
      <c r="AO64">
        <f t="shared" si="27"/>
        <v>0</v>
      </c>
      <c r="AP64">
        <f t="shared" si="27"/>
        <v>-1.6748567694869189E-9</v>
      </c>
      <c r="AQ64">
        <f t="shared" si="27"/>
        <v>-4.2592259094192025E-5</v>
      </c>
      <c r="AR64">
        <f t="shared" si="27"/>
        <v>-4.2593933950961514E-5</v>
      </c>
      <c r="AS64">
        <f t="shared" si="27"/>
        <v>-1.9895187439379083E-3</v>
      </c>
      <c r="AT64">
        <f t="shared" si="27"/>
        <v>-1.2999679701297996E-3</v>
      </c>
      <c r="AU64">
        <f t="shared" si="23"/>
        <v>-3.3320806480186698E-3</v>
      </c>
      <c r="AW64">
        <v>61</v>
      </c>
      <c r="AX64">
        <f>IF(Z64&gt;0, (R64*SUMPRODUCT(K64:$K$98, X64:$X$98)-K64*$AZ$3)/Z64, 0)</f>
        <v>-123752763.22132896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0.78453892300000005</v>
      </c>
      <c r="Q65" s="4">
        <f t="shared" si="21"/>
        <v>12.5</v>
      </c>
      <c r="R65">
        <f t="shared" si="0"/>
        <v>100000</v>
      </c>
      <c r="S65">
        <f t="shared" si="1"/>
        <v>-537785398.86394036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-10.622959006872085</v>
      </c>
      <c r="AC65">
        <f t="shared" si="2"/>
        <v>-9.4848216233840343</v>
      </c>
      <c r="AE65">
        <f t="shared" si="3"/>
        <v>0</v>
      </c>
      <c r="AF65">
        <f t="shared" si="24"/>
        <v>0</v>
      </c>
      <c r="AG65">
        <f t="shared" si="24"/>
        <v>-2.2046018828840717E-7</v>
      </c>
      <c r="AH65">
        <f t="shared" si="5"/>
        <v>-6.7344959428656849E-3</v>
      </c>
      <c r="AI65">
        <f t="shared" si="25"/>
        <v>-6.734716403053973E-3</v>
      </c>
      <c r="AJ65">
        <f t="shared" si="7"/>
        <v>-1.1381373834880506</v>
      </c>
      <c r="AK65">
        <f t="shared" si="22"/>
        <v>-0.74360713048104599</v>
      </c>
      <c r="AL65">
        <f t="shared" si="26"/>
        <v>-1.8884792303721505</v>
      </c>
      <c r="AN65">
        <f t="shared" si="27"/>
        <v>0</v>
      </c>
      <c r="AO65">
        <f t="shared" si="27"/>
        <v>0</v>
      </c>
      <c r="AP65">
        <f t="shared" si="27"/>
        <v>-3.0724810328528833E-10</v>
      </c>
      <c r="AQ65">
        <f t="shared" si="27"/>
        <v>-9.3856451865180477E-6</v>
      </c>
      <c r="AR65">
        <f t="shared" si="27"/>
        <v>-9.385952434621333E-6</v>
      </c>
      <c r="AS65">
        <f t="shared" si="27"/>
        <v>-1.5861845853878949E-3</v>
      </c>
      <c r="AT65">
        <f t="shared" si="27"/>
        <v>-1.0363407661197731E-3</v>
      </c>
      <c r="AU65">
        <f t="shared" si="23"/>
        <v>-2.6319113039422891E-3</v>
      </c>
      <c r="AW65">
        <v>62</v>
      </c>
      <c r="AX65">
        <f>IF(Z65&gt;0, (R65*SUMPRODUCT(K65:$K$98, X65:$X$98)-K65*$AZ$3)/Z65, 0)</f>
        <v>-537785398.86394036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0.81598695700000001</v>
      </c>
      <c r="Q66" s="4">
        <f t="shared" si="21"/>
        <v>12.5</v>
      </c>
      <c r="R66">
        <f t="shared" si="0"/>
        <v>100000</v>
      </c>
      <c r="S66">
        <f t="shared" si="1"/>
        <v>-2759367853.5491204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-9.4848216233840343</v>
      </c>
      <c r="AC66">
        <f t="shared" si="2"/>
        <v>-8.4685988878264187</v>
      </c>
      <c r="AE66">
        <f t="shared" si="3"/>
        <v>0</v>
      </c>
      <c r="AF66">
        <f t="shared" si="24"/>
        <v>0</v>
      </c>
      <c r="AG66">
        <f t="shared" si="24"/>
        <v>-3.8362948224418687E-8</v>
      </c>
      <c r="AH66">
        <f t="shared" si="5"/>
        <v>-1.4391411054488353E-3</v>
      </c>
      <c r="AI66">
        <f t="shared" si="25"/>
        <v>-1.4391794683970597E-3</v>
      </c>
      <c r="AJ66">
        <f t="shared" si="7"/>
        <v>-1.0162227355576157</v>
      </c>
      <c r="AK66">
        <f t="shared" si="22"/>
        <v>-0.66393751363688247</v>
      </c>
      <c r="AL66">
        <f t="shared" si="26"/>
        <v>-1.6815994286628952</v>
      </c>
      <c r="AN66">
        <f t="shared" si="27"/>
        <v>0</v>
      </c>
      <c r="AO66">
        <f t="shared" si="27"/>
        <v>0</v>
      </c>
      <c r="AP66">
        <f t="shared" si="27"/>
        <v>-4.7736765543438665E-11</v>
      </c>
      <c r="AQ66">
        <f t="shared" si="27"/>
        <v>-1.7907888917413151E-6</v>
      </c>
      <c r="AR66">
        <f t="shared" si="27"/>
        <v>-1.7908366285068585E-6</v>
      </c>
      <c r="AS66">
        <f t="shared" si="27"/>
        <v>-1.2645322821239154E-3</v>
      </c>
      <c r="AT66">
        <f t="shared" si="27"/>
        <v>-8.2616771887733954E-4</v>
      </c>
      <c r="AU66">
        <f t="shared" si="23"/>
        <v>-2.0924908376297618E-3</v>
      </c>
      <c r="AW66">
        <v>63</v>
      </c>
      <c r="AX66">
        <f>IF(Z66&gt;0, (R66*SUMPRODUCT(K66:$K$98, X66:$X$98)-K66*$AZ$3)/Z66, 0)</f>
        <v>-2759367853.5491204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0.84743607600000004</v>
      </c>
      <c r="Q67" s="4">
        <f t="shared" si="21"/>
        <v>12.5</v>
      </c>
      <c r="R67">
        <f t="shared" ref="R67:R69" si="28">$C$6</f>
        <v>100000</v>
      </c>
      <c r="S67">
        <f t="shared" ref="S67:S69" si="29">AX67</f>
        <v>-17281523530.637253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-8.4685988878264187</v>
      </c>
      <c r="AC67">
        <f t="shared" ref="AC67:AC69" si="30">S67*Z67</f>
        <v>-7.5612505703985189</v>
      </c>
      <c r="AE67">
        <f t="shared" ref="AE67:AE69" si="31">$Z67*O67</f>
        <v>0</v>
      </c>
      <c r="AF67">
        <f t="shared" si="24"/>
        <v>0</v>
      </c>
      <c r="AG67">
        <f t="shared" si="24"/>
        <v>-5.4691724350819569E-9</v>
      </c>
      <c r="AH67">
        <f t="shared" ref="AH67:AH69" si="32">-X67*R67</f>
        <v>-2.6008117045674036E-4</v>
      </c>
      <c r="AI67">
        <f t="shared" ref="AI67:AI69" si="33">SUM(AE67:AH67)</f>
        <v>-2.6008663962917545E-4</v>
      </c>
      <c r="AJ67">
        <f t="shared" ref="AJ67:AJ69" si="34">AB67-AC67</f>
        <v>-0.90734831742789979</v>
      </c>
      <c r="AK67">
        <f t="shared" si="22"/>
        <v>-0.59280192214784933</v>
      </c>
      <c r="AL67">
        <f t="shared" si="26"/>
        <v>-1.5004103262153783</v>
      </c>
      <c r="AN67">
        <f t="shared" si="27"/>
        <v>0</v>
      </c>
      <c r="AO67">
        <f t="shared" si="27"/>
        <v>0</v>
      </c>
      <c r="AP67">
        <f t="shared" si="27"/>
        <v>-6.0763755490541108E-12</v>
      </c>
      <c r="AQ67">
        <f t="shared" si="27"/>
        <v>-2.8895612337902626E-7</v>
      </c>
      <c r="AR67">
        <f t="shared" si="27"/>
        <v>-2.8896219975457533E-7</v>
      </c>
      <c r="AS67">
        <f t="shared" si="27"/>
        <v>-1.008084714083742E-3</v>
      </c>
      <c r="AT67">
        <f t="shared" si="27"/>
        <v>-6.5861648136487981E-4</v>
      </c>
      <c r="AU67">
        <f t="shared" si="23"/>
        <v>-1.6669901576483765E-3</v>
      </c>
      <c r="AW67">
        <v>64</v>
      </c>
      <c r="AX67">
        <f>IF(Z67&gt;0, (R67*SUMPRODUCT(K67:$K$98, X67:$X$98)-K67*$AZ$3)/Z67, 0)</f>
        <v>-17281523530.637253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0.87888519499999995</v>
      </c>
      <c r="Q68" s="4">
        <f t="shared" si="21"/>
        <v>12.5</v>
      </c>
      <c r="R68">
        <f t="shared" si="28"/>
        <v>100000</v>
      </c>
      <c r="S68">
        <f t="shared" si="29"/>
        <v>-138864774168.0192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-7.5612505703985189</v>
      </c>
      <c r="AC68">
        <f t="shared" si="30"/>
        <v>-6.7511168341610794</v>
      </c>
      <c r="AE68">
        <f t="shared" si="31"/>
        <v>0</v>
      </c>
      <c r="AF68">
        <f t="shared" si="24"/>
        <v>0</v>
      </c>
      <c r="AG68">
        <f t="shared" si="24"/>
        <v>-6.0770602863550701E-10</v>
      </c>
      <c r="AH68">
        <f t="shared" si="32"/>
        <v>-3.8454197456765045E-5</v>
      </c>
      <c r="AI68">
        <f t="shared" si="33"/>
        <v>-3.8454805162793678E-5</v>
      </c>
      <c r="AJ68">
        <f t="shared" si="34"/>
        <v>-0.81013373623743945</v>
      </c>
      <c r="AK68">
        <f t="shared" si="22"/>
        <v>-0.52928753992789634</v>
      </c>
      <c r="AL68">
        <f t="shared" si="26"/>
        <v>-1.3394597309704985</v>
      </c>
      <c r="AN68">
        <f t="shared" si="27"/>
        <v>0</v>
      </c>
      <c r="AO68">
        <f t="shared" si="27"/>
        <v>0</v>
      </c>
      <c r="AP68">
        <f t="shared" si="27"/>
        <v>-6.0283507521421036E-13</v>
      </c>
      <c r="AQ68">
        <f t="shared" si="27"/>
        <v>-3.8145975066597527E-8</v>
      </c>
      <c r="AR68">
        <f t="shared" si="27"/>
        <v>-3.8146577901672738E-8</v>
      </c>
      <c r="AS68">
        <f t="shared" si="27"/>
        <v>-8.0364026158310055E-4</v>
      </c>
      <c r="AT68">
        <f t="shared" si="27"/>
        <v>-5.2504513515983734E-4</v>
      </c>
      <c r="AU68">
        <f t="shared" si="23"/>
        <v>-1.3287235433208395E-3</v>
      </c>
      <c r="AW68">
        <v>65</v>
      </c>
      <c r="AX68">
        <f>IF(Z68&gt;0, (R68*SUMPRODUCT(K68:$K$98, X68:$X$98)-K68*$AZ$3)/Z68, 0)</f>
        <v>-138864774168.0192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100000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-6.7511168341610794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-4.8616482290840558E-6</v>
      </c>
      <c r="AI69">
        <f t="shared" si="33"/>
        <v>-4.8616482290840558E-6</v>
      </c>
      <c r="AJ69">
        <f t="shared" si="34"/>
        <v>-6.7511168341610794</v>
      </c>
      <c r="AK69">
        <f t="shared" si="22"/>
        <v>-0.47257817839127558</v>
      </c>
      <c r="AL69">
        <f t="shared" si="26"/>
        <v>-7.2236998742005838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-4.3059648229586446E-9</v>
      </c>
      <c r="AR69">
        <f t="shared" si="27"/>
        <v>-4.3059648229586446E-9</v>
      </c>
      <c r="AS69">
        <f t="shared" si="27"/>
        <v>-5.97946832715587E-3</v>
      </c>
      <c r="AT69">
        <f t="shared" si="27"/>
        <v>-4.1856278290091091E-4</v>
      </c>
      <c r="AU69">
        <f t="shared" si="23"/>
        <v>-6.3980354160216042E-3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11581.536658421765</v>
      </c>
      <c r="AO71" s="8">
        <f t="shared" si="47"/>
        <v>-1158.1536658421765</v>
      </c>
      <c r="AP71" s="8">
        <f t="shared" si="47"/>
        <v>-204.06987009211417</v>
      </c>
      <c r="AQ71" s="8">
        <f t="shared" si="47"/>
        <v>-6805.666416279445</v>
      </c>
      <c r="AR71" s="8">
        <f t="shared" si="47"/>
        <v>3413.6467062080296</v>
      </c>
      <c r="AS71" s="8">
        <f t="shared" si="47"/>
        <v>-808.15112192110348</v>
      </c>
      <c r="AT71" s="8">
        <f t="shared" si="47"/>
        <v>372.61384216438466</v>
      </c>
      <c r="AU71" s="8">
        <f t="shared" si="47"/>
        <v>2978.1094264513099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6" priority="1" operator="lessThan">
      <formula>0</formula>
    </cfRule>
  </conditionalFormatting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06EF2-7928-401F-83A2-504907C15288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'S.26.04.C'!C3*(1+C12)</f>
        <v>11085.80068769118</v>
      </c>
      <c r="K3">
        <v>1</v>
      </c>
      <c r="L3" s="2">
        <v>0</v>
      </c>
      <c r="O3">
        <f>$C$3</f>
        <v>11085.80068769118</v>
      </c>
      <c r="P3">
        <f>O3*C5</f>
        <v>1108.580068769118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11085.80068769118</v>
      </c>
      <c r="AF3">
        <f t="shared" ref="AF3:AG34" si="4">-$Z3*P3</f>
        <v>-1108.580068769118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9877.2206189220633</v>
      </c>
      <c r="AJ3">
        <f t="shared" ref="AJ3:AJ66" si="7">AB3-AC3</f>
        <v>0</v>
      </c>
      <c r="AL3">
        <f t="shared" ref="AL3:AL34" si="8">SUM(AI3:AK3)</f>
        <v>9877.2206189220633</v>
      </c>
      <c r="AN3">
        <f t="shared" ref="AN3:AU34" si="9">AE3*$K3</f>
        <v>11085.80068769118</v>
      </c>
      <c r="AO3">
        <f t="shared" si="9"/>
        <v>-1108.580068769118</v>
      </c>
      <c r="AP3">
        <f t="shared" si="9"/>
        <v>-100</v>
      </c>
      <c r="AQ3">
        <f t="shared" si="9"/>
        <v>0</v>
      </c>
      <c r="AR3">
        <f t="shared" si="9"/>
        <v>9877.2206189220633</v>
      </c>
      <c r="AS3">
        <f t="shared" si="9"/>
        <v>0</v>
      </c>
      <c r="AT3">
        <f t="shared" si="9"/>
        <v>0</v>
      </c>
      <c r="AU3">
        <f t="shared" si="9"/>
        <v>9877.2206189220633</v>
      </c>
      <c r="AW3">
        <v>0</v>
      </c>
      <c r="AX3">
        <f>IF(Z3&gt;0, (R3*SUMPRODUCT(K3:$K$98, X3:$X$98)-K3*$AZ$3)/Z3, 0)</f>
        <v>0</v>
      </c>
      <c r="AZ3">
        <f>C6*SUMPRODUCT(X4:X98, K4:K98)/1</f>
        <v>6890.4028470113635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250000</v>
      </c>
      <c r="S4">
        <f t="shared" si="1"/>
        <v>468.08412360445078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462.1886040676527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-648.75</v>
      </c>
      <c r="AI4">
        <f t="shared" si="6"/>
        <v>-648.75</v>
      </c>
      <c r="AJ4">
        <f t="shared" si="7"/>
        <v>-462.1886040676527</v>
      </c>
      <c r="AK4">
        <f>G4*SUM(AB4, AE4:AF4)</f>
        <v>0</v>
      </c>
      <c r="AL4">
        <f t="shared" si="8"/>
        <v>-1110.9386040676527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-605.23369717324374</v>
      </c>
      <c r="AR4">
        <f t="shared" si="9"/>
        <v>-605.23369717324374</v>
      </c>
      <c r="AS4">
        <f t="shared" si="9"/>
        <v>-431.18630848740804</v>
      </c>
      <c r="AT4">
        <f t="shared" si="9"/>
        <v>0</v>
      </c>
      <c r="AU4">
        <f t="shared" si="9"/>
        <v>-1036.4200056606519</v>
      </c>
      <c r="AW4">
        <v>1</v>
      </c>
      <c r="AX4">
        <f>IF(Z4&gt;0, (R4*SUMPRODUCT(K4:$K$98, X4:$X$98)-K4*$AZ$3)/Z4, 0)</f>
        <v>468.08412360445078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2.5990000000000002E-3</v>
      </c>
      <c r="Q5" s="4">
        <f t="shared" ref="Q5:Q68" si="21">$C$8</f>
        <v>12.5</v>
      </c>
      <c r="R5">
        <f t="shared" si="0"/>
        <v>250000</v>
      </c>
      <c r="S5">
        <f t="shared" si="1"/>
        <v>403.22530308496067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462.1886040676527</v>
      </c>
      <c r="AC5">
        <f t="shared" si="2"/>
        <v>393.13043036633917</v>
      </c>
      <c r="AE5">
        <f t="shared" si="3"/>
        <v>0</v>
      </c>
      <c r="AF5">
        <f t="shared" si="4"/>
        <v>0</v>
      </c>
      <c r="AG5">
        <f t="shared" si="4"/>
        <v>-12.187058555062501</v>
      </c>
      <c r="AH5">
        <f t="shared" si="5"/>
        <v>-641.56639875000008</v>
      </c>
      <c r="AI5">
        <f t="shared" si="6"/>
        <v>-653.75345730506262</v>
      </c>
      <c r="AJ5">
        <f t="shared" si="7"/>
        <v>69.058173701313535</v>
      </c>
      <c r="AK5">
        <f>G5*SUM(AB5, AE5:AF5)</f>
        <v>18.94973276677376</v>
      </c>
      <c r="AL5">
        <f t="shared" si="8"/>
        <v>-565.74555083697533</v>
      </c>
      <c r="AN5">
        <f t="shared" si="9"/>
        <v>0</v>
      </c>
      <c r="AO5">
        <f t="shared" si="9"/>
        <v>0</v>
      </c>
      <c r="AP5">
        <f t="shared" si="9"/>
        <v>-10.421251482276306</v>
      </c>
      <c r="AQ5">
        <f t="shared" si="9"/>
        <v>-548.60857144029876</v>
      </c>
      <c r="AR5">
        <f t="shared" si="9"/>
        <v>-559.02982292257514</v>
      </c>
      <c r="AS5">
        <f t="shared" si="9"/>
        <v>59.052198017802787</v>
      </c>
      <c r="AT5">
        <f t="shared" si="9"/>
        <v>16.204068421616618</v>
      </c>
      <c r="AU5">
        <f t="shared" si="9"/>
        <v>-483.77355648315569</v>
      </c>
      <c r="AW5">
        <v>2</v>
      </c>
      <c r="AX5">
        <f>IF(Z5&gt;0, (R5*SUMPRODUCT(K5:$K$98, X5:$X$98)-K5*$AZ$3)/Z5, 0)</f>
        <v>403.22530308496067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2.6029999999999998E-3</v>
      </c>
      <c r="Q6" s="4">
        <f t="shared" si="21"/>
        <v>12.5</v>
      </c>
      <c r="R6">
        <f t="shared" si="0"/>
        <v>250000</v>
      </c>
      <c r="S6">
        <f t="shared" si="1"/>
        <v>437.56589761438778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393.13043036633917</v>
      </c>
      <c r="AC6">
        <f t="shared" si="2"/>
        <v>421.2347150944579</v>
      </c>
      <c r="AE6">
        <f t="shared" si="3"/>
        <v>0</v>
      </c>
      <c r="AF6">
        <f t="shared" si="4"/>
        <v>0</v>
      </c>
      <c r="AG6">
        <f t="shared" si="4"/>
        <v>-12.033465056093048</v>
      </c>
      <c r="AH6">
        <f t="shared" si="5"/>
        <v>-634.45826837655375</v>
      </c>
      <c r="AI6">
        <f t="shared" si="6"/>
        <v>-646.49173343264681</v>
      </c>
      <c r="AJ6">
        <f t="shared" si="7"/>
        <v>-28.104284728118728</v>
      </c>
      <c r="AK6">
        <f>G6*SUM(AB6, AE6:AF6)</f>
        <v>22.998130176430841</v>
      </c>
      <c r="AL6">
        <f t="shared" si="8"/>
        <v>-651.59788798433465</v>
      </c>
      <c r="AN6">
        <f t="shared" si="9"/>
        <v>0</v>
      </c>
      <c r="AO6">
        <f t="shared" si="9"/>
        <v>0</v>
      </c>
      <c r="AP6">
        <f t="shared" si="9"/>
        <v>-9.2827356335996178</v>
      </c>
      <c r="AQ6">
        <f t="shared" si="9"/>
        <v>-489.42747150861925</v>
      </c>
      <c r="AR6">
        <f t="shared" si="9"/>
        <v>-498.71020714221885</v>
      </c>
      <c r="AS6">
        <f t="shared" si="9"/>
        <v>-21.679927110474338</v>
      </c>
      <c r="AT6">
        <f t="shared" si="9"/>
        <v>17.740988277256065</v>
      </c>
      <c r="AU6">
        <f t="shared" si="9"/>
        <v>-502.64914597543708</v>
      </c>
      <c r="AW6">
        <v>3</v>
      </c>
      <c r="AX6">
        <f>IF(Z6&gt;0, (R6*SUMPRODUCT(K6:$K$98, X6:$X$98)-K6*$AZ$3)/Z6, 0)</f>
        <v>437.56589761438778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2.6080000000000001E-3</v>
      </c>
      <c r="Q7" s="4">
        <f t="shared" si="21"/>
        <v>12.5</v>
      </c>
      <c r="R7">
        <f t="shared" si="0"/>
        <v>250000</v>
      </c>
      <c r="S7">
        <f t="shared" si="1"/>
        <v>432.45102731970223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421.2347150944579</v>
      </c>
      <c r="AC7">
        <f t="shared" si="2"/>
        <v>411.06190017155677</v>
      </c>
      <c r="AE7">
        <f t="shared" si="3"/>
        <v>0</v>
      </c>
      <c r="AF7">
        <f t="shared" si="4"/>
        <v>0</v>
      </c>
      <c r="AG7">
        <f t="shared" si="4"/>
        <v>-11.881747128665827</v>
      </c>
      <c r="AH7">
        <f t="shared" si="5"/>
        <v>-627.66553732581337</v>
      </c>
      <c r="AI7">
        <f t="shared" si="6"/>
        <v>-639.54728445447915</v>
      </c>
      <c r="AJ7">
        <f t="shared" si="7"/>
        <v>10.172814922901125</v>
      </c>
      <c r="AK7">
        <f>G7*SUM(AB7, AE7:AF7)</f>
        <v>20.682624511137881</v>
      </c>
      <c r="AL7">
        <f t="shared" si="8"/>
        <v>-608.69184502044016</v>
      </c>
      <c r="AN7">
        <f t="shared" si="9"/>
        <v>0</v>
      </c>
      <c r="AO7">
        <f t="shared" si="9"/>
        <v>0</v>
      </c>
      <c r="AP7">
        <f t="shared" si="9"/>
        <v>-8.3392765924221592</v>
      </c>
      <c r="AQ7">
        <f t="shared" si="9"/>
        <v>-440.53088040083355</v>
      </c>
      <c r="AR7">
        <f t="shared" si="9"/>
        <v>-448.87015699325565</v>
      </c>
      <c r="AS7">
        <f t="shared" si="9"/>
        <v>7.1398521149236061</v>
      </c>
      <c r="AT7">
        <f t="shared" si="9"/>
        <v>14.516225988303464</v>
      </c>
      <c r="AU7">
        <f t="shared" si="9"/>
        <v>-427.21407889002859</v>
      </c>
      <c r="AW7">
        <v>4</v>
      </c>
      <c r="AX7">
        <f>IF(Z7&gt;0, (R7*SUMPRODUCT(K7:$K$98, X7:$X$98)-K7*$AZ$3)/Z7, 0)</f>
        <v>432.45102731970223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2.614E-3</v>
      </c>
      <c r="Q8" s="4">
        <f t="shared" si="21"/>
        <v>12.5</v>
      </c>
      <c r="R8">
        <f t="shared" si="0"/>
        <v>250000</v>
      </c>
      <c r="S8">
        <f t="shared" si="1"/>
        <v>311.53818903672033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411.06190017155677</v>
      </c>
      <c r="AC8">
        <f t="shared" si="2"/>
        <v>292.39406190548198</v>
      </c>
      <c r="AE8">
        <f t="shared" si="3"/>
        <v>0</v>
      </c>
      <c r="AF8">
        <f t="shared" si="4"/>
        <v>0</v>
      </c>
      <c r="AG8">
        <f t="shared" si="4"/>
        <v>-11.731870770384836</v>
      </c>
      <c r="AH8">
        <f t="shared" si="5"/>
        <v>-621.17773988664942</v>
      </c>
      <c r="AI8">
        <f t="shared" si="6"/>
        <v>-632.90961065703425</v>
      </c>
      <c r="AJ8">
        <f t="shared" si="7"/>
        <v>118.6678382660748</v>
      </c>
      <c r="AK8">
        <f>G8*SUM(AB8, AE8:AF8)</f>
        <v>8.7556184736541596</v>
      </c>
      <c r="AL8">
        <f t="shared" si="8"/>
        <v>-505.48615391730527</v>
      </c>
      <c r="AN8">
        <f t="shared" si="9"/>
        <v>0</v>
      </c>
      <c r="AO8">
        <f t="shared" si="9"/>
        <v>0</v>
      </c>
      <c r="AP8">
        <f t="shared" si="9"/>
        <v>-7.6860682885142779</v>
      </c>
      <c r="AQ8">
        <f t="shared" si="9"/>
        <v>-406.96105689520255</v>
      </c>
      <c r="AR8">
        <f t="shared" si="9"/>
        <v>-414.64712518371687</v>
      </c>
      <c r="AS8">
        <f t="shared" si="9"/>
        <v>77.744558085811562</v>
      </c>
      <c r="AT8">
        <f t="shared" si="9"/>
        <v>5.7361935546171665</v>
      </c>
      <c r="AU8">
        <f t="shared" si="9"/>
        <v>-331.1663735432881</v>
      </c>
      <c r="AW8">
        <v>5</v>
      </c>
      <c r="AX8">
        <f>IF(Z8&gt;0, (R8*SUMPRODUCT(K8:$K$98, X8:$X$98)-K8*$AZ$3)/Z8, 0)</f>
        <v>311.53818903672033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2.624E-3</v>
      </c>
      <c r="Q9" s="4">
        <f t="shared" si="21"/>
        <v>12.5</v>
      </c>
      <c r="R9">
        <f t="shared" si="0"/>
        <v>250000</v>
      </c>
      <c r="S9">
        <f t="shared" si="1"/>
        <v>134.25897468415957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292.39406190548198</v>
      </c>
      <c r="AC9">
        <f t="shared" si="2"/>
        <v>124.4179812392631</v>
      </c>
      <c r="AE9">
        <f t="shared" si="3"/>
        <v>0</v>
      </c>
      <c r="AF9">
        <f t="shared" si="4"/>
        <v>0</v>
      </c>
      <c r="AG9">
        <f t="shared" si="4"/>
        <v>-11.583767633779498</v>
      </c>
      <c r="AH9">
        <f t="shared" si="5"/>
        <v>-615.68857802979619</v>
      </c>
      <c r="AI9">
        <f t="shared" si="6"/>
        <v>-627.27234566357572</v>
      </c>
      <c r="AJ9">
        <f t="shared" si="7"/>
        <v>167.97608066621888</v>
      </c>
      <c r="AK9">
        <f t="shared" ref="AK9:AK72" si="22">G9*SUM(AB9:AB9, AE9:AF9)</f>
        <v>1.7251249652423437</v>
      </c>
      <c r="AL9">
        <f t="shared" si="8"/>
        <v>-457.5711400321145</v>
      </c>
      <c r="AN9">
        <f t="shared" si="9"/>
        <v>0</v>
      </c>
      <c r="AO9">
        <f t="shared" si="9"/>
        <v>0</v>
      </c>
      <c r="AP9">
        <f t="shared" si="9"/>
        <v>-7.1872709181173162</v>
      </c>
      <c r="AQ9">
        <f t="shared" si="9"/>
        <v>-382.01047805779837</v>
      </c>
      <c r="AR9">
        <f t="shared" si="9"/>
        <v>-389.19774897591572</v>
      </c>
      <c r="AS9">
        <f t="shared" si="9"/>
        <v>104.22253257144578</v>
      </c>
      <c r="AT9">
        <f t="shared" si="9"/>
        <v>1.0703719968145609</v>
      </c>
      <c r="AU9">
        <f t="shared" si="9"/>
        <v>-283.90484440765533</v>
      </c>
      <c r="AW9">
        <v>6</v>
      </c>
      <c r="AX9">
        <f>IF(Z9&gt;0, (R9*SUMPRODUCT(K9:$K$98, X9:$X$98)-K9*$AZ$3)/Z9, 0)</f>
        <v>134.25897468415957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2.6350000000000002E-3</v>
      </c>
      <c r="Q10" s="4">
        <f t="shared" si="21"/>
        <v>12.5</v>
      </c>
      <c r="R10">
        <f t="shared" si="0"/>
        <v>250000</v>
      </c>
      <c r="S10">
        <f t="shared" si="1"/>
        <v>-41.720002039000285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124.4179812392631</v>
      </c>
      <c r="AC10">
        <f t="shared" si="2"/>
        <v>-38.173490566805867</v>
      </c>
      <c r="AE10">
        <f t="shared" si="3"/>
        <v>0</v>
      </c>
      <c r="AF10">
        <f t="shared" si="4"/>
        <v>0</v>
      </c>
      <c r="AG10">
        <f t="shared" si="4"/>
        <v>-11.437406729726696</v>
      </c>
      <c r="AH10">
        <f t="shared" si="5"/>
        <v>-610.46455430017966</v>
      </c>
      <c r="AI10">
        <f t="shared" si="6"/>
        <v>-621.90196102990637</v>
      </c>
      <c r="AJ10">
        <f t="shared" si="7"/>
        <v>162.59147180606897</v>
      </c>
      <c r="AK10">
        <f t="shared" si="22"/>
        <v>0.5101137230809788</v>
      </c>
      <c r="AL10">
        <f t="shared" si="8"/>
        <v>-458.80037550075645</v>
      </c>
      <c r="AN10">
        <f t="shared" si="9"/>
        <v>0</v>
      </c>
      <c r="AO10">
        <f t="shared" si="9"/>
        <v>0</v>
      </c>
      <c r="AP10">
        <f t="shared" si="9"/>
        <v>-6.7322452803974056</v>
      </c>
      <c r="AQ10">
        <f t="shared" si="9"/>
        <v>-359.32945392731489</v>
      </c>
      <c r="AR10">
        <f t="shared" si="9"/>
        <v>-366.06169920771231</v>
      </c>
      <c r="AS10">
        <f t="shared" si="9"/>
        <v>95.704008309358414</v>
      </c>
      <c r="AT10">
        <f t="shared" si="9"/>
        <v>0.30026130798969419</v>
      </c>
      <c r="AU10">
        <f t="shared" si="9"/>
        <v>-270.05742959036417</v>
      </c>
      <c r="AW10">
        <v>7</v>
      </c>
      <c r="AX10">
        <f>IF(Z10&gt;0, (R10*SUMPRODUCT(K10:$K$98, X10:$X$98)-K10*$AZ$3)/Z10, 0)</f>
        <v>-41.720002039000285</v>
      </c>
    </row>
    <row r="11" spans="1:52" x14ac:dyDescent="0.25">
      <c r="A11" t="s">
        <v>33</v>
      </c>
      <c r="C11" s="12">
        <f>AU100</f>
        <v>2850.6344625491579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2.647E-3</v>
      </c>
      <c r="Q11" s="4">
        <f t="shared" si="21"/>
        <v>12.5</v>
      </c>
      <c r="R11">
        <f t="shared" si="0"/>
        <v>250000</v>
      </c>
      <c r="S11">
        <f t="shared" si="1"/>
        <v>-216.46681400009604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-38.173490566805867</v>
      </c>
      <c r="AC11">
        <f t="shared" si="2"/>
        <v>-195.56058498998482</v>
      </c>
      <c r="AE11">
        <f t="shared" si="3"/>
        <v>0</v>
      </c>
      <c r="AF11">
        <f t="shared" si="4"/>
        <v>0</v>
      </c>
      <c r="AG11">
        <f t="shared" si="4"/>
        <v>-11.292757846815842</v>
      </c>
      <c r="AH11">
        <f t="shared" si="5"/>
        <v>-605.49631227173131</v>
      </c>
      <c r="AI11">
        <f t="shared" si="6"/>
        <v>-616.7890701185471</v>
      </c>
      <c r="AJ11">
        <f t="shared" si="7"/>
        <v>157.38709442317895</v>
      </c>
      <c r="AK11">
        <f t="shared" si="22"/>
        <v>-9.1616377360334067E-2</v>
      </c>
      <c r="AL11">
        <f t="shared" si="8"/>
        <v>-459.49359207272846</v>
      </c>
      <c r="AN11">
        <f t="shared" si="9"/>
        <v>0</v>
      </c>
      <c r="AO11">
        <f t="shared" si="9"/>
        <v>0</v>
      </c>
      <c r="AP11">
        <f t="shared" si="9"/>
        <v>-6.316136995758475</v>
      </c>
      <c r="AQ11">
        <f t="shared" si="9"/>
        <v>-338.65931693675282</v>
      </c>
      <c r="AR11">
        <f t="shared" si="9"/>
        <v>-344.97545393251124</v>
      </c>
      <c r="AS11">
        <f t="shared" si="9"/>
        <v>88.027961214227915</v>
      </c>
      <c r="AT11">
        <f t="shared" si="9"/>
        <v>-5.1241831119768259E-2</v>
      </c>
      <c r="AU11">
        <f t="shared" si="9"/>
        <v>-256.99873454940308</v>
      </c>
      <c r="AW11">
        <v>8</v>
      </c>
      <c r="AX11">
        <f>IF(Z11&gt;0, (R11*SUMPRODUCT(K11:$K$98, X11:$X$98)-K11*$AZ$3)/Z11, 0)</f>
        <v>-216.46681400009604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2.6610000000000002E-3</v>
      </c>
      <c r="Q12" s="4">
        <f t="shared" si="21"/>
        <v>12.5</v>
      </c>
      <c r="R12">
        <f t="shared" si="0"/>
        <v>250000</v>
      </c>
      <c r="S12">
        <f t="shared" si="1"/>
        <v>-384.17847142908448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-195.56058498998482</v>
      </c>
      <c r="AC12">
        <f t="shared" si="2"/>
        <v>-342.68044234118452</v>
      </c>
      <c r="AE12">
        <f t="shared" si="3"/>
        <v>0</v>
      </c>
      <c r="AF12">
        <f t="shared" si="4"/>
        <v>0</v>
      </c>
      <c r="AG12">
        <f t="shared" si="4"/>
        <v>-11.149780239717307</v>
      </c>
      <c r="AH12">
        <f t="shared" si="5"/>
        <v>-601.0005726075392</v>
      </c>
      <c r="AI12">
        <f t="shared" si="6"/>
        <v>-612.1503528472565</v>
      </c>
      <c r="AJ12">
        <f t="shared" si="7"/>
        <v>147.1198573511997</v>
      </c>
      <c r="AK12">
        <f t="shared" si="22"/>
        <v>-0.44978934547696509</v>
      </c>
      <c r="AL12">
        <f t="shared" si="8"/>
        <v>-465.48028484153377</v>
      </c>
      <c r="AN12">
        <f t="shared" si="9"/>
        <v>0</v>
      </c>
      <c r="AO12">
        <f t="shared" si="9"/>
        <v>0</v>
      </c>
      <c r="AP12">
        <f t="shared" si="9"/>
        <v>-5.926226727411553</v>
      </c>
      <c r="AQ12">
        <f t="shared" si="9"/>
        <v>-319.43819339947362</v>
      </c>
      <c r="AR12">
        <f t="shared" si="9"/>
        <v>-325.36442012688514</v>
      </c>
      <c r="AS12">
        <f t="shared" si="9"/>
        <v>78.19576816966574</v>
      </c>
      <c r="AT12">
        <f t="shared" si="9"/>
        <v>-0.23906781869793353</v>
      </c>
      <c r="AU12">
        <f t="shared" si="9"/>
        <v>-247.40771977591734</v>
      </c>
      <c r="AW12">
        <v>9</v>
      </c>
      <c r="AX12">
        <f>IF(Z12&gt;0, (R12*SUMPRODUCT(K12:$K$98, X12:$X$98)-K12*$AZ$3)/Z12, 0)</f>
        <v>-384.17847142908448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2.676E-3</v>
      </c>
      <c r="Q13" s="4">
        <f t="shared" si="21"/>
        <v>12.5</v>
      </c>
      <c r="R13">
        <f t="shared" si="0"/>
        <v>250000</v>
      </c>
      <c r="S13">
        <f t="shared" si="1"/>
        <v>-546.27523150632885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-342.68044234118452</v>
      </c>
      <c r="AC13">
        <f t="shared" si="2"/>
        <v>-481.09129460315847</v>
      </c>
      <c r="AE13">
        <f t="shared" si="3"/>
        <v>0</v>
      </c>
      <c r="AF13">
        <f t="shared" si="4"/>
        <v>0</v>
      </c>
      <c r="AG13">
        <f t="shared" si="4"/>
        <v>-11.00844562539865</v>
      </c>
      <c r="AH13">
        <f t="shared" si="5"/>
        <v>-596.73623842967027</v>
      </c>
      <c r="AI13">
        <f t="shared" si="6"/>
        <v>-607.74468405506889</v>
      </c>
      <c r="AJ13">
        <f t="shared" si="7"/>
        <v>138.41085226197396</v>
      </c>
      <c r="AK13">
        <f t="shared" si="22"/>
        <v>-0.685360884682369</v>
      </c>
      <c r="AL13">
        <f t="shared" si="8"/>
        <v>-470.01919267777731</v>
      </c>
      <c r="AN13">
        <f t="shared" si="9"/>
        <v>0</v>
      </c>
      <c r="AO13">
        <f t="shared" si="9"/>
        <v>0</v>
      </c>
      <c r="AP13">
        <f t="shared" si="9"/>
        <v>-5.5618877161738434</v>
      </c>
      <c r="AQ13">
        <f t="shared" si="9"/>
        <v>-301.49396810937856</v>
      </c>
      <c r="AR13">
        <f t="shared" si="9"/>
        <v>-307.05585582555238</v>
      </c>
      <c r="AS13">
        <f t="shared" si="9"/>
        <v>69.930455686212994</v>
      </c>
      <c r="AT13">
        <f t="shared" si="9"/>
        <v>-0.34627052858998569</v>
      </c>
      <c r="AU13">
        <f t="shared" si="9"/>
        <v>-237.4716706679294</v>
      </c>
      <c r="AW13">
        <v>10</v>
      </c>
      <c r="AX13">
        <f>IF(Z13&gt;0, (R13*SUMPRODUCT(K13:$K$98, X13:$X$98)-K13*$AZ$3)/Z13, 0)</f>
        <v>-546.27523150632885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2.6930000000000001E-3</v>
      </c>
      <c r="Q14" s="4">
        <f t="shared" si="21"/>
        <v>12.5</v>
      </c>
      <c r="R14">
        <f t="shared" si="0"/>
        <v>250000</v>
      </c>
      <c r="S14">
        <f t="shared" si="1"/>
        <v>-471.06460088957732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-481.09129460315847</v>
      </c>
      <c r="AC14">
        <f t="shared" si="2"/>
        <v>-409.58936751164538</v>
      </c>
      <c r="AE14">
        <f t="shared" si="3"/>
        <v>0</v>
      </c>
      <c r="AF14">
        <f t="shared" si="4"/>
        <v>0</v>
      </c>
      <c r="AG14">
        <f t="shared" si="4"/>
        <v>-10.868715425075466</v>
      </c>
      <c r="AH14">
        <f t="shared" si="5"/>
        <v>-592.91488138397142</v>
      </c>
      <c r="AI14">
        <f t="shared" si="6"/>
        <v>-603.78359680904691</v>
      </c>
      <c r="AJ14">
        <f t="shared" si="7"/>
        <v>-71.501927091513096</v>
      </c>
      <c r="AK14">
        <f t="shared" si="22"/>
        <v>-33.676390622221099</v>
      </c>
      <c r="AL14">
        <f t="shared" si="8"/>
        <v>-708.96191452278117</v>
      </c>
      <c r="AN14">
        <f t="shared" si="9"/>
        <v>0</v>
      </c>
      <c r="AO14">
        <f t="shared" si="9"/>
        <v>0</v>
      </c>
      <c r="AP14">
        <f t="shared" si="9"/>
        <v>-4.9029381030289718</v>
      </c>
      <c r="AQ14">
        <f t="shared" si="9"/>
        <v>-267.46720749386003</v>
      </c>
      <c r="AR14">
        <f t="shared" si="9"/>
        <v>-272.37014559688902</v>
      </c>
      <c r="AS14">
        <f t="shared" si="9"/>
        <v>-32.254917813762241</v>
      </c>
      <c r="AT14">
        <f t="shared" si="9"/>
        <v>-15.191607498825366</v>
      </c>
      <c r="AU14">
        <f t="shared" si="9"/>
        <v>-319.81667090947667</v>
      </c>
      <c r="AW14">
        <v>11</v>
      </c>
      <c r="AX14">
        <f>IF(Z14&gt;0, (R14*SUMPRODUCT(K14:$K$98, X14:$X$98)-K14*$AZ$3)/Z14, 0)</f>
        <v>-471.06460088957732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2.7169999999999998E-3</v>
      </c>
      <c r="Q15" s="4">
        <f t="shared" si="21"/>
        <v>12.5</v>
      </c>
      <c r="R15">
        <f t="shared" si="0"/>
        <v>250000</v>
      </c>
      <c r="S15">
        <f t="shared" si="1"/>
        <v>-400.75554583798606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-409.58936751164538</v>
      </c>
      <c r="AC15">
        <f t="shared" si="2"/>
        <v>-344.02452571899448</v>
      </c>
      <c r="AE15">
        <f t="shared" si="3"/>
        <v>0</v>
      </c>
      <c r="AF15">
        <f t="shared" si="4"/>
        <v>0</v>
      </c>
      <c r="AG15">
        <f t="shared" si="4"/>
        <v>-10.730497971014783</v>
      </c>
      <c r="AH15">
        <f t="shared" si="5"/>
        <v>-590.60599619860068</v>
      </c>
      <c r="AI15">
        <f t="shared" si="6"/>
        <v>-601.33649416961543</v>
      </c>
      <c r="AJ15">
        <f t="shared" si="7"/>
        <v>-65.564841792650896</v>
      </c>
      <c r="AK15">
        <f t="shared" si="22"/>
        <v>-28.671255725815179</v>
      </c>
      <c r="AL15">
        <f t="shared" si="8"/>
        <v>-695.5725916880815</v>
      </c>
      <c r="AN15">
        <f t="shared" si="9"/>
        <v>0</v>
      </c>
      <c r="AO15">
        <f t="shared" si="9"/>
        <v>0</v>
      </c>
      <c r="AP15">
        <f t="shared" si="9"/>
        <v>-4.3219530706899585</v>
      </c>
      <c r="AQ15">
        <f t="shared" si="9"/>
        <v>-237.88005046303059</v>
      </c>
      <c r="AR15">
        <f t="shared" si="9"/>
        <v>-242.20200353372053</v>
      </c>
      <c r="AS15">
        <f t="shared" si="9"/>
        <v>-26.407737094819161</v>
      </c>
      <c r="AT15">
        <f t="shared" si="9"/>
        <v>-11.548002903448221</v>
      </c>
      <c r="AU15">
        <f t="shared" si="9"/>
        <v>-280.15774353198793</v>
      </c>
      <c r="AW15">
        <v>12</v>
      </c>
      <c r="AX15">
        <f>IF(Z15&gt;0, (R15*SUMPRODUCT(K15:$K$98, X15:$X$98)-K15*$AZ$3)/Z15, 0)</f>
        <v>-400.75554583798606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2.745E-3</v>
      </c>
      <c r="Q16" s="4">
        <f t="shared" si="21"/>
        <v>12.5</v>
      </c>
      <c r="R16">
        <f t="shared" si="0"/>
        <v>250000</v>
      </c>
      <c r="S16">
        <f t="shared" si="1"/>
        <v>-335.75794756848967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-344.02452571899448</v>
      </c>
      <c r="AC16">
        <f t="shared" si="2"/>
        <v>-284.55453217621289</v>
      </c>
      <c r="AE16">
        <f t="shared" si="3"/>
        <v>0</v>
      </c>
      <c r="AF16">
        <f t="shared" si="4"/>
        <v>0</v>
      </c>
      <c r="AG16">
        <f t="shared" si="4"/>
        <v>-10.593737774374199</v>
      </c>
      <c r="AH16">
        <f t="shared" si="5"/>
        <v>-589.1043386087116</v>
      </c>
      <c r="AI16">
        <f t="shared" si="6"/>
        <v>-599.69807638308578</v>
      </c>
      <c r="AJ16">
        <f t="shared" si="7"/>
        <v>-59.469993542781594</v>
      </c>
      <c r="AK16">
        <f t="shared" si="22"/>
        <v>-24.081716800329616</v>
      </c>
      <c r="AL16">
        <f t="shared" si="8"/>
        <v>-683.24978672619704</v>
      </c>
      <c r="AN16">
        <f t="shared" si="9"/>
        <v>0</v>
      </c>
      <c r="AO16">
        <f t="shared" si="9"/>
        <v>0</v>
      </c>
      <c r="AP16">
        <f t="shared" si="9"/>
        <v>-3.8097051596464411</v>
      </c>
      <c r="AQ16">
        <f t="shared" si="9"/>
        <v>-211.8528781972131</v>
      </c>
      <c r="AR16">
        <f t="shared" si="9"/>
        <v>-215.66258335685956</v>
      </c>
      <c r="AS16">
        <f t="shared" si="9"/>
        <v>-21.386515889804464</v>
      </c>
      <c r="AT16">
        <f t="shared" si="9"/>
        <v>-8.6602333096525701</v>
      </c>
      <c r="AU16">
        <f t="shared" si="9"/>
        <v>-245.70933255631661</v>
      </c>
      <c r="AW16">
        <v>13</v>
      </c>
      <c r="AX16">
        <f>IF(Z16&gt;0, (R16*SUMPRODUCT(K16:$K$98, X16:$X$98)-K16*$AZ$3)/Z16, 0)</f>
        <v>-335.75794756848967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2.7729999999999999E-3</v>
      </c>
      <c r="Q17" s="4">
        <f t="shared" si="21"/>
        <v>12.5</v>
      </c>
      <c r="R17">
        <f t="shared" si="0"/>
        <v>250000</v>
      </c>
      <c r="S17">
        <f t="shared" si="1"/>
        <v>-275.99318561020772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-284.55453217621289</v>
      </c>
      <c r="AC17">
        <f t="shared" si="2"/>
        <v>-230.91629965395009</v>
      </c>
      <c r="AE17">
        <f t="shared" si="3"/>
        <v>0</v>
      </c>
      <c r="AF17">
        <f t="shared" si="4"/>
        <v>0</v>
      </c>
      <c r="AG17">
        <f t="shared" si="4"/>
        <v>-10.458423961782119</v>
      </c>
      <c r="AH17">
        <f t="shared" si="5"/>
        <v>-587.52869696679306</v>
      </c>
      <c r="AI17">
        <f t="shared" si="6"/>
        <v>-597.98712092857522</v>
      </c>
      <c r="AJ17">
        <f t="shared" si="7"/>
        <v>-53.638232522262797</v>
      </c>
      <c r="AK17">
        <f t="shared" si="22"/>
        <v>-19.918817252334904</v>
      </c>
      <c r="AL17">
        <f t="shared" si="8"/>
        <v>-671.54417070317288</v>
      </c>
      <c r="AN17">
        <f t="shared" si="9"/>
        <v>0</v>
      </c>
      <c r="AO17">
        <f t="shared" si="9"/>
        <v>0</v>
      </c>
      <c r="AP17">
        <f t="shared" si="9"/>
        <v>-3.3580748175377479</v>
      </c>
      <c r="AQ17">
        <f t="shared" si="9"/>
        <v>-188.64843585177823</v>
      </c>
      <c r="AR17">
        <f t="shared" si="9"/>
        <v>-192.00651066931599</v>
      </c>
      <c r="AS17">
        <f t="shared" si="9"/>
        <v>-17.222594776082516</v>
      </c>
      <c r="AT17">
        <f t="shared" si="9"/>
        <v>-6.3956939262198729</v>
      </c>
      <c r="AU17">
        <f t="shared" si="9"/>
        <v>-215.62479937161837</v>
      </c>
      <c r="AW17">
        <v>14</v>
      </c>
      <c r="AX17">
        <f>IF(Z17&gt;0, (R17*SUMPRODUCT(K17:$K$98, X17:$X$98)-K17*$AZ$3)/Z17, 0)</f>
        <v>-275.99318561020772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2.8019999999999998E-3</v>
      </c>
      <c r="Q18" s="4">
        <f t="shared" si="21"/>
        <v>12.5</v>
      </c>
      <c r="R18">
        <f t="shared" si="0"/>
        <v>250000</v>
      </c>
      <c r="S18">
        <f t="shared" si="1"/>
        <v>-220.97738188326863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-230.91629965395009</v>
      </c>
      <c r="AC18">
        <f t="shared" si="2"/>
        <v>-182.5191009347684</v>
      </c>
      <c r="AE18">
        <f t="shared" si="3"/>
        <v>0</v>
      </c>
      <c r="AF18">
        <f t="shared" si="4"/>
        <v>0</v>
      </c>
      <c r="AG18">
        <f t="shared" si="4"/>
        <v>-10.324535218223383</v>
      </c>
      <c r="AH18">
        <f t="shared" si="5"/>
        <v>-586.09007881826983</v>
      </c>
      <c r="AI18">
        <f t="shared" si="6"/>
        <v>-596.41461403649316</v>
      </c>
      <c r="AJ18">
        <f t="shared" si="7"/>
        <v>-48.397198719181688</v>
      </c>
      <c r="AK18">
        <f t="shared" si="22"/>
        <v>-16.164140975776508</v>
      </c>
      <c r="AL18">
        <f t="shared" si="8"/>
        <v>-660.97595373145134</v>
      </c>
      <c r="AN18">
        <f t="shared" si="9"/>
        <v>0</v>
      </c>
      <c r="AO18">
        <f t="shared" si="9"/>
        <v>0</v>
      </c>
      <c r="AP18">
        <f t="shared" si="9"/>
        <v>-2.9598970926103831</v>
      </c>
      <c r="AQ18">
        <f t="shared" si="9"/>
        <v>-168.02367212037083</v>
      </c>
      <c r="AR18">
        <f t="shared" si="9"/>
        <v>-170.98356921298119</v>
      </c>
      <c r="AS18">
        <f t="shared" si="9"/>
        <v>-13.874787072888981</v>
      </c>
      <c r="AT18">
        <f t="shared" si="9"/>
        <v>-4.6340288320483003</v>
      </c>
      <c r="AU18">
        <f t="shared" si="9"/>
        <v>-189.49238511791847</v>
      </c>
      <c r="AW18">
        <v>15</v>
      </c>
      <c r="AX18">
        <f>IF(Z18&gt;0, (R18*SUMPRODUCT(K18:$K$98, X18:$X$98)-K18*$AZ$3)/Z18, 0)</f>
        <v>-220.97738188326863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2.8370000000000001E-3</v>
      </c>
      <c r="Q19" s="4">
        <f t="shared" si="21"/>
        <v>12.5</v>
      </c>
      <c r="R19">
        <f t="shared" si="0"/>
        <v>250000</v>
      </c>
      <c r="S19">
        <f t="shared" si="1"/>
        <v>-170.34794017098866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-182.5191009347684</v>
      </c>
      <c r="AC19">
        <f t="shared" si="2"/>
        <v>-138.89488504535325</v>
      </c>
      <c r="AE19">
        <f t="shared" si="3"/>
        <v>0</v>
      </c>
      <c r="AF19">
        <f t="shared" si="4"/>
        <v>0</v>
      </c>
      <c r="AG19">
        <f t="shared" si="4"/>
        <v>-10.19199915962705</v>
      </c>
      <c r="AH19">
        <f t="shared" si="5"/>
        <v>-585.81412828199473</v>
      </c>
      <c r="AI19">
        <f t="shared" si="6"/>
        <v>-596.00612744162174</v>
      </c>
      <c r="AJ19">
        <f t="shared" si="7"/>
        <v>-43.624215889415154</v>
      </c>
      <c r="AK19">
        <f t="shared" si="22"/>
        <v>-12.77633706543379</v>
      </c>
      <c r="AL19">
        <f t="shared" si="8"/>
        <v>-652.40668039647073</v>
      </c>
      <c r="AN19">
        <f t="shared" si="9"/>
        <v>0</v>
      </c>
      <c r="AO19">
        <f t="shared" si="9"/>
        <v>0</v>
      </c>
      <c r="AP19">
        <f t="shared" si="9"/>
        <v>-2.608840083600485</v>
      </c>
      <c r="AQ19">
        <f t="shared" si="9"/>
        <v>-149.950500923851</v>
      </c>
      <c r="AR19">
        <f t="shared" si="9"/>
        <v>-152.55934100745145</v>
      </c>
      <c r="AS19">
        <f t="shared" si="9"/>
        <v>-11.166465111061878</v>
      </c>
      <c r="AT19">
        <f t="shared" si="9"/>
        <v>-3.2703515508447061</v>
      </c>
      <c r="AU19">
        <f t="shared" si="9"/>
        <v>-166.99615766935807</v>
      </c>
      <c r="AW19">
        <v>16</v>
      </c>
      <c r="AX19">
        <f>IF(Z19&gt;0, (R19*SUMPRODUCT(K19:$K$98, X19:$X$98)-K19*$AZ$3)/Z19, 0)</f>
        <v>-170.34794017098866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2.8709999999999999E-3</v>
      </c>
      <c r="Q20" s="4">
        <f t="shared" si="21"/>
        <v>12.5</v>
      </c>
      <c r="R20">
        <f t="shared" si="0"/>
        <v>250000</v>
      </c>
      <c r="S20">
        <f t="shared" si="1"/>
        <v>-124.08789474189877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-138.89488504535325</v>
      </c>
      <c r="AC20">
        <f t="shared" si="2"/>
        <v>-99.874057389038626</v>
      </c>
      <c r="AE20">
        <f t="shared" si="3"/>
        <v>0</v>
      </c>
      <c r="AF20">
        <f t="shared" si="4"/>
        <v>0</v>
      </c>
      <c r="AG20">
        <f t="shared" si="4"/>
        <v>-10.06081793844349</v>
      </c>
      <c r="AH20">
        <f t="shared" si="5"/>
        <v>-585.22459174578523</v>
      </c>
      <c r="AI20">
        <f t="shared" si="6"/>
        <v>-595.28540968422874</v>
      </c>
      <c r="AJ20">
        <f t="shared" si="7"/>
        <v>-39.020827656314623</v>
      </c>
      <c r="AK20">
        <f t="shared" si="22"/>
        <v>-9.7226419531747279</v>
      </c>
      <c r="AL20">
        <f t="shared" si="8"/>
        <v>-644.02887929371809</v>
      </c>
      <c r="AN20">
        <f t="shared" si="9"/>
        <v>0</v>
      </c>
      <c r="AO20">
        <f t="shared" si="9"/>
        <v>0</v>
      </c>
      <c r="AP20">
        <f t="shared" si="9"/>
        <v>-2.2993408061468421</v>
      </c>
      <c r="AQ20">
        <f t="shared" si="9"/>
        <v>-133.74964071458916</v>
      </c>
      <c r="AR20">
        <f t="shared" si="9"/>
        <v>-136.04898152073599</v>
      </c>
      <c r="AS20">
        <f t="shared" si="9"/>
        <v>-8.9179808111773049</v>
      </c>
      <c r="AT20">
        <f t="shared" si="9"/>
        <v>-2.2220526723842626</v>
      </c>
      <c r="AU20">
        <f t="shared" si="9"/>
        <v>-147.18901500429757</v>
      </c>
      <c r="AW20">
        <v>17</v>
      </c>
      <c r="AX20">
        <f>IF(Z20&gt;0, (R20*SUMPRODUCT(K20:$K$98, X20:$X$98)-K20*$AZ$3)/Z20, 0)</f>
        <v>-124.08789474189877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2.9099999999999998E-3</v>
      </c>
      <c r="Q21" s="4">
        <f t="shared" si="21"/>
        <v>12.5</v>
      </c>
      <c r="R21">
        <f t="shared" si="0"/>
        <v>250000</v>
      </c>
      <c r="S21">
        <f t="shared" si="1"/>
        <v>-81.688320511777079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-99.874057389038626</v>
      </c>
      <c r="AC21">
        <f t="shared" si="2"/>
        <v>-64.899297585622435</v>
      </c>
      <c r="AE21">
        <f t="shared" si="3"/>
        <v>0</v>
      </c>
      <c r="AF21">
        <f t="shared" si="4"/>
        <v>0</v>
      </c>
      <c r="AG21">
        <f t="shared" si="4"/>
        <v>-9.9309327788581854</v>
      </c>
      <c r="AH21">
        <f t="shared" si="5"/>
        <v>-585.53960401741108</v>
      </c>
      <c r="AI21">
        <f t="shared" si="6"/>
        <v>-595.47053679626924</v>
      </c>
      <c r="AJ21">
        <f t="shared" si="7"/>
        <v>-34.974759803416191</v>
      </c>
      <c r="AK21">
        <f t="shared" si="22"/>
        <v>-6.9911840172327047</v>
      </c>
      <c r="AL21">
        <f t="shared" si="8"/>
        <v>-637.43648061691817</v>
      </c>
      <c r="AN21">
        <f t="shared" si="9"/>
        <v>0</v>
      </c>
      <c r="AO21">
        <f t="shared" si="9"/>
        <v>0</v>
      </c>
      <c r="AP21">
        <f t="shared" si="9"/>
        <v>-2.0264788538745413</v>
      </c>
      <c r="AQ21">
        <f t="shared" si="9"/>
        <v>-119.48360260513051</v>
      </c>
      <c r="AR21">
        <f t="shared" si="9"/>
        <v>-121.51008145900506</v>
      </c>
      <c r="AS21">
        <f t="shared" si="9"/>
        <v>-7.1368533791559088</v>
      </c>
      <c r="AT21">
        <f t="shared" si="9"/>
        <v>-1.4266017996445102</v>
      </c>
      <c r="AU21">
        <f t="shared" si="9"/>
        <v>-130.07353663780549</v>
      </c>
      <c r="AW21">
        <v>18</v>
      </c>
      <c r="AX21">
        <f>IF(Z21&gt;0, (R21*SUMPRODUCT(K21:$K$98, X21:$X$98)-K21*$AZ$3)/Z21, 0)</f>
        <v>-81.688320511777079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2.9520000000000002E-3</v>
      </c>
      <c r="Q22" s="4">
        <f t="shared" si="21"/>
        <v>12.5</v>
      </c>
      <c r="R22">
        <f t="shared" si="0"/>
        <v>250000</v>
      </c>
      <c r="S22">
        <f t="shared" si="1"/>
        <v>-43.020628782060051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-64.899297585622435</v>
      </c>
      <c r="AC22">
        <f t="shared" si="2"/>
        <v>-33.736114013962151</v>
      </c>
      <c r="AE22">
        <f t="shared" si="3"/>
        <v>0</v>
      </c>
      <c r="AF22">
        <f t="shared" si="4"/>
        <v>0</v>
      </c>
      <c r="AG22">
        <f t="shared" si="4"/>
        <v>-9.8023073375064147</v>
      </c>
      <c r="AH22">
        <f t="shared" si="5"/>
        <v>-586.32227126378723</v>
      </c>
      <c r="AI22">
        <f t="shared" si="6"/>
        <v>-596.12457860129359</v>
      </c>
      <c r="AJ22">
        <f t="shared" si="7"/>
        <v>-31.163183571660284</v>
      </c>
      <c r="AK22">
        <f t="shared" si="22"/>
        <v>-4.5429508309935711</v>
      </c>
      <c r="AL22">
        <f t="shared" si="8"/>
        <v>-631.83071300394749</v>
      </c>
      <c r="AN22">
        <f t="shared" si="9"/>
        <v>0</v>
      </c>
      <c r="AO22">
        <f t="shared" si="9"/>
        <v>0</v>
      </c>
      <c r="AP22">
        <f t="shared" si="9"/>
        <v>-1.785921339070677</v>
      </c>
      <c r="AQ22">
        <f t="shared" si="9"/>
        <v>-106.8243852971008</v>
      </c>
      <c r="AR22">
        <f t="shared" si="9"/>
        <v>-108.61030663617147</v>
      </c>
      <c r="AS22">
        <f t="shared" si="9"/>
        <v>-5.6777442920049062</v>
      </c>
      <c r="AT22">
        <f t="shared" si="9"/>
        <v>-0.82769827062821111</v>
      </c>
      <c r="AU22">
        <f t="shared" si="9"/>
        <v>-115.11574919880461</v>
      </c>
      <c r="AW22">
        <v>19</v>
      </c>
      <c r="AX22">
        <f>IF(Z22&gt;0, (R22*SUMPRODUCT(K22:$K$98, X22:$X$98)-K22*$AZ$3)/Z22, 0)</f>
        <v>-43.020628782060051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2.9979999999999998E-3</v>
      </c>
      <c r="Q23" s="4">
        <f t="shared" si="21"/>
        <v>12.5</v>
      </c>
      <c r="R23">
        <f t="shared" si="0"/>
        <v>250000</v>
      </c>
      <c r="S23">
        <f t="shared" si="1"/>
        <v>-7.8223575118895265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-33.736114013962151</v>
      </c>
      <c r="AC23">
        <f t="shared" si="2"/>
        <v>-6.0544402246430309</v>
      </c>
      <c r="AE23">
        <f t="shared" si="3"/>
        <v>0</v>
      </c>
      <c r="AF23">
        <f t="shared" si="4"/>
        <v>0</v>
      </c>
      <c r="AG23">
        <f t="shared" si="4"/>
        <v>-9.6748969467335062</v>
      </c>
      <c r="AH23">
        <f t="shared" si="5"/>
        <v>-587.74634795688451</v>
      </c>
      <c r="AI23">
        <f t="shared" si="6"/>
        <v>-597.421244903618</v>
      </c>
      <c r="AJ23">
        <f t="shared" si="7"/>
        <v>-27.68167378931912</v>
      </c>
      <c r="AK23">
        <f t="shared" si="22"/>
        <v>-2.3615279809773506</v>
      </c>
      <c r="AL23">
        <f t="shared" si="8"/>
        <v>-627.46444667391449</v>
      </c>
      <c r="AN23">
        <f t="shared" si="9"/>
        <v>0</v>
      </c>
      <c r="AO23">
        <f t="shared" si="9"/>
        <v>0</v>
      </c>
      <c r="AP23">
        <f t="shared" si="9"/>
        <v>-1.5738463692012823</v>
      </c>
      <c r="AQ23">
        <f t="shared" si="9"/>
        <v>-95.610574545248014</v>
      </c>
      <c r="AR23">
        <f t="shared" si="9"/>
        <v>-97.184420914449291</v>
      </c>
      <c r="AS23">
        <f t="shared" si="9"/>
        <v>-4.5030662369425487</v>
      </c>
      <c r="AT23">
        <f t="shared" si="9"/>
        <v>-0.38415729481059596</v>
      </c>
      <c r="AU23">
        <f t="shared" si="9"/>
        <v>-102.07164444620244</v>
      </c>
      <c r="AW23">
        <v>20</v>
      </c>
      <c r="AX23">
        <f>IF(Z23&gt;0, (R23*SUMPRODUCT(K23:$K$98, X23:$X$98)-K23*$AZ$3)/Z23, 0)</f>
        <v>-7.8223575118895265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3.0469999999999998E-3</v>
      </c>
      <c r="Q24" s="4">
        <f t="shared" si="21"/>
        <v>12.5</v>
      </c>
      <c r="R24">
        <f t="shared" si="0"/>
        <v>250000</v>
      </c>
      <c r="S24">
        <f t="shared" si="1"/>
        <v>24.125982480016923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-6.0544402246430309</v>
      </c>
      <c r="AC24">
        <f t="shared" si="2"/>
        <v>18.429680842984453</v>
      </c>
      <c r="AE24">
        <f t="shared" si="3"/>
        <v>0</v>
      </c>
      <c r="AF24">
        <f t="shared" si="4"/>
        <v>0</v>
      </c>
      <c r="AG24">
        <f t="shared" si="4"/>
        <v>-9.548668566269475</v>
      </c>
      <c r="AH24">
        <f t="shared" si="5"/>
        <v>-589.58821993393985</v>
      </c>
      <c r="AI24">
        <f t="shared" si="6"/>
        <v>-599.13688850020935</v>
      </c>
      <c r="AJ24">
        <f t="shared" si="7"/>
        <v>-24.484121067627484</v>
      </c>
      <c r="AK24">
        <f t="shared" si="22"/>
        <v>-0.42381081572501222</v>
      </c>
      <c r="AL24">
        <f t="shared" si="8"/>
        <v>-624.04482038356184</v>
      </c>
      <c r="AN24">
        <f t="shared" si="9"/>
        <v>0</v>
      </c>
      <c r="AO24">
        <f t="shared" si="9"/>
        <v>0</v>
      </c>
      <c r="AP24">
        <f t="shared" si="9"/>
        <v>-1.3868860675199224</v>
      </c>
      <c r="AQ24">
        <f t="shared" si="9"/>
        <v>-85.634105124219758</v>
      </c>
      <c r="AR24">
        <f t="shared" si="9"/>
        <v>-87.020991191739682</v>
      </c>
      <c r="AS24">
        <f t="shared" si="9"/>
        <v>-3.5561697579613392</v>
      </c>
      <c r="AT24">
        <f t="shared" si="9"/>
        <v>-6.1555944843408539E-2</v>
      </c>
      <c r="AU24">
        <f t="shared" si="9"/>
        <v>-90.63871689454443</v>
      </c>
      <c r="AW24">
        <v>21</v>
      </c>
      <c r="AX24">
        <f>IF(Z24&gt;0, (R24*SUMPRODUCT(K24:$K$98, X24:$X$98)-K24*$AZ$3)/Z24, 0)</f>
        <v>24.125982480016923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3.104E-3</v>
      </c>
      <c r="Q25" s="4">
        <f t="shared" si="21"/>
        <v>12.5</v>
      </c>
      <c r="R25">
        <f t="shared" si="0"/>
        <v>250000</v>
      </c>
      <c r="S25">
        <f t="shared" si="1"/>
        <v>53.089086700970576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18.429680842984453</v>
      </c>
      <c r="AC25">
        <f t="shared" si="2"/>
        <v>40.022982515974718</v>
      </c>
      <c r="AE25">
        <f t="shared" si="3"/>
        <v>0</v>
      </c>
      <c r="AF25">
        <f t="shared" si="4"/>
        <v>0</v>
      </c>
      <c r="AG25">
        <f t="shared" si="4"/>
        <v>-9.4235428133770789</v>
      </c>
      <c r="AH25">
        <f t="shared" si="5"/>
        <v>-592.78134459400894</v>
      </c>
      <c r="AI25">
        <f t="shared" si="6"/>
        <v>-602.20488740738597</v>
      </c>
      <c r="AJ25">
        <f t="shared" si="7"/>
        <v>-21.593301672990265</v>
      </c>
      <c r="AK25">
        <f t="shared" si="22"/>
        <v>1.2900776590089118</v>
      </c>
      <c r="AL25">
        <f t="shared" si="8"/>
        <v>-622.50811142136729</v>
      </c>
      <c r="AN25">
        <f t="shared" si="9"/>
        <v>0</v>
      </c>
      <c r="AO25">
        <f t="shared" si="9"/>
        <v>0</v>
      </c>
      <c r="AP25">
        <f t="shared" si="9"/>
        <v>-1.2220645647242332</v>
      </c>
      <c r="AQ25">
        <f t="shared" si="9"/>
        <v>-76.873113456818544</v>
      </c>
      <c r="AR25">
        <f t="shared" si="9"/>
        <v>-78.095178021542779</v>
      </c>
      <c r="AS25">
        <f t="shared" si="9"/>
        <v>-2.8002641185544941</v>
      </c>
      <c r="AT25">
        <f t="shared" si="9"/>
        <v>0.1672999448338261</v>
      </c>
      <c r="AU25">
        <f t="shared" si="9"/>
        <v>-80.728142195263445</v>
      </c>
      <c r="AW25">
        <v>22</v>
      </c>
      <c r="AX25">
        <f>IF(Z25&gt;0, (R25*SUMPRODUCT(K25:$K$98, X25:$X$98)-K25*$AZ$3)/Z25, 0)</f>
        <v>53.089086700970576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3.1700000000000001E-3</v>
      </c>
      <c r="Q26" s="4">
        <f t="shared" si="21"/>
        <v>12.5</v>
      </c>
      <c r="R26">
        <f t="shared" si="0"/>
        <v>250000</v>
      </c>
      <c r="S26">
        <f t="shared" si="1"/>
        <v>79.156188900942809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40.022982515974718</v>
      </c>
      <c r="AC26">
        <f t="shared" si="2"/>
        <v>58.888625128093274</v>
      </c>
      <c r="AE26">
        <f t="shared" si="3"/>
        <v>0</v>
      </c>
      <c r="AF26">
        <f t="shared" si="4"/>
        <v>0</v>
      </c>
      <c r="AG26">
        <f t="shared" si="4"/>
        <v>-9.2994347545249028</v>
      </c>
      <c r="AH26">
        <f t="shared" si="5"/>
        <v>-597.45261436810688</v>
      </c>
      <c r="AI26">
        <f t="shared" si="6"/>
        <v>-606.75204912263177</v>
      </c>
      <c r="AJ26">
        <f t="shared" si="7"/>
        <v>-18.865642612118556</v>
      </c>
      <c r="AK26">
        <f t="shared" si="22"/>
        <v>2.8016087761182304</v>
      </c>
      <c r="AL26">
        <f t="shared" si="8"/>
        <v>-622.81608295863214</v>
      </c>
      <c r="AN26">
        <f t="shared" si="9"/>
        <v>0</v>
      </c>
      <c r="AO26">
        <f t="shared" si="9"/>
        <v>0</v>
      </c>
      <c r="AP26">
        <f t="shared" si="9"/>
        <v>-1.0767589057203706</v>
      </c>
      <c r="AQ26">
        <f t="shared" si="9"/>
        <v>-69.177583395996777</v>
      </c>
      <c r="AR26">
        <f t="shared" si="9"/>
        <v>-70.254342301717145</v>
      </c>
      <c r="AS26">
        <f t="shared" si="9"/>
        <v>-2.1844068194415946</v>
      </c>
      <c r="AT26">
        <f t="shared" si="9"/>
        <v>0.3243914581541435</v>
      </c>
      <c r="AU26">
        <f t="shared" si="9"/>
        <v>-72.114357663004611</v>
      </c>
      <c r="AW26">
        <v>23</v>
      </c>
      <c r="AX26">
        <f>IF(Z26&gt;0, (R26*SUMPRODUCT(K26:$K$98, X26:$X$98)-K26*$AZ$3)/Z26, 0)</f>
        <v>79.156188900942809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3.2390000000000001E-3</v>
      </c>
      <c r="Q27" s="4">
        <f t="shared" si="21"/>
        <v>12.5</v>
      </c>
      <c r="R27">
        <f t="shared" si="0"/>
        <v>250000</v>
      </c>
      <c r="S27">
        <f t="shared" si="1"/>
        <v>102.42678672354195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58.888625128093274</v>
      </c>
      <c r="AC27">
        <f t="shared" si="2"/>
        <v>75.192073936504812</v>
      </c>
      <c r="AE27">
        <f t="shared" si="3"/>
        <v>0</v>
      </c>
      <c r="AF27">
        <f t="shared" si="4"/>
        <v>0</v>
      </c>
      <c r="AG27">
        <f t="shared" si="4"/>
        <v>-9.1763195378097482</v>
      </c>
      <c r="AH27">
        <f t="shared" si="5"/>
        <v>-602.41738339812321</v>
      </c>
      <c r="AI27">
        <f t="shared" si="6"/>
        <v>-611.59370293593292</v>
      </c>
      <c r="AJ27">
        <f t="shared" si="7"/>
        <v>-16.303448808411538</v>
      </c>
      <c r="AK27">
        <f t="shared" si="22"/>
        <v>4.1222037589665295</v>
      </c>
      <c r="AL27">
        <f t="shared" si="8"/>
        <v>-623.77494798537793</v>
      </c>
      <c r="AN27">
        <f t="shared" si="9"/>
        <v>0</v>
      </c>
      <c r="AO27">
        <f t="shared" si="9"/>
        <v>0</v>
      </c>
      <c r="AP27">
        <f t="shared" si="9"/>
        <v>-0.94866401300673087</v>
      </c>
      <c r="AQ27">
        <f t="shared" si="9"/>
        <v>-62.278965993362142</v>
      </c>
      <c r="AR27">
        <f t="shared" si="9"/>
        <v>-63.227630006368869</v>
      </c>
      <c r="AS27">
        <f t="shared" si="9"/>
        <v>-1.6854791410336085</v>
      </c>
      <c r="AT27">
        <f t="shared" si="9"/>
        <v>0.42616065670987058</v>
      </c>
      <c r="AU27">
        <f t="shared" si="9"/>
        <v>-64.486948490692612</v>
      </c>
      <c r="AW27">
        <v>24</v>
      </c>
      <c r="AX27">
        <f>IF(Z27&gt;0, (R27*SUMPRODUCT(K27:$K$98, X27:$X$98)-K27*$AZ$3)/Z27, 0)</f>
        <v>102.42678672354195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3.3149999999999998E-3</v>
      </c>
      <c r="Q28" s="4">
        <f t="shared" si="21"/>
        <v>12.5</v>
      </c>
      <c r="R28">
        <f t="shared" si="0"/>
        <v>250000</v>
      </c>
      <c r="S28">
        <f t="shared" si="1"/>
        <v>123.19708061545657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75.192073936504812</v>
      </c>
      <c r="AC28">
        <f t="shared" si="2"/>
        <v>89.235458125650212</v>
      </c>
      <c r="AE28">
        <f t="shared" si="3"/>
        <v>0</v>
      </c>
      <c r="AF28">
        <f t="shared" si="4"/>
        <v>0</v>
      </c>
      <c r="AG28">
        <f t="shared" si="4"/>
        <v>-9.0541368431638123</v>
      </c>
      <c r="AH28">
        <f t="shared" si="5"/>
        <v>-608.38998535678627</v>
      </c>
      <c r="AI28">
        <f t="shared" si="6"/>
        <v>-617.44412219995013</v>
      </c>
      <c r="AJ28">
        <f t="shared" si="7"/>
        <v>-14.043384189145399</v>
      </c>
      <c r="AK28">
        <f t="shared" si="22"/>
        <v>5.2634451755553373</v>
      </c>
      <c r="AL28">
        <f t="shared" si="8"/>
        <v>-626.22406121354015</v>
      </c>
      <c r="AN28">
        <f t="shared" si="9"/>
        <v>0</v>
      </c>
      <c r="AO28">
        <f t="shared" si="9"/>
        <v>0</v>
      </c>
      <c r="AP28">
        <f t="shared" si="9"/>
        <v>-0.83574334970852338</v>
      </c>
      <c r="AQ28">
        <f t="shared" si="9"/>
        <v>-56.157521484237719</v>
      </c>
      <c r="AR28">
        <f t="shared" si="9"/>
        <v>-56.993264833946249</v>
      </c>
      <c r="AS28">
        <f t="shared" si="9"/>
        <v>-1.2962765139055394</v>
      </c>
      <c r="AT28">
        <f t="shared" si="9"/>
        <v>0.48584303266269924</v>
      </c>
      <c r="AU28">
        <f t="shared" si="9"/>
        <v>-57.803698315189081</v>
      </c>
      <c r="AW28">
        <v>25</v>
      </c>
      <c r="AX28">
        <f>IF(Z28&gt;0, (R28*SUMPRODUCT(K28:$K$98, X28:$X$98)-K28*$AZ$3)/Z28, 0)</f>
        <v>123.19708061545657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3.3969999999999998E-3</v>
      </c>
      <c r="Q29" s="4">
        <f t="shared" si="21"/>
        <v>12.5</v>
      </c>
      <c r="R29">
        <f t="shared" si="0"/>
        <v>250000</v>
      </c>
      <c r="S29">
        <f t="shared" si="1"/>
        <v>141.64435434918397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89.235458125650212</v>
      </c>
      <c r="AC29">
        <f t="shared" si="2"/>
        <v>101.22289216150843</v>
      </c>
      <c r="AE29">
        <f t="shared" si="3"/>
        <v>0</v>
      </c>
      <c r="AF29">
        <f t="shared" si="4"/>
        <v>0</v>
      </c>
      <c r="AG29">
        <f t="shared" si="4"/>
        <v>-8.9328385718759478</v>
      </c>
      <c r="AH29">
        <f t="shared" si="5"/>
        <v>-615.13805712454939</v>
      </c>
      <c r="AI29">
        <f t="shared" si="6"/>
        <v>-624.0708956964254</v>
      </c>
      <c r="AJ29">
        <f t="shared" si="7"/>
        <v>-11.987434035858215</v>
      </c>
      <c r="AK29">
        <f t="shared" si="22"/>
        <v>6.2464820687955154</v>
      </c>
      <c r="AL29">
        <f t="shared" si="8"/>
        <v>-629.81184766348804</v>
      </c>
      <c r="AN29">
        <f t="shared" si="9"/>
        <v>0</v>
      </c>
      <c r="AO29">
        <f t="shared" si="9"/>
        <v>0</v>
      </c>
      <c r="AP29">
        <f t="shared" si="9"/>
        <v>-0.7362025857611415</v>
      </c>
      <c r="AQ29">
        <f t="shared" si="9"/>
        <v>-50.696788552854535</v>
      </c>
      <c r="AR29">
        <f t="shared" si="9"/>
        <v>-51.432991138615684</v>
      </c>
      <c r="AS29">
        <f t="shared" si="9"/>
        <v>-0.98794799243602527</v>
      </c>
      <c r="AT29">
        <f t="shared" si="9"/>
        <v>0.51480570413936344</v>
      </c>
      <c r="AU29">
        <f t="shared" si="9"/>
        <v>-51.906133426912341</v>
      </c>
      <c r="AW29">
        <v>26</v>
      </c>
      <c r="AX29">
        <f>IF(Z29&gt;0, (R29*SUMPRODUCT(K29:$K$98, X29:$X$98)-K29*$AZ$3)/Z29, 0)</f>
        <v>141.64435434918397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3.4910000000000002E-3</v>
      </c>
      <c r="Q30" s="4">
        <f t="shared" si="21"/>
        <v>12.5</v>
      </c>
      <c r="R30">
        <f t="shared" si="0"/>
        <v>250000</v>
      </c>
      <c r="S30">
        <f t="shared" si="1"/>
        <v>157.97449271538804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101.22289216150843</v>
      </c>
      <c r="AC30">
        <f t="shared" si="2"/>
        <v>111.3698138944539</v>
      </c>
      <c r="AE30">
        <f t="shared" si="3"/>
        <v>0</v>
      </c>
      <c r="AF30">
        <f t="shared" si="4"/>
        <v>0</v>
      </c>
      <c r="AG30">
        <f t="shared" si="4"/>
        <v>-8.8123256467027691</v>
      </c>
      <c r="AH30">
        <f t="shared" si="5"/>
        <v>-623.69078908837866</v>
      </c>
      <c r="AI30">
        <f t="shared" si="6"/>
        <v>-632.50311473508145</v>
      </c>
      <c r="AJ30">
        <f t="shared" si="7"/>
        <v>-10.146921732945472</v>
      </c>
      <c r="AK30">
        <f t="shared" si="22"/>
        <v>7.0856024513055909</v>
      </c>
      <c r="AL30">
        <f t="shared" si="8"/>
        <v>-635.56443401672129</v>
      </c>
      <c r="AN30">
        <f t="shared" si="9"/>
        <v>0</v>
      </c>
      <c r="AO30">
        <f t="shared" si="9"/>
        <v>0</v>
      </c>
      <c r="AP30">
        <f t="shared" si="9"/>
        <v>-0.648455782746998</v>
      </c>
      <c r="AQ30">
        <f t="shared" si="9"/>
        <v>-45.894343337359722</v>
      </c>
      <c r="AR30">
        <f t="shared" si="9"/>
        <v>-46.542799120106721</v>
      </c>
      <c r="AS30">
        <f t="shared" si="9"/>
        <v>-0.74666215691559235</v>
      </c>
      <c r="AT30">
        <f t="shared" si="9"/>
        <v>0.52139469965168317</v>
      </c>
      <c r="AU30">
        <f t="shared" si="9"/>
        <v>-46.768066577370632</v>
      </c>
      <c r="AW30">
        <v>27</v>
      </c>
      <c r="AX30">
        <f>IF(Z30&gt;0, (R30*SUMPRODUCT(K30:$K$98, X30:$X$98)-K30*$AZ$3)/Z30, 0)</f>
        <v>157.97449271538804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3.5990000000000002E-3</v>
      </c>
      <c r="Q31" s="4">
        <f t="shared" si="21"/>
        <v>12.5</v>
      </c>
      <c r="R31">
        <f t="shared" si="0"/>
        <v>250000</v>
      </c>
      <c r="S31">
        <f t="shared" si="1"/>
        <v>172.27551537240353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111.3698138944539</v>
      </c>
      <c r="AC31">
        <f t="shared" si="2"/>
        <v>119.80021188370119</v>
      </c>
      <c r="AE31">
        <f t="shared" si="3"/>
        <v>0</v>
      </c>
      <c r="AF31">
        <f t="shared" si="4"/>
        <v>0</v>
      </c>
      <c r="AG31">
        <f t="shared" si="4"/>
        <v>-8.692486830233257</v>
      </c>
      <c r="AH31">
        <f t="shared" si="5"/>
        <v>-634.31120004966533</v>
      </c>
      <c r="AI31">
        <f t="shared" si="6"/>
        <v>-643.00368687989862</v>
      </c>
      <c r="AJ31">
        <f t="shared" si="7"/>
        <v>-8.4303979892472967</v>
      </c>
      <c r="AK31">
        <f t="shared" si="22"/>
        <v>7.7958869726117737</v>
      </c>
      <c r="AL31">
        <f t="shared" si="8"/>
        <v>-643.63819789653405</v>
      </c>
      <c r="AN31">
        <f t="shared" si="9"/>
        <v>0</v>
      </c>
      <c r="AO31">
        <f t="shared" si="9"/>
        <v>0</v>
      </c>
      <c r="AP31">
        <f t="shared" si="9"/>
        <v>-0.57110485049769777</v>
      </c>
      <c r="AQ31">
        <f t="shared" si="9"/>
        <v>-41.674863609043676</v>
      </c>
      <c r="AR31">
        <f t="shared" si="9"/>
        <v>-42.24596845954138</v>
      </c>
      <c r="AS31">
        <f t="shared" si="9"/>
        <v>-0.55388535839242359</v>
      </c>
      <c r="AT31">
        <f t="shared" si="9"/>
        <v>0.51219736663908444</v>
      </c>
      <c r="AU31">
        <f t="shared" si="9"/>
        <v>-42.287656451294708</v>
      </c>
      <c r="AW31">
        <v>28</v>
      </c>
      <c r="AX31">
        <f>IF(Z31&gt;0, (R31*SUMPRODUCT(K31:$K$98, X31:$X$98)-K31*$AZ$3)/Z31, 0)</f>
        <v>172.27551537240353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3.7169999999999998E-3</v>
      </c>
      <c r="Q32" s="4">
        <f t="shared" si="21"/>
        <v>12.5</v>
      </c>
      <c r="R32">
        <f t="shared" si="0"/>
        <v>250000</v>
      </c>
      <c r="S32">
        <f t="shared" si="1"/>
        <v>184.62886337292539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119.80021188370119</v>
      </c>
      <c r="AC32">
        <f t="shared" si="2"/>
        <v>126.62958160198532</v>
      </c>
      <c r="AE32">
        <f t="shared" si="3"/>
        <v>0</v>
      </c>
      <c r="AF32">
        <f t="shared" si="4"/>
        <v>0</v>
      </c>
      <c r="AG32">
        <f t="shared" si="4"/>
        <v>-8.5732519883829497</v>
      </c>
      <c r="AH32">
        <f t="shared" si="5"/>
        <v>-646.19947095954035</v>
      </c>
      <c r="AI32">
        <f t="shared" si="6"/>
        <v>-654.77272294792328</v>
      </c>
      <c r="AJ32">
        <f t="shared" si="7"/>
        <v>-6.8293697182841271</v>
      </c>
      <c r="AK32">
        <f t="shared" si="22"/>
        <v>8.3860148318590841</v>
      </c>
      <c r="AL32">
        <f t="shared" si="8"/>
        <v>-653.21607783434843</v>
      </c>
      <c r="AN32">
        <f t="shared" si="9"/>
        <v>0</v>
      </c>
      <c r="AO32">
        <f t="shared" si="9"/>
        <v>0</v>
      </c>
      <c r="AP32">
        <f t="shared" si="9"/>
        <v>-0.50292054041376877</v>
      </c>
      <c r="AQ32">
        <f t="shared" si="9"/>
        <v>-37.907084451784691</v>
      </c>
      <c r="AR32">
        <f t="shared" si="9"/>
        <v>-38.410004992198459</v>
      </c>
      <c r="AS32">
        <f t="shared" si="9"/>
        <v>-0.40062164439572318</v>
      </c>
      <c r="AT32">
        <f t="shared" si="9"/>
        <v>0.49193691225585184</v>
      </c>
      <c r="AU32">
        <f t="shared" si="9"/>
        <v>-38.318689724338334</v>
      </c>
      <c r="AW32">
        <v>29</v>
      </c>
      <c r="AX32">
        <f>IF(Z32&gt;0, (R32*SUMPRODUCT(K32:$K$98, X32:$X$98)-K32*$AZ$3)/Z32, 0)</f>
        <v>184.62886337292539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3.852E-3</v>
      </c>
      <c r="Q33" s="4">
        <f t="shared" si="21"/>
        <v>12.5</v>
      </c>
      <c r="R33">
        <f t="shared" si="0"/>
        <v>250000</v>
      </c>
      <c r="S33">
        <f t="shared" si="1"/>
        <v>195.20657889918971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126.62958160198532</v>
      </c>
      <c r="AC33">
        <f t="shared" si="2"/>
        <v>132.02984833531463</v>
      </c>
      <c r="AE33">
        <f t="shared" si="3"/>
        <v>0</v>
      </c>
      <c r="AF33">
        <f t="shared" si="4"/>
        <v>0</v>
      </c>
      <c r="AG33">
        <f t="shared" si="4"/>
        <v>-8.4544953018398683</v>
      </c>
      <c r="AH33">
        <f t="shared" si="5"/>
        <v>-660.48333318502239</v>
      </c>
      <c r="AI33">
        <f t="shared" si="6"/>
        <v>-668.93782848686226</v>
      </c>
      <c r="AJ33">
        <f t="shared" si="7"/>
        <v>-5.4002667333293033</v>
      </c>
      <c r="AK33">
        <f t="shared" si="22"/>
        <v>8.8640707121389735</v>
      </c>
      <c r="AL33">
        <f t="shared" si="8"/>
        <v>-665.47402450805259</v>
      </c>
      <c r="AN33">
        <f t="shared" si="9"/>
        <v>0</v>
      </c>
      <c r="AO33">
        <f t="shared" si="9"/>
        <v>0</v>
      </c>
      <c r="AP33">
        <f t="shared" si="9"/>
        <v>-0.44281614739996172</v>
      </c>
      <c r="AQ33">
        <f t="shared" si="9"/>
        <v>-34.593748601318516</v>
      </c>
      <c r="AR33">
        <f t="shared" si="9"/>
        <v>-35.036564748718476</v>
      </c>
      <c r="AS33">
        <f t="shared" si="9"/>
        <v>-0.28284660697187425</v>
      </c>
      <c r="AT33">
        <f t="shared" si="9"/>
        <v>0.46426823871745754</v>
      </c>
      <c r="AU33">
        <f t="shared" si="9"/>
        <v>-34.855143116972897</v>
      </c>
      <c r="AW33">
        <v>30</v>
      </c>
      <c r="AX33">
        <f>IF(Z33&gt;0, (R33*SUMPRODUCT(K33:$K$98, X33:$X$98)-K33*$AZ$3)/Z33, 0)</f>
        <v>195.20657889918971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4.0049999999999999E-3</v>
      </c>
      <c r="Q34" s="4">
        <f t="shared" si="21"/>
        <v>12.5</v>
      </c>
      <c r="R34">
        <f t="shared" si="0"/>
        <v>250000</v>
      </c>
      <c r="S34">
        <f t="shared" si="1"/>
        <v>204.08755187464413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132.02984833531463</v>
      </c>
      <c r="AC34">
        <f t="shared" si="2"/>
        <v>136.10337757784816</v>
      </c>
      <c r="AE34">
        <f t="shared" si="3"/>
        <v>0</v>
      </c>
      <c r="AF34">
        <f t="shared" si="4"/>
        <v>0</v>
      </c>
      <c r="AG34">
        <f t="shared" si="4"/>
        <v>-8.3360900951375996</v>
      </c>
      <c r="AH34">
        <f t="shared" si="5"/>
        <v>-677.20507367737343</v>
      </c>
      <c r="AI34">
        <f t="shared" si="6"/>
        <v>-685.54116377251103</v>
      </c>
      <c r="AJ34">
        <f t="shared" si="7"/>
        <v>-4.0735292425335388</v>
      </c>
      <c r="AK34">
        <f t="shared" si="22"/>
        <v>9.2420893834720239</v>
      </c>
      <c r="AL34">
        <f t="shared" si="8"/>
        <v>-680.37260363157259</v>
      </c>
      <c r="AN34">
        <f t="shared" si="9"/>
        <v>0</v>
      </c>
      <c r="AO34">
        <f t="shared" si="9"/>
        <v>0</v>
      </c>
      <c r="AP34">
        <f t="shared" si="9"/>
        <v>-0.38983438147823674</v>
      </c>
      <c r="AQ34">
        <f t="shared" si="9"/>
        <v>-31.66926197030083</v>
      </c>
      <c r="AR34">
        <f t="shared" si="9"/>
        <v>-32.059096351779068</v>
      </c>
      <c r="AS34">
        <f t="shared" si="9"/>
        <v>-0.19049719167776821</v>
      </c>
      <c r="AT34">
        <f t="shared" si="9"/>
        <v>0.43220312607632921</v>
      </c>
      <c r="AU34">
        <f t="shared" ref="AU34:AU97" si="23">AL34*$K34</f>
        <v>-31.817390417380508</v>
      </c>
      <c r="AW34">
        <v>31</v>
      </c>
      <c r="AX34">
        <f>IF(Z34&gt;0, (R34*SUMPRODUCT(K34:$K$98, X34:$X$98)-K34*$AZ$3)/Z34, 0)</f>
        <v>204.08755187464413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4.1640000000000002E-3</v>
      </c>
      <c r="Q35" s="4">
        <f t="shared" si="21"/>
        <v>12.5</v>
      </c>
      <c r="R35">
        <f t="shared" si="0"/>
        <v>250000</v>
      </c>
      <c r="S35">
        <f t="shared" si="1"/>
        <v>211.36251411810761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136.10337757784816</v>
      </c>
      <c r="AC35">
        <f t="shared" si="2"/>
        <v>138.95847082527212</v>
      </c>
      <c r="AE35">
        <f t="shared" si="3"/>
        <v>0</v>
      </c>
      <c r="AF35">
        <f t="shared" ref="AF35:AG66" si="24">-$Z35*P35</f>
        <v>0</v>
      </c>
      <c r="AG35">
        <f t="shared" si="24"/>
        <v>-8.2180177150300704</v>
      </c>
      <c r="AH35">
        <f t="shared" si="5"/>
        <v>-694.22958312305923</v>
      </c>
      <c r="AI35">
        <f t="shared" ref="AI35:AI66" si="25">SUM(AE35:AH35)</f>
        <v>-702.44760083808933</v>
      </c>
      <c r="AJ35">
        <f t="shared" si="7"/>
        <v>-2.8550932474239517</v>
      </c>
      <c r="AK35">
        <f t="shared" si="22"/>
        <v>9.5272364304493724</v>
      </c>
      <c r="AL35">
        <f t="shared" ref="AL35:AL98" si="26">SUM(AI35:AK35)</f>
        <v>-695.77545765506386</v>
      </c>
      <c r="AN35">
        <f t="shared" ref="AN35:AT66" si="27">AE35*$K35</f>
        <v>0</v>
      </c>
      <c r="AO35">
        <f t="shared" si="27"/>
        <v>0</v>
      </c>
      <c r="AP35">
        <f t="shared" si="27"/>
        <v>-0.34313639937408841</v>
      </c>
      <c r="AQ35">
        <f t="shared" si="27"/>
        <v>-28.986970794203174</v>
      </c>
      <c r="AR35">
        <f t="shared" si="27"/>
        <v>-29.330107193577263</v>
      </c>
      <c r="AS35">
        <f t="shared" si="27"/>
        <v>-0.11921201082428469</v>
      </c>
      <c r="AT35">
        <f t="shared" si="27"/>
        <v>0.39780172276229731</v>
      </c>
      <c r="AU35">
        <f t="shared" si="23"/>
        <v>-29.051517481639248</v>
      </c>
      <c r="AW35">
        <v>32</v>
      </c>
      <c r="AX35">
        <f>IF(Z35&gt;0, (R35*SUMPRODUCT(K35:$K$98, X35:$X$98)-K35*$AZ$3)/Z35, 0)</f>
        <v>211.36251411810761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4.3350000000000003E-3</v>
      </c>
      <c r="Q36" s="4">
        <f t="shared" si="21"/>
        <v>12.5</v>
      </c>
      <c r="R36">
        <f t="shared" si="0"/>
        <v>250000</v>
      </c>
      <c r="S36">
        <f t="shared" si="1"/>
        <v>217.27334064942926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138.95847082527212</v>
      </c>
      <c r="AC36">
        <f t="shared" si="2"/>
        <v>140.79681718975178</v>
      </c>
      <c r="AE36">
        <f t="shared" si="3"/>
        <v>0</v>
      </c>
      <c r="AF36">
        <f t="shared" si="24"/>
        <v>0</v>
      </c>
      <c r="AG36">
        <f t="shared" si="24"/>
        <v>-8.1002124310851134</v>
      </c>
      <c r="AH36">
        <f t="shared" si="5"/>
        <v>-712.50213589310704</v>
      </c>
      <c r="AI36">
        <f t="shared" si="25"/>
        <v>-720.60234832419212</v>
      </c>
      <c r="AJ36">
        <f t="shared" si="7"/>
        <v>-1.838346364479662</v>
      </c>
      <c r="AK36">
        <f t="shared" si="22"/>
        <v>9.7270929577690488</v>
      </c>
      <c r="AL36">
        <f t="shared" si="26"/>
        <v>-712.71360173090272</v>
      </c>
      <c r="AN36">
        <f t="shared" si="27"/>
        <v>0</v>
      </c>
      <c r="AO36">
        <f t="shared" si="27"/>
        <v>0</v>
      </c>
      <c r="AP36">
        <f t="shared" si="27"/>
        <v>-0.30197994561523284</v>
      </c>
      <c r="AQ36">
        <f t="shared" si="27"/>
        <v>-26.562433772976306</v>
      </c>
      <c r="AR36">
        <f t="shared" si="27"/>
        <v>-26.864413718591535</v>
      </c>
      <c r="AS36">
        <f t="shared" si="27"/>
        <v>-6.8534466211914113E-2</v>
      </c>
      <c r="AT36">
        <f t="shared" si="27"/>
        <v>0.36263086028571184</v>
      </c>
      <c r="AU36">
        <f t="shared" si="23"/>
        <v>-26.570317324517738</v>
      </c>
      <c r="AW36">
        <v>33</v>
      </c>
      <c r="AX36">
        <f>IF(Z36&gt;0, (R36*SUMPRODUCT(K36:$K$98, X36:$X$98)-K36*$AZ$3)/Z36, 0)</f>
        <v>217.27334064942926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4.522E-3</v>
      </c>
      <c r="Q37" s="4">
        <f t="shared" si="21"/>
        <v>12.5</v>
      </c>
      <c r="R37">
        <f t="shared" si="0"/>
        <v>250000</v>
      </c>
      <c r="S37">
        <f t="shared" si="1"/>
        <v>221.97862042861647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140.79681718975178</v>
      </c>
      <c r="AC37">
        <f t="shared" si="2"/>
        <v>141.75698802274238</v>
      </c>
      <c r="AE37">
        <f t="shared" si="3"/>
        <v>0</v>
      </c>
      <c r="AF37">
        <f t="shared" si="24"/>
        <v>0</v>
      </c>
      <c r="AG37">
        <f t="shared" si="24"/>
        <v>-7.9825811461608955</v>
      </c>
      <c r="AH37">
        <f t="shared" si="5"/>
        <v>-732.58321226733756</v>
      </c>
      <c r="AI37">
        <f t="shared" si="25"/>
        <v>-740.56579341349845</v>
      </c>
      <c r="AJ37">
        <f t="shared" si="7"/>
        <v>-0.96017083299059891</v>
      </c>
      <c r="AK37">
        <f t="shared" si="22"/>
        <v>9.8557772032826261</v>
      </c>
      <c r="AL37">
        <f t="shared" si="26"/>
        <v>-731.6701870432064</v>
      </c>
      <c r="AN37">
        <f t="shared" si="27"/>
        <v>0</v>
      </c>
      <c r="AO37">
        <f t="shared" si="27"/>
        <v>0</v>
      </c>
      <c r="AP37">
        <f t="shared" si="27"/>
        <v>-0.26570945789732897</v>
      </c>
      <c r="AQ37">
        <f t="shared" si="27"/>
        <v>-24.384880608430052</v>
      </c>
      <c r="AR37">
        <f t="shared" si="27"/>
        <v>-24.650590066327378</v>
      </c>
      <c r="AS37">
        <f t="shared" si="27"/>
        <v>-3.1960398128299407E-2</v>
      </c>
      <c r="AT37">
        <f t="shared" si="27"/>
        <v>0.32806095796477308</v>
      </c>
      <c r="AU37">
        <f t="shared" si="23"/>
        <v>-24.354489506490903</v>
      </c>
      <c r="AW37">
        <v>34</v>
      </c>
      <c r="AX37">
        <f>IF(Z37&gt;0, (R37*SUMPRODUCT(K37:$K$98, X37:$X$98)-K37*$AZ$3)/Z37, 0)</f>
        <v>221.97862042861647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4.7470000000000004E-3</v>
      </c>
      <c r="Q38" s="4">
        <f t="shared" si="21"/>
        <v>12.5</v>
      </c>
      <c r="R38">
        <f t="shared" si="0"/>
        <v>250000</v>
      </c>
      <c r="S38">
        <f t="shared" si="1"/>
        <v>225.60132194587831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141.75698802274238</v>
      </c>
      <c r="AC38">
        <f t="shared" si="2"/>
        <v>141.94586152678289</v>
      </c>
      <c r="AE38">
        <f t="shared" si="3"/>
        <v>0</v>
      </c>
      <c r="AF38">
        <f t="shared" si="24"/>
        <v>0</v>
      </c>
      <c r="AG38">
        <f t="shared" si="24"/>
        <v>-7.8648620219984604</v>
      </c>
      <c r="AH38">
        <f t="shared" si="5"/>
        <v>-757.86625401651543</v>
      </c>
      <c r="AI38">
        <f t="shared" si="25"/>
        <v>-765.73111603851385</v>
      </c>
      <c r="AJ38">
        <f t="shared" si="7"/>
        <v>-0.18887350404051517</v>
      </c>
      <c r="AK38">
        <f t="shared" si="22"/>
        <v>9.9229891615919676</v>
      </c>
      <c r="AL38">
        <f t="shared" si="26"/>
        <v>-755.99700038096239</v>
      </c>
      <c r="AN38">
        <f t="shared" si="27"/>
        <v>0</v>
      </c>
      <c r="AO38">
        <f t="shared" si="27"/>
        <v>0</v>
      </c>
      <c r="AP38">
        <f t="shared" si="27"/>
        <v>-0.23374200046581881</v>
      </c>
      <c r="AQ38">
        <f t="shared" si="27"/>
        <v>-22.523621368546799</v>
      </c>
      <c r="AR38">
        <f t="shared" si="27"/>
        <v>-22.757363369012616</v>
      </c>
      <c r="AS38">
        <f t="shared" si="27"/>
        <v>-5.6132797429802855E-3</v>
      </c>
      <c r="AT38">
        <f t="shared" si="27"/>
        <v>0.29490909449442321</v>
      </c>
      <c r="AU38">
        <f t="shared" si="23"/>
        <v>-22.468067554261172</v>
      </c>
      <c r="AW38">
        <v>35</v>
      </c>
      <c r="AX38">
        <f>IF(Z38&gt;0, (R38*SUMPRODUCT(K38:$K$98, X38:$X$98)-K38*$AZ$3)/Z38, 0)</f>
        <v>225.60132194587831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4.9870000000000001E-3</v>
      </c>
      <c r="Q39" s="4">
        <f t="shared" si="21"/>
        <v>12.5</v>
      </c>
      <c r="R39">
        <f t="shared" si="0"/>
        <v>250000</v>
      </c>
      <c r="S39">
        <f t="shared" si="1"/>
        <v>228.09353646749537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141.94586152678289</v>
      </c>
      <c r="AC39">
        <f t="shared" si="2"/>
        <v>141.36309204437032</v>
      </c>
      <c r="AE39">
        <f t="shared" si="3"/>
        <v>0</v>
      </c>
      <c r="AF39">
        <f t="shared" si="24"/>
        <v>0</v>
      </c>
      <c r="AG39">
        <f t="shared" si="24"/>
        <v>-7.7469913348747701</v>
      </c>
      <c r="AH39">
        <f t="shared" si="5"/>
        <v>-784.44133807412641</v>
      </c>
      <c r="AI39">
        <f t="shared" si="25"/>
        <v>-792.1883294090012</v>
      </c>
      <c r="AJ39">
        <f t="shared" si="7"/>
        <v>0.58276948241257287</v>
      </c>
      <c r="AK39">
        <f t="shared" si="22"/>
        <v>9.9362103068748038</v>
      </c>
      <c r="AL39">
        <f t="shared" si="26"/>
        <v>-781.66934961971378</v>
      </c>
      <c r="AN39">
        <f t="shared" si="27"/>
        <v>0</v>
      </c>
      <c r="AO39">
        <f t="shared" si="27"/>
        <v>0</v>
      </c>
      <c r="AP39">
        <f t="shared" si="27"/>
        <v>-0.20557045455789066</v>
      </c>
      <c r="AQ39">
        <f t="shared" si="27"/>
        <v>-20.815559934339966</v>
      </c>
      <c r="AR39">
        <f t="shared" si="27"/>
        <v>-21.021130388897859</v>
      </c>
      <c r="AS39">
        <f t="shared" si="27"/>
        <v>1.5464092087300088E-2</v>
      </c>
      <c r="AT39">
        <f t="shared" si="27"/>
        <v>0.26366252149681413</v>
      </c>
      <c r="AU39">
        <f t="shared" si="23"/>
        <v>-20.742003775313741</v>
      </c>
      <c r="AW39">
        <v>36</v>
      </c>
      <c r="AX39">
        <f>IF(Z39&gt;0, (R39*SUMPRODUCT(K39:$K$98, X39:$X$98)-K39*$AZ$3)/Z39, 0)</f>
        <v>228.09353646749537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5.2249999999999996E-3</v>
      </c>
      <c r="Q40" s="4">
        <f t="shared" si="21"/>
        <v>12.5</v>
      </c>
      <c r="R40">
        <f t="shared" si="0"/>
        <v>250000</v>
      </c>
      <c r="S40">
        <f t="shared" si="1"/>
        <v>229.61197629891856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141.36309204437032</v>
      </c>
      <c r="AC40">
        <f t="shared" si="2"/>
        <v>140.13757843693614</v>
      </c>
      <c r="AE40">
        <f t="shared" si="3"/>
        <v>0</v>
      </c>
      <c r="AF40">
        <f t="shared" si="24"/>
        <v>0</v>
      </c>
      <c r="AG40">
        <f t="shared" si="24"/>
        <v>-7.6290433918013019</v>
      </c>
      <c r="AH40">
        <f t="shared" si="5"/>
        <v>-809.56059449441341</v>
      </c>
      <c r="AI40">
        <f t="shared" si="25"/>
        <v>-817.18963788621465</v>
      </c>
      <c r="AJ40">
        <f t="shared" si="7"/>
        <v>1.2255136074341806</v>
      </c>
      <c r="AK40">
        <f t="shared" si="22"/>
        <v>9.8954164431059226</v>
      </c>
      <c r="AL40">
        <f t="shared" si="26"/>
        <v>-806.06870783567456</v>
      </c>
      <c r="AN40">
        <f t="shared" si="27"/>
        <v>0</v>
      </c>
      <c r="AO40">
        <f t="shared" si="27"/>
        <v>0</v>
      </c>
      <c r="AP40">
        <f t="shared" si="27"/>
        <v>-0.18075057534575603</v>
      </c>
      <c r="AQ40">
        <f t="shared" si="27"/>
        <v>-19.180457590446046</v>
      </c>
      <c r="AR40">
        <f t="shared" si="27"/>
        <v>-19.361208165791801</v>
      </c>
      <c r="AS40">
        <f t="shared" si="27"/>
        <v>2.9035395168394713E-2</v>
      </c>
      <c r="AT40">
        <f t="shared" si="27"/>
        <v>0.23444645986669915</v>
      </c>
      <c r="AU40">
        <f t="shared" si="23"/>
        <v>-19.097726310756705</v>
      </c>
      <c r="AW40">
        <v>37</v>
      </c>
      <c r="AX40">
        <f>IF(Z40&gt;0, (R40*SUMPRODUCT(K40:$K$98, X40:$X$98)-K40*$AZ$3)/Z40, 0)</f>
        <v>229.61197629891856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5.4879999999999998E-3</v>
      </c>
      <c r="Q41" s="4">
        <f t="shared" si="21"/>
        <v>12.5</v>
      </c>
      <c r="R41">
        <f t="shared" si="0"/>
        <v>250000</v>
      </c>
      <c r="S41">
        <f t="shared" si="1"/>
        <v>230.41265762865189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140.13757843693614</v>
      </c>
      <c r="AC41">
        <f t="shared" si="2"/>
        <v>138.44823363837006</v>
      </c>
      <c r="AE41">
        <f t="shared" si="3"/>
        <v>0</v>
      </c>
      <c r="AF41">
        <f t="shared" si="24"/>
        <v>0</v>
      </c>
      <c r="AG41">
        <f t="shared" si="24"/>
        <v>-7.510884767749082</v>
      </c>
      <c r="AH41">
        <f t="shared" si="5"/>
        <v>-837.36380268411085</v>
      </c>
      <c r="AI41">
        <f t="shared" si="25"/>
        <v>-844.87468745185993</v>
      </c>
      <c r="AJ41">
        <f t="shared" si="7"/>
        <v>1.6893447985660828</v>
      </c>
      <c r="AK41">
        <f t="shared" si="22"/>
        <v>9.8096304905855298</v>
      </c>
      <c r="AL41">
        <f t="shared" si="26"/>
        <v>-833.3757121627084</v>
      </c>
      <c r="AN41">
        <f t="shared" si="27"/>
        <v>0</v>
      </c>
      <c r="AO41">
        <f t="shared" si="27"/>
        <v>0</v>
      </c>
      <c r="AP41">
        <f t="shared" si="27"/>
        <v>-0.15888492003107227</v>
      </c>
      <c r="AQ41">
        <f t="shared" si="27"/>
        <v>-17.713556383884089</v>
      </c>
      <c r="AR41">
        <f t="shared" si="27"/>
        <v>-17.872441303915164</v>
      </c>
      <c r="AS41">
        <f t="shared" si="27"/>
        <v>3.5736324218101335E-2</v>
      </c>
      <c r="AT41">
        <f t="shared" si="27"/>
        <v>0.20751248411152814</v>
      </c>
      <c r="AU41">
        <f t="shared" si="23"/>
        <v>-17.629192495585535</v>
      </c>
      <c r="AW41">
        <v>38</v>
      </c>
      <c r="AX41">
        <f>IF(Z41&gt;0, (R41*SUMPRODUCT(K41:$K$98, X41:$X$98)-K41*$AZ$3)/Z41, 0)</f>
        <v>230.41265762865189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5.7670000000000004E-3</v>
      </c>
      <c r="Q42" s="4">
        <f t="shared" si="21"/>
        <v>12.5</v>
      </c>
      <c r="R42">
        <f t="shared" si="0"/>
        <v>250000</v>
      </c>
      <c r="S42">
        <f t="shared" si="1"/>
        <v>230.55878946614428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138.44823363837006</v>
      </c>
      <c r="AC42">
        <f t="shared" si="2"/>
        <v>136.35174224723599</v>
      </c>
      <c r="AE42">
        <f t="shared" si="3"/>
        <v>0</v>
      </c>
      <c r="AF42">
        <f t="shared" si="24"/>
        <v>0</v>
      </c>
      <c r="AG42">
        <f t="shared" si="24"/>
        <v>-7.392460647615982</v>
      </c>
      <c r="AH42">
        <f t="shared" si="5"/>
        <v>-866.30544911217919</v>
      </c>
      <c r="AI42">
        <f t="shared" si="25"/>
        <v>-873.69790975979515</v>
      </c>
      <c r="AJ42">
        <f t="shared" si="7"/>
        <v>2.0964913911340659</v>
      </c>
      <c r="AK42">
        <f t="shared" si="22"/>
        <v>9.6913763546859055</v>
      </c>
      <c r="AL42">
        <f t="shared" si="26"/>
        <v>-861.91004201397527</v>
      </c>
      <c r="AN42">
        <f t="shared" si="27"/>
        <v>0</v>
      </c>
      <c r="AO42">
        <f t="shared" si="27"/>
        <v>0</v>
      </c>
      <c r="AP42">
        <f t="shared" si="27"/>
        <v>-0.13962480490798421</v>
      </c>
      <c r="AQ42">
        <f t="shared" si="27"/>
        <v>-16.3623095324856</v>
      </c>
      <c r="AR42">
        <f t="shared" si="27"/>
        <v>-16.501934337393585</v>
      </c>
      <c r="AS42">
        <f t="shared" si="27"/>
        <v>3.9597397325714989E-2</v>
      </c>
      <c r="AT42">
        <f t="shared" si="27"/>
        <v>0.18304548340737595</v>
      </c>
      <c r="AU42">
        <f t="shared" si="23"/>
        <v>-16.279291456660495</v>
      </c>
      <c r="AW42">
        <v>39</v>
      </c>
      <c r="AX42">
        <f>IF(Z42&gt;0, (R42*SUMPRODUCT(K42:$K$98, X42:$X$98)-K42*$AZ$3)/Z42, 0)</f>
        <v>230.55878946614428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6.0780000000000001E-3</v>
      </c>
      <c r="Q43" s="4">
        <f t="shared" si="21"/>
        <v>12.5</v>
      </c>
      <c r="R43">
        <f t="shared" si="0"/>
        <v>250000</v>
      </c>
      <c r="S43">
        <f t="shared" si="1"/>
        <v>230.16998948009325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136.35174224723599</v>
      </c>
      <c r="AC43">
        <f t="shared" si="2"/>
        <v>133.93324074399146</v>
      </c>
      <c r="AE43">
        <f t="shared" si="3"/>
        <v>0</v>
      </c>
      <c r="AF43">
        <f t="shared" si="24"/>
        <v>0</v>
      </c>
      <c r="AG43">
        <f t="shared" si="24"/>
        <v>-7.2736046653236128</v>
      </c>
      <c r="AH43">
        <f t="shared" si="5"/>
        <v>-898.62751632419884</v>
      </c>
      <c r="AI43">
        <f t="shared" si="25"/>
        <v>-905.9011209895225</v>
      </c>
      <c r="AJ43">
        <f t="shared" si="7"/>
        <v>2.4185015032445278</v>
      </c>
      <c r="AK43">
        <f t="shared" si="22"/>
        <v>9.5446219573065196</v>
      </c>
      <c r="AL43">
        <f t="shared" si="26"/>
        <v>-893.93799752897144</v>
      </c>
      <c r="AN43">
        <f t="shared" si="27"/>
        <v>0</v>
      </c>
      <c r="AO43">
        <f t="shared" si="27"/>
        <v>0</v>
      </c>
      <c r="AP43">
        <f t="shared" si="27"/>
        <v>-0.12266064044167289</v>
      </c>
      <c r="AQ43">
        <f t="shared" si="27"/>
        <v>-15.154277932691572</v>
      </c>
      <c r="AR43">
        <f t="shared" si="27"/>
        <v>-15.276938573133245</v>
      </c>
      <c r="AS43">
        <f t="shared" si="27"/>
        <v>4.0785134324306013E-2</v>
      </c>
      <c r="AT43">
        <f t="shared" si="27"/>
        <v>0.160958629995157</v>
      </c>
      <c r="AU43">
        <f t="shared" si="23"/>
        <v>-15.075194808813782</v>
      </c>
      <c r="AW43">
        <v>40</v>
      </c>
      <c r="AX43">
        <f>IF(Z43&gt;0, (R43*SUMPRODUCT(K43:$K$98, X43:$X$98)-K43*$AZ$3)/Z43, 0)</f>
        <v>230.16998948009325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6.4359999999999999E-3</v>
      </c>
      <c r="Q44" s="4">
        <f t="shared" si="21"/>
        <v>12.5</v>
      </c>
      <c r="R44">
        <f t="shared" si="0"/>
        <v>250000</v>
      </c>
      <c r="S44">
        <f t="shared" si="1"/>
        <v>229.29090317672228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133.93324074399146</v>
      </c>
      <c r="AC44">
        <f t="shared" si="2"/>
        <v>131.22879140883657</v>
      </c>
      <c r="AE44">
        <f t="shared" si="3"/>
        <v>0</v>
      </c>
      <c r="AF44">
        <f t="shared" si="24"/>
        <v>0</v>
      </c>
      <c r="AG44">
        <f t="shared" si="24"/>
        <v>-7.1540556990443536</v>
      </c>
      <c r="AH44">
        <f t="shared" si="5"/>
        <v>-936.25839252045546</v>
      </c>
      <c r="AI44">
        <f t="shared" si="25"/>
        <v>-943.41244821949977</v>
      </c>
      <c r="AJ44">
        <f t="shared" si="7"/>
        <v>2.7044493351548908</v>
      </c>
      <c r="AK44">
        <f t="shared" si="22"/>
        <v>9.3753268520794037</v>
      </c>
      <c r="AL44">
        <f t="shared" si="26"/>
        <v>-931.33267203226546</v>
      </c>
      <c r="AN44">
        <f t="shared" si="27"/>
        <v>0</v>
      </c>
      <c r="AO44">
        <f t="shared" si="27"/>
        <v>0</v>
      </c>
      <c r="AP44">
        <f t="shared" si="27"/>
        <v>-0.10771838406729781</v>
      </c>
      <c r="AQ44">
        <f t="shared" si="27"/>
        <v>-14.09721217647512</v>
      </c>
      <c r="AR44">
        <f t="shared" si="27"/>
        <v>-14.204930560542417</v>
      </c>
      <c r="AS44">
        <f t="shared" si="27"/>
        <v>4.0720805712160926E-2</v>
      </c>
      <c r="AT44">
        <f t="shared" si="27"/>
        <v>0.14116399160040677</v>
      </c>
      <c r="AU44">
        <f t="shared" si="23"/>
        <v>-14.023045763229849</v>
      </c>
      <c r="AW44">
        <v>41</v>
      </c>
      <c r="AX44">
        <f>IF(Z44&gt;0, (R44*SUMPRODUCT(K44:$K$98, X44:$X$98)-K44*$AZ$3)/Z44, 0)</f>
        <v>229.29090317672228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6.8199999999999997E-3</v>
      </c>
      <c r="Q45" s="4">
        <f t="shared" si="21"/>
        <v>12.5</v>
      </c>
      <c r="R45">
        <f t="shared" si="0"/>
        <v>250000</v>
      </c>
      <c r="S45">
        <f t="shared" si="1"/>
        <v>227.91534191419177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131.22879140883657</v>
      </c>
      <c r="AC45">
        <f t="shared" si="2"/>
        <v>128.24749762301929</v>
      </c>
      <c r="AE45">
        <f t="shared" si="3"/>
        <v>0</v>
      </c>
      <c r="AF45">
        <f t="shared" si="24"/>
        <v>0</v>
      </c>
      <c r="AG45">
        <f t="shared" si="24"/>
        <v>-7.033724482186428</v>
      </c>
      <c r="AH45">
        <f t="shared" si="5"/>
        <v>-975.81319734964984</v>
      </c>
      <c r="AI45">
        <f t="shared" si="25"/>
        <v>-982.84692183183631</v>
      </c>
      <c r="AJ45">
        <f t="shared" si="7"/>
        <v>2.9812937858172859</v>
      </c>
      <c r="AK45">
        <f t="shared" si="22"/>
        <v>9.1860153986185615</v>
      </c>
      <c r="AL45">
        <f t="shared" si="26"/>
        <v>-970.67961264740052</v>
      </c>
      <c r="AN45">
        <f t="shared" si="27"/>
        <v>0</v>
      </c>
      <c r="AO45">
        <f t="shared" si="27"/>
        <v>0</v>
      </c>
      <c r="AP45">
        <f t="shared" si="27"/>
        <v>-9.4559429327933792E-2</v>
      </c>
      <c r="AQ45">
        <f t="shared" si="27"/>
        <v>-13.118560345338766</v>
      </c>
      <c r="AR45">
        <f t="shared" si="27"/>
        <v>-13.213119774666701</v>
      </c>
      <c r="AS45">
        <f t="shared" si="27"/>
        <v>4.0079681790175334E-2</v>
      </c>
      <c r="AT45">
        <f t="shared" si="27"/>
        <v>0.12349422785763883</v>
      </c>
      <c r="AU45">
        <f t="shared" si="23"/>
        <v>-13.049545865018887</v>
      </c>
      <c r="AW45">
        <v>42</v>
      </c>
      <c r="AX45">
        <f>IF(Z45&gt;0, (R45*SUMPRODUCT(K45:$K$98, X45:$X$98)-K45*$AZ$3)/Z45, 0)</f>
        <v>227.91534191419177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7.2269999999999999E-3</v>
      </c>
      <c r="Q46" s="4">
        <f t="shared" si="21"/>
        <v>12.5</v>
      </c>
      <c r="R46">
        <f t="shared" si="0"/>
        <v>250000</v>
      </c>
      <c r="S46">
        <f t="shared" si="1"/>
        <v>226.13540374558215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128.24749762301929</v>
      </c>
      <c r="AC46">
        <f t="shared" si="2"/>
        <v>125.05386441219635</v>
      </c>
      <c r="AE46">
        <f t="shared" si="3"/>
        <v>0</v>
      </c>
      <c r="AF46">
        <f t="shared" si="24"/>
        <v>0</v>
      </c>
      <c r="AG46">
        <f t="shared" si="24"/>
        <v>-6.9125545105318027</v>
      </c>
      <c r="AH46">
        <f t="shared" si="5"/>
        <v>-1016.6545366552263</v>
      </c>
      <c r="AI46">
        <f t="shared" si="25"/>
        <v>-1023.567091165758</v>
      </c>
      <c r="AJ46">
        <f t="shared" si="7"/>
        <v>3.1936332108229379</v>
      </c>
      <c r="AK46">
        <f t="shared" si="22"/>
        <v>8.97732483361135</v>
      </c>
      <c r="AL46">
        <f t="shared" si="26"/>
        <v>-1011.3961331213238</v>
      </c>
      <c r="AN46">
        <f t="shared" si="27"/>
        <v>0</v>
      </c>
      <c r="AO46">
        <f t="shared" si="27"/>
        <v>0</v>
      </c>
      <c r="AP46">
        <f t="shared" si="27"/>
        <v>-8.2973619677590607E-2</v>
      </c>
      <c r="AQ46">
        <f t="shared" si="27"/>
        <v>-12.203232067017455</v>
      </c>
      <c r="AR46">
        <f t="shared" si="27"/>
        <v>-12.286205686695045</v>
      </c>
      <c r="AS46">
        <f t="shared" si="27"/>
        <v>3.833420872425912E-2</v>
      </c>
      <c r="AT46">
        <f t="shared" si="27"/>
        <v>0.1077577233324344</v>
      </c>
      <c r="AU46">
        <f t="shared" si="23"/>
        <v>-12.140113754638351</v>
      </c>
      <c r="AW46">
        <v>43</v>
      </c>
      <c r="AX46">
        <f>IF(Z46&gt;0, (R46*SUMPRODUCT(K46:$K$98, X46:$X$98)-K46*$AZ$3)/Z46, 0)</f>
        <v>226.13540374558215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7.6860000000000001E-3</v>
      </c>
      <c r="Q47" s="4">
        <f t="shared" si="21"/>
        <v>12.5</v>
      </c>
      <c r="R47">
        <f t="shared" si="0"/>
        <v>250000</v>
      </c>
      <c r="S47">
        <f t="shared" si="1"/>
        <v>224.05525358440619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125.05386441219635</v>
      </c>
      <c r="AC47">
        <f t="shared" si="2"/>
        <v>121.71217442956804</v>
      </c>
      <c r="AE47">
        <f t="shared" si="3"/>
        <v>0</v>
      </c>
      <c r="AF47">
        <f t="shared" si="24"/>
        <v>0</v>
      </c>
      <c r="AG47">
        <f t="shared" si="24"/>
        <v>-6.790299071458537</v>
      </c>
      <c r="AH47">
        <f t="shared" si="5"/>
        <v>-1062.5978793589486</v>
      </c>
      <c r="AI47">
        <f t="shared" si="25"/>
        <v>-1069.3881784304072</v>
      </c>
      <c r="AJ47">
        <f t="shared" si="7"/>
        <v>3.34168998262831</v>
      </c>
      <c r="AK47">
        <f t="shared" si="22"/>
        <v>8.7537705088537443</v>
      </c>
      <c r="AL47">
        <f t="shared" si="26"/>
        <v>-1057.2927179389251</v>
      </c>
      <c r="AN47">
        <f t="shared" si="27"/>
        <v>0</v>
      </c>
      <c r="AO47">
        <f t="shared" si="27"/>
        <v>0</v>
      </c>
      <c r="AP47">
        <f t="shared" si="27"/>
        <v>-7.277334664283279E-2</v>
      </c>
      <c r="AQ47">
        <f t="shared" si="27"/>
        <v>-11.388129300749309</v>
      </c>
      <c r="AR47">
        <f t="shared" si="27"/>
        <v>-11.460902647392142</v>
      </c>
      <c r="AS47">
        <f t="shared" si="27"/>
        <v>3.5813733816359911E-2</v>
      </c>
      <c r="AT47">
        <f t="shared" si="27"/>
        <v>9.381636493012166E-2</v>
      </c>
      <c r="AU47">
        <f t="shared" si="23"/>
        <v>-11.331272548645661</v>
      </c>
      <c r="AW47">
        <v>44</v>
      </c>
      <c r="AX47">
        <f>IF(Z47&gt;0, (R47*SUMPRODUCT(K47:$K$98, X47:$X$98)-K47*$AZ$3)/Z47, 0)</f>
        <v>224.05525358440619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8.2030000000000002E-3</v>
      </c>
      <c r="Q48" s="4">
        <f t="shared" si="21"/>
        <v>12.5</v>
      </c>
      <c r="R48">
        <f t="shared" si="0"/>
        <v>250000</v>
      </c>
      <c r="S48">
        <f t="shared" si="1"/>
        <v>221.69180476502828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121.71217442956804</v>
      </c>
      <c r="AC48">
        <f t="shared" si="2"/>
        <v>118.23613627559477</v>
      </c>
      <c r="AE48">
        <f t="shared" si="3"/>
        <v>0</v>
      </c>
      <c r="AF48">
        <f t="shared" si="24"/>
        <v>0</v>
      </c>
      <c r="AG48">
        <f t="shared" si="24"/>
        <v>-6.6666952574607778</v>
      </c>
      <c r="AH48">
        <f t="shared" si="5"/>
        <v>-1114.0164656634877</v>
      </c>
      <c r="AI48">
        <f t="shared" si="25"/>
        <v>-1120.6831609209485</v>
      </c>
      <c r="AJ48">
        <f t="shared" si="7"/>
        <v>3.4760381539732634</v>
      </c>
      <c r="AK48">
        <f t="shared" si="22"/>
        <v>8.5198522100697627</v>
      </c>
      <c r="AL48">
        <f t="shared" si="26"/>
        <v>-1108.6872705569056</v>
      </c>
      <c r="AN48">
        <f t="shared" si="27"/>
        <v>0</v>
      </c>
      <c r="AO48">
        <f t="shared" si="27"/>
        <v>0</v>
      </c>
      <c r="AP48">
        <f t="shared" si="27"/>
        <v>-6.3793440548119029E-2</v>
      </c>
      <c r="AQ48">
        <f t="shared" si="27"/>
        <v>-10.659995759127812</v>
      </c>
      <c r="AR48">
        <f t="shared" si="27"/>
        <v>-10.723789199675931</v>
      </c>
      <c r="AS48">
        <f t="shared" si="27"/>
        <v>3.3262122349199251E-2</v>
      </c>
      <c r="AT48">
        <f t="shared" si="27"/>
        <v>8.1526253181228983E-2</v>
      </c>
      <c r="AU48">
        <f t="shared" si="23"/>
        <v>-10.609000824145504</v>
      </c>
      <c r="AW48">
        <v>45</v>
      </c>
      <c r="AX48">
        <f>IF(Z48&gt;0, (R48*SUMPRODUCT(K48:$K$98, X48:$X$98)-K48*$AZ$3)/Z48, 0)</f>
        <v>221.69180476502828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8.7950000000000007E-3</v>
      </c>
      <c r="Q49" s="4">
        <f t="shared" si="21"/>
        <v>12.5</v>
      </c>
      <c r="R49">
        <f t="shared" si="0"/>
        <v>250000</v>
      </c>
      <c r="S49">
        <f t="shared" si="1"/>
        <v>219.06740174919872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118.23613627559477</v>
      </c>
      <c r="AC49">
        <f t="shared" si="2"/>
        <v>114.64050761180268</v>
      </c>
      <c r="AE49">
        <f t="shared" si="3"/>
        <v>0</v>
      </c>
      <c r="AF49">
        <f t="shared" si="24"/>
        <v>0</v>
      </c>
      <c r="AG49">
        <f t="shared" si="24"/>
        <v>-6.5413947200968021</v>
      </c>
      <c r="AH49">
        <f t="shared" si="5"/>
        <v>-1172.6716957873512</v>
      </c>
      <c r="AI49">
        <f t="shared" si="25"/>
        <v>-1179.213090507448</v>
      </c>
      <c r="AJ49">
        <f t="shared" si="7"/>
        <v>3.5956286637920982</v>
      </c>
      <c r="AK49">
        <f t="shared" si="22"/>
        <v>8.2765295392916354</v>
      </c>
      <c r="AL49">
        <f t="shared" si="26"/>
        <v>-1167.3409323043643</v>
      </c>
      <c r="AN49">
        <f t="shared" si="27"/>
        <v>0</v>
      </c>
      <c r="AO49">
        <f t="shared" si="27"/>
        <v>0</v>
      </c>
      <c r="AP49">
        <f t="shared" si="27"/>
        <v>-5.5887895386622435E-2</v>
      </c>
      <c r="AQ49">
        <f t="shared" si="27"/>
        <v>-10.018987671798341</v>
      </c>
      <c r="AR49">
        <f t="shared" si="27"/>
        <v>-10.074875567184963</v>
      </c>
      <c r="AS49">
        <f t="shared" si="27"/>
        <v>3.0720072279659043E-2</v>
      </c>
      <c r="AT49">
        <f t="shared" si="27"/>
        <v>7.0712414836415216E-2</v>
      </c>
      <c r="AU49">
        <f t="shared" si="23"/>
        <v>-9.973443080068888</v>
      </c>
      <c r="AW49">
        <v>46</v>
      </c>
      <c r="AX49">
        <f>IF(Z49&gt;0, (R49*SUMPRODUCT(K49:$K$98, X49:$X$98)-K49*$AZ$3)/Z49, 0)</f>
        <v>219.06740174919872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9.4780000000000003E-3</v>
      </c>
      <c r="Q50" s="4">
        <f t="shared" si="21"/>
        <v>12.5</v>
      </c>
      <c r="R50">
        <f t="shared" si="0"/>
        <v>250000</v>
      </c>
      <c r="S50">
        <f t="shared" si="1"/>
        <v>216.18590517219997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114.64050761180268</v>
      </c>
      <c r="AC50">
        <f t="shared" si="2"/>
        <v>110.92899056083984</v>
      </c>
      <c r="AE50">
        <f t="shared" si="3"/>
        <v>0</v>
      </c>
      <c r="AF50">
        <f t="shared" si="24"/>
        <v>0</v>
      </c>
      <c r="AG50">
        <f t="shared" si="24"/>
        <v>-6.4139814337387566</v>
      </c>
      <c r="AH50">
        <f t="shared" si="5"/>
        <v>-1239.9867831415499</v>
      </c>
      <c r="AI50">
        <f t="shared" si="25"/>
        <v>-1246.4007645752888</v>
      </c>
      <c r="AJ50">
        <f t="shared" si="7"/>
        <v>3.7115170509628399</v>
      </c>
      <c r="AK50">
        <f t="shared" si="22"/>
        <v>8.024835532826188</v>
      </c>
      <c r="AL50">
        <f t="shared" si="26"/>
        <v>-1234.6644119914997</v>
      </c>
      <c r="AN50">
        <f t="shared" si="27"/>
        <v>0</v>
      </c>
      <c r="AO50">
        <f t="shared" si="27"/>
        <v>0</v>
      </c>
      <c r="AP50">
        <f t="shared" si="27"/>
        <v>-4.892795621453732E-2</v>
      </c>
      <c r="AQ50">
        <f t="shared" si="27"/>
        <v>-9.459026294185847</v>
      </c>
      <c r="AR50">
        <f t="shared" si="27"/>
        <v>-9.5079542504003847</v>
      </c>
      <c r="AS50">
        <f t="shared" si="27"/>
        <v>2.831267062978764E-2</v>
      </c>
      <c r="AT50">
        <f t="shared" si="27"/>
        <v>6.1216080157892032E-2</v>
      </c>
      <c r="AU50">
        <f t="shared" si="23"/>
        <v>-9.4184254996127059</v>
      </c>
      <c r="AW50">
        <v>47</v>
      </c>
      <c r="AX50">
        <f>IF(Z50&gt;0, (R50*SUMPRODUCT(K50:$K$98, X50:$X$98)-K50*$AZ$3)/Z50, 0)</f>
        <v>216.18590517219997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1.0265E-2</v>
      </c>
      <c r="Q51" s="4">
        <f t="shared" si="21"/>
        <v>12.5</v>
      </c>
      <c r="R51">
        <f t="shared" si="0"/>
        <v>250000</v>
      </c>
      <c r="S51">
        <f t="shared" si="1"/>
        <v>213.04423669770199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110.92899056083984</v>
      </c>
      <c r="AC51">
        <f t="shared" si="2"/>
        <v>107.10163446382852</v>
      </c>
      <c r="AE51">
        <f t="shared" si="3"/>
        <v>0</v>
      </c>
      <c r="AF51">
        <f t="shared" si="24"/>
        <v>0</v>
      </c>
      <c r="AG51">
        <f t="shared" si="24"/>
        <v>-6.2840020999840416</v>
      </c>
      <c r="AH51">
        <f t="shared" si="5"/>
        <v>-1316.7903883465667</v>
      </c>
      <c r="AI51">
        <f t="shared" si="25"/>
        <v>-1323.0743904465508</v>
      </c>
      <c r="AJ51">
        <f t="shared" si="7"/>
        <v>3.8273560970113181</v>
      </c>
      <c r="AK51">
        <f t="shared" si="22"/>
        <v>7.7650293392587892</v>
      </c>
      <c r="AL51">
        <f t="shared" si="26"/>
        <v>-1311.4820050102808</v>
      </c>
      <c r="AN51">
        <f t="shared" si="27"/>
        <v>0</v>
      </c>
      <c r="AO51">
        <f t="shared" si="27"/>
        <v>0</v>
      </c>
      <c r="AP51">
        <f t="shared" si="27"/>
        <v>-4.2800384983794397E-2</v>
      </c>
      <c r="AQ51">
        <f t="shared" si="27"/>
        <v>-8.9686691168254562</v>
      </c>
      <c r="AR51">
        <f t="shared" si="27"/>
        <v>-9.0114695018092501</v>
      </c>
      <c r="AS51">
        <f t="shared" si="27"/>
        <v>2.6068150808315795E-2</v>
      </c>
      <c r="AT51">
        <f t="shared" si="27"/>
        <v>5.288767251232758E-2</v>
      </c>
      <c r="AU51">
        <f t="shared" si="23"/>
        <v>-8.9325136784886077</v>
      </c>
      <c r="AW51">
        <v>48</v>
      </c>
      <c r="AX51">
        <f>IF(Z51&gt;0, (R51*SUMPRODUCT(K51:$K$98, X51:$X$98)-K51*$AZ$3)/Z51, 0)</f>
        <v>213.04423669770199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1.1204E-2</v>
      </c>
      <c r="Q52" s="4">
        <f t="shared" si="21"/>
        <v>12.5</v>
      </c>
      <c r="R52">
        <f t="shared" si="0"/>
        <v>250000</v>
      </c>
      <c r="S52">
        <f t="shared" si="1"/>
        <v>209.65154589378039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107.10163446382852</v>
      </c>
      <c r="AC52">
        <f t="shared" si="2"/>
        <v>103.16124230876608</v>
      </c>
      <c r="AE52">
        <f t="shared" si="3"/>
        <v>0</v>
      </c>
      <c r="AF52">
        <f t="shared" si="24"/>
        <v>0</v>
      </c>
      <c r="AG52">
        <f t="shared" si="24"/>
        <v>-6.1507561194559806</v>
      </c>
      <c r="AH52">
        <f t="shared" si="5"/>
        <v>-1408.1191905644241</v>
      </c>
      <c r="AI52">
        <f t="shared" si="25"/>
        <v>-1414.2699466838801</v>
      </c>
      <c r="AJ52">
        <f t="shared" si="7"/>
        <v>3.9403921550624403</v>
      </c>
      <c r="AK52">
        <f t="shared" si="22"/>
        <v>7.4971144124679974</v>
      </c>
      <c r="AL52">
        <f t="shared" si="26"/>
        <v>-1402.8324401163497</v>
      </c>
      <c r="AN52">
        <f t="shared" si="27"/>
        <v>0</v>
      </c>
      <c r="AO52">
        <f t="shared" si="27"/>
        <v>0</v>
      </c>
      <c r="AP52">
        <f t="shared" si="27"/>
        <v>-3.7404326446962517E-2</v>
      </c>
      <c r="AQ52">
        <f t="shared" si="27"/>
        <v>-8.563134167114864</v>
      </c>
      <c r="AR52">
        <f t="shared" si="27"/>
        <v>-8.6005384935618263</v>
      </c>
      <c r="AS52">
        <f t="shared" si="27"/>
        <v>2.3962535928028595E-2</v>
      </c>
      <c r="AT52">
        <f t="shared" si="27"/>
        <v>4.5591876746201319E-2</v>
      </c>
      <c r="AU52">
        <f t="shared" si="23"/>
        <v>-8.5309840808875972</v>
      </c>
      <c r="AW52">
        <v>49</v>
      </c>
      <c r="AX52">
        <f>IF(Z52&gt;0, (R52*SUMPRODUCT(K52:$K$98, X52:$X$98)-K52*$AZ$3)/Z52, 0)</f>
        <v>209.65154589378039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1.2285000000000001E-2</v>
      </c>
      <c r="Q53" s="4">
        <f t="shared" si="21"/>
        <v>12.5</v>
      </c>
      <c r="R53">
        <f t="shared" si="0"/>
        <v>250000</v>
      </c>
      <c r="S53">
        <f t="shared" si="1"/>
        <v>205.96276681670244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103.16124230876608</v>
      </c>
      <c r="AC53">
        <f t="shared" si="2"/>
        <v>99.087641143225255</v>
      </c>
      <c r="AE53">
        <f t="shared" si="3"/>
        <v>0</v>
      </c>
      <c r="AF53">
        <f t="shared" si="24"/>
        <v>0</v>
      </c>
      <c r="AG53">
        <f t="shared" si="24"/>
        <v>-6.0136865193339037</v>
      </c>
      <c r="AH53">
        <f t="shared" si="5"/>
        <v>-1511.2407785503344</v>
      </c>
      <c r="AI53">
        <f t="shared" si="25"/>
        <v>-1517.2544650696684</v>
      </c>
      <c r="AJ53">
        <f t="shared" si="7"/>
        <v>4.073601165540822</v>
      </c>
      <c r="AK53">
        <f t="shared" si="22"/>
        <v>7.2212869616136262</v>
      </c>
      <c r="AL53">
        <f t="shared" si="26"/>
        <v>-1505.9595769425139</v>
      </c>
      <c r="AN53">
        <f t="shared" si="27"/>
        <v>0</v>
      </c>
      <c r="AO53">
        <f t="shared" si="27"/>
        <v>0</v>
      </c>
      <c r="AP53">
        <f t="shared" si="27"/>
        <v>-3.2652474135796389E-2</v>
      </c>
      <c r="AQ53">
        <f t="shared" si="27"/>
        <v>-8.2055741143024026</v>
      </c>
      <c r="AR53">
        <f t="shared" si="27"/>
        <v>-8.2382265884381987</v>
      </c>
      <c r="AS53">
        <f t="shared" si="27"/>
        <v>2.2118405452252389E-2</v>
      </c>
      <c r="AT53">
        <f t="shared" si="27"/>
        <v>3.9209374313606528E-2</v>
      </c>
      <c r="AU53">
        <f t="shared" si="23"/>
        <v>-8.1768988086723393</v>
      </c>
      <c r="AW53">
        <v>50</v>
      </c>
      <c r="AX53">
        <f>IF(Z53&gt;0, (R53*SUMPRODUCT(K53:$K$98, X53:$X$98)-K53*$AZ$3)/Z53, 0)</f>
        <v>205.96276681670244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1.3528E-2</v>
      </c>
      <c r="Q54" s="4">
        <f t="shared" si="21"/>
        <v>12.5</v>
      </c>
      <c r="R54">
        <f t="shared" si="0"/>
        <v>250000</v>
      </c>
      <c r="S54">
        <f t="shared" si="1"/>
        <v>201.99123656389864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99.087641143225255</v>
      </c>
      <c r="AC54">
        <f t="shared" si="2"/>
        <v>94.890578637471151</v>
      </c>
      <c r="AE54">
        <f t="shared" si="3"/>
        <v>0</v>
      </c>
      <c r="AF54">
        <f t="shared" si="24"/>
        <v>0</v>
      </c>
      <c r="AG54">
        <f t="shared" si="24"/>
        <v>-5.8721965029070153</v>
      </c>
      <c r="AH54">
        <f t="shared" si="5"/>
        <v>-1627.0630246709809</v>
      </c>
      <c r="AI54">
        <f t="shared" si="25"/>
        <v>-1632.9352211738878</v>
      </c>
      <c r="AJ54">
        <f t="shared" si="7"/>
        <v>4.1970625057541042</v>
      </c>
      <c r="AK54">
        <f t="shared" si="22"/>
        <v>6.9361348800257687</v>
      </c>
      <c r="AL54">
        <f t="shared" si="26"/>
        <v>-1621.802023788108</v>
      </c>
      <c r="AN54">
        <f t="shared" si="27"/>
        <v>0</v>
      </c>
      <c r="AO54">
        <f t="shared" si="27"/>
        <v>0</v>
      </c>
      <c r="AP54">
        <f t="shared" si="27"/>
        <v>-2.846805957529408E-2</v>
      </c>
      <c r="AQ54">
        <f t="shared" si="27"/>
        <v>-7.8879048233759557</v>
      </c>
      <c r="AR54">
        <f t="shared" si="27"/>
        <v>-7.9163728829512499</v>
      </c>
      <c r="AS54">
        <f t="shared" si="27"/>
        <v>2.0347109534888951E-2</v>
      </c>
      <c r="AT54">
        <f t="shared" si="27"/>
        <v>3.3625969582097195E-2</v>
      </c>
      <c r="AU54">
        <f t="shared" si="23"/>
        <v>-7.862399803834264</v>
      </c>
      <c r="AW54">
        <v>51</v>
      </c>
      <c r="AX54">
        <f>IF(Z54&gt;0, (R54*SUMPRODUCT(K54:$K$98, X54:$X$98)-K54*$AZ$3)/Z54, 0)</f>
        <v>201.99123656389864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1.4963000000000001E-2</v>
      </c>
      <c r="Q55" s="4">
        <f t="shared" si="21"/>
        <v>12.5</v>
      </c>
      <c r="R55">
        <f t="shared" si="0"/>
        <v>250000</v>
      </c>
      <c r="S55">
        <f t="shared" si="1"/>
        <v>197.75561041953191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94.890578637471151</v>
      </c>
      <c r="AC55">
        <f t="shared" si="2"/>
        <v>90.581702036013411</v>
      </c>
      <c r="AE55">
        <f t="shared" si="3"/>
        <v>0</v>
      </c>
      <c r="AF55">
        <f t="shared" si="24"/>
        <v>0</v>
      </c>
      <c r="AG55">
        <f t="shared" si="24"/>
        <v>-5.7256088616049476</v>
      </c>
      <c r="AH55">
        <f t="shared" si="5"/>
        <v>-1757.3135254599538</v>
      </c>
      <c r="AI55">
        <f t="shared" si="25"/>
        <v>-1763.0391343215588</v>
      </c>
      <c r="AJ55">
        <f t="shared" si="7"/>
        <v>4.3088766014577402</v>
      </c>
      <c r="AK55">
        <f t="shared" si="22"/>
        <v>6.6423405046229815</v>
      </c>
      <c r="AL55">
        <f t="shared" si="26"/>
        <v>-1752.087917215478</v>
      </c>
      <c r="AN55">
        <f t="shared" si="27"/>
        <v>0</v>
      </c>
      <c r="AO55">
        <f t="shared" si="27"/>
        <v>0</v>
      </c>
      <c r="AP55">
        <f t="shared" si="27"/>
        <v>-2.4783403039389296E-2</v>
      </c>
      <c r="AQ55">
        <f t="shared" si="27"/>
        <v>-7.6065638468772381</v>
      </c>
      <c r="AR55">
        <f t="shared" si="27"/>
        <v>-7.6313472499166277</v>
      </c>
      <c r="AS55">
        <f t="shared" si="27"/>
        <v>1.8651051450096299E-2</v>
      </c>
      <c r="AT55">
        <f t="shared" si="27"/>
        <v>2.8751492780941936E-2</v>
      </c>
      <c r="AU55">
        <f t="shared" si="23"/>
        <v>-7.5839447056855898</v>
      </c>
      <c r="AW55">
        <v>52</v>
      </c>
      <c r="AX55">
        <f>IF(Z55&gt;0, (R55*SUMPRODUCT(K55:$K$98, X55:$X$98)-K55*$AZ$3)/Z55, 0)</f>
        <v>197.75561041953191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1.6567999999999999E-2</v>
      </c>
      <c r="Q56" s="4">
        <f t="shared" si="21"/>
        <v>12.5</v>
      </c>
      <c r="R56">
        <f t="shared" si="0"/>
        <v>250000</v>
      </c>
      <c r="S56">
        <f t="shared" si="1"/>
        <v>193.26015973166255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90.581702036013411</v>
      </c>
      <c r="AC56">
        <f t="shared" si="2"/>
        <v>86.170699101563059</v>
      </c>
      <c r="AE56">
        <f t="shared" si="3"/>
        <v>0</v>
      </c>
      <c r="AF56">
        <f t="shared" si="24"/>
        <v>0</v>
      </c>
      <c r="AG56">
        <f t="shared" si="24"/>
        <v>-5.5734908853698277</v>
      </c>
      <c r="AH56">
        <f t="shared" si="5"/>
        <v>-1897.2377523814155</v>
      </c>
      <c r="AI56">
        <f t="shared" si="25"/>
        <v>-1902.8112432667854</v>
      </c>
      <c r="AJ56">
        <f t="shared" si="7"/>
        <v>4.4110029344503516</v>
      </c>
      <c r="AK56">
        <f t="shared" si="22"/>
        <v>6.340719142520939</v>
      </c>
      <c r="AL56">
        <f t="shared" si="26"/>
        <v>-1892.0595211898139</v>
      </c>
      <c r="AN56">
        <f t="shared" si="27"/>
        <v>0</v>
      </c>
      <c r="AO56">
        <f t="shared" si="27"/>
        <v>0</v>
      </c>
      <c r="AP56">
        <f t="shared" si="27"/>
        <v>-2.1540140703070358E-2</v>
      </c>
      <c r="AQ56">
        <f t="shared" si="27"/>
        <v>-7.332346813510747</v>
      </c>
      <c r="AR56">
        <f t="shared" si="27"/>
        <v>-7.3538869542138174</v>
      </c>
      <c r="AS56">
        <f t="shared" si="27"/>
        <v>1.7047417104264665E-2</v>
      </c>
      <c r="AT56">
        <f t="shared" si="27"/>
        <v>2.4505284981638564E-2</v>
      </c>
      <c r="AU56">
        <f t="shared" si="23"/>
        <v>-7.312334252127914</v>
      </c>
      <c r="AW56">
        <v>53</v>
      </c>
      <c r="AX56">
        <f>IF(Z56&gt;0, (R56*SUMPRODUCT(K56:$K$98, X56:$X$98)-K56*$AZ$3)/Z56, 0)</f>
        <v>193.26015973166255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1.8353999999999999E-2</v>
      </c>
      <c r="Q57" s="4">
        <f t="shared" si="21"/>
        <v>12.5</v>
      </c>
      <c r="R57">
        <f t="shared" si="0"/>
        <v>250000</v>
      </c>
      <c r="S57">
        <f t="shared" si="1"/>
        <v>188.56092047458623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86.170699101563059</v>
      </c>
      <c r="AC57">
        <f t="shared" si="2"/>
        <v>81.69153167414774</v>
      </c>
      <c r="AE57">
        <f t="shared" si="3"/>
        <v>0</v>
      </c>
      <c r="AF57">
        <f t="shared" si="24"/>
        <v>0</v>
      </c>
      <c r="AG57">
        <f t="shared" si="24"/>
        <v>-5.4154601248060521</v>
      </c>
      <c r="AH57">
        <f t="shared" si="5"/>
        <v>-2045.9170342015566</v>
      </c>
      <c r="AI57">
        <f t="shared" si="25"/>
        <v>-2051.3324943263628</v>
      </c>
      <c r="AJ57">
        <f t="shared" si="7"/>
        <v>4.4791674274153195</v>
      </c>
      <c r="AK57">
        <f t="shared" si="22"/>
        <v>6.0319489371094148</v>
      </c>
      <c r="AL57">
        <f t="shared" si="26"/>
        <v>-2040.8213779618379</v>
      </c>
      <c r="AN57">
        <f t="shared" si="27"/>
        <v>0</v>
      </c>
      <c r="AO57">
        <f t="shared" si="27"/>
        <v>0</v>
      </c>
      <c r="AP57">
        <f t="shared" si="27"/>
        <v>-1.8686956744263839E-2</v>
      </c>
      <c r="AQ57">
        <f t="shared" si="27"/>
        <v>-7.0597811154313099</v>
      </c>
      <c r="AR57">
        <f t="shared" si="27"/>
        <v>-7.0784680721755748</v>
      </c>
      <c r="AS57">
        <f t="shared" si="27"/>
        <v>1.5456121185902611E-2</v>
      </c>
      <c r="AT57">
        <f t="shared" si="27"/>
        <v>2.0814255164589318E-2</v>
      </c>
      <c r="AU57">
        <f t="shared" si="23"/>
        <v>-7.0421976958250818</v>
      </c>
      <c r="AW57">
        <v>54</v>
      </c>
      <c r="AX57">
        <f>IF(Z57&gt;0, (R57*SUMPRODUCT(K57:$K$98, X57:$X$98)-K57*$AZ$3)/Z57, 0)</f>
        <v>188.56092047458623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2.0303000000000002E-2</v>
      </c>
      <c r="Q58" s="4">
        <f t="shared" si="21"/>
        <v>12.5</v>
      </c>
      <c r="R58">
        <f t="shared" si="0"/>
        <v>250000</v>
      </c>
      <c r="S58">
        <f t="shared" si="1"/>
        <v>183.71264591729604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81.69153167414774</v>
      </c>
      <c r="AC58">
        <f t="shared" si="2"/>
        <v>77.179232153444531</v>
      </c>
      <c r="AE58">
        <f t="shared" si="3"/>
        <v>0</v>
      </c>
      <c r="AF58">
        <f t="shared" si="24"/>
        <v>0</v>
      </c>
      <c r="AG58">
        <f t="shared" si="24"/>
        <v>-5.2513554366440545</v>
      </c>
      <c r="AH58">
        <f t="shared" si="5"/>
        <v>-2199.001738278746</v>
      </c>
      <c r="AI58">
        <f t="shared" si="25"/>
        <v>-2204.2530937153902</v>
      </c>
      <c r="AJ58">
        <f t="shared" si="7"/>
        <v>4.5122995207032091</v>
      </c>
      <c r="AK58">
        <f t="shared" si="22"/>
        <v>5.7184072171903422</v>
      </c>
      <c r="AL58">
        <f t="shared" si="26"/>
        <v>-2194.0223869774964</v>
      </c>
      <c r="AN58">
        <f t="shared" si="27"/>
        <v>0</v>
      </c>
      <c r="AO58">
        <f t="shared" si="27"/>
        <v>0</v>
      </c>
      <c r="AP58">
        <f t="shared" si="27"/>
        <v>-1.6179183833966441E-2</v>
      </c>
      <c r="AQ58">
        <f t="shared" si="27"/>
        <v>-6.7750229067640859</v>
      </c>
      <c r="AR58">
        <f t="shared" si="27"/>
        <v>-6.7912020905980528</v>
      </c>
      <c r="AS58">
        <f t="shared" si="27"/>
        <v>1.3902186652600849E-2</v>
      </c>
      <c r="AT58">
        <f t="shared" si="27"/>
        <v>1.7618148822835831E-2</v>
      </c>
      <c r="AU58">
        <f t="shared" si="23"/>
        <v>-6.7596817551226147</v>
      </c>
      <c r="AW58">
        <v>55</v>
      </c>
      <c r="AX58">
        <f>IF(Z58&gt;0, (R58*SUMPRODUCT(K58:$K$98, X58:$X$98)-K58*$AZ$3)/Z58, 0)</f>
        <v>183.71264591729604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2.2446000000000001E-2</v>
      </c>
      <c r="Q59" s="4">
        <f t="shared" si="21"/>
        <v>12.5</v>
      </c>
      <c r="R59">
        <f t="shared" si="0"/>
        <v>250000</v>
      </c>
      <c r="S59">
        <f t="shared" si="1"/>
        <v>178.80135826304979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77.179232153444531</v>
      </c>
      <c r="AC59">
        <f t="shared" si="2"/>
        <v>72.678746384830504</v>
      </c>
      <c r="AE59">
        <f t="shared" si="3"/>
        <v>0</v>
      </c>
      <c r="AF59">
        <f t="shared" si="24"/>
        <v>0</v>
      </c>
      <c r="AG59">
        <f t="shared" si="24"/>
        <v>-5.0809699581467003</v>
      </c>
      <c r="AH59">
        <f t="shared" si="5"/>
        <v>-2357.4384826182491</v>
      </c>
      <c r="AI59">
        <f t="shared" si="25"/>
        <v>-2362.5194525763959</v>
      </c>
      <c r="AJ59">
        <f t="shared" si="7"/>
        <v>4.5004857686140269</v>
      </c>
      <c r="AK59">
        <f t="shared" si="22"/>
        <v>5.4025462507411177</v>
      </c>
      <c r="AL59">
        <f t="shared" si="26"/>
        <v>-2352.6164205570408</v>
      </c>
      <c r="AN59">
        <f t="shared" si="27"/>
        <v>0</v>
      </c>
      <c r="AO59">
        <f t="shared" si="27"/>
        <v>0</v>
      </c>
      <c r="AP59">
        <f t="shared" si="27"/>
        <v>-1.3976994674365677E-2</v>
      </c>
      <c r="AQ59">
        <f t="shared" si="27"/>
        <v>-6.4849635774501904</v>
      </c>
      <c r="AR59">
        <f t="shared" si="27"/>
        <v>-6.4989405721245568</v>
      </c>
      <c r="AS59">
        <f t="shared" si="27"/>
        <v>1.2380168774491425E-2</v>
      </c>
      <c r="AT59">
        <f t="shared" si="27"/>
        <v>1.4861603354601582E-2</v>
      </c>
      <c r="AU59">
        <f t="shared" si="23"/>
        <v>-6.4716987999954636</v>
      </c>
      <c r="AW59">
        <v>56</v>
      </c>
      <c r="AX59">
        <f>IF(Z59&gt;0, (R59*SUMPRODUCT(K59:$K$98, X59:$X$98)-K59*$AZ$3)/Z59, 0)</f>
        <v>178.80135826304979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2.4856E-2</v>
      </c>
      <c r="Q60" s="4">
        <f t="shared" si="21"/>
        <v>12.5</v>
      </c>
      <c r="R60">
        <f t="shared" si="0"/>
        <v>250000</v>
      </c>
      <c r="S60">
        <f t="shared" si="1"/>
        <v>173.90512993749715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72.678746384830504</v>
      </c>
      <c r="AC60">
        <f t="shared" si="2"/>
        <v>68.224619537871433</v>
      </c>
      <c r="AE60">
        <f t="shared" si="3"/>
        <v>0</v>
      </c>
      <c r="AF60">
        <f t="shared" si="24"/>
        <v>0</v>
      </c>
      <c r="AG60">
        <f t="shared" si="24"/>
        <v>-4.903867669285539</v>
      </c>
      <c r="AH60">
        <f t="shared" si="5"/>
        <v>-2525.8517855938876</v>
      </c>
      <c r="AI60">
        <f t="shared" si="25"/>
        <v>-2530.7556532631729</v>
      </c>
      <c r="AJ60">
        <f t="shared" si="7"/>
        <v>4.4541268469590705</v>
      </c>
      <c r="AK60">
        <f t="shared" si="22"/>
        <v>5.087512246938136</v>
      </c>
      <c r="AL60">
        <f t="shared" si="26"/>
        <v>-2521.2140141692757</v>
      </c>
      <c r="AN60">
        <f t="shared" si="27"/>
        <v>0</v>
      </c>
      <c r="AO60">
        <f t="shared" si="27"/>
        <v>0</v>
      </c>
      <c r="AP60">
        <f t="shared" si="27"/>
        <v>-1.2044475489282131E-2</v>
      </c>
      <c r="AQ60">
        <f t="shared" si="27"/>
        <v>-6.2037889218934508</v>
      </c>
      <c r="AR60">
        <f t="shared" si="27"/>
        <v>-6.215833397382732</v>
      </c>
      <c r="AS60">
        <f t="shared" si="27"/>
        <v>1.0939859158591065E-2</v>
      </c>
      <c r="AT60">
        <f t="shared" si="27"/>
        <v>1.2495528161059984E-2</v>
      </c>
      <c r="AU60">
        <f t="shared" si="23"/>
        <v>-6.1923980100630818</v>
      </c>
      <c r="AW60">
        <v>57</v>
      </c>
      <c r="AX60">
        <f>IF(Z60&gt;0, (R60*SUMPRODUCT(K60:$K$98, X60:$X$98)-K60*$AZ$3)/Z60, 0)</f>
        <v>173.90512993749715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2.7564999999999999E-2</v>
      </c>
      <c r="Q61" s="4">
        <f t="shared" si="21"/>
        <v>12.5</v>
      </c>
      <c r="R61">
        <f t="shared" si="0"/>
        <v>250000</v>
      </c>
      <c r="S61">
        <f t="shared" si="1"/>
        <v>169.0645101205684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68.224619537871433</v>
      </c>
      <c r="AC61">
        <f t="shared" si="2"/>
        <v>63.83407769677364</v>
      </c>
      <c r="AE61">
        <f t="shared" si="3"/>
        <v>0</v>
      </c>
      <c r="AF61">
        <f t="shared" si="24"/>
        <v>0</v>
      </c>
      <c r="AG61">
        <f t="shared" si="24"/>
        <v>-4.7196538802888277</v>
      </c>
      <c r="AH61">
        <f t="shared" si="5"/>
        <v>-2703.5022460771174</v>
      </c>
      <c r="AI61">
        <f t="shared" si="25"/>
        <v>-2708.2218999574061</v>
      </c>
      <c r="AJ61">
        <f t="shared" si="7"/>
        <v>4.390541841097793</v>
      </c>
      <c r="AK61">
        <f t="shared" si="22"/>
        <v>4.7757233676510005</v>
      </c>
      <c r="AL61">
        <f t="shared" si="26"/>
        <v>-2699.0556347486572</v>
      </c>
      <c r="AN61">
        <f t="shared" si="27"/>
        <v>0</v>
      </c>
      <c r="AO61">
        <f t="shared" si="27"/>
        <v>0</v>
      </c>
      <c r="AP61">
        <f t="shared" si="27"/>
        <v>-1.0350022113863613E-2</v>
      </c>
      <c r="AQ61">
        <f t="shared" si="27"/>
        <v>-5.9286779796796774</v>
      </c>
      <c r="AR61">
        <f t="shared" si="27"/>
        <v>-5.93902800179354</v>
      </c>
      <c r="AS61">
        <f t="shared" si="27"/>
        <v>9.6282918832227386E-3</v>
      </c>
      <c r="AT61">
        <f t="shared" si="27"/>
        <v>1.0472980374963043E-2</v>
      </c>
      <c r="AU61">
        <f t="shared" si="23"/>
        <v>-5.9189267295353547</v>
      </c>
      <c r="AW61">
        <v>58</v>
      </c>
      <c r="AX61">
        <f>IF(Z61&gt;0, (R61*SUMPRODUCT(K61:$K$98, X61:$X$98)-K61*$AZ$3)/Z61, 0)</f>
        <v>169.0645101205684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3.0620999999999999E-2</v>
      </c>
      <c r="Q62" s="4">
        <f t="shared" si="21"/>
        <v>12.5</v>
      </c>
      <c r="R62">
        <f t="shared" si="0"/>
        <v>250000</v>
      </c>
      <c r="S62">
        <f t="shared" si="1"/>
        <v>164.32531164578958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63.83407769677364</v>
      </c>
      <c r="AC62">
        <f t="shared" si="2"/>
        <v>59.524370324947206</v>
      </c>
      <c r="AE62">
        <f t="shared" si="3"/>
        <v>0</v>
      </c>
      <c r="AF62">
        <f t="shared" si="24"/>
        <v>0</v>
      </c>
      <c r="AG62">
        <f t="shared" si="24"/>
        <v>-4.5279368200176151</v>
      </c>
      <c r="AH62">
        <f t="shared" si="5"/>
        <v>-2890.4104293664841</v>
      </c>
      <c r="AI62">
        <f t="shared" si="25"/>
        <v>-2894.9383661865018</v>
      </c>
      <c r="AJ62">
        <f t="shared" si="7"/>
        <v>4.309707371826434</v>
      </c>
      <c r="AK62">
        <f t="shared" si="22"/>
        <v>4.4683854387741553</v>
      </c>
      <c r="AL62">
        <f t="shared" si="26"/>
        <v>-2886.1602733759014</v>
      </c>
      <c r="AN62">
        <f t="shared" si="27"/>
        <v>0</v>
      </c>
      <c r="AO62">
        <f t="shared" si="27"/>
        <v>0</v>
      </c>
      <c r="AP62">
        <f t="shared" si="27"/>
        <v>-8.8657088085503204E-3</v>
      </c>
      <c r="AQ62">
        <f t="shared" si="27"/>
        <v>-5.6594290562253171</v>
      </c>
      <c r="AR62">
        <f t="shared" si="27"/>
        <v>-5.6682947650338669</v>
      </c>
      <c r="AS62">
        <f t="shared" si="27"/>
        <v>8.4384151386032863E-3</v>
      </c>
      <c r="AT62">
        <f t="shared" si="27"/>
        <v>8.7491070920870107E-3</v>
      </c>
      <c r="AU62">
        <f t="shared" si="23"/>
        <v>-5.6511072428031772</v>
      </c>
      <c r="AW62">
        <v>59</v>
      </c>
      <c r="AX62">
        <f>IF(Z62&gt;0, (R62*SUMPRODUCT(K62:$K$98, X62:$X$98)-K62*$AZ$3)/Z62, 0)</f>
        <v>164.32531164578958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3.3921E-2</v>
      </c>
      <c r="Q63" s="4">
        <f t="shared" si="21"/>
        <v>12.5</v>
      </c>
      <c r="R63">
        <f t="shared" si="0"/>
        <v>250000</v>
      </c>
      <c r="S63">
        <f t="shared" si="1"/>
        <v>159.70667689881716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59.524370324947206</v>
      </c>
      <c r="AC63">
        <f t="shared" si="2"/>
        <v>55.310450740019455</v>
      </c>
      <c r="AE63">
        <f t="shared" si="3"/>
        <v>0</v>
      </c>
      <c r="AF63">
        <f t="shared" si="24"/>
        <v>0</v>
      </c>
      <c r="AG63">
        <f t="shared" si="24"/>
        <v>-4.3290653069456217</v>
      </c>
      <c r="AH63">
        <f t="shared" si="5"/>
        <v>-3071.8428974363505</v>
      </c>
      <c r="AI63">
        <f t="shared" si="25"/>
        <v>-3076.1719627432963</v>
      </c>
      <c r="AJ63">
        <f t="shared" si="7"/>
        <v>4.2139195849277513</v>
      </c>
      <c r="AK63">
        <f t="shared" si="22"/>
        <v>4.1667059227463046</v>
      </c>
      <c r="AL63">
        <f t="shared" si="26"/>
        <v>-3067.7913372356224</v>
      </c>
      <c r="AN63">
        <f t="shared" si="27"/>
        <v>0</v>
      </c>
      <c r="AO63">
        <f t="shared" si="27"/>
        <v>0</v>
      </c>
      <c r="AP63">
        <f t="shared" si="27"/>
        <v>-7.5681410821160557E-3</v>
      </c>
      <c r="AQ63">
        <f t="shared" si="27"/>
        <v>-5.3702447945506329</v>
      </c>
      <c r="AR63">
        <f t="shared" si="27"/>
        <v>-5.3778129356327486</v>
      </c>
      <c r="AS63">
        <f t="shared" si="27"/>
        <v>7.366841492609931E-3</v>
      </c>
      <c r="AT63">
        <f t="shared" si="27"/>
        <v>7.2843018146292668E-3</v>
      </c>
      <c r="AU63">
        <f t="shared" si="23"/>
        <v>-5.3631617923255099</v>
      </c>
      <c r="AW63">
        <v>60</v>
      </c>
      <c r="AX63">
        <f>IF(Z63&gt;0, (R63*SUMPRODUCT(K63:$K$98, X63:$X$98)-K63*$AZ$3)/Z63, 0)</f>
        <v>159.70667689881716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3.7368999999999999E-2</v>
      </c>
      <c r="Q64" s="4">
        <f t="shared" si="21"/>
        <v>12.5</v>
      </c>
      <c r="R64">
        <f t="shared" si="0"/>
        <v>250000</v>
      </c>
      <c r="S64">
        <f t="shared" si="1"/>
        <v>155.28254391063911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55.310450740019455</v>
      </c>
      <c r="AC64">
        <f t="shared" si="2"/>
        <v>51.230839401984476</v>
      </c>
      <c r="AE64">
        <f t="shared" si="3"/>
        <v>0</v>
      </c>
      <c r="AF64">
        <f t="shared" si="24"/>
        <v>0</v>
      </c>
      <c r="AG64">
        <f t="shared" si="24"/>
        <v>-4.1240018124209143</v>
      </c>
      <c r="AH64">
        <f t="shared" si="5"/>
        <v>-3235.4568291050186</v>
      </c>
      <c r="AI64">
        <f t="shared" si="25"/>
        <v>-3239.5808309174395</v>
      </c>
      <c r="AJ64">
        <f t="shared" si="7"/>
        <v>4.0796113380349794</v>
      </c>
      <c r="AK64">
        <f t="shared" si="22"/>
        <v>3.8717315518013624</v>
      </c>
      <c r="AL64">
        <f t="shared" si="26"/>
        <v>-3231.6294880276027</v>
      </c>
      <c r="AN64">
        <f t="shared" si="27"/>
        <v>0</v>
      </c>
      <c r="AO64">
        <f t="shared" si="27"/>
        <v>0</v>
      </c>
      <c r="AP64">
        <f t="shared" si="27"/>
        <v>-6.4371837564261604E-3</v>
      </c>
      <c r="AQ64">
        <f t="shared" si="27"/>
        <v>-5.0502475731713368</v>
      </c>
      <c r="AR64">
        <f t="shared" si="27"/>
        <v>-5.0566847569277629</v>
      </c>
      <c r="AS64">
        <f t="shared" si="27"/>
        <v>6.3678943492788227E-3</v>
      </c>
      <c r="AT64">
        <f t="shared" si="27"/>
        <v>6.0434133126308683E-3</v>
      </c>
      <c r="AU64">
        <f t="shared" si="23"/>
        <v>-5.0442734492658525</v>
      </c>
      <c r="AW64">
        <v>61</v>
      </c>
      <c r="AX64">
        <f>IF(Z64&gt;0, (R64*SUMPRODUCT(K64:$K$98, X64:$X$98)-K64*$AZ$3)/Z64, 0)</f>
        <v>155.28254391063911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5.0548205999999998E-2</v>
      </c>
      <c r="Q65" s="4">
        <f t="shared" si="21"/>
        <v>12.5</v>
      </c>
      <c r="R65">
        <f t="shared" si="0"/>
        <v>250000</v>
      </c>
      <c r="S65">
        <f t="shared" si="1"/>
        <v>152.71446493536882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51.230839401984476</v>
      </c>
      <c r="AC65">
        <f t="shared" si="2"/>
        <v>47.332943129273531</v>
      </c>
      <c r="AE65">
        <f t="shared" si="3"/>
        <v>0</v>
      </c>
      <c r="AF65">
        <f t="shared" si="24"/>
        <v>0</v>
      </c>
      <c r="AG65">
        <f t="shared" si="24"/>
        <v>-3.87430090113808</v>
      </c>
      <c r="AH65">
        <f t="shared" si="5"/>
        <v>-4169.2178631725146</v>
      </c>
      <c r="AI65">
        <f t="shared" si="25"/>
        <v>-4173.0921640736524</v>
      </c>
      <c r="AJ65">
        <f t="shared" si="7"/>
        <v>3.8978962727109447</v>
      </c>
      <c r="AK65">
        <f t="shared" si="22"/>
        <v>3.5861587581389136</v>
      </c>
      <c r="AL65">
        <f t="shared" si="26"/>
        <v>-4165.6081090428033</v>
      </c>
      <c r="AN65">
        <f t="shared" si="27"/>
        <v>0</v>
      </c>
      <c r="AO65">
        <f t="shared" si="27"/>
        <v>0</v>
      </c>
      <c r="AP65">
        <f t="shared" si="27"/>
        <v>-5.3994855609662646E-3</v>
      </c>
      <c r="AQ65">
        <f t="shared" si="27"/>
        <v>-5.8105016174943458</v>
      </c>
      <c r="AR65">
        <f t="shared" si="27"/>
        <v>-5.815901103055312</v>
      </c>
      <c r="AS65">
        <f t="shared" si="27"/>
        <v>5.4323696531842674E-3</v>
      </c>
      <c r="AT65">
        <f t="shared" si="27"/>
        <v>4.9979113465904914E-3</v>
      </c>
      <c r="AU65">
        <f t="shared" si="23"/>
        <v>-5.805470822055538</v>
      </c>
      <c r="AW65">
        <v>62</v>
      </c>
      <c r="AX65">
        <f>IF(Z65&gt;0, (R65*SUMPRODUCT(K65:$K$98, X65:$X$98)-K65*$AZ$3)/Z65, 0)</f>
        <v>152.71446493536882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6.4784177999999998E-2</v>
      </c>
      <c r="Q66" s="4">
        <f t="shared" si="21"/>
        <v>12.5</v>
      </c>
      <c r="R66">
        <f t="shared" si="0"/>
        <v>250000</v>
      </c>
      <c r="S66">
        <f t="shared" si="1"/>
        <v>148.38387859075749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47.332943129273531</v>
      </c>
      <c r="AC66">
        <f t="shared" si="2"/>
        <v>42.551326601475999</v>
      </c>
      <c r="AE66">
        <f t="shared" si="3"/>
        <v>0</v>
      </c>
      <c r="AF66">
        <f t="shared" si="24"/>
        <v>0</v>
      </c>
      <c r="AG66">
        <f t="shared" si="24"/>
        <v>-3.5845644929218095</v>
      </c>
      <c r="AH66">
        <f t="shared" si="5"/>
        <v>-5019.8679840977957</v>
      </c>
      <c r="AI66">
        <f t="shared" si="25"/>
        <v>-5023.4525485907179</v>
      </c>
      <c r="AJ66">
        <f t="shared" si="7"/>
        <v>4.7816165277975315</v>
      </c>
      <c r="AK66">
        <f t="shared" si="22"/>
        <v>3.3133060190491475</v>
      </c>
      <c r="AL66">
        <f t="shared" si="26"/>
        <v>-5015.3576260438713</v>
      </c>
      <c r="AN66">
        <f t="shared" si="27"/>
        <v>0</v>
      </c>
      <c r="AO66">
        <f t="shared" si="27"/>
        <v>0</v>
      </c>
      <c r="AP66">
        <f t="shared" si="27"/>
        <v>-4.4604370282736901E-3</v>
      </c>
      <c r="AQ66">
        <f t="shared" si="27"/>
        <v>-6.2464506016083625</v>
      </c>
      <c r="AR66">
        <f t="shared" si="27"/>
        <v>-6.2509110386366364</v>
      </c>
      <c r="AS66">
        <f t="shared" si="27"/>
        <v>5.9499834520228886E-3</v>
      </c>
      <c r="AT66">
        <f t="shared" si="27"/>
        <v>4.1228977418460641E-3</v>
      </c>
      <c r="AU66">
        <f t="shared" si="23"/>
        <v>-6.2408381574427683</v>
      </c>
      <c r="AW66">
        <v>63</v>
      </c>
      <c r="AX66">
        <f>IF(Z66&gt;0, (R66*SUMPRODUCT(K66:$K$98, X66:$X$98)-K66*$AZ$3)/Z66, 0)</f>
        <v>148.38387859075749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8.0470763000000001E-2</v>
      </c>
      <c r="Q67" s="4">
        <f t="shared" si="21"/>
        <v>12.5</v>
      </c>
      <c r="R67">
        <f t="shared" ref="R67:R98" si="28">$C$6</f>
        <v>250000</v>
      </c>
      <c r="S67">
        <f t="shared" ref="S67:S98" si="29">AX67</f>
        <v>142.71657981287399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42.551326601475999</v>
      </c>
      <c r="AC67">
        <f t="shared" ref="AC67:AC98" si="30">S67*Z67</f>
        <v>37.223523401382636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-3.2602662082244653</v>
      </c>
      <c r="AH67">
        <f t="shared" ref="AH67:AH98" si="33">-X67*R67</f>
        <v>-5769.0527953625215</v>
      </c>
      <c r="AI67">
        <f t="shared" ref="AI67:AI98" si="34">SUM(AE67:AH67)</f>
        <v>-5772.313061570746</v>
      </c>
      <c r="AJ67">
        <f t="shared" ref="AJ67:AJ98" si="35">AB67-AC67</f>
        <v>5.3278032000933635</v>
      </c>
      <c r="AK67">
        <f t="shared" si="22"/>
        <v>2.9785928621033202</v>
      </c>
      <c r="AL67">
        <f t="shared" si="26"/>
        <v>-5764.0066655085493</v>
      </c>
      <c r="AN67">
        <f t="shared" ref="AN67:AU98" si="36">AE67*$K67</f>
        <v>0</v>
      </c>
      <c r="AO67">
        <f t="shared" si="36"/>
        <v>0</v>
      </c>
      <c r="AP67">
        <f t="shared" si="36"/>
        <v>-3.6222302562609974E-3</v>
      </c>
      <c r="AQ67">
        <f t="shared" si="36"/>
        <v>-6.4095494817613643</v>
      </c>
      <c r="AR67">
        <f t="shared" si="36"/>
        <v>-6.4131717120176246</v>
      </c>
      <c r="AS67">
        <f t="shared" si="36"/>
        <v>5.9193110986149461E-3</v>
      </c>
      <c r="AT67">
        <f t="shared" si="36"/>
        <v>3.3092847323254121E-3</v>
      </c>
      <c r="AU67">
        <f t="shared" si="23"/>
        <v>-6.4039431161866842</v>
      </c>
      <c r="AW67">
        <v>64</v>
      </c>
      <c r="AX67">
        <f>IF(Z67&gt;0, (R67*SUMPRODUCT(K67:$K$98, X67:$X$98)-K67*$AZ$3)/Z67, 0)</f>
        <v>142.71657981287399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9.7818447000000003E-2</v>
      </c>
      <c r="Q68" s="4">
        <f t="shared" si="21"/>
        <v>12.5</v>
      </c>
      <c r="R68">
        <f t="shared" si="28"/>
        <v>250000</v>
      </c>
      <c r="S68">
        <f t="shared" si="29"/>
        <v>135.94414128901565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37.223523401382636</v>
      </c>
      <c r="AC68">
        <f t="shared" si="30"/>
        <v>31.63419481383109</v>
      </c>
      <c r="AE68">
        <f t="shared" si="31"/>
        <v>0</v>
      </c>
      <c r="AF68">
        <f t="shared" si="32"/>
        <v>0</v>
      </c>
      <c r="AG68">
        <f t="shared" si="32"/>
        <v>-2.9087493688471247</v>
      </c>
      <c r="AH68">
        <f t="shared" si="33"/>
        <v>-6378.283545901917</v>
      </c>
      <c r="AI68">
        <f t="shared" si="34"/>
        <v>-6381.1922952707646</v>
      </c>
      <c r="AJ68">
        <f t="shared" si="35"/>
        <v>5.5893285875515453</v>
      </c>
      <c r="AK68">
        <f t="shared" si="22"/>
        <v>2.6056466380967849</v>
      </c>
      <c r="AL68">
        <f t="shared" si="26"/>
        <v>-6372.9973200451159</v>
      </c>
      <c r="AN68">
        <f t="shared" si="36"/>
        <v>0</v>
      </c>
      <c r="AO68">
        <f t="shared" si="36"/>
        <v>0</v>
      </c>
      <c r="AP68">
        <f t="shared" si="36"/>
        <v>-2.8854348351379676E-3</v>
      </c>
      <c r="AQ68">
        <f t="shared" si="36"/>
        <v>-6.3271596132832633</v>
      </c>
      <c r="AR68">
        <f t="shared" si="36"/>
        <v>-6.3300450481184019</v>
      </c>
      <c r="AS68">
        <f t="shared" si="36"/>
        <v>5.5445283750747741E-3</v>
      </c>
      <c r="AT68">
        <f t="shared" si="36"/>
        <v>2.5847615673413979E-3</v>
      </c>
      <c r="AU68">
        <f t="shared" si="23"/>
        <v>-6.3219157581759857</v>
      </c>
      <c r="AW68">
        <v>65</v>
      </c>
      <c r="AX68">
        <f>IF(Z68&gt;0, (R68*SUMPRODUCT(K68:$K$98, X68:$X$98)-K68*$AZ$3)/Z68, 0)</f>
        <v>135.94414128901565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0.115047869</v>
      </c>
      <c r="Q69" s="4">
        <f t="shared" ref="Q69:Q98" si="48">$C$8</f>
        <v>12.5</v>
      </c>
      <c r="R69">
        <f t="shared" si="28"/>
        <v>250000</v>
      </c>
      <c r="S69">
        <f t="shared" si="29"/>
        <v>127.89394344801454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31.63419481383109</v>
      </c>
      <c r="AC69">
        <f t="shared" si="30"/>
        <v>26.039375284663741</v>
      </c>
      <c r="AE69">
        <f t="shared" si="31"/>
        <v>0</v>
      </c>
      <c r="AF69">
        <f t="shared" si="32"/>
        <v>0</v>
      </c>
      <c r="AG69">
        <f t="shared" si="32"/>
        <v>-2.5450164588176971</v>
      </c>
      <c r="AH69">
        <f t="shared" si="33"/>
        <v>-6692.9083268191334</v>
      </c>
      <c r="AI69">
        <f t="shared" si="34"/>
        <v>-6695.4533432779508</v>
      </c>
      <c r="AJ69">
        <f t="shared" si="35"/>
        <v>5.5948195291673493</v>
      </c>
      <c r="AK69">
        <f t="shared" si="22"/>
        <v>2.2143936369681767</v>
      </c>
      <c r="AL69">
        <f t="shared" si="26"/>
        <v>-6687.6441301118148</v>
      </c>
      <c r="AN69">
        <f t="shared" si="36"/>
        <v>0</v>
      </c>
      <c r="AO69">
        <f t="shared" si="36"/>
        <v>0</v>
      </c>
      <c r="AP69">
        <f t="shared" si="36"/>
        <v>-2.2541226409514272E-3</v>
      </c>
      <c r="AQ69">
        <f t="shared" si="36"/>
        <v>-5.9279130164462401</v>
      </c>
      <c r="AR69">
        <f t="shared" si="36"/>
        <v>-5.9301671390871915</v>
      </c>
      <c r="AS69">
        <f t="shared" si="36"/>
        <v>4.9553350938217637E-3</v>
      </c>
      <c r="AT69">
        <f t="shared" si="36"/>
        <v>1.9612898045412177E-3</v>
      </c>
      <c r="AU69">
        <f t="shared" si="23"/>
        <v>-5.9232505141888279</v>
      </c>
      <c r="AW69">
        <v>66</v>
      </c>
      <c r="AX69">
        <f>IF(Z69&gt;0, (R69*SUMPRODUCT(K69:$K$98, X69:$X$98)-K69*$AZ$3)/Z69, 0)</f>
        <v>127.89394344801454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0.13365521</v>
      </c>
      <c r="Q70" s="4">
        <f t="shared" si="48"/>
        <v>12.5</v>
      </c>
      <c r="R70">
        <f t="shared" si="28"/>
        <v>250000</v>
      </c>
      <c r="S70">
        <f t="shared" si="29"/>
        <v>119.0994480259008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26.039375284663741</v>
      </c>
      <c r="AC70">
        <f t="shared" si="30"/>
        <v>20.765337343320979</v>
      </c>
      <c r="AE70">
        <f t="shared" si="31"/>
        <v>0</v>
      </c>
      <c r="AF70">
        <f t="shared" si="32"/>
        <v>0</v>
      </c>
      <c r="AG70">
        <f t="shared" si="32"/>
        <v>-2.1794115849727849</v>
      </c>
      <c r="AH70">
        <f t="shared" si="33"/>
        <v>-6803.0941851347125</v>
      </c>
      <c r="AI70">
        <f t="shared" si="34"/>
        <v>-6805.273596719685</v>
      </c>
      <c r="AJ70">
        <f t="shared" si="35"/>
        <v>5.2740379413427618</v>
      </c>
      <c r="AK70">
        <f t="shared" si="22"/>
        <v>1.8227562699264621</v>
      </c>
      <c r="AL70">
        <f t="shared" si="26"/>
        <v>-6798.1768025084157</v>
      </c>
      <c r="AN70">
        <f t="shared" si="36"/>
        <v>0</v>
      </c>
      <c r="AO70">
        <f t="shared" si="36"/>
        <v>0</v>
      </c>
      <c r="AP70">
        <f t="shared" si="36"/>
        <v>-1.7234876603569604E-3</v>
      </c>
      <c r="AQ70">
        <f t="shared" si="36"/>
        <v>-5.3799149096806707</v>
      </c>
      <c r="AR70">
        <f t="shared" si="36"/>
        <v>-5.3816383973410273</v>
      </c>
      <c r="AS70">
        <f t="shared" si="36"/>
        <v>4.1707309325292883E-3</v>
      </c>
      <c r="AT70">
        <f t="shared" si="36"/>
        <v>1.4414431678336551E-3</v>
      </c>
      <c r="AU70">
        <f t="shared" si="23"/>
        <v>-5.3760262232406646</v>
      </c>
      <c r="AW70">
        <v>67</v>
      </c>
      <c r="AX70">
        <f>IF(Z70&gt;0, (R70*SUMPRODUCT(K70:$K$98, X70:$X$98)-K70*$AZ$3)/Z70, 0)</f>
        <v>119.0994480259008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0.153152232</v>
      </c>
      <c r="Q71" s="4">
        <f t="shared" si="48"/>
        <v>12.5</v>
      </c>
      <c r="R71">
        <f t="shared" si="28"/>
        <v>250000</v>
      </c>
      <c r="S71">
        <f t="shared" si="29"/>
        <v>109.44817621203607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20.765337343320979</v>
      </c>
      <c r="AC71">
        <f t="shared" si="30"/>
        <v>15.969239464982721</v>
      </c>
      <c r="AE71">
        <f t="shared" si="31"/>
        <v>0</v>
      </c>
      <c r="AF71">
        <f t="shared" si="32"/>
        <v>0</v>
      </c>
      <c r="AG71">
        <f t="shared" si="32"/>
        <v>-1.8238357204378175</v>
      </c>
      <c r="AH71">
        <f t="shared" si="33"/>
        <v>-6675.6349737047931</v>
      </c>
      <c r="AI71">
        <f t="shared" si="34"/>
        <v>-6677.4588094252313</v>
      </c>
      <c r="AJ71">
        <f t="shared" si="35"/>
        <v>4.7960978783382586</v>
      </c>
      <c r="AK71">
        <f t="shared" si="22"/>
        <v>1.4535736140324687</v>
      </c>
      <c r="AL71">
        <f t="shared" si="26"/>
        <v>-6671.2091379328604</v>
      </c>
      <c r="AN71">
        <f t="shared" si="36"/>
        <v>0</v>
      </c>
      <c r="AO71">
        <f t="shared" si="36"/>
        <v>0</v>
      </c>
      <c r="AP71">
        <f t="shared" si="36"/>
        <v>-1.2877650015582717E-3</v>
      </c>
      <c r="AQ71">
        <f t="shared" si="36"/>
        <v>-4.7134996787165422</v>
      </c>
      <c r="AR71">
        <f t="shared" si="36"/>
        <v>-4.7147874437181008</v>
      </c>
      <c r="AS71">
        <f t="shared" si="36"/>
        <v>3.3864053228923842E-3</v>
      </c>
      <c r="AT71">
        <f t="shared" si="36"/>
        <v>1.0263321451398257E-3</v>
      </c>
      <c r="AU71">
        <f t="shared" si="23"/>
        <v>-4.7103747062500689</v>
      </c>
      <c r="AW71">
        <v>68</v>
      </c>
      <c r="AX71">
        <f>IF(Z71&gt;0, (R71*SUMPRODUCT(K71:$K$98, X71:$X$98)-K71*$AZ$3)/Z71, 0)</f>
        <v>109.44817621203607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0.17329698399999999</v>
      </c>
      <c r="Q72" s="4">
        <f t="shared" si="48"/>
        <v>12.5</v>
      </c>
      <c r="R72">
        <f t="shared" si="28"/>
        <v>250000</v>
      </c>
      <c r="S72">
        <f t="shared" si="29"/>
        <v>98.831410946090742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15.969239464982721</v>
      </c>
      <c r="AC72">
        <f t="shared" si="30"/>
        <v>11.777004992821897</v>
      </c>
      <c r="AE72">
        <f t="shared" si="31"/>
        <v>0</v>
      </c>
      <c r="AF72">
        <f t="shared" si="32"/>
        <v>0</v>
      </c>
      <c r="AG72">
        <f t="shared" si="32"/>
        <v>-1.4895321335700984</v>
      </c>
      <c r="AH72">
        <f t="shared" si="33"/>
        <v>-6321.3045932668183</v>
      </c>
      <c r="AI72">
        <f t="shared" si="34"/>
        <v>-6322.7941254003881</v>
      </c>
      <c r="AJ72">
        <f t="shared" si="35"/>
        <v>4.1922344721608233</v>
      </c>
      <c r="AK72">
        <f t="shared" si="22"/>
        <v>1.1178467625487905</v>
      </c>
      <c r="AL72">
        <f t="shared" si="26"/>
        <v>-6317.4840441656788</v>
      </c>
      <c r="AN72">
        <f t="shared" si="36"/>
        <v>0</v>
      </c>
      <c r="AO72">
        <f t="shared" si="36"/>
        <v>0</v>
      </c>
      <c r="AP72">
        <f t="shared" si="36"/>
        <v>-9.390371077427547E-4</v>
      </c>
      <c r="AQ72">
        <f t="shared" si="36"/>
        <v>-3.9851034084072103</v>
      </c>
      <c r="AR72">
        <f t="shared" si="36"/>
        <v>-3.9860424455149532</v>
      </c>
      <c r="AS72">
        <f t="shared" si="36"/>
        <v>2.64288607475826E-3</v>
      </c>
      <c r="AT72">
        <f t="shared" si="36"/>
        <v>7.0471765405121314E-4</v>
      </c>
      <c r="AU72">
        <f t="shared" si="23"/>
        <v>-3.9826948417861439</v>
      </c>
      <c r="AW72">
        <v>69</v>
      </c>
      <c r="AX72">
        <f>IF(Z72&gt;0, (R72*SUMPRODUCT(K72:$K$98, X72:$X$98)-K72*$AZ$3)/Z72, 0)</f>
        <v>98.831410946090742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0.19491187900000001</v>
      </c>
      <c r="Q73" s="4">
        <f t="shared" si="48"/>
        <v>12.5</v>
      </c>
      <c r="R73">
        <f t="shared" si="28"/>
        <v>250000</v>
      </c>
      <c r="S73">
        <f t="shared" si="29"/>
        <v>87.153298032140597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11.777004992821897</v>
      </c>
      <c r="AC73">
        <f t="shared" si="30"/>
        <v>8.2573169474108621</v>
      </c>
      <c r="AE73">
        <f t="shared" si="31"/>
        <v>0</v>
      </c>
      <c r="AF73">
        <f t="shared" si="32"/>
        <v>0</v>
      </c>
      <c r="AG73">
        <f t="shared" si="32"/>
        <v>-1.1843093052493707</v>
      </c>
      <c r="AH73">
        <f t="shared" si="33"/>
        <v>-5806.5501397005373</v>
      </c>
      <c r="AI73">
        <f t="shared" si="34"/>
        <v>-5807.7344490057867</v>
      </c>
      <c r="AJ73">
        <f t="shared" si="35"/>
        <v>3.5196880454110353</v>
      </c>
      <c r="AK73">
        <f t="shared" ref="AK73:AK98" si="49">G73*SUM(AB73:AB73, AE73:AF73)</f>
        <v>0.82439034949753287</v>
      </c>
      <c r="AL73">
        <f t="shared" si="26"/>
        <v>-5803.3903706108777</v>
      </c>
      <c r="AN73">
        <f t="shared" si="36"/>
        <v>0</v>
      </c>
      <c r="AO73">
        <f t="shared" si="36"/>
        <v>0</v>
      </c>
      <c r="AP73">
        <f t="shared" si="36"/>
        <v>-6.6662254423612629E-4</v>
      </c>
      <c r="AQ73">
        <f t="shared" si="36"/>
        <v>-3.2683836985868884</v>
      </c>
      <c r="AR73">
        <f t="shared" si="36"/>
        <v>-3.2690503211311248</v>
      </c>
      <c r="AS73">
        <f t="shared" si="36"/>
        <v>1.9811576159619385E-3</v>
      </c>
      <c r="AT73">
        <f t="shared" si="36"/>
        <v>4.6403181144476338E-4</v>
      </c>
      <c r="AU73">
        <f t="shared" si="23"/>
        <v>-3.2666051317037179</v>
      </c>
      <c r="AW73">
        <v>70</v>
      </c>
      <c r="AX73">
        <f>IF(Z73&gt;0, (R73*SUMPRODUCT(K73:$K$98, X73:$X$98)-K73*$AZ$3)/Z73, 0)</f>
        <v>87.153298032140597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0.21714087100000001</v>
      </c>
      <c r="Q74" s="4">
        <f t="shared" si="48"/>
        <v>12.5</v>
      </c>
      <c r="R74">
        <f t="shared" si="28"/>
        <v>250000</v>
      </c>
      <c r="S74">
        <f t="shared" si="29"/>
        <v>73.80718804861641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8.2573169474108621</v>
      </c>
      <c r="AC74">
        <f t="shared" si="30"/>
        <v>5.4044826800705614</v>
      </c>
      <c r="AE74">
        <f t="shared" si="31"/>
        <v>0</v>
      </c>
      <c r="AF74">
        <f t="shared" si="32"/>
        <v>0</v>
      </c>
      <c r="AG74">
        <f t="shared" si="32"/>
        <v>-0.91530425812162364</v>
      </c>
      <c r="AH74">
        <f t="shared" si="33"/>
        <v>-5143.2390815050649</v>
      </c>
      <c r="AI74">
        <f t="shared" si="34"/>
        <v>-5144.1543857631868</v>
      </c>
      <c r="AJ74">
        <f t="shared" si="35"/>
        <v>2.8528342673403007</v>
      </c>
      <c r="AK74">
        <f t="shared" si="49"/>
        <v>0.57801218631876039</v>
      </c>
      <c r="AL74">
        <f t="shared" si="26"/>
        <v>-5140.723539309528</v>
      </c>
      <c r="AN74">
        <f t="shared" si="36"/>
        <v>0</v>
      </c>
      <c r="AO74">
        <f t="shared" si="36"/>
        <v>0</v>
      </c>
      <c r="AP74">
        <f t="shared" si="36"/>
        <v>-4.600047490268718E-4</v>
      </c>
      <c r="AQ74">
        <f t="shared" si="36"/>
        <v>-2.5848392836369372</v>
      </c>
      <c r="AR74">
        <f t="shared" si="36"/>
        <v>-2.5852992883859645</v>
      </c>
      <c r="AS74">
        <f t="shared" si="36"/>
        <v>1.4337498154507185E-3</v>
      </c>
      <c r="AT74">
        <f t="shared" si="36"/>
        <v>2.9049176636377472E-4</v>
      </c>
      <c r="AU74">
        <f t="shared" si="23"/>
        <v>-2.5835750468041501</v>
      </c>
      <c r="AW74">
        <v>71</v>
      </c>
      <c r="AX74">
        <f>IF(Z74&gt;0, (R74*SUMPRODUCT(K74:$K$98, X74:$X$98)-K74*$AZ$3)/Z74, 0)</f>
        <v>73.80718804861641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0.240684854</v>
      </c>
      <c r="Q75" s="4">
        <f t="shared" si="48"/>
        <v>12.5</v>
      </c>
      <c r="R75">
        <f t="shared" si="28"/>
        <v>250000</v>
      </c>
      <c r="S75">
        <f t="shared" si="29"/>
        <v>58.151626134703164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5.4044826800705614</v>
      </c>
      <c r="AC75">
        <f t="shared" si="30"/>
        <v>3.1906696743323693</v>
      </c>
      <c r="AE75">
        <f t="shared" si="31"/>
        <v>0</v>
      </c>
      <c r="AF75">
        <f t="shared" si="32"/>
        <v>0</v>
      </c>
      <c r="AG75">
        <f t="shared" si="32"/>
        <v>-0.68585134380882606</v>
      </c>
      <c r="AH75">
        <f t="shared" si="33"/>
        <v>-4405.9974346316258</v>
      </c>
      <c r="AI75">
        <f t="shared" si="34"/>
        <v>-4406.683285975435</v>
      </c>
      <c r="AJ75">
        <f t="shared" si="35"/>
        <v>2.2138130057381922</v>
      </c>
      <c r="AK75">
        <f t="shared" si="49"/>
        <v>0.37831378760493933</v>
      </c>
      <c r="AL75">
        <f t="shared" si="26"/>
        <v>-4404.0911591820914</v>
      </c>
      <c r="AN75">
        <f t="shared" si="36"/>
        <v>0</v>
      </c>
      <c r="AO75">
        <f t="shared" si="36"/>
        <v>0</v>
      </c>
      <c r="AP75">
        <f t="shared" si="36"/>
        <v>-3.0775761221228908E-4</v>
      </c>
      <c r="AQ75">
        <f t="shared" si="36"/>
        <v>-1.9770745689078439</v>
      </c>
      <c r="AR75">
        <f t="shared" si="36"/>
        <v>-1.9773823265200565</v>
      </c>
      <c r="AS75">
        <f t="shared" si="36"/>
        <v>9.9338990975339817E-4</v>
      </c>
      <c r="AT75">
        <f t="shared" si="36"/>
        <v>1.6975828507341463E-4</v>
      </c>
      <c r="AU75">
        <f t="shared" si="23"/>
        <v>-1.9762191783252294</v>
      </c>
      <c r="AW75">
        <v>72</v>
      </c>
      <c r="AX75">
        <f>IF(Z75&gt;0, (R75*SUMPRODUCT(K75:$K$98, X75:$X$98)-K75*$AZ$3)/Z75, 0)</f>
        <v>58.151626134703164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0.26560892699999999</v>
      </c>
      <c r="Q76" s="4">
        <f t="shared" si="48"/>
        <v>12.5</v>
      </c>
      <c r="R76">
        <f t="shared" si="28"/>
        <v>250000</v>
      </c>
      <c r="S76">
        <f t="shared" si="29"/>
        <v>38.868561365879557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3.1906696743323693</v>
      </c>
      <c r="AC76">
        <f t="shared" si="30"/>
        <v>1.5448685678341139</v>
      </c>
      <c r="AE76">
        <f t="shared" si="31"/>
        <v>0</v>
      </c>
      <c r="AF76">
        <f t="shared" si="32"/>
        <v>0</v>
      </c>
      <c r="AG76">
        <f t="shared" si="32"/>
        <v>-0.49682459086016745</v>
      </c>
      <c r="AH76">
        <f t="shared" si="33"/>
        <v>-3643.3647902114076</v>
      </c>
      <c r="AI76">
        <f t="shared" si="34"/>
        <v>-3643.8616148022679</v>
      </c>
      <c r="AJ76">
        <f t="shared" si="35"/>
        <v>1.6458011064982554</v>
      </c>
      <c r="AK76">
        <f t="shared" si="49"/>
        <v>0.22334687720326588</v>
      </c>
      <c r="AL76">
        <f t="shared" si="26"/>
        <v>-3641.9924668185663</v>
      </c>
      <c r="AN76">
        <f t="shared" si="36"/>
        <v>0</v>
      </c>
      <c r="AO76">
        <f t="shared" si="36"/>
        <v>0</v>
      </c>
      <c r="AP76">
        <f t="shared" si="36"/>
        <v>-1.9905077404855178E-4</v>
      </c>
      <c r="AQ76">
        <f t="shared" si="36"/>
        <v>-1.4596994492105033</v>
      </c>
      <c r="AR76">
        <f t="shared" si="36"/>
        <v>-1.4598984999845519</v>
      </c>
      <c r="AS76">
        <f t="shared" si="36"/>
        <v>6.593835937372996E-4</v>
      </c>
      <c r="AT76">
        <f t="shared" si="36"/>
        <v>8.9483028027389963E-5</v>
      </c>
      <c r="AU76">
        <f t="shared" si="23"/>
        <v>-1.4591496333627871</v>
      </c>
      <c r="AW76">
        <v>73</v>
      </c>
      <c r="AX76">
        <f>IF(Z76&gt;0, (R76*SUMPRODUCT(K76:$K$98, X76:$X$98)-K76*$AZ$3)/Z76, 0)</f>
        <v>38.868561365879557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0.29099302900000001</v>
      </c>
      <c r="Q77" s="4">
        <f t="shared" si="48"/>
        <v>12.5</v>
      </c>
      <c r="R77">
        <f t="shared" si="28"/>
        <v>250000</v>
      </c>
      <c r="S77">
        <f t="shared" si="29"/>
        <v>13.711730086544215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1.5448685678341139</v>
      </c>
      <c r="AC77">
        <f t="shared" si="30"/>
        <v>0.38094899577502783</v>
      </c>
      <c r="AE77">
        <f t="shared" si="31"/>
        <v>0</v>
      </c>
      <c r="AF77">
        <f t="shared" si="32"/>
        <v>0</v>
      </c>
      <c r="AG77">
        <f t="shared" si="32"/>
        <v>-0.34728385237547993</v>
      </c>
      <c r="AH77">
        <f t="shared" si="33"/>
        <v>-2891.4498515217169</v>
      </c>
      <c r="AI77">
        <f t="shared" si="34"/>
        <v>-2891.7971353740922</v>
      </c>
      <c r="AJ77">
        <f t="shared" si="35"/>
        <v>1.163919572059086</v>
      </c>
      <c r="AK77">
        <f t="shared" si="49"/>
        <v>0.10814079974838799</v>
      </c>
      <c r="AL77">
        <f t="shared" si="26"/>
        <v>-2890.5250750022847</v>
      </c>
      <c r="AN77">
        <f t="shared" si="36"/>
        <v>0</v>
      </c>
      <c r="AO77">
        <f t="shared" si="36"/>
        <v>0</v>
      </c>
      <c r="AP77">
        <f t="shared" si="36"/>
        <v>-1.242302487882889E-4</v>
      </c>
      <c r="AQ77">
        <f t="shared" si="36"/>
        <v>-1.0343283511639763</v>
      </c>
      <c r="AR77">
        <f t="shared" si="36"/>
        <v>-1.0344525814127645</v>
      </c>
      <c r="AS77">
        <f t="shared" si="36"/>
        <v>4.1635687066188541E-4</v>
      </c>
      <c r="AT77">
        <f t="shared" si="36"/>
        <v>3.8684086130159805E-5</v>
      </c>
      <c r="AU77">
        <f t="shared" si="23"/>
        <v>-1.0339975404559725</v>
      </c>
      <c r="AW77">
        <v>74</v>
      </c>
      <c r="AX77">
        <f>IF(Z77&gt;0, (R77*SUMPRODUCT(K77:$K$98, X77:$X$98)-K77*$AZ$3)/Z77, 0)</f>
        <v>13.711730086544215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0.31752069599999999</v>
      </c>
      <c r="Q78" s="4">
        <f t="shared" si="48"/>
        <v>12.5</v>
      </c>
      <c r="R78">
        <f t="shared" si="28"/>
        <v>250000</v>
      </c>
      <c r="S78">
        <f t="shared" si="29"/>
        <v>-20.8362686005872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0.38094899577502783</v>
      </c>
      <c r="AC78">
        <f t="shared" si="30"/>
        <v>-0.38929017936089561</v>
      </c>
      <c r="AE78">
        <f t="shared" si="31"/>
        <v>0</v>
      </c>
      <c r="AF78">
        <f t="shared" si="32"/>
        <v>0</v>
      </c>
      <c r="AG78">
        <f t="shared" si="32"/>
        <v>-0.2335412033359015</v>
      </c>
      <c r="AH78">
        <f t="shared" si="33"/>
        <v>-2205.3962103164727</v>
      </c>
      <c r="AI78">
        <f t="shared" si="34"/>
        <v>-2205.6297515198085</v>
      </c>
      <c r="AJ78">
        <f t="shared" si="35"/>
        <v>0.77023917513592344</v>
      </c>
      <c r="AK78">
        <f t="shared" si="49"/>
        <v>2.666642970425195E-2</v>
      </c>
      <c r="AL78">
        <f t="shared" si="26"/>
        <v>-2204.8328459149684</v>
      </c>
      <c r="AN78">
        <f t="shared" si="36"/>
        <v>0</v>
      </c>
      <c r="AO78">
        <f t="shared" si="36"/>
        <v>0</v>
      </c>
      <c r="AP78">
        <f t="shared" si="36"/>
        <v>-7.4591313607942286E-5</v>
      </c>
      <c r="AQ78">
        <f t="shared" si="36"/>
        <v>-0.70438705463411866</v>
      </c>
      <c r="AR78">
        <f t="shared" si="36"/>
        <v>-0.70446164594772653</v>
      </c>
      <c r="AS78">
        <f t="shared" si="36"/>
        <v>2.4600863164626148E-4</v>
      </c>
      <c r="AT78">
        <f t="shared" si="36"/>
        <v>8.5170581998462704E-6</v>
      </c>
      <c r="AU78">
        <f t="shared" si="23"/>
        <v>-0.70420712025788046</v>
      </c>
      <c r="AW78">
        <v>75</v>
      </c>
      <c r="AX78">
        <f>IF(Z78&gt;0, (R78*SUMPRODUCT(K78:$K$98, X78:$X$98)-K78*$AZ$3)/Z78, 0)</f>
        <v>-20.8362686005872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0.344227385</v>
      </c>
      <c r="Q79" s="4">
        <f t="shared" si="48"/>
        <v>12.5</v>
      </c>
      <c r="R79">
        <f t="shared" si="28"/>
        <v>250000</v>
      </c>
      <c r="S79">
        <f t="shared" si="29"/>
        <v>-71.1041751233589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-0.38929017936089561</v>
      </c>
      <c r="AC79">
        <f t="shared" si="30"/>
        <v>-0.85788332682711144</v>
      </c>
      <c r="AE79">
        <f t="shared" si="31"/>
        <v>0</v>
      </c>
      <c r="AF79">
        <f t="shared" si="32"/>
        <v>0</v>
      </c>
      <c r="AG79">
        <f t="shared" si="32"/>
        <v>-0.15081451358847184</v>
      </c>
      <c r="AH79">
        <f t="shared" si="33"/>
        <v>-1607.8255542814131</v>
      </c>
      <c r="AI79">
        <f t="shared" si="34"/>
        <v>-1607.9763687950017</v>
      </c>
      <c r="AJ79">
        <f t="shared" si="35"/>
        <v>0.46859314746621583</v>
      </c>
      <c r="AK79">
        <f t="shared" si="49"/>
        <v>-2.7250312555262696E-2</v>
      </c>
      <c r="AL79">
        <f t="shared" si="26"/>
        <v>-1607.5350259600907</v>
      </c>
      <c r="AN79">
        <f t="shared" si="36"/>
        <v>0</v>
      </c>
      <c r="AO79">
        <f t="shared" si="36"/>
        <v>0</v>
      </c>
      <c r="AP79">
        <f t="shared" si="36"/>
        <v>-4.3008060397219627E-5</v>
      </c>
      <c r="AQ79">
        <f t="shared" si="36"/>
        <v>-0.45850665762458737</v>
      </c>
      <c r="AR79">
        <f t="shared" si="36"/>
        <v>-0.45854966568498462</v>
      </c>
      <c r="AS79">
        <f t="shared" si="36"/>
        <v>1.3362959511272631E-4</v>
      </c>
      <c r="AT79">
        <f t="shared" si="36"/>
        <v>-7.7710232280286049E-6</v>
      </c>
      <c r="AU79">
        <f t="shared" si="23"/>
        <v>-0.45842380711309988</v>
      </c>
      <c r="AW79">
        <v>76</v>
      </c>
      <c r="AX79">
        <f>IF(Z79&gt;0, (R79*SUMPRODUCT(K79:$K$98, X79:$X$98)-K79*$AZ$3)/Z79, 0)</f>
        <v>-71.1041751233589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0.370496828</v>
      </c>
      <c r="Q80" s="4">
        <f t="shared" si="48"/>
        <v>12.5</v>
      </c>
      <c r="R80">
        <f t="shared" si="28"/>
        <v>250000</v>
      </c>
      <c r="S80">
        <f t="shared" si="29"/>
        <v>-147.95286403789464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-0.85788332682711144</v>
      </c>
      <c r="AC80">
        <f t="shared" si="30"/>
        <v>-1.1058597101946424</v>
      </c>
      <c r="AE80">
        <f t="shared" si="31"/>
        <v>0</v>
      </c>
      <c r="AF80">
        <f t="shared" si="32"/>
        <v>0</v>
      </c>
      <c r="AG80">
        <f t="shared" si="32"/>
        <v>-9.3430069551695402E-2</v>
      </c>
      <c r="AH80">
        <f t="shared" si="33"/>
        <v>-1117.5259780178344</v>
      </c>
      <c r="AI80">
        <f t="shared" si="34"/>
        <v>-1117.6194080873861</v>
      </c>
      <c r="AJ80">
        <f t="shared" si="35"/>
        <v>0.24797638336753092</v>
      </c>
      <c r="AK80">
        <f t="shared" si="49"/>
        <v>-6.0051832877897809E-2</v>
      </c>
      <c r="AL80">
        <f t="shared" si="26"/>
        <v>-1117.4314835368964</v>
      </c>
      <c r="AN80">
        <f t="shared" si="36"/>
        <v>0</v>
      </c>
      <c r="AO80">
        <f t="shared" si="36"/>
        <v>0</v>
      </c>
      <c r="AP80">
        <f t="shared" si="36"/>
        <v>-2.3788955212183152E-5</v>
      </c>
      <c r="AQ80">
        <f t="shared" si="36"/>
        <v>-0.28454196349289801</v>
      </c>
      <c r="AR80">
        <f t="shared" si="36"/>
        <v>-0.28456575244811022</v>
      </c>
      <c r="AS80">
        <f t="shared" si="36"/>
        <v>6.3139191760371599E-5</v>
      </c>
      <c r="AT80">
        <f t="shared" si="36"/>
        <v>-1.5290263290999504E-5</v>
      </c>
      <c r="AU80">
        <f t="shared" si="23"/>
        <v>-0.28451790351964085</v>
      </c>
      <c r="AW80">
        <v>77</v>
      </c>
      <c r="AX80">
        <f>IF(Z80&gt;0, (R80*SUMPRODUCT(K80:$K$98, X80:$X$98)-K80*$AZ$3)/Z80, 0)</f>
        <v>-147.95286403789464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0.397394472</v>
      </c>
      <c r="Q81" s="4">
        <f t="shared" si="48"/>
        <v>12.5</v>
      </c>
      <c r="R81">
        <f t="shared" si="28"/>
        <v>250000</v>
      </c>
      <c r="S81">
        <f t="shared" si="29"/>
        <v>-271.4668482218874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-1.1058597101946424</v>
      </c>
      <c r="AC81">
        <f t="shared" si="30"/>
        <v>-1.2024282145294534</v>
      </c>
      <c r="AE81">
        <f t="shared" si="31"/>
        <v>0</v>
      </c>
      <c r="AF81">
        <f t="shared" si="32"/>
        <v>0</v>
      </c>
      <c r="AG81">
        <f t="shared" si="32"/>
        <v>-5.5367175697759188E-2</v>
      </c>
      <c r="AH81">
        <f t="shared" si="33"/>
        <v>-742.57186316838545</v>
      </c>
      <c r="AI81">
        <f t="shared" si="34"/>
        <v>-742.62723034408316</v>
      </c>
      <c r="AJ81">
        <f t="shared" si="35"/>
        <v>9.6568504334811012E-2</v>
      </c>
      <c r="AK81">
        <f t="shared" si="49"/>
        <v>-7.7410179713624974E-2</v>
      </c>
      <c r="AL81">
        <f t="shared" si="26"/>
        <v>-742.60807201946204</v>
      </c>
      <c r="AN81">
        <f t="shared" si="36"/>
        <v>0</v>
      </c>
      <c r="AO81">
        <f t="shared" si="36"/>
        <v>0</v>
      </c>
      <c r="AP81">
        <f t="shared" si="36"/>
        <v>-1.2587023539360849E-5</v>
      </c>
      <c r="AQ81">
        <f t="shared" si="36"/>
        <v>-0.16881427314244948</v>
      </c>
      <c r="AR81">
        <f t="shared" si="36"/>
        <v>-0.16882686016598886</v>
      </c>
      <c r="AS81">
        <f t="shared" si="36"/>
        <v>2.1953621832878325E-5</v>
      </c>
      <c r="AT81">
        <f t="shared" si="36"/>
        <v>-1.7598220280558496E-5</v>
      </c>
      <c r="AU81">
        <f t="shared" si="23"/>
        <v>-0.16882250476443655</v>
      </c>
      <c r="AW81">
        <v>78</v>
      </c>
      <c r="AX81">
        <f>IF(Z81&gt;0, (R81*SUMPRODUCT(K81:$K$98, X81:$X$98)-K81*$AZ$3)/Z81, 0)</f>
        <v>-271.4668482218874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0.424762996</v>
      </c>
      <c r="Q82" s="4">
        <f t="shared" si="48"/>
        <v>12.5</v>
      </c>
      <c r="R82">
        <f t="shared" si="28"/>
        <v>250000</v>
      </c>
      <c r="S82">
        <f t="shared" si="29"/>
        <v>-480.66259522286919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-1.2024282145294534</v>
      </c>
      <c r="AC82">
        <f t="shared" si="30"/>
        <v>-1.2034090419950401</v>
      </c>
      <c r="AE82">
        <f t="shared" si="31"/>
        <v>0</v>
      </c>
      <c r="AF82">
        <f t="shared" si="32"/>
        <v>0</v>
      </c>
      <c r="AG82">
        <f t="shared" si="32"/>
        <v>-3.1295576511343015E-2</v>
      </c>
      <c r="AH82">
        <f t="shared" si="33"/>
        <v>-470.35854858877167</v>
      </c>
      <c r="AI82">
        <f t="shared" si="34"/>
        <v>-470.38984416528302</v>
      </c>
      <c r="AJ82">
        <f t="shared" si="35"/>
        <v>9.8082746558669776E-4</v>
      </c>
      <c r="AK82">
        <f t="shared" si="49"/>
        <v>-8.4169975017061749E-2</v>
      </c>
      <c r="AL82">
        <f t="shared" si="26"/>
        <v>-470.4730333128345</v>
      </c>
      <c r="AN82">
        <f t="shared" si="36"/>
        <v>0</v>
      </c>
      <c r="AO82">
        <f t="shared" si="36"/>
        <v>0</v>
      </c>
      <c r="AP82">
        <f t="shared" si="36"/>
        <v>-6.3523673880944664E-6</v>
      </c>
      <c r="AQ82">
        <f t="shared" si="36"/>
        <v>-9.5473246951811391E-2</v>
      </c>
      <c r="AR82">
        <f t="shared" si="36"/>
        <v>-9.5479599319199485E-2</v>
      </c>
      <c r="AS82">
        <f t="shared" si="36"/>
        <v>1.9908808529160751E-7</v>
      </c>
      <c r="AT82">
        <f t="shared" si="36"/>
        <v>-1.7084798043624983E-5</v>
      </c>
      <c r="AU82">
        <f t="shared" si="23"/>
        <v>-9.5496485029157821E-2</v>
      </c>
      <c r="AW82">
        <v>79</v>
      </c>
      <c r="AX82">
        <f>IF(Z82&gt;0, (R82*SUMPRODUCT(K82:$K$98, X82:$X$98)-K82*$AZ$3)/Z82, 0)</f>
        <v>-480.66259522286919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0.45242554800000001</v>
      </c>
      <c r="Q83" s="4">
        <f t="shared" si="48"/>
        <v>12.5</v>
      </c>
      <c r="R83">
        <f t="shared" si="28"/>
        <v>250000</v>
      </c>
      <c r="S83">
        <f t="shared" si="29"/>
        <v>-853.72928868095221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-1.2034090419950401</v>
      </c>
      <c r="AC83">
        <f t="shared" si="30"/>
        <v>-1.1490309981639384</v>
      </c>
      <c r="AE83">
        <f t="shared" si="31"/>
        <v>0</v>
      </c>
      <c r="AF83">
        <f t="shared" si="32"/>
        <v>0</v>
      </c>
      <c r="AG83">
        <f t="shared" si="32"/>
        <v>-1.6823702393109295E-2</v>
      </c>
      <c r="AH83">
        <f t="shared" si="33"/>
        <v>-283.17836706240581</v>
      </c>
      <c r="AI83">
        <f t="shared" si="34"/>
        <v>-283.19519076479889</v>
      </c>
      <c r="AJ83">
        <f t="shared" si="35"/>
        <v>-5.4378043831101674E-2</v>
      </c>
      <c r="AK83">
        <f t="shared" si="49"/>
        <v>-8.4238632939652808E-2</v>
      </c>
      <c r="AL83">
        <f t="shared" si="26"/>
        <v>-283.33380744156966</v>
      </c>
      <c r="AN83">
        <f t="shared" si="36"/>
        <v>0</v>
      </c>
      <c r="AO83">
        <f t="shared" si="36"/>
        <v>0</v>
      </c>
      <c r="AP83">
        <f t="shared" si="36"/>
        <v>-3.0489914442478163E-6</v>
      </c>
      <c r="AQ83">
        <f t="shared" si="36"/>
        <v>-5.1320951725999417E-2</v>
      </c>
      <c r="AR83">
        <f t="shared" si="36"/>
        <v>-5.1324000717443662E-2</v>
      </c>
      <c r="AS83">
        <f t="shared" si="36"/>
        <v>-9.8550358608263253E-6</v>
      </c>
      <c r="AT83">
        <f t="shared" si="36"/>
        <v>-1.5266726972853026E-5</v>
      </c>
      <c r="AU83">
        <f t="shared" si="23"/>
        <v>-5.1349122480277343E-2</v>
      </c>
      <c r="AW83">
        <v>80</v>
      </c>
      <c r="AX83">
        <f>IF(Z83&gt;0, (R83*SUMPRODUCT(K83:$K$98, X83:$X$98)-K83*$AZ$3)/Z83, 0)</f>
        <v>-853.72928868095221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0.48020744799999998</v>
      </c>
      <c r="Q84" s="4">
        <f t="shared" si="48"/>
        <v>12.5</v>
      </c>
      <c r="R84">
        <f t="shared" si="28"/>
        <v>250000</v>
      </c>
      <c r="S84">
        <f t="shared" si="29"/>
        <v>-1554.456867000217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-1.1490309981639384</v>
      </c>
      <c r="AC84">
        <f t="shared" si="30"/>
        <v>-1.0665561545480509</v>
      </c>
      <c r="AE84">
        <f t="shared" si="31"/>
        <v>0</v>
      </c>
      <c r="AF84">
        <f t="shared" si="32"/>
        <v>0</v>
      </c>
      <c r="AG84">
        <f t="shared" si="32"/>
        <v>-8.5765981770716936E-3</v>
      </c>
      <c r="AH84">
        <f t="shared" si="33"/>
        <v>-161.57734384213012</v>
      </c>
      <c r="AI84">
        <f t="shared" si="34"/>
        <v>-161.58592044030718</v>
      </c>
      <c r="AJ84">
        <f t="shared" si="35"/>
        <v>-8.2474843615887528E-2</v>
      </c>
      <c r="AK84">
        <f t="shared" si="49"/>
        <v>-8.0432169871475695E-2</v>
      </c>
      <c r="AL84">
        <f t="shared" si="26"/>
        <v>-161.74882745379455</v>
      </c>
      <c r="AN84">
        <f t="shared" si="36"/>
        <v>0</v>
      </c>
      <c r="AO84">
        <f t="shared" si="36"/>
        <v>0</v>
      </c>
      <c r="AP84">
        <f t="shared" si="36"/>
        <v>-1.3878152940975533E-6</v>
      </c>
      <c r="AQ84">
        <f t="shared" si="36"/>
        <v>-2.6145507150287104E-2</v>
      </c>
      <c r="AR84">
        <f t="shared" si="36"/>
        <v>-2.6146894965581199E-2</v>
      </c>
      <c r="AS84">
        <f t="shared" si="36"/>
        <v>-1.3345600083541826E-5</v>
      </c>
      <c r="AT84">
        <f t="shared" si="36"/>
        <v>-1.3015066484459986E-5</v>
      </c>
      <c r="AU84">
        <f t="shared" si="23"/>
        <v>-2.6173255632149204E-2</v>
      </c>
      <c r="AW84">
        <v>81</v>
      </c>
      <c r="AX84">
        <f>IF(Z84&gt;0, (R84*SUMPRODUCT(K84:$K$98, X84:$X$98)-K84*$AZ$3)/Z84, 0)</f>
        <v>-1554.456867000217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0.508136904</v>
      </c>
      <c r="Q85" s="4">
        <f t="shared" si="48"/>
        <v>12.5</v>
      </c>
      <c r="R85">
        <f t="shared" si="28"/>
        <v>250000</v>
      </c>
      <c r="S85">
        <f t="shared" si="29"/>
        <v>-2943.6877279713121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-1.0665561545480509</v>
      </c>
      <c r="AC85">
        <f t="shared" si="30"/>
        <v>-0.97324113014308189</v>
      </c>
      <c r="AE85">
        <f t="shared" si="31"/>
        <v>0</v>
      </c>
      <c r="AF85">
        <f t="shared" si="32"/>
        <v>0</v>
      </c>
      <c r="AG85">
        <f t="shared" si="32"/>
        <v>-4.1327461507517224E-3</v>
      </c>
      <c r="AH85">
        <f t="shared" si="33"/>
        <v>-87.16172089098508</v>
      </c>
      <c r="AI85">
        <f t="shared" si="34"/>
        <v>-87.165853637135825</v>
      </c>
      <c r="AJ85">
        <f t="shared" si="35"/>
        <v>-9.3315024404968971E-2</v>
      </c>
      <c r="AK85">
        <f t="shared" si="49"/>
        <v>-7.465893081836357E-2</v>
      </c>
      <c r="AL85">
        <f t="shared" si="26"/>
        <v>-87.333827592359157</v>
      </c>
      <c r="AN85">
        <f t="shared" si="36"/>
        <v>0</v>
      </c>
      <c r="AO85">
        <f t="shared" si="36"/>
        <v>0</v>
      </c>
      <c r="AP85">
        <f t="shared" si="36"/>
        <v>-5.9708658418749784E-7</v>
      </c>
      <c r="AQ85">
        <f t="shared" si="36"/>
        <v>-1.2592860122617504E-2</v>
      </c>
      <c r="AR85">
        <f t="shared" si="36"/>
        <v>-1.259345720920169E-2</v>
      </c>
      <c r="AS85">
        <f t="shared" si="36"/>
        <v>-1.3481870684266754E-5</v>
      </c>
      <c r="AT85">
        <f t="shared" si="36"/>
        <v>-1.0786495070189338E-5</v>
      </c>
      <c r="AU85">
        <f t="shared" si="23"/>
        <v>-1.2617725574956147E-2</v>
      </c>
      <c r="AW85">
        <v>82</v>
      </c>
      <c r="AX85">
        <f>IF(Z85&gt;0, (R85*SUMPRODUCT(K85:$K$98, X85:$X$98)-K85*$AZ$3)/Z85, 0)</f>
        <v>-2943.6877279713121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0.53626491099999996</v>
      </c>
      <c r="Q86" s="4">
        <f t="shared" si="48"/>
        <v>12.5</v>
      </c>
      <c r="R86">
        <f t="shared" si="28"/>
        <v>250000</v>
      </c>
      <c r="S86">
        <f t="shared" si="29"/>
        <v>-5860.6145751152208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-0.97324113014308189</v>
      </c>
      <c r="AC86">
        <f t="shared" si="30"/>
        <v>-0.87917280137707809</v>
      </c>
      <c r="AE86">
        <f t="shared" si="31"/>
        <v>0</v>
      </c>
      <c r="AF86">
        <f t="shared" si="32"/>
        <v>0</v>
      </c>
      <c r="AG86">
        <f t="shared" si="32"/>
        <v>-1.8751719425257405E-3</v>
      </c>
      <c r="AH86">
        <f t="shared" si="33"/>
        <v>-44.324934934369303</v>
      </c>
      <c r="AI86">
        <f t="shared" si="34"/>
        <v>-44.326810106311825</v>
      </c>
      <c r="AJ86">
        <f t="shared" si="35"/>
        <v>-9.4068328766003795E-2</v>
      </c>
      <c r="AK86">
        <f t="shared" si="49"/>
        <v>-6.8126879110015734E-2</v>
      </c>
      <c r="AL86">
        <f t="shared" si="26"/>
        <v>-44.48900531418785</v>
      </c>
      <c r="AN86">
        <f t="shared" si="36"/>
        <v>0</v>
      </c>
      <c r="AO86">
        <f t="shared" si="36"/>
        <v>0</v>
      </c>
      <c r="AP86">
        <f t="shared" si="36"/>
        <v>-2.4189208430091104E-7</v>
      </c>
      <c r="AQ86">
        <f t="shared" si="36"/>
        <v>-5.7177961415821885E-3</v>
      </c>
      <c r="AR86">
        <f t="shared" si="36"/>
        <v>-5.7180380336664888E-3</v>
      </c>
      <c r="AS86">
        <f t="shared" si="36"/>
        <v>-1.2134558754789845E-5</v>
      </c>
      <c r="AT86">
        <f t="shared" si="36"/>
        <v>-8.7881822520452354E-6</v>
      </c>
      <c r="AU86">
        <f t="shared" si="23"/>
        <v>-5.738960774673325E-3</v>
      </c>
      <c r="AW86">
        <v>83</v>
      </c>
      <c r="AX86">
        <f>IF(Z86&gt;0, (R86*SUMPRODUCT(K86:$K$98, X86:$X$98)-K86*$AZ$3)/Z86, 0)</f>
        <v>-5860.6145751152208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0.564431978</v>
      </c>
      <c r="Q87" s="4">
        <f t="shared" si="48"/>
        <v>12.5</v>
      </c>
      <c r="R87">
        <f t="shared" si="28"/>
        <v>250000</v>
      </c>
      <c r="S87">
        <f t="shared" si="29"/>
        <v>-12369.115241686637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-0.87917280137707809</v>
      </c>
      <c r="AC87">
        <f t="shared" si="30"/>
        <v>-0.78965739315381955</v>
      </c>
      <c r="AE87">
        <f t="shared" si="31"/>
        <v>0</v>
      </c>
      <c r="AF87">
        <f t="shared" si="32"/>
        <v>0</v>
      </c>
      <c r="AG87">
        <f t="shared" si="32"/>
        <v>-7.9801321449057708E-4</v>
      </c>
      <c r="AH87">
        <f t="shared" si="33"/>
        <v>-21.168140172198118</v>
      </c>
      <c r="AI87">
        <f t="shared" si="34"/>
        <v>-21.16893818541261</v>
      </c>
      <c r="AJ87">
        <f t="shared" si="35"/>
        <v>-8.9515408223258541E-2</v>
      </c>
      <c r="AK87">
        <f t="shared" si="49"/>
        <v>-6.1542096096395472E-2</v>
      </c>
      <c r="AL87">
        <f t="shared" si="26"/>
        <v>-21.319995689732266</v>
      </c>
      <c r="AN87">
        <f t="shared" si="36"/>
        <v>0</v>
      </c>
      <c r="AO87">
        <f t="shared" si="36"/>
        <v>0</v>
      </c>
      <c r="AP87">
        <f t="shared" si="36"/>
        <v>-9.1912085583389244E-8</v>
      </c>
      <c r="AQ87">
        <f t="shared" si="36"/>
        <v>-2.4380647786518919E-3</v>
      </c>
      <c r="AR87">
        <f t="shared" si="36"/>
        <v>-2.4381566907374754E-3</v>
      </c>
      <c r="AS87">
        <f t="shared" si="36"/>
        <v>-1.0310039623717679E-5</v>
      </c>
      <c r="AT87">
        <f t="shared" si="36"/>
        <v>-7.0881813742945952E-6</v>
      </c>
      <c r="AU87">
        <f t="shared" si="23"/>
        <v>-2.4555549117354879E-3</v>
      </c>
      <c r="AW87">
        <v>84</v>
      </c>
      <c r="AX87">
        <f>IF(Z87&gt;0, (R87*SUMPRODUCT(K87:$K$98, X87:$X$98)-K87*$AZ$3)/Z87, 0)</f>
        <v>-12369.115241686637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0.59247427200000002</v>
      </c>
      <c r="Q88" s="4">
        <f t="shared" si="48"/>
        <v>12.5</v>
      </c>
      <c r="R88">
        <f t="shared" si="28"/>
        <v>250000</v>
      </c>
      <c r="S88">
        <f t="shared" si="29"/>
        <v>-27860.860560434634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-0.78965739315381955</v>
      </c>
      <c r="AC88">
        <f t="shared" si="30"/>
        <v>-0.70706581117814948</v>
      </c>
      <c r="AE88">
        <f t="shared" si="31"/>
        <v>0</v>
      </c>
      <c r="AF88">
        <f t="shared" si="32"/>
        <v>0</v>
      </c>
      <c r="AG88">
        <f t="shared" si="32"/>
        <v>-3.172307840439868E-4</v>
      </c>
      <c r="AH88">
        <f t="shared" si="33"/>
        <v>-9.45604596603369</v>
      </c>
      <c r="AI88">
        <f t="shared" si="34"/>
        <v>-9.4563631968177333</v>
      </c>
      <c r="AJ88">
        <f t="shared" si="35"/>
        <v>-8.259158197567007E-2</v>
      </c>
      <c r="AK88">
        <f t="shared" si="49"/>
        <v>-5.5276017520767377E-2</v>
      </c>
      <c r="AL88">
        <f t="shared" si="26"/>
        <v>-9.5942307963141715</v>
      </c>
      <c r="AN88">
        <f t="shared" si="36"/>
        <v>0</v>
      </c>
      <c r="AO88">
        <f t="shared" si="36"/>
        <v>0</v>
      </c>
      <c r="AP88">
        <f t="shared" si="36"/>
        <v>-3.2622695297799207E-8</v>
      </c>
      <c r="AQ88">
        <f t="shared" si="36"/>
        <v>-9.724204641789328E-4</v>
      </c>
      <c r="AR88">
        <f t="shared" si="36"/>
        <v>-9.7245308687423054E-4</v>
      </c>
      <c r="AS88">
        <f t="shared" si="36"/>
        <v>-8.4933750079623221E-6</v>
      </c>
      <c r="AT88">
        <f t="shared" si="36"/>
        <v>-5.6843558934235336E-6</v>
      </c>
      <c r="AU88">
        <f t="shared" si="23"/>
        <v>-9.8663081777561638E-4</v>
      </c>
      <c r="AW88">
        <v>85</v>
      </c>
      <c r="AX88">
        <f>IF(Z88&gt;0, (R88*SUMPRODUCT(K88:$K$98, X88:$X$98)-K88*$AZ$3)/Z88, 0)</f>
        <v>-27860.860560434634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0.62503115200000003</v>
      </c>
      <c r="Q89" s="4">
        <f t="shared" si="48"/>
        <v>12.5</v>
      </c>
      <c r="R89">
        <f t="shared" si="28"/>
        <v>250000</v>
      </c>
      <c r="S89">
        <f t="shared" si="29"/>
        <v>-68246.073611326763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-0.70706581117814948</v>
      </c>
      <c r="AC89">
        <f t="shared" si="30"/>
        <v>-0.63211890418311245</v>
      </c>
      <c r="AE89">
        <f t="shared" si="31"/>
        <v>0</v>
      </c>
      <c r="AF89">
        <f t="shared" si="32"/>
        <v>0</v>
      </c>
      <c r="AG89">
        <f t="shared" si="32"/>
        <v>-1.1577935380267064E-4</v>
      </c>
      <c r="AH89">
        <f t="shared" si="33"/>
        <v>-3.9655824480175266</v>
      </c>
      <c r="AI89">
        <f t="shared" si="34"/>
        <v>-3.965698227371329</v>
      </c>
      <c r="AJ89">
        <f t="shared" si="35"/>
        <v>-7.4946906995037033E-2</v>
      </c>
      <c r="AK89">
        <f t="shared" si="49"/>
        <v>-4.9494606782470467E-2</v>
      </c>
      <c r="AL89">
        <f t="shared" si="26"/>
        <v>-4.0901397411488372</v>
      </c>
      <c r="AN89">
        <f t="shared" si="36"/>
        <v>0</v>
      </c>
      <c r="AO89">
        <f t="shared" si="36"/>
        <v>0</v>
      </c>
      <c r="AP89">
        <f t="shared" si="36"/>
        <v>-1.0630596001332851E-8</v>
      </c>
      <c r="AQ89">
        <f t="shared" si="36"/>
        <v>-3.6411072898800761E-4</v>
      </c>
      <c r="AR89">
        <f t="shared" si="36"/>
        <v>-3.6412135958400891E-4</v>
      </c>
      <c r="AS89">
        <f t="shared" si="36"/>
        <v>-6.8814539349702941E-6</v>
      </c>
      <c r="AT89">
        <f t="shared" si="36"/>
        <v>-4.5444818239876524E-6</v>
      </c>
      <c r="AU89">
        <f t="shared" si="23"/>
        <v>-3.7554729534296693E-4</v>
      </c>
      <c r="AW89">
        <v>86</v>
      </c>
      <c r="AX89">
        <f>IF(Z89&gt;0, (R89*SUMPRODUCT(K89:$K$98, X89:$X$98)-K89*$AZ$3)/Z89, 0)</f>
        <v>-68246.073611326763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0.65741117999999998</v>
      </c>
      <c r="Q90" s="4">
        <f t="shared" si="48"/>
        <v>12.5</v>
      </c>
      <c r="R90">
        <f t="shared" si="28"/>
        <v>250000</v>
      </c>
      <c r="S90">
        <f t="shared" si="29"/>
        <v>-183310.53247596818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-0.63211890418311245</v>
      </c>
      <c r="AC90">
        <f t="shared" si="30"/>
        <v>-0.56469790110922891</v>
      </c>
      <c r="AE90">
        <f t="shared" si="31"/>
        <v>0</v>
      </c>
      <c r="AF90">
        <f t="shared" si="32"/>
        <v>0</v>
      </c>
      <c r="AG90">
        <f t="shared" si="32"/>
        <v>-3.8506918661592741E-5</v>
      </c>
      <c r="AH90">
        <f t="shared" si="33"/>
        <v>-1.5222928320610236</v>
      </c>
      <c r="AI90">
        <f t="shared" si="34"/>
        <v>-1.5223313389796853</v>
      </c>
      <c r="AJ90">
        <f t="shared" si="35"/>
        <v>-6.7421003073883545E-2</v>
      </c>
      <c r="AK90">
        <f t="shared" si="49"/>
        <v>-4.4248323292817873E-2</v>
      </c>
      <c r="AL90">
        <f t="shared" si="26"/>
        <v>-1.6340006653463868</v>
      </c>
      <c r="AN90">
        <f t="shared" si="36"/>
        <v>0</v>
      </c>
      <c r="AO90">
        <f t="shared" si="36"/>
        <v>0</v>
      </c>
      <c r="AP90">
        <f t="shared" si="36"/>
        <v>-3.15680123212501E-9</v>
      </c>
      <c r="AQ90">
        <f t="shared" si="36"/>
        <v>-1.2479772609534838E-4</v>
      </c>
      <c r="AR90">
        <f t="shared" si="36"/>
        <v>-1.2480088289658052E-4</v>
      </c>
      <c r="AS90">
        <f t="shared" si="36"/>
        <v>-5.527180905986734E-6</v>
      </c>
      <c r="AT90">
        <f t="shared" si="36"/>
        <v>-3.6274821861961885E-6</v>
      </c>
      <c r="AU90">
        <f t="shared" si="23"/>
        <v>-1.3395554598876345E-4</v>
      </c>
      <c r="AW90">
        <v>87</v>
      </c>
      <c r="AX90">
        <f>IF(Z90&gt;0, (R90*SUMPRODUCT(K90:$K$98, X90:$X$98)-K90*$AZ$3)/Z90, 0)</f>
        <v>-183310.53247596818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0.68957421399999996</v>
      </c>
      <c r="Q91" s="4">
        <f t="shared" si="48"/>
        <v>12.5</v>
      </c>
      <c r="R91">
        <f t="shared" si="28"/>
        <v>250000</v>
      </c>
      <c r="S91">
        <f t="shared" si="29"/>
        <v>-544908.07653638883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-0.56469790110922891</v>
      </c>
      <c r="AC91">
        <f t="shared" si="30"/>
        <v>-0.50430027579704617</v>
      </c>
      <c r="AE91">
        <f t="shared" si="31"/>
        <v>0</v>
      </c>
      <c r="AF91">
        <f t="shared" si="32"/>
        <v>0</v>
      </c>
      <c r="AG91">
        <f t="shared" si="32"/>
        <v>-1.1568471305347067E-5</v>
      </c>
      <c r="AH91">
        <f t="shared" si="33"/>
        <v>-0.53106756339259498</v>
      </c>
      <c r="AI91">
        <f t="shared" si="34"/>
        <v>-0.53107913186390032</v>
      </c>
      <c r="AJ91">
        <f t="shared" si="35"/>
        <v>-6.0397625312182734E-2</v>
      </c>
      <c r="AK91">
        <f t="shared" si="49"/>
        <v>-3.9528853077646024E-2</v>
      </c>
      <c r="AL91">
        <f t="shared" si="26"/>
        <v>-0.63100561025372903</v>
      </c>
      <c r="AN91">
        <f t="shared" si="36"/>
        <v>0</v>
      </c>
      <c r="AO91">
        <f t="shared" si="36"/>
        <v>0</v>
      </c>
      <c r="AP91">
        <f t="shared" si="36"/>
        <v>-8.4677186732761107E-10</v>
      </c>
      <c r="AQ91">
        <f t="shared" si="36"/>
        <v>-3.8872298721372057E-5</v>
      </c>
      <c r="AR91">
        <f t="shared" si="36"/>
        <v>-3.887314549323939E-5</v>
      </c>
      <c r="AS91">
        <f t="shared" si="36"/>
        <v>-4.4208961251528146E-6</v>
      </c>
      <c r="AT91">
        <f t="shared" si="36"/>
        <v>-2.8933745739081397E-6</v>
      </c>
      <c r="AU91">
        <f t="shared" si="23"/>
        <v>-4.618741619230034E-5</v>
      </c>
      <c r="AW91">
        <v>88</v>
      </c>
      <c r="AX91">
        <f>IF(Z91&gt;0, (R91*SUMPRODUCT(K91:$K$98, X91:$X$98)-K91*$AZ$3)/Z91, 0)</f>
        <v>-544908.07653638883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0.72148010799999995</v>
      </c>
      <c r="Q92" s="4">
        <f t="shared" si="48"/>
        <v>12.5</v>
      </c>
      <c r="R92">
        <f t="shared" si="28"/>
        <v>250000</v>
      </c>
      <c r="S92">
        <f t="shared" si="29"/>
        <v>-1812010.6574323014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-0.50430027579704617</v>
      </c>
      <c r="AC92">
        <f t="shared" si="30"/>
        <v>-0.45030127038301915</v>
      </c>
      <c r="AE92">
        <f t="shared" si="31"/>
        <v>0</v>
      </c>
      <c r="AF92">
        <f t="shared" si="32"/>
        <v>0</v>
      </c>
      <c r="AG92">
        <f t="shared" si="32"/>
        <v>-3.1063646655168947E-6</v>
      </c>
      <c r="AH92">
        <f t="shared" si="33"/>
        <v>-0.16692843853553405</v>
      </c>
      <c r="AI92">
        <f t="shared" si="34"/>
        <v>-0.16693154490019957</v>
      </c>
      <c r="AJ92">
        <f t="shared" si="35"/>
        <v>-5.3999005414027024E-2</v>
      </c>
      <c r="AK92">
        <f t="shared" si="49"/>
        <v>-3.5301019305793234E-2</v>
      </c>
      <c r="AL92">
        <f t="shared" si="26"/>
        <v>-0.25623156962001981</v>
      </c>
      <c r="AN92">
        <f t="shared" si="36"/>
        <v>0</v>
      </c>
      <c r="AO92">
        <f t="shared" si="36"/>
        <v>0</v>
      </c>
      <c r="AP92">
        <f t="shared" si="36"/>
        <v>-2.0301347353879333E-10</v>
      </c>
      <c r="AQ92">
        <f t="shared" si="36"/>
        <v>-1.0909447469480115E-5</v>
      </c>
      <c r="AR92">
        <f t="shared" si="36"/>
        <v>-1.0909650482953655E-5</v>
      </c>
      <c r="AS92">
        <f t="shared" si="36"/>
        <v>-3.5290530369581011E-6</v>
      </c>
      <c r="AT92">
        <f t="shared" si="36"/>
        <v>-2.3070641474530737E-6</v>
      </c>
      <c r="AU92">
        <f t="shared" si="23"/>
        <v>-1.6745767667364826E-5</v>
      </c>
      <c r="AW92">
        <v>89</v>
      </c>
      <c r="AX92">
        <f>IF(Z92&gt;0, (R92*SUMPRODUCT(K92:$K$98, X92:$X$98)-K92*$AZ$3)/Z92, 0)</f>
        <v>-1812010.6574323014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0.75308980400000003</v>
      </c>
      <c r="Q93" s="4">
        <f t="shared" si="48"/>
        <v>12.5</v>
      </c>
      <c r="R93">
        <f t="shared" si="28"/>
        <v>250000</v>
      </c>
      <c r="S93">
        <f t="shared" si="29"/>
        <v>-6829188.3873448595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-0.45030127038301915</v>
      </c>
      <c r="AC93">
        <f t="shared" si="30"/>
        <v>-0.40206407472982053</v>
      </c>
      <c r="AE93">
        <f t="shared" si="31"/>
        <v>0</v>
      </c>
      <c r="AF93">
        <f t="shared" si="32"/>
        <v>0</v>
      </c>
      <c r="AG93">
        <f t="shared" si="32"/>
        <v>-7.3592946175508165E-7</v>
      </c>
      <c r="AH93">
        <f t="shared" si="33"/>
        <v>-4.6787431142132879E-2</v>
      </c>
      <c r="AI93">
        <f t="shared" si="34"/>
        <v>-4.6788167071594632E-2</v>
      </c>
      <c r="AJ93">
        <f t="shared" si="35"/>
        <v>-4.8237195653198617E-2</v>
      </c>
      <c r="AK93">
        <f t="shared" si="49"/>
        <v>-3.1521088926811346E-2</v>
      </c>
      <c r="AL93">
        <f t="shared" si="26"/>
        <v>-0.12654645165160461</v>
      </c>
      <c r="AN93">
        <f t="shared" si="36"/>
        <v>0</v>
      </c>
      <c r="AO93">
        <f t="shared" si="36"/>
        <v>0</v>
      </c>
      <c r="AP93">
        <f t="shared" si="36"/>
        <v>-4.2942823041711E-11</v>
      </c>
      <c r="AQ93">
        <f t="shared" si="36"/>
        <v>-2.7301317320837333E-6</v>
      </c>
      <c r="AR93">
        <f t="shared" si="36"/>
        <v>-2.7301746749067746E-6</v>
      </c>
      <c r="AS93">
        <f t="shared" si="36"/>
        <v>-2.8147281290025015E-6</v>
      </c>
      <c r="AT93">
        <f t="shared" si="36"/>
        <v>-1.8393128882732203E-6</v>
      </c>
      <c r="AU93">
        <f t="shared" si="23"/>
        <v>-7.3842156921824976E-6</v>
      </c>
      <c r="AW93">
        <v>90</v>
      </c>
      <c r="AX93">
        <f>IF(Z93&gt;0, (R93*SUMPRODUCT(K93:$K$98, X93:$X$98)-K93*$AZ$3)/Z93, 0)</f>
        <v>-6829188.3873448595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0.78453892300000005</v>
      </c>
      <c r="Q94" s="4">
        <f t="shared" si="48"/>
        <v>12.5</v>
      </c>
      <c r="R94">
        <f t="shared" si="28"/>
        <v>250000</v>
      </c>
      <c r="S94">
        <f t="shared" si="29"/>
        <v>-29677298.405652914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-0.40206407472982053</v>
      </c>
      <c r="AC94">
        <f t="shared" si="30"/>
        <v>-0.35898813959309894</v>
      </c>
      <c r="AE94">
        <f t="shared" si="31"/>
        <v>0</v>
      </c>
      <c r="AF94">
        <f t="shared" si="32"/>
        <v>0</v>
      </c>
      <c r="AG94">
        <f t="shared" si="32"/>
        <v>-1.5120485980822934E-7</v>
      </c>
      <c r="AH94">
        <f t="shared" si="33"/>
        <v>-1.154730614658603E-2</v>
      </c>
      <c r="AI94">
        <f t="shared" si="34"/>
        <v>-1.1547457351445838E-2</v>
      </c>
      <c r="AJ94">
        <f t="shared" si="35"/>
        <v>-4.3075935136721588E-2</v>
      </c>
      <c r="AK94">
        <f t="shared" si="49"/>
        <v>-2.8144485231087441E-2</v>
      </c>
      <c r="AL94">
        <f t="shared" si="26"/>
        <v>-8.2767877719254868E-2</v>
      </c>
      <c r="AN94">
        <f t="shared" si="36"/>
        <v>0</v>
      </c>
      <c r="AO94">
        <f t="shared" si="36"/>
        <v>0</v>
      </c>
      <c r="AP94">
        <f t="shared" si="36"/>
        <v>-7.877748813902102E-12</v>
      </c>
      <c r="AQ94">
        <f t="shared" si="36"/>
        <v>-6.0161278820934875E-7</v>
      </c>
      <c r="AR94">
        <f t="shared" si="36"/>
        <v>-6.016206659581627E-7</v>
      </c>
      <c r="AS94">
        <f t="shared" si="36"/>
        <v>-2.2442492745366355E-6</v>
      </c>
      <c r="AT94">
        <f t="shared" si="36"/>
        <v>-1.4663231421812902E-6</v>
      </c>
      <c r="AU94">
        <f t="shared" si="23"/>
        <v>-4.3121930826760882E-6</v>
      </c>
      <c r="AW94">
        <v>91</v>
      </c>
      <c r="AX94">
        <f>IF(Z94&gt;0, (R94*SUMPRODUCT(K94:$K$98, X94:$X$98)-K94*$AZ$3)/Z94, 0)</f>
        <v>-29677298.405652914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0.81598695700000001</v>
      </c>
      <c r="Q95" s="4">
        <f t="shared" si="48"/>
        <v>12.5</v>
      </c>
      <c r="R95">
        <f t="shared" si="28"/>
        <v>250000</v>
      </c>
      <c r="S95">
        <f t="shared" si="29"/>
        <v>-152273821.58630449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-0.35898813959309894</v>
      </c>
      <c r="AC95">
        <f t="shared" si="30"/>
        <v>-0.32052564721619642</v>
      </c>
      <c r="AE95">
        <f t="shared" si="31"/>
        <v>0</v>
      </c>
      <c r="AF95">
        <f t="shared" si="32"/>
        <v>0</v>
      </c>
      <c r="AG95">
        <f t="shared" si="32"/>
        <v>-2.6311617771618376E-8</v>
      </c>
      <c r="AH95">
        <f t="shared" si="33"/>
        <v>-2.4676238687705732E-3</v>
      </c>
      <c r="AI95">
        <f t="shared" si="34"/>
        <v>-2.4676501803883449E-3</v>
      </c>
      <c r="AJ95">
        <f t="shared" si="35"/>
        <v>-3.8462492376902524E-2</v>
      </c>
      <c r="AK95">
        <f t="shared" si="49"/>
        <v>-2.512916977151693E-2</v>
      </c>
      <c r="AL95">
        <f t="shared" si="26"/>
        <v>-6.6059312328807795E-2</v>
      </c>
      <c r="AN95">
        <f t="shared" si="36"/>
        <v>0</v>
      </c>
      <c r="AO95">
        <f t="shared" si="36"/>
        <v>0</v>
      </c>
      <c r="AP95">
        <f t="shared" si="36"/>
        <v>-1.2239562884792367E-12</v>
      </c>
      <c r="AQ95">
        <f t="shared" si="36"/>
        <v>-1.1478821933332742E-7</v>
      </c>
      <c r="AR95">
        <f t="shared" si="36"/>
        <v>-1.1478944328961589E-7</v>
      </c>
      <c r="AS95">
        <f t="shared" si="36"/>
        <v>-1.7891871881049665E-6</v>
      </c>
      <c r="AT95">
        <f t="shared" si="36"/>
        <v>-1.168951511574755E-6</v>
      </c>
      <c r="AU95">
        <f t="shared" si="23"/>
        <v>-3.0729281429693374E-6</v>
      </c>
      <c r="AW95">
        <v>92</v>
      </c>
      <c r="AX95">
        <f>IF(Z95&gt;0, (R95*SUMPRODUCT(K95:$K$98, X95:$X$98)-K95*$AZ$3)/Z95, 0)</f>
        <v>-152273821.58630449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0.84743607600000004</v>
      </c>
      <c r="Q96" s="4">
        <f t="shared" si="48"/>
        <v>12.5</v>
      </c>
      <c r="R96">
        <f t="shared" si="28"/>
        <v>250000</v>
      </c>
      <c r="S96">
        <f t="shared" si="29"/>
        <v>-953669154.63423824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-0.32052564721619642</v>
      </c>
      <c r="AC96">
        <f t="shared" si="30"/>
        <v>-0.2861837137993346</v>
      </c>
      <c r="AE96">
        <f t="shared" si="31"/>
        <v>0</v>
      </c>
      <c r="AF96">
        <f t="shared" si="32"/>
        <v>0</v>
      </c>
      <c r="AG96">
        <f t="shared" si="32"/>
        <v>-3.7510874763100491E-9</v>
      </c>
      <c r="AH96">
        <f t="shared" si="33"/>
        <v>-4.4594828235184285E-4</v>
      </c>
      <c r="AI96">
        <f t="shared" si="34"/>
        <v>-4.4595203343931919E-4</v>
      </c>
      <c r="AJ96">
        <f t="shared" si="35"/>
        <v>-3.4341933416861814E-2</v>
      </c>
      <c r="AK96">
        <f t="shared" si="49"/>
        <v>-2.2436795305133751E-2</v>
      </c>
      <c r="AL96">
        <f t="shared" si="26"/>
        <v>-5.7224680755434881E-2</v>
      </c>
      <c r="AN96">
        <f t="shared" si="36"/>
        <v>0</v>
      </c>
      <c r="AO96">
        <f t="shared" si="36"/>
        <v>0</v>
      </c>
      <c r="AP96">
        <f t="shared" si="36"/>
        <v>-1.5579643865185341E-13</v>
      </c>
      <c r="AQ96">
        <f t="shared" si="36"/>
        <v>-1.8521869898292291E-8</v>
      </c>
      <c r="AR96">
        <f t="shared" si="36"/>
        <v>-1.8522025694730944E-8</v>
      </c>
      <c r="AS96">
        <f t="shared" si="36"/>
        <v>-1.4263466145634373E-6</v>
      </c>
      <c r="AT96">
        <f t="shared" si="36"/>
        <v>-9.3188250750661347E-7</v>
      </c>
      <c r="AU96">
        <f t="shared" si="23"/>
        <v>-2.3767511477647816E-6</v>
      </c>
      <c r="AW96">
        <v>93</v>
      </c>
      <c r="AX96">
        <f>IF(Z96&gt;0, (R96*SUMPRODUCT(K96:$K$98, X96:$X$98)-K96*$AZ$3)/Z96, 0)</f>
        <v>-953669154.63423824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0.87888519499999995</v>
      </c>
      <c r="Q97" s="4">
        <f t="shared" si="48"/>
        <v>12.5</v>
      </c>
      <c r="R97">
        <f t="shared" si="28"/>
        <v>250000</v>
      </c>
      <c r="S97">
        <f t="shared" si="29"/>
        <v>-7663158575.2662821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-0.2861837137993346</v>
      </c>
      <c r="AC97">
        <f t="shared" si="30"/>
        <v>-0.25552118928095358</v>
      </c>
      <c r="AE97">
        <f t="shared" si="31"/>
        <v>0</v>
      </c>
      <c r="AF97">
        <f t="shared" si="32"/>
        <v>0</v>
      </c>
      <c r="AG97">
        <f t="shared" si="32"/>
        <v>-4.1680135346813346E-10</v>
      </c>
      <c r="AH97">
        <f t="shared" si="33"/>
        <v>-6.5935504961576295E-5</v>
      </c>
      <c r="AI97">
        <f t="shared" si="34"/>
        <v>-6.5935921762929763E-5</v>
      </c>
      <c r="AJ97">
        <f t="shared" si="35"/>
        <v>-3.0662524518381029E-2</v>
      </c>
      <c r="AK97">
        <f t="shared" si="49"/>
        <v>-2.0032859965953425E-2</v>
      </c>
      <c r="AL97">
        <f t="shared" si="26"/>
        <v>-5.0761320406097384E-2</v>
      </c>
      <c r="AN97">
        <f t="shared" si="36"/>
        <v>0</v>
      </c>
      <c r="AO97">
        <f t="shared" si="36"/>
        <v>0</v>
      </c>
      <c r="AP97">
        <f t="shared" si="36"/>
        <v>-1.5456509732584968E-14</v>
      </c>
      <c r="AQ97">
        <f t="shared" si="36"/>
        <v>-2.4451282743721373E-9</v>
      </c>
      <c r="AR97">
        <f t="shared" si="36"/>
        <v>-2.44514373088187E-9</v>
      </c>
      <c r="AS97">
        <f t="shared" si="36"/>
        <v>-1.1370779022199513E-6</v>
      </c>
      <c r="AT97">
        <f t="shared" si="36"/>
        <v>-7.4289128972069012E-7</v>
      </c>
      <c r="AU97">
        <f t="shared" si="23"/>
        <v>-1.8824143356715233E-6</v>
      </c>
      <c r="AW97">
        <v>94</v>
      </c>
      <c r="AX97">
        <f>IF(Z97&gt;0, (R97*SUMPRODUCT(K97:$K$98, X97:$X$98)-K97*$AZ$3)/Z97, 0)</f>
        <v>-7663158575.2662821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12.5</v>
      </c>
      <c r="R98">
        <f t="shared" si="28"/>
        <v>250000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-0.25552118928095358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-8.3360270693626692E-6</v>
      </c>
      <c r="AI98">
        <f t="shared" si="34"/>
        <v>-8.3360270693626692E-6</v>
      </c>
      <c r="AJ98">
        <f t="shared" si="35"/>
        <v>-0.25552118928095358</v>
      </c>
      <c r="AK98">
        <f t="shared" si="49"/>
        <v>-1.7886483249666751E-2</v>
      </c>
      <c r="AL98">
        <f t="shared" si="26"/>
        <v>-0.27341600855768966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-2.760091023675887E-10</v>
      </c>
      <c r="AR98">
        <f t="shared" si="36"/>
        <v>-2.760091023675887E-10</v>
      </c>
      <c r="AS98">
        <f t="shared" si="36"/>
        <v>-8.4604060786389463E-6</v>
      </c>
      <c r="AT98">
        <f t="shared" si="36"/>
        <v>-5.9222842550472619E-7</v>
      </c>
      <c r="AU98">
        <f t="shared" si="36"/>
        <v>-9.0529105132460382E-6</v>
      </c>
      <c r="AW98">
        <v>95</v>
      </c>
    </row>
    <row r="100" spans="5:50" x14ac:dyDescent="0.25">
      <c r="AN100" s="8">
        <f t="shared" ref="AN100:AU100" si="50">SUM(AN3:AN98)</f>
        <v>11085.80068769118</v>
      </c>
      <c r="AO100" s="8">
        <f t="shared" si="50"/>
        <v>-1108.580068769118</v>
      </c>
      <c r="AP100" s="8">
        <f t="shared" si="50"/>
        <v>-208.64649265389417</v>
      </c>
      <c r="AQ100" s="8">
        <f t="shared" si="50"/>
        <v>-6890.402847011359</v>
      </c>
      <c r="AR100" s="8">
        <f t="shared" si="50"/>
        <v>2878.1712792568023</v>
      </c>
      <c r="AS100" s="8">
        <f t="shared" si="50"/>
        <v>-35.643560608510718</v>
      </c>
      <c r="AT100" s="8">
        <f t="shared" si="50"/>
        <v>8.106743900864819</v>
      </c>
      <c r="AU100" s="8">
        <f t="shared" si="50"/>
        <v>2850.6344625491579</v>
      </c>
    </row>
  </sheetData>
  <conditionalFormatting sqref="AN100:AU100">
    <cfRule type="cellIs" dxfId="15" priority="1" operator="lessThan">
      <formula>0</formula>
    </cfRule>
  </conditionalFormatting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CF2FF-5950-4F09-8FF7-AA5C40806A03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'S.35.04.C'!C3*(1+C12)</f>
        <v>12868.592188598841</v>
      </c>
      <c r="K3">
        <v>1</v>
      </c>
      <c r="L3" s="2">
        <v>0</v>
      </c>
      <c r="O3">
        <f>$C$3</f>
        <v>12868.592188598841</v>
      </c>
      <c r="P3">
        <f>O3*C5</f>
        <v>1286.8592188598841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12868.592188598841</v>
      </c>
      <c r="AF3">
        <f t="shared" ref="AF3:AG34" si="4">-$Z3*P3</f>
        <v>-1286.8592188598841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11481.732969738958</v>
      </c>
      <c r="AJ3">
        <f t="shared" ref="AJ3:AJ66" si="7">AB3-AC3</f>
        <v>0</v>
      </c>
      <c r="AL3">
        <f t="shared" ref="AL3:AL34" si="8">SUM(AI3:AK3)</f>
        <v>11481.732969738958</v>
      </c>
      <c r="AN3">
        <f t="shared" ref="AN3:AU34" si="9">AE3*$K3</f>
        <v>12868.592188598841</v>
      </c>
      <c r="AO3">
        <f t="shared" si="9"/>
        <v>-1286.8592188598841</v>
      </c>
      <c r="AP3">
        <f t="shared" si="9"/>
        <v>-100</v>
      </c>
      <c r="AQ3">
        <f t="shared" si="9"/>
        <v>0</v>
      </c>
      <c r="AR3">
        <f t="shared" si="9"/>
        <v>11481.732969738958</v>
      </c>
      <c r="AS3">
        <f t="shared" si="9"/>
        <v>0</v>
      </c>
      <c r="AT3">
        <f t="shared" si="9"/>
        <v>0</v>
      </c>
      <c r="AU3">
        <f t="shared" si="9"/>
        <v>11481.732969738958</v>
      </c>
      <c r="AW3">
        <v>0</v>
      </c>
      <c r="AX3">
        <f>IF(Z3&gt;0, (R3*SUMPRODUCT(K3:$K$98, X3:$X$98)-K3*$AZ$3)/Z3, 0)</f>
        <v>0</v>
      </c>
      <c r="AZ3">
        <f>C6*SUMPRODUCT(X4:X89, K4:K89)/1</f>
        <v>7906.485959975791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250000</v>
      </c>
      <c r="S4">
        <f t="shared" si="1"/>
        <v>537.15352428548567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530.34456621164281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-669</v>
      </c>
      <c r="AI4">
        <f t="shared" si="6"/>
        <v>-669</v>
      </c>
      <c r="AJ4">
        <f t="shared" si="7"/>
        <v>-530.34456621164281</v>
      </c>
      <c r="AK4">
        <f>G4*SUM(AB4, AE4:AF4)</f>
        <v>0</v>
      </c>
      <c r="AL4">
        <f t="shared" si="8"/>
        <v>-1199.3445662116428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-624.12538483067453</v>
      </c>
      <c r="AR4">
        <f t="shared" si="9"/>
        <v>-624.12538483067453</v>
      </c>
      <c r="AS4">
        <f t="shared" si="9"/>
        <v>-494.77056274992333</v>
      </c>
      <c r="AT4">
        <f t="shared" si="9"/>
        <v>0</v>
      </c>
      <c r="AU4">
        <f t="shared" si="9"/>
        <v>-1118.8959475805977</v>
      </c>
      <c r="AW4">
        <v>1</v>
      </c>
      <c r="AX4">
        <f>IF(Z4&gt;0, (R4*SUMPRODUCT(K4:$K$98, X4:$X$98)-K4*$AZ$3)/Z4, 0)</f>
        <v>537.15352428548567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2.6930000000000001E-3</v>
      </c>
      <c r="Q5" s="4">
        <f t="shared" ref="Q5:Q68" si="21">$C$8</f>
        <v>12.5</v>
      </c>
      <c r="R5">
        <f t="shared" si="0"/>
        <v>250000</v>
      </c>
      <c r="S5">
        <f t="shared" si="1"/>
        <v>534.94601365215044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530.34456621164281</v>
      </c>
      <c r="AC5">
        <f t="shared" si="2"/>
        <v>521.46103915597632</v>
      </c>
      <c r="AE5">
        <f t="shared" si="3"/>
        <v>0</v>
      </c>
      <c r="AF5">
        <f t="shared" si="4"/>
        <v>0</v>
      </c>
      <c r="AG5">
        <f t="shared" si="4"/>
        <v>-12.184898705849999</v>
      </c>
      <c r="AH5">
        <f t="shared" si="5"/>
        <v>-664.71588299999996</v>
      </c>
      <c r="AI5">
        <f t="shared" si="6"/>
        <v>-676.90078170584991</v>
      </c>
      <c r="AJ5">
        <f t="shared" si="7"/>
        <v>8.8835270556664909</v>
      </c>
      <c r="AK5">
        <f>G5*SUM(AB5, AE5:AF5)</f>
        <v>21.744127214677356</v>
      </c>
      <c r="AL5">
        <f t="shared" si="8"/>
        <v>-646.27312743550601</v>
      </c>
      <c r="AN5">
        <f t="shared" si="9"/>
        <v>0</v>
      </c>
      <c r="AO5">
        <f t="shared" si="9"/>
        <v>0</v>
      </c>
      <c r="AP5">
        <f t="shared" si="9"/>
        <v>-10.419404577897733</v>
      </c>
      <c r="AQ5">
        <f t="shared" si="9"/>
        <v>-568.40388102745339</v>
      </c>
      <c r="AR5">
        <f t="shared" si="9"/>
        <v>-578.82328560535109</v>
      </c>
      <c r="AS5">
        <f t="shared" si="9"/>
        <v>7.5963752105096294</v>
      </c>
      <c r="AT5">
        <f t="shared" si="9"/>
        <v>18.593577518558075</v>
      </c>
      <c r="AU5">
        <f t="shared" si="9"/>
        <v>-552.63333287628325</v>
      </c>
      <c r="AW5">
        <v>2</v>
      </c>
      <c r="AX5">
        <f>IF(Z5&gt;0, (R5*SUMPRODUCT(K5:$K$98, X5:$X$98)-K5*$AZ$3)/Z5, 0)</f>
        <v>534.94601365215044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2.7169999999999998E-3</v>
      </c>
      <c r="Q6" s="4">
        <f t="shared" si="21"/>
        <v>12.5</v>
      </c>
      <c r="R6">
        <f t="shared" si="0"/>
        <v>250000</v>
      </c>
      <c r="S6">
        <f t="shared" si="1"/>
        <v>638.83730460865502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521.46103915597632</v>
      </c>
      <c r="AC6">
        <f t="shared" si="2"/>
        <v>614.81412669399197</v>
      </c>
      <c r="AE6">
        <f t="shared" si="3"/>
        <v>0</v>
      </c>
      <c r="AF6">
        <f t="shared" si="4"/>
        <v>0</v>
      </c>
      <c r="AG6">
        <f t="shared" si="4"/>
        <v>-12.029943349007706</v>
      </c>
      <c r="AH6">
        <f t="shared" si="5"/>
        <v>-662.12739567588892</v>
      </c>
      <c r="AI6">
        <f t="shared" si="6"/>
        <v>-674.1573390248966</v>
      </c>
      <c r="AJ6">
        <f t="shared" si="7"/>
        <v>-93.353087538015643</v>
      </c>
      <c r="AK6">
        <f>G6*SUM(AB6, AE6:AF6)</f>
        <v>30.505470790624617</v>
      </c>
      <c r="AL6">
        <f t="shared" si="8"/>
        <v>-737.00495577228764</v>
      </c>
      <c r="AN6">
        <f t="shared" si="9"/>
        <v>0</v>
      </c>
      <c r="AO6">
        <f t="shared" si="9"/>
        <v>0</v>
      </c>
      <c r="AP6">
        <f t="shared" si="9"/>
        <v>-9.2800189534331139</v>
      </c>
      <c r="AQ6">
        <f t="shared" si="9"/>
        <v>-510.77171381412967</v>
      </c>
      <c r="AR6">
        <f t="shared" si="9"/>
        <v>-520.05173276756273</v>
      </c>
      <c r="AS6">
        <f t="shared" si="9"/>
        <v>-72.013508009224694</v>
      </c>
      <c r="AT6">
        <f t="shared" si="9"/>
        <v>23.532226121725468</v>
      </c>
      <c r="AU6">
        <f t="shared" si="9"/>
        <v>-568.53301465506195</v>
      </c>
      <c r="AW6">
        <v>3</v>
      </c>
      <c r="AX6">
        <f>IF(Z6&gt;0, (R6*SUMPRODUCT(K6:$K$98, X6:$X$98)-K6*$AZ$3)/Z6, 0)</f>
        <v>638.83730460865502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2.745E-3</v>
      </c>
      <c r="Q7" s="4">
        <f t="shared" si="21"/>
        <v>12.5</v>
      </c>
      <c r="R7">
        <f t="shared" si="0"/>
        <v>250000</v>
      </c>
      <c r="S7">
        <f t="shared" si="1"/>
        <v>688.29510958989556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614.81412669399197</v>
      </c>
      <c r="AC7">
        <f t="shared" si="2"/>
        <v>653.96965192242897</v>
      </c>
      <c r="AE7">
        <f t="shared" si="3"/>
        <v>0</v>
      </c>
      <c r="AF7">
        <f t="shared" si="4"/>
        <v>0</v>
      </c>
      <c r="AG7">
        <f t="shared" si="4"/>
        <v>-11.876621721024602</v>
      </c>
      <c r="AH7">
        <f t="shared" si="5"/>
        <v>-660.44388986052309</v>
      </c>
      <c r="AI7">
        <f t="shared" si="6"/>
        <v>-672.32051158154763</v>
      </c>
      <c r="AJ7">
        <f t="shared" si="7"/>
        <v>-39.155525228437</v>
      </c>
      <c r="AK7">
        <f>G7*SUM(AB7, AE7:AF7)</f>
        <v>30.187373620675004</v>
      </c>
      <c r="AL7">
        <f t="shared" si="8"/>
        <v>-681.28866318930966</v>
      </c>
      <c r="AN7">
        <f t="shared" si="9"/>
        <v>0</v>
      </c>
      <c r="AO7">
        <f t="shared" si="9"/>
        <v>0</v>
      </c>
      <c r="AP7">
        <f t="shared" si="9"/>
        <v>-8.3356792938509781</v>
      </c>
      <c r="AQ7">
        <f t="shared" si="9"/>
        <v>-463.5365667759786</v>
      </c>
      <c r="AR7">
        <f t="shared" si="9"/>
        <v>-471.87224606982954</v>
      </c>
      <c r="AS7">
        <f t="shared" si="9"/>
        <v>-27.481543872762519</v>
      </c>
      <c r="AT7">
        <f t="shared" si="9"/>
        <v>21.187192043016037</v>
      </c>
      <c r="AU7">
        <f t="shared" si="9"/>
        <v>-478.166597899576</v>
      </c>
      <c r="AW7">
        <v>4</v>
      </c>
      <c r="AX7">
        <f>IF(Z7&gt;0, (R7*SUMPRODUCT(K7:$K$98, X7:$X$98)-K7*$AZ$3)/Z7, 0)</f>
        <v>688.29510958989556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2.7729999999999999E-3</v>
      </c>
      <c r="Q8" s="4">
        <f t="shared" si="21"/>
        <v>12.5</v>
      </c>
      <c r="R8">
        <f t="shared" si="0"/>
        <v>250000</v>
      </c>
      <c r="S8">
        <f t="shared" si="1"/>
        <v>596.76218376665463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653.96965192242897</v>
      </c>
      <c r="AC8">
        <f t="shared" si="2"/>
        <v>559.75918699800695</v>
      </c>
      <c r="AE8">
        <f t="shared" si="3"/>
        <v>0</v>
      </c>
      <c r="AF8">
        <f t="shared" si="4"/>
        <v>0</v>
      </c>
      <c r="AG8">
        <f t="shared" si="4"/>
        <v>-11.724921631781955</v>
      </c>
      <c r="AH8">
        <f t="shared" si="5"/>
        <v>-658.67744064802446</v>
      </c>
      <c r="AI8">
        <f t="shared" si="6"/>
        <v>-670.40236227980643</v>
      </c>
      <c r="AJ8">
        <f t="shared" si="7"/>
        <v>94.210464924422013</v>
      </c>
      <c r="AK8">
        <f t="shared" ref="AK8:AK71" si="22">G8*SUM(AB8:AB8, AE8:AF8)</f>
        <v>13.929553585947737</v>
      </c>
      <c r="AL8">
        <f t="shared" si="8"/>
        <v>-562.26234376943671</v>
      </c>
      <c r="AN8">
        <f t="shared" si="9"/>
        <v>0</v>
      </c>
      <c r="AO8">
        <f t="shared" si="9"/>
        <v>0</v>
      </c>
      <c r="AP8">
        <f t="shared" si="9"/>
        <v>-7.6815155999539062</v>
      </c>
      <c r="AQ8">
        <f t="shared" si="9"/>
        <v>-431.52877218050526</v>
      </c>
      <c r="AR8">
        <f t="shared" si="9"/>
        <v>-439.21028778045917</v>
      </c>
      <c r="AS8">
        <f t="shared" si="9"/>
        <v>61.721449296021703</v>
      </c>
      <c r="AT8">
        <f t="shared" si="9"/>
        <v>9.1258676630139259</v>
      </c>
      <c r="AU8">
        <f t="shared" si="9"/>
        <v>-368.36297082142357</v>
      </c>
      <c r="AW8">
        <v>5</v>
      </c>
      <c r="AX8">
        <f>IF(Z8&gt;0, (R8*SUMPRODUCT(K8:$K$98, X8:$X$98)-K8*$AZ$3)/Z8, 0)</f>
        <v>596.76218376665463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2.8019999999999998E-3</v>
      </c>
      <c r="Q9" s="4">
        <f t="shared" si="21"/>
        <v>12.5</v>
      </c>
      <c r="R9">
        <f t="shared" si="0"/>
        <v>250000</v>
      </c>
      <c r="S9">
        <f t="shared" si="1"/>
        <v>434.62553533138237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559.75918699800695</v>
      </c>
      <c r="AC9">
        <f t="shared" si="2"/>
        <v>402.45695877337039</v>
      </c>
      <c r="AE9">
        <f t="shared" si="3"/>
        <v>0</v>
      </c>
      <c r="AF9">
        <f t="shared" si="4"/>
        <v>0</v>
      </c>
      <c r="AG9">
        <f t="shared" si="4"/>
        <v>-11.574819185051883</v>
      </c>
      <c r="AH9">
        <f t="shared" si="5"/>
        <v>-657.06460824506075</v>
      </c>
      <c r="AI9">
        <f t="shared" si="6"/>
        <v>-668.63942743011262</v>
      </c>
      <c r="AJ9">
        <f t="shared" si="7"/>
        <v>157.30222822463656</v>
      </c>
      <c r="AK9">
        <f t="shared" si="22"/>
        <v>3.3025792032882411</v>
      </c>
      <c r="AL9">
        <f t="shared" si="8"/>
        <v>-508.03462000218781</v>
      </c>
      <c r="AN9">
        <f t="shared" si="9"/>
        <v>0</v>
      </c>
      <c r="AO9">
        <f t="shared" si="9"/>
        <v>0</v>
      </c>
      <c r="AP9">
        <f t="shared" si="9"/>
        <v>-7.1817187586355677</v>
      </c>
      <c r="AQ9">
        <f t="shared" si="9"/>
        <v>-407.68267281126703</v>
      </c>
      <c r="AR9">
        <f t="shared" si="9"/>
        <v>-414.86439156990258</v>
      </c>
      <c r="AS9">
        <f t="shared" si="9"/>
        <v>97.599828140294349</v>
      </c>
      <c r="AT9">
        <f t="shared" si="9"/>
        <v>2.0491201319814443</v>
      </c>
      <c r="AU9">
        <f t="shared" si="9"/>
        <v>-315.21544329762679</v>
      </c>
      <c r="AW9">
        <v>6</v>
      </c>
      <c r="AX9">
        <f>IF(Z9&gt;0, (R9*SUMPRODUCT(K9:$K$98, X9:$X$98)-K9*$AZ$3)/Z9, 0)</f>
        <v>434.62553533138237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2.8370000000000001E-3</v>
      </c>
      <c r="Q10" s="4">
        <f t="shared" si="21"/>
        <v>12.5</v>
      </c>
      <c r="R10">
        <f t="shared" si="0"/>
        <v>250000</v>
      </c>
      <c r="S10">
        <f t="shared" si="1"/>
        <v>269.7187997036562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402.45695877337039</v>
      </c>
      <c r="AC10">
        <f t="shared" si="2"/>
        <v>246.54959297968892</v>
      </c>
      <c r="AE10">
        <f t="shared" si="3"/>
        <v>0</v>
      </c>
      <c r="AF10">
        <f t="shared" si="4"/>
        <v>0</v>
      </c>
      <c r="AG10">
        <f t="shared" si="4"/>
        <v>-11.426233231173374</v>
      </c>
      <c r="AH10">
        <f t="shared" si="5"/>
        <v>-656.75524055984397</v>
      </c>
      <c r="AI10">
        <f t="shared" si="6"/>
        <v>-668.18147379101731</v>
      </c>
      <c r="AJ10">
        <f t="shared" si="7"/>
        <v>155.90736579368146</v>
      </c>
      <c r="AK10">
        <f t="shared" si="22"/>
        <v>1.6500735309708188</v>
      </c>
      <c r="AL10">
        <f t="shared" si="8"/>
        <v>-510.624034466365</v>
      </c>
      <c r="AN10">
        <f t="shared" si="9"/>
        <v>0</v>
      </c>
      <c r="AO10">
        <f t="shared" si="9"/>
        <v>0</v>
      </c>
      <c r="AP10">
        <f t="shared" si="9"/>
        <v>-6.7256683758001747</v>
      </c>
      <c r="AQ10">
        <f t="shared" si="9"/>
        <v>-386.57691145525303</v>
      </c>
      <c r="AR10">
        <f t="shared" si="9"/>
        <v>-393.30257983105315</v>
      </c>
      <c r="AS10">
        <f t="shared" si="9"/>
        <v>91.769633829292431</v>
      </c>
      <c r="AT10">
        <f t="shared" si="9"/>
        <v>0.97126035680051626</v>
      </c>
      <c r="AU10">
        <f t="shared" si="9"/>
        <v>-300.56168564496022</v>
      </c>
      <c r="AW10">
        <v>7</v>
      </c>
      <c r="AX10">
        <f>IF(Z10&gt;0, (R10*SUMPRODUCT(K10:$K$98, X10:$X$98)-K10*$AZ$3)/Z10, 0)</f>
        <v>269.7187997036562</v>
      </c>
    </row>
    <row r="11" spans="1:52" x14ac:dyDescent="0.25">
      <c r="A11" t="s">
        <v>33</v>
      </c>
      <c r="C11" s="12">
        <f>AU91</f>
        <v>3309.0665627825661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2.8709999999999999E-3</v>
      </c>
      <c r="Q11" s="4">
        <f t="shared" si="21"/>
        <v>12.5</v>
      </c>
      <c r="R11">
        <f t="shared" si="0"/>
        <v>250000</v>
      </c>
      <c r="S11">
        <f t="shared" si="1"/>
        <v>101.61896313759311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246.54959297968892</v>
      </c>
      <c r="AC11">
        <f t="shared" si="2"/>
        <v>91.69417380791765</v>
      </c>
      <c r="AE11">
        <f t="shared" si="3"/>
        <v>0</v>
      </c>
      <c r="AF11">
        <f t="shared" si="4"/>
        <v>0</v>
      </c>
      <c r="AG11">
        <f t="shared" si="4"/>
        <v>-11.27916618325494</v>
      </c>
      <c r="AH11">
        <f t="shared" si="5"/>
        <v>-656.094312133975</v>
      </c>
      <c r="AI11">
        <f t="shared" si="6"/>
        <v>-667.37347831722991</v>
      </c>
      <c r="AJ11">
        <f t="shared" si="7"/>
        <v>154.85541917177127</v>
      </c>
      <c r="AK11">
        <f t="shared" si="22"/>
        <v>0.59171902315125335</v>
      </c>
      <c r="AL11">
        <f t="shared" si="8"/>
        <v>-511.92634012230741</v>
      </c>
      <c r="AN11">
        <f t="shared" si="9"/>
        <v>0</v>
      </c>
      <c r="AO11">
        <f t="shared" si="9"/>
        <v>0</v>
      </c>
      <c r="AP11">
        <f t="shared" si="9"/>
        <v>-6.3085350609418951</v>
      </c>
      <c r="AQ11">
        <f t="shared" si="9"/>
        <v>-366.95921525888065</v>
      </c>
      <c r="AR11">
        <f t="shared" si="9"/>
        <v>-373.26775031982254</v>
      </c>
      <c r="AS11">
        <f t="shared" si="9"/>
        <v>86.611973380824509</v>
      </c>
      <c r="AT11">
        <f t="shared" si="9"/>
        <v>0.33095356014151189</v>
      </c>
      <c r="AU11">
        <f t="shared" si="9"/>
        <v>-286.32482337885654</v>
      </c>
      <c r="AW11">
        <v>8</v>
      </c>
      <c r="AX11">
        <f>IF(Z11&gt;0, (R11*SUMPRODUCT(K11:$K$98, X11:$X$98)-K11*$AZ$3)/Z11, 0)</f>
        <v>101.61896313759311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2.9099999999999998E-3</v>
      </c>
      <c r="Q12" s="4">
        <f t="shared" si="21"/>
        <v>12.5</v>
      </c>
      <c r="R12">
        <f t="shared" si="0"/>
        <v>250000</v>
      </c>
      <c r="S12">
        <f t="shared" si="1"/>
        <v>-62.289753387476971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91.69417380791765</v>
      </c>
      <c r="AC12">
        <f t="shared" si="2"/>
        <v>-55.48049740919123</v>
      </c>
      <c r="AE12">
        <f t="shared" si="3"/>
        <v>0</v>
      </c>
      <c r="AF12">
        <f t="shared" si="4"/>
        <v>0</v>
      </c>
      <c r="AG12">
        <f t="shared" si="4"/>
        <v>-11.13355214782912</v>
      </c>
      <c r="AH12">
        <f t="shared" si="5"/>
        <v>-656.44747186543748</v>
      </c>
      <c r="AI12">
        <f t="shared" si="6"/>
        <v>-667.58102401326664</v>
      </c>
      <c r="AJ12">
        <f t="shared" si="7"/>
        <v>147.17467121710888</v>
      </c>
      <c r="AK12">
        <f t="shared" si="22"/>
        <v>0.2108965997582106</v>
      </c>
      <c r="AL12">
        <f t="shared" si="8"/>
        <v>-520.1954561963995</v>
      </c>
      <c r="AN12">
        <f t="shared" si="9"/>
        <v>0</v>
      </c>
      <c r="AO12">
        <f t="shared" si="9"/>
        <v>0</v>
      </c>
      <c r="AP12">
        <f t="shared" si="9"/>
        <v>-5.9176013240569567</v>
      </c>
      <c r="AQ12">
        <f t="shared" si="9"/>
        <v>-348.90880979456261</v>
      </c>
      <c r="AR12">
        <f t="shared" si="9"/>
        <v>-354.8264111186196</v>
      </c>
      <c r="AS12">
        <f t="shared" si="9"/>
        <v>78.224902322106402</v>
      </c>
      <c r="AT12">
        <f t="shared" si="9"/>
        <v>0.11209378475059635</v>
      </c>
      <c r="AU12">
        <f t="shared" si="9"/>
        <v>-276.48941501176262</v>
      </c>
      <c r="AW12">
        <v>9</v>
      </c>
      <c r="AX12">
        <f>IF(Z12&gt;0, (R12*SUMPRODUCT(K12:$K$98, X12:$X$98)-K12*$AZ$3)/Z12, 0)</f>
        <v>-62.289753387476971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2.9520000000000002E-3</v>
      </c>
      <c r="Q13" s="4">
        <f t="shared" si="21"/>
        <v>12.5</v>
      </c>
      <c r="R13">
        <f t="shared" si="0"/>
        <v>250000</v>
      </c>
      <c r="S13">
        <f t="shared" si="1"/>
        <v>-223.70184414336896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-55.48049740919123</v>
      </c>
      <c r="AC13">
        <f t="shared" si="2"/>
        <v>-196.66703568283583</v>
      </c>
      <c r="AE13">
        <f t="shared" si="3"/>
        <v>0</v>
      </c>
      <c r="AF13">
        <f t="shared" si="4"/>
        <v>0</v>
      </c>
      <c r="AG13">
        <f t="shared" si="4"/>
        <v>-10.989350380410437</v>
      </c>
      <c r="AH13">
        <f t="shared" si="5"/>
        <v>-657.3249188078313</v>
      </c>
      <c r="AI13">
        <f t="shared" si="6"/>
        <v>-668.31426918824172</v>
      </c>
      <c r="AJ13">
        <f t="shared" si="7"/>
        <v>141.1865382736446</v>
      </c>
      <c r="AK13">
        <f t="shared" si="22"/>
        <v>-0.11096099481838247</v>
      </c>
      <c r="AL13">
        <f t="shared" si="8"/>
        <v>-527.23869190941548</v>
      </c>
      <c r="AN13">
        <f t="shared" si="9"/>
        <v>0</v>
      </c>
      <c r="AO13">
        <f t="shared" si="9"/>
        <v>0</v>
      </c>
      <c r="AP13">
        <f t="shared" si="9"/>
        <v>-5.5522400681632798</v>
      </c>
      <c r="AQ13">
        <f t="shared" si="9"/>
        <v>-332.10568647559194</v>
      </c>
      <c r="AR13">
        <f t="shared" si="9"/>
        <v>-337.6579265437552</v>
      </c>
      <c r="AS13">
        <f t="shared" si="9"/>
        <v>71.332838407407337</v>
      </c>
      <c r="AT13">
        <f t="shared" si="9"/>
        <v>-5.6061737965158169E-2</v>
      </c>
      <c r="AU13">
        <f t="shared" si="9"/>
        <v>-266.381149874313</v>
      </c>
      <c r="AW13">
        <v>10</v>
      </c>
      <c r="AX13">
        <f>IF(Z13&gt;0, (R13*SUMPRODUCT(K13:$K$98, X13:$X$98)-K13*$AZ$3)/Z13, 0)</f>
        <v>-223.70184414336896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2.9979999999999998E-3</v>
      </c>
      <c r="Q14" s="4">
        <f t="shared" si="21"/>
        <v>12.5</v>
      </c>
      <c r="R14">
        <f t="shared" si="0"/>
        <v>250000</v>
      </c>
      <c r="S14">
        <f t="shared" si="1"/>
        <v>-116.13589170729044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-196.66703568283583</v>
      </c>
      <c r="AC14">
        <f t="shared" si="2"/>
        <v>-100.77353633236498</v>
      </c>
      <c r="AE14">
        <f t="shared" si="3"/>
        <v>0</v>
      </c>
      <c r="AF14">
        <f t="shared" si="4"/>
        <v>0</v>
      </c>
      <c r="AG14">
        <f t="shared" si="4"/>
        <v>-10.846510804165863</v>
      </c>
      <c r="AH14">
        <f t="shared" si="5"/>
        <v>-658.92144880940975</v>
      </c>
      <c r="AI14">
        <f t="shared" si="6"/>
        <v>-669.76795961357561</v>
      </c>
      <c r="AJ14">
        <f t="shared" si="7"/>
        <v>-95.893499350470847</v>
      </c>
      <c r="AK14">
        <f t="shared" si="22"/>
        <v>-13.766692497798509</v>
      </c>
      <c r="AL14">
        <f t="shared" si="8"/>
        <v>-779.428151461845</v>
      </c>
      <c r="AN14">
        <f t="shared" si="9"/>
        <v>0</v>
      </c>
      <c r="AO14">
        <f t="shared" si="9"/>
        <v>0</v>
      </c>
      <c r="AP14">
        <f t="shared" si="9"/>
        <v>-4.8929214747832974</v>
      </c>
      <c r="AQ14">
        <f t="shared" si="9"/>
        <v>-297.24313793488409</v>
      </c>
      <c r="AR14">
        <f t="shared" si="9"/>
        <v>-302.13605940966738</v>
      </c>
      <c r="AS14">
        <f t="shared" si="9"/>
        <v>-43.25809200169973</v>
      </c>
      <c r="AT14">
        <f t="shared" si="9"/>
        <v>-6.210231711874151</v>
      </c>
      <c r="AU14">
        <f t="shared" si="9"/>
        <v>-351.60438312324129</v>
      </c>
      <c r="AW14">
        <v>11</v>
      </c>
      <c r="AX14">
        <f>IF(Z14&gt;0, (R14*SUMPRODUCT(K14:$K$98, X14:$X$98)-K14*$AZ$3)/Z14, 0)</f>
        <v>-116.13589170729044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3.0469999999999998E-3</v>
      </c>
      <c r="Q15" s="4">
        <f t="shared" si="21"/>
        <v>12.5</v>
      </c>
      <c r="R15">
        <f t="shared" si="0"/>
        <v>250000</v>
      </c>
      <c r="S15">
        <f t="shared" si="1"/>
        <v>-18.53637253263123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-100.77353633236498</v>
      </c>
      <c r="AC15">
        <f t="shared" si="2"/>
        <v>-15.874544065407008</v>
      </c>
      <c r="AE15">
        <f t="shared" si="3"/>
        <v>0</v>
      </c>
      <c r="AF15">
        <f t="shared" si="4"/>
        <v>0</v>
      </c>
      <c r="AG15">
        <f t="shared" si="4"/>
        <v>-10.70499637770391</v>
      </c>
      <c r="AH15">
        <f t="shared" si="5"/>
        <v>-660.98636840586755</v>
      </c>
      <c r="AI15">
        <f t="shared" si="6"/>
        <v>-671.69136478357143</v>
      </c>
      <c r="AJ15">
        <f t="shared" si="7"/>
        <v>-84.898992266957976</v>
      </c>
      <c r="AK15">
        <f t="shared" si="22"/>
        <v>-7.0541475432655494</v>
      </c>
      <c r="AL15">
        <f t="shared" si="8"/>
        <v>-763.64450459379498</v>
      </c>
      <c r="AN15">
        <f t="shared" si="9"/>
        <v>0</v>
      </c>
      <c r="AO15">
        <f t="shared" si="9"/>
        <v>0</v>
      </c>
      <c r="AP15">
        <f t="shared" si="9"/>
        <v>-4.3116817216980357</v>
      </c>
      <c r="AQ15">
        <f t="shared" si="9"/>
        <v>-266.22735238686971</v>
      </c>
      <c r="AR15">
        <f t="shared" si="9"/>
        <v>-270.53903410856776</v>
      </c>
      <c r="AS15">
        <f t="shared" si="9"/>
        <v>-34.195007661136671</v>
      </c>
      <c r="AT15">
        <f t="shared" si="9"/>
        <v>-2.8412189926385443</v>
      </c>
      <c r="AU15">
        <f t="shared" si="9"/>
        <v>-307.57526076234296</v>
      </c>
      <c r="AW15">
        <v>12</v>
      </c>
      <c r="AX15">
        <f>IF(Z15&gt;0, (R15*SUMPRODUCT(K15:$K$98, X15:$X$98)-K15*$AZ$3)/Z15, 0)</f>
        <v>-18.53637253263123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3.104E-3</v>
      </c>
      <c r="Q16" s="4">
        <f t="shared" si="21"/>
        <v>12.5</v>
      </c>
      <c r="R16">
        <f t="shared" si="0"/>
        <v>250000</v>
      </c>
      <c r="S16">
        <f t="shared" si="1"/>
        <v>69.9219249117494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-15.874544065407008</v>
      </c>
      <c r="AC16">
        <f t="shared" si="2"/>
        <v>59.096434085082372</v>
      </c>
      <c r="AE16">
        <f t="shared" si="3"/>
        <v>0</v>
      </c>
      <c r="AF16">
        <f t="shared" si="4"/>
        <v>0</v>
      </c>
      <c r="AG16">
        <f t="shared" si="4"/>
        <v>-10.564718105170478</v>
      </c>
      <c r="AH16">
        <f t="shared" si="5"/>
        <v>-664.56617512785886</v>
      </c>
      <c r="AI16">
        <f t="shared" si="6"/>
        <v>-675.13089323302938</v>
      </c>
      <c r="AJ16">
        <f t="shared" si="7"/>
        <v>-74.970978150489373</v>
      </c>
      <c r="AK16">
        <f t="shared" si="22"/>
        <v>-1.1112180845784907</v>
      </c>
      <c r="AL16">
        <f t="shared" si="8"/>
        <v>-751.21308946809722</v>
      </c>
      <c r="AN16">
        <f t="shared" si="9"/>
        <v>0</v>
      </c>
      <c r="AO16">
        <f t="shared" si="9"/>
        <v>0</v>
      </c>
      <c r="AP16">
        <f t="shared" si="9"/>
        <v>-3.7992691468008069</v>
      </c>
      <c r="AQ16">
        <f t="shared" si="9"/>
        <v>-238.99035828840539</v>
      </c>
      <c r="AR16">
        <f t="shared" si="9"/>
        <v>-242.78962743520623</v>
      </c>
      <c r="AS16">
        <f t="shared" si="9"/>
        <v>-26.960958291279979</v>
      </c>
      <c r="AT16">
        <f t="shared" si="9"/>
        <v>-0.39961469317765802</v>
      </c>
      <c r="AU16">
        <f t="shared" si="9"/>
        <v>-270.15020041966386</v>
      </c>
      <c r="AW16">
        <v>13</v>
      </c>
      <c r="AX16">
        <f>IF(Z16&gt;0, (R16*SUMPRODUCT(K16:$K$98, X16:$X$98)-K16*$AZ$3)/Z16, 0)</f>
        <v>69.9219249117494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3.1700000000000001E-3</v>
      </c>
      <c r="Q17" s="4">
        <f t="shared" si="21"/>
        <v>12.5</v>
      </c>
      <c r="R17">
        <f t="shared" si="0"/>
        <v>250000</v>
      </c>
      <c r="S17">
        <f t="shared" si="1"/>
        <v>149.56893664628387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59.096434085082372</v>
      </c>
      <c r="AC17">
        <f t="shared" si="2"/>
        <v>124.74744234789068</v>
      </c>
      <c r="AE17">
        <f t="shared" si="3"/>
        <v>0</v>
      </c>
      <c r="AF17">
        <f t="shared" si="4"/>
        <v>0</v>
      </c>
      <c r="AG17">
        <f t="shared" si="4"/>
        <v>-10.425580767725384</v>
      </c>
      <c r="AH17">
        <f t="shared" si="5"/>
        <v>-669.80312786780826</v>
      </c>
      <c r="AI17">
        <f t="shared" si="6"/>
        <v>-680.22870863553362</v>
      </c>
      <c r="AJ17">
        <f t="shared" si="7"/>
        <v>-65.651008262808318</v>
      </c>
      <c r="AK17">
        <f t="shared" si="22"/>
        <v>4.1367503859557662</v>
      </c>
      <c r="AL17">
        <f t="shared" si="8"/>
        <v>-741.74296651238615</v>
      </c>
      <c r="AN17">
        <f t="shared" si="9"/>
        <v>0</v>
      </c>
      <c r="AO17">
        <f t="shared" si="9"/>
        <v>0</v>
      </c>
      <c r="AP17">
        <f t="shared" si="9"/>
        <v>-3.3475292608370006</v>
      </c>
      <c r="AQ17">
        <f t="shared" si="9"/>
        <v>-215.06577134568852</v>
      </c>
      <c r="AR17">
        <f t="shared" si="9"/>
        <v>-218.41330060652552</v>
      </c>
      <c r="AS17">
        <f t="shared" si="9"/>
        <v>-21.079753354704565</v>
      </c>
      <c r="AT17">
        <f t="shared" si="9"/>
        <v>1.3282610600106615</v>
      </c>
      <c r="AU17">
        <f t="shared" si="9"/>
        <v>-238.16479290121941</v>
      </c>
      <c r="AW17">
        <v>14</v>
      </c>
      <c r="AX17">
        <f>IF(Z17&gt;0, (R17*SUMPRODUCT(K17:$K$98, X17:$X$98)-K17*$AZ$3)/Z17, 0)</f>
        <v>149.56893664628387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3.2390000000000001E-3</v>
      </c>
      <c r="Q18" s="4">
        <f t="shared" si="21"/>
        <v>12.5</v>
      </c>
      <c r="R18">
        <f t="shared" si="0"/>
        <v>250000</v>
      </c>
      <c r="S18">
        <f t="shared" si="1"/>
        <v>220.75564186160906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124.74744234789068</v>
      </c>
      <c r="AC18">
        <f t="shared" si="2"/>
        <v>181.68289113721357</v>
      </c>
      <c r="AE18">
        <f t="shared" si="3"/>
        <v>0</v>
      </c>
      <c r="AF18">
        <f t="shared" si="4"/>
        <v>0</v>
      </c>
      <c r="AG18">
        <f t="shared" si="4"/>
        <v>-10.287556503941468</v>
      </c>
      <c r="AH18">
        <f t="shared" si="5"/>
        <v>-675.36912213325047</v>
      </c>
      <c r="AI18">
        <f t="shared" si="6"/>
        <v>-685.65667863719193</v>
      </c>
      <c r="AJ18">
        <f t="shared" si="7"/>
        <v>-56.935448789322891</v>
      </c>
      <c r="AK18">
        <f t="shared" si="22"/>
        <v>8.7323209643523487</v>
      </c>
      <c r="AL18">
        <f t="shared" si="8"/>
        <v>-733.85980646216251</v>
      </c>
      <c r="AN18">
        <f t="shared" si="9"/>
        <v>0</v>
      </c>
      <c r="AO18">
        <f t="shared" si="9"/>
        <v>0</v>
      </c>
      <c r="AP18">
        <f t="shared" si="9"/>
        <v>-2.9492958222792671</v>
      </c>
      <c r="AQ18">
        <f t="shared" si="9"/>
        <v>-193.61870135448294</v>
      </c>
      <c r="AR18">
        <f t="shared" si="9"/>
        <v>-196.56799717676222</v>
      </c>
      <c r="AS18">
        <f t="shared" si="9"/>
        <v>-16.322581673268111</v>
      </c>
      <c r="AT18">
        <f t="shared" si="9"/>
        <v>2.5034319596785539</v>
      </c>
      <c r="AU18">
        <f t="shared" si="9"/>
        <v>-210.38714689035177</v>
      </c>
      <c r="AW18">
        <v>15</v>
      </c>
      <c r="AX18">
        <f>IF(Z18&gt;0, (R18*SUMPRODUCT(K18:$K$98, X18:$X$98)-K18*$AZ$3)/Z18, 0)</f>
        <v>220.75564186160906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3.3149999999999998E-3</v>
      </c>
      <c r="Q19" s="4">
        <f t="shared" si="21"/>
        <v>12.5</v>
      </c>
      <c r="R19">
        <f t="shared" si="0"/>
        <v>250000</v>
      </c>
      <c r="S19">
        <f t="shared" si="1"/>
        <v>284.37103423963231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181.68289113721357</v>
      </c>
      <c r="AC19">
        <f t="shared" si="2"/>
        <v>230.92242204613464</v>
      </c>
      <c r="AE19">
        <f t="shared" si="3"/>
        <v>0</v>
      </c>
      <c r="AF19">
        <f t="shared" si="4"/>
        <v>0</v>
      </c>
      <c r="AG19">
        <f t="shared" si="4"/>
        <v>-10.150577689091488</v>
      </c>
      <c r="AH19">
        <f t="shared" si="5"/>
        <v>-682.06499621131934</v>
      </c>
      <c r="AI19">
        <f t="shared" si="6"/>
        <v>-692.21557390041085</v>
      </c>
      <c r="AJ19">
        <f t="shared" si="7"/>
        <v>-49.239530908921068</v>
      </c>
      <c r="AK19">
        <f t="shared" si="22"/>
        <v>12.717802379604951</v>
      </c>
      <c r="AL19">
        <f t="shared" si="8"/>
        <v>-728.73730242972704</v>
      </c>
      <c r="AN19">
        <f t="shared" si="9"/>
        <v>0</v>
      </c>
      <c r="AO19">
        <f t="shared" si="9"/>
        <v>0</v>
      </c>
      <c r="AP19">
        <f t="shared" si="9"/>
        <v>-2.5982374539335882</v>
      </c>
      <c r="AQ19">
        <f t="shared" si="9"/>
        <v>-174.58777947956733</v>
      </c>
      <c r="AR19">
        <f t="shared" si="9"/>
        <v>-177.18601693350092</v>
      </c>
      <c r="AS19">
        <f t="shared" si="9"/>
        <v>-12.603814023232209</v>
      </c>
      <c r="AT19">
        <f t="shared" si="9"/>
        <v>3.2553684614351086</v>
      </c>
      <c r="AU19">
        <f t="shared" si="9"/>
        <v>-186.53446249529804</v>
      </c>
      <c r="AW19">
        <v>16</v>
      </c>
      <c r="AX19">
        <f>IF(Z19&gt;0, (R19*SUMPRODUCT(K19:$K$98, X19:$X$98)-K19*$AZ$3)/Z19, 0)</f>
        <v>284.37103423963231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3.3969999999999998E-3</v>
      </c>
      <c r="Q20" s="4">
        <f t="shared" si="21"/>
        <v>12.5</v>
      </c>
      <c r="R20">
        <f t="shared" si="0"/>
        <v>250000</v>
      </c>
      <c r="S20">
        <f t="shared" si="1"/>
        <v>340.96795155785247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230.92242204613464</v>
      </c>
      <c r="AC20">
        <f t="shared" si="2"/>
        <v>273.17234994460637</v>
      </c>
      <c r="AE20">
        <f t="shared" si="3"/>
        <v>0</v>
      </c>
      <c r="AF20">
        <f t="shared" si="4"/>
        <v>0</v>
      </c>
      <c r="AG20">
        <f t="shared" si="4"/>
        <v>-10.014590399790729</v>
      </c>
      <c r="AH20">
        <f t="shared" si="5"/>
        <v>-689.63024819687564</v>
      </c>
      <c r="AI20">
        <f t="shared" si="6"/>
        <v>-699.64483859666632</v>
      </c>
      <c r="AJ20">
        <f t="shared" si="7"/>
        <v>-42.249927898471725</v>
      </c>
      <c r="AK20">
        <f t="shared" si="22"/>
        <v>16.164569543229426</v>
      </c>
      <c r="AL20">
        <f t="shared" si="8"/>
        <v>-725.73019695190862</v>
      </c>
      <c r="AN20">
        <f t="shared" si="9"/>
        <v>0</v>
      </c>
      <c r="AO20">
        <f t="shared" si="9"/>
        <v>0</v>
      </c>
      <c r="AP20">
        <f t="shared" si="9"/>
        <v>-2.2887757738957495</v>
      </c>
      <c r="AQ20">
        <f t="shared" si="9"/>
        <v>-157.6109398395071</v>
      </c>
      <c r="AR20">
        <f t="shared" si="9"/>
        <v>-159.89971561340283</v>
      </c>
      <c r="AS20">
        <f t="shared" si="9"/>
        <v>-9.6559726920918276</v>
      </c>
      <c r="AT20">
        <f t="shared" si="9"/>
        <v>3.6943173598762171</v>
      </c>
      <c r="AU20">
        <f t="shared" si="9"/>
        <v>-165.86137094561846</v>
      </c>
      <c r="AW20">
        <v>17</v>
      </c>
      <c r="AX20">
        <f>IF(Z20&gt;0, (R20*SUMPRODUCT(K20:$K$98, X20:$X$98)-K20*$AZ$3)/Z20, 0)</f>
        <v>340.96795155785247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3.4910000000000002E-3</v>
      </c>
      <c r="Q21" s="4">
        <f t="shared" si="21"/>
        <v>12.5</v>
      </c>
      <c r="R21">
        <f t="shared" si="0"/>
        <v>250000</v>
      </c>
      <c r="S21">
        <f t="shared" si="1"/>
        <v>391.17240298871872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273.17234994460637</v>
      </c>
      <c r="AC21">
        <f t="shared" si="2"/>
        <v>309.16650597834882</v>
      </c>
      <c r="AE21">
        <f t="shared" si="3"/>
        <v>0</v>
      </c>
      <c r="AF21">
        <f t="shared" si="4"/>
        <v>0</v>
      </c>
      <c r="AG21">
        <f t="shared" si="4"/>
        <v>-9.8794835607071523</v>
      </c>
      <c r="AH21">
        <f t="shared" si="5"/>
        <v>-699.21870171338867</v>
      </c>
      <c r="AI21">
        <f t="shared" si="6"/>
        <v>-709.09818527409584</v>
      </c>
      <c r="AJ21">
        <f t="shared" si="7"/>
        <v>-35.994156033742456</v>
      </c>
      <c r="AK21">
        <f t="shared" si="22"/>
        <v>19.122064496122448</v>
      </c>
      <c r="AL21">
        <f t="shared" si="8"/>
        <v>-725.97027681171585</v>
      </c>
      <c r="AN21">
        <f t="shared" si="9"/>
        <v>0</v>
      </c>
      <c r="AO21">
        <f t="shared" si="9"/>
        <v>0</v>
      </c>
      <c r="AP21">
        <f t="shared" si="9"/>
        <v>-2.0159802677947516</v>
      </c>
      <c r="AQ21">
        <f t="shared" si="9"/>
        <v>-142.68064690482251</v>
      </c>
      <c r="AR21">
        <f t="shared" si="9"/>
        <v>-144.69662717261727</v>
      </c>
      <c r="AS21">
        <f t="shared" si="9"/>
        <v>-7.3448685727410892</v>
      </c>
      <c r="AT21">
        <f t="shared" si="9"/>
        <v>3.9019959360023613</v>
      </c>
      <c r="AU21">
        <f t="shared" si="9"/>
        <v>-148.13949980935601</v>
      </c>
      <c r="AW21">
        <v>18</v>
      </c>
      <c r="AX21">
        <f>IF(Z21&gt;0, (R21*SUMPRODUCT(K21:$K$98, X21:$X$98)-K21*$AZ$3)/Z21, 0)</f>
        <v>391.17240298871872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3.5990000000000002E-3</v>
      </c>
      <c r="Q22" s="4">
        <f t="shared" si="21"/>
        <v>12.5</v>
      </c>
      <c r="R22">
        <f t="shared" si="0"/>
        <v>250000</v>
      </c>
      <c r="S22">
        <f t="shared" si="1"/>
        <v>435.27826979171363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309.16650597834882</v>
      </c>
      <c r="AC22">
        <f t="shared" si="2"/>
        <v>339.34755181749847</v>
      </c>
      <c r="AE22">
        <f t="shared" si="3"/>
        <v>0</v>
      </c>
      <c r="AF22">
        <f t="shared" si="4"/>
        <v>0</v>
      </c>
      <c r="AG22">
        <f t="shared" si="4"/>
        <v>-9.7451324637650973</v>
      </c>
      <c r="AH22">
        <f t="shared" si="5"/>
        <v>-711.12522669970099</v>
      </c>
      <c r="AI22">
        <f t="shared" si="6"/>
        <v>-720.87035916346611</v>
      </c>
      <c r="AJ22">
        <f t="shared" si="7"/>
        <v>-30.181045839149647</v>
      </c>
      <c r="AK22">
        <f t="shared" si="22"/>
        <v>21.641655418484419</v>
      </c>
      <c r="AL22">
        <f t="shared" si="8"/>
        <v>-729.4097495841313</v>
      </c>
      <c r="AN22">
        <f t="shared" si="9"/>
        <v>0</v>
      </c>
      <c r="AO22">
        <f t="shared" si="9"/>
        <v>0</v>
      </c>
      <c r="AP22">
        <f t="shared" si="9"/>
        <v>-1.7755044215473315</v>
      </c>
      <c r="AQ22">
        <f t="shared" si="9"/>
        <v>-129.56273185345202</v>
      </c>
      <c r="AR22">
        <f t="shared" si="9"/>
        <v>-131.33823627499936</v>
      </c>
      <c r="AS22">
        <f t="shared" si="9"/>
        <v>-5.4988047144132253</v>
      </c>
      <c r="AT22">
        <f t="shared" si="9"/>
        <v>3.9429792286555689</v>
      </c>
      <c r="AU22">
        <f t="shared" si="9"/>
        <v>-132.89406176075701</v>
      </c>
      <c r="AW22">
        <v>19</v>
      </c>
      <c r="AX22">
        <f>IF(Z22&gt;0, (R22*SUMPRODUCT(K22:$K$98, X22:$X$98)-K22*$AZ$3)/Z22, 0)</f>
        <v>435.27826979171363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3.7169999999999998E-3</v>
      </c>
      <c r="Q23" s="4">
        <f t="shared" si="21"/>
        <v>12.5</v>
      </c>
      <c r="R23">
        <f t="shared" si="0"/>
        <v>250000</v>
      </c>
      <c r="S23">
        <f t="shared" si="1"/>
        <v>473.55666383502887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339.34755181749847</v>
      </c>
      <c r="AC23">
        <f t="shared" si="2"/>
        <v>364.12561705687858</v>
      </c>
      <c r="AE23">
        <f t="shared" si="3"/>
        <v>0</v>
      </c>
      <c r="AF23">
        <f t="shared" si="4"/>
        <v>0</v>
      </c>
      <c r="AG23">
        <f t="shared" si="4"/>
        <v>-9.6114584817596302</v>
      </c>
      <c r="AH23">
        <f t="shared" si="5"/>
        <v>-724.45314735629722</v>
      </c>
      <c r="AI23">
        <f t="shared" si="6"/>
        <v>-734.06460583805688</v>
      </c>
      <c r="AJ23">
        <f t="shared" si="7"/>
        <v>-24.778065239380112</v>
      </c>
      <c r="AK23">
        <f t="shared" si="22"/>
        <v>23.754328627224893</v>
      </c>
      <c r="AL23">
        <f t="shared" si="8"/>
        <v>-735.08834245021205</v>
      </c>
      <c r="AN23">
        <f t="shared" si="9"/>
        <v>0</v>
      </c>
      <c r="AO23">
        <f t="shared" si="9"/>
        <v>0</v>
      </c>
      <c r="AP23">
        <f t="shared" si="9"/>
        <v>-1.5635266316044343</v>
      </c>
      <c r="AQ23">
        <f t="shared" si="9"/>
        <v>-117.8491059802041</v>
      </c>
      <c r="AR23">
        <f t="shared" si="9"/>
        <v>-119.41263261180853</v>
      </c>
      <c r="AS23">
        <f t="shared" si="9"/>
        <v>-4.0307269656238809</v>
      </c>
      <c r="AT23">
        <f t="shared" si="9"/>
        <v>3.8641924630932984</v>
      </c>
      <c r="AU23">
        <f t="shared" si="9"/>
        <v>-119.57916711433911</v>
      </c>
      <c r="AW23">
        <v>20</v>
      </c>
      <c r="AX23">
        <f>IF(Z23&gt;0, (R23*SUMPRODUCT(K23:$K$98, X23:$X$98)-K23*$AZ$3)/Z23, 0)</f>
        <v>473.55666383502887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3.852E-3</v>
      </c>
      <c r="Q24" s="4">
        <f t="shared" si="21"/>
        <v>12.5</v>
      </c>
      <c r="R24">
        <f t="shared" si="0"/>
        <v>250000</v>
      </c>
      <c r="S24">
        <f t="shared" si="1"/>
        <v>506.5253804850384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364.12561705687858</v>
      </c>
      <c r="AC24">
        <f t="shared" si="2"/>
        <v>384.08079419527508</v>
      </c>
      <c r="AE24">
        <f t="shared" si="3"/>
        <v>0</v>
      </c>
      <c r="AF24">
        <f t="shared" si="4"/>
        <v>0</v>
      </c>
      <c r="AG24">
        <f t="shared" si="4"/>
        <v>-9.4783205588702959</v>
      </c>
      <c r="AH24">
        <f t="shared" si="5"/>
        <v>-740.46676143476191</v>
      </c>
      <c r="AI24">
        <f t="shared" si="6"/>
        <v>-749.94508199363224</v>
      </c>
      <c r="AJ24">
        <f t="shared" si="7"/>
        <v>-19.955177138396493</v>
      </c>
      <c r="AK24">
        <f t="shared" si="22"/>
        <v>25.488793193981504</v>
      </c>
      <c r="AL24">
        <f t="shared" si="8"/>
        <v>-744.41146593804729</v>
      </c>
      <c r="AN24">
        <f t="shared" si="9"/>
        <v>0</v>
      </c>
      <c r="AO24">
        <f t="shared" si="9"/>
        <v>0</v>
      </c>
      <c r="AP24">
        <f t="shared" si="9"/>
        <v>-1.3766684470566513</v>
      </c>
      <c r="AQ24">
        <f t="shared" si="9"/>
        <v>-107.54829615964785</v>
      </c>
      <c r="AR24">
        <f t="shared" si="9"/>
        <v>-108.92496460670451</v>
      </c>
      <c r="AS24">
        <f t="shared" si="9"/>
        <v>-2.8983681814968061</v>
      </c>
      <c r="AT24">
        <f t="shared" si="9"/>
        <v>3.7020922773990805</v>
      </c>
      <c r="AU24">
        <f t="shared" si="9"/>
        <v>-108.12124051080224</v>
      </c>
      <c r="AW24">
        <v>21</v>
      </c>
      <c r="AX24">
        <f>IF(Z24&gt;0, (R24*SUMPRODUCT(K24:$K$98, X24:$X$98)-K24*$AZ$3)/Z24, 0)</f>
        <v>506.5253804850384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4.0049999999999999E-3</v>
      </c>
      <c r="Q25" s="4">
        <f t="shared" si="21"/>
        <v>12.5</v>
      </c>
      <c r="R25">
        <f t="shared" si="0"/>
        <v>250000</v>
      </c>
      <c r="S25">
        <f t="shared" si="1"/>
        <v>534.44004880576574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384.08079419527508</v>
      </c>
      <c r="AC25">
        <f t="shared" si="2"/>
        <v>399.57203653437705</v>
      </c>
      <c r="AE25">
        <f t="shared" si="3"/>
        <v>0</v>
      </c>
      <c r="AF25">
        <f t="shared" si="4"/>
        <v>0</v>
      </c>
      <c r="AG25">
        <f t="shared" si="4"/>
        <v>-9.3455766794433188</v>
      </c>
      <c r="AH25">
        <f t="shared" si="5"/>
        <v>-759.21347676551068</v>
      </c>
      <c r="AI25">
        <f t="shared" si="6"/>
        <v>-768.55905344495397</v>
      </c>
      <c r="AJ25">
        <f t="shared" si="7"/>
        <v>-15.491242339101973</v>
      </c>
      <c r="AK25">
        <f t="shared" si="22"/>
        <v>26.885655593669259</v>
      </c>
      <c r="AL25">
        <f t="shared" si="8"/>
        <v>-757.16464019038665</v>
      </c>
      <c r="AN25">
        <f t="shared" si="9"/>
        <v>0</v>
      </c>
      <c r="AO25">
        <f t="shared" si="9"/>
        <v>0</v>
      </c>
      <c r="AP25">
        <f t="shared" si="9"/>
        <v>-1.2119537548710919</v>
      </c>
      <c r="AQ25">
        <f t="shared" si="9"/>
        <v>-98.45637732967657</v>
      </c>
      <c r="AR25">
        <f t="shared" si="9"/>
        <v>-99.66833108454766</v>
      </c>
      <c r="AS25">
        <f t="shared" si="9"/>
        <v>-2.0089364160683352</v>
      </c>
      <c r="AT25">
        <f t="shared" si="9"/>
        <v>3.4865875447355865</v>
      </c>
      <c r="AU25">
        <f t="shared" si="9"/>
        <v>-98.190679955880398</v>
      </c>
      <c r="AW25">
        <v>22</v>
      </c>
      <c r="AX25">
        <f>IF(Z25&gt;0, (R25*SUMPRODUCT(K25:$K$98, X25:$X$98)-K25*$AZ$3)/Z25, 0)</f>
        <v>534.44004880576574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4.1640000000000002E-3</v>
      </c>
      <c r="Q26" s="4">
        <f t="shared" si="21"/>
        <v>12.5</v>
      </c>
      <c r="R26">
        <f t="shared" si="0"/>
        <v>250000</v>
      </c>
      <c r="S26">
        <f t="shared" si="1"/>
        <v>557.58602525164019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399.57203653437705</v>
      </c>
      <c r="AC26">
        <f t="shared" si="2"/>
        <v>410.97239000715609</v>
      </c>
      <c r="AE26">
        <f t="shared" si="3"/>
        <v>0</v>
      </c>
      <c r="AF26">
        <f t="shared" si="4"/>
        <v>0</v>
      </c>
      <c r="AG26">
        <f t="shared" si="4"/>
        <v>-9.2132059313556844</v>
      </c>
      <c r="AH26">
        <f t="shared" si="5"/>
        <v>-778.29962586403963</v>
      </c>
      <c r="AI26">
        <f t="shared" si="6"/>
        <v>-787.5128317953953</v>
      </c>
      <c r="AJ26">
        <f t="shared" si="7"/>
        <v>-11.400353472779045</v>
      </c>
      <c r="AK26">
        <f t="shared" si="22"/>
        <v>27.970042557406398</v>
      </c>
      <c r="AL26">
        <f t="shared" si="8"/>
        <v>-770.94314271076803</v>
      </c>
      <c r="AN26">
        <f t="shared" si="9"/>
        <v>0</v>
      </c>
      <c r="AO26">
        <f t="shared" si="9"/>
        <v>0</v>
      </c>
      <c r="AP26">
        <f t="shared" si="9"/>
        <v>-1.0667746802563374</v>
      </c>
      <c r="AQ26">
        <f t="shared" si="9"/>
        <v>-90.117418487200482</v>
      </c>
      <c r="AR26">
        <f t="shared" si="9"/>
        <v>-91.184193167456812</v>
      </c>
      <c r="AS26">
        <f t="shared" si="9"/>
        <v>-1.3200191682835383</v>
      </c>
      <c r="AT26">
        <f t="shared" si="9"/>
        <v>3.2385831195181871</v>
      </c>
      <c r="AU26">
        <f t="shared" si="9"/>
        <v>-89.26562921622218</v>
      </c>
      <c r="AW26">
        <v>23</v>
      </c>
      <c r="AX26">
        <f>IF(Z26&gt;0, (R26*SUMPRODUCT(K26:$K$98, X26:$X$98)-K26*$AZ$3)/Z26, 0)</f>
        <v>557.58602525164019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4.3350000000000003E-3</v>
      </c>
      <c r="Q27" s="4">
        <f t="shared" si="21"/>
        <v>12.5</v>
      </c>
      <c r="R27">
        <f t="shared" si="0"/>
        <v>250000</v>
      </c>
      <c r="S27">
        <f t="shared" si="1"/>
        <v>576.66436469493658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410.97239000715609</v>
      </c>
      <c r="AC27">
        <f t="shared" si="2"/>
        <v>418.94133830786222</v>
      </c>
      <c r="AE27">
        <f t="shared" si="3"/>
        <v>0</v>
      </c>
      <c r="AF27">
        <f t="shared" si="4"/>
        <v>0</v>
      </c>
      <c r="AG27">
        <f t="shared" si="4"/>
        <v>-9.0811346243296995</v>
      </c>
      <c r="AH27">
        <f t="shared" si="5"/>
        <v>-798.78495424853782</v>
      </c>
      <c r="AI27">
        <f t="shared" si="6"/>
        <v>-807.86608887286752</v>
      </c>
      <c r="AJ27">
        <f t="shared" si="7"/>
        <v>-7.9689483007061312</v>
      </c>
      <c r="AK27">
        <f t="shared" si="22"/>
        <v>28.768067300500928</v>
      </c>
      <c r="AL27">
        <f t="shared" si="8"/>
        <v>-787.06696987307282</v>
      </c>
      <c r="AN27">
        <f t="shared" si="9"/>
        <v>0</v>
      </c>
      <c r="AO27">
        <f t="shared" si="9"/>
        <v>0</v>
      </c>
      <c r="AP27">
        <f t="shared" si="9"/>
        <v>-0.93882362965612731</v>
      </c>
      <c r="AQ27">
        <f t="shared" si="9"/>
        <v>-82.579789980557536</v>
      </c>
      <c r="AR27">
        <f t="shared" si="9"/>
        <v>-83.518613610213663</v>
      </c>
      <c r="AS27">
        <f t="shared" si="9"/>
        <v>-0.82384385626957723</v>
      </c>
      <c r="AT27">
        <f t="shared" si="9"/>
        <v>2.9740932690161022</v>
      </c>
      <c r="AU27">
        <f t="shared" si="9"/>
        <v>-81.368364197467145</v>
      </c>
      <c r="AW27">
        <v>24</v>
      </c>
      <c r="AX27">
        <f>IF(Z27&gt;0, (R27*SUMPRODUCT(K27:$K$98, X27:$X$98)-K27*$AZ$3)/Z27, 0)</f>
        <v>576.66436469493658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4.522E-3</v>
      </c>
      <c r="Q28" s="4">
        <f t="shared" si="21"/>
        <v>12.5</v>
      </c>
      <c r="R28">
        <f t="shared" si="0"/>
        <v>250000</v>
      </c>
      <c r="S28">
        <f t="shared" si="1"/>
        <v>592.1421686344562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418.94133830786222</v>
      </c>
      <c r="AC28">
        <f t="shared" si="2"/>
        <v>423.93866153079273</v>
      </c>
      <c r="AE28">
        <f t="shared" si="3"/>
        <v>0</v>
      </c>
      <c r="AF28">
        <f t="shared" si="4"/>
        <v>0</v>
      </c>
      <c r="AG28">
        <f t="shared" si="4"/>
        <v>-8.9492583873151847</v>
      </c>
      <c r="AH28">
        <f t="shared" si="5"/>
        <v>-821.29781542437797</v>
      </c>
      <c r="AI28">
        <f t="shared" si="6"/>
        <v>-830.24707381169321</v>
      </c>
      <c r="AJ28">
        <f t="shared" si="7"/>
        <v>-4.997323222930504</v>
      </c>
      <c r="AK28">
        <f t="shared" si="22"/>
        <v>29.325893681550358</v>
      </c>
      <c r="AL28">
        <f t="shared" si="8"/>
        <v>-805.91850335307333</v>
      </c>
      <c r="AN28">
        <f t="shared" si="9"/>
        <v>0</v>
      </c>
      <c r="AO28">
        <f t="shared" si="9"/>
        <v>0</v>
      </c>
      <c r="AP28">
        <f t="shared" si="9"/>
        <v>-0.82606252938059022</v>
      </c>
      <c r="AQ28">
        <f t="shared" si="9"/>
        <v>-75.810008094732268</v>
      </c>
      <c r="AR28">
        <f t="shared" si="9"/>
        <v>-76.636070624112861</v>
      </c>
      <c r="AS28">
        <f t="shared" si="9"/>
        <v>-0.46127860913230184</v>
      </c>
      <c r="AT28">
        <f t="shared" si="9"/>
        <v>2.706930659781225</v>
      </c>
      <c r="AU28">
        <f t="shared" si="9"/>
        <v>-74.390418573463933</v>
      </c>
      <c r="AW28">
        <v>25</v>
      </c>
      <c r="AX28">
        <f>IF(Z28&gt;0, (R28*SUMPRODUCT(K28:$K$98, X28:$X$98)-K28*$AZ$3)/Z28, 0)</f>
        <v>592.1421686344562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4.7470000000000004E-3</v>
      </c>
      <c r="Q29" s="4">
        <f t="shared" si="21"/>
        <v>12.5</v>
      </c>
      <c r="R29">
        <f t="shared" si="0"/>
        <v>250000</v>
      </c>
      <c r="S29">
        <f t="shared" si="1"/>
        <v>604.38469527419375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423.93866153079273</v>
      </c>
      <c r="AC29">
        <f t="shared" si="2"/>
        <v>426.32250451060355</v>
      </c>
      <c r="AE29">
        <f t="shared" si="3"/>
        <v>0</v>
      </c>
      <c r="AF29">
        <f t="shared" si="4"/>
        <v>0</v>
      </c>
      <c r="AG29">
        <f t="shared" si="4"/>
        <v>-8.8172836738774478</v>
      </c>
      <c r="AH29">
        <f t="shared" si="5"/>
        <v>-849.64259129170375</v>
      </c>
      <c r="AI29">
        <f t="shared" si="6"/>
        <v>-858.45987496558121</v>
      </c>
      <c r="AJ29">
        <f t="shared" si="7"/>
        <v>-2.3838429798108223</v>
      </c>
      <c r="AK29">
        <f t="shared" si="22"/>
        <v>29.675706307155494</v>
      </c>
      <c r="AL29">
        <f t="shared" si="8"/>
        <v>-831.16801163823652</v>
      </c>
      <c r="AN29">
        <f t="shared" si="9"/>
        <v>0</v>
      </c>
      <c r="AO29">
        <f t="shared" si="9"/>
        <v>0</v>
      </c>
      <c r="AP29">
        <f t="shared" si="9"/>
        <v>-0.72667909398197739</v>
      </c>
      <c r="AQ29">
        <f t="shared" si="9"/>
        <v>-70.023550481601106</v>
      </c>
      <c r="AR29">
        <f t="shared" si="9"/>
        <v>-70.750229575583091</v>
      </c>
      <c r="AS29">
        <f t="shared" si="9"/>
        <v>-0.19646513833919127</v>
      </c>
      <c r="AT29">
        <f t="shared" si="9"/>
        <v>2.4457322878754342</v>
      </c>
      <c r="AU29">
        <f t="shared" si="9"/>
        <v>-68.50096242604684</v>
      </c>
      <c r="AW29">
        <v>26</v>
      </c>
      <c r="AX29">
        <f>IF(Z29&gt;0, (R29*SUMPRODUCT(K29:$K$98, X29:$X$98)-K29*$AZ$3)/Z29, 0)</f>
        <v>604.38469527419375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4.9870000000000001E-3</v>
      </c>
      <c r="Q30" s="4">
        <f t="shared" si="21"/>
        <v>12.5</v>
      </c>
      <c r="R30">
        <f t="shared" si="0"/>
        <v>250000</v>
      </c>
      <c r="S30">
        <f t="shared" si="1"/>
        <v>613.28162156688472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426.32250451060355</v>
      </c>
      <c r="AC30">
        <f t="shared" si="2"/>
        <v>426.11489248841593</v>
      </c>
      <c r="AE30">
        <f t="shared" si="3"/>
        <v>0</v>
      </c>
      <c r="AF30">
        <f t="shared" si="4"/>
        <v>0</v>
      </c>
      <c r="AG30">
        <f t="shared" si="4"/>
        <v>-8.6851390434570455</v>
      </c>
      <c r="AH30">
        <f t="shared" si="5"/>
        <v>-879.43587363253664</v>
      </c>
      <c r="AI30">
        <f t="shared" si="6"/>
        <v>-888.12101267599371</v>
      </c>
      <c r="AJ30">
        <f t="shared" si="7"/>
        <v>0.20761202218761809</v>
      </c>
      <c r="AK30">
        <f t="shared" si="22"/>
        <v>29.842575315742252</v>
      </c>
      <c r="AL30">
        <f t="shared" si="8"/>
        <v>-858.07082533806386</v>
      </c>
      <c r="AN30">
        <f t="shared" si="9"/>
        <v>0</v>
      </c>
      <c r="AO30">
        <f t="shared" si="9"/>
        <v>0</v>
      </c>
      <c r="AP30">
        <f t="shared" si="9"/>
        <v>-0.63909674500041902</v>
      </c>
      <c r="AQ30">
        <f t="shared" si="9"/>
        <v>-64.713368601573578</v>
      </c>
      <c r="AR30">
        <f t="shared" si="9"/>
        <v>-65.352465346574007</v>
      </c>
      <c r="AS30">
        <f t="shared" si="9"/>
        <v>1.5277149500907437E-2</v>
      </c>
      <c r="AT30">
        <f t="shared" si="9"/>
        <v>2.1959686138921226</v>
      </c>
      <c r="AU30">
        <f t="shared" si="9"/>
        <v>-63.141219583180977</v>
      </c>
      <c r="AW30">
        <v>27</v>
      </c>
      <c r="AX30">
        <f>IF(Z30&gt;0, (R30*SUMPRODUCT(K30:$K$98, X30:$X$98)-K30*$AZ$3)/Z30, 0)</f>
        <v>613.28162156688472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5.2249999999999996E-3</v>
      </c>
      <c r="Q31" s="4">
        <f t="shared" si="21"/>
        <v>12.5</v>
      </c>
      <c r="R31">
        <f t="shared" si="0"/>
        <v>250000</v>
      </c>
      <c r="S31">
        <f t="shared" si="1"/>
        <v>619.28818984561872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426.11489248841593</v>
      </c>
      <c r="AC31">
        <f t="shared" si="2"/>
        <v>423.7371832256037</v>
      </c>
      <c r="AE31">
        <f t="shared" si="3"/>
        <v>0</v>
      </c>
      <c r="AF31">
        <f t="shared" si="4"/>
        <v>0</v>
      </c>
      <c r="AG31">
        <f t="shared" si="4"/>
        <v>-8.5529078015204121</v>
      </c>
      <c r="AH31">
        <f t="shared" si="5"/>
        <v>-907.59703004126129</v>
      </c>
      <c r="AI31">
        <f t="shared" si="6"/>
        <v>-916.1499378427817</v>
      </c>
      <c r="AJ31">
        <f t="shared" si="7"/>
        <v>2.3777092628122318</v>
      </c>
      <c r="AK31">
        <f t="shared" si="22"/>
        <v>29.828042474189118</v>
      </c>
      <c r="AL31">
        <f t="shared" si="8"/>
        <v>-883.94418610578032</v>
      </c>
      <c r="AN31">
        <f t="shared" si="9"/>
        <v>0</v>
      </c>
      <c r="AO31">
        <f t="shared" si="9"/>
        <v>0</v>
      </c>
      <c r="AP31">
        <f t="shared" si="9"/>
        <v>-0.56193437237302468</v>
      </c>
      <c r="AQ31">
        <f t="shared" si="9"/>
        <v>-59.630008796914098</v>
      </c>
      <c r="AR31">
        <f t="shared" si="9"/>
        <v>-60.191943169287121</v>
      </c>
      <c r="AS31">
        <f t="shared" si="9"/>
        <v>0.15621781425568543</v>
      </c>
      <c r="AT31">
        <f t="shared" si="9"/>
        <v>1.9597314405598742</v>
      </c>
      <c r="AU31">
        <f t="shared" si="9"/>
        <v>-58.07599391447156</v>
      </c>
      <c r="AW31">
        <v>28</v>
      </c>
      <c r="AX31">
        <f>IF(Z31&gt;0, (R31*SUMPRODUCT(K31:$K$98, X31:$X$98)-K31*$AZ$3)/Z31, 0)</f>
        <v>619.28818984561872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5.4879999999999998E-3</v>
      </c>
      <c r="Q32" s="4">
        <f t="shared" si="21"/>
        <v>12.5</v>
      </c>
      <c r="R32">
        <f t="shared" si="0"/>
        <v>250000</v>
      </c>
      <c r="S32">
        <f t="shared" si="1"/>
        <v>623.132512826072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423.7371832256037</v>
      </c>
      <c r="AC32">
        <f t="shared" si="2"/>
        <v>419.76401312401293</v>
      </c>
      <c r="AE32">
        <f t="shared" si="3"/>
        <v>0</v>
      </c>
      <c r="AF32">
        <f t="shared" si="4"/>
        <v>0</v>
      </c>
      <c r="AG32">
        <f t="shared" si="4"/>
        <v>-8.4204403654904656</v>
      </c>
      <c r="AH32">
        <f t="shared" si="5"/>
        <v>-938.76716029488045</v>
      </c>
      <c r="AI32">
        <f t="shared" si="6"/>
        <v>-947.18760066037089</v>
      </c>
      <c r="AJ32">
        <f t="shared" si="7"/>
        <v>3.9731701015907674</v>
      </c>
      <c r="AK32">
        <f t="shared" si="22"/>
        <v>29.661602825792261</v>
      </c>
      <c r="AL32">
        <f t="shared" si="8"/>
        <v>-913.55282773298791</v>
      </c>
      <c r="AN32">
        <f t="shared" si="9"/>
        <v>0</v>
      </c>
      <c r="AO32">
        <f t="shared" si="9"/>
        <v>0</v>
      </c>
      <c r="AP32">
        <f t="shared" si="9"/>
        <v>-0.49395636858367087</v>
      </c>
      <c r="AQ32">
        <f t="shared" si="9"/>
        <v>-55.069568492556414</v>
      </c>
      <c r="AR32">
        <f t="shared" si="9"/>
        <v>-55.563524861140088</v>
      </c>
      <c r="AS32">
        <f t="shared" si="9"/>
        <v>0.23307245107871222</v>
      </c>
      <c r="AT32">
        <f t="shared" si="9"/>
        <v>1.7399966013946215</v>
      </c>
      <c r="AU32">
        <f t="shared" si="9"/>
        <v>-53.590455808666754</v>
      </c>
      <c r="AW32">
        <v>29</v>
      </c>
      <c r="AX32">
        <f>IF(Z32&gt;0, (R32*SUMPRODUCT(K32:$K$98, X32:$X$98)-K32*$AZ$3)/Z32, 0)</f>
        <v>623.132512826072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5.7670000000000004E-3</v>
      </c>
      <c r="Q33" s="4">
        <f t="shared" si="21"/>
        <v>12.5</v>
      </c>
      <c r="R33">
        <f t="shared" si="0"/>
        <v>250000</v>
      </c>
      <c r="S33">
        <f t="shared" si="1"/>
        <v>625.00646516798872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419.76401312401293</v>
      </c>
      <c r="AC33">
        <f t="shared" si="2"/>
        <v>414.38805060942377</v>
      </c>
      <c r="AE33">
        <f t="shared" si="3"/>
        <v>0</v>
      </c>
      <c r="AF33">
        <f t="shared" si="4"/>
        <v>0</v>
      </c>
      <c r="AG33">
        <f t="shared" si="4"/>
        <v>-8.2876752822477773</v>
      </c>
      <c r="AH33">
        <f t="shared" si="5"/>
        <v>-971.21359175567034</v>
      </c>
      <c r="AI33">
        <f t="shared" si="6"/>
        <v>-979.50126703791807</v>
      </c>
      <c r="AJ33">
        <f t="shared" si="7"/>
        <v>5.3759625145891619</v>
      </c>
      <c r="AK33">
        <f t="shared" si="22"/>
        <v>29.38348091868091</v>
      </c>
      <c r="AL33">
        <f t="shared" si="8"/>
        <v>-944.74182360464795</v>
      </c>
      <c r="AN33">
        <f t="shared" si="9"/>
        <v>0</v>
      </c>
      <c r="AO33">
        <f t="shared" si="9"/>
        <v>0</v>
      </c>
      <c r="AP33">
        <f t="shared" si="9"/>
        <v>-0.43407871296447503</v>
      </c>
      <c r="AQ33">
        <f t="shared" si="9"/>
        <v>-50.868685314679098</v>
      </c>
      <c r="AR33">
        <f t="shared" si="9"/>
        <v>-51.302764027643576</v>
      </c>
      <c r="AS33">
        <f t="shared" si="9"/>
        <v>0.28157363914542893</v>
      </c>
      <c r="AT33">
        <f t="shared" si="9"/>
        <v>1.5390013659099211</v>
      </c>
      <c r="AU33">
        <f t="shared" si="9"/>
        <v>-49.482189022588223</v>
      </c>
      <c r="AW33">
        <v>30</v>
      </c>
      <c r="AX33">
        <f>IF(Z33&gt;0, (R33*SUMPRODUCT(K33:$K$98, X33:$X$98)-K33*$AZ$3)/Z33, 0)</f>
        <v>625.00646516798872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6.0780000000000001E-3</v>
      </c>
      <c r="Q34" s="4">
        <f t="shared" si="21"/>
        <v>12.5</v>
      </c>
      <c r="R34">
        <f t="shared" si="0"/>
        <v>250000</v>
      </c>
      <c r="S34">
        <f t="shared" si="1"/>
        <v>625.25653919832826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414.38805060942377</v>
      </c>
      <c r="AC34">
        <f t="shared" si="2"/>
        <v>407.88865634650091</v>
      </c>
      <c r="AE34">
        <f t="shared" si="3"/>
        <v>0</v>
      </c>
      <c r="AF34">
        <f t="shared" si="4"/>
        <v>0</v>
      </c>
      <c r="AG34">
        <f t="shared" si="4"/>
        <v>-8.154426039059798</v>
      </c>
      <c r="AH34">
        <f t="shared" si="5"/>
        <v>-1007.4498073100399</v>
      </c>
      <c r="AI34">
        <f t="shared" si="6"/>
        <v>-1015.6042333490997</v>
      </c>
      <c r="AJ34">
        <f t="shared" si="7"/>
        <v>6.4993942629228627</v>
      </c>
      <c r="AK34">
        <f t="shared" si="22"/>
        <v>29.007163542659665</v>
      </c>
      <c r="AL34">
        <f t="shared" si="8"/>
        <v>-980.09767554351708</v>
      </c>
      <c r="AN34">
        <f t="shared" si="9"/>
        <v>0</v>
      </c>
      <c r="AO34">
        <f t="shared" si="9"/>
        <v>0</v>
      </c>
      <c r="AP34">
        <f t="shared" si="9"/>
        <v>-0.38133892447985024</v>
      </c>
      <c r="AQ34">
        <f t="shared" si="9"/>
        <v>-47.113043167822852</v>
      </c>
      <c r="AR34">
        <f t="shared" si="9"/>
        <v>-47.4943820923027</v>
      </c>
      <c r="AS34">
        <f t="shared" si="9"/>
        <v>0.30394193363476507</v>
      </c>
      <c r="AT34">
        <f t="shared" si="9"/>
        <v>1.356510009972983</v>
      </c>
      <c r="AU34">
        <f t="shared" ref="AU34:AU89" si="23">AL34*$K34</f>
        <v>-45.833930148694947</v>
      </c>
      <c r="AW34">
        <v>31</v>
      </c>
      <c r="AX34">
        <f>IF(Z34&gt;0, (R34*SUMPRODUCT(K34:$K$98, X34:$X$98)-K34*$AZ$3)/Z34, 0)</f>
        <v>625.25653919832826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6.4359999999999999E-3</v>
      </c>
      <c r="Q35" s="4">
        <f t="shared" si="21"/>
        <v>12.5</v>
      </c>
      <c r="R35">
        <f t="shared" si="0"/>
        <v>250000</v>
      </c>
      <c r="S35">
        <f t="shared" si="1"/>
        <v>624.01977609477069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407.88865634650091</v>
      </c>
      <c r="AC35">
        <f t="shared" si="2"/>
        <v>400.39105161774609</v>
      </c>
      <c r="AE35">
        <f t="shared" si="3"/>
        <v>0</v>
      </c>
      <c r="AF35">
        <f t="shared" ref="AF35:AG66" si="24">-$Z35*P35</f>
        <v>0</v>
      </c>
      <c r="AG35">
        <f t="shared" si="24"/>
        <v>-8.0203998926818105</v>
      </c>
      <c r="AH35">
        <f t="shared" si="5"/>
        <v>-1049.6377197477773</v>
      </c>
      <c r="AI35">
        <f t="shared" ref="AI35:AI66" si="25">SUM(AE35:AH35)</f>
        <v>-1057.6581196404591</v>
      </c>
      <c r="AJ35">
        <f t="shared" si="7"/>
        <v>7.4976047287548226</v>
      </c>
      <c r="AK35">
        <f t="shared" si="22"/>
        <v>28.552205944255068</v>
      </c>
      <c r="AL35">
        <f t="shared" ref="AL35:AL89" si="26">SUM(AI35:AK35)</f>
        <v>-1021.6083089674491</v>
      </c>
      <c r="AN35">
        <f t="shared" ref="AN35:AT66" si="27">AE35*$K35</f>
        <v>0</v>
      </c>
      <c r="AO35">
        <f t="shared" si="27"/>
        <v>0</v>
      </c>
      <c r="AP35">
        <f t="shared" si="27"/>
        <v>-0.33488503385455298</v>
      </c>
      <c r="AQ35">
        <f t="shared" si="27"/>
        <v>-43.826737820577073</v>
      </c>
      <c r="AR35">
        <f t="shared" si="27"/>
        <v>-44.161622854431627</v>
      </c>
      <c r="AS35">
        <f t="shared" si="27"/>
        <v>0.31305616266192909</v>
      </c>
      <c r="AT35">
        <f t="shared" si="27"/>
        <v>1.1921732809094192</v>
      </c>
      <c r="AU35">
        <f t="shared" si="23"/>
        <v>-42.656393410860275</v>
      </c>
      <c r="AW35">
        <v>32</v>
      </c>
      <c r="AX35">
        <f>IF(Z35&gt;0, (R35*SUMPRODUCT(K35:$K$98, X35:$X$98)-K35*$AZ$3)/Z35, 0)</f>
        <v>624.01977609477069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6.8199999999999997E-3</v>
      </c>
      <c r="Q36" s="4">
        <f t="shared" si="21"/>
        <v>12.5</v>
      </c>
      <c r="R36">
        <f t="shared" si="0"/>
        <v>250000</v>
      </c>
      <c r="S36">
        <f t="shared" si="1"/>
        <v>621.29129682834343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400.39105161774609</v>
      </c>
      <c r="AC36">
        <f t="shared" si="2"/>
        <v>391.93524097490848</v>
      </c>
      <c r="AE36">
        <f t="shared" si="3"/>
        <v>0</v>
      </c>
      <c r="AF36">
        <f t="shared" si="24"/>
        <v>0</v>
      </c>
      <c r="AG36">
        <f t="shared" si="24"/>
        <v>-7.8854967664869022</v>
      </c>
      <c r="AH36">
        <f t="shared" si="5"/>
        <v>-1093.9825453617989</v>
      </c>
      <c r="AI36">
        <f t="shared" si="25"/>
        <v>-1101.8680421282859</v>
      </c>
      <c r="AJ36">
        <f t="shared" si="7"/>
        <v>8.455810642837605</v>
      </c>
      <c r="AK36">
        <f t="shared" si="22"/>
        <v>28.027373613242229</v>
      </c>
      <c r="AL36">
        <f t="shared" si="26"/>
        <v>-1065.3848578722061</v>
      </c>
      <c r="AN36">
        <f t="shared" si="27"/>
        <v>0</v>
      </c>
      <c r="AO36">
        <f t="shared" si="27"/>
        <v>0</v>
      </c>
      <c r="AP36">
        <f t="shared" si="27"/>
        <v>-0.29397523891528521</v>
      </c>
      <c r="AQ36">
        <f t="shared" si="27"/>
        <v>-40.784213051572344</v>
      </c>
      <c r="AR36">
        <f t="shared" si="27"/>
        <v>-41.078188290487631</v>
      </c>
      <c r="AS36">
        <f t="shared" si="27"/>
        <v>0.3152368236983063</v>
      </c>
      <c r="AT36">
        <f t="shared" si="27"/>
        <v>1.0448744192170394</v>
      </c>
      <c r="AU36">
        <f t="shared" si="23"/>
        <v>-39.718077047572294</v>
      </c>
      <c r="AW36">
        <v>33</v>
      </c>
      <c r="AX36">
        <f>IF(Z36&gt;0, (R36*SUMPRODUCT(K36:$K$98, X36:$X$98)-K36*$AZ$3)/Z36, 0)</f>
        <v>621.29129682834343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7.2269999999999999E-3</v>
      </c>
      <c r="Q37" s="4">
        <f t="shared" si="21"/>
        <v>12.5</v>
      </c>
      <c r="R37">
        <f t="shared" si="0"/>
        <v>250000</v>
      </c>
      <c r="S37">
        <f t="shared" si="1"/>
        <v>617.33763661937166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391.93524097490848</v>
      </c>
      <c r="AC37">
        <f t="shared" si="2"/>
        <v>382.73221290346049</v>
      </c>
      <c r="AE37">
        <f t="shared" si="3"/>
        <v>0</v>
      </c>
      <c r="AF37">
        <f t="shared" si="24"/>
        <v>0</v>
      </c>
      <c r="AG37">
        <f t="shared" si="24"/>
        <v>-7.7496533136906312</v>
      </c>
      <c r="AH37">
        <f t="shared" si="5"/>
        <v>-1139.7697026280168</v>
      </c>
      <c r="AI37">
        <f t="shared" si="25"/>
        <v>-1147.5193559417075</v>
      </c>
      <c r="AJ37">
        <f t="shared" si="7"/>
        <v>9.2030280714479886</v>
      </c>
      <c r="AK37">
        <f t="shared" si="22"/>
        <v>27.435466868243598</v>
      </c>
      <c r="AL37">
        <f t="shared" si="26"/>
        <v>-1110.880861002016</v>
      </c>
      <c r="AN37">
        <f t="shared" si="27"/>
        <v>0</v>
      </c>
      <c r="AO37">
        <f t="shared" si="27"/>
        <v>0</v>
      </c>
      <c r="AP37">
        <f t="shared" si="27"/>
        <v>-0.25795618524508174</v>
      </c>
      <c r="AQ37">
        <f t="shared" si="27"/>
        <v>-37.938554493585109</v>
      </c>
      <c r="AR37">
        <f t="shared" si="27"/>
        <v>-38.196510678830194</v>
      </c>
      <c r="AS37">
        <f t="shared" si="27"/>
        <v>0.3063334471775952</v>
      </c>
      <c r="AT37">
        <f t="shared" si="27"/>
        <v>0.91322128710549821</v>
      </c>
      <c r="AU37">
        <f t="shared" si="23"/>
        <v>-36.9769559445471</v>
      </c>
      <c r="AW37">
        <v>34</v>
      </c>
      <c r="AX37">
        <f>IF(Z37&gt;0, (R37*SUMPRODUCT(K37:$K$98, X37:$X$98)-K37*$AZ$3)/Z37, 0)</f>
        <v>617.33763661937166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7.6860000000000001E-3</v>
      </c>
      <c r="Q38" s="4">
        <f t="shared" si="21"/>
        <v>12.5</v>
      </c>
      <c r="R38">
        <f t="shared" si="0"/>
        <v>250000</v>
      </c>
      <c r="S38">
        <f t="shared" si="1"/>
        <v>612.45745648860293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382.73221290346049</v>
      </c>
      <c r="AC38">
        <f t="shared" si="2"/>
        <v>372.99114499927225</v>
      </c>
      <c r="AE38">
        <f t="shared" si="3"/>
        <v>0</v>
      </c>
      <c r="AF38">
        <f t="shared" si="24"/>
        <v>0</v>
      </c>
      <c r="AG38">
        <f t="shared" si="24"/>
        <v>-7.6125929451846988</v>
      </c>
      <c r="AH38">
        <f t="shared" si="5"/>
        <v>-1191.2767073805237</v>
      </c>
      <c r="AI38">
        <f t="shared" si="25"/>
        <v>-1198.8893003257083</v>
      </c>
      <c r="AJ38">
        <f t="shared" si="7"/>
        <v>9.7410679041882418</v>
      </c>
      <c r="AK38">
        <f t="shared" si="22"/>
        <v>26.791254903242237</v>
      </c>
      <c r="AL38">
        <f t="shared" si="26"/>
        <v>-1162.356977518278</v>
      </c>
      <c r="AN38">
        <f t="shared" si="27"/>
        <v>0</v>
      </c>
      <c r="AO38">
        <f t="shared" si="27"/>
        <v>0</v>
      </c>
      <c r="AP38">
        <f t="shared" si="27"/>
        <v>-0.22624461799360465</v>
      </c>
      <c r="AQ38">
        <f t="shared" si="27"/>
        <v>-35.404486424887459</v>
      </c>
      <c r="AR38">
        <f t="shared" si="27"/>
        <v>-35.630731042881067</v>
      </c>
      <c r="AS38">
        <f t="shared" si="27"/>
        <v>0.28950243401978731</v>
      </c>
      <c r="AT38">
        <f t="shared" si="27"/>
        <v>0.79623030875273793</v>
      </c>
      <c r="AU38">
        <f t="shared" si="23"/>
        <v>-34.544998300108546</v>
      </c>
      <c r="AW38">
        <v>35</v>
      </c>
      <c r="AX38">
        <f>IF(Z38&gt;0, (R38*SUMPRODUCT(K38:$K$98, X38:$X$98)-K38*$AZ$3)/Z38, 0)</f>
        <v>612.45745648860293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8.2030000000000002E-3</v>
      </c>
      <c r="Q39" s="4">
        <f t="shared" si="21"/>
        <v>12.5</v>
      </c>
      <c r="R39">
        <f t="shared" si="0"/>
        <v>250000</v>
      </c>
      <c r="S39">
        <f t="shared" si="1"/>
        <v>606.70653382722537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372.99114499927225</v>
      </c>
      <c r="AC39">
        <f t="shared" si="2"/>
        <v>362.7629858863462</v>
      </c>
      <c r="AE39">
        <f t="shared" si="3"/>
        <v>0</v>
      </c>
      <c r="AF39">
        <f t="shared" si="24"/>
        <v>0</v>
      </c>
      <c r="AG39">
        <f t="shared" si="24"/>
        <v>-7.4740209158035018</v>
      </c>
      <c r="AH39">
        <f t="shared" si="5"/>
        <v>-1248.9219985870018</v>
      </c>
      <c r="AI39">
        <f t="shared" si="25"/>
        <v>-1256.3960195028053</v>
      </c>
      <c r="AJ39">
        <f t="shared" si="7"/>
        <v>10.228159112926051</v>
      </c>
      <c r="AK39">
        <f t="shared" si="22"/>
        <v>26.109380149949061</v>
      </c>
      <c r="AL39">
        <f t="shared" si="26"/>
        <v>-1220.0584802399303</v>
      </c>
      <c r="AN39">
        <f t="shared" si="27"/>
        <v>0</v>
      </c>
      <c r="AO39">
        <f t="shared" si="27"/>
        <v>0</v>
      </c>
      <c r="AP39">
        <f t="shared" si="27"/>
        <v>-0.19832704215380986</v>
      </c>
      <c r="AQ39">
        <f t="shared" si="27"/>
        <v>-33.140796453598909</v>
      </c>
      <c r="AR39">
        <f t="shared" si="27"/>
        <v>-33.339123495752716</v>
      </c>
      <c r="AS39">
        <f t="shared" si="27"/>
        <v>0.27140953529524359</v>
      </c>
      <c r="AT39">
        <f t="shared" si="27"/>
        <v>0.69282601640299357</v>
      </c>
      <c r="AU39">
        <f t="shared" si="23"/>
        <v>-32.374887944054485</v>
      </c>
      <c r="AW39">
        <v>36</v>
      </c>
      <c r="AX39">
        <f>IF(Z39&gt;0, (R39*SUMPRODUCT(K39:$K$98, X39:$X$98)-K39*$AZ$3)/Z39, 0)</f>
        <v>606.70653382722537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8.7950000000000007E-3</v>
      </c>
      <c r="Q40" s="4">
        <f t="shared" si="21"/>
        <v>12.5</v>
      </c>
      <c r="R40">
        <f t="shared" si="0"/>
        <v>250000</v>
      </c>
      <c r="S40">
        <f t="shared" si="1"/>
        <v>600.15478843113044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362.7629858863462</v>
      </c>
      <c r="AC40">
        <f t="shared" si="2"/>
        <v>352.10105310414144</v>
      </c>
      <c r="AE40">
        <f t="shared" si="3"/>
        <v>0</v>
      </c>
      <c r="AF40">
        <f t="shared" si="24"/>
        <v>0</v>
      </c>
      <c r="AG40">
        <f t="shared" si="24"/>
        <v>-7.3335466926909749</v>
      </c>
      <c r="AH40">
        <f t="shared" si="5"/>
        <v>-1314.6802790898359</v>
      </c>
      <c r="AI40">
        <f t="shared" si="25"/>
        <v>-1322.013825782527</v>
      </c>
      <c r="AJ40">
        <f t="shared" si="7"/>
        <v>10.661932782204758</v>
      </c>
      <c r="AK40">
        <f t="shared" si="22"/>
        <v>25.393409012044238</v>
      </c>
      <c r="AL40">
        <f t="shared" si="26"/>
        <v>-1285.958483988278</v>
      </c>
      <c r="AN40">
        <f t="shared" si="27"/>
        <v>0</v>
      </c>
      <c r="AO40">
        <f t="shared" si="27"/>
        <v>0</v>
      </c>
      <c r="AP40">
        <f t="shared" si="27"/>
        <v>-0.17374954053261515</v>
      </c>
      <c r="AQ40">
        <f t="shared" si="27"/>
        <v>-31.147970281120667</v>
      </c>
      <c r="AR40">
        <f t="shared" si="27"/>
        <v>-31.321719821653286</v>
      </c>
      <c r="AS40">
        <f t="shared" si="27"/>
        <v>0.25260709445594931</v>
      </c>
      <c r="AT40">
        <f t="shared" si="27"/>
        <v>0.60163156154672004</v>
      </c>
      <c r="AU40">
        <f t="shared" si="23"/>
        <v>-30.467481165650614</v>
      </c>
      <c r="AW40">
        <v>37</v>
      </c>
      <c r="AX40">
        <f>IF(Z40&gt;0, (R40*SUMPRODUCT(K40:$K$98, X40:$X$98)-K40*$AZ$3)/Z40, 0)</f>
        <v>600.15478843113044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9.4780000000000003E-3</v>
      </c>
      <c r="Q41" s="4">
        <f t="shared" si="21"/>
        <v>12.5</v>
      </c>
      <c r="R41">
        <f t="shared" si="0"/>
        <v>250000</v>
      </c>
      <c r="S41">
        <f t="shared" si="1"/>
        <v>592.82008926155129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352.10105310414144</v>
      </c>
      <c r="AC41">
        <f t="shared" si="2"/>
        <v>341.02349681533701</v>
      </c>
      <c r="AE41">
        <f t="shared" si="3"/>
        <v>0</v>
      </c>
      <c r="AF41">
        <f t="shared" si="24"/>
        <v>0</v>
      </c>
      <c r="AG41">
        <f t="shared" si="24"/>
        <v>-7.1907038702107391</v>
      </c>
      <c r="AH41">
        <f t="shared" si="5"/>
        <v>-1390.1471110665013</v>
      </c>
      <c r="AI41">
        <f t="shared" si="25"/>
        <v>-1397.337814936712</v>
      </c>
      <c r="AJ41">
        <f t="shared" si="7"/>
        <v>11.077556288804431</v>
      </c>
      <c r="AK41">
        <f t="shared" si="22"/>
        <v>24.647073717289903</v>
      </c>
      <c r="AL41">
        <f t="shared" si="26"/>
        <v>-1361.6131849306175</v>
      </c>
      <c r="AN41">
        <f t="shared" si="27"/>
        <v>0</v>
      </c>
      <c r="AO41">
        <f t="shared" si="27"/>
        <v>0</v>
      </c>
      <c r="AP41">
        <f t="shared" si="27"/>
        <v>-0.15211182766260789</v>
      </c>
      <c r="AQ41">
        <f t="shared" si="27"/>
        <v>-29.407109735145117</v>
      </c>
      <c r="AR41">
        <f t="shared" si="27"/>
        <v>-29.559221562807721</v>
      </c>
      <c r="AS41">
        <f t="shared" si="27"/>
        <v>0.23433412966790335</v>
      </c>
      <c r="AT41">
        <f t="shared" si="27"/>
        <v>0.52138309369178881</v>
      </c>
      <c r="AU41">
        <f t="shared" si="23"/>
        <v>-28.803504339448025</v>
      </c>
      <c r="AW41">
        <v>38</v>
      </c>
      <c r="AX41">
        <f>IF(Z41&gt;0, (R41*SUMPRODUCT(K41:$K$98, X41:$X$98)-K41*$AZ$3)/Z41, 0)</f>
        <v>592.82008926155129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1.0265E-2</v>
      </c>
      <c r="Q42" s="4">
        <f t="shared" si="21"/>
        <v>12.5</v>
      </c>
      <c r="R42">
        <f t="shared" si="0"/>
        <v>250000</v>
      </c>
      <c r="S42">
        <f t="shared" si="1"/>
        <v>584.70038325411304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341.02349681533701</v>
      </c>
      <c r="AC42">
        <f t="shared" si="2"/>
        <v>329.53639957333166</v>
      </c>
      <c r="AE42">
        <f t="shared" si="3"/>
        <v>0</v>
      </c>
      <c r="AF42">
        <f t="shared" si="24"/>
        <v>0</v>
      </c>
      <c r="AG42">
        <f t="shared" si="24"/>
        <v>-7.0449842562809186</v>
      </c>
      <c r="AH42">
        <f t="shared" si="5"/>
        <v>-1476.2515045542648</v>
      </c>
      <c r="AI42">
        <f t="shared" si="25"/>
        <v>-1483.2964888105457</v>
      </c>
      <c r="AJ42">
        <f t="shared" si="7"/>
        <v>11.487097242005348</v>
      </c>
      <c r="AK42">
        <f t="shared" si="22"/>
        <v>23.871644777073595</v>
      </c>
      <c r="AL42">
        <f t="shared" si="26"/>
        <v>-1447.9377467914667</v>
      </c>
      <c r="AN42">
        <f t="shared" si="27"/>
        <v>0</v>
      </c>
      <c r="AO42">
        <f t="shared" si="27"/>
        <v>0</v>
      </c>
      <c r="AP42">
        <f t="shared" si="27"/>
        <v>-0.13306185845984386</v>
      </c>
      <c r="AQ42">
        <f t="shared" si="27"/>
        <v>-27.882641267083393</v>
      </c>
      <c r="AR42">
        <f t="shared" si="27"/>
        <v>-28.015703125543236</v>
      </c>
      <c r="AS42">
        <f t="shared" si="27"/>
        <v>0.21696208986804438</v>
      </c>
      <c r="AT42">
        <f t="shared" si="27"/>
        <v>0.45087473626342461</v>
      </c>
      <c r="AU42">
        <f t="shared" si="23"/>
        <v>-27.347866299411766</v>
      </c>
      <c r="AW42">
        <v>39</v>
      </c>
      <c r="AX42">
        <f>IF(Z42&gt;0, (R42*SUMPRODUCT(K42:$K$98, X42:$X$98)-K42*$AZ$3)/Z42, 0)</f>
        <v>584.70038325411304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1.1204E-2</v>
      </c>
      <c r="Q43" s="4">
        <f t="shared" si="21"/>
        <v>12.5</v>
      </c>
      <c r="R43">
        <f t="shared" si="0"/>
        <v>250000</v>
      </c>
      <c r="S43">
        <f t="shared" si="1"/>
        <v>575.82672000323407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329.53639957333166</v>
      </c>
      <c r="AC43">
        <f t="shared" si="2"/>
        <v>317.653769460837</v>
      </c>
      <c r="AE43">
        <f t="shared" si="3"/>
        <v>0</v>
      </c>
      <c r="AF43">
        <f t="shared" si="24"/>
        <v>0</v>
      </c>
      <c r="AG43">
        <f t="shared" si="24"/>
        <v>-6.8956024101107394</v>
      </c>
      <c r="AH43">
        <f t="shared" si="5"/>
        <v>-1578.6400721474283</v>
      </c>
      <c r="AI43">
        <f t="shared" si="25"/>
        <v>-1585.5356745575391</v>
      </c>
      <c r="AJ43">
        <f t="shared" si="7"/>
        <v>11.882630112494667</v>
      </c>
      <c r="AK43">
        <f t="shared" si="22"/>
        <v>23.067547970133219</v>
      </c>
      <c r="AL43">
        <f t="shared" si="26"/>
        <v>-1550.5854964749112</v>
      </c>
      <c r="AN43">
        <f t="shared" si="27"/>
        <v>0</v>
      </c>
      <c r="AO43">
        <f t="shared" si="27"/>
        <v>0</v>
      </c>
      <c r="AP43">
        <f t="shared" si="27"/>
        <v>-0.11628608465451906</v>
      </c>
      <c r="AQ43">
        <f t="shared" si="27"/>
        <v>-26.62187611043019</v>
      </c>
      <c r="AR43">
        <f t="shared" si="27"/>
        <v>-26.738162195084708</v>
      </c>
      <c r="AS43">
        <f t="shared" si="27"/>
        <v>0.20038634030782257</v>
      </c>
      <c r="AT43">
        <f t="shared" si="27"/>
        <v>0.38900659818987626</v>
      </c>
      <c r="AU43">
        <f t="shared" si="23"/>
        <v>-26.148769256587009</v>
      </c>
      <c r="AW43">
        <v>40</v>
      </c>
      <c r="AX43">
        <f>IF(Z43&gt;0, (R43*SUMPRODUCT(K43:$K$98, X43:$X$98)-K43*$AZ$3)/Z43, 0)</f>
        <v>575.82672000323407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1.2285000000000001E-2</v>
      </c>
      <c r="Q44" s="4">
        <f t="shared" si="21"/>
        <v>12.5</v>
      </c>
      <c r="R44">
        <f t="shared" si="0"/>
        <v>250000</v>
      </c>
      <c r="S44">
        <f t="shared" si="1"/>
        <v>566.07944703472458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317.653769460837</v>
      </c>
      <c r="AC44">
        <f t="shared" si="2"/>
        <v>305.3176175955756</v>
      </c>
      <c r="AE44">
        <f t="shared" si="3"/>
        <v>0</v>
      </c>
      <c r="AF44">
        <f t="shared" si="24"/>
        <v>0</v>
      </c>
      <c r="AG44">
        <f t="shared" si="24"/>
        <v>-6.7419339104014213</v>
      </c>
      <c r="AH44">
        <f t="shared" si="5"/>
        <v>-1694.2495121642087</v>
      </c>
      <c r="AI44">
        <f t="shared" si="25"/>
        <v>-1700.9914460746102</v>
      </c>
      <c r="AJ44">
        <f t="shared" si="7"/>
        <v>12.3361518652614</v>
      </c>
      <c r="AK44">
        <f t="shared" si="22"/>
        <v>22.23576386225859</v>
      </c>
      <c r="AL44">
        <f t="shared" si="26"/>
        <v>-1666.4195303470901</v>
      </c>
      <c r="AN44">
        <f t="shared" si="27"/>
        <v>0</v>
      </c>
      <c r="AO44">
        <f t="shared" si="27"/>
        <v>0</v>
      </c>
      <c r="AP44">
        <f t="shared" si="27"/>
        <v>-0.10151307969463669</v>
      </c>
      <c r="AQ44">
        <f t="shared" si="27"/>
        <v>-25.510259821085118</v>
      </c>
      <c r="AR44">
        <f t="shared" si="27"/>
        <v>-25.611772900779755</v>
      </c>
      <c r="AS44">
        <f t="shared" si="27"/>
        <v>0.18574503756131591</v>
      </c>
      <c r="AT44">
        <f t="shared" si="27"/>
        <v>0.33480317354315059</v>
      </c>
      <c r="AU44">
        <f t="shared" si="23"/>
        <v>-25.091224689675286</v>
      </c>
      <c r="AW44">
        <v>41</v>
      </c>
      <c r="AX44">
        <f>IF(Z44&gt;0, (R44*SUMPRODUCT(K44:$K$98, X44:$X$98)-K44*$AZ$3)/Z44, 0)</f>
        <v>566.07944703472458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1.3528E-2</v>
      </c>
      <c r="Q45" s="4">
        <f t="shared" si="21"/>
        <v>12.5</v>
      </c>
      <c r="R45">
        <f t="shared" si="0"/>
        <v>250000</v>
      </c>
      <c r="S45">
        <f t="shared" si="1"/>
        <v>555.50035337967972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305.3176175955756</v>
      </c>
      <c r="AC45">
        <f t="shared" si="2"/>
        <v>292.56246870767666</v>
      </c>
      <c r="AE45">
        <f t="shared" si="3"/>
        <v>0</v>
      </c>
      <c r="AF45">
        <f t="shared" si="24"/>
        <v>0</v>
      </c>
      <c r="AG45">
        <f t="shared" si="24"/>
        <v>-6.5833096893574954</v>
      </c>
      <c r="AH45">
        <f t="shared" si="5"/>
        <v>-1824.0976387982084</v>
      </c>
      <c r="AI45">
        <f t="shared" si="25"/>
        <v>-1830.680948487566</v>
      </c>
      <c r="AJ45">
        <f t="shared" si="7"/>
        <v>12.75514888789894</v>
      </c>
      <c r="AK45">
        <f t="shared" si="22"/>
        <v>21.372233231690295</v>
      </c>
      <c r="AL45">
        <f t="shared" si="26"/>
        <v>-1796.5535663679768</v>
      </c>
      <c r="AN45">
        <f t="shared" si="27"/>
        <v>0</v>
      </c>
      <c r="AO45">
        <f t="shared" si="27"/>
        <v>0</v>
      </c>
      <c r="AP45">
        <f t="shared" si="27"/>
        <v>-8.8504178531768965E-2</v>
      </c>
      <c r="AQ45">
        <f t="shared" si="27"/>
        <v>-24.522659680518657</v>
      </c>
      <c r="AR45">
        <f t="shared" si="27"/>
        <v>-24.611163859050428</v>
      </c>
      <c r="AS45">
        <f t="shared" si="27"/>
        <v>0.17147666259705865</v>
      </c>
      <c r="AT45">
        <f t="shared" si="27"/>
        <v>0.2873223401016593</v>
      </c>
      <c r="AU45">
        <f t="shared" si="23"/>
        <v>-24.15236485635171</v>
      </c>
      <c r="AW45">
        <v>42</v>
      </c>
      <c r="AX45">
        <f>IF(Z45&gt;0, (R45*SUMPRODUCT(K45:$K$98, X45:$X$98)-K45*$AZ$3)/Z45, 0)</f>
        <v>555.50035337967972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1.4963000000000001E-2</v>
      </c>
      <c r="Q46" s="4">
        <f t="shared" si="21"/>
        <v>12.5</v>
      </c>
      <c r="R46">
        <f t="shared" si="0"/>
        <v>250000</v>
      </c>
      <c r="S46">
        <f t="shared" si="1"/>
        <v>544.14547403674953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292.56246870767666</v>
      </c>
      <c r="AC46">
        <f t="shared" si="2"/>
        <v>279.42830093178861</v>
      </c>
      <c r="AE46">
        <f t="shared" si="3"/>
        <v>0</v>
      </c>
      <c r="AF46">
        <f t="shared" si="24"/>
        <v>0</v>
      </c>
      <c r="AG46">
        <f t="shared" si="24"/>
        <v>-6.4189705295820643</v>
      </c>
      <c r="AH46">
        <f t="shared" si="5"/>
        <v>-1970.1212576371242</v>
      </c>
      <c r="AI46">
        <f t="shared" si="25"/>
        <v>-1976.5402281667064</v>
      </c>
      <c r="AJ46">
        <f t="shared" si="7"/>
        <v>13.134167775888045</v>
      </c>
      <c r="AK46">
        <f t="shared" si="22"/>
        <v>20.479372809537367</v>
      </c>
      <c r="AL46">
        <f t="shared" si="26"/>
        <v>-1942.9266875812809</v>
      </c>
      <c r="AN46">
        <f t="shared" si="27"/>
        <v>0</v>
      </c>
      <c r="AO46">
        <f t="shared" si="27"/>
        <v>0</v>
      </c>
      <c r="AP46">
        <f t="shared" si="27"/>
        <v>-7.7048972074178934E-2</v>
      </c>
      <c r="AQ46">
        <f t="shared" si="27"/>
        <v>-23.648000417336767</v>
      </c>
      <c r="AR46">
        <f t="shared" si="27"/>
        <v>-23.725049389410948</v>
      </c>
      <c r="AS46">
        <f t="shared" si="27"/>
        <v>0.15765364890183847</v>
      </c>
      <c r="AT46">
        <f t="shared" si="27"/>
        <v>0.24582051224987961</v>
      </c>
      <c r="AU46">
        <f t="shared" si="23"/>
        <v>-23.321575228259231</v>
      </c>
      <c r="AW46">
        <v>43</v>
      </c>
      <c r="AX46">
        <f>IF(Z46&gt;0, (R46*SUMPRODUCT(K46:$K$98, X46:$X$98)-K46*$AZ$3)/Z46, 0)</f>
        <v>544.14547403674953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1.6567999999999999E-2</v>
      </c>
      <c r="Q47" s="4">
        <f t="shared" si="21"/>
        <v>12.5</v>
      </c>
      <c r="R47">
        <f t="shared" si="0"/>
        <v>250000</v>
      </c>
      <c r="S47">
        <f t="shared" si="1"/>
        <v>532.03072742258303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279.42830093178861</v>
      </c>
      <c r="AC47">
        <f t="shared" si="2"/>
        <v>265.94859685787196</v>
      </c>
      <c r="AE47">
        <f t="shared" si="3"/>
        <v>0</v>
      </c>
      <c r="AF47">
        <f t="shared" si="24"/>
        <v>0</v>
      </c>
      <c r="AG47">
        <f t="shared" si="24"/>
        <v>-6.248431320552128</v>
      </c>
      <c r="AH47">
        <f t="shared" si="5"/>
        <v>-2126.9900746823128</v>
      </c>
      <c r="AI47">
        <f t="shared" si="25"/>
        <v>-2133.2385060028651</v>
      </c>
      <c r="AJ47">
        <f t="shared" si="7"/>
        <v>13.47970407391665</v>
      </c>
      <c r="AK47">
        <f t="shared" si="22"/>
        <v>19.559981065225205</v>
      </c>
      <c r="AL47">
        <f t="shared" si="26"/>
        <v>-2100.1988208637231</v>
      </c>
      <c r="AN47">
        <f t="shared" si="27"/>
        <v>0</v>
      </c>
      <c r="AO47">
        <f t="shared" si="27"/>
        <v>0</v>
      </c>
      <c r="AP47">
        <f t="shared" si="27"/>
        <v>-6.6966013378671571E-2</v>
      </c>
      <c r="AQ47">
        <f t="shared" si="27"/>
        <v>-22.795488737946368</v>
      </c>
      <c r="AR47">
        <f t="shared" si="27"/>
        <v>-22.862454751325043</v>
      </c>
      <c r="AS47">
        <f t="shared" si="27"/>
        <v>0.14446538611785087</v>
      </c>
      <c r="AT47">
        <f t="shared" si="27"/>
        <v>0.20962924716674192</v>
      </c>
      <c r="AU47">
        <f t="shared" si="23"/>
        <v>-22.508360118040446</v>
      </c>
      <c r="AW47">
        <v>44</v>
      </c>
      <c r="AX47">
        <f>IF(Z47&gt;0, (R47*SUMPRODUCT(K47:$K$98, X47:$X$98)-K47*$AZ$3)/Z47, 0)</f>
        <v>532.03072742258303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1.8353999999999999E-2</v>
      </c>
      <c r="Q48" s="4">
        <f t="shared" si="21"/>
        <v>12.5</v>
      </c>
      <c r="R48">
        <f t="shared" si="0"/>
        <v>250000</v>
      </c>
      <c r="S48">
        <f t="shared" si="1"/>
        <v>519.31519793208679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265.94859685787196</v>
      </c>
      <c r="AC48">
        <f t="shared" si="2"/>
        <v>252.23194414083645</v>
      </c>
      <c r="AE48">
        <f t="shared" si="3"/>
        <v>0</v>
      </c>
      <c r="AF48">
        <f t="shared" si="24"/>
        <v>0</v>
      </c>
      <c r="AG48">
        <f t="shared" si="24"/>
        <v>-6.0712632988891926</v>
      </c>
      <c r="AH48">
        <f t="shared" si="5"/>
        <v>-2293.6741691482753</v>
      </c>
      <c r="AI48">
        <f t="shared" si="25"/>
        <v>-2299.7454324471646</v>
      </c>
      <c r="AJ48">
        <f t="shared" si="7"/>
        <v>13.716652717035515</v>
      </c>
      <c r="AK48">
        <f t="shared" si="22"/>
        <v>18.616401780051039</v>
      </c>
      <c r="AL48">
        <f t="shared" si="26"/>
        <v>-2267.4123779500778</v>
      </c>
      <c r="AN48">
        <f t="shared" si="27"/>
        <v>0</v>
      </c>
      <c r="AO48">
        <f t="shared" si="27"/>
        <v>0</v>
      </c>
      <c r="AP48">
        <f t="shared" si="27"/>
        <v>-5.809576699583277E-2</v>
      </c>
      <c r="AQ48">
        <f t="shared" si="27"/>
        <v>-21.948110884859606</v>
      </c>
      <c r="AR48">
        <f t="shared" si="27"/>
        <v>-22.00620665185544</v>
      </c>
      <c r="AS48">
        <f t="shared" si="27"/>
        <v>0.13125430754377759</v>
      </c>
      <c r="AT48">
        <f t="shared" si="27"/>
        <v>0.17813988405222528</v>
      </c>
      <c r="AU48">
        <f t="shared" si="23"/>
        <v>-21.696812460259434</v>
      </c>
      <c r="AW48">
        <v>45</v>
      </c>
      <c r="AX48">
        <f>IF(Z48&gt;0, (R48*SUMPRODUCT(K48:$K$98, X48:$X$98)-K48*$AZ$3)/Z48, 0)</f>
        <v>519.31519793208679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2.0303000000000002E-2</v>
      </c>
      <c r="Q49" s="4">
        <f t="shared" si="21"/>
        <v>12.5</v>
      </c>
      <c r="R49">
        <f t="shared" si="0"/>
        <v>250000</v>
      </c>
      <c r="S49">
        <f t="shared" si="1"/>
        <v>506.15416138970369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252.23194414083645</v>
      </c>
      <c r="AC49">
        <f t="shared" si="2"/>
        <v>238.38993684607573</v>
      </c>
      <c r="AE49">
        <f t="shared" si="3"/>
        <v>0</v>
      </c>
      <c r="AF49">
        <f t="shared" si="24"/>
        <v>0</v>
      </c>
      <c r="AG49">
        <f t="shared" si="24"/>
        <v>-5.8872858071429537</v>
      </c>
      <c r="AH49">
        <f t="shared" si="5"/>
        <v>-2465.2971751469458</v>
      </c>
      <c r="AI49">
        <f t="shared" si="25"/>
        <v>-2471.184460954089</v>
      </c>
      <c r="AJ49">
        <f t="shared" si="7"/>
        <v>13.84200729476072</v>
      </c>
      <c r="AK49">
        <f t="shared" si="22"/>
        <v>17.656236089858552</v>
      </c>
      <c r="AL49">
        <f t="shared" si="26"/>
        <v>-2439.68621756947</v>
      </c>
      <c r="AN49">
        <f t="shared" si="27"/>
        <v>0</v>
      </c>
      <c r="AO49">
        <f t="shared" si="27"/>
        <v>0</v>
      </c>
      <c r="AP49">
        <f t="shared" si="27"/>
        <v>-5.029936693621255E-2</v>
      </c>
      <c r="AQ49">
        <f t="shared" si="27"/>
        <v>-21.062827809221304</v>
      </c>
      <c r="AR49">
        <f t="shared" si="27"/>
        <v>-21.113127176157516</v>
      </c>
      <c r="AS49">
        <f t="shared" si="27"/>
        <v>0.11826234140156026</v>
      </c>
      <c r="AT49">
        <f t="shared" si="27"/>
        <v>0.15085007368228648</v>
      </c>
      <c r="AU49">
        <f t="shared" si="23"/>
        <v>-20.844014761073673</v>
      </c>
      <c r="AW49">
        <v>46</v>
      </c>
      <c r="AX49">
        <f>IF(Z49&gt;0, (R49*SUMPRODUCT(K49:$K$98, X49:$X$98)-K49*$AZ$3)/Z49, 0)</f>
        <v>506.15416138970369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2.2446000000000001E-2</v>
      </c>
      <c r="Q50" s="4">
        <f t="shared" si="21"/>
        <v>12.5</v>
      </c>
      <c r="R50">
        <f t="shared" si="0"/>
        <v>250000</v>
      </c>
      <c r="S50">
        <f t="shared" si="1"/>
        <v>492.78919030419809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238.38993684607573</v>
      </c>
      <c r="AC50">
        <f t="shared" si="2"/>
        <v>224.56470152801421</v>
      </c>
      <c r="AE50">
        <f t="shared" si="3"/>
        <v>0</v>
      </c>
      <c r="AF50">
        <f t="shared" si="24"/>
        <v>0</v>
      </c>
      <c r="AG50">
        <f t="shared" si="24"/>
        <v>-5.6962669318443941</v>
      </c>
      <c r="AH50">
        <f t="shared" si="5"/>
        <v>-2642.9203445426151</v>
      </c>
      <c r="AI50">
        <f t="shared" si="25"/>
        <v>-2648.6166114744597</v>
      </c>
      <c r="AJ50">
        <f t="shared" si="7"/>
        <v>13.825235318061516</v>
      </c>
      <c r="AK50">
        <f t="shared" si="22"/>
        <v>16.687295579225303</v>
      </c>
      <c r="AL50">
        <f t="shared" si="26"/>
        <v>-2618.1040805771727</v>
      </c>
      <c r="AN50">
        <f t="shared" si="27"/>
        <v>0</v>
      </c>
      <c r="AO50">
        <f t="shared" si="27"/>
        <v>0</v>
      </c>
      <c r="AP50">
        <f t="shared" si="27"/>
        <v>-4.3452994354107322E-2</v>
      </c>
      <c r="AQ50">
        <f t="shared" si="27"/>
        <v>-20.161064111611193</v>
      </c>
      <c r="AR50">
        <f t="shared" si="27"/>
        <v>-20.204517105965301</v>
      </c>
      <c r="AS50">
        <f t="shared" si="27"/>
        <v>0.10546343410655723</v>
      </c>
      <c r="AT50">
        <f t="shared" si="27"/>
        <v>0.12729616945015826</v>
      </c>
      <c r="AU50">
        <f t="shared" si="23"/>
        <v>-19.971757502408586</v>
      </c>
      <c r="AW50">
        <v>47</v>
      </c>
      <c r="AX50">
        <f>IF(Z50&gt;0, (R50*SUMPRODUCT(K50:$K$98, X50:$X$98)-K50*$AZ$3)/Z50, 0)</f>
        <v>492.78919030419809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2.4856E-2</v>
      </c>
      <c r="Q51" s="4">
        <f t="shared" si="21"/>
        <v>12.5</v>
      </c>
      <c r="R51">
        <f t="shared" si="0"/>
        <v>250000</v>
      </c>
      <c r="S51">
        <f t="shared" si="1"/>
        <v>479.43933114275529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224.56470152801421</v>
      </c>
      <c r="AC51">
        <f t="shared" si="2"/>
        <v>210.8657735692243</v>
      </c>
      <c r="AE51">
        <f t="shared" si="3"/>
        <v>0</v>
      </c>
      <c r="AF51">
        <f t="shared" si="24"/>
        <v>0</v>
      </c>
      <c r="AG51">
        <f t="shared" si="24"/>
        <v>-5.4977178516680256</v>
      </c>
      <c r="AH51">
        <f t="shared" si="5"/>
        <v>-2831.7282171584852</v>
      </c>
      <c r="AI51">
        <f t="shared" si="25"/>
        <v>-2837.2259350101531</v>
      </c>
      <c r="AJ51">
        <f t="shared" si="7"/>
        <v>13.698927958789909</v>
      </c>
      <c r="AK51">
        <f t="shared" si="22"/>
        <v>15.719529106960996</v>
      </c>
      <c r="AL51">
        <f t="shared" si="26"/>
        <v>-2807.8074779444023</v>
      </c>
      <c r="AN51">
        <f t="shared" si="27"/>
        <v>0</v>
      </c>
      <c r="AO51">
        <f t="shared" si="27"/>
        <v>0</v>
      </c>
      <c r="AP51">
        <f t="shared" si="27"/>
        <v>-3.7444997127589773E-2</v>
      </c>
      <c r="AQ51">
        <f t="shared" si="27"/>
        <v>-19.286921922601632</v>
      </c>
      <c r="AR51">
        <f t="shared" si="27"/>
        <v>-19.324366919729222</v>
      </c>
      <c r="AS51">
        <f t="shared" si="27"/>
        <v>9.3303500090008221E-2</v>
      </c>
      <c r="AT51">
        <f t="shared" si="27"/>
        <v>0.10706582952026718</v>
      </c>
      <c r="AU51">
        <f t="shared" si="23"/>
        <v>-19.123997590118947</v>
      </c>
      <c r="AW51">
        <v>48</v>
      </c>
      <c r="AX51">
        <f>IF(Z51&gt;0, (R51*SUMPRODUCT(K51:$K$98, X51:$X$98)-K51*$AZ$3)/Z51, 0)</f>
        <v>479.43933114275529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2.7564999999999999E-2</v>
      </c>
      <c r="Q52" s="4">
        <f t="shared" si="21"/>
        <v>12.5</v>
      </c>
      <c r="R52">
        <f t="shared" si="0"/>
        <v>250000</v>
      </c>
      <c r="S52">
        <f t="shared" si="1"/>
        <v>466.21929395480043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210.8657735692243</v>
      </c>
      <c r="AC52">
        <f t="shared" si="2"/>
        <v>197.34861606878454</v>
      </c>
      <c r="AE52">
        <f t="shared" si="3"/>
        <v>0</v>
      </c>
      <c r="AF52">
        <f t="shared" si="24"/>
        <v>0</v>
      </c>
      <c r="AG52">
        <f t="shared" si="24"/>
        <v>-5.2911960805701161</v>
      </c>
      <c r="AH52">
        <f t="shared" si="5"/>
        <v>-3030.8918516245826</v>
      </c>
      <c r="AI52">
        <f t="shared" si="25"/>
        <v>-3036.1830477051526</v>
      </c>
      <c r="AJ52">
        <f t="shared" si="7"/>
        <v>13.517157500439765</v>
      </c>
      <c r="AK52">
        <f t="shared" si="22"/>
        <v>14.760604149845703</v>
      </c>
      <c r="AL52">
        <f t="shared" si="26"/>
        <v>-3007.9052860548672</v>
      </c>
      <c r="AN52">
        <f t="shared" si="27"/>
        <v>0</v>
      </c>
      <c r="AO52">
        <f t="shared" si="27"/>
        <v>0</v>
      </c>
      <c r="AP52">
        <f t="shared" si="27"/>
        <v>-3.2177121259367732E-2</v>
      </c>
      <c r="AQ52">
        <f t="shared" si="27"/>
        <v>-18.431631175393072</v>
      </c>
      <c r="AR52">
        <f t="shared" si="27"/>
        <v>-18.463808296652441</v>
      </c>
      <c r="AS52">
        <f t="shared" si="27"/>
        <v>8.2201303703482886E-2</v>
      </c>
      <c r="AT52">
        <f t="shared" si="27"/>
        <v>8.9763021887470179E-2</v>
      </c>
      <c r="AU52">
        <f t="shared" si="23"/>
        <v>-18.291843971061489</v>
      </c>
      <c r="AW52">
        <v>49</v>
      </c>
      <c r="AX52">
        <f>IF(Z52&gt;0, (R52*SUMPRODUCT(K52:$K$98, X52:$X$98)-K52*$AZ$3)/Z52, 0)</f>
        <v>466.21929395480043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3.0620999999999999E-2</v>
      </c>
      <c r="Q53" s="4">
        <f t="shared" si="21"/>
        <v>12.5</v>
      </c>
      <c r="R53">
        <f t="shared" si="0"/>
        <v>250000</v>
      </c>
      <c r="S53">
        <f t="shared" si="1"/>
        <v>453.25809030331413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197.34861606878454</v>
      </c>
      <c r="AC53">
        <f t="shared" si="2"/>
        <v>184.06856027032154</v>
      </c>
      <c r="AE53">
        <f t="shared" si="3"/>
        <v>0</v>
      </c>
      <c r="AF53">
        <f t="shared" si="24"/>
        <v>0</v>
      </c>
      <c r="AG53">
        <f t="shared" si="24"/>
        <v>-5.0762624045812776</v>
      </c>
      <c r="AH53">
        <f t="shared" si="5"/>
        <v>-3240.4343036627502</v>
      </c>
      <c r="AI53">
        <f t="shared" si="25"/>
        <v>-3245.5105660673316</v>
      </c>
      <c r="AJ53">
        <f t="shared" si="7"/>
        <v>13.280055798462996</v>
      </c>
      <c r="AK53">
        <f t="shared" si="22"/>
        <v>13.81440312481492</v>
      </c>
      <c r="AL53">
        <f t="shared" si="26"/>
        <v>-3218.416107144054</v>
      </c>
      <c r="AN53">
        <f t="shared" si="27"/>
        <v>0</v>
      </c>
      <c r="AO53">
        <f t="shared" si="27"/>
        <v>0</v>
      </c>
      <c r="AP53">
        <f t="shared" si="27"/>
        <v>-2.7562548586331212E-2</v>
      </c>
      <c r="AQ53">
        <f t="shared" si="27"/>
        <v>-17.594564822912485</v>
      </c>
      <c r="AR53">
        <f t="shared" si="27"/>
        <v>-17.62212737149882</v>
      </c>
      <c r="AS53">
        <f t="shared" si="27"/>
        <v>7.2106631612263661E-2</v>
      </c>
      <c r="AT53">
        <f t="shared" si="27"/>
        <v>7.500797377520213E-2</v>
      </c>
      <c r="AU53">
        <f t="shared" si="23"/>
        <v>-17.475012766111355</v>
      </c>
      <c r="AW53">
        <v>50</v>
      </c>
      <c r="AX53">
        <f>IF(Z53&gt;0, (R53*SUMPRODUCT(K53:$K$98, X53:$X$98)-K53*$AZ$3)/Z53, 0)</f>
        <v>453.25809030331413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3.3921E-2</v>
      </c>
      <c r="Q54" s="4">
        <f t="shared" si="21"/>
        <v>12.5</v>
      </c>
      <c r="R54">
        <f t="shared" si="0"/>
        <v>250000</v>
      </c>
      <c r="S54">
        <f t="shared" si="1"/>
        <v>440.61086898312675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184.06856027032154</v>
      </c>
      <c r="AC54">
        <f t="shared" si="2"/>
        <v>171.07361631966819</v>
      </c>
      <c r="AE54">
        <f t="shared" si="3"/>
        <v>0</v>
      </c>
      <c r="AF54">
        <f t="shared" si="24"/>
        <v>0</v>
      </c>
      <c r="AG54">
        <f t="shared" si="24"/>
        <v>-4.8533078835096628</v>
      </c>
      <c r="AH54">
        <f t="shared" si="5"/>
        <v>-3443.8379405160304</v>
      </c>
      <c r="AI54">
        <f t="shared" si="25"/>
        <v>-3448.6912483995402</v>
      </c>
      <c r="AJ54">
        <f t="shared" si="7"/>
        <v>12.994943950653351</v>
      </c>
      <c r="AK54">
        <f t="shared" si="22"/>
        <v>12.88479921892251</v>
      </c>
      <c r="AL54">
        <f t="shared" si="26"/>
        <v>-3422.811505229964</v>
      </c>
      <c r="AN54">
        <f t="shared" si="27"/>
        <v>0</v>
      </c>
      <c r="AO54">
        <f t="shared" si="27"/>
        <v>0</v>
      </c>
      <c r="AP54">
        <f t="shared" si="27"/>
        <v>-2.352854811595621E-2</v>
      </c>
      <c r="AQ54">
        <f t="shared" si="27"/>
        <v>-16.69552161780252</v>
      </c>
      <c r="AR54">
        <f t="shared" si="27"/>
        <v>-16.719050165918475</v>
      </c>
      <c r="AS54">
        <f t="shared" si="27"/>
        <v>6.2998715792577584E-2</v>
      </c>
      <c r="AT54">
        <f t="shared" si="27"/>
        <v>6.2464740680663988E-2</v>
      </c>
      <c r="AU54">
        <f t="shared" si="23"/>
        <v>-16.593586709445233</v>
      </c>
      <c r="AW54">
        <v>51</v>
      </c>
      <c r="AX54">
        <f>IF(Z54&gt;0, (R54*SUMPRODUCT(K54:$K$98, X54:$X$98)-K54*$AZ$3)/Z54, 0)</f>
        <v>440.61086898312675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3.7368999999999999E-2</v>
      </c>
      <c r="Q55" s="4">
        <f t="shared" si="21"/>
        <v>12.5</v>
      </c>
      <c r="R55">
        <f t="shared" si="0"/>
        <v>250000</v>
      </c>
      <c r="S55">
        <f t="shared" si="1"/>
        <v>428.48472821289545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171.07361631966819</v>
      </c>
      <c r="AC55">
        <f t="shared" si="2"/>
        <v>158.48489905209703</v>
      </c>
      <c r="AE55">
        <f t="shared" si="3"/>
        <v>0</v>
      </c>
      <c r="AF55">
        <f t="shared" si="24"/>
        <v>0</v>
      </c>
      <c r="AG55">
        <f t="shared" si="24"/>
        <v>-4.6234115423756936</v>
      </c>
      <c r="AH55">
        <f t="shared" si="5"/>
        <v>-3627.2652459774522</v>
      </c>
      <c r="AI55">
        <f t="shared" si="25"/>
        <v>-3631.888657519828</v>
      </c>
      <c r="AJ55">
        <f t="shared" si="7"/>
        <v>12.588717267571155</v>
      </c>
      <c r="AK55">
        <f t="shared" si="22"/>
        <v>11.975153142376774</v>
      </c>
      <c r="AL55">
        <f t="shared" si="26"/>
        <v>-3607.3247871098802</v>
      </c>
      <c r="AN55">
        <f t="shared" si="27"/>
        <v>0</v>
      </c>
      <c r="AO55">
        <f t="shared" si="27"/>
        <v>0</v>
      </c>
      <c r="AP55">
        <f t="shared" si="27"/>
        <v>-2.0012521714510248E-2</v>
      </c>
      <c r="AQ55">
        <f t="shared" si="27"/>
        <v>-15.700684188306564</v>
      </c>
      <c r="AR55">
        <f t="shared" si="27"/>
        <v>-15.720696710021075</v>
      </c>
      <c r="AS55">
        <f t="shared" si="27"/>
        <v>5.4490493733042232E-2</v>
      </c>
      <c r="AT55">
        <f t="shared" si="27"/>
        <v>5.1834670156413881E-2</v>
      </c>
      <c r="AU55">
        <f t="shared" si="23"/>
        <v>-15.61437154613162</v>
      </c>
      <c r="AW55">
        <v>52</v>
      </c>
      <c r="AX55">
        <f>IF(Z55&gt;0, (R55*SUMPRODUCT(K55:$K$98, X55:$X$98)-K55*$AZ$3)/Z55, 0)</f>
        <v>428.48472821289545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5.0548205999999998E-2</v>
      </c>
      <c r="Q56" s="4">
        <f t="shared" si="21"/>
        <v>12.5</v>
      </c>
      <c r="R56">
        <f t="shared" si="0"/>
        <v>250000</v>
      </c>
      <c r="S56">
        <f t="shared" si="1"/>
        <v>421.4686874630338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158.48489905209703</v>
      </c>
      <c r="AC56">
        <f t="shared" si="2"/>
        <v>146.45100446221136</v>
      </c>
      <c r="AE56">
        <f t="shared" si="3"/>
        <v>0</v>
      </c>
      <c r="AF56">
        <f t="shared" si="24"/>
        <v>0</v>
      </c>
      <c r="AG56">
        <f t="shared" si="24"/>
        <v>-4.3434722678851525</v>
      </c>
      <c r="AH56">
        <f t="shared" si="5"/>
        <v>-4674.1031813356858</v>
      </c>
      <c r="AI56">
        <f t="shared" si="25"/>
        <v>-4678.4466536035707</v>
      </c>
      <c r="AJ56">
        <f t="shared" si="7"/>
        <v>12.033894589885676</v>
      </c>
      <c r="AK56">
        <f t="shared" si="22"/>
        <v>11.093942933646794</v>
      </c>
      <c r="AL56">
        <f t="shared" si="26"/>
        <v>-4655.3188160800382</v>
      </c>
      <c r="AN56">
        <f t="shared" si="27"/>
        <v>0</v>
      </c>
      <c r="AO56">
        <f t="shared" si="27"/>
        <v>0</v>
      </c>
      <c r="AP56">
        <f t="shared" si="27"/>
        <v>-1.6786428059964827E-2</v>
      </c>
      <c r="AQ56">
        <f t="shared" si="27"/>
        <v>-18.064233396509593</v>
      </c>
      <c r="AR56">
        <f t="shared" si="27"/>
        <v>-18.081019824569555</v>
      </c>
      <c r="AS56">
        <f t="shared" si="27"/>
        <v>4.6507976419675204E-2</v>
      </c>
      <c r="AT56">
        <f t="shared" si="27"/>
        <v>4.2875299638482967E-2</v>
      </c>
      <c r="AU56">
        <f t="shared" si="23"/>
        <v>-17.991636548511398</v>
      </c>
      <c r="AW56">
        <v>53</v>
      </c>
      <c r="AX56">
        <f>IF(Z56&gt;0, (R56*SUMPRODUCT(K56:$K$98, X56:$X$98)-K56*$AZ$3)/Z56, 0)</f>
        <v>421.4686874630338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6.4784177999999998E-2</v>
      </c>
      <c r="Q57" s="4">
        <f t="shared" si="21"/>
        <v>12.5</v>
      </c>
      <c r="R57">
        <f t="shared" si="0"/>
        <v>250000</v>
      </c>
      <c r="S57">
        <f t="shared" si="1"/>
        <v>409.53029761656416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146.45100446221136</v>
      </c>
      <c r="AC57">
        <f t="shared" si="2"/>
        <v>131.66069035000606</v>
      </c>
      <c r="AE57">
        <f t="shared" si="3"/>
        <v>0</v>
      </c>
      <c r="AF57">
        <f t="shared" si="24"/>
        <v>0</v>
      </c>
      <c r="AG57">
        <f t="shared" si="24"/>
        <v>-4.0186492646655658</v>
      </c>
      <c r="AH57">
        <f t="shared" si="5"/>
        <v>-5627.7656108147075</v>
      </c>
      <c r="AI57">
        <f t="shared" si="25"/>
        <v>-5631.7842600793729</v>
      </c>
      <c r="AJ57">
        <f t="shared" si="7"/>
        <v>14.790314112205294</v>
      </c>
      <c r="AK57">
        <f t="shared" si="22"/>
        <v>10.251570312354795</v>
      </c>
      <c r="AL57">
        <f t="shared" si="26"/>
        <v>-5606.7423756548133</v>
      </c>
      <c r="AN57">
        <f t="shared" si="27"/>
        <v>0</v>
      </c>
      <c r="AO57">
        <f t="shared" si="27"/>
        <v>0</v>
      </c>
      <c r="AP57">
        <f t="shared" si="27"/>
        <v>-1.3867025746378771E-2</v>
      </c>
      <c r="AQ57">
        <f t="shared" si="27"/>
        <v>-19.419552561088498</v>
      </c>
      <c r="AR57">
        <f t="shared" si="27"/>
        <v>-19.433419586834876</v>
      </c>
      <c r="AS57">
        <f t="shared" si="27"/>
        <v>5.1036468495602449E-2</v>
      </c>
      <c r="AT57">
        <f t="shared" si="27"/>
        <v>3.537476900813008E-2</v>
      </c>
      <c r="AU57">
        <f t="shared" si="23"/>
        <v>-19.347008349331144</v>
      </c>
      <c r="AW57">
        <v>54</v>
      </c>
      <c r="AX57">
        <f>IF(Z57&gt;0, (R57*SUMPRODUCT(K57:$K$98, X57:$X$98)-K57*$AZ$3)/Z57, 0)</f>
        <v>409.53029761656416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8.0470763000000001E-2</v>
      </c>
      <c r="Q58" s="4">
        <f t="shared" si="21"/>
        <v>12.5</v>
      </c>
      <c r="R58">
        <f t="shared" si="0"/>
        <v>250000</v>
      </c>
      <c r="S58">
        <f t="shared" si="1"/>
        <v>393.85017404549063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131.66069035000606</v>
      </c>
      <c r="AC58">
        <f t="shared" si="2"/>
        <v>115.16428000704644</v>
      </c>
      <c r="AE58">
        <f t="shared" si="3"/>
        <v>0</v>
      </c>
      <c r="AF58">
        <f t="shared" si="24"/>
        <v>0</v>
      </c>
      <c r="AG58">
        <f t="shared" si="24"/>
        <v>-3.6550789994618831</v>
      </c>
      <c r="AH58">
        <f t="shared" si="5"/>
        <v>-6467.6754511405397</v>
      </c>
      <c r="AI58">
        <f t="shared" si="25"/>
        <v>-6471.3305301400014</v>
      </c>
      <c r="AJ58">
        <f t="shared" si="7"/>
        <v>16.496410342959621</v>
      </c>
      <c r="AK58">
        <f t="shared" si="22"/>
        <v>9.216248324500425</v>
      </c>
      <c r="AL58">
        <f t="shared" si="26"/>
        <v>-6445.617871472542</v>
      </c>
      <c r="AN58">
        <f t="shared" si="27"/>
        <v>0</v>
      </c>
      <c r="AO58">
        <f t="shared" si="27"/>
        <v>0</v>
      </c>
      <c r="AP58">
        <f t="shared" si="27"/>
        <v>-1.1261129773717177E-2</v>
      </c>
      <c r="AQ58">
        <f t="shared" si="27"/>
        <v>-19.926609684852572</v>
      </c>
      <c r="AR58">
        <f t="shared" si="27"/>
        <v>-19.937870814626287</v>
      </c>
      <c r="AS58">
        <f t="shared" si="27"/>
        <v>5.0824679220314577E-2</v>
      </c>
      <c r="AT58">
        <f t="shared" si="27"/>
        <v>2.8394835904855278E-2</v>
      </c>
      <c r="AU58">
        <f t="shared" si="23"/>
        <v>-19.858651299501119</v>
      </c>
      <c r="AW58">
        <v>55</v>
      </c>
      <c r="AX58">
        <f>IF(Z58&gt;0, (R58*SUMPRODUCT(K58:$K$98, X58:$X$98)-K58*$AZ$3)/Z58, 0)</f>
        <v>393.85017404549063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9.7818447000000003E-2</v>
      </c>
      <c r="Q59" s="4">
        <f t="shared" si="21"/>
        <v>12.5</v>
      </c>
      <c r="R59">
        <f t="shared" si="0"/>
        <v>250000</v>
      </c>
      <c r="S59">
        <f t="shared" si="1"/>
        <v>375.06821918636155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115.16428000704644</v>
      </c>
      <c r="AC59">
        <f t="shared" si="2"/>
        <v>97.847618731237418</v>
      </c>
      <c r="AE59">
        <f t="shared" si="3"/>
        <v>0</v>
      </c>
      <c r="AF59">
        <f t="shared" si="24"/>
        <v>0</v>
      </c>
      <c r="AG59">
        <f t="shared" si="24"/>
        <v>-3.2609940580775891</v>
      </c>
      <c r="AH59">
        <f t="shared" si="5"/>
        <v>-7150.6830277935051</v>
      </c>
      <c r="AI59">
        <f t="shared" si="25"/>
        <v>-7153.9440218515829</v>
      </c>
      <c r="AJ59">
        <f t="shared" si="7"/>
        <v>17.316661275809025</v>
      </c>
      <c r="AK59">
        <f t="shared" si="22"/>
        <v>8.0614996004932511</v>
      </c>
      <c r="AL59">
        <f t="shared" si="26"/>
        <v>-7128.5658609752809</v>
      </c>
      <c r="AN59">
        <f t="shared" si="27"/>
        <v>0</v>
      </c>
      <c r="AO59">
        <f t="shared" si="27"/>
        <v>0</v>
      </c>
      <c r="AP59">
        <f t="shared" si="27"/>
        <v>-8.9705109375442221E-3</v>
      </c>
      <c r="AQ59">
        <f t="shared" si="27"/>
        <v>-19.670468320187062</v>
      </c>
      <c r="AR59">
        <f t="shared" si="27"/>
        <v>-19.679438831124607</v>
      </c>
      <c r="AS59">
        <f t="shared" si="27"/>
        <v>4.7635566520464155E-2</v>
      </c>
      <c r="AT59">
        <f t="shared" si="27"/>
        <v>2.2175989606636831E-2</v>
      </c>
      <c r="AU59">
        <f t="shared" si="23"/>
        <v>-19.609627274997507</v>
      </c>
      <c r="AW59">
        <v>56</v>
      </c>
      <c r="AX59">
        <f>IF(Z59&gt;0, (R59*SUMPRODUCT(K59:$K$98, X59:$X$98)-K59*$AZ$3)/Z59, 0)</f>
        <v>375.06821918636155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0.115047869</v>
      </c>
      <c r="Q60" s="4">
        <f t="shared" si="21"/>
        <v>12.5</v>
      </c>
      <c r="R60">
        <f t="shared" si="0"/>
        <v>250000</v>
      </c>
      <c r="S60">
        <f t="shared" si="1"/>
        <v>352.70518592016532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97.847618731237418</v>
      </c>
      <c r="AC60">
        <f t="shared" si="2"/>
        <v>80.507461490553581</v>
      </c>
      <c r="AE60">
        <f t="shared" si="3"/>
        <v>0</v>
      </c>
      <c r="AF60">
        <f t="shared" si="24"/>
        <v>0</v>
      </c>
      <c r="AG60">
        <f t="shared" si="24"/>
        <v>-2.8532137002933244</v>
      </c>
      <c r="AH60">
        <f t="shared" si="5"/>
        <v>-7503.4083440697768</v>
      </c>
      <c r="AI60">
        <f t="shared" si="25"/>
        <v>-7506.2615577700699</v>
      </c>
      <c r="AJ60">
        <f t="shared" si="7"/>
        <v>17.340157240683837</v>
      </c>
      <c r="AK60">
        <f t="shared" si="22"/>
        <v>6.8493333111866201</v>
      </c>
      <c r="AL60">
        <f t="shared" si="26"/>
        <v>-7482.0720672181997</v>
      </c>
      <c r="AN60">
        <f t="shared" si="27"/>
        <v>0</v>
      </c>
      <c r="AO60">
        <f t="shared" si="27"/>
        <v>0</v>
      </c>
      <c r="AP60">
        <f t="shared" si="27"/>
        <v>-7.0078282687170753E-3</v>
      </c>
      <c r="AQ60">
        <f t="shared" si="27"/>
        <v>-18.429252985815261</v>
      </c>
      <c r="AR60">
        <f t="shared" si="27"/>
        <v>-18.43626081408398</v>
      </c>
      <c r="AS60">
        <f t="shared" si="27"/>
        <v>4.2589464673736407E-2</v>
      </c>
      <c r="AT60">
        <f t="shared" si="27"/>
        <v>1.6822767812682448E-2</v>
      </c>
      <c r="AU60">
        <f t="shared" si="23"/>
        <v>-18.37684858159756</v>
      </c>
      <c r="AW60">
        <v>57</v>
      </c>
      <c r="AX60">
        <f>IF(Z60&gt;0, (R60*SUMPRODUCT(K60:$K$98, X60:$X$98)-K60*$AZ$3)/Z60, 0)</f>
        <v>352.70518592016532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0.13365521</v>
      </c>
      <c r="Q61" s="4">
        <f t="shared" si="21"/>
        <v>12.5</v>
      </c>
      <c r="R61">
        <f t="shared" si="0"/>
        <v>250000</v>
      </c>
      <c r="S61">
        <f t="shared" si="1"/>
        <v>328.23401015444955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80.507461490553581</v>
      </c>
      <c r="AC61">
        <f t="shared" si="2"/>
        <v>64.158843397151927</v>
      </c>
      <c r="AE61">
        <f t="shared" si="3"/>
        <v>0</v>
      </c>
      <c r="AF61">
        <f t="shared" si="24"/>
        <v>0</v>
      </c>
      <c r="AG61">
        <f t="shared" si="24"/>
        <v>-2.4433346870028099</v>
      </c>
      <c r="AH61">
        <f t="shared" si="5"/>
        <v>-7626.9375257516267</v>
      </c>
      <c r="AI61">
        <f t="shared" si="25"/>
        <v>-7629.3808604386295</v>
      </c>
      <c r="AJ61">
        <f t="shared" si="7"/>
        <v>16.348618093401655</v>
      </c>
      <c r="AK61">
        <f t="shared" si="22"/>
        <v>5.6355223043387515</v>
      </c>
      <c r="AL61">
        <f t="shared" si="26"/>
        <v>-7607.3967200408897</v>
      </c>
      <c r="AN61">
        <f t="shared" si="27"/>
        <v>0</v>
      </c>
      <c r="AO61">
        <f t="shared" si="27"/>
        <v>0</v>
      </c>
      <c r="AP61">
        <f t="shared" si="27"/>
        <v>-5.3581403813665962E-3</v>
      </c>
      <c r="AQ61">
        <f t="shared" si="27"/>
        <v>-16.725584980344948</v>
      </c>
      <c r="AR61">
        <f t="shared" si="27"/>
        <v>-16.730943120726316</v>
      </c>
      <c r="AS61">
        <f t="shared" si="27"/>
        <v>3.585189996760163E-2</v>
      </c>
      <c r="AT61">
        <f t="shared" si="27"/>
        <v>1.2358486862072233E-2</v>
      </c>
      <c r="AU61">
        <f t="shared" si="23"/>
        <v>-16.682732733896643</v>
      </c>
      <c r="AW61">
        <v>58</v>
      </c>
      <c r="AX61">
        <f>IF(Z61&gt;0, (R61*SUMPRODUCT(K61:$K$98, X61:$X$98)-K61*$AZ$3)/Z61, 0)</f>
        <v>328.23401015444955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0.153152232</v>
      </c>
      <c r="Q62" s="4">
        <f t="shared" si="21"/>
        <v>12.5</v>
      </c>
      <c r="R62">
        <f t="shared" si="0"/>
        <v>250000</v>
      </c>
      <c r="S62">
        <f t="shared" si="1"/>
        <v>301.33386271009272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64.158843397151927</v>
      </c>
      <c r="AC62">
        <f t="shared" si="2"/>
        <v>49.290968142176254</v>
      </c>
      <c r="AE62">
        <f t="shared" si="3"/>
        <v>0</v>
      </c>
      <c r="AF62">
        <f t="shared" si="24"/>
        <v>0</v>
      </c>
      <c r="AG62">
        <f t="shared" si="24"/>
        <v>-2.04469917929528</v>
      </c>
      <c r="AH62">
        <f t="shared" si="5"/>
        <v>-7484.0432167500348</v>
      </c>
      <c r="AI62">
        <f t="shared" si="25"/>
        <v>-7486.0879159293299</v>
      </c>
      <c r="AJ62">
        <f t="shared" si="7"/>
        <v>14.867875254975672</v>
      </c>
      <c r="AK62">
        <f t="shared" si="22"/>
        <v>4.4911190378006349</v>
      </c>
      <c r="AL62">
        <f t="shared" si="26"/>
        <v>-7466.7289216365534</v>
      </c>
      <c r="AN62">
        <f t="shared" si="27"/>
        <v>0</v>
      </c>
      <c r="AO62">
        <f t="shared" si="27"/>
        <v>0</v>
      </c>
      <c r="AP62">
        <f t="shared" si="27"/>
        <v>-4.0035248381940216E-3</v>
      </c>
      <c r="AQ62">
        <f t="shared" si="27"/>
        <v>-14.653770692421883</v>
      </c>
      <c r="AR62">
        <f t="shared" si="27"/>
        <v>-14.657774217260076</v>
      </c>
      <c r="AS62">
        <f t="shared" si="27"/>
        <v>2.9111327708842095E-2</v>
      </c>
      <c r="AT62">
        <f t="shared" si="27"/>
        <v>8.7936195217322467E-3</v>
      </c>
      <c r="AU62">
        <f t="shared" si="23"/>
        <v>-14.619869270029501</v>
      </c>
      <c r="AW62">
        <v>59</v>
      </c>
      <c r="AX62">
        <f>IF(Z62&gt;0, (R62*SUMPRODUCT(K62:$K$98, X62:$X$98)-K62*$AZ$3)/Z62, 0)</f>
        <v>301.33386271009272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0.17329698399999999</v>
      </c>
      <c r="Q63" s="4">
        <f t="shared" si="21"/>
        <v>12.5</v>
      </c>
      <c r="R63">
        <f t="shared" si="0"/>
        <v>250000</v>
      </c>
      <c r="S63">
        <f t="shared" si="1"/>
        <v>271.68996884186265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49.290968142176254</v>
      </c>
      <c r="AC63">
        <f t="shared" si="2"/>
        <v>36.29586684740557</v>
      </c>
      <c r="AE63">
        <f t="shared" si="3"/>
        <v>0</v>
      </c>
      <c r="AF63">
        <f t="shared" si="24"/>
        <v>0</v>
      </c>
      <c r="AG63">
        <f t="shared" si="24"/>
        <v>-1.6699119865431804</v>
      </c>
      <c r="AH63">
        <f t="shared" si="5"/>
        <v>-7086.8040191829459</v>
      </c>
      <c r="AI63">
        <f t="shared" si="25"/>
        <v>-7088.4739311694893</v>
      </c>
      <c r="AJ63">
        <f t="shared" si="7"/>
        <v>12.995101294770684</v>
      </c>
      <c r="AK63">
        <f t="shared" si="22"/>
        <v>3.4503677699523383</v>
      </c>
      <c r="AL63">
        <f t="shared" si="26"/>
        <v>-7072.0284621047667</v>
      </c>
      <c r="AN63">
        <f t="shared" si="27"/>
        <v>0</v>
      </c>
      <c r="AO63">
        <f t="shared" si="27"/>
        <v>0</v>
      </c>
      <c r="AP63">
        <f t="shared" si="27"/>
        <v>-2.9193667946285449E-3</v>
      </c>
      <c r="AQ63">
        <f t="shared" si="27"/>
        <v>-12.389263925502</v>
      </c>
      <c r="AR63">
        <f t="shared" si="27"/>
        <v>-12.392183292296629</v>
      </c>
      <c r="AS63">
        <f t="shared" si="27"/>
        <v>2.2718243547266714E-2</v>
      </c>
      <c r="AT63">
        <f t="shared" si="27"/>
        <v>6.0319880197440183E-3</v>
      </c>
      <c r="AU63">
        <f t="shared" si="23"/>
        <v>-12.363433060729619</v>
      </c>
      <c r="AW63">
        <v>60</v>
      </c>
      <c r="AX63">
        <f>IF(Z63&gt;0, (R63*SUMPRODUCT(K63:$K$98, X63:$X$98)-K63*$AZ$3)/Z63, 0)</f>
        <v>271.68996884186265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0.19491187900000001</v>
      </c>
      <c r="Q64" s="4">
        <f t="shared" si="21"/>
        <v>12.5</v>
      </c>
      <c r="R64">
        <f t="shared" si="0"/>
        <v>250000</v>
      </c>
      <c r="S64">
        <f t="shared" si="1"/>
        <v>239.01331213326984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36.29586684740557</v>
      </c>
      <c r="AC64">
        <f t="shared" si="2"/>
        <v>25.387557741234957</v>
      </c>
      <c r="AE64">
        <f t="shared" si="3"/>
        <v>0</v>
      </c>
      <c r="AF64">
        <f t="shared" si="24"/>
        <v>0</v>
      </c>
      <c r="AG64">
        <f t="shared" si="24"/>
        <v>-1.3277271836159945</v>
      </c>
      <c r="AH64">
        <f t="shared" si="5"/>
        <v>-6509.7136612350805</v>
      </c>
      <c r="AI64">
        <f t="shared" si="25"/>
        <v>-6511.0413884186964</v>
      </c>
      <c r="AJ64">
        <f t="shared" si="7"/>
        <v>10.908309106170613</v>
      </c>
      <c r="AK64">
        <f t="shared" si="22"/>
        <v>2.5407106793183902</v>
      </c>
      <c r="AL64">
        <f t="shared" si="26"/>
        <v>-6497.592368633208</v>
      </c>
      <c r="AN64">
        <f t="shared" si="27"/>
        <v>0</v>
      </c>
      <c r="AO64">
        <f t="shared" si="27"/>
        <v>0</v>
      </c>
      <c r="AP64">
        <f t="shared" si="27"/>
        <v>-2.0724588029026807E-3</v>
      </c>
      <c r="AQ64">
        <f t="shared" si="27"/>
        <v>-10.16105834698673</v>
      </c>
      <c r="AR64">
        <f t="shared" si="27"/>
        <v>-10.163130805789631</v>
      </c>
      <c r="AS64">
        <f t="shared" si="27"/>
        <v>1.7026857257149572E-2</v>
      </c>
      <c r="AT64">
        <f t="shared" si="27"/>
        <v>3.9658133673529895E-3</v>
      </c>
      <c r="AU64">
        <f t="shared" si="23"/>
        <v>-10.14213813516513</v>
      </c>
      <c r="AW64">
        <v>61</v>
      </c>
      <c r="AX64">
        <f>IF(Z64&gt;0, (R64*SUMPRODUCT(K64:$K$98, X64:$X$98)-K64*$AZ$3)/Z64, 0)</f>
        <v>239.01331213326984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0.21714087100000001</v>
      </c>
      <c r="Q65" s="4">
        <f t="shared" si="21"/>
        <v>12.5</v>
      </c>
      <c r="R65">
        <f t="shared" si="0"/>
        <v>250000</v>
      </c>
      <c r="S65">
        <f t="shared" si="1"/>
        <v>201.58899511593009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25.387557741234957</v>
      </c>
      <c r="AC65">
        <f t="shared" si="2"/>
        <v>16.548780482936962</v>
      </c>
      <c r="AE65">
        <f t="shared" si="3"/>
        <v>0</v>
      </c>
      <c r="AF65">
        <f t="shared" si="24"/>
        <v>0</v>
      </c>
      <c r="AG65">
        <f t="shared" si="24"/>
        <v>-1.0261460746790807</v>
      </c>
      <c r="AH65">
        <f t="shared" si="5"/>
        <v>-5766.0767420150796</v>
      </c>
      <c r="AI65">
        <f t="shared" si="25"/>
        <v>-5767.1028880897584</v>
      </c>
      <c r="AJ65">
        <f t="shared" si="7"/>
        <v>8.8387772582979949</v>
      </c>
      <c r="AK65">
        <f t="shared" si="22"/>
        <v>1.7771290418864472</v>
      </c>
      <c r="AL65">
        <f t="shared" si="26"/>
        <v>-5756.4869817895733</v>
      </c>
      <c r="AN65">
        <f t="shared" si="27"/>
        <v>0</v>
      </c>
      <c r="AO65">
        <f t="shared" si="27"/>
        <v>0</v>
      </c>
      <c r="AP65">
        <f t="shared" si="27"/>
        <v>-1.4301059868747756E-3</v>
      </c>
      <c r="AQ65">
        <f t="shared" si="27"/>
        <v>-8.0359912423911677</v>
      </c>
      <c r="AR65">
        <f t="shared" si="27"/>
        <v>-8.037421348378043</v>
      </c>
      <c r="AS65">
        <f t="shared" si="27"/>
        <v>1.2318312748696877E-2</v>
      </c>
      <c r="AT65">
        <f t="shared" si="27"/>
        <v>2.4767262137076061E-3</v>
      </c>
      <c r="AU65">
        <f t="shared" si="23"/>
        <v>-8.0226263094156369</v>
      </c>
      <c r="AW65">
        <v>62</v>
      </c>
      <c r="AX65">
        <f>IF(Z65&gt;0, (R65*SUMPRODUCT(K65:$K$98, X65:$X$98)-K65*$AZ$3)/Z65, 0)</f>
        <v>201.58899511593009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0.240684854</v>
      </c>
      <c r="Q66" s="4">
        <f t="shared" si="21"/>
        <v>12.5</v>
      </c>
      <c r="R66">
        <f t="shared" si="0"/>
        <v>250000</v>
      </c>
      <c r="S66">
        <f t="shared" si="1"/>
        <v>157.58407600293458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16.548780482936962</v>
      </c>
      <c r="AC66">
        <f t="shared" si="2"/>
        <v>9.6933973554464519</v>
      </c>
      <c r="AE66">
        <f t="shared" si="3"/>
        <v>0</v>
      </c>
      <c r="AF66">
        <f t="shared" si="24"/>
        <v>0</v>
      </c>
      <c r="AG66">
        <f t="shared" si="24"/>
        <v>-0.76890679576548215</v>
      </c>
      <c r="AH66">
        <f t="shared" si="5"/>
        <v>-4939.5563633361526</v>
      </c>
      <c r="AI66">
        <f t="shared" si="25"/>
        <v>-4940.3252701319179</v>
      </c>
      <c r="AJ66">
        <f t="shared" si="7"/>
        <v>6.8553831274905104</v>
      </c>
      <c r="AK66">
        <f t="shared" si="22"/>
        <v>1.1584146338055874</v>
      </c>
      <c r="AL66">
        <f t="shared" si="26"/>
        <v>-4932.3114723706221</v>
      </c>
      <c r="AN66">
        <f t="shared" si="27"/>
        <v>0</v>
      </c>
      <c r="AO66">
        <f t="shared" si="27"/>
        <v>0</v>
      </c>
      <c r="AP66">
        <f t="shared" si="27"/>
        <v>-9.5678578245584494E-4</v>
      </c>
      <c r="AQ66">
        <f t="shared" si="27"/>
        <v>-6.1465151902764505</v>
      </c>
      <c r="AR66">
        <f t="shared" si="27"/>
        <v>-6.1474719760589061</v>
      </c>
      <c r="AS66">
        <f t="shared" si="27"/>
        <v>8.5304657804990344E-3</v>
      </c>
      <c r="AT66">
        <f t="shared" si="27"/>
        <v>1.4414681440168076E-3</v>
      </c>
      <c r="AU66">
        <f t="shared" si="23"/>
        <v>-6.1375000421343913</v>
      </c>
      <c r="AW66">
        <v>63</v>
      </c>
      <c r="AX66">
        <f>IF(Z66&gt;0, (R66*SUMPRODUCT(K66:$K$98, X66:$X$98)-K66*$AZ$3)/Z66, 0)</f>
        <v>157.58407600293458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0.26560892699999999</v>
      </c>
      <c r="Q67" s="4">
        <f t="shared" si="21"/>
        <v>12.5</v>
      </c>
      <c r="R67">
        <f t="shared" ref="R67:R89" si="28">$C$6</f>
        <v>250000</v>
      </c>
      <c r="S67">
        <f t="shared" ref="S67:S89" si="29">AX67</f>
        <v>103.25596075290125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9.6933973554464519</v>
      </c>
      <c r="AC67">
        <f t="shared" ref="AC67:AC89" si="30">S67*Z67</f>
        <v>4.6009965534741628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-0.55698921882154939</v>
      </c>
      <c r="AH67">
        <f t="shared" ref="AH67:AH89" si="33">-X67*R67</f>
        <v>-4084.5701797255574</v>
      </c>
      <c r="AI67">
        <f t="shared" ref="AI67:AI89" si="34">SUM(AE67:AH67)</f>
        <v>-4085.1271689443788</v>
      </c>
      <c r="AJ67">
        <f t="shared" ref="AJ67:AJ89" si="35">AB67-AC67</f>
        <v>5.0924008019722891</v>
      </c>
      <c r="AK67">
        <f t="shared" si="22"/>
        <v>0.67853781488125164</v>
      </c>
      <c r="AL67">
        <f t="shared" si="26"/>
        <v>-4079.3562303275253</v>
      </c>
      <c r="AN67">
        <f t="shared" ref="AN67:AT89" si="36">AE67*$K67</f>
        <v>0</v>
      </c>
      <c r="AO67">
        <f t="shared" si="36"/>
        <v>0</v>
      </c>
      <c r="AP67">
        <f t="shared" si="36"/>
        <v>-6.1882774962886957E-4</v>
      </c>
      <c r="AQ67">
        <f t="shared" si="36"/>
        <v>-4.5380508044098642</v>
      </c>
      <c r="AR67">
        <f t="shared" si="36"/>
        <v>-4.5386696321594933</v>
      </c>
      <c r="AS67">
        <f t="shared" si="36"/>
        <v>5.6577736552247265E-3</v>
      </c>
      <c r="AT67">
        <f t="shared" si="36"/>
        <v>7.5387101730524559E-4</v>
      </c>
      <c r="AU67">
        <f t="shared" si="23"/>
        <v>-4.5322579874869628</v>
      </c>
      <c r="AW67">
        <v>64</v>
      </c>
      <c r="AX67">
        <f>IF(Z67&gt;0, (R67*SUMPRODUCT(K67:$K$98, X67:$X$98)-K67*$AZ$3)/Z67, 0)</f>
        <v>103.25596075290125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0.29099302900000001</v>
      </c>
      <c r="Q68" s="4">
        <f t="shared" si="21"/>
        <v>12.5</v>
      </c>
      <c r="R68">
        <f t="shared" si="28"/>
        <v>250000</v>
      </c>
      <c r="S68">
        <f t="shared" si="29"/>
        <v>32.237921702766428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4.6009965534741628</v>
      </c>
      <c r="AC68">
        <f t="shared" si="30"/>
        <v>1.0041193100501564</v>
      </c>
      <c r="AE68">
        <f t="shared" si="31"/>
        <v>0</v>
      </c>
      <c r="AF68">
        <f t="shared" si="32"/>
        <v>0</v>
      </c>
      <c r="AG68">
        <f t="shared" si="32"/>
        <v>-0.38933934672810738</v>
      </c>
      <c r="AH68">
        <f t="shared" si="33"/>
        <v>-3241.5995981045298</v>
      </c>
      <c r="AI68">
        <f t="shared" si="34"/>
        <v>-3241.9889374512582</v>
      </c>
      <c r="AJ68">
        <f t="shared" si="35"/>
        <v>3.5968772434240064</v>
      </c>
      <c r="AK68">
        <f t="shared" si="22"/>
        <v>0.32206975874319144</v>
      </c>
      <c r="AL68">
        <f t="shared" si="26"/>
        <v>-3238.0699904490912</v>
      </c>
      <c r="AN68">
        <f t="shared" si="36"/>
        <v>0</v>
      </c>
      <c r="AO68">
        <f t="shared" si="36"/>
        <v>0</v>
      </c>
      <c r="AP68">
        <f t="shared" si="36"/>
        <v>-3.8621867039180573E-4</v>
      </c>
      <c r="AQ68">
        <f t="shared" si="36"/>
        <v>-3.2156171659599715</v>
      </c>
      <c r="AR68">
        <f t="shared" si="36"/>
        <v>-3.2160033846303633</v>
      </c>
      <c r="AS68">
        <f t="shared" si="36"/>
        <v>3.5680471501070474E-3</v>
      </c>
      <c r="AT68">
        <f t="shared" si="36"/>
        <v>3.1948826914242383E-4</v>
      </c>
      <c r="AU68">
        <f t="shared" si="23"/>
        <v>-3.2121158492111141</v>
      </c>
      <c r="AW68">
        <v>65</v>
      </c>
      <c r="AX68">
        <f>IF(Z68&gt;0, (R68*SUMPRODUCT(K68:$K$98, X68:$X$98)-K68*$AZ$3)/Z68, 0)</f>
        <v>32.237921702766428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0.31752069599999999</v>
      </c>
      <c r="Q69" s="4">
        <f t="shared" ref="Q69:Q89" si="48">$C$8</f>
        <v>12.5</v>
      </c>
      <c r="R69">
        <f t="shared" si="28"/>
        <v>250000</v>
      </c>
      <c r="S69">
        <f t="shared" si="29"/>
        <v>-65.462456365432928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1.0041193100501564</v>
      </c>
      <c r="AC69">
        <f t="shared" si="30"/>
        <v>-1.3711643193152983</v>
      </c>
      <c r="AE69">
        <f t="shared" si="31"/>
        <v>0</v>
      </c>
      <c r="AF69">
        <f t="shared" si="32"/>
        <v>0</v>
      </c>
      <c r="AG69">
        <f t="shared" si="32"/>
        <v>-0.26182265290753237</v>
      </c>
      <c r="AH69">
        <f t="shared" si="33"/>
        <v>-2472.4660070658797</v>
      </c>
      <c r="AI69">
        <f t="shared" si="34"/>
        <v>-2472.7278297187872</v>
      </c>
      <c r="AJ69">
        <f t="shared" si="35"/>
        <v>2.3752836293654545</v>
      </c>
      <c r="AK69">
        <f t="shared" si="22"/>
        <v>7.0288351703510957E-2</v>
      </c>
      <c r="AL69">
        <f t="shared" si="26"/>
        <v>-2470.2822577377183</v>
      </c>
      <c r="AN69">
        <f t="shared" si="36"/>
        <v>0</v>
      </c>
      <c r="AO69">
        <f t="shared" si="36"/>
        <v>0</v>
      </c>
      <c r="AP69">
        <f t="shared" si="36"/>
        <v>-2.3189648451507763E-4</v>
      </c>
      <c r="AQ69">
        <f t="shared" si="36"/>
        <v>-2.1898646612678703</v>
      </c>
      <c r="AR69">
        <f t="shared" si="36"/>
        <v>-2.1900965577523857</v>
      </c>
      <c r="AS69">
        <f t="shared" si="36"/>
        <v>2.1037901696405008E-3</v>
      </c>
      <c r="AT69">
        <f t="shared" si="36"/>
        <v>6.2254436281187938E-5</v>
      </c>
      <c r="AU69">
        <f t="shared" si="23"/>
        <v>-2.1879305131464637</v>
      </c>
      <c r="AW69">
        <v>66</v>
      </c>
      <c r="AX69">
        <f>IF(Z69&gt;0, (R69*SUMPRODUCT(K69:$K$98, X69:$X$98)-K69*$AZ$3)/Z69, 0)</f>
        <v>-65.462456365432928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0.344227385</v>
      </c>
      <c r="Q70" s="4">
        <f t="shared" si="48"/>
        <v>12.5</v>
      </c>
      <c r="R70">
        <f t="shared" si="28"/>
        <v>250000</v>
      </c>
      <c r="S70">
        <f t="shared" si="29"/>
        <v>-207.79853493424389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-1.3711643193152983</v>
      </c>
      <c r="AC70">
        <f t="shared" si="30"/>
        <v>-2.8107311800523544</v>
      </c>
      <c r="AE70">
        <f t="shared" si="31"/>
        <v>0</v>
      </c>
      <c r="AF70">
        <f t="shared" si="32"/>
        <v>0</v>
      </c>
      <c r="AG70">
        <f t="shared" si="32"/>
        <v>-0.16907789923433453</v>
      </c>
      <c r="AH70">
        <f t="shared" si="33"/>
        <v>-1802.5305428824499</v>
      </c>
      <c r="AI70">
        <f t="shared" si="34"/>
        <v>-1802.6996207816842</v>
      </c>
      <c r="AJ70">
        <f t="shared" si="35"/>
        <v>1.4395668607370562</v>
      </c>
      <c r="AK70">
        <f t="shared" si="22"/>
        <v>-9.5981502352070883E-2</v>
      </c>
      <c r="AL70">
        <f t="shared" si="26"/>
        <v>-1801.3560354232991</v>
      </c>
      <c r="AN70">
        <f t="shared" si="36"/>
        <v>0</v>
      </c>
      <c r="AO70">
        <f t="shared" si="36"/>
        <v>0</v>
      </c>
      <c r="AP70">
        <f t="shared" si="36"/>
        <v>-1.3370749929875775E-4</v>
      </c>
      <c r="AQ70">
        <f t="shared" si="36"/>
        <v>-1.4254485795592524</v>
      </c>
      <c r="AR70">
        <f t="shared" si="36"/>
        <v>-1.4255822870585513</v>
      </c>
      <c r="AS70">
        <f t="shared" si="36"/>
        <v>1.1384154043441526E-3</v>
      </c>
      <c r="AT70">
        <f t="shared" si="36"/>
        <v>-7.5902567494327808E-5</v>
      </c>
      <c r="AU70">
        <f t="shared" si="23"/>
        <v>-1.4245197742217013</v>
      </c>
      <c r="AW70">
        <v>67</v>
      </c>
      <c r="AX70">
        <f>IF(Z70&gt;0, (R70*SUMPRODUCT(K70:$K$98, X70:$X$98)-K70*$AZ$3)/Z70, 0)</f>
        <v>-207.79853493424389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0.370496828</v>
      </c>
      <c r="Q71" s="4">
        <f t="shared" si="48"/>
        <v>12.5</v>
      </c>
      <c r="R71">
        <f t="shared" si="28"/>
        <v>250000</v>
      </c>
      <c r="S71">
        <f t="shared" si="29"/>
        <v>-425.59251232451095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-2.8107311800523544</v>
      </c>
      <c r="AC71">
        <f t="shared" si="30"/>
        <v>-3.5662710091376635</v>
      </c>
      <c r="AE71">
        <f t="shared" si="31"/>
        <v>0</v>
      </c>
      <c r="AF71">
        <f t="shared" si="32"/>
        <v>0</v>
      </c>
      <c r="AG71">
        <f t="shared" si="32"/>
        <v>-0.1047442948907666</v>
      </c>
      <c r="AH71">
        <f t="shared" si="33"/>
        <v>-1252.8565070244915</v>
      </c>
      <c r="AI71">
        <f t="shared" si="34"/>
        <v>-1252.9612513193822</v>
      </c>
      <c r="AJ71">
        <f t="shared" si="35"/>
        <v>0.75553982908530903</v>
      </c>
      <c r="AK71">
        <f t="shared" si="22"/>
        <v>-0.19675118260366484</v>
      </c>
      <c r="AL71">
        <f t="shared" si="26"/>
        <v>-1252.4024626729006</v>
      </c>
      <c r="AN71">
        <f t="shared" si="36"/>
        <v>0</v>
      </c>
      <c r="AO71">
        <f t="shared" si="36"/>
        <v>0</v>
      </c>
      <c r="AP71">
        <f t="shared" si="36"/>
        <v>-7.3957339228364444E-5</v>
      </c>
      <c r="AQ71">
        <f t="shared" si="36"/>
        <v>-0.88461079232146367</v>
      </c>
      <c r="AR71">
        <f t="shared" si="36"/>
        <v>-0.88468474966069199</v>
      </c>
      <c r="AS71">
        <f t="shared" si="36"/>
        <v>5.3346786570548021E-4</v>
      </c>
      <c r="AT71">
        <f t="shared" si="36"/>
        <v>-1.3892111232001651E-4</v>
      </c>
      <c r="AU71">
        <f t="shared" si="23"/>
        <v>-0.88429020290730653</v>
      </c>
      <c r="AW71">
        <v>68</v>
      </c>
      <c r="AX71">
        <f>IF(Z71&gt;0, (R71*SUMPRODUCT(K71:$K$98, X71:$X$98)-K71*$AZ$3)/Z71, 0)</f>
        <v>-425.59251232451095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0.397394472</v>
      </c>
      <c r="Q72" s="4">
        <f t="shared" si="48"/>
        <v>12.5</v>
      </c>
      <c r="R72">
        <f t="shared" si="28"/>
        <v>250000</v>
      </c>
      <c r="S72">
        <f t="shared" si="29"/>
        <v>-775.86230468872793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-3.5662710091376635</v>
      </c>
      <c r="AC72">
        <f t="shared" si="30"/>
        <v>-3.8527489885359643</v>
      </c>
      <c r="AE72">
        <f t="shared" si="31"/>
        <v>0</v>
      </c>
      <c r="AF72">
        <f t="shared" si="32"/>
        <v>0</v>
      </c>
      <c r="AG72">
        <f t="shared" si="32"/>
        <v>-6.2072048178730431E-2</v>
      </c>
      <c r="AH72">
        <f t="shared" si="33"/>
        <v>-832.49607526256978</v>
      </c>
      <c r="AI72">
        <f t="shared" si="34"/>
        <v>-832.5581473107485</v>
      </c>
      <c r="AJ72">
        <f t="shared" si="35"/>
        <v>0.28647797939830077</v>
      </c>
      <c r="AK72">
        <f t="shared" ref="AK72:AK89" si="49">G72*SUM(AB72:AB72, AE72:AF72)</f>
        <v>-0.24963897063963647</v>
      </c>
      <c r="AL72">
        <f t="shared" si="26"/>
        <v>-832.52130830198973</v>
      </c>
      <c r="AN72">
        <f t="shared" si="36"/>
        <v>0</v>
      </c>
      <c r="AO72">
        <f t="shared" si="36"/>
        <v>0</v>
      </c>
      <c r="AP72">
        <f t="shared" si="36"/>
        <v>-3.9131721484732155E-5</v>
      </c>
      <c r="AQ72">
        <f t="shared" si="36"/>
        <v>-0.52482567452108531</v>
      </c>
      <c r="AR72">
        <f t="shared" si="36"/>
        <v>-0.52486480624257004</v>
      </c>
      <c r="AS72">
        <f t="shared" si="36"/>
        <v>1.806026517611269E-4</v>
      </c>
      <c r="AT72">
        <f t="shared" si="36"/>
        <v>-1.5737844903517868E-4</v>
      </c>
      <c r="AU72">
        <f t="shared" si="23"/>
        <v>-0.52484158203984399</v>
      </c>
      <c r="AW72">
        <v>69</v>
      </c>
      <c r="AX72">
        <f>IF(Z72&gt;0, (R72*SUMPRODUCT(K72:$K$98, X72:$X$98)-K72*$AZ$3)/Z72, 0)</f>
        <v>-775.86230468872793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0.424762996</v>
      </c>
      <c r="Q73" s="4">
        <f t="shared" si="48"/>
        <v>12.5</v>
      </c>
      <c r="R73">
        <f t="shared" si="28"/>
        <v>250000</v>
      </c>
      <c r="S73">
        <f t="shared" si="29"/>
        <v>-1369.3464650299675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-3.8527489885359643</v>
      </c>
      <c r="AC73">
        <f t="shared" si="30"/>
        <v>-3.8435275086613672</v>
      </c>
      <c r="AE73">
        <f t="shared" si="31"/>
        <v>0</v>
      </c>
      <c r="AF73">
        <f t="shared" si="32"/>
        <v>0</v>
      </c>
      <c r="AG73">
        <f t="shared" si="32"/>
        <v>-3.5085418544689245E-2</v>
      </c>
      <c r="AH73">
        <f t="shared" si="33"/>
        <v>-527.3181830450776</v>
      </c>
      <c r="AI73">
        <f t="shared" si="34"/>
        <v>-527.35326846362227</v>
      </c>
      <c r="AJ73">
        <f t="shared" si="35"/>
        <v>-9.2214798745970938E-3</v>
      </c>
      <c r="AK73">
        <f t="shared" si="49"/>
        <v>-0.26969242919751751</v>
      </c>
      <c r="AL73">
        <f t="shared" si="26"/>
        <v>-527.63218237269439</v>
      </c>
      <c r="AN73">
        <f t="shared" si="36"/>
        <v>0</v>
      </c>
      <c r="AO73">
        <f t="shared" si="36"/>
        <v>0</v>
      </c>
      <c r="AP73">
        <f t="shared" si="36"/>
        <v>-1.9748836619100387E-5</v>
      </c>
      <c r="AQ73">
        <f t="shared" si="36"/>
        <v>-0.2968162010087928</v>
      </c>
      <c r="AR73">
        <f t="shared" si="36"/>
        <v>-0.29683594984541189</v>
      </c>
      <c r="AS73">
        <f t="shared" si="36"/>
        <v>-5.190575087419221E-6</v>
      </c>
      <c r="AT73">
        <f t="shared" si="36"/>
        <v>-1.5180413808790852E-4</v>
      </c>
      <c r="AU73">
        <f t="shared" si="23"/>
        <v>-0.29699294455858721</v>
      </c>
      <c r="AW73">
        <v>70</v>
      </c>
      <c r="AX73">
        <f>IF(Z73&gt;0, (R73*SUMPRODUCT(K73:$K$98, X73:$X$98)-K73*$AZ$3)/Z73, 0)</f>
        <v>-1369.3464650299675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0.45242554800000001</v>
      </c>
      <c r="Q74" s="4">
        <f t="shared" si="48"/>
        <v>12.5</v>
      </c>
      <c r="R74">
        <f t="shared" si="28"/>
        <v>250000</v>
      </c>
      <c r="S74">
        <f t="shared" si="29"/>
        <v>-2427.9671715501104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-3.8435275086613672</v>
      </c>
      <c r="AC74">
        <f t="shared" si="30"/>
        <v>-3.6635158932454446</v>
      </c>
      <c r="AE74">
        <f t="shared" si="31"/>
        <v>0</v>
      </c>
      <c r="AF74">
        <f t="shared" si="32"/>
        <v>0</v>
      </c>
      <c r="AG74">
        <f t="shared" si="32"/>
        <v>-1.8861024647351961E-2</v>
      </c>
      <c r="AH74">
        <f t="shared" si="33"/>
        <v>-317.47079423780792</v>
      </c>
      <c r="AI74">
        <f t="shared" si="34"/>
        <v>-317.4896552624553</v>
      </c>
      <c r="AJ74">
        <f t="shared" si="35"/>
        <v>-0.18001161541592259</v>
      </c>
      <c r="AK74">
        <f t="shared" si="49"/>
        <v>-0.26904692560629573</v>
      </c>
      <c r="AL74">
        <f t="shared" si="26"/>
        <v>-317.93871380347753</v>
      </c>
      <c r="AN74">
        <f t="shared" si="36"/>
        <v>0</v>
      </c>
      <c r="AO74">
        <f t="shared" si="36"/>
        <v>0</v>
      </c>
      <c r="AP74">
        <f t="shared" si="36"/>
        <v>-9.4789910920985926E-6</v>
      </c>
      <c r="AQ74">
        <f t="shared" si="36"/>
        <v>-0.15955139695998144</v>
      </c>
      <c r="AR74">
        <f t="shared" si="36"/>
        <v>-0.15956087595107354</v>
      </c>
      <c r="AS74">
        <f t="shared" si="36"/>
        <v>-9.046849420460156E-5</v>
      </c>
      <c r="AT74">
        <f t="shared" si="36"/>
        <v>-1.3521499806409747E-4</v>
      </c>
      <c r="AU74">
        <f t="shared" si="23"/>
        <v>-0.15978655944334225</v>
      </c>
      <c r="AW74">
        <v>71</v>
      </c>
      <c r="AX74">
        <f>IF(Z74&gt;0, (R74*SUMPRODUCT(K74:$K$98, X74:$X$98)-K74*$AZ$3)/Z74, 0)</f>
        <v>-2427.9671715501104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0.48020744799999998</v>
      </c>
      <c r="Q75" s="4">
        <f t="shared" si="48"/>
        <v>12.5</v>
      </c>
      <c r="R75">
        <f t="shared" si="28"/>
        <v>250000</v>
      </c>
      <c r="S75">
        <f t="shared" si="29"/>
        <v>-4416.6068758007568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-3.6635158932454446</v>
      </c>
      <c r="AC75">
        <f t="shared" si="30"/>
        <v>-3.3973281683976442</v>
      </c>
      <c r="AE75">
        <f t="shared" si="31"/>
        <v>0</v>
      </c>
      <c r="AF75">
        <f t="shared" si="32"/>
        <v>0</v>
      </c>
      <c r="AG75">
        <f t="shared" si="32"/>
        <v>-9.6152098883084559E-3</v>
      </c>
      <c r="AH75">
        <f t="shared" si="33"/>
        <v>-181.14409025139969</v>
      </c>
      <c r="AI75">
        <f t="shared" si="34"/>
        <v>-181.15370546128798</v>
      </c>
      <c r="AJ75">
        <f t="shared" si="35"/>
        <v>-0.2661877248478004</v>
      </c>
      <c r="AK75">
        <f t="shared" si="49"/>
        <v>-0.25644611252718114</v>
      </c>
      <c r="AL75">
        <f t="shared" si="26"/>
        <v>-181.67633929866298</v>
      </c>
      <c r="AN75">
        <f t="shared" si="36"/>
        <v>0</v>
      </c>
      <c r="AO75">
        <f t="shared" si="36"/>
        <v>0</v>
      </c>
      <c r="AP75">
        <f t="shared" si="36"/>
        <v>-4.3145705885948287E-6</v>
      </c>
      <c r="AQ75">
        <f t="shared" si="36"/>
        <v>-8.1283609320560668E-2</v>
      </c>
      <c r="AR75">
        <f t="shared" si="36"/>
        <v>-8.1287923891149264E-2</v>
      </c>
      <c r="AS75">
        <f t="shared" si="36"/>
        <v>-1.1944468628498535E-4</v>
      </c>
      <c r="AT75">
        <f t="shared" si="36"/>
        <v>-1.1507339595515656E-4</v>
      </c>
      <c r="AU75">
        <f t="shared" si="23"/>
        <v>-8.1522441973389412E-2</v>
      </c>
      <c r="AW75">
        <v>72</v>
      </c>
      <c r="AX75">
        <f>IF(Z75&gt;0, (R75*SUMPRODUCT(K75:$K$98, X75:$X$98)-K75*$AZ$3)/Z75, 0)</f>
        <v>-4416.6068758007568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0.508136904</v>
      </c>
      <c r="Q76" s="4">
        <f t="shared" si="48"/>
        <v>12.5</v>
      </c>
      <c r="R76">
        <f t="shared" si="28"/>
        <v>250000</v>
      </c>
      <c r="S76">
        <f t="shared" si="29"/>
        <v>-8359.4428812156057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-3.3973281683976442</v>
      </c>
      <c r="AC76">
        <f t="shared" si="30"/>
        <v>-3.0984875618183998</v>
      </c>
      <c r="AE76">
        <f t="shared" si="31"/>
        <v>0</v>
      </c>
      <c r="AF76">
        <f t="shared" si="32"/>
        <v>0</v>
      </c>
      <c r="AG76">
        <f t="shared" si="32"/>
        <v>-4.6332148054701264E-3</v>
      </c>
      <c r="AH76">
        <f t="shared" si="33"/>
        <v>-97.716859679104871</v>
      </c>
      <c r="AI76">
        <f t="shared" si="34"/>
        <v>-97.721492893910337</v>
      </c>
      <c r="AJ76">
        <f t="shared" si="35"/>
        <v>-0.29884060657924438</v>
      </c>
      <c r="AK76">
        <f t="shared" si="49"/>
        <v>-0.23781297178783511</v>
      </c>
      <c r="AL76">
        <f t="shared" si="26"/>
        <v>-98.258146472277417</v>
      </c>
      <c r="AN76">
        <f t="shared" si="36"/>
        <v>0</v>
      </c>
      <c r="AO76">
        <f t="shared" si="36"/>
        <v>0</v>
      </c>
      <c r="AP76">
        <f t="shared" si="36"/>
        <v>-1.8562788765453985E-6</v>
      </c>
      <c r="AQ76">
        <f t="shared" si="36"/>
        <v>-3.9149866803179167E-2</v>
      </c>
      <c r="AR76">
        <f t="shared" si="36"/>
        <v>-3.9151723082055716E-2</v>
      </c>
      <c r="AS76">
        <f t="shared" si="36"/>
        <v>-1.1972928705833601E-4</v>
      </c>
      <c r="AT76">
        <f t="shared" si="36"/>
        <v>-9.5278810638578201E-5</v>
      </c>
      <c r="AU76">
        <f t="shared" si="23"/>
        <v>-3.9366731179752625E-2</v>
      </c>
      <c r="AW76">
        <v>73</v>
      </c>
      <c r="AX76">
        <f>IF(Z76&gt;0, (R76*SUMPRODUCT(K76:$K$98, X76:$X$98)-K76*$AZ$3)/Z76, 0)</f>
        <v>-8359.4428812156057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0.53626491099999996</v>
      </c>
      <c r="Q77" s="4">
        <f t="shared" si="48"/>
        <v>12.5</v>
      </c>
      <c r="R77">
        <f t="shared" si="28"/>
        <v>250000</v>
      </c>
      <c r="S77">
        <f t="shared" si="29"/>
        <v>-16638.351583367086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-3.0984875618183998</v>
      </c>
      <c r="AC77">
        <f t="shared" si="30"/>
        <v>-2.7982408072824674</v>
      </c>
      <c r="AE77">
        <f t="shared" si="31"/>
        <v>0</v>
      </c>
      <c r="AF77">
        <f t="shared" si="32"/>
        <v>0</v>
      </c>
      <c r="AG77">
        <f t="shared" si="32"/>
        <v>-2.1022521321161056E-3</v>
      </c>
      <c r="AH77">
        <f t="shared" si="33"/>
        <v>-49.692610505986394</v>
      </c>
      <c r="AI77">
        <f t="shared" si="34"/>
        <v>-49.694712758118513</v>
      </c>
      <c r="AJ77">
        <f t="shared" si="35"/>
        <v>-0.30024675453593241</v>
      </c>
      <c r="AK77">
        <f t="shared" si="49"/>
        <v>-0.21689412932728799</v>
      </c>
      <c r="AL77">
        <f t="shared" si="26"/>
        <v>-50.211853641981733</v>
      </c>
      <c r="AN77">
        <f t="shared" si="36"/>
        <v>0</v>
      </c>
      <c r="AO77">
        <f t="shared" si="36"/>
        <v>0</v>
      </c>
      <c r="AP77">
        <f t="shared" si="36"/>
        <v>-7.5201684040905927E-7</v>
      </c>
      <c r="AQ77">
        <f t="shared" si="36"/>
        <v>-1.7776021902174966E-2</v>
      </c>
      <c r="AR77">
        <f t="shared" si="36"/>
        <v>-1.7776773919015373E-2</v>
      </c>
      <c r="AS77">
        <f t="shared" si="36"/>
        <v>-1.074041558763495E-4</v>
      </c>
      <c r="AT77">
        <f t="shared" si="36"/>
        <v>-7.758728620044167E-5</v>
      </c>
      <c r="AU77">
        <f t="shared" si="23"/>
        <v>-1.7961765361092168E-2</v>
      </c>
      <c r="AW77">
        <v>74</v>
      </c>
      <c r="AX77">
        <f>IF(Z77&gt;0, (R77*SUMPRODUCT(K77:$K$98, X77:$X$98)-K77*$AZ$3)/Z77, 0)</f>
        <v>-16638.351583367086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0.564431978</v>
      </c>
      <c r="Q78" s="4">
        <f t="shared" si="48"/>
        <v>12.5</v>
      </c>
      <c r="R78">
        <f t="shared" si="28"/>
        <v>250000</v>
      </c>
      <c r="S78">
        <f t="shared" si="29"/>
        <v>-35111.224105082256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-2.7982408072824674</v>
      </c>
      <c r="AC78">
        <f t="shared" si="30"/>
        <v>-2.5129841315604358</v>
      </c>
      <c r="AE78">
        <f t="shared" si="31"/>
        <v>0</v>
      </c>
      <c r="AF78">
        <f t="shared" si="32"/>
        <v>0</v>
      </c>
      <c r="AG78">
        <f t="shared" si="32"/>
        <v>-8.9465128160993394E-4</v>
      </c>
      <c r="AH78">
        <f t="shared" si="33"/>
        <v>-23.731566583700218</v>
      </c>
      <c r="AI78">
        <f t="shared" si="34"/>
        <v>-23.732461234981827</v>
      </c>
      <c r="AJ78">
        <f t="shared" si="35"/>
        <v>-0.28525667572203162</v>
      </c>
      <c r="AK78">
        <f t="shared" si="49"/>
        <v>-0.19587685650977274</v>
      </c>
      <c r="AL78">
        <f t="shared" si="26"/>
        <v>-24.213594767213632</v>
      </c>
      <c r="AN78">
        <f t="shared" si="36"/>
        <v>0</v>
      </c>
      <c r="AO78">
        <f t="shared" si="36"/>
        <v>0</v>
      </c>
      <c r="AP78">
        <f t="shared" si="36"/>
        <v>-2.857449279317617E-7</v>
      </c>
      <c r="AQ78">
        <f t="shared" si="36"/>
        <v>-7.5796848700249225E-3</v>
      </c>
      <c r="AR78">
        <f t="shared" si="36"/>
        <v>-7.5799706149528544E-3</v>
      </c>
      <c r="AS78">
        <f t="shared" si="36"/>
        <v>-9.1108848689700205E-5</v>
      </c>
      <c r="AT78">
        <f t="shared" si="36"/>
        <v>-6.2561602936693939E-5</v>
      </c>
      <c r="AU78">
        <f t="shared" si="23"/>
        <v>-7.7336410665792485E-3</v>
      </c>
      <c r="AW78">
        <v>75</v>
      </c>
      <c r="AX78">
        <f>IF(Z78&gt;0, (R78*SUMPRODUCT(K78:$K$98, X78:$X$98)-K78*$AZ$3)/Z78, 0)</f>
        <v>-35111.224105082256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0.59247427200000002</v>
      </c>
      <c r="Q79" s="4">
        <f t="shared" si="48"/>
        <v>12.5</v>
      </c>
      <c r="R79">
        <f t="shared" si="28"/>
        <v>250000</v>
      </c>
      <c r="S79">
        <f t="shared" si="29"/>
        <v>-79081.207196186428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-2.5129841315604358</v>
      </c>
      <c r="AC79">
        <f t="shared" si="30"/>
        <v>-2.2499989078374183</v>
      </c>
      <c r="AE79">
        <f t="shared" si="31"/>
        <v>0</v>
      </c>
      <c r="AF79">
        <f t="shared" si="32"/>
        <v>0</v>
      </c>
      <c r="AG79">
        <f t="shared" si="32"/>
        <v>-3.5564690202812194E-4</v>
      </c>
      <c r="AH79">
        <f t="shared" si="33"/>
        <v>-10.601157335314252</v>
      </c>
      <c r="AI79">
        <f t="shared" si="34"/>
        <v>-10.601512982216279</v>
      </c>
      <c r="AJ79">
        <f t="shared" si="35"/>
        <v>-0.26298522372301747</v>
      </c>
      <c r="AK79">
        <f t="shared" si="49"/>
        <v>-0.17590888920923051</v>
      </c>
      <c r="AL79">
        <f t="shared" si="26"/>
        <v>-11.040407095148527</v>
      </c>
      <c r="AN79">
        <f t="shared" si="36"/>
        <v>0</v>
      </c>
      <c r="AO79">
        <f t="shared" si="36"/>
        <v>0</v>
      </c>
      <c r="AP79">
        <f t="shared" si="36"/>
        <v>-1.0142050044498311E-7</v>
      </c>
      <c r="AQ79">
        <f t="shared" si="36"/>
        <v>-3.0231521098939814E-3</v>
      </c>
      <c r="AR79">
        <f t="shared" si="36"/>
        <v>-3.0232535303944263E-3</v>
      </c>
      <c r="AS79">
        <f t="shared" si="36"/>
        <v>-7.4995994194025739E-5</v>
      </c>
      <c r="AT79">
        <f t="shared" si="36"/>
        <v>-5.0164271007513315E-5</v>
      </c>
      <c r="AU79">
        <f t="shared" si="23"/>
        <v>-3.1484137955959655E-3</v>
      </c>
      <c r="AW79">
        <v>76</v>
      </c>
      <c r="AX79">
        <f>IF(Z79&gt;0, (R79*SUMPRODUCT(K79:$K$98, X79:$X$98)-K79*$AZ$3)/Z79, 0)</f>
        <v>-79081.207196186428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0.62503115200000003</v>
      </c>
      <c r="Q80" s="4">
        <f t="shared" si="48"/>
        <v>12.5</v>
      </c>
      <c r="R80">
        <f t="shared" si="28"/>
        <v>250000</v>
      </c>
      <c r="S80">
        <f t="shared" si="29"/>
        <v>-193706.24295651208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-2.2499989078374183</v>
      </c>
      <c r="AC80">
        <f t="shared" si="30"/>
        <v>-2.0114462487035247</v>
      </c>
      <c r="AE80">
        <f t="shared" si="31"/>
        <v>0</v>
      </c>
      <c r="AF80">
        <f t="shared" si="32"/>
        <v>0</v>
      </c>
      <c r="AG80">
        <f t="shared" si="32"/>
        <v>-1.2980004012797249E-4</v>
      </c>
      <c r="AH80">
        <f t="shared" si="33"/>
        <v>-4.445807857597365</v>
      </c>
      <c r="AI80">
        <f t="shared" si="34"/>
        <v>-4.4459376576374927</v>
      </c>
      <c r="AJ80">
        <f t="shared" si="35"/>
        <v>-0.23855265913389356</v>
      </c>
      <c r="AK80">
        <f t="shared" si="49"/>
        <v>-0.1574999235486193</v>
      </c>
      <c r="AL80">
        <f t="shared" si="26"/>
        <v>-4.8419902403200057</v>
      </c>
      <c r="AN80">
        <f t="shared" si="36"/>
        <v>0</v>
      </c>
      <c r="AO80">
        <f t="shared" si="36"/>
        <v>0</v>
      </c>
      <c r="AP80">
        <f t="shared" si="36"/>
        <v>-3.3049395724097282E-8</v>
      </c>
      <c r="AQ80">
        <f t="shared" si="36"/>
        <v>-1.1319816469561484E-3</v>
      </c>
      <c r="AR80">
        <f t="shared" si="36"/>
        <v>-1.1320146963518724E-3</v>
      </c>
      <c r="AS80">
        <f t="shared" si="36"/>
        <v>-6.0739744186355581E-5</v>
      </c>
      <c r="AT80">
        <f t="shared" si="36"/>
        <v>-4.0102278048153136E-5</v>
      </c>
      <c r="AU80">
        <f t="shared" si="23"/>
        <v>-1.2328567185863812E-3</v>
      </c>
      <c r="AW80">
        <v>77</v>
      </c>
      <c r="AX80">
        <f>IF(Z80&gt;0, (R80*SUMPRODUCT(K80:$K$98, X80:$X$98)-K80*$AZ$3)/Z80, 0)</f>
        <v>-193706.24295651208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0.65741117999999998</v>
      </c>
      <c r="Q81" s="4">
        <f t="shared" si="48"/>
        <v>12.5</v>
      </c>
      <c r="R81">
        <f t="shared" si="28"/>
        <v>250000</v>
      </c>
      <c r="S81">
        <f t="shared" si="29"/>
        <v>-520292.96559397125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-2.0114462487035247</v>
      </c>
      <c r="AC81">
        <f t="shared" si="30"/>
        <v>-1.7968855417399565</v>
      </c>
      <c r="AE81">
        <f t="shared" si="31"/>
        <v>0</v>
      </c>
      <c r="AF81">
        <f t="shared" si="32"/>
        <v>0</v>
      </c>
      <c r="AG81">
        <f t="shared" si="32"/>
        <v>-4.3170042182115021E-5</v>
      </c>
      <c r="AH81">
        <f t="shared" si="33"/>
        <v>-1.7066399508915551</v>
      </c>
      <c r="AI81">
        <f t="shared" si="34"/>
        <v>-1.7066831209337372</v>
      </c>
      <c r="AJ81">
        <f t="shared" si="35"/>
        <v>-0.21456070696356822</v>
      </c>
      <c r="AK81">
        <f t="shared" si="49"/>
        <v>-0.14080123740924674</v>
      </c>
      <c r="AL81">
        <f t="shared" si="26"/>
        <v>-2.0620450653065521</v>
      </c>
      <c r="AN81">
        <f t="shared" si="36"/>
        <v>0</v>
      </c>
      <c r="AO81">
        <f t="shared" si="36"/>
        <v>0</v>
      </c>
      <c r="AP81">
        <f t="shared" si="36"/>
        <v>-9.8141602907058574E-9</v>
      </c>
      <c r="AQ81">
        <f t="shared" si="36"/>
        <v>-3.879828971654598E-4</v>
      </c>
      <c r="AR81">
        <f t="shared" si="36"/>
        <v>-3.8799271132575051E-4</v>
      </c>
      <c r="AS81">
        <f t="shared" si="36"/>
        <v>-4.8777649124003265E-5</v>
      </c>
      <c r="AT81">
        <f t="shared" si="36"/>
        <v>-3.2009371388489499E-5</v>
      </c>
      <c r="AU81">
        <f t="shared" si="23"/>
        <v>-4.6877973183824322E-4</v>
      </c>
      <c r="AW81">
        <v>78</v>
      </c>
      <c r="AX81">
        <f>IF(Z81&gt;0, (R81*SUMPRODUCT(K81:$K$98, X81:$X$98)-K81*$AZ$3)/Z81, 0)</f>
        <v>-520292.96559397125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0.68957421399999996</v>
      </c>
      <c r="Q82" s="4">
        <f t="shared" si="48"/>
        <v>12.5</v>
      </c>
      <c r="R82">
        <f t="shared" si="28"/>
        <v>250000</v>
      </c>
      <c r="S82">
        <f t="shared" si="29"/>
        <v>-1546613.1117874375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-1.7968855417399565</v>
      </c>
      <c r="AC82">
        <f t="shared" si="30"/>
        <v>-1.6046907669491537</v>
      </c>
      <c r="AE82">
        <f t="shared" si="31"/>
        <v>0</v>
      </c>
      <c r="AF82">
        <f t="shared" si="32"/>
        <v>0</v>
      </c>
      <c r="AG82">
        <f t="shared" si="32"/>
        <v>-1.2969393854215059E-5</v>
      </c>
      <c r="AH82">
        <f t="shared" si="33"/>
        <v>-0.59537895812157615</v>
      </c>
      <c r="AI82">
        <f t="shared" si="34"/>
        <v>-0.59539192751543035</v>
      </c>
      <c r="AJ82">
        <f t="shared" si="35"/>
        <v>-0.19219477479080282</v>
      </c>
      <c r="AK82">
        <f t="shared" si="49"/>
        <v>-0.12578198792179696</v>
      </c>
      <c r="AL82">
        <f t="shared" si="26"/>
        <v>-0.91336869022803013</v>
      </c>
      <c r="AN82">
        <f t="shared" si="36"/>
        <v>0</v>
      </c>
      <c r="AO82">
        <f t="shared" si="36"/>
        <v>0</v>
      </c>
      <c r="AP82">
        <f t="shared" si="36"/>
        <v>-2.6325239457725851E-9</v>
      </c>
      <c r="AQ82">
        <f t="shared" si="36"/>
        <v>-1.2084985479524111E-4</v>
      </c>
      <c r="AR82">
        <f t="shared" si="36"/>
        <v>-1.2085248731918688E-4</v>
      </c>
      <c r="AS82">
        <f t="shared" si="36"/>
        <v>-3.9011641760321835E-5</v>
      </c>
      <c r="AT82">
        <f t="shared" si="36"/>
        <v>-2.5531192812329704E-5</v>
      </c>
      <c r="AU82">
        <f t="shared" si="23"/>
        <v>-1.8539532189183842E-4</v>
      </c>
      <c r="AW82">
        <v>79</v>
      </c>
      <c r="AX82">
        <f>IF(Z82&gt;0, (R82*SUMPRODUCT(K82:$K$98, X82:$X$98)-K82*$AZ$3)/Z82, 0)</f>
        <v>-1546613.1117874375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0.72148010799999995</v>
      </c>
      <c r="Q83" s="4">
        <f t="shared" si="48"/>
        <v>12.5</v>
      </c>
      <c r="R83">
        <f t="shared" si="28"/>
        <v>250000</v>
      </c>
      <c r="S83">
        <f t="shared" si="29"/>
        <v>-5143022.8672292354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-1.6046907669491537</v>
      </c>
      <c r="AC83">
        <f t="shared" si="30"/>
        <v>-1.4328627260111202</v>
      </c>
      <c r="AE83">
        <f t="shared" si="31"/>
        <v>0</v>
      </c>
      <c r="AF83">
        <f t="shared" si="32"/>
        <v>0</v>
      </c>
      <c r="AG83">
        <f t="shared" si="32"/>
        <v>-3.482540237039292E-6</v>
      </c>
      <c r="AH83">
        <f t="shared" si="33"/>
        <v>-0.18714319357267234</v>
      </c>
      <c r="AI83">
        <f t="shared" si="34"/>
        <v>-0.18714667611290939</v>
      </c>
      <c r="AJ83">
        <f t="shared" si="35"/>
        <v>-0.1718280409380335</v>
      </c>
      <c r="AK83">
        <f t="shared" si="49"/>
        <v>-0.11232835368644077</v>
      </c>
      <c r="AL83">
        <f t="shared" si="26"/>
        <v>-0.47130307073738364</v>
      </c>
      <c r="AN83">
        <f t="shared" si="36"/>
        <v>0</v>
      </c>
      <c r="AO83">
        <f t="shared" si="36"/>
        <v>0</v>
      </c>
      <c r="AP83">
        <f t="shared" si="36"/>
        <v>-6.3114736214845395E-10</v>
      </c>
      <c r="AQ83">
        <f t="shared" si="36"/>
        <v>-3.3916315369796262E-5</v>
      </c>
      <c r="AR83">
        <f t="shared" si="36"/>
        <v>-3.3916946517158412E-5</v>
      </c>
      <c r="AS83">
        <f t="shared" si="36"/>
        <v>-3.1140721255061504E-5</v>
      </c>
      <c r="AT83">
        <f t="shared" si="36"/>
        <v>-2.0357480258131405E-5</v>
      </c>
      <c r="AU83">
        <f t="shared" si="23"/>
        <v>-8.5415148030351318E-5</v>
      </c>
      <c r="AW83">
        <v>80</v>
      </c>
      <c r="AX83">
        <f>IF(Z83&gt;0, (R83*SUMPRODUCT(K83:$K$98, X83:$X$98)-K83*$AZ$3)/Z83, 0)</f>
        <v>-5143022.8672292354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0.75308980400000003</v>
      </c>
      <c r="Q84" s="4">
        <f t="shared" si="48"/>
        <v>12.5</v>
      </c>
      <c r="R84">
        <f t="shared" si="28"/>
        <v>250000</v>
      </c>
      <c r="S84">
        <f t="shared" si="29"/>
        <v>-19383248.708186578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-1.4328627260111202</v>
      </c>
      <c r="AC84">
        <f t="shared" si="30"/>
        <v>-1.2793708469757501</v>
      </c>
      <c r="AE84">
        <f t="shared" si="31"/>
        <v>0</v>
      </c>
      <c r="AF84">
        <f t="shared" si="32"/>
        <v>0</v>
      </c>
      <c r="AG84">
        <f t="shared" si="32"/>
        <v>-8.2504929013486513E-7</v>
      </c>
      <c r="AH84">
        <f t="shared" si="33"/>
        <v>-5.2453310890680678E-2</v>
      </c>
      <c r="AI84">
        <f t="shared" si="34"/>
        <v>-5.2454135939970815E-2</v>
      </c>
      <c r="AJ84">
        <f t="shared" si="35"/>
        <v>-0.15349187903537009</v>
      </c>
      <c r="AK84">
        <f t="shared" si="49"/>
        <v>-0.10030039082077842</v>
      </c>
      <c r="AL84">
        <f t="shared" si="26"/>
        <v>-0.30624640579611934</v>
      </c>
      <c r="AN84">
        <f t="shared" si="36"/>
        <v>0</v>
      </c>
      <c r="AO84">
        <f t="shared" si="36"/>
        <v>0</v>
      </c>
      <c r="AP84">
        <f t="shared" si="36"/>
        <v>-1.3350468327810107E-10</v>
      </c>
      <c r="AQ84">
        <f t="shared" si="36"/>
        <v>-8.4876900581338611E-6</v>
      </c>
      <c r="AR84">
        <f t="shared" si="36"/>
        <v>-8.4878235628171386E-6</v>
      </c>
      <c r="AS84">
        <f t="shared" si="36"/>
        <v>-2.4837164205096182E-5</v>
      </c>
      <c r="AT84">
        <f t="shared" si="36"/>
        <v>-1.6230026580604554E-5</v>
      </c>
      <c r="AU84">
        <f t="shared" si="23"/>
        <v>-4.9555014348517873E-5</v>
      </c>
      <c r="AW84">
        <v>81</v>
      </c>
      <c r="AX84">
        <f>IF(Z84&gt;0, (R84*SUMPRODUCT(K84:$K$98, X84:$X$98)-K84*$AZ$3)/Z84, 0)</f>
        <v>-19383248.708186578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0.78453892300000005</v>
      </c>
      <c r="Q85" s="4">
        <f t="shared" si="48"/>
        <v>12.5</v>
      </c>
      <c r="R85">
        <f t="shared" si="28"/>
        <v>250000</v>
      </c>
      <c r="S85">
        <f t="shared" si="29"/>
        <v>-84232903.899703547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-1.2793708469757501</v>
      </c>
      <c r="AC85">
        <f t="shared" si="30"/>
        <v>-1.1423027316740761</v>
      </c>
      <c r="AE85">
        <f t="shared" si="31"/>
        <v>0</v>
      </c>
      <c r="AF85">
        <f t="shared" si="32"/>
        <v>0</v>
      </c>
      <c r="AG85">
        <f t="shared" si="32"/>
        <v>-1.6951551572919482E-7</v>
      </c>
      <c r="AH85">
        <f t="shared" si="33"/>
        <v>-1.2945665630086433E-2</v>
      </c>
      <c r="AI85">
        <f t="shared" si="34"/>
        <v>-1.2945835145602162E-2</v>
      </c>
      <c r="AJ85">
        <f t="shared" si="35"/>
        <v>-0.13706811530167395</v>
      </c>
      <c r="AK85">
        <f t="shared" si="49"/>
        <v>-8.9555959288302511E-2</v>
      </c>
      <c r="AL85">
        <f t="shared" si="26"/>
        <v>-0.23956990973557862</v>
      </c>
      <c r="AN85">
        <f t="shared" si="36"/>
        <v>0</v>
      </c>
      <c r="AO85">
        <f t="shared" si="36"/>
        <v>0</v>
      </c>
      <c r="AP85">
        <f t="shared" si="36"/>
        <v>-2.44910857239844E-11</v>
      </c>
      <c r="AQ85">
        <f t="shared" si="36"/>
        <v>-1.8703503649010273E-6</v>
      </c>
      <c r="AR85">
        <f t="shared" si="36"/>
        <v>-1.8703748559867511E-6</v>
      </c>
      <c r="AS85">
        <f t="shared" si="36"/>
        <v>-1.9803184076914115E-5</v>
      </c>
      <c r="AT85">
        <f t="shared" si="36"/>
        <v>-1.2938772398435554E-5</v>
      </c>
      <c r="AU85">
        <f t="shared" si="23"/>
        <v>-3.4612331331336418E-5</v>
      </c>
      <c r="AW85">
        <v>82</v>
      </c>
      <c r="AX85">
        <f>IF(Z85&gt;0, (R85*SUMPRODUCT(K85:$K$98, X85:$X$98)-K85*$AZ$3)/Z85, 0)</f>
        <v>-84232903.899703547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0.81598695700000001</v>
      </c>
      <c r="Q86" s="4">
        <f t="shared" si="48"/>
        <v>12.5</v>
      </c>
      <c r="R86">
        <f t="shared" si="28"/>
        <v>250000</v>
      </c>
      <c r="S86">
        <f t="shared" si="29"/>
        <v>-432197888.24109292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-1.1423027316740761</v>
      </c>
      <c r="AC86">
        <f t="shared" si="30"/>
        <v>-1.0199147779246804</v>
      </c>
      <c r="AE86">
        <f t="shared" si="31"/>
        <v>0</v>
      </c>
      <c r="AF86">
        <f t="shared" si="32"/>
        <v>0</v>
      </c>
      <c r="AG86">
        <f t="shared" si="32"/>
        <v>-2.9497910727751562E-8</v>
      </c>
      <c r="AH86">
        <f t="shared" si="33"/>
        <v>-2.7664489968830261E-3</v>
      </c>
      <c r="AI86">
        <f t="shared" si="34"/>
        <v>-2.7664784947937539E-3</v>
      </c>
      <c r="AJ86">
        <f t="shared" si="35"/>
        <v>-0.12238795374939571</v>
      </c>
      <c r="AK86">
        <f t="shared" si="49"/>
        <v>-7.996119121718534E-2</v>
      </c>
      <c r="AL86">
        <f t="shared" si="26"/>
        <v>-0.2051156234613748</v>
      </c>
      <c r="AN86">
        <f t="shared" si="36"/>
        <v>0</v>
      </c>
      <c r="AO86">
        <f t="shared" si="36"/>
        <v>0</v>
      </c>
      <c r="AP86">
        <f t="shared" si="36"/>
        <v>-3.8051503153610578E-12</v>
      </c>
      <c r="AQ86">
        <f t="shared" si="36"/>
        <v>-3.5686440202750307E-7</v>
      </c>
      <c r="AR86">
        <f t="shared" si="36"/>
        <v>-3.5686820717781842E-7</v>
      </c>
      <c r="AS86">
        <f t="shared" si="36"/>
        <v>-1.5787713411437438E-5</v>
      </c>
      <c r="AT86">
        <f t="shared" si="36"/>
        <v>-1.0314776350938899E-5</v>
      </c>
      <c r="AU86">
        <f t="shared" si="23"/>
        <v>-2.6459357969554158E-5</v>
      </c>
      <c r="AW86">
        <v>83</v>
      </c>
      <c r="AX86">
        <f>IF(Z86&gt;0, (R86*SUMPRODUCT(K86:$K$98, X86:$X$98)-K86*$AZ$3)/Z86, 0)</f>
        <v>-432197888.24109292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0.84743607600000004</v>
      </c>
      <c r="Q87" s="4">
        <f t="shared" si="48"/>
        <v>12.5</v>
      </c>
      <c r="R87">
        <f t="shared" si="28"/>
        <v>250000</v>
      </c>
      <c r="S87">
        <f t="shared" si="29"/>
        <v>-2706793505.9584613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-1.0199147779246804</v>
      </c>
      <c r="AC87">
        <f t="shared" si="30"/>
        <v>-0.91063850612858155</v>
      </c>
      <c r="AE87">
        <f t="shared" si="31"/>
        <v>0</v>
      </c>
      <c r="AF87">
        <f t="shared" si="32"/>
        <v>0</v>
      </c>
      <c r="AG87">
        <f t="shared" si="32"/>
        <v>-4.2053379031499547E-9</v>
      </c>
      <c r="AH87">
        <f t="shared" si="33"/>
        <v>-4.9995187434648182E-4</v>
      </c>
      <c r="AI87">
        <f t="shared" si="34"/>
        <v>-4.9995607968438493E-4</v>
      </c>
      <c r="AJ87">
        <f t="shared" si="35"/>
        <v>-0.10927627179609889</v>
      </c>
      <c r="AK87">
        <f t="shared" si="49"/>
        <v>-7.139403445472764E-2</v>
      </c>
      <c r="AL87">
        <f t="shared" si="26"/>
        <v>-0.18117026233051092</v>
      </c>
      <c r="AN87">
        <f t="shared" si="36"/>
        <v>0</v>
      </c>
      <c r="AO87">
        <f t="shared" si="36"/>
        <v>0</v>
      </c>
      <c r="AP87">
        <f t="shared" si="36"/>
        <v>-4.8435460747116909E-13</v>
      </c>
      <c r="AQ87">
        <f t="shared" si="36"/>
        <v>-5.7582529497138168E-8</v>
      </c>
      <c r="AR87">
        <f t="shared" si="36"/>
        <v>-5.7583013851745634E-8</v>
      </c>
      <c r="AS87">
        <f t="shared" si="36"/>
        <v>-1.2586019708919673E-5</v>
      </c>
      <c r="AT87">
        <f t="shared" si="36"/>
        <v>-8.2228896536948907E-6</v>
      </c>
      <c r="AU87">
        <f t="shared" si="23"/>
        <v>-2.086649237646631E-5</v>
      </c>
      <c r="AW87">
        <v>84</v>
      </c>
      <c r="AX87">
        <f>IF(Z87&gt;0, (R87*SUMPRODUCT(K87:$K$98, X87:$X$98)-K87*$AZ$3)/Z87, 0)</f>
        <v>-2706793505.9584613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0.87888519499999995</v>
      </c>
      <c r="Q88" s="4">
        <f t="shared" si="48"/>
        <v>12.5</v>
      </c>
      <c r="R88">
        <f t="shared" si="28"/>
        <v>250000</v>
      </c>
      <c r="S88">
        <f t="shared" si="29"/>
        <v>-21750297506.805885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-0.91063850612858155</v>
      </c>
      <c r="AC88">
        <f t="shared" si="30"/>
        <v>-0.81307014526423571</v>
      </c>
      <c r="AE88">
        <f t="shared" si="31"/>
        <v>0</v>
      </c>
      <c r="AF88">
        <f t="shared" si="32"/>
        <v>0</v>
      </c>
      <c r="AG88">
        <f t="shared" si="32"/>
        <v>-4.6727530106761639E-10</v>
      </c>
      <c r="AH88">
        <f t="shared" si="33"/>
        <v>-7.3920184461016771E-5</v>
      </c>
      <c r="AI88">
        <f t="shared" si="34"/>
        <v>-7.3920651736317838E-5</v>
      </c>
      <c r="AJ88">
        <f t="shared" si="35"/>
        <v>-9.7568360864345838E-2</v>
      </c>
      <c r="AK88">
        <f t="shared" si="49"/>
        <v>-6.3744695429000714E-2</v>
      </c>
      <c r="AL88">
        <f t="shared" si="26"/>
        <v>-0.16138697694508286</v>
      </c>
      <c r="AN88">
        <f t="shared" si="36"/>
        <v>0</v>
      </c>
      <c r="AO88">
        <f t="shared" si="36"/>
        <v>0</v>
      </c>
      <c r="AP88">
        <f t="shared" si="36"/>
        <v>-4.8052649785723685E-14</v>
      </c>
      <c r="AQ88">
        <f t="shared" si="36"/>
        <v>-7.6016445292222645E-9</v>
      </c>
      <c r="AR88">
        <f t="shared" si="36"/>
        <v>-7.6016925818720511E-9</v>
      </c>
      <c r="AS88">
        <f t="shared" si="36"/>
        <v>-1.0033524699614048E-5</v>
      </c>
      <c r="AT88">
        <f t="shared" si="36"/>
        <v>-6.5552395304201008E-6</v>
      </c>
      <c r="AU88">
        <f t="shared" si="23"/>
        <v>-1.6596365922616018E-5</v>
      </c>
      <c r="AW88">
        <v>85</v>
      </c>
      <c r="AX88">
        <f>IF(Z88&gt;0, (R88*SUMPRODUCT(K88:$K$98, X88:$X$98)-K88*$AZ$3)/Z88, 0)</f>
        <v>-21750297506.805885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12.5</v>
      </c>
      <c r="R89">
        <f t="shared" si="28"/>
        <v>250000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-0.81307014526423571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-9.345506021352327E-6</v>
      </c>
      <c r="AI89">
        <f t="shared" si="34"/>
        <v>-9.345506021352327E-6</v>
      </c>
      <c r="AJ89">
        <f t="shared" si="35"/>
        <v>-0.81307014526423571</v>
      </c>
      <c r="AK89">
        <f t="shared" si="49"/>
        <v>-5.6914910168496508E-2</v>
      </c>
      <c r="AL89">
        <f t="shared" si="26"/>
        <v>-0.86999440093875358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-8.5808303188792286E-10</v>
      </c>
      <c r="AR89">
        <f t="shared" si="36"/>
        <v>-8.5808303188792286E-10</v>
      </c>
      <c r="AS89">
        <f t="shared" si="36"/>
        <v>-7.46542449164173E-5</v>
      </c>
      <c r="AT89">
        <f t="shared" si="36"/>
        <v>-5.2257971441492123E-6</v>
      </c>
      <c r="AU89">
        <f t="shared" si="23"/>
        <v>-7.98809001435984E-5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12868.592188598841</v>
      </c>
      <c r="AO91" s="8">
        <f t="shared" si="50"/>
        <v>-1286.8592188598841</v>
      </c>
      <c r="AP91" s="8">
        <f t="shared" si="50"/>
        <v>-208.19182841373947</v>
      </c>
      <c r="AQ91" s="8">
        <f t="shared" si="50"/>
        <v>-7906.4859599757865</v>
      </c>
      <c r="AR91" s="8">
        <f t="shared" si="50"/>
        <v>3467.0551813494303</v>
      </c>
      <c r="AS91" s="8">
        <f t="shared" si="50"/>
        <v>-282.92238521171794</v>
      </c>
      <c r="AT91" s="8">
        <f t="shared" si="50"/>
        <v>124.93376664485089</v>
      </c>
      <c r="AU91" s="8">
        <f t="shared" si="50"/>
        <v>3309.0665627825661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4" priority="1" operator="lessThan">
      <formula>0</formula>
    </cfRule>
  </conditionalFormatting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23B67-30D9-437C-AA8F-F5CB0C70D3C2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'S.45.04.C'!C3*(1+C12)</f>
        <v>17549.223462040496</v>
      </c>
      <c r="K3">
        <v>1</v>
      </c>
      <c r="L3" s="2">
        <v>0</v>
      </c>
      <c r="O3">
        <f>$C$3</f>
        <v>17549.223462040496</v>
      </c>
      <c r="P3">
        <f>O3*C5</f>
        <v>1754.9223462040497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17549.223462040496</v>
      </c>
      <c r="AF3">
        <f t="shared" ref="AF3:AG34" si="4">-$Z3*P3</f>
        <v>-1754.9223462040497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15694.301115836446</v>
      </c>
      <c r="AJ3">
        <f t="shared" ref="AJ3:AJ66" si="7">AB3-AC3</f>
        <v>0</v>
      </c>
      <c r="AL3">
        <f t="shared" ref="AL3:AL34" si="8">SUM(AI3:AK3)</f>
        <v>15694.301115836446</v>
      </c>
      <c r="AN3">
        <f t="shared" ref="AN3:AU34" si="9">AE3*$K3</f>
        <v>17549.223462040496</v>
      </c>
      <c r="AO3">
        <f t="shared" si="9"/>
        <v>-1754.9223462040497</v>
      </c>
      <c r="AP3">
        <f t="shared" si="9"/>
        <v>-100</v>
      </c>
      <c r="AQ3">
        <f t="shared" si="9"/>
        <v>0</v>
      </c>
      <c r="AR3">
        <f t="shared" si="9"/>
        <v>15694.301115836446</v>
      </c>
      <c r="AS3">
        <f t="shared" si="9"/>
        <v>0</v>
      </c>
      <c r="AT3">
        <f t="shared" si="9"/>
        <v>0</v>
      </c>
      <c r="AU3">
        <f t="shared" si="9"/>
        <v>15694.301115836446</v>
      </c>
      <c r="AW3">
        <v>0</v>
      </c>
      <c r="AX3">
        <f>IF(Z3&gt;0, (R3*SUMPRODUCT(K3:$K$98, X3:$X$98)-K3*$AZ$3)/Z3, 0)</f>
        <v>0</v>
      </c>
      <c r="AZ3">
        <f>C6*ABS(SUMPRODUCT(X4:X79, K4:K79))/1</f>
        <v>10611.30741560169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250000</v>
      </c>
      <c r="S4">
        <f t="shared" si="1"/>
        <v>721.14979308001489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711.77628806956091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-749.5</v>
      </c>
      <c r="AI4">
        <f t="shared" si="6"/>
        <v>-749.5</v>
      </c>
      <c r="AJ4">
        <f t="shared" si="7"/>
        <v>-711.77628806956091</v>
      </c>
      <c r="AK4">
        <f>G4*SUM(AB4, AE4:AF4)</f>
        <v>0</v>
      </c>
      <c r="AL4">
        <f t="shared" si="8"/>
        <v>-1461.2762880695609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-699.22567403675714</v>
      </c>
      <c r="AR4">
        <f t="shared" si="9"/>
        <v>-699.22567403675714</v>
      </c>
      <c r="AS4">
        <f t="shared" si="9"/>
        <v>-664.03236129262143</v>
      </c>
      <c r="AT4">
        <f t="shared" si="9"/>
        <v>0</v>
      </c>
      <c r="AU4">
        <f t="shared" si="9"/>
        <v>-1363.2580353293786</v>
      </c>
      <c r="AW4">
        <v>1</v>
      </c>
      <c r="AX4">
        <f>IF(Z4&gt;0, (R4*SUMPRODUCT(K4:$K$98, X4:$X$98)-K4*$AZ$3)/Z4, 0)</f>
        <v>721.14979308001489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3.0469999999999998E-3</v>
      </c>
      <c r="Q5" s="4">
        <f t="shared" ref="Q5:Q68" si="21">$C$8</f>
        <v>12.5</v>
      </c>
      <c r="R5">
        <f t="shared" si="0"/>
        <v>250000</v>
      </c>
      <c r="S5">
        <f t="shared" si="1"/>
        <v>860.53437669760956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711.77628806956091</v>
      </c>
      <c r="AC5">
        <f t="shared" si="2"/>
        <v>838.26769249790232</v>
      </c>
      <c r="AE5">
        <f t="shared" si="3"/>
        <v>0</v>
      </c>
      <c r="AF5">
        <f t="shared" si="4"/>
        <v>0</v>
      </c>
      <c r="AG5">
        <f t="shared" si="4"/>
        <v>-12.176557311325</v>
      </c>
      <c r="AH5">
        <f t="shared" si="5"/>
        <v>-751.84877349999999</v>
      </c>
      <c r="AI5">
        <f t="shared" si="6"/>
        <v>-764.02533081132503</v>
      </c>
      <c r="AJ5">
        <f t="shared" si="7"/>
        <v>-126.49140442834141</v>
      </c>
      <c r="AK5">
        <f>G5*SUM(AB5, AE5:AF5)</f>
        <v>29.182827810851997</v>
      </c>
      <c r="AL5">
        <f t="shared" si="8"/>
        <v>-861.33390742881443</v>
      </c>
      <c r="AN5">
        <f t="shared" si="9"/>
        <v>0</v>
      </c>
      <c r="AO5">
        <f t="shared" si="9"/>
        <v>0</v>
      </c>
      <c r="AP5">
        <f t="shared" si="9"/>
        <v>-10.412271784560838</v>
      </c>
      <c r="AQ5">
        <f t="shared" si="9"/>
        <v>-642.91191429697005</v>
      </c>
      <c r="AR5">
        <f t="shared" si="9"/>
        <v>-653.32418608153091</v>
      </c>
      <c r="AS5">
        <f t="shared" si="9"/>
        <v>-108.16381409331009</v>
      </c>
      <c r="AT5">
        <f t="shared" si="9"/>
        <v>24.954470039411074</v>
      </c>
      <c r="AU5">
        <f t="shared" si="9"/>
        <v>-736.53353013542983</v>
      </c>
      <c r="AW5">
        <v>2</v>
      </c>
      <c r="AX5">
        <f>IF(Z5&gt;0, (R5*SUMPRODUCT(K5:$K$98, X5:$X$98)-K5*$AZ$3)/Z5, 0)</f>
        <v>860.53437669760956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3.104E-3</v>
      </c>
      <c r="Q6" s="4">
        <f t="shared" si="21"/>
        <v>12.5</v>
      </c>
      <c r="R6">
        <f t="shared" si="0"/>
        <v>250000</v>
      </c>
      <c r="S6">
        <f t="shared" si="1"/>
        <v>1127.050478856082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838.26769249790232</v>
      </c>
      <c r="AC6">
        <f t="shared" si="2"/>
        <v>1083.5008610369923</v>
      </c>
      <c r="AE6">
        <f t="shared" si="3"/>
        <v>0</v>
      </c>
      <c r="AF6">
        <f t="shared" si="4"/>
        <v>0</v>
      </c>
      <c r="AG6">
        <f t="shared" si="4"/>
        <v>-12.016995704317397</v>
      </c>
      <c r="AH6">
        <f t="shared" si="5"/>
        <v>-755.92067788705594</v>
      </c>
      <c r="AI6">
        <f t="shared" si="6"/>
        <v>-767.93767359137337</v>
      </c>
      <c r="AJ6">
        <f t="shared" si="7"/>
        <v>-245.23316853909</v>
      </c>
      <c r="AK6">
        <f>G6*SUM(AB6, AE6:AF6)</f>
        <v>49.038660011127291</v>
      </c>
      <c r="AL6">
        <f t="shared" si="8"/>
        <v>-964.13218211933611</v>
      </c>
      <c r="AN6">
        <f t="shared" si="9"/>
        <v>0</v>
      </c>
      <c r="AO6">
        <f t="shared" si="9"/>
        <v>0</v>
      </c>
      <c r="AP6">
        <f t="shared" si="9"/>
        <v>-9.27003101046094</v>
      </c>
      <c r="AQ6">
        <f t="shared" si="9"/>
        <v>-583.12479240914456</v>
      </c>
      <c r="AR6">
        <f t="shared" si="9"/>
        <v>-592.39482341960547</v>
      </c>
      <c r="AS6">
        <f t="shared" si="9"/>
        <v>-189.17532577083418</v>
      </c>
      <c r="AT6">
        <f t="shared" si="9"/>
        <v>37.828914164567635</v>
      </c>
      <c r="AU6">
        <f t="shared" si="9"/>
        <v>-743.74123502587202</v>
      </c>
      <c r="AW6">
        <v>3</v>
      </c>
      <c r="AX6">
        <f>IF(Z6&gt;0, (R6*SUMPRODUCT(K6:$K$98, X6:$X$98)-K6*$AZ$3)/Z6, 0)</f>
        <v>1127.050478856082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3.1700000000000001E-3</v>
      </c>
      <c r="Q7" s="4">
        <f t="shared" si="21"/>
        <v>12.5</v>
      </c>
      <c r="R7">
        <f t="shared" si="0"/>
        <v>250000</v>
      </c>
      <c r="S7">
        <f t="shared" si="1"/>
        <v>1305.4033797795344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1083.5008610369923</v>
      </c>
      <c r="AC7">
        <f t="shared" si="2"/>
        <v>1238.4342931328874</v>
      </c>
      <c r="AE7">
        <f t="shared" si="3"/>
        <v>0</v>
      </c>
      <c r="AF7">
        <f t="shared" si="4"/>
        <v>0</v>
      </c>
      <c r="AG7">
        <f t="shared" si="4"/>
        <v>-11.858731870891537</v>
      </c>
      <c r="AH7">
        <f t="shared" si="5"/>
        <v>-761.87752765372306</v>
      </c>
      <c r="AI7">
        <f t="shared" si="6"/>
        <v>-773.73625952461464</v>
      </c>
      <c r="AJ7">
        <f t="shared" si="7"/>
        <v>-154.93343209589511</v>
      </c>
      <c r="AK7">
        <f>G7*SUM(AB7, AE7:AF7)</f>
        <v>53.199892276916323</v>
      </c>
      <c r="AL7">
        <f t="shared" si="8"/>
        <v>-875.46979934359342</v>
      </c>
      <c r="AN7">
        <f t="shared" si="9"/>
        <v>0</v>
      </c>
      <c r="AO7">
        <f t="shared" si="9"/>
        <v>0</v>
      </c>
      <c r="AP7">
        <f t="shared" si="9"/>
        <v>-8.323123193570348</v>
      </c>
      <c r="AQ7">
        <f t="shared" si="9"/>
        <v>-534.72838328015985</v>
      </c>
      <c r="AR7">
        <f t="shared" si="9"/>
        <v>-543.05150647373023</v>
      </c>
      <c r="AS7">
        <f t="shared" si="9"/>
        <v>-108.74097299577907</v>
      </c>
      <c r="AT7">
        <f t="shared" si="9"/>
        <v>37.33866842814092</v>
      </c>
      <c r="AU7">
        <f t="shared" si="9"/>
        <v>-614.45381104136834</v>
      </c>
      <c r="AW7">
        <v>4</v>
      </c>
      <c r="AX7">
        <f>IF(Z7&gt;0, (R7*SUMPRODUCT(K7:$K$98, X7:$X$98)-K7*$AZ$3)/Z7, 0)</f>
        <v>1305.4033797795344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3.2390000000000001E-3</v>
      </c>
      <c r="Q8" s="4">
        <f t="shared" si="21"/>
        <v>12.5</v>
      </c>
      <c r="R8">
        <f t="shared" si="0"/>
        <v>250000</v>
      </c>
      <c r="S8">
        <f t="shared" si="1"/>
        <v>1281.1979915322404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1238.4342931328874</v>
      </c>
      <c r="AC8">
        <f t="shared" si="2"/>
        <v>1199.3790601234768</v>
      </c>
      <c r="AE8">
        <f t="shared" si="3"/>
        <v>0</v>
      </c>
      <c r="AF8">
        <f t="shared" si="4"/>
        <v>0</v>
      </c>
      <c r="AG8">
        <f t="shared" si="4"/>
        <v>-11.701734119652803</v>
      </c>
      <c r="AH8">
        <f t="shared" si="5"/>
        <v>-768.20865059635378</v>
      </c>
      <c r="AI8">
        <f t="shared" si="6"/>
        <v>-779.91038471600655</v>
      </c>
      <c r="AJ8">
        <f t="shared" si="7"/>
        <v>39.055233009410586</v>
      </c>
      <c r="AK8">
        <f t="shared" ref="AK8:AK71" si="22">G8*SUM(AB8:AB8, AE8:AF8)</f>
        <v>26.378650443730503</v>
      </c>
      <c r="AL8">
        <f t="shared" si="8"/>
        <v>-714.47650126286544</v>
      </c>
      <c r="AN8">
        <f t="shared" si="9"/>
        <v>0</v>
      </c>
      <c r="AO8">
        <f t="shared" si="9"/>
        <v>0</v>
      </c>
      <c r="AP8">
        <f t="shared" si="9"/>
        <v>-7.6663244335019796</v>
      </c>
      <c r="AQ8">
        <f t="shared" si="9"/>
        <v>-503.2875202832887</v>
      </c>
      <c r="AR8">
        <f t="shared" si="9"/>
        <v>-510.95384471679068</v>
      </c>
      <c r="AS8">
        <f t="shared" si="9"/>
        <v>25.586813374378828</v>
      </c>
      <c r="AT8">
        <f t="shared" si="9"/>
        <v>17.28182253602419</v>
      </c>
      <c r="AU8">
        <f t="shared" si="9"/>
        <v>-468.08520880638764</v>
      </c>
      <c r="AW8">
        <v>5</v>
      </c>
      <c r="AX8">
        <f>IF(Z8&gt;0, (R8*SUMPRODUCT(K8:$K$98, X8:$X$98)-K8*$AZ$3)/Z8, 0)</f>
        <v>1281.1979915322404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3.3149999999999998E-3</v>
      </c>
      <c r="Q9" s="4">
        <f t="shared" si="21"/>
        <v>12.5</v>
      </c>
      <c r="R9">
        <f t="shared" si="0"/>
        <v>250000</v>
      </c>
      <c r="S9">
        <f t="shared" si="1"/>
        <v>1152.0637941170537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1199.3790601234768</v>
      </c>
      <c r="AC9">
        <f t="shared" si="2"/>
        <v>1064.1314218009211</v>
      </c>
      <c r="AE9">
        <f t="shared" si="3"/>
        <v>0</v>
      </c>
      <c r="AF9">
        <f t="shared" si="4"/>
        <v>0</v>
      </c>
      <c r="AG9">
        <f t="shared" si="4"/>
        <v>-11.545925529849626</v>
      </c>
      <c r="AH9">
        <f t="shared" si="5"/>
        <v>-775.82497213298086</v>
      </c>
      <c r="AI9">
        <f t="shared" si="6"/>
        <v>-787.37089766283043</v>
      </c>
      <c r="AJ9">
        <f t="shared" si="7"/>
        <v>135.24763832255576</v>
      </c>
      <c r="AK9">
        <f t="shared" si="22"/>
        <v>7.076336454728513</v>
      </c>
      <c r="AL9">
        <f t="shared" si="8"/>
        <v>-645.04692288554611</v>
      </c>
      <c r="AN9">
        <f t="shared" si="9"/>
        <v>0</v>
      </c>
      <c r="AO9">
        <f t="shared" si="9"/>
        <v>0</v>
      </c>
      <c r="AP9">
        <f t="shared" si="9"/>
        <v>-7.1637913852352497</v>
      </c>
      <c r="AQ9">
        <f t="shared" si="9"/>
        <v>-481.36879433770355</v>
      </c>
      <c r="AR9">
        <f t="shared" si="9"/>
        <v>-488.53258572293879</v>
      </c>
      <c r="AS9">
        <f t="shared" si="9"/>
        <v>83.91582500542566</v>
      </c>
      <c r="AT9">
        <f t="shared" si="9"/>
        <v>4.3905876581615626</v>
      </c>
      <c r="AU9">
        <f t="shared" si="9"/>
        <v>-400.22617305935154</v>
      </c>
      <c r="AW9">
        <v>6</v>
      </c>
      <c r="AX9">
        <f>IF(Z9&gt;0, (R9*SUMPRODUCT(K9:$K$98, X9:$X$98)-K9*$AZ$3)/Z9, 0)</f>
        <v>1152.0637941170537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3.3969999999999998E-3</v>
      </c>
      <c r="Q10" s="4">
        <f t="shared" si="21"/>
        <v>12.5</v>
      </c>
      <c r="R10">
        <f t="shared" si="0"/>
        <v>250000</v>
      </c>
      <c r="S10">
        <f t="shared" si="1"/>
        <v>1010.2832125419521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1064.1314218009211</v>
      </c>
      <c r="AC10">
        <f t="shared" si="2"/>
        <v>920.67066852540302</v>
      </c>
      <c r="AE10">
        <f t="shared" si="3"/>
        <v>0</v>
      </c>
      <c r="AF10">
        <f t="shared" si="4"/>
        <v>0</v>
      </c>
      <c r="AG10">
        <f t="shared" si="4"/>
        <v>-11.391244765526231</v>
      </c>
      <c r="AH10">
        <f t="shared" si="5"/>
        <v>-784.43018049798354</v>
      </c>
      <c r="AI10">
        <f t="shared" si="6"/>
        <v>-795.82142526350981</v>
      </c>
      <c r="AJ10">
        <f t="shared" si="7"/>
        <v>143.46075327551807</v>
      </c>
      <c r="AK10">
        <f t="shared" si="22"/>
        <v>4.3629388293837765</v>
      </c>
      <c r="AL10">
        <f t="shared" si="8"/>
        <v>-647.99773315860796</v>
      </c>
      <c r="AN10">
        <f t="shared" si="9"/>
        <v>0</v>
      </c>
      <c r="AO10">
        <f t="shared" si="9"/>
        <v>0</v>
      </c>
      <c r="AP10">
        <f t="shared" si="9"/>
        <v>-6.7050735907857444</v>
      </c>
      <c r="AQ10">
        <f t="shared" si="9"/>
        <v>-461.7284761530052</v>
      </c>
      <c r="AR10">
        <f t="shared" si="9"/>
        <v>-468.43354974379099</v>
      </c>
      <c r="AS10">
        <f t="shared" si="9"/>
        <v>84.443353461509872</v>
      </c>
      <c r="AT10">
        <f t="shared" si="9"/>
        <v>2.5680973875345763</v>
      </c>
      <c r="AU10">
        <f t="shared" si="9"/>
        <v>-381.42209889474657</v>
      </c>
      <c r="AW10">
        <v>7</v>
      </c>
      <c r="AX10">
        <f>IF(Z10&gt;0, (R10*SUMPRODUCT(K10:$K$98, X10:$X$98)-K10*$AZ$3)/Z10, 0)</f>
        <v>1010.2832125419521</v>
      </c>
    </row>
    <row r="11" spans="1:52" x14ac:dyDescent="0.25">
      <c r="A11" t="s">
        <v>33</v>
      </c>
      <c r="C11" s="12">
        <f>AU81</f>
        <v>4512.6574616675562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3.4910000000000002E-3</v>
      </c>
      <c r="Q11" s="4">
        <f t="shared" si="21"/>
        <v>12.5</v>
      </c>
      <c r="R11">
        <f t="shared" si="0"/>
        <v>250000</v>
      </c>
      <c r="S11">
        <f t="shared" si="1"/>
        <v>856.43102358973704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920.67066852540302</v>
      </c>
      <c r="AC11">
        <f t="shared" si="2"/>
        <v>769.93597669950668</v>
      </c>
      <c r="AE11">
        <f t="shared" si="3"/>
        <v>0</v>
      </c>
      <c r="AF11">
        <f t="shared" si="4"/>
        <v>0</v>
      </c>
      <c r="AG11">
        <f t="shared" si="4"/>
        <v>-11.237565482394517</v>
      </c>
      <c r="AH11">
        <f t="shared" si="5"/>
        <v>-795.33670952904151</v>
      </c>
      <c r="AI11">
        <f t="shared" si="6"/>
        <v>-806.57427501143604</v>
      </c>
      <c r="AJ11">
        <f t="shared" si="7"/>
        <v>150.73469182589633</v>
      </c>
      <c r="AK11">
        <f t="shared" si="22"/>
        <v>2.209609604460967</v>
      </c>
      <c r="AL11">
        <f t="shared" si="8"/>
        <v>-653.62997358107873</v>
      </c>
      <c r="AN11">
        <f t="shared" si="9"/>
        <v>0</v>
      </c>
      <c r="AO11">
        <f t="shared" si="9"/>
        <v>0</v>
      </c>
      <c r="AP11">
        <f t="shared" si="9"/>
        <v>-6.2852674296583571</v>
      </c>
      <c r="AQ11">
        <f t="shared" si="9"/>
        <v>-444.83869071518501</v>
      </c>
      <c r="AR11">
        <f t="shared" si="9"/>
        <v>-451.12395814484341</v>
      </c>
      <c r="AS11">
        <f t="shared" si="9"/>
        <v>84.307214986837238</v>
      </c>
      <c r="AT11">
        <f t="shared" si="9"/>
        <v>1.2358537354853774</v>
      </c>
      <c r="AU11">
        <f t="shared" si="9"/>
        <v>-365.58088942252078</v>
      </c>
      <c r="AW11">
        <v>8</v>
      </c>
      <c r="AX11">
        <f>IF(Z11&gt;0, (R11*SUMPRODUCT(K11:$K$98, X11:$X$98)-K11*$AZ$3)/Z11, 0)</f>
        <v>856.43102358973704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3.5990000000000002E-3</v>
      </c>
      <c r="Q12" s="4">
        <f t="shared" si="21"/>
        <v>12.5</v>
      </c>
      <c r="R12">
        <f t="shared" si="0"/>
        <v>250000</v>
      </c>
      <c r="S12">
        <f t="shared" si="1"/>
        <v>699.23848794465732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769.93597669950668</v>
      </c>
      <c r="AC12">
        <f t="shared" si="2"/>
        <v>620.07047304000844</v>
      </c>
      <c r="AE12">
        <f t="shared" si="3"/>
        <v>0</v>
      </c>
      <c r="AF12">
        <f t="shared" si="4"/>
        <v>0</v>
      </c>
      <c r="AG12">
        <f t="shared" si="4"/>
        <v>-11.084745829399433</v>
      </c>
      <c r="AH12">
        <f t="shared" si="5"/>
        <v>-808.87996342275733</v>
      </c>
      <c r="AI12">
        <f t="shared" si="6"/>
        <v>-819.96470925215681</v>
      </c>
      <c r="AJ12">
        <f t="shared" si="7"/>
        <v>149.86550365949824</v>
      </c>
      <c r="AK12">
        <f t="shared" si="22"/>
        <v>1.7708527464088653</v>
      </c>
      <c r="AL12">
        <f t="shared" si="8"/>
        <v>-668.32835284624969</v>
      </c>
      <c r="AN12">
        <f t="shared" si="9"/>
        <v>0</v>
      </c>
      <c r="AO12">
        <f t="shared" si="9"/>
        <v>0</v>
      </c>
      <c r="AP12">
        <f t="shared" si="9"/>
        <v>-5.8916602469661044</v>
      </c>
      <c r="AQ12">
        <f t="shared" si="9"/>
        <v>-429.92829952181739</v>
      </c>
      <c r="AR12">
        <f t="shared" si="9"/>
        <v>-435.81995976878352</v>
      </c>
      <c r="AS12">
        <f t="shared" si="9"/>
        <v>79.655108370676757</v>
      </c>
      <c r="AT12">
        <f t="shared" si="9"/>
        <v>0.94122706012584589</v>
      </c>
      <c r="AU12">
        <f t="shared" si="9"/>
        <v>-355.22362433798094</v>
      </c>
      <c r="AW12">
        <v>9</v>
      </c>
      <c r="AX12">
        <f>IF(Z12&gt;0, (R12*SUMPRODUCT(K12:$K$98, X12:$X$98)-K12*$AZ$3)/Z12, 0)</f>
        <v>699.23848794465732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3.7169999999999998E-3</v>
      </c>
      <c r="Q13" s="4">
        <f t="shared" si="21"/>
        <v>12.5</v>
      </c>
      <c r="R13">
        <f t="shared" si="0"/>
        <v>250000</v>
      </c>
      <c r="S13">
        <f t="shared" si="1"/>
        <v>536.15154656349989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620.07047304000844</v>
      </c>
      <c r="AC13">
        <f t="shared" si="2"/>
        <v>468.92656538755546</v>
      </c>
      <c r="AE13">
        <f t="shared" si="3"/>
        <v>0</v>
      </c>
      <c r="AF13">
        <f t="shared" si="4"/>
        <v>0</v>
      </c>
      <c r="AG13">
        <f t="shared" si="4"/>
        <v>-10.93269637085756</v>
      </c>
      <c r="AH13">
        <f t="shared" si="5"/>
        <v>-824.04000495755372</v>
      </c>
      <c r="AI13">
        <f t="shared" si="6"/>
        <v>-834.97270132841129</v>
      </c>
      <c r="AJ13">
        <f t="shared" si="7"/>
        <v>151.14390765245298</v>
      </c>
      <c r="AK13">
        <f t="shared" si="22"/>
        <v>1.2401409460800168</v>
      </c>
      <c r="AL13">
        <f t="shared" si="8"/>
        <v>-682.58865272987828</v>
      </c>
      <c r="AN13">
        <f t="shared" si="9"/>
        <v>0</v>
      </c>
      <c r="AO13">
        <f t="shared" si="9"/>
        <v>0</v>
      </c>
      <c r="AP13">
        <f t="shared" si="9"/>
        <v>-5.5236162959681261</v>
      </c>
      <c r="AQ13">
        <f t="shared" si="9"/>
        <v>-416.33652353560842</v>
      </c>
      <c r="AR13">
        <f t="shared" si="9"/>
        <v>-421.86013983157659</v>
      </c>
      <c r="AS13">
        <f t="shared" si="9"/>
        <v>76.363682208427093</v>
      </c>
      <c r="AT13">
        <f t="shared" si="9"/>
        <v>0.62656663156991999</v>
      </c>
      <c r="AU13">
        <f t="shared" si="9"/>
        <v>-344.86989099157955</v>
      </c>
      <c r="AW13">
        <v>10</v>
      </c>
      <c r="AX13">
        <f>IF(Z13&gt;0, (R13*SUMPRODUCT(K13:$K$98, X13:$X$98)-K13*$AZ$3)/Z13, 0)</f>
        <v>536.15154656349989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3.852E-3</v>
      </c>
      <c r="Q14" s="4">
        <f t="shared" si="21"/>
        <v>12.5</v>
      </c>
      <c r="R14">
        <f t="shared" si="0"/>
        <v>250000</v>
      </c>
      <c r="S14">
        <f t="shared" si="1"/>
        <v>726.96584849032354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468.92656538755546</v>
      </c>
      <c r="AC14">
        <f t="shared" si="2"/>
        <v>627.00843169267227</v>
      </c>
      <c r="AE14">
        <f t="shared" si="3"/>
        <v>0</v>
      </c>
      <c r="AF14">
        <f t="shared" si="4"/>
        <v>0</v>
      </c>
      <c r="AG14">
        <f t="shared" si="4"/>
        <v>-10.781256660728442</v>
      </c>
      <c r="AH14">
        <f t="shared" si="5"/>
        <v>-842.25492841086634</v>
      </c>
      <c r="AI14">
        <f t="shared" si="6"/>
        <v>-853.03618507159479</v>
      </c>
      <c r="AJ14">
        <f t="shared" si="7"/>
        <v>-158.08186630511682</v>
      </c>
      <c r="AK14">
        <f t="shared" si="22"/>
        <v>32.824859577128883</v>
      </c>
      <c r="AL14">
        <f t="shared" si="8"/>
        <v>-978.2931917995827</v>
      </c>
      <c r="AN14">
        <f t="shared" si="9"/>
        <v>0</v>
      </c>
      <c r="AO14">
        <f t="shared" si="9"/>
        <v>0</v>
      </c>
      <c r="AP14">
        <f t="shared" si="9"/>
        <v>-4.8634849669967641</v>
      </c>
      <c r="AQ14">
        <f t="shared" si="9"/>
        <v>-379.9458923583789</v>
      </c>
      <c r="AR14">
        <f t="shared" si="9"/>
        <v>-384.80937732537569</v>
      </c>
      <c r="AS14">
        <f t="shared" si="9"/>
        <v>-71.311610930314458</v>
      </c>
      <c r="AT14">
        <f t="shared" si="9"/>
        <v>14.807477098533308</v>
      </c>
      <c r="AU14">
        <f t="shared" si="9"/>
        <v>-441.31351115715682</v>
      </c>
      <c r="AW14">
        <v>11</v>
      </c>
      <c r="AX14">
        <f>IF(Z14&gt;0, (R14*SUMPRODUCT(K14:$K$98, X14:$X$98)-K14*$AZ$3)/Z14, 0)</f>
        <v>726.96584849032354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4.0049999999999999E-3</v>
      </c>
      <c r="Q15" s="4">
        <f t="shared" si="21"/>
        <v>12.5</v>
      </c>
      <c r="R15">
        <f t="shared" si="0"/>
        <v>250000</v>
      </c>
      <c r="S15">
        <f t="shared" si="1"/>
        <v>893.5996541109073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627.00843169267227</v>
      </c>
      <c r="AC15">
        <f t="shared" si="2"/>
        <v>759.93610169208205</v>
      </c>
      <c r="AE15">
        <f t="shared" si="3"/>
        <v>0</v>
      </c>
      <c r="AF15">
        <f t="shared" si="4"/>
        <v>0</v>
      </c>
      <c r="AG15">
        <f t="shared" si="4"/>
        <v>-10.63026516119494</v>
      </c>
      <c r="AH15">
        <f t="shared" si="5"/>
        <v>-863.57865852434816</v>
      </c>
      <c r="AI15">
        <f t="shared" si="6"/>
        <v>-874.20892368554314</v>
      </c>
      <c r="AJ15">
        <f t="shared" si="7"/>
        <v>-132.92766999940977</v>
      </c>
      <c r="AK15">
        <f t="shared" si="22"/>
        <v>43.890590218487063</v>
      </c>
      <c r="AL15">
        <f t="shared" si="8"/>
        <v>-963.24600346646582</v>
      </c>
      <c r="AN15">
        <f t="shared" si="9"/>
        <v>0</v>
      </c>
      <c r="AO15">
        <f t="shared" si="9"/>
        <v>0</v>
      </c>
      <c r="AP15">
        <f t="shared" si="9"/>
        <v>-4.2815820178874775</v>
      </c>
      <c r="AQ15">
        <f t="shared" si="9"/>
        <v>-347.82602308610785</v>
      </c>
      <c r="AR15">
        <f t="shared" si="9"/>
        <v>-352.10760510399535</v>
      </c>
      <c r="AS15">
        <f t="shared" si="9"/>
        <v>-53.539654271914408</v>
      </c>
      <c r="AT15">
        <f t="shared" si="9"/>
        <v>17.677937378263678</v>
      </c>
      <c r="AU15">
        <f t="shared" si="9"/>
        <v>-387.96932199764603</v>
      </c>
      <c r="AW15">
        <v>12</v>
      </c>
      <c r="AX15">
        <f>IF(Z15&gt;0, (R15*SUMPRODUCT(K15:$K$98, X15:$X$98)-K15*$AZ$3)/Z15, 0)</f>
        <v>893.5996541109073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4.1640000000000002E-3</v>
      </c>
      <c r="Q16" s="4">
        <f t="shared" si="21"/>
        <v>12.5</v>
      </c>
      <c r="R16">
        <f t="shared" si="0"/>
        <v>250000</v>
      </c>
      <c r="S16">
        <f t="shared" si="1"/>
        <v>1037.7599801127874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759.93610169208205</v>
      </c>
      <c r="AC16">
        <f t="shared" si="2"/>
        <v>870.03290213971593</v>
      </c>
      <c r="AE16">
        <f t="shared" si="3"/>
        <v>0</v>
      </c>
      <c r="AF16">
        <f t="shared" si="4"/>
        <v>0</v>
      </c>
      <c r="AG16">
        <f t="shared" si="4"/>
        <v>-10.479698085451775</v>
      </c>
      <c r="AH16">
        <f t="shared" si="5"/>
        <v>-885.28848262431461</v>
      </c>
      <c r="AI16">
        <f t="shared" si="6"/>
        <v>-895.7681807097664</v>
      </c>
      <c r="AJ16">
        <f t="shared" si="7"/>
        <v>-110.09680044763388</v>
      </c>
      <c r="AK16">
        <f t="shared" si="22"/>
        <v>53.195527118445746</v>
      </c>
      <c r="AL16">
        <f t="shared" si="8"/>
        <v>-952.66945403895454</v>
      </c>
      <c r="AN16">
        <f t="shared" si="9"/>
        <v>0</v>
      </c>
      <c r="AO16">
        <f t="shared" si="9"/>
        <v>0</v>
      </c>
      <c r="AP16">
        <f t="shared" si="9"/>
        <v>-3.7686943662376056</v>
      </c>
      <c r="AQ16">
        <f t="shared" si="9"/>
        <v>-318.3662057586331</v>
      </c>
      <c r="AR16">
        <f t="shared" si="9"/>
        <v>-322.13490012487068</v>
      </c>
      <c r="AS16">
        <f t="shared" si="9"/>
        <v>-39.592857370937963</v>
      </c>
      <c r="AT16">
        <f t="shared" si="9"/>
        <v>19.130101051158647</v>
      </c>
      <c r="AU16">
        <f t="shared" si="9"/>
        <v>-342.59765644465</v>
      </c>
      <c r="AW16">
        <v>13</v>
      </c>
      <c r="AX16">
        <f>IF(Z16&gt;0, (R16*SUMPRODUCT(K16:$K$98, X16:$X$98)-K16*$AZ$3)/Z16, 0)</f>
        <v>1037.7599801127874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4.3350000000000003E-3</v>
      </c>
      <c r="Q17" s="4">
        <f t="shared" si="21"/>
        <v>12.5</v>
      </c>
      <c r="R17">
        <f t="shared" si="0"/>
        <v>250000</v>
      </c>
      <c r="S17">
        <f t="shared" si="1"/>
        <v>1162.3614404011946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870.03290213971593</v>
      </c>
      <c r="AC17">
        <f t="shared" si="2"/>
        <v>960.52636025049469</v>
      </c>
      <c r="AE17">
        <f t="shared" si="3"/>
        <v>0</v>
      </c>
      <c r="AF17">
        <f t="shared" si="4"/>
        <v>0</v>
      </c>
      <c r="AG17">
        <f t="shared" si="4"/>
        <v>-10.329471613396823</v>
      </c>
      <c r="AH17">
        <f t="shared" si="5"/>
        <v>-908.58982400866887</v>
      </c>
      <c r="AI17">
        <f t="shared" si="6"/>
        <v>-918.91929562206565</v>
      </c>
      <c r="AJ17">
        <f t="shared" si="7"/>
        <v>-90.493458110778761</v>
      </c>
      <c r="AK17">
        <f t="shared" si="22"/>
        <v>60.902303149780124</v>
      </c>
      <c r="AL17">
        <f t="shared" si="8"/>
        <v>-948.51045058306431</v>
      </c>
      <c r="AN17">
        <f t="shared" si="9"/>
        <v>0</v>
      </c>
      <c r="AO17">
        <f t="shared" si="9"/>
        <v>0</v>
      </c>
      <c r="AP17">
        <f t="shared" si="9"/>
        <v>-3.316669761158562</v>
      </c>
      <c r="AQ17">
        <f t="shared" si="9"/>
        <v>-291.73732281500037</v>
      </c>
      <c r="AR17">
        <f t="shared" si="9"/>
        <v>-295.05399257615892</v>
      </c>
      <c r="AS17">
        <f t="shared" si="9"/>
        <v>-29.056366804805961</v>
      </c>
      <c r="AT17">
        <f t="shared" si="9"/>
        <v>19.555000952789559</v>
      </c>
      <c r="AU17">
        <f t="shared" si="9"/>
        <v>-304.55535842817534</v>
      </c>
      <c r="AW17">
        <v>14</v>
      </c>
      <c r="AX17">
        <f>IF(Z17&gt;0, (R17*SUMPRODUCT(K17:$K$98, X17:$X$98)-K17*$AZ$3)/Z17, 0)</f>
        <v>1162.3614404011946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4.522E-3</v>
      </c>
      <c r="Q18" s="4">
        <f t="shared" si="21"/>
        <v>12.5</v>
      </c>
      <c r="R18">
        <f t="shared" si="0"/>
        <v>250000</v>
      </c>
      <c r="S18">
        <f t="shared" si="1"/>
        <v>1269.5192022863084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960.52636025049469</v>
      </c>
      <c r="AC18">
        <f t="shared" si="2"/>
        <v>1033.8423087474707</v>
      </c>
      <c r="AE18">
        <f t="shared" si="3"/>
        <v>0</v>
      </c>
      <c r="AF18">
        <f t="shared" si="4"/>
        <v>0</v>
      </c>
      <c r="AG18">
        <f t="shared" si="4"/>
        <v>-10.179467026627075</v>
      </c>
      <c r="AH18">
        <f t="shared" si="5"/>
        <v>-934.19741271560861</v>
      </c>
      <c r="AI18">
        <f t="shared" si="6"/>
        <v>-944.3768797422357</v>
      </c>
      <c r="AJ18">
        <f t="shared" si="7"/>
        <v>-73.315948496976034</v>
      </c>
      <c r="AK18">
        <f t="shared" si="22"/>
        <v>67.236845217534636</v>
      </c>
      <c r="AL18">
        <f t="shared" si="8"/>
        <v>-950.45598302167707</v>
      </c>
      <c r="AN18">
        <f t="shared" si="9"/>
        <v>0</v>
      </c>
      <c r="AO18">
        <f t="shared" si="9"/>
        <v>0</v>
      </c>
      <c r="AP18">
        <f t="shared" si="9"/>
        <v>-2.918308109720551</v>
      </c>
      <c r="AQ18">
        <f t="shared" si="9"/>
        <v>-267.82108321355383</v>
      </c>
      <c r="AR18">
        <f t="shared" si="9"/>
        <v>-270.73939132327439</v>
      </c>
      <c r="AS18">
        <f t="shared" si="9"/>
        <v>-21.018637470008457</v>
      </c>
      <c r="AT18">
        <f t="shared" si="9"/>
        <v>19.275845204576761</v>
      </c>
      <c r="AU18">
        <f t="shared" si="9"/>
        <v>-272.48218358870605</v>
      </c>
      <c r="AW18">
        <v>15</v>
      </c>
      <c r="AX18">
        <f>IF(Z18&gt;0, (R18*SUMPRODUCT(K18:$K$98, X18:$X$98)-K18*$AZ$3)/Z18, 0)</f>
        <v>1269.5192022863084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4.7470000000000004E-3</v>
      </c>
      <c r="Q19" s="4">
        <f t="shared" si="21"/>
        <v>12.5</v>
      </c>
      <c r="R19">
        <f t="shared" si="0"/>
        <v>250000</v>
      </c>
      <c r="S19">
        <f t="shared" si="1"/>
        <v>1360.9575893811448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1033.8423087474707</v>
      </c>
      <c r="AC19">
        <f t="shared" si="2"/>
        <v>1091.9616463481789</v>
      </c>
      <c r="AE19">
        <f t="shared" si="3"/>
        <v>0</v>
      </c>
      <c r="AF19">
        <f t="shared" si="4"/>
        <v>0</v>
      </c>
      <c r="AG19">
        <f t="shared" si="4"/>
        <v>-10.029350426385404</v>
      </c>
      <c r="AH19">
        <f t="shared" si="5"/>
        <v>-966.43859950797457</v>
      </c>
      <c r="AI19">
        <f t="shared" si="6"/>
        <v>-976.46794993435992</v>
      </c>
      <c r="AJ19">
        <f t="shared" si="7"/>
        <v>-58.11933760070815</v>
      </c>
      <c r="AK19">
        <f t="shared" si="22"/>
        <v>72.368961612322963</v>
      </c>
      <c r="AL19">
        <f t="shared" si="8"/>
        <v>-962.21832592274507</v>
      </c>
      <c r="AN19">
        <f t="shared" si="9"/>
        <v>0</v>
      </c>
      <c r="AO19">
        <f t="shared" si="9"/>
        <v>0</v>
      </c>
      <c r="AP19">
        <f t="shared" si="9"/>
        <v>-2.5672069821665193</v>
      </c>
      <c r="AQ19">
        <f t="shared" si="9"/>
        <v>-247.37872494363313</v>
      </c>
      <c r="AR19">
        <f t="shared" si="9"/>
        <v>-249.94593192579964</v>
      </c>
      <c r="AS19">
        <f t="shared" si="9"/>
        <v>-14.876772965764703</v>
      </c>
      <c r="AT19">
        <f t="shared" si="9"/>
        <v>18.524240917390493</v>
      </c>
      <c r="AU19">
        <f t="shared" si="9"/>
        <v>-246.29846397417384</v>
      </c>
      <c r="AW19">
        <v>16</v>
      </c>
      <c r="AX19">
        <f>IF(Z19&gt;0, (R19*SUMPRODUCT(K19:$K$98, X19:$X$98)-K19*$AZ$3)/Z19, 0)</f>
        <v>1360.9575893811448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4.9870000000000001E-3</v>
      </c>
      <c r="Q20" s="4">
        <f t="shared" si="21"/>
        <v>12.5</v>
      </c>
      <c r="R20">
        <f t="shared" si="0"/>
        <v>250000</v>
      </c>
      <c r="S20">
        <f t="shared" si="1"/>
        <v>1436.8818868964006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1091.9616463481789</v>
      </c>
      <c r="AC20">
        <f t="shared" si="2"/>
        <v>1135.6011542744222</v>
      </c>
      <c r="AE20">
        <f t="shared" si="3"/>
        <v>0</v>
      </c>
      <c r="AF20">
        <f t="shared" si="4"/>
        <v>0</v>
      </c>
      <c r="AG20">
        <f t="shared" si="4"/>
        <v>-9.8790405515451667</v>
      </c>
      <c r="AH20">
        <f t="shared" si="5"/>
        <v>-1000.3274115276803</v>
      </c>
      <c r="AI20">
        <f t="shared" si="6"/>
        <v>-1010.2064520792254</v>
      </c>
      <c r="AJ20">
        <f t="shared" si="7"/>
        <v>-43.639507926243368</v>
      </c>
      <c r="AK20">
        <f t="shared" si="22"/>
        <v>76.437315244372527</v>
      </c>
      <c r="AL20">
        <f t="shared" si="8"/>
        <v>-977.40864476109641</v>
      </c>
      <c r="AN20">
        <f t="shared" si="9"/>
        <v>0</v>
      </c>
      <c r="AO20">
        <f t="shared" si="9"/>
        <v>0</v>
      </c>
      <c r="AP20">
        <f t="shared" si="9"/>
        <v>-2.2577966527899909</v>
      </c>
      <c r="AQ20">
        <f t="shared" si="9"/>
        <v>-228.61895035829343</v>
      </c>
      <c r="AR20">
        <f t="shared" si="9"/>
        <v>-230.87674701108341</v>
      </c>
      <c r="AS20">
        <f t="shared" si="9"/>
        <v>-9.9735530400129537</v>
      </c>
      <c r="AT20">
        <f t="shared" si="9"/>
        <v>17.46929912945895</v>
      </c>
      <c r="AU20">
        <f t="shared" si="9"/>
        <v>-223.38100092163745</v>
      </c>
      <c r="AW20">
        <v>17</v>
      </c>
      <c r="AX20">
        <f>IF(Z20&gt;0, (R20*SUMPRODUCT(K20:$K$98, X20:$X$98)-K20*$AZ$3)/Z20, 0)</f>
        <v>1436.8818868964006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5.2249999999999996E-3</v>
      </c>
      <c r="Q21" s="4">
        <f t="shared" si="21"/>
        <v>12.5</v>
      </c>
      <c r="R21">
        <f t="shared" si="0"/>
        <v>250000</v>
      </c>
      <c r="S21">
        <f t="shared" si="1"/>
        <v>1499.2085895889479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1135.6011542744222</v>
      </c>
      <c r="AC21">
        <f t="shared" si="2"/>
        <v>1166.8199118356633</v>
      </c>
      <c r="AE21">
        <f t="shared" si="3"/>
        <v>0</v>
      </c>
      <c r="AF21">
        <f t="shared" si="4"/>
        <v>0</v>
      </c>
      <c r="AG21">
        <f t="shared" si="4"/>
        <v>-9.7286321591478924</v>
      </c>
      <c r="AH21">
        <f t="shared" si="5"/>
        <v>-1032.3597376364698</v>
      </c>
      <c r="AI21">
        <f t="shared" si="6"/>
        <v>-1042.0883697956178</v>
      </c>
      <c r="AJ21">
        <f t="shared" si="7"/>
        <v>-31.218757561241091</v>
      </c>
      <c r="AK21">
        <f t="shared" si="22"/>
        <v>79.49208079920956</v>
      </c>
      <c r="AL21">
        <f t="shared" si="8"/>
        <v>-993.81504655764934</v>
      </c>
      <c r="AN21">
        <f t="shared" si="9"/>
        <v>0</v>
      </c>
      <c r="AO21">
        <f t="shared" si="9"/>
        <v>0</v>
      </c>
      <c r="AP21">
        <f t="shared" si="9"/>
        <v>-1.9851979453136277</v>
      </c>
      <c r="AQ21">
        <f t="shared" si="9"/>
        <v>-210.66049126478035</v>
      </c>
      <c r="AR21">
        <f t="shared" si="9"/>
        <v>-212.64568921009399</v>
      </c>
      <c r="AS21">
        <f t="shared" si="9"/>
        <v>-6.3704138826488812</v>
      </c>
      <c r="AT21">
        <f t="shared" si="9"/>
        <v>16.220935573446297</v>
      </c>
      <c r="AU21">
        <f t="shared" si="9"/>
        <v>-202.79516751929657</v>
      </c>
      <c r="AW21">
        <v>18</v>
      </c>
      <c r="AX21">
        <f>IF(Z21&gt;0, (R21*SUMPRODUCT(K21:$K$98, X21:$X$98)-K21*$AZ$3)/Z21, 0)</f>
        <v>1499.2085895889479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5.4879999999999998E-3</v>
      </c>
      <c r="Q22" s="4">
        <f t="shared" si="21"/>
        <v>12.5</v>
      </c>
      <c r="R22">
        <f t="shared" si="0"/>
        <v>250000</v>
      </c>
      <c r="S22">
        <f t="shared" si="1"/>
        <v>1550.6407175853465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1166.8199118356633</v>
      </c>
      <c r="AC22">
        <f t="shared" si="2"/>
        <v>1188.1573740704662</v>
      </c>
      <c r="AE22">
        <f t="shared" si="3"/>
        <v>0</v>
      </c>
      <c r="AF22">
        <f t="shared" si="4"/>
        <v>0</v>
      </c>
      <c r="AG22">
        <f t="shared" si="4"/>
        <v>-9.5779551042670086</v>
      </c>
      <c r="AH22">
        <f t="shared" si="5"/>
        <v>-1067.8146657880725</v>
      </c>
      <c r="AI22">
        <f t="shared" si="6"/>
        <v>-1077.3926208923394</v>
      </c>
      <c r="AJ22">
        <f t="shared" si="7"/>
        <v>-21.337462234802842</v>
      </c>
      <c r="AK22">
        <f t="shared" si="22"/>
        <v>81.677393828496434</v>
      </c>
      <c r="AL22">
        <f t="shared" si="8"/>
        <v>-1017.0526892986459</v>
      </c>
      <c r="AN22">
        <f t="shared" si="9"/>
        <v>0</v>
      </c>
      <c r="AO22">
        <f t="shared" si="9"/>
        <v>0</v>
      </c>
      <c r="AP22">
        <f t="shared" si="9"/>
        <v>-1.7450457138719733</v>
      </c>
      <c r="AQ22">
        <f t="shared" si="9"/>
        <v>-194.54939864073549</v>
      </c>
      <c r="AR22">
        <f t="shared" si="9"/>
        <v>-196.29444435460744</v>
      </c>
      <c r="AS22">
        <f t="shared" si="9"/>
        <v>-3.887557063319242</v>
      </c>
      <c r="AT22">
        <f t="shared" si="9"/>
        <v>14.881129058242605</v>
      </c>
      <c r="AU22">
        <f t="shared" si="9"/>
        <v>-185.30087235968409</v>
      </c>
      <c r="AW22">
        <v>19</v>
      </c>
      <c r="AX22">
        <f>IF(Z22&gt;0, (R22*SUMPRODUCT(K22:$K$98, X22:$X$98)-K22*$AZ$3)/Z22, 0)</f>
        <v>1550.6407175853465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5.7670000000000004E-3</v>
      </c>
      <c r="Q23" s="4">
        <f t="shared" si="21"/>
        <v>12.5</v>
      </c>
      <c r="R23">
        <f t="shared" si="0"/>
        <v>250000</v>
      </c>
      <c r="S23">
        <f t="shared" si="1"/>
        <v>1592.1776721725676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1188.1573740704662</v>
      </c>
      <c r="AC23">
        <f t="shared" si="2"/>
        <v>1200.7490053400729</v>
      </c>
      <c r="AE23">
        <f t="shared" si="3"/>
        <v>0</v>
      </c>
      <c r="AF23">
        <f t="shared" si="4"/>
        <v>0</v>
      </c>
      <c r="AG23">
        <f t="shared" si="4"/>
        <v>-9.426939486138032</v>
      </c>
      <c r="AH23">
        <f t="shared" si="5"/>
        <v>-1104.7213417261571</v>
      </c>
      <c r="AI23">
        <f t="shared" si="6"/>
        <v>-1114.1482812122952</v>
      </c>
      <c r="AJ23">
        <f t="shared" si="7"/>
        <v>-12.591631269606751</v>
      </c>
      <c r="AK23">
        <f t="shared" si="22"/>
        <v>83.17101618493264</v>
      </c>
      <c r="AL23">
        <f t="shared" si="8"/>
        <v>-1043.5688962969693</v>
      </c>
      <c r="AN23">
        <f t="shared" si="9"/>
        <v>0</v>
      </c>
      <c r="AO23">
        <f t="shared" si="9"/>
        <v>0</v>
      </c>
      <c r="AP23">
        <f t="shared" si="9"/>
        <v>-1.5335103375904946</v>
      </c>
      <c r="AQ23">
        <f t="shared" si="9"/>
        <v>-179.70854699820842</v>
      </c>
      <c r="AR23">
        <f t="shared" si="9"/>
        <v>-181.24205733579893</v>
      </c>
      <c r="AS23">
        <f t="shared" si="9"/>
        <v>-2.0483208519014506</v>
      </c>
      <c r="AT23">
        <f t="shared" si="9"/>
        <v>13.52969468988835</v>
      </c>
      <c r="AU23">
        <f t="shared" si="9"/>
        <v>-169.76068349781204</v>
      </c>
      <c r="AW23">
        <v>20</v>
      </c>
      <c r="AX23">
        <f>IF(Z23&gt;0, (R23*SUMPRODUCT(K23:$K$98, X23:$X$98)-K23*$AZ$3)/Z23, 0)</f>
        <v>1592.1776721725676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6.0780000000000001E-3</v>
      </c>
      <c r="Q24" s="4">
        <f t="shared" si="21"/>
        <v>12.5</v>
      </c>
      <c r="R24">
        <f t="shared" si="0"/>
        <v>250000</v>
      </c>
      <c r="S24">
        <f t="shared" si="1"/>
        <v>1625.255106415379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1200.7490053400729</v>
      </c>
      <c r="AC24">
        <f t="shared" si="2"/>
        <v>1205.9878064760985</v>
      </c>
      <c r="AE24">
        <f t="shared" si="3"/>
        <v>0</v>
      </c>
      <c r="AF24">
        <f t="shared" si="4"/>
        <v>0</v>
      </c>
      <c r="AG24">
        <f t="shared" si="4"/>
        <v>-9.2753731530799044</v>
      </c>
      <c r="AH24">
        <f t="shared" si="5"/>
        <v>-1145.9387639349391</v>
      </c>
      <c r="AI24">
        <f t="shared" si="6"/>
        <v>-1155.214137088019</v>
      </c>
      <c r="AJ24">
        <f t="shared" si="7"/>
        <v>-5.2388011360255859</v>
      </c>
      <c r="AK24">
        <f t="shared" si="22"/>
        <v>84.052430373805109</v>
      </c>
      <c r="AL24">
        <f t="shared" si="8"/>
        <v>-1076.4005078502396</v>
      </c>
      <c r="AN24">
        <f t="shared" si="9"/>
        <v>0</v>
      </c>
      <c r="AO24">
        <f t="shared" si="9"/>
        <v>0</v>
      </c>
      <c r="AP24">
        <f t="shared" si="9"/>
        <v>-1.3471915699845662</v>
      </c>
      <c r="AQ24">
        <f t="shared" si="9"/>
        <v>-166.44063985491113</v>
      </c>
      <c r="AR24">
        <f t="shared" si="9"/>
        <v>-167.7878314248957</v>
      </c>
      <c r="AS24">
        <f t="shared" si="9"/>
        <v>-0.76090402087335185</v>
      </c>
      <c r="AT24">
        <f t="shared" si="9"/>
        <v>12.208104597787008</v>
      </c>
      <c r="AU24">
        <f t="shared" si="9"/>
        <v>-156.34063084798206</v>
      </c>
      <c r="AW24">
        <v>21</v>
      </c>
      <c r="AX24">
        <f>IF(Z24&gt;0, (R24*SUMPRODUCT(K24:$K$98, X24:$X$98)-K24*$AZ$3)/Z24, 0)</f>
        <v>1625.255106415379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6.4359999999999999E-3</v>
      </c>
      <c r="Q25" s="4">
        <f t="shared" si="21"/>
        <v>12.5</v>
      </c>
      <c r="R25">
        <f t="shared" si="0"/>
        <v>250000</v>
      </c>
      <c r="S25">
        <f t="shared" si="1"/>
        <v>1650.620518798956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1205.9878064760985</v>
      </c>
      <c r="AC25">
        <f t="shared" si="2"/>
        <v>1204.6787274553246</v>
      </c>
      <c r="AE25">
        <f t="shared" si="3"/>
        <v>0</v>
      </c>
      <c r="AF25">
        <f t="shared" si="4"/>
        <v>0</v>
      </c>
      <c r="AG25">
        <f t="shared" si="4"/>
        <v>-9.1229231199358836</v>
      </c>
      <c r="AH25">
        <f t="shared" si="5"/>
        <v>-1193.9260322644454</v>
      </c>
      <c r="AI25">
        <f t="shared" si="6"/>
        <v>-1203.0489553843813</v>
      </c>
      <c r="AJ25">
        <f t="shared" si="7"/>
        <v>1.3090790207738792</v>
      </c>
      <c r="AK25">
        <f t="shared" si="22"/>
        <v>84.419146453326903</v>
      </c>
      <c r="AL25">
        <f t="shared" si="8"/>
        <v>-1117.3207299102805</v>
      </c>
      <c r="AN25">
        <f t="shared" si="9"/>
        <v>0</v>
      </c>
      <c r="AO25">
        <f t="shared" si="9"/>
        <v>0</v>
      </c>
      <c r="AP25">
        <f t="shared" si="9"/>
        <v>-1.1830795797681251</v>
      </c>
      <c r="AQ25">
        <f t="shared" si="9"/>
        <v>-154.83080257894053</v>
      </c>
      <c r="AR25">
        <f t="shared" si="9"/>
        <v>-156.01388215870867</v>
      </c>
      <c r="AS25">
        <f t="shared" si="9"/>
        <v>0.16976408081265451</v>
      </c>
      <c r="AT25">
        <f t="shared" si="9"/>
        <v>10.947649892185842</v>
      </c>
      <c r="AU25">
        <f t="shared" si="9"/>
        <v>-144.89646818571015</v>
      </c>
      <c r="AW25">
        <v>22</v>
      </c>
      <c r="AX25">
        <f>IF(Z25&gt;0, (R25*SUMPRODUCT(K25:$K$98, X25:$X$98)-K25*$AZ$3)/Z25, 0)</f>
        <v>1650.620518798956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6.8199999999999997E-3</v>
      </c>
      <c r="Q26" s="4">
        <f t="shared" si="21"/>
        <v>12.5</v>
      </c>
      <c r="R26">
        <f t="shared" si="0"/>
        <v>250000</v>
      </c>
      <c r="S26">
        <f t="shared" si="1"/>
        <v>1668.5574471380623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1204.6787274553246</v>
      </c>
      <c r="AC26">
        <f t="shared" si="2"/>
        <v>1197.2868184782922</v>
      </c>
      <c r="AE26">
        <f t="shared" si="3"/>
        <v>0</v>
      </c>
      <c r="AF26">
        <f t="shared" si="4"/>
        <v>0</v>
      </c>
      <c r="AG26">
        <f t="shared" si="4"/>
        <v>-8.9694755530585599</v>
      </c>
      <c r="AH26">
        <f t="shared" si="5"/>
        <v>-1244.3667135592545</v>
      </c>
      <c r="AI26">
        <f t="shared" si="6"/>
        <v>-1253.3361891123131</v>
      </c>
      <c r="AJ26">
        <f t="shared" si="7"/>
        <v>7.3919089770324717</v>
      </c>
      <c r="AK26">
        <f t="shared" si="22"/>
        <v>84.327510921872729</v>
      </c>
      <c r="AL26">
        <f t="shared" si="8"/>
        <v>-1161.6167692134079</v>
      </c>
      <c r="AN26">
        <f t="shared" si="9"/>
        <v>0</v>
      </c>
      <c r="AO26">
        <f t="shared" si="9"/>
        <v>0</v>
      </c>
      <c r="AP26">
        <f t="shared" si="9"/>
        <v>-1.038553733246808</v>
      </c>
      <c r="AQ26">
        <f t="shared" si="9"/>
        <v>-144.0821916789038</v>
      </c>
      <c r="AR26">
        <f t="shared" si="9"/>
        <v>-145.12074541215063</v>
      </c>
      <c r="AS26">
        <f t="shared" si="9"/>
        <v>0.85589114084823747</v>
      </c>
      <c r="AT26">
        <f t="shared" si="9"/>
        <v>9.7640771486865674</v>
      </c>
      <c r="AU26">
        <f t="shared" si="9"/>
        <v>-134.5007771226158</v>
      </c>
      <c r="AW26">
        <v>23</v>
      </c>
      <c r="AX26">
        <f>IF(Z26&gt;0, (R26*SUMPRODUCT(K26:$K$98, X26:$X$98)-K26*$AZ$3)/Z26, 0)</f>
        <v>1668.5574471380623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7.2269999999999999E-3</v>
      </c>
      <c r="Q27" s="4">
        <f t="shared" si="21"/>
        <v>12.5</v>
      </c>
      <c r="R27">
        <f t="shared" si="0"/>
        <v>250000</v>
      </c>
      <c r="S27">
        <f t="shared" si="1"/>
        <v>1680.1646171057766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1197.2868184782922</v>
      </c>
      <c r="AC27">
        <f t="shared" si="2"/>
        <v>1184.8464960868071</v>
      </c>
      <c r="AE27">
        <f t="shared" si="3"/>
        <v>0</v>
      </c>
      <c r="AF27">
        <f t="shared" si="4"/>
        <v>0</v>
      </c>
      <c r="AG27">
        <f t="shared" si="4"/>
        <v>-8.8149583977060217</v>
      </c>
      <c r="AH27">
        <f t="shared" si="5"/>
        <v>-1296.4479964390844</v>
      </c>
      <c r="AI27">
        <f t="shared" si="6"/>
        <v>-1305.2629548367904</v>
      </c>
      <c r="AJ27">
        <f t="shared" si="7"/>
        <v>12.440322391485097</v>
      </c>
      <c r="AK27">
        <f t="shared" si="22"/>
        <v>83.810077293480461</v>
      </c>
      <c r="AL27">
        <f t="shared" si="8"/>
        <v>-1209.0125551518249</v>
      </c>
      <c r="AN27">
        <f t="shared" si="9"/>
        <v>0</v>
      </c>
      <c r="AO27">
        <f t="shared" si="9"/>
        <v>0</v>
      </c>
      <c r="AP27">
        <f t="shared" si="9"/>
        <v>-0.91130586436086181</v>
      </c>
      <c r="AQ27">
        <f t="shared" si="9"/>
        <v>-134.02906839597645</v>
      </c>
      <c r="AR27">
        <f t="shared" si="9"/>
        <v>-134.94037426033731</v>
      </c>
      <c r="AS27">
        <f t="shared" si="9"/>
        <v>1.2861023544762731</v>
      </c>
      <c r="AT27">
        <f t="shared" si="9"/>
        <v>8.664432829309991</v>
      </c>
      <c r="AU27">
        <f t="shared" si="9"/>
        <v>-124.98983907655105</v>
      </c>
      <c r="AW27">
        <v>24</v>
      </c>
      <c r="AX27">
        <f>IF(Z27&gt;0, (R27*SUMPRODUCT(K27:$K$98, X27:$X$98)-K27*$AZ$3)/Z27, 0)</f>
        <v>1680.1646171057766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7.6860000000000001E-3</v>
      </c>
      <c r="Q28" s="4">
        <f t="shared" si="21"/>
        <v>12.5</v>
      </c>
      <c r="R28">
        <f t="shared" si="0"/>
        <v>250000</v>
      </c>
      <c r="S28">
        <f t="shared" si="1"/>
        <v>1686.6080294827502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1184.8464960868071</v>
      </c>
      <c r="AC28">
        <f t="shared" si="2"/>
        <v>1168.3548109831684</v>
      </c>
      <c r="AE28">
        <f t="shared" si="3"/>
        <v>0</v>
      </c>
      <c r="AF28">
        <f t="shared" si="4"/>
        <v>0</v>
      </c>
      <c r="AG28">
        <f t="shared" si="4"/>
        <v>-8.6590570434841929</v>
      </c>
      <c r="AH28">
        <f t="shared" si="5"/>
        <v>-1355.0354048953698</v>
      </c>
      <c r="AI28">
        <f t="shared" si="6"/>
        <v>-1363.6944619388539</v>
      </c>
      <c r="AJ28">
        <f t="shared" si="7"/>
        <v>16.491685103638702</v>
      </c>
      <c r="AK28">
        <f t="shared" si="22"/>
        <v>82.939254726076499</v>
      </c>
      <c r="AL28">
        <f t="shared" si="8"/>
        <v>-1264.2635221091386</v>
      </c>
      <c r="AN28">
        <f t="shared" si="9"/>
        <v>0</v>
      </c>
      <c r="AO28">
        <f t="shared" si="9"/>
        <v>0</v>
      </c>
      <c r="AP28">
        <f t="shared" si="9"/>
        <v>-0.79927545432479963</v>
      </c>
      <c r="AQ28">
        <f t="shared" si="9"/>
        <v>-125.07672988352829</v>
      </c>
      <c r="AR28">
        <f t="shared" si="9"/>
        <v>-125.87600533785309</v>
      </c>
      <c r="AS28">
        <f t="shared" si="9"/>
        <v>1.5222672673938731</v>
      </c>
      <c r="AT28">
        <f t="shared" si="9"/>
        <v>7.6557193433005812</v>
      </c>
      <c r="AU28">
        <f t="shared" si="9"/>
        <v>-116.69801872715863</v>
      </c>
      <c r="AW28">
        <v>25</v>
      </c>
      <c r="AX28">
        <f>IF(Z28&gt;0, (R28*SUMPRODUCT(K28:$K$98, X28:$X$98)-K28*$AZ$3)/Z28, 0)</f>
        <v>1686.6080294827502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8.2030000000000002E-3</v>
      </c>
      <c r="Q29" s="4">
        <f t="shared" si="21"/>
        <v>12.5</v>
      </c>
      <c r="R29">
        <f t="shared" si="0"/>
        <v>250000</v>
      </c>
      <c r="S29">
        <f t="shared" si="1"/>
        <v>1688.2767548246313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1168.3548109831684</v>
      </c>
      <c r="AC29">
        <f t="shared" si="2"/>
        <v>1148.2221733249419</v>
      </c>
      <c r="AE29">
        <f t="shared" si="3"/>
        <v>0</v>
      </c>
      <c r="AF29">
        <f t="shared" si="4"/>
        <v>0</v>
      </c>
      <c r="AG29">
        <f t="shared" si="4"/>
        <v>-8.5014362281216513</v>
      </c>
      <c r="AH29">
        <f t="shared" si="5"/>
        <v>-1420.6048985540167</v>
      </c>
      <c r="AI29">
        <f t="shared" si="6"/>
        <v>-1429.1063347821384</v>
      </c>
      <c r="AJ29">
        <f t="shared" si="7"/>
        <v>20.132637658226486</v>
      </c>
      <c r="AK29">
        <f t="shared" si="22"/>
        <v>81.784836768821791</v>
      </c>
      <c r="AL29">
        <f t="shared" si="8"/>
        <v>-1327.1888603550901</v>
      </c>
      <c r="AN29">
        <f t="shared" si="9"/>
        <v>0</v>
      </c>
      <c r="AO29">
        <f t="shared" si="9"/>
        <v>0</v>
      </c>
      <c r="AP29">
        <f t="shared" si="9"/>
        <v>-0.70064843145511191</v>
      </c>
      <c r="AQ29">
        <f t="shared" si="9"/>
        <v>-117.07958128261305</v>
      </c>
      <c r="AR29">
        <f t="shared" si="9"/>
        <v>-117.78022971406817</v>
      </c>
      <c r="AS29">
        <f t="shared" si="9"/>
        <v>1.6592374062196702</v>
      </c>
      <c r="AT29">
        <f t="shared" si="9"/>
        <v>6.7403219951634012</v>
      </c>
      <c r="AU29">
        <f t="shared" si="9"/>
        <v>-109.3806703126851</v>
      </c>
      <c r="AW29">
        <v>26</v>
      </c>
      <c r="AX29">
        <f>IF(Z29&gt;0, (R29*SUMPRODUCT(K29:$K$98, X29:$X$98)-K29*$AZ$3)/Z29, 0)</f>
        <v>1688.2767548246313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8.7950000000000007E-3</v>
      </c>
      <c r="Q30" s="4">
        <f t="shared" si="21"/>
        <v>12.5</v>
      </c>
      <c r="R30">
        <f t="shared" si="0"/>
        <v>250000</v>
      </c>
      <c r="S30">
        <f t="shared" si="1"/>
        <v>1685.5814505128142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1148.2221733249419</v>
      </c>
      <c r="AC30">
        <f t="shared" si="2"/>
        <v>1124.8426743863474</v>
      </c>
      <c r="AE30">
        <f t="shared" si="3"/>
        <v>0</v>
      </c>
      <c r="AF30">
        <f t="shared" si="4"/>
        <v>0</v>
      </c>
      <c r="AG30">
        <f t="shared" si="4"/>
        <v>-8.3416517342141052</v>
      </c>
      <c r="AH30">
        <f t="shared" si="5"/>
        <v>-1495.4026325265984</v>
      </c>
      <c r="AI30">
        <f t="shared" si="6"/>
        <v>-1503.7442842608125</v>
      </c>
      <c r="AJ30">
        <f t="shared" si="7"/>
        <v>23.379498938594452</v>
      </c>
      <c r="AK30">
        <f t="shared" si="22"/>
        <v>80.375552132745938</v>
      </c>
      <c r="AL30">
        <f t="shared" si="8"/>
        <v>-1399.9892331894721</v>
      </c>
      <c r="AN30">
        <f t="shared" si="9"/>
        <v>0</v>
      </c>
      <c r="AO30">
        <f t="shared" si="9"/>
        <v>0</v>
      </c>
      <c r="AP30">
        <f t="shared" si="9"/>
        <v>-0.61382120016599384</v>
      </c>
      <c r="AQ30">
        <f t="shared" si="9"/>
        <v>-110.03933847585193</v>
      </c>
      <c r="AR30">
        <f t="shared" si="9"/>
        <v>-110.65315967601794</v>
      </c>
      <c r="AS30">
        <f t="shared" si="9"/>
        <v>1.7203825519238924</v>
      </c>
      <c r="AT30">
        <f t="shared" si="9"/>
        <v>5.9144423006500215</v>
      </c>
      <c r="AU30">
        <f t="shared" si="9"/>
        <v>-103.01833482344402</v>
      </c>
      <c r="AW30">
        <v>27</v>
      </c>
      <c r="AX30">
        <f>IF(Z30&gt;0, (R30*SUMPRODUCT(K30:$K$98, X30:$X$98)-K30*$AZ$3)/Z30, 0)</f>
        <v>1685.5814505128142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9.4780000000000003E-3</v>
      </c>
      <c r="Q31" s="4">
        <f t="shared" si="21"/>
        <v>12.5</v>
      </c>
      <c r="R31">
        <f t="shared" si="0"/>
        <v>250000</v>
      </c>
      <c r="S31">
        <f t="shared" si="1"/>
        <v>1678.7518097988454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1124.8426743863474</v>
      </c>
      <c r="AC31">
        <f t="shared" si="2"/>
        <v>1098.4641237176556</v>
      </c>
      <c r="AE31">
        <f t="shared" si="3"/>
        <v>0</v>
      </c>
      <c r="AF31">
        <f t="shared" si="4"/>
        <v>0</v>
      </c>
      <c r="AG31">
        <f t="shared" si="4"/>
        <v>-8.1791730417350816</v>
      </c>
      <c r="AH31">
        <f t="shared" si="5"/>
        <v>-1581.2435027376257</v>
      </c>
      <c r="AI31">
        <f t="shared" si="6"/>
        <v>-1589.4226757793608</v>
      </c>
      <c r="AJ31">
        <f t="shared" si="7"/>
        <v>26.378550668691787</v>
      </c>
      <c r="AK31">
        <f t="shared" si="22"/>
        <v>78.738987207044332</v>
      </c>
      <c r="AL31">
        <f t="shared" si="8"/>
        <v>-1484.3051379036247</v>
      </c>
      <c r="AN31">
        <f t="shared" si="9"/>
        <v>0</v>
      </c>
      <c r="AO31">
        <f t="shared" si="9"/>
        <v>0</v>
      </c>
      <c r="AP31">
        <f t="shared" si="9"/>
        <v>-0.53737963466889327</v>
      </c>
      <c r="AQ31">
        <f t="shared" si="9"/>
        <v>-103.88923812809445</v>
      </c>
      <c r="AR31">
        <f t="shared" si="9"/>
        <v>-104.42661776276334</v>
      </c>
      <c r="AS31">
        <f t="shared" si="9"/>
        <v>1.7330964694236888</v>
      </c>
      <c r="AT31">
        <f t="shared" si="9"/>
        <v>5.1732281446565622</v>
      </c>
      <c r="AU31">
        <f t="shared" si="9"/>
        <v>-97.520293148683081</v>
      </c>
      <c r="AW31">
        <v>28</v>
      </c>
      <c r="AX31">
        <f>IF(Z31&gt;0, (R31*SUMPRODUCT(K31:$K$98, X31:$X$98)-K31*$AZ$3)/Z31, 0)</f>
        <v>1678.7518097988454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1.0265E-2</v>
      </c>
      <c r="Q32" s="4">
        <f t="shared" si="21"/>
        <v>12.5</v>
      </c>
      <c r="R32">
        <f t="shared" si="0"/>
        <v>250000</v>
      </c>
      <c r="S32">
        <f t="shared" si="1"/>
        <v>1667.9391217179329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1098.4641237176556</v>
      </c>
      <c r="AC32">
        <f t="shared" si="2"/>
        <v>1069.2720175602399</v>
      </c>
      <c r="AE32">
        <f t="shared" si="3"/>
        <v>0</v>
      </c>
      <c r="AF32">
        <f t="shared" si="4"/>
        <v>0</v>
      </c>
      <c r="AG32">
        <f t="shared" si="4"/>
        <v>-8.0134221000443198</v>
      </c>
      <c r="AH32">
        <f t="shared" si="5"/>
        <v>-1679.1842254682122</v>
      </c>
      <c r="AI32">
        <f t="shared" si="6"/>
        <v>-1687.1976475682566</v>
      </c>
      <c r="AJ32">
        <f t="shared" si="7"/>
        <v>29.192106157415765</v>
      </c>
      <c r="AK32">
        <f t="shared" si="22"/>
        <v>76.892488660235898</v>
      </c>
      <c r="AL32">
        <f t="shared" si="8"/>
        <v>-1581.113052750605</v>
      </c>
      <c r="AN32">
        <f t="shared" si="9"/>
        <v>0</v>
      </c>
      <c r="AO32">
        <f t="shared" si="9"/>
        <v>0</v>
      </c>
      <c r="AP32">
        <f t="shared" si="9"/>
        <v>-0.47008003247529295</v>
      </c>
      <c r="AQ32">
        <f t="shared" si="9"/>
        <v>-98.503606247789094</v>
      </c>
      <c r="AR32">
        <f t="shared" si="9"/>
        <v>-98.973686280264388</v>
      </c>
      <c r="AS32">
        <f t="shared" si="9"/>
        <v>1.7124551832137116</v>
      </c>
      <c r="AT32">
        <f t="shared" si="9"/>
        <v>4.5106351712472348</v>
      </c>
      <c r="AU32">
        <f t="shared" si="9"/>
        <v>-92.750595925803438</v>
      </c>
      <c r="AW32">
        <v>29</v>
      </c>
      <c r="AX32">
        <f>IF(Z32&gt;0, (R32*SUMPRODUCT(K32:$K$98, X32:$X$98)-K32*$AZ$3)/Z32, 0)</f>
        <v>1667.9391217179329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1.1204E-2</v>
      </c>
      <c r="Q33" s="4">
        <f t="shared" si="21"/>
        <v>12.5</v>
      </c>
      <c r="R33">
        <f t="shared" si="0"/>
        <v>250000</v>
      </c>
      <c r="S33">
        <f t="shared" si="1"/>
        <v>1653.3778796830409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1069.2720175602399</v>
      </c>
      <c r="AC33">
        <f t="shared" si="2"/>
        <v>1037.462279143414</v>
      </c>
      <c r="AE33">
        <f t="shared" si="3"/>
        <v>0</v>
      </c>
      <c r="AF33">
        <f t="shared" si="4"/>
        <v>0</v>
      </c>
      <c r="AG33">
        <f t="shared" si="4"/>
        <v>-7.8435054978349807</v>
      </c>
      <c r="AH33">
        <f t="shared" si="5"/>
        <v>-1795.6476241779314</v>
      </c>
      <c r="AI33">
        <f t="shared" si="6"/>
        <v>-1803.4911296757664</v>
      </c>
      <c r="AJ33">
        <f t="shared" si="7"/>
        <v>31.809738416825894</v>
      </c>
      <c r="AK33">
        <f t="shared" si="22"/>
        <v>74.849041229216795</v>
      </c>
      <c r="AL33">
        <f t="shared" si="8"/>
        <v>-1696.8323500297238</v>
      </c>
      <c r="AN33">
        <f t="shared" si="9"/>
        <v>0</v>
      </c>
      <c r="AO33">
        <f t="shared" si="9"/>
        <v>0</v>
      </c>
      <c r="AP33">
        <f t="shared" si="9"/>
        <v>-0.4108146923809704</v>
      </c>
      <c r="AQ33">
        <f t="shared" si="9"/>
        <v>-94.049583640235397</v>
      </c>
      <c r="AR33">
        <f t="shared" si="9"/>
        <v>-94.460398332616364</v>
      </c>
      <c r="AS33">
        <f t="shared" si="9"/>
        <v>1.6660800334792347</v>
      </c>
      <c r="AT33">
        <f t="shared" si="9"/>
        <v>3.9203243825198881</v>
      </c>
      <c r="AU33">
        <f t="shared" si="9"/>
        <v>-88.873993916617252</v>
      </c>
      <c r="AW33">
        <v>30</v>
      </c>
      <c r="AX33">
        <f>IF(Z33&gt;0, (R33*SUMPRODUCT(K33:$K$98, X33:$X$98)-K33*$AZ$3)/Z33, 0)</f>
        <v>1653.3778796830409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1.2285000000000001E-2</v>
      </c>
      <c r="Q34" s="4">
        <f t="shared" si="21"/>
        <v>12.5</v>
      </c>
      <c r="R34">
        <f t="shared" si="0"/>
        <v>250000</v>
      </c>
      <c r="S34">
        <f t="shared" si="1"/>
        <v>1634.8258089105332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1037.462279143414</v>
      </c>
      <c r="AC34">
        <f t="shared" si="2"/>
        <v>1002.9607917808241</v>
      </c>
      <c r="AE34">
        <f t="shared" si="3"/>
        <v>0</v>
      </c>
      <c r="AF34">
        <f t="shared" si="4"/>
        <v>0</v>
      </c>
      <c r="AG34">
        <f t="shared" si="4"/>
        <v>-7.6687129778157281</v>
      </c>
      <c r="AH34">
        <f t="shared" si="5"/>
        <v>-1927.1493008180548</v>
      </c>
      <c r="AI34">
        <f t="shared" si="6"/>
        <v>-1934.8180137958705</v>
      </c>
      <c r="AJ34">
        <f t="shared" si="7"/>
        <v>34.501487362589842</v>
      </c>
      <c r="AK34">
        <f t="shared" si="22"/>
        <v>72.622359540038985</v>
      </c>
      <c r="AL34">
        <f t="shared" si="8"/>
        <v>-1827.6941668932416</v>
      </c>
      <c r="AN34">
        <f t="shared" si="9"/>
        <v>0</v>
      </c>
      <c r="AO34">
        <f t="shared" si="9"/>
        <v>0</v>
      </c>
      <c r="AP34">
        <f t="shared" si="9"/>
        <v>-0.35862472050112543</v>
      </c>
      <c r="AQ34">
        <f t="shared" si="9"/>
        <v>-90.122473141075375</v>
      </c>
      <c r="AR34">
        <f t="shared" si="9"/>
        <v>-90.481097861576501</v>
      </c>
      <c r="AS34">
        <f t="shared" si="9"/>
        <v>1.6134501705925244</v>
      </c>
      <c r="AT34">
        <f t="shared" si="9"/>
        <v>3.396159625157448</v>
      </c>
      <c r="AU34">
        <f t="shared" ref="AU34:AU79" si="23">AL34*$K34</f>
        <v>-85.47148806582652</v>
      </c>
      <c r="AW34">
        <v>31</v>
      </c>
      <c r="AX34">
        <f>IF(Z34&gt;0, (R34*SUMPRODUCT(K34:$K$98, X34:$X$98)-K34*$AZ$3)/Z34, 0)</f>
        <v>1634.8258089105332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1.3528E-2</v>
      </c>
      <c r="Q35" s="4">
        <f t="shared" si="21"/>
        <v>12.5</v>
      </c>
      <c r="R35">
        <f t="shared" si="0"/>
        <v>250000</v>
      </c>
      <c r="S35">
        <f t="shared" si="1"/>
        <v>1612.5295301154254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1002.9607917808241</v>
      </c>
      <c r="AC35">
        <f t="shared" si="2"/>
        <v>966.00626174478941</v>
      </c>
      <c r="AE35">
        <f t="shared" si="3"/>
        <v>0</v>
      </c>
      <c r="AF35">
        <f t="shared" ref="AF35:AG66" si="24">-$Z35*P35</f>
        <v>0</v>
      </c>
      <c r="AG35">
        <f t="shared" si="24"/>
        <v>-7.4882834988736793</v>
      </c>
      <c r="AH35">
        <f t="shared" si="5"/>
        <v>-2074.8469832778233</v>
      </c>
      <c r="AI35">
        <f t="shared" ref="AI35:AI66" si="25">SUM(AE35:AH35)</f>
        <v>-2082.3352667766972</v>
      </c>
      <c r="AJ35">
        <f t="shared" si="7"/>
        <v>36.954530036034726</v>
      </c>
      <c r="AK35">
        <f t="shared" si="22"/>
        <v>70.207255424657703</v>
      </c>
      <c r="AL35">
        <f t="shared" ref="AL35:AL79" si="26">SUM(AI35:AK35)</f>
        <v>-1975.1734813160049</v>
      </c>
      <c r="AN35">
        <f t="shared" ref="AN35:AT66" si="27">AE35*$K35</f>
        <v>0</v>
      </c>
      <c r="AO35">
        <f t="shared" si="27"/>
        <v>0</v>
      </c>
      <c r="AP35">
        <f t="shared" si="27"/>
        <v>-0.31266696256890619</v>
      </c>
      <c r="AQ35">
        <f t="shared" si="27"/>
        <v>-86.633486052486148</v>
      </c>
      <c r="AR35">
        <f t="shared" si="27"/>
        <v>-86.94615301505506</v>
      </c>
      <c r="AS35">
        <f t="shared" si="27"/>
        <v>1.5430052376177139</v>
      </c>
      <c r="AT35">
        <f t="shared" si="27"/>
        <v>2.9314447439428317</v>
      </c>
      <c r="AU35">
        <f t="shared" si="23"/>
        <v>-82.471703033494521</v>
      </c>
      <c r="AW35">
        <v>32</v>
      </c>
      <c r="AX35">
        <f>IF(Z35&gt;0, (R35*SUMPRODUCT(K35:$K$98, X35:$X$98)-K35*$AZ$3)/Z35, 0)</f>
        <v>1612.5295301154254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1.4963000000000001E-2</v>
      </c>
      <c r="Q36" s="4">
        <f t="shared" si="21"/>
        <v>12.5</v>
      </c>
      <c r="R36">
        <f t="shared" si="0"/>
        <v>250000</v>
      </c>
      <c r="S36">
        <f t="shared" si="1"/>
        <v>1586.7677073010702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966.00626174478941</v>
      </c>
      <c r="AC36">
        <f t="shared" si="2"/>
        <v>926.84415346466142</v>
      </c>
      <c r="AE36">
        <f t="shared" si="3"/>
        <v>0</v>
      </c>
      <c r="AF36">
        <f t="shared" si="24"/>
        <v>0</v>
      </c>
      <c r="AG36">
        <f t="shared" si="24"/>
        <v>-7.301353477891297</v>
      </c>
      <c r="AH36">
        <f t="shared" si="5"/>
        <v>-2240.9437198729374</v>
      </c>
      <c r="AI36">
        <f t="shared" si="25"/>
        <v>-2248.2450733508285</v>
      </c>
      <c r="AJ36">
        <f t="shared" si="7"/>
        <v>39.162108280127995</v>
      </c>
      <c r="AK36">
        <f t="shared" si="22"/>
        <v>67.620438322135271</v>
      </c>
      <c r="AL36">
        <f t="shared" si="26"/>
        <v>-2141.4625267485653</v>
      </c>
      <c r="AN36">
        <f t="shared" si="27"/>
        <v>0</v>
      </c>
      <c r="AO36">
        <f t="shared" si="27"/>
        <v>0</v>
      </c>
      <c r="AP36">
        <f t="shared" si="27"/>
        <v>-0.27219808676990948</v>
      </c>
      <c r="AQ36">
        <f t="shared" si="27"/>
        <v>-83.543495730688278</v>
      </c>
      <c r="AR36">
        <f t="shared" si="27"/>
        <v>-83.815693817458182</v>
      </c>
      <c r="AS36">
        <f t="shared" si="27"/>
        <v>1.4599828620823794</v>
      </c>
      <c r="AT36">
        <f t="shared" si="27"/>
        <v>2.5209235511692785</v>
      </c>
      <c r="AU36">
        <f t="shared" si="23"/>
        <v>-79.834787404206523</v>
      </c>
      <c r="AW36">
        <v>33</v>
      </c>
      <c r="AX36">
        <f>IF(Z36&gt;0, (R36*SUMPRODUCT(K36:$K$98, X36:$X$98)-K36*$AZ$3)/Z36, 0)</f>
        <v>1586.7677073010702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1.6567999999999999E-2</v>
      </c>
      <c r="Q37" s="4">
        <f t="shared" si="21"/>
        <v>12.5</v>
      </c>
      <c r="R37">
        <f t="shared" si="0"/>
        <v>250000</v>
      </c>
      <c r="S37">
        <f t="shared" si="1"/>
        <v>1557.6888445612321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926.84415346466142</v>
      </c>
      <c r="AC37">
        <f t="shared" si="2"/>
        <v>885.68581645929271</v>
      </c>
      <c r="AE37">
        <f t="shared" si="3"/>
        <v>0</v>
      </c>
      <c r="AF37">
        <f t="shared" si="24"/>
        <v>0</v>
      </c>
      <c r="AG37">
        <f t="shared" si="24"/>
        <v>-7.1073711186906809</v>
      </c>
      <c r="AH37">
        <f t="shared" si="5"/>
        <v>-2419.3764884340603</v>
      </c>
      <c r="AI37">
        <f t="shared" si="25"/>
        <v>-2426.4838595527508</v>
      </c>
      <c r="AJ37">
        <f t="shared" si="7"/>
        <v>41.158337005368708</v>
      </c>
      <c r="AK37">
        <f t="shared" si="22"/>
        <v>64.879090742526301</v>
      </c>
      <c r="AL37">
        <f t="shared" si="26"/>
        <v>-2320.4464318048558</v>
      </c>
      <c r="AN37">
        <f t="shared" si="27"/>
        <v>0</v>
      </c>
      <c r="AO37">
        <f t="shared" si="27"/>
        <v>0</v>
      </c>
      <c r="AP37">
        <f t="shared" si="27"/>
        <v>-0.23657707857197011</v>
      </c>
      <c r="AQ37">
        <f t="shared" si="27"/>
        <v>-80.531748242926085</v>
      </c>
      <c r="AR37">
        <f t="shared" si="27"/>
        <v>-80.768325321498054</v>
      </c>
      <c r="AS37">
        <f t="shared" si="27"/>
        <v>1.3700029117664125</v>
      </c>
      <c r="AT37">
        <f t="shared" si="27"/>
        <v>2.159575670378135</v>
      </c>
      <c r="AU37">
        <f t="shared" si="23"/>
        <v>-77.238746739353502</v>
      </c>
      <c r="AW37">
        <v>34</v>
      </c>
      <c r="AX37">
        <f>IF(Z37&gt;0, (R37*SUMPRODUCT(K37:$K$98, X37:$X$98)-K37*$AZ$3)/Z37, 0)</f>
        <v>1557.6888445612321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1.8353999999999999E-2</v>
      </c>
      <c r="Q38" s="4">
        <f t="shared" si="21"/>
        <v>12.5</v>
      </c>
      <c r="R38">
        <f t="shared" si="0"/>
        <v>250000</v>
      </c>
      <c r="S38">
        <f t="shared" si="1"/>
        <v>1525.8768226040011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885.68581645929271</v>
      </c>
      <c r="AC38">
        <f t="shared" si="2"/>
        <v>842.99795993540135</v>
      </c>
      <c r="AE38">
        <f t="shared" si="3"/>
        <v>0</v>
      </c>
      <c r="AF38">
        <f t="shared" si="24"/>
        <v>0</v>
      </c>
      <c r="AG38">
        <f t="shared" si="24"/>
        <v>-6.9058487179913257</v>
      </c>
      <c r="AH38">
        <f t="shared" si="5"/>
        <v>-2608.9737902489751</v>
      </c>
      <c r="AI38">
        <f t="shared" si="25"/>
        <v>-2615.8796389669665</v>
      </c>
      <c r="AJ38">
        <f t="shared" si="7"/>
        <v>42.687856523891355</v>
      </c>
      <c r="AK38">
        <f t="shared" si="22"/>
        <v>61.998007152150493</v>
      </c>
      <c r="AL38">
        <f t="shared" si="26"/>
        <v>-2511.1937752909248</v>
      </c>
      <c r="AN38">
        <f t="shared" si="27"/>
        <v>0</v>
      </c>
      <c r="AO38">
        <f t="shared" si="27"/>
        <v>0</v>
      </c>
      <c r="AP38">
        <f t="shared" si="27"/>
        <v>-0.20524033221976828</v>
      </c>
      <c r="AQ38">
        <f t="shared" si="27"/>
        <v>-77.538137501963206</v>
      </c>
      <c r="AR38">
        <f t="shared" si="27"/>
        <v>-77.743377834182965</v>
      </c>
      <c r="AS38">
        <f t="shared" si="27"/>
        <v>1.268673875216545</v>
      </c>
      <c r="AT38">
        <f t="shared" si="27"/>
        <v>1.8425673808522198</v>
      </c>
      <c r="AU38">
        <f t="shared" si="23"/>
        <v>-74.632136578114213</v>
      </c>
      <c r="AW38">
        <v>35</v>
      </c>
      <c r="AX38">
        <f>IF(Z38&gt;0, (R38*SUMPRODUCT(K38:$K$98, X38:$X$98)-K38*$AZ$3)/Z38, 0)</f>
        <v>1525.8768226040011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2.0303000000000002E-2</v>
      </c>
      <c r="Q39" s="4">
        <f t="shared" si="21"/>
        <v>12.5</v>
      </c>
      <c r="R39">
        <f t="shared" si="0"/>
        <v>250000</v>
      </c>
      <c r="S39">
        <f t="shared" si="1"/>
        <v>1491.8975765649391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842.99795993540135</v>
      </c>
      <c r="AC39">
        <f t="shared" si="2"/>
        <v>799.24901146829131</v>
      </c>
      <c r="AE39">
        <f t="shared" si="3"/>
        <v>0</v>
      </c>
      <c r="AF39">
        <f t="shared" si="24"/>
        <v>0</v>
      </c>
      <c r="AG39">
        <f t="shared" si="24"/>
        <v>-6.6965807842900347</v>
      </c>
      <c r="AH39">
        <f t="shared" si="5"/>
        <v>-2804.1889304275578</v>
      </c>
      <c r="AI39">
        <f t="shared" si="25"/>
        <v>-2810.8855112118476</v>
      </c>
      <c r="AJ39">
        <f t="shared" si="7"/>
        <v>43.74894846711004</v>
      </c>
      <c r="AK39">
        <f t="shared" si="22"/>
        <v>59.009857195478098</v>
      </c>
      <c r="AL39">
        <f t="shared" si="26"/>
        <v>-2708.1267055492594</v>
      </c>
      <c r="AN39">
        <f t="shared" si="27"/>
        <v>0</v>
      </c>
      <c r="AO39">
        <f t="shared" si="27"/>
        <v>0</v>
      </c>
      <c r="AP39">
        <f t="shared" si="27"/>
        <v>-0.17769726288617199</v>
      </c>
      <c r="AQ39">
        <f t="shared" si="27"/>
        <v>-74.410615447463485</v>
      </c>
      <c r="AR39">
        <f t="shared" si="27"/>
        <v>-74.588312710349655</v>
      </c>
      <c r="AS39">
        <f t="shared" si="27"/>
        <v>1.160901159438166</v>
      </c>
      <c r="AT39">
        <f t="shared" si="27"/>
        <v>1.5658573299884477</v>
      </c>
      <c r="AU39">
        <f t="shared" si="23"/>
        <v>-71.86155422092304</v>
      </c>
      <c r="AW39">
        <v>36</v>
      </c>
      <c r="AX39">
        <f>IF(Z39&gt;0, (R39*SUMPRODUCT(K39:$K$98, X39:$X$98)-K39*$AZ$3)/Z39, 0)</f>
        <v>1491.8975765649391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2.2446000000000001E-2</v>
      </c>
      <c r="Q40" s="4">
        <f t="shared" si="21"/>
        <v>12.5</v>
      </c>
      <c r="R40">
        <f t="shared" si="0"/>
        <v>250000</v>
      </c>
      <c r="S40">
        <f t="shared" si="1"/>
        <v>1456.5749852324668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799.24901146829131</v>
      </c>
      <c r="AC40">
        <f t="shared" si="2"/>
        <v>755.00731480194679</v>
      </c>
      <c r="AE40">
        <f t="shared" si="3"/>
        <v>0</v>
      </c>
      <c r="AF40">
        <f t="shared" si="24"/>
        <v>0</v>
      </c>
      <c r="AG40">
        <f t="shared" si="24"/>
        <v>-6.47930352416296</v>
      </c>
      <c r="AH40">
        <f t="shared" si="5"/>
        <v>-3006.2290456834826</v>
      </c>
      <c r="AI40">
        <f t="shared" si="25"/>
        <v>-3012.7083492076454</v>
      </c>
      <c r="AJ40">
        <f t="shared" si="7"/>
        <v>44.241696666344524</v>
      </c>
      <c r="AK40">
        <f t="shared" si="22"/>
        <v>55.947430802780396</v>
      </c>
      <c r="AL40">
        <f t="shared" si="26"/>
        <v>-2912.5192217385206</v>
      </c>
      <c r="AN40">
        <f t="shared" si="27"/>
        <v>0</v>
      </c>
      <c r="AO40">
        <f t="shared" si="27"/>
        <v>0</v>
      </c>
      <c r="AP40">
        <f t="shared" si="27"/>
        <v>-0.15351044419157789</v>
      </c>
      <c r="AQ40">
        <f t="shared" si="27"/>
        <v>-71.224870763268143</v>
      </c>
      <c r="AR40">
        <f t="shared" si="27"/>
        <v>-71.378381207459725</v>
      </c>
      <c r="AS40">
        <f t="shared" si="27"/>
        <v>1.0481932944971857</v>
      </c>
      <c r="AT40">
        <f t="shared" si="27"/>
        <v>1.3255305793105143</v>
      </c>
      <c r="AU40">
        <f t="shared" si="23"/>
        <v>-69.00465733365202</v>
      </c>
      <c r="AW40">
        <v>37</v>
      </c>
      <c r="AX40">
        <f>IF(Z40&gt;0, (R40*SUMPRODUCT(K40:$K$98, X40:$X$98)-K40*$AZ$3)/Z40, 0)</f>
        <v>1456.5749852324668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2.4856E-2</v>
      </c>
      <c r="Q41" s="4">
        <f t="shared" si="21"/>
        <v>12.5</v>
      </c>
      <c r="R41">
        <f t="shared" si="0"/>
        <v>250000</v>
      </c>
      <c r="S41">
        <f t="shared" si="1"/>
        <v>1420.6512755440722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755.00731480194679</v>
      </c>
      <c r="AC41">
        <f t="shared" si="2"/>
        <v>710.71897866467793</v>
      </c>
      <c r="AE41">
        <f t="shared" si="3"/>
        <v>0</v>
      </c>
      <c r="AF41">
        <f t="shared" si="24"/>
        <v>0</v>
      </c>
      <c r="AG41">
        <f t="shared" si="24"/>
        <v>-6.2534609205247369</v>
      </c>
      <c r="AH41">
        <f t="shared" si="5"/>
        <v>-3220.9913679318911</v>
      </c>
      <c r="AI41">
        <f t="shared" si="25"/>
        <v>-3227.244828852416</v>
      </c>
      <c r="AJ41">
        <f t="shared" si="7"/>
        <v>44.288336137268857</v>
      </c>
      <c r="AK41">
        <f t="shared" si="22"/>
        <v>52.85051203613628</v>
      </c>
      <c r="AL41">
        <f t="shared" si="26"/>
        <v>-3130.1059806790108</v>
      </c>
      <c r="AN41">
        <f t="shared" si="27"/>
        <v>0</v>
      </c>
      <c r="AO41">
        <f t="shared" si="27"/>
        <v>0</v>
      </c>
      <c r="AP41">
        <f t="shared" si="27"/>
        <v>-0.13228543227574666</v>
      </c>
      <c r="AQ41">
        <f t="shared" si="27"/>
        <v>-68.136707157604647</v>
      </c>
      <c r="AR41">
        <f t="shared" si="27"/>
        <v>-68.268992589880398</v>
      </c>
      <c r="AS41">
        <f t="shared" si="27"/>
        <v>0.93687347936613807</v>
      </c>
      <c r="AT41">
        <f t="shared" si="27"/>
        <v>1.1179973649068851</v>
      </c>
      <c r="AU41">
        <f t="shared" si="23"/>
        <v>-66.214121745607372</v>
      </c>
      <c r="AW41">
        <v>38</v>
      </c>
      <c r="AX41">
        <f>IF(Z41&gt;0, (R41*SUMPRODUCT(K41:$K$98, X41:$X$98)-K41*$AZ$3)/Z41, 0)</f>
        <v>1420.6512755440722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2.7564999999999999E-2</v>
      </c>
      <c r="Q42" s="4">
        <f t="shared" si="21"/>
        <v>12.5</v>
      </c>
      <c r="R42">
        <f t="shared" si="0"/>
        <v>250000</v>
      </c>
      <c r="S42">
        <f t="shared" si="1"/>
        <v>1384.537775700481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710.71897866467793</v>
      </c>
      <c r="AC42">
        <f t="shared" si="2"/>
        <v>666.63274885171518</v>
      </c>
      <c r="AE42">
        <f t="shared" si="3"/>
        <v>0</v>
      </c>
      <c r="AF42">
        <f t="shared" si="24"/>
        <v>0</v>
      </c>
      <c r="AG42">
        <f t="shared" si="24"/>
        <v>-6.0185496610452249</v>
      </c>
      <c r="AH42">
        <f t="shared" si="5"/>
        <v>-3447.533005485287</v>
      </c>
      <c r="AI42">
        <f t="shared" si="25"/>
        <v>-3453.5515551463322</v>
      </c>
      <c r="AJ42">
        <f t="shared" si="7"/>
        <v>44.086229812962756</v>
      </c>
      <c r="AK42">
        <f t="shared" si="22"/>
        <v>49.75032850652746</v>
      </c>
      <c r="AL42">
        <f t="shared" si="26"/>
        <v>-3359.7149968268423</v>
      </c>
      <c r="AN42">
        <f t="shared" si="27"/>
        <v>0</v>
      </c>
      <c r="AO42">
        <f t="shared" si="27"/>
        <v>0</v>
      </c>
      <c r="AP42">
        <f t="shared" si="27"/>
        <v>-0.11367511608241805</v>
      </c>
      <c r="AQ42">
        <f t="shared" si="27"/>
        <v>-65.115141797874216</v>
      </c>
      <c r="AR42">
        <f t="shared" si="27"/>
        <v>-65.228816913956635</v>
      </c>
      <c r="AS42">
        <f t="shared" si="27"/>
        <v>0.83267690288599627</v>
      </c>
      <c r="AT42">
        <f t="shared" si="27"/>
        <v>0.93965734049219218</v>
      </c>
      <c r="AU42">
        <f t="shared" si="23"/>
        <v>-63.456482670578445</v>
      </c>
      <c r="AW42">
        <v>39</v>
      </c>
      <c r="AX42">
        <f>IF(Z42&gt;0, (R42*SUMPRODUCT(K42:$K$98, X42:$X$98)-K42*$AZ$3)/Z42, 0)</f>
        <v>1384.537775700481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3.0620999999999999E-2</v>
      </c>
      <c r="Q43" s="4">
        <f t="shared" si="21"/>
        <v>12.5</v>
      </c>
      <c r="R43">
        <f t="shared" si="0"/>
        <v>250000</v>
      </c>
      <c r="S43">
        <f t="shared" si="1"/>
        <v>1348.6830580248941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666.63274885171518</v>
      </c>
      <c r="AC43">
        <f t="shared" si="2"/>
        <v>622.99124754012814</v>
      </c>
      <c r="AE43">
        <f t="shared" si="3"/>
        <v>0</v>
      </c>
      <c r="AF43">
        <f t="shared" si="24"/>
        <v>0</v>
      </c>
      <c r="AG43">
        <f t="shared" si="24"/>
        <v>-5.7740701552639075</v>
      </c>
      <c r="AH43">
        <f t="shared" si="5"/>
        <v>-3685.8801834173164</v>
      </c>
      <c r="AI43">
        <f t="shared" si="25"/>
        <v>-3691.6542535725803</v>
      </c>
      <c r="AJ43">
        <f t="shared" si="7"/>
        <v>43.641501311587035</v>
      </c>
      <c r="AK43">
        <f t="shared" si="22"/>
        <v>46.664292419620068</v>
      </c>
      <c r="AL43">
        <f t="shared" si="26"/>
        <v>-3601.3484598413734</v>
      </c>
      <c r="AN43">
        <f t="shared" si="27"/>
        <v>0</v>
      </c>
      <c r="AO43">
        <f t="shared" si="27"/>
        <v>0</v>
      </c>
      <c r="AP43">
        <f t="shared" si="27"/>
        <v>-9.7372784992887637E-2</v>
      </c>
      <c r="AQ43">
        <f t="shared" si="27"/>
        <v>-62.157959456423619</v>
      </c>
      <c r="AR43">
        <f t="shared" si="27"/>
        <v>-62.255332241416504</v>
      </c>
      <c r="AS43">
        <f t="shared" si="27"/>
        <v>0.73596170633741842</v>
      </c>
      <c r="AT43">
        <f t="shared" si="27"/>
        <v>0.78693746186622537</v>
      </c>
      <c r="AU43">
        <f t="shared" si="23"/>
        <v>-60.73243307321286</v>
      </c>
      <c r="AW43">
        <v>40</v>
      </c>
      <c r="AX43">
        <f>IF(Z43&gt;0, (R43*SUMPRODUCT(K43:$K$98, X43:$X$98)-K43*$AZ$3)/Z43, 0)</f>
        <v>1348.6830580248941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3.3921E-2</v>
      </c>
      <c r="Q44" s="4">
        <f t="shared" si="21"/>
        <v>12.5</v>
      </c>
      <c r="R44">
        <f t="shared" si="0"/>
        <v>250000</v>
      </c>
      <c r="S44">
        <f t="shared" si="1"/>
        <v>1313.3086346306231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622.99124754012814</v>
      </c>
      <c r="AC44">
        <f t="shared" si="2"/>
        <v>580.00618137503227</v>
      </c>
      <c r="AE44">
        <f t="shared" si="3"/>
        <v>0</v>
      </c>
      <c r="AF44">
        <f t="shared" si="24"/>
        <v>0</v>
      </c>
      <c r="AG44">
        <f t="shared" si="24"/>
        <v>-5.5204672199745612</v>
      </c>
      <c r="AH44">
        <f t="shared" si="5"/>
        <v>-3917.2446747341396</v>
      </c>
      <c r="AI44">
        <f t="shared" si="25"/>
        <v>-3922.7651419541144</v>
      </c>
      <c r="AJ44">
        <f t="shared" si="7"/>
        <v>42.985066165095873</v>
      </c>
      <c r="AK44">
        <f t="shared" si="22"/>
        <v>43.609387327808975</v>
      </c>
      <c r="AL44">
        <f t="shared" si="26"/>
        <v>-3836.1706884612095</v>
      </c>
      <c r="AN44">
        <f t="shared" si="27"/>
        <v>0</v>
      </c>
      <c r="AO44">
        <f t="shared" si="27"/>
        <v>0</v>
      </c>
      <c r="AP44">
        <f t="shared" si="27"/>
        <v>-8.3121495449299101E-2</v>
      </c>
      <c r="AQ44">
        <f t="shared" si="27"/>
        <v>-58.981825709709653</v>
      </c>
      <c r="AR44">
        <f t="shared" si="27"/>
        <v>-59.064947205158958</v>
      </c>
      <c r="AS44">
        <f t="shared" si="27"/>
        <v>0.64722474371404781</v>
      </c>
      <c r="AT44">
        <f t="shared" si="27"/>
        <v>0.656625127163041</v>
      </c>
      <c r="AU44">
        <f t="shared" si="23"/>
        <v>-57.761097334281864</v>
      </c>
      <c r="AW44">
        <v>41</v>
      </c>
      <c r="AX44">
        <f>IF(Z44&gt;0, (R44*SUMPRODUCT(K44:$K$98, X44:$X$98)-K44*$AZ$3)/Z44, 0)</f>
        <v>1313.3086346306231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3.7368999999999999E-2</v>
      </c>
      <c r="Q45" s="4">
        <f t="shared" si="21"/>
        <v>12.5</v>
      </c>
      <c r="R45">
        <f t="shared" si="0"/>
        <v>250000</v>
      </c>
      <c r="S45">
        <f t="shared" si="1"/>
        <v>1279.1078712631206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580.00618137503227</v>
      </c>
      <c r="AC45">
        <f t="shared" si="2"/>
        <v>538.14301038972258</v>
      </c>
      <c r="AE45">
        <f t="shared" si="3"/>
        <v>0</v>
      </c>
      <c r="AF45">
        <f t="shared" si="24"/>
        <v>0</v>
      </c>
      <c r="AG45">
        <f t="shared" si="24"/>
        <v>-5.2589682082315861</v>
      </c>
      <c r="AH45">
        <f t="shared" si="5"/>
        <v>-4125.886790864588</v>
      </c>
      <c r="AI45">
        <f t="shared" si="25"/>
        <v>-4131.1457590728196</v>
      </c>
      <c r="AJ45">
        <f t="shared" si="7"/>
        <v>41.863170985309694</v>
      </c>
      <c r="AK45">
        <f t="shared" si="22"/>
        <v>40.600432696252263</v>
      </c>
      <c r="AL45">
        <f t="shared" si="26"/>
        <v>-4048.6821553912573</v>
      </c>
      <c r="AN45">
        <f t="shared" si="27"/>
        <v>0</v>
      </c>
      <c r="AO45">
        <f t="shared" si="27"/>
        <v>0</v>
      </c>
      <c r="AP45">
        <f t="shared" si="27"/>
        <v>-7.0700101188715392E-2</v>
      </c>
      <c r="AQ45">
        <f t="shared" si="27"/>
        <v>-55.46727077580104</v>
      </c>
      <c r="AR45">
        <f t="shared" si="27"/>
        <v>-55.537970876989753</v>
      </c>
      <c r="AS45">
        <f t="shared" si="27"/>
        <v>0.56279678970281277</v>
      </c>
      <c r="AT45">
        <f t="shared" si="27"/>
        <v>0.54582088848487287</v>
      </c>
      <c r="AU45">
        <f t="shared" si="23"/>
        <v>-54.429353198802069</v>
      </c>
      <c r="AW45">
        <v>42</v>
      </c>
      <c r="AX45">
        <f>IF(Z45&gt;0, (R45*SUMPRODUCT(K45:$K$98, X45:$X$98)-K45*$AZ$3)/Z45, 0)</f>
        <v>1279.1078712631206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5.0548205999999998E-2</v>
      </c>
      <c r="Q46" s="4">
        <f t="shared" si="21"/>
        <v>12.5</v>
      </c>
      <c r="R46">
        <f t="shared" si="0"/>
        <v>250000</v>
      </c>
      <c r="S46">
        <f t="shared" si="1"/>
        <v>1259.8813473648845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538.14301038972258</v>
      </c>
      <c r="AC46">
        <f t="shared" si="2"/>
        <v>497.96025276070742</v>
      </c>
      <c r="AE46">
        <f t="shared" si="3"/>
        <v>0</v>
      </c>
      <c r="AF46">
        <f t="shared" si="24"/>
        <v>0</v>
      </c>
      <c r="AG46">
        <f t="shared" si="24"/>
        <v>-4.9405471178121294</v>
      </c>
      <c r="AH46">
        <f t="shared" si="5"/>
        <v>-5316.628166742822</v>
      </c>
      <c r="AI46">
        <f t="shared" si="25"/>
        <v>-5321.5687138606345</v>
      </c>
      <c r="AJ46">
        <f t="shared" si="7"/>
        <v>40.182757629015157</v>
      </c>
      <c r="AK46">
        <f t="shared" si="22"/>
        <v>37.670010727280584</v>
      </c>
      <c r="AL46">
        <f t="shared" si="26"/>
        <v>-5243.7159455043384</v>
      </c>
      <c r="AN46">
        <f t="shared" si="27"/>
        <v>0</v>
      </c>
      <c r="AO46">
        <f t="shared" si="27"/>
        <v>0</v>
      </c>
      <c r="AP46">
        <f t="shared" si="27"/>
        <v>-5.9302979372964477E-2</v>
      </c>
      <c r="AQ46">
        <f t="shared" si="27"/>
        <v>-63.817201412643399</v>
      </c>
      <c r="AR46">
        <f t="shared" si="27"/>
        <v>-63.876504392016365</v>
      </c>
      <c r="AS46">
        <f t="shared" si="27"/>
        <v>0.48232659055736016</v>
      </c>
      <c r="AT46">
        <f t="shared" si="27"/>
        <v>0.45216527964792491</v>
      </c>
      <c r="AU46">
        <f t="shared" si="23"/>
        <v>-62.94201252181108</v>
      </c>
      <c r="AW46">
        <v>43</v>
      </c>
      <c r="AX46">
        <f>IF(Z46&gt;0, (R46*SUMPRODUCT(K46:$K$98, X46:$X$98)-K46*$AZ$3)/Z46, 0)</f>
        <v>1259.8813473648845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6.4784177999999998E-2</v>
      </c>
      <c r="Q47" s="4">
        <f t="shared" si="21"/>
        <v>12.5</v>
      </c>
      <c r="R47">
        <f t="shared" si="0"/>
        <v>250000</v>
      </c>
      <c r="S47">
        <f t="shared" si="1"/>
        <v>1224.5210274307899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497.96025276070742</v>
      </c>
      <c r="AC47">
        <f t="shared" si="2"/>
        <v>447.78993808626547</v>
      </c>
      <c r="AE47">
        <f t="shared" si="3"/>
        <v>0</v>
      </c>
      <c r="AF47">
        <f t="shared" si="24"/>
        <v>0</v>
      </c>
      <c r="AG47">
        <f t="shared" si="24"/>
        <v>-4.5710723627362801</v>
      </c>
      <c r="AH47">
        <f t="shared" si="5"/>
        <v>-6401.3856779545595</v>
      </c>
      <c r="AI47">
        <f t="shared" si="25"/>
        <v>-6405.9567503172957</v>
      </c>
      <c r="AJ47">
        <f t="shared" si="7"/>
        <v>50.170314674441954</v>
      </c>
      <c r="AK47">
        <f t="shared" si="22"/>
        <v>34.857217693249524</v>
      </c>
      <c r="AL47">
        <f t="shared" si="26"/>
        <v>-6320.9292179496042</v>
      </c>
      <c r="AN47">
        <f t="shared" si="27"/>
        <v>0</v>
      </c>
      <c r="AO47">
        <f t="shared" si="27"/>
        <v>0</v>
      </c>
      <c r="AP47">
        <f t="shared" si="27"/>
        <v>-4.8989334649648546E-2</v>
      </c>
      <c r="AQ47">
        <f t="shared" si="27"/>
        <v>-68.605263779079621</v>
      </c>
      <c r="AR47">
        <f t="shared" si="27"/>
        <v>-68.654253113729268</v>
      </c>
      <c r="AS47">
        <f t="shared" si="27"/>
        <v>0.53768790778738518</v>
      </c>
      <c r="AT47">
        <f t="shared" si="27"/>
        <v>0.37357358777581223</v>
      </c>
      <c r="AU47">
        <f t="shared" si="23"/>
        <v>-67.742991618166073</v>
      </c>
      <c r="AW47">
        <v>44</v>
      </c>
      <c r="AX47">
        <f>IF(Z47&gt;0, (R47*SUMPRODUCT(K47:$K$98, X47:$X$98)-K47*$AZ$3)/Z47, 0)</f>
        <v>1224.5210274307899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8.0470763000000001E-2</v>
      </c>
      <c r="Q48" s="4">
        <f t="shared" si="21"/>
        <v>12.5</v>
      </c>
      <c r="R48">
        <f t="shared" si="0"/>
        <v>250000</v>
      </c>
      <c r="S48">
        <f t="shared" si="1"/>
        <v>1176.6901361536302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447.78993808626547</v>
      </c>
      <c r="AC48">
        <f t="shared" si="2"/>
        <v>391.36939460915119</v>
      </c>
      <c r="AE48">
        <f t="shared" si="3"/>
        <v>0</v>
      </c>
      <c r="AF48">
        <f t="shared" si="24"/>
        <v>0</v>
      </c>
      <c r="AG48">
        <f t="shared" si="24"/>
        <v>-4.1575239583513159</v>
      </c>
      <c r="AH48">
        <f t="shared" si="5"/>
        <v>-7356.7536151520244</v>
      </c>
      <c r="AI48">
        <f t="shared" si="25"/>
        <v>-7360.9111391103761</v>
      </c>
      <c r="AJ48">
        <f t="shared" si="7"/>
        <v>56.420543477114279</v>
      </c>
      <c r="AK48">
        <f t="shared" si="22"/>
        <v>31.345295666038584</v>
      </c>
      <c r="AL48">
        <f t="shared" si="26"/>
        <v>-7273.1452999672238</v>
      </c>
      <c r="AN48">
        <f t="shared" si="27"/>
        <v>0</v>
      </c>
      <c r="AO48">
        <f t="shared" si="27"/>
        <v>0</v>
      </c>
      <c r="AP48">
        <f t="shared" si="27"/>
        <v>-3.9783243004493304E-2</v>
      </c>
      <c r="AQ48">
        <f t="shared" si="27"/>
        <v>-70.396591752134924</v>
      </c>
      <c r="AR48">
        <f t="shared" si="27"/>
        <v>-70.436374995139417</v>
      </c>
      <c r="AS48">
        <f t="shared" si="27"/>
        <v>0.53988677253124473</v>
      </c>
      <c r="AT48">
        <f t="shared" si="27"/>
        <v>0.29994235199169217</v>
      </c>
      <c r="AU48">
        <f t="shared" si="23"/>
        <v>-69.596545870616495</v>
      </c>
      <c r="AW48">
        <v>45</v>
      </c>
      <c r="AX48">
        <f>IF(Z48&gt;0, (R48*SUMPRODUCT(K48:$K$98, X48:$X$98)-K48*$AZ$3)/Z48, 0)</f>
        <v>1176.6901361536302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9.7818447000000003E-2</v>
      </c>
      <c r="Q49" s="4">
        <f t="shared" si="21"/>
        <v>12.5</v>
      </c>
      <c r="R49">
        <f t="shared" si="0"/>
        <v>250000</v>
      </c>
      <c r="S49">
        <f t="shared" si="1"/>
        <v>1118.3209870490132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391.36939460915119</v>
      </c>
      <c r="AC49">
        <f t="shared" si="2"/>
        <v>331.85201741234249</v>
      </c>
      <c r="AE49">
        <f t="shared" si="3"/>
        <v>0</v>
      </c>
      <c r="AF49">
        <f t="shared" si="24"/>
        <v>0</v>
      </c>
      <c r="AG49">
        <f t="shared" si="24"/>
        <v>-3.7092661817965848</v>
      </c>
      <c r="AH49">
        <f t="shared" si="5"/>
        <v>-8133.6507394243681</v>
      </c>
      <c r="AI49">
        <f t="shared" si="25"/>
        <v>-8137.360005606165</v>
      </c>
      <c r="AJ49">
        <f t="shared" si="7"/>
        <v>59.517377196808695</v>
      </c>
      <c r="AK49">
        <f t="shared" si="22"/>
        <v>27.395857622640584</v>
      </c>
      <c r="AL49">
        <f t="shared" si="26"/>
        <v>-8050.4467707867161</v>
      </c>
      <c r="AN49">
        <f t="shared" si="27"/>
        <v>0</v>
      </c>
      <c r="AO49">
        <f t="shared" si="27"/>
        <v>0</v>
      </c>
      <c r="AP49">
        <f t="shared" si="27"/>
        <v>-3.1690960292076097E-2</v>
      </c>
      <c r="AQ49">
        <f t="shared" si="27"/>
        <v>-69.491697273627665</v>
      </c>
      <c r="AR49">
        <f t="shared" si="27"/>
        <v>-69.523388233919732</v>
      </c>
      <c r="AS49">
        <f t="shared" si="27"/>
        <v>0.50850026527862058</v>
      </c>
      <c r="AT49">
        <f t="shared" si="27"/>
        <v>0.23406274813795092</v>
      </c>
      <c r="AU49">
        <f t="shared" si="23"/>
        <v>-68.780825220503175</v>
      </c>
      <c r="AW49">
        <v>46</v>
      </c>
      <c r="AX49">
        <f>IF(Z49&gt;0, (R49*SUMPRODUCT(K49:$K$98, X49:$X$98)-K49*$AZ$3)/Z49, 0)</f>
        <v>1118.3209870490132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0.115047869</v>
      </c>
      <c r="Q50" s="4">
        <f t="shared" si="21"/>
        <v>12.5</v>
      </c>
      <c r="R50">
        <f t="shared" si="0"/>
        <v>250000</v>
      </c>
      <c r="S50">
        <f t="shared" si="1"/>
        <v>1047.9115063491479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331.85201741234249</v>
      </c>
      <c r="AC50">
        <f t="shared" si="2"/>
        <v>272.07390456311344</v>
      </c>
      <c r="AE50">
        <f t="shared" si="3"/>
        <v>0</v>
      </c>
      <c r="AF50">
        <f t="shared" si="24"/>
        <v>0</v>
      </c>
      <c r="AG50">
        <f t="shared" si="24"/>
        <v>-3.2454303502091544</v>
      </c>
      <c r="AH50">
        <f t="shared" si="5"/>
        <v>-8534.8633953892731</v>
      </c>
      <c r="AI50">
        <f t="shared" si="25"/>
        <v>-8538.1088257394822</v>
      </c>
      <c r="AJ50">
        <f t="shared" si="7"/>
        <v>59.778112849229046</v>
      </c>
      <c r="AK50">
        <f t="shared" si="22"/>
        <v>23.229641218863975</v>
      </c>
      <c r="AL50">
        <f t="shared" si="26"/>
        <v>-8455.1010716713881</v>
      </c>
      <c r="AN50">
        <f t="shared" si="27"/>
        <v>0</v>
      </c>
      <c r="AO50">
        <f t="shared" si="27"/>
        <v>0</v>
      </c>
      <c r="AP50">
        <f t="shared" si="27"/>
        <v>-2.4757208250882456E-2</v>
      </c>
      <c r="AQ50">
        <f t="shared" si="27"/>
        <v>-65.106740145838785</v>
      </c>
      <c r="AR50">
        <f t="shared" si="27"/>
        <v>-65.13149735408966</v>
      </c>
      <c r="AS50">
        <f t="shared" si="27"/>
        <v>0.45600707116014366</v>
      </c>
      <c r="AT50">
        <f t="shared" si="27"/>
        <v>0.17720332997182808</v>
      </c>
      <c r="AU50">
        <f t="shared" si="23"/>
        <v>-64.498286952957685</v>
      </c>
      <c r="AW50">
        <v>47</v>
      </c>
      <c r="AX50">
        <f>IF(Z50&gt;0, (R50*SUMPRODUCT(K50:$K$98, X50:$X$98)-K50*$AZ$3)/Z50, 0)</f>
        <v>1047.9115063491479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0.13365521</v>
      </c>
      <c r="Q51" s="4">
        <f t="shared" si="21"/>
        <v>12.5</v>
      </c>
      <c r="R51">
        <f t="shared" si="0"/>
        <v>250000</v>
      </c>
      <c r="S51">
        <f t="shared" si="1"/>
        <v>969.88088154386719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272.07390456311344</v>
      </c>
      <c r="AC51">
        <f t="shared" si="2"/>
        <v>215.64000765334475</v>
      </c>
      <c r="AE51">
        <f t="shared" si="3"/>
        <v>0</v>
      </c>
      <c r="AF51">
        <f t="shared" si="24"/>
        <v>0</v>
      </c>
      <c r="AG51">
        <f t="shared" si="24"/>
        <v>-2.779207371709485</v>
      </c>
      <c r="AH51">
        <f t="shared" si="5"/>
        <v>-8675.3734999515618</v>
      </c>
      <c r="AI51">
        <f t="shared" si="25"/>
        <v>-8678.1527073232719</v>
      </c>
      <c r="AJ51">
        <f t="shared" si="7"/>
        <v>56.433896909768691</v>
      </c>
      <c r="AK51">
        <f t="shared" si="22"/>
        <v>19.045173319417945</v>
      </c>
      <c r="AL51">
        <f t="shared" si="26"/>
        <v>-8602.6736370940853</v>
      </c>
      <c r="AN51">
        <f t="shared" si="27"/>
        <v>0</v>
      </c>
      <c r="AO51">
        <f t="shared" si="27"/>
        <v>0</v>
      </c>
      <c r="AP51">
        <f t="shared" si="27"/>
        <v>-1.8929202054096608E-2</v>
      </c>
      <c r="AQ51">
        <f t="shared" si="27"/>
        <v>-59.088033353311197</v>
      </c>
      <c r="AR51">
        <f t="shared" si="27"/>
        <v>-59.1069625553653</v>
      </c>
      <c r="AS51">
        <f t="shared" si="27"/>
        <v>0.38437169107247732</v>
      </c>
      <c r="AT51">
        <f t="shared" si="27"/>
        <v>0.12971681695590898</v>
      </c>
      <c r="AU51">
        <f t="shared" si="23"/>
        <v>-58.592874047336913</v>
      </c>
      <c r="AW51">
        <v>48</v>
      </c>
      <c r="AX51">
        <f>IF(Z51&gt;0, (R51*SUMPRODUCT(K51:$K$98, X51:$X$98)-K51*$AZ$3)/Z51, 0)</f>
        <v>969.88088154386719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0.153152232</v>
      </c>
      <c r="Q52" s="4">
        <f t="shared" si="21"/>
        <v>12.5</v>
      </c>
      <c r="R52">
        <f t="shared" si="0"/>
        <v>250000</v>
      </c>
      <c r="S52">
        <f t="shared" si="1"/>
        <v>883.01582964567285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215.64000765334475</v>
      </c>
      <c r="AC52">
        <f t="shared" si="2"/>
        <v>164.29558433223917</v>
      </c>
      <c r="AE52">
        <f t="shared" si="3"/>
        <v>0</v>
      </c>
      <c r="AF52">
        <f t="shared" si="24"/>
        <v>0</v>
      </c>
      <c r="AG52">
        <f t="shared" si="24"/>
        <v>-2.3257734858242287</v>
      </c>
      <c r="AH52">
        <f t="shared" si="5"/>
        <v>-8512.8362433632246</v>
      </c>
      <c r="AI52">
        <f t="shared" si="25"/>
        <v>-8515.1620168490481</v>
      </c>
      <c r="AJ52">
        <f t="shared" si="7"/>
        <v>51.34442332110558</v>
      </c>
      <c r="AK52">
        <f t="shared" si="22"/>
        <v>15.094800535734134</v>
      </c>
      <c r="AL52">
        <f t="shared" si="26"/>
        <v>-8448.7227929922083</v>
      </c>
      <c r="AN52">
        <f t="shared" si="27"/>
        <v>0</v>
      </c>
      <c r="AO52">
        <f t="shared" si="27"/>
        <v>0</v>
      </c>
      <c r="AP52">
        <f t="shared" si="27"/>
        <v>-1.4143625436599788E-2</v>
      </c>
      <c r="AQ52">
        <f t="shared" si="27"/>
        <v>-51.768741867212142</v>
      </c>
      <c r="AR52">
        <f t="shared" si="27"/>
        <v>-51.782885492648738</v>
      </c>
      <c r="AS52">
        <f t="shared" si="27"/>
        <v>0.31223861486862731</v>
      </c>
      <c r="AT52">
        <f t="shared" si="27"/>
        <v>9.1795355875746013E-2</v>
      </c>
      <c r="AU52">
        <f t="shared" si="23"/>
        <v>-51.378851521904366</v>
      </c>
      <c r="AW52">
        <v>49</v>
      </c>
      <c r="AX52">
        <f>IF(Z52&gt;0, (R52*SUMPRODUCT(K52:$K$98, X52:$X$98)-K52*$AZ$3)/Z52, 0)</f>
        <v>883.01582964567285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0.17329698399999999</v>
      </c>
      <c r="Q53" s="4">
        <f t="shared" si="21"/>
        <v>12.5</v>
      </c>
      <c r="R53">
        <f t="shared" si="0"/>
        <v>250000</v>
      </c>
      <c r="S53">
        <f t="shared" si="1"/>
        <v>786.01542574606071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164.29558433223917</v>
      </c>
      <c r="AC53">
        <f t="shared" si="2"/>
        <v>119.44077999378196</v>
      </c>
      <c r="AE53">
        <f t="shared" si="3"/>
        <v>0</v>
      </c>
      <c r="AF53">
        <f t="shared" si="24"/>
        <v>0</v>
      </c>
      <c r="AG53">
        <f t="shared" si="24"/>
        <v>-1.8994662204054804</v>
      </c>
      <c r="AH53">
        <f t="shared" si="5"/>
        <v>-8060.9906112101107</v>
      </c>
      <c r="AI53">
        <f t="shared" si="25"/>
        <v>-8062.8900774305166</v>
      </c>
      <c r="AJ53">
        <f t="shared" si="7"/>
        <v>44.854804338457214</v>
      </c>
      <c r="AK53">
        <f t="shared" si="22"/>
        <v>11.500690903256743</v>
      </c>
      <c r="AL53">
        <f t="shared" si="26"/>
        <v>-8006.5345821888031</v>
      </c>
      <c r="AN53">
        <f t="shared" si="27"/>
        <v>0</v>
      </c>
      <c r="AO53">
        <f t="shared" si="27"/>
        <v>0</v>
      </c>
      <c r="AP53">
        <f t="shared" si="27"/>
        <v>-1.0313519242183357E-2</v>
      </c>
      <c r="AQ53">
        <f t="shared" si="27"/>
        <v>-43.768707696221895</v>
      </c>
      <c r="AR53">
        <f t="shared" si="27"/>
        <v>-43.779021215464077</v>
      </c>
      <c r="AS53">
        <f t="shared" si="27"/>
        <v>0.24354783606011909</v>
      </c>
      <c r="AT53">
        <f t="shared" si="27"/>
        <v>6.2445225745484008E-2</v>
      </c>
      <c r="AU53">
        <f t="shared" si="23"/>
        <v>-43.473028153658476</v>
      </c>
      <c r="AW53">
        <v>50</v>
      </c>
      <c r="AX53">
        <f>IF(Z53&gt;0, (R53*SUMPRODUCT(K53:$K$98, X53:$X$98)-K53*$AZ$3)/Z53, 0)</f>
        <v>786.01542574606071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0.19491187900000001</v>
      </c>
      <c r="Q54" s="4">
        <f t="shared" si="21"/>
        <v>12.5</v>
      </c>
      <c r="R54">
        <f t="shared" si="0"/>
        <v>250000</v>
      </c>
      <c r="S54">
        <f t="shared" si="1"/>
        <v>677.41771757380991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119.44077999378196</v>
      </c>
      <c r="AC54">
        <f t="shared" si="2"/>
        <v>81.845230805376957</v>
      </c>
      <c r="AE54">
        <f t="shared" si="3"/>
        <v>0</v>
      </c>
      <c r="AF54">
        <f t="shared" si="24"/>
        <v>0</v>
      </c>
      <c r="AG54">
        <f t="shared" si="24"/>
        <v>-1.5102430280851653</v>
      </c>
      <c r="AH54">
        <f t="shared" si="5"/>
        <v>-7404.570602325206</v>
      </c>
      <c r="AI54">
        <f t="shared" si="25"/>
        <v>-7406.0808453532909</v>
      </c>
      <c r="AJ54">
        <f t="shared" si="7"/>
        <v>37.595549188405002</v>
      </c>
      <c r="AK54">
        <f t="shared" si="22"/>
        <v>8.3608545995647372</v>
      </c>
      <c r="AL54">
        <f t="shared" si="26"/>
        <v>-7360.1244415653209</v>
      </c>
      <c r="AN54">
        <f t="shared" si="27"/>
        <v>0</v>
      </c>
      <c r="AO54">
        <f t="shared" si="27"/>
        <v>0</v>
      </c>
      <c r="AP54">
        <f t="shared" si="27"/>
        <v>-7.321568424254383E-3</v>
      </c>
      <c r="AQ54">
        <f t="shared" si="27"/>
        <v>-35.89691811779668</v>
      </c>
      <c r="AR54">
        <f t="shared" si="27"/>
        <v>-35.904239686220933</v>
      </c>
      <c r="AS54">
        <f t="shared" si="27"/>
        <v>0.18226098761027107</v>
      </c>
      <c r="AT54">
        <f t="shared" si="27"/>
        <v>4.0532926090424706E-2</v>
      </c>
      <c r="AU54">
        <f t="shared" si="23"/>
        <v>-35.681445772520235</v>
      </c>
      <c r="AW54">
        <v>51</v>
      </c>
      <c r="AX54">
        <f>IF(Z54&gt;0, (R54*SUMPRODUCT(K54:$K$98, X54:$X$98)-K54*$AZ$3)/Z54, 0)</f>
        <v>677.41771757380991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0.21714087100000001</v>
      </c>
      <c r="Q55" s="4">
        <f t="shared" si="21"/>
        <v>12.5</v>
      </c>
      <c r="R55">
        <f t="shared" si="0"/>
        <v>250000</v>
      </c>
      <c r="S55">
        <f t="shared" si="1"/>
        <v>551.10345279777459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81.845230805376957</v>
      </c>
      <c r="AC55">
        <f t="shared" si="2"/>
        <v>51.460061355273929</v>
      </c>
      <c r="AE55">
        <f t="shared" si="3"/>
        <v>0</v>
      </c>
      <c r="AF55">
        <f t="shared" si="24"/>
        <v>0</v>
      </c>
      <c r="AG55">
        <f t="shared" si="24"/>
        <v>-1.1672051112642234</v>
      </c>
      <c r="AH55">
        <f t="shared" si="5"/>
        <v>-6558.7097308018056</v>
      </c>
      <c r="AI55">
        <f t="shared" si="25"/>
        <v>-6559.8769359130702</v>
      </c>
      <c r="AJ55">
        <f t="shared" si="7"/>
        <v>30.385169450103028</v>
      </c>
      <c r="AK55">
        <f t="shared" si="22"/>
        <v>5.7291661563763876</v>
      </c>
      <c r="AL55">
        <f t="shared" si="26"/>
        <v>-6523.7626003065907</v>
      </c>
      <c r="AN55">
        <f t="shared" si="27"/>
        <v>0</v>
      </c>
      <c r="AO55">
        <f t="shared" si="27"/>
        <v>0</v>
      </c>
      <c r="AP55">
        <f t="shared" si="27"/>
        <v>-5.0522687457885216E-3</v>
      </c>
      <c r="AQ55">
        <f t="shared" si="27"/>
        <v>-28.389495441583826</v>
      </c>
      <c r="AR55">
        <f t="shared" si="27"/>
        <v>-28.394547710329615</v>
      </c>
      <c r="AS55">
        <f t="shared" si="27"/>
        <v>0.1315227636228988</v>
      </c>
      <c r="AT55">
        <f t="shared" si="27"/>
        <v>2.4798800855094401E-2</v>
      </c>
      <c r="AU55">
        <f t="shared" si="23"/>
        <v>-28.238226145851623</v>
      </c>
      <c r="AW55">
        <v>52</v>
      </c>
      <c r="AX55">
        <f>IF(Z55&gt;0, (R55*SUMPRODUCT(K55:$K$98, X55:$X$98)-K55*$AZ$3)/Z55, 0)</f>
        <v>551.10345279777459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0.240684854</v>
      </c>
      <c r="Q56" s="4">
        <f t="shared" si="21"/>
        <v>12.5</v>
      </c>
      <c r="R56">
        <f t="shared" si="0"/>
        <v>250000</v>
      </c>
      <c r="S56">
        <f t="shared" si="1"/>
        <v>400.06327279857902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51.460061355273929</v>
      </c>
      <c r="AC56">
        <f t="shared" si="2"/>
        <v>27.991770081273749</v>
      </c>
      <c r="AE56">
        <f t="shared" si="3"/>
        <v>0</v>
      </c>
      <c r="AF56">
        <f t="shared" si="24"/>
        <v>0</v>
      </c>
      <c r="AG56">
        <f t="shared" si="24"/>
        <v>-0.87460446835889771</v>
      </c>
      <c r="AH56">
        <f t="shared" si="5"/>
        <v>-5618.5718358536669</v>
      </c>
      <c r="AI56">
        <f t="shared" si="25"/>
        <v>-5619.4464403220254</v>
      </c>
      <c r="AJ56">
        <f t="shared" si="7"/>
        <v>23.46829127400018</v>
      </c>
      <c r="AK56">
        <f t="shared" si="22"/>
        <v>3.6022042948691753</v>
      </c>
      <c r="AL56">
        <f t="shared" si="26"/>
        <v>-5592.3759447531565</v>
      </c>
      <c r="AN56">
        <f t="shared" si="27"/>
        <v>0</v>
      </c>
      <c r="AO56">
        <f t="shared" si="27"/>
        <v>0</v>
      </c>
      <c r="AP56">
        <f t="shared" si="27"/>
        <v>-3.380126332930145E-3</v>
      </c>
      <c r="AQ56">
        <f t="shared" si="27"/>
        <v>-21.714367240158452</v>
      </c>
      <c r="AR56">
        <f t="shared" si="27"/>
        <v>-21.71774736649138</v>
      </c>
      <c r="AS56">
        <f t="shared" si="27"/>
        <v>9.0699044189619979E-2</v>
      </c>
      <c r="AT56">
        <f t="shared" si="27"/>
        <v>1.3921613751331682E-2</v>
      </c>
      <c r="AU56">
        <f t="shared" si="23"/>
        <v>-21.613126708550432</v>
      </c>
      <c r="AW56">
        <v>53</v>
      </c>
      <c r="AX56">
        <f>IF(Z56&gt;0, (R56*SUMPRODUCT(K56:$K$98, X56:$X$98)-K56*$AZ$3)/Z56, 0)</f>
        <v>400.06327279857902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0.26560892699999999</v>
      </c>
      <c r="Q57" s="4">
        <f t="shared" si="21"/>
        <v>12.5</v>
      </c>
      <c r="R57">
        <f t="shared" si="0"/>
        <v>250000</v>
      </c>
      <c r="S57">
        <f t="shared" si="1"/>
        <v>210.54454349769651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27.991770081273749</v>
      </c>
      <c r="AC57">
        <f t="shared" si="2"/>
        <v>10.671335133600657</v>
      </c>
      <c r="AE57">
        <f t="shared" si="3"/>
        <v>0</v>
      </c>
      <c r="AF57">
        <f t="shared" si="24"/>
        <v>0</v>
      </c>
      <c r="AG57">
        <f t="shared" si="24"/>
        <v>-0.63355566928509643</v>
      </c>
      <c r="AH57">
        <f t="shared" si="5"/>
        <v>-4646.055087804245</v>
      </c>
      <c r="AI57">
        <f t="shared" si="25"/>
        <v>-4646.6886434735297</v>
      </c>
      <c r="AJ57">
        <f t="shared" si="7"/>
        <v>17.320434947673093</v>
      </c>
      <c r="AK57">
        <f t="shared" si="22"/>
        <v>1.9594239056891627</v>
      </c>
      <c r="AL57">
        <f t="shared" si="26"/>
        <v>-4627.4087846201683</v>
      </c>
      <c r="AN57">
        <f t="shared" si="27"/>
        <v>0</v>
      </c>
      <c r="AO57">
        <f t="shared" si="27"/>
        <v>0</v>
      </c>
      <c r="AP57">
        <f t="shared" si="27"/>
        <v>-2.1861904832025203E-3</v>
      </c>
      <c r="AQ57">
        <f t="shared" si="27"/>
        <v>-16.031995150250363</v>
      </c>
      <c r="AR57">
        <f t="shared" si="27"/>
        <v>-16.034181340733568</v>
      </c>
      <c r="AS57">
        <f t="shared" si="27"/>
        <v>5.9767076333258846E-2</v>
      </c>
      <c r="AT57">
        <f t="shared" si="27"/>
        <v>6.7613220161234664E-3</v>
      </c>
      <c r="AU57">
        <f t="shared" si="23"/>
        <v>-15.967652942384186</v>
      </c>
      <c r="AW57">
        <v>54</v>
      </c>
      <c r="AX57">
        <f>IF(Z57&gt;0, (R57*SUMPRODUCT(K57:$K$98, X57:$X$98)-K57*$AZ$3)/Z57, 0)</f>
        <v>210.54454349769651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0.29099302900000001</v>
      </c>
      <c r="Q58" s="4">
        <f t="shared" si="21"/>
        <v>12.5</v>
      </c>
      <c r="R58">
        <f t="shared" si="0"/>
        <v>250000</v>
      </c>
      <c r="S58">
        <f t="shared" si="1"/>
        <v>-40.574525188748268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10.671335133600657</v>
      </c>
      <c r="AC58">
        <f t="shared" si="2"/>
        <v>-1.4375061840734915</v>
      </c>
      <c r="AE58">
        <f t="shared" si="3"/>
        <v>0</v>
      </c>
      <c r="AF58">
        <f t="shared" si="24"/>
        <v>0</v>
      </c>
      <c r="AG58">
        <f t="shared" si="24"/>
        <v>-0.44285982934685297</v>
      </c>
      <c r="AH58">
        <f t="shared" si="5"/>
        <v>-3687.2056649078495</v>
      </c>
      <c r="AI58">
        <f t="shared" si="25"/>
        <v>-3687.6485247371966</v>
      </c>
      <c r="AJ58">
        <f t="shared" si="7"/>
        <v>12.108841317674148</v>
      </c>
      <c r="AK58">
        <f t="shared" si="22"/>
        <v>0.74699345935204609</v>
      </c>
      <c r="AL58">
        <f t="shared" si="26"/>
        <v>-3674.7926899601707</v>
      </c>
      <c r="AN58">
        <f t="shared" si="27"/>
        <v>0</v>
      </c>
      <c r="AO58">
        <f t="shared" si="27"/>
        <v>0</v>
      </c>
      <c r="AP58">
        <f t="shared" si="27"/>
        <v>-1.3644307032968034E-3</v>
      </c>
      <c r="AQ58">
        <f t="shared" si="27"/>
        <v>-11.360110547822767</v>
      </c>
      <c r="AR58">
        <f t="shared" si="27"/>
        <v>-11.361474978526065</v>
      </c>
      <c r="AS58">
        <f t="shared" si="27"/>
        <v>3.730678146977192E-2</v>
      </c>
      <c r="AT58">
        <f t="shared" si="27"/>
        <v>2.3014523864244162E-3</v>
      </c>
      <c r="AU58">
        <f t="shared" si="23"/>
        <v>-11.321866744669869</v>
      </c>
      <c r="AW58">
        <v>55</v>
      </c>
      <c r="AX58">
        <f>IF(Z58&gt;0, (R58*SUMPRODUCT(K58:$K$98, X58:$X$98)-K58*$AZ$3)/Z58, 0)</f>
        <v>-40.574525188748268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0.31752069599999999</v>
      </c>
      <c r="Q59" s="4">
        <f t="shared" si="21"/>
        <v>12.5</v>
      </c>
      <c r="R59">
        <f t="shared" si="0"/>
        <v>250000</v>
      </c>
      <c r="S59">
        <f t="shared" si="1"/>
        <v>-390.12599437976252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-1.4375061840734915</v>
      </c>
      <c r="AC59">
        <f t="shared" si="2"/>
        <v>-9.2948008099531982</v>
      </c>
      <c r="AE59">
        <f t="shared" si="3"/>
        <v>0</v>
      </c>
      <c r="AF59">
        <f t="shared" si="24"/>
        <v>0</v>
      </c>
      <c r="AG59">
        <f t="shared" si="24"/>
        <v>-0.29781406980873043</v>
      </c>
      <c r="AH59">
        <f t="shared" si="5"/>
        <v>-2812.3432248930794</v>
      </c>
      <c r="AI59">
        <f t="shared" si="25"/>
        <v>-2812.6410389628882</v>
      </c>
      <c r="AJ59">
        <f t="shared" si="7"/>
        <v>7.8572946258797067</v>
      </c>
      <c r="AK59">
        <f t="shared" si="22"/>
        <v>-0.10062543288514442</v>
      </c>
      <c r="AL59">
        <f t="shared" si="26"/>
        <v>-2804.8843697698935</v>
      </c>
      <c r="AN59">
        <f t="shared" si="27"/>
        <v>0</v>
      </c>
      <c r="AO59">
        <f t="shared" si="27"/>
        <v>0</v>
      </c>
      <c r="AP59">
        <f t="shared" si="27"/>
        <v>-8.1924233009755777E-4</v>
      </c>
      <c r="AQ59">
        <f t="shared" si="27"/>
        <v>-7.7363390456173295</v>
      </c>
      <c r="AR59">
        <f t="shared" si="27"/>
        <v>-7.7371582879474268</v>
      </c>
      <c r="AS59">
        <f t="shared" si="27"/>
        <v>2.1614252012011583E-2</v>
      </c>
      <c r="AT59">
        <f t="shared" si="27"/>
        <v>-2.7680563969608829E-4</v>
      </c>
      <c r="AU59">
        <f t="shared" si="23"/>
        <v>-7.7158208415751117</v>
      </c>
      <c r="AW59">
        <v>56</v>
      </c>
      <c r="AX59">
        <f>IF(Z59&gt;0, (R59*SUMPRODUCT(K59:$K$98, X59:$X$98)-K59*$AZ$3)/Z59, 0)</f>
        <v>-390.12599437976252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0.344227385</v>
      </c>
      <c r="Q60" s="4">
        <f t="shared" si="21"/>
        <v>12.5</v>
      </c>
      <c r="R60">
        <f t="shared" si="0"/>
        <v>250000</v>
      </c>
      <c r="S60">
        <f t="shared" si="1"/>
        <v>-903.67702936330943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-9.2948008099531982</v>
      </c>
      <c r="AC60">
        <f t="shared" si="2"/>
        <v>-13.903625639549926</v>
      </c>
      <c r="AE60">
        <f t="shared" si="3"/>
        <v>0</v>
      </c>
      <c r="AF60">
        <f t="shared" si="24"/>
        <v>0</v>
      </c>
      <c r="AG60">
        <f t="shared" si="24"/>
        <v>-0.19232017064417642</v>
      </c>
      <c r="AH60">
        <f t="shared" si="5"/>
        <v>-2050.3151693293344</v>
      </c>
      <c r="AI60">
        <f t="shared" si="25"/>
        <v>-2050.5074894999784</v>
      </c>
      <c r="AJ60">
        <f t="shared" si="7"/>
        <v>4.6088248295967276</v>
      </c>
      <c r="AK60">
        <f t="shared" si="22"/>
        <v>-0.65063605669672397</v>
      </c>
      <c r="AL60">
        <f t="shared" si="26"/>
        <v>-2046.5493007270784</v>
      </c>
      <c r="AN60">
        <f t="shared" si="27"/>
        <v>0</v>
      </c>
      <c r="AO60">
        <f t="shared" si="27"/>
        <v>0</v>
      </c>
      <c r="AP60">
        <f t="shared" si="27"/>
        <v>-4.7236094805874383E-4</v>
      </c>
      <c r="AQ60">
        <f t="shared" si="27"/>
        <v>-5.0358150887640907</v>
      </c>
      <c r="AR60">
        <f t="shared" si="27"/>
        <v>-5.036287449712149</v>
      </c>
      <c r="AS60">
        <f t="shared" si="27"/>
        <v>1.1319815590081012E-2</v>
      </c>
      <c r="AT60">
        <f t="shared" si="27"/>
        <v>-1.5980386433365171E-3</v>
      </c>
      <c r="AU60">
        <f t="shared" si="23"/>
        <v>-5.026565672765404</v>
      </c>
      <c r="AW60">
        <v>57</v>
      </c>
      <c r="AX60">
        <f>IF(Z60&gt;0, (R60*SUMPRODUCT(K60:$K$98, X60:$X$98)-K60*$AZ$3)/Z60, 0)</f>
        <v>-903.67702936330943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0.370496828</v>
      </c>
      <c r="Q61" s="4">
        <f t="shared" si="21"/>
        <v>12.5</v>
      </c>
      <c r="R61">
        <f t="shared" si="0"/>
        <v>250000</v>
      </c>
      <c r="S61">
        <f t="shared" si="1"/>
        <v>-1694.080151341459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-13.903625639549926</v>
      </c>
      <c r="AC61">
        <f t="shared" si="2"/>
        <v>-16.147017321152777</v>
      </c>
      <c r="AE61">
        <f t="shared" si="3"/>
        <v>0</v>
      </c>
      <c r="AF61">
        <f t="shared" si="24"/>
        <v>0</v>
      </c>
      <c r="AG61">
        <f t="shared" si="24"/>
        <v>-0.11914295575364857</v>
      </c>
      <c r="AH61">
        <f t="shared" si="5"/>
        <v>-1425.0802636817214</v>
      </c>
      <c r="AI61">
        <f t="shared" si="25"/>
        <v>-1425.199406637475</v>
      </c>
      <c r="AJ61">
        <f t="shared" si="7"/>
        <v>2.2433916816028514</v>
      </c>
      <c r="AK61">
        <f t="shared" si="22"/>
        <v>-0.97325379476849494</v>
      </c>
      <c r="AL61">
        <f t="shared" si="26"/>
        <v>-1423.9292687506406</v>
      </c>
      <c r="AN61">
        <f t="shared" si="27"/>
        <v>0</v>
      </c>
      <c r="AO61">
        <f t="shared" si="27"/>
        <v>0</v>
      </c>
      <c r="AP61">
        <f t="shared" si="27"/>
        <v>-2.6127598718867769E-4</v>
      </c>
      <c r="AQ61">
        <f t="shared" si="27"/>
        <v>-3.1251470165506663</v>
      </c>
      <c r="AR61">
        <f t="shared" si="27"/>
        <v>-3.125408292537855</v>
      </c>
      <c r="AS61">
        <f t="shared" si="27"/>
        <v>4.9196729471243034E-3</v>
      </c>
      <c r="AT61">
        <f t="shared" si="27"/>
        <v>-2.1343086916448106E-3</v>
      </c>
      <c r="AU61">
        <f t="shared" si="23"/>
        <v>-3.1226229282823756</v>
      </c>
      <c r="AW61">
        <v>58</v>
      </c>
      <c r="AX61">
        <f>IF(Z61&gt;0, (R61*SUMPRODUCT(K61:$K$98, X61:$X$98)-K61*$AZ$3)/Z61, 0)</f>
        <v>-1694.080151341459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0.397394472</v>
      </c>
      <c r="Q62" s="4">
        <f t="shared" si="21"/>
        <v>12.5</v>
      </c>
      <c r="R62">
        <f t="shared" si="0"/>
        <v>250000</v>
      </c>
      <c r="S62">
        <f t="shared" si="1"/>
        <v>-2970.572695403735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-16.147017321152777</v>
      </c>
      <c r="AC62">
        <f t="shared" si="2"/>
        <v>-16.778929152738051</v>
      </c>
      <c r="AE62">
        <f t="shared" si="3"/>
        <v>0</v>
      </c>
      <c r="AF62">
        <f t="shared" si="24"/>
        <v>0</v>
      </c>
      <c r="AG62">
        <f t="shared" si="24"/>
        <v>-7.0604774201871542E-2</v>
      </c>
      <c r="AH62">
        <f t="shared" si="5"/>
        <v>-946.93503988481075</v>
      </c>
      <c r="AI62">
        <f t="shared" si="25"/>
        <v>-947.00564465901266</v>
      </c>
      <c r="AJ62">
        <f t="shared" si="7"/>
        <v>0.63191183158527409</v>
      </c>
      <c r="AK62">
        <f t="shared" si="22"/>
        <v>-1.1302912124806945</v>
      </c>
      <c r="AL62">
        <f t="shared" si="26"/>
        <v>-947.50402403990802</v>
      </c>
      <c r="AN62">
        <f t="shared" si="27"/>
        <v>0</v>
      </c>
      <c r="AO62">
        <f t="shared" si="27"/>
        <v>0</v>
      </c>
      <c r="AP62">
        <f t="shared" si="27"/>
        <v>-1.3824428066220318E-4</v>
      </c>
      <c r="AQ62">
        <f t="shared" si="27"/>
        <v>-1.8541005888414883</v>
      </c>
      <c r="AR62">
        <f t="shared" si="27"/>
        <v>-1.8542388331221507</v>
      </c>
      <c r="AS62">
        <f t="shared" si="27"/>
        <v>1.2372845545779803E-3</v>
      </c>
      <c r="AT62">
        <f t="shared" si="27"/>
        <v>-2.2131123195924213E-3</v>
      </c>
      <c r="AU62">
        <f t="shared" si="23"/>
        <v>-1.8552146608871649</v>
      </c>
      <c r="AW62">
        <v>59</v>
      </c>
      <c r="AX62">
        <f>IF(Z62&gt;0, (R62*SUMPRODUCT(K62:$K$98, X62:$X$98)-K62*$AZ$3)/Z62, 0)</f>
        <v>-2970.572695403735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0.424762996</v>
      </c>
      <c r="Q63" s="4">
        <f t="shared" si="21"/>
        <v>12.5</v>
      </c>
      <c r="R63">
        <f t="shared" si="0"/>
        <v>250000</v>
      </c>
      <c r="S63">
        <f t="shared" si="1"/>
        <v>-5138.9288150208049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-16.778929152738051</v>
      </c>
      <c r="AC63">
        <f t="shared" si="2"/>
        <v>-16.406926897860437</v>
      </c>
      <c r="AE63">
        <f t="shared" si="3"/>
        <v>0</v>
      </c>
      <c r="AF63">
        <f t="shared" si="24"/>
        <v>0</v>
      </c>
      <c r="AG63">
        <f t="shared" si="24"/>
        <v>-3.9908431037962364E-2</v>
      </c>
      <c r="AH63">
        <f t="shared" si="5"/>
        <v>-599.80590843780942</v>
      </c>
      <c r="AI63">
        <f t="shared" si="25"/>
        <v>-599.84581686884735</v>
      </c>
      <c r="AJ63">
        <f t="shared" si="7"/>
        <v>-0.37200225487761429</v>
      </c>
      <c r="AK63">
        <f t="shared" si="22"/>
        <v>-1.1745250406916636</v>
      </c>
      <c r="AL63">
        <f t="shared" si="26"/>
        <v>-601.39234416441673</v>
      </c>
      <c r="AN63">
        <f t="shared" si="27"/>
        <v>0</v>
      </c>
      <c r="AO63">
        <f t="shared" si="27"/>
        <v>0</v>
      </c>
      <c r="AP63">
        <f t="shared" si="27"/>
        <v>-6.9768556269320415E-5</v>
      </c>
      <c r="AQ63">
        <f t="shared" si="27"/>
        <v>-1.0485902648918268</v>
      </c>
      <c r="AR63">
        <f t="shared" si="27"/>
        <v>-1.048660033448096</v>
      </c>
      <c r="AS63">
        <f t="shared" si="27"/>
        <v>-6.5034028090591822E-4</v>
      </c>
      <c r="AT63">
        <f t="shared" si="27"/>
        <v>-2.0533234271543567E-3</v>
      </c>
      <c r="AU63">
        <f t="shared" si="23"/>
        <v>-1.0513636971561564</v>
      </c>
      <c r="AW63">
        <v>60</v>
      </c>
      <c r="AX63">
        <f>IF(Z63&gt;0, (R63*SUMPRODUCT(K63:$K$98, X63:$X$98)-K63*$AZ$3)/Z63, 0)</f>
        <v>-5138.9288150208049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0.45242554800000001</v>
      </c>
      <c r="Q64" s="4">
        <f t="shared" si="21"/>
        <v>12.5</v>
      </c>
      <c r="R64">
        <f t="shared" si="0"/>
        <v>250000</v>
      </c>
      <c r="S64">
        <f t="shared" si="1"/>
        <v>-9012.3656787230502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-16.406926897860437</v>
      </c>
      <c r="AC64">
        <f t="shared" si="2"/>
        <v>-15.467925338003068</v>
      </c>
      <c r="AE64">
        <f t="shared" si="3"/>
        <v>0</v>
      </c>
      <c r="AF64">
        <f t="shared" si="24"/>
        <v>0</v>
      </c>
      <c r="AG64">
        <f t="shared" si="24"/>
        <v>-2.1453752945412408E-2</v>
      </c>
      <c r="AH64">
        <f t="shared" si="5"/>
        <v>-361.11187564340662</v>
      </c>
      <c r="AI64">
        <f t="shared" si="25"/>
        <v>-361.13332939635205</v>
      </c>
      <c r="AJ64">
        <f t="shared" si="7"/>
        <v>-0.93900155985736866</v>
      </c>
      <c r="AK64">
        <f t="shared" si="22"/>
        <v>-1.1484848828502308</v>
      </c>
      <c r="AL64">
        <f t="shared" si="26"/>
        <v>-363.2208158390597</v>
      </c>
      <c r="AN64">
        <f t="shared" si="27"/>
        <v>0</v>
      </c>
      <c r="AO64">
        <f t="shared" si="27"/>
        <v>0</v>
      </c>
      <c r="AP64">
        <f t="shared" si="27"/>
        <v>-3.3487315538670611E-5</v>
      </c>
      <c r="AQ64">
        <f t="shared" si="27"/>
        <v>-0.56366209470207362</v>
      </c>
      <c r="AR64">
        <f t="shared" si="27"/>
        <v>-0.56369558201761238</v>
      </c>
      <c r="AS64">
        <f t="shared" si="27"/>
        <v>-1.4656942123952076E-3</v>
      </c>
      <c r="AT64">
        <f t="shared" si="27"/>
        <v>-1.7926782209740561E-3</v>
      </c>
      <c r="AU64">
        <f t="shared" si="23"/>
        <v>-0.56695395445098173</v>
      </c>
      <c r="AW64">
        <v>61</v>
      </c>
      <c r="AX64">
        <f>IF(Z64&gt;0, (R64*SUMPRODUCT(K64:$K$98, X64:$X$98)-K64*$AZ$3)/Z64, 0)</f>
        <v>-9012.3656787230502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0.48020744799999998</v>
      </c>
      <c r="Q65" s="4">
        <f t="shared" si="21"/>
        <v>12.5</v>
      </c>
      <c r="R65">
        <f t="shared" si="0"/>
        <v>250000</v>
      </c>
      <c r="S65">
        <f t="shared" si="1"/>
        <v>-16294.458605668095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-15.467925338003068</v>
      </c>
      <c r="AC65">
        <f t="shared" si="2"/>
        <v>-14.256951874893357</v>
      </c>
      <c r="AE65">
        <f t="shared" si="3"/>
        <v>0</v>
      </c>
      <c r="AF65">
        <f t="shared" si="24"/>
        <v>0</v>
      </c>
      <c r="AG65">
        <f t="shared" si="24"/>
        <v>-1.0936963464019308E-2</v>
      </c>
      <c r="AH65">
        <f t="shared" si="5"/>
        <v>-206.04503903877952</v>
      </c>
      <c r="AI65">
        <f t="shared" si="25"/>
        <v>-206.05597600224354</v>
      </c>
      <c r="AJ65">
        <f t="shared" si="7"/>
        <v>-1.2109734631097115</v>
      </c>
      <c r="AK65">
        <f t="shared" si="22"/>
        <v>-1.082754773660215</v>
      </c>
      <c r="AL65">
        <f t="shared" si="26"/>
        <v>-208.34970423901348</v>
      </c>
      <c r="AN65">
        <f t="shared" si="27"/>
        <v>0</v>
      </c>
      <c r="AO65">
        <f t="shared" si="27"/>
        <v>0</v>
      </c>
      <c r="AP65">
        <f t="shared" si="27"/>
        <v>-1.5242485757221558E-5</v>
      </c>
      <c r="AQ65">
        <f t="shared" si="27"/>
        <v>-0.28715818455706715</v>
      </c>
      <c r="AR65">
        <f t="shared" si="27"/>
        <v>-0.28717342704282434</v>
      </c>
      <c r="AS65">
        <f t="shared" si="27"/>
        <v>-1.6876938306091482E-3</v>
      </c>
      <c r="AT65">
        <f t="shared" si="27"/>
        <v>-1.5089996661664209E-3</v>
      </c>
      <c r="AU65">
        <f t="shared" si="23"/>
        <v>-0.29037012053959993</v>
      </c>
      <c r="AW65">
        <v>62</v>
      </c>
      <c r="AX65">
        <f>IF(Z65&gt;0, (R65*SUMPRODUCT(K65:$K$98, X65:$X$98)-K65*$AZ$3)/Z65, 0)</f>
        <v>-16294.458605668095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0.508136904</v>
      </c>
      <c r="Q66" s="4">
        <f t="shared" si="21"/>
        <v>12.5</v>
      </c>
      <c r="R66">
        <f t="shared" si="0"/>
        <v>250000</v>
      </c>
      <c r="S66">
        <f t="shared" si="1"/>
        <v>-30738.4279172735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-14.256951874893357</v>
      </c>
      <c r="AC66">
        <f t="shared" si="2"/>
        <v>-12.959614025689904</v>
      </c>
      <c r="AE66">
        <f t="shared" si="3"/>
        <v>0</v>
      </c>
      <c r="AF66">
        <f t="shared" si="24"/>
        <v>0</v>
      </c>
      <c r="AG66">
        <f t="shared" si="24"/>
        <v>-5.2701190756112284E-3</v>
      </c>
      <c r="AH66">
        <f t="shared" si="5"/>
        <v>-111.14949507535775</v>
      </c>
      <c r="AI66">
        <f t="shared" si="25"/>
        <v>-111.15476519443337</v>
      </c>
      <c r="AJ66">
        <f t="shared" si="7"/>
        <v>-1.2973378492034531</v>
      </c>
      <c r="AK66">
        <f t="shared" si="22"/>
        <v>-0.99798663124253506</v>
      </c>
      <c r="AL66">
        <f t="shared" si="26"/>
        <v>-113.45008967487937</v>
      </c>
      <c r="AN66">
        <f t="shared" si="27"/>
        <v>0</v>
      </c>
      <c r="AO66">
        <f t="shared" si="27"/>
        <v>0</v>
      </c>
      <c r="AP66">
        <f t="shared" si="27"/>
        <v>-6.5578494443845389E-6</v>
      </c>
      <c r="AQ66">
        <f t="shared" si="27"/>
        <v>-0.13830838432033318</v>
      </c>
      <c r="AR66">
        <f t="shared" si="27"/>
        <v>-0.13831494216977758</v>
      </c>
      <c r="AS66">
        <f t="shared" si="27"/>
        <v>-1.6143366348114572E-3</v>
      </c>
      <c r="AT66">
        <f t="shared" si="27"/>
        <v>-1.2418402660926611E-3</v>
      </c>
      <c r="AU66">
        <f t="shared" si="23"/>
        <v>-0.14117111907068172</v>
      </c>
      <c r="AW66">
        <v>63</v>
      </c>
      <c r="AX66">
        <f>IF(Z66&gt;0, (R66*SUMPRODUCT(K66:$K$98, X66:$X$98)-K66*$AZ$3)/Z66, 0)</f>
        <v>-30738.4279172735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0.53626491099999996</v>
      </c>
      <c r="Q67" s="4">
        <f t="shared" si="21"/>
        <v>12.5</v>
      </c>
      <c r="R67">
        <f t="shared" ref="R67:R79" si="28">$C$6</f>
        <v>250000</v>
      </c>
      <c r="S67">
        <f t="shared" ref="S67:S79" si="29">AX67</f>
        <v>-61072.936191499561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-12.959614025689904</v>
      </c>
      <c r="AC67">
        <f t="shared" ref="AC67:AC79" si="30">S67*Z67</f>
        <v>-11.683193808438343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-2.3912379478130586E-3</v>
      </c>
      <c r="AH67">
        <f t="shared" ref="AH67:AH79" si="33">-X67*R67</f>
        <v>-56.523598740841152</v>
      </c>
      <c r="AI67">
        <f t="shared" ref="AI67:AI79" si="34">SUM(AE67:AH67)</f>
        <v>-56.525989978788964</v>
      </c>
      <c r="AJ67">
        <f t="shared" ref="AJ67:AJ79" si="35">AB67-AC67</f>
        <v>-1.2764202172515606</v>
      </c>
      <c r="AK67">
        <f t="shared" si="22"/>
        <v>-0.90717298179829331</v>
      </c>
      <c r="AL67">
        <f t="shared" si="26"/>
        <v>-58.709583177838816</v>
      </c>
      <c r="AN67">
        <f t="shared" ref="AN67:AT79" si="36">AE67*$K67</f>
        <v>0</v>
      </c>
      <c r="AO67">
        <f t="shared" si="36"/>
        <v>0</v>
      </c>
      <c r="AP67">
        <f t="shared" si="36"/>
        <v>-2.6567200011575176E-6</v>
      </c>
      <c r="AQ67">
        <f t="shared" si="36"/>
        <v>-6.2799009797219182E-2</v>
      </c>
      <c r="AR67">
        <f t="shared" si="36"/>
        <v>-6.2801666517220342E-2</v>
      </c>
      <c r="AS67">
        <f t="shared" si="36"/>
        <v>-1.4181320282891196E-3</v>
      </c>
      <c r="AT67">
        <f t="shared" si="36"/>
        <v>-1.0078899121927312E-3</v>
      </c>
      <c r="AU67">
        <f t="shared" si="23"/>
        <v>-6.5227688457702188E-2</v>
      </c>
      <c r="AW67">
        <v>64</v>
      </c>
      <c r="AX67">
        <f>IF(Z67&gt;0, (R67*SUMPRODUCT(K67:$K$98, X67:$X$98)-K67*$AZ$3)/Z67, 0)</f>
        <v>-61072.936191499561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0.564431978</v>
      </c>
      <c r="Q68" s="4">
        <f t="shared" si="21"/>
        <v>12.5</v>
      </c>
      <c r="R68">
        <f t="shared" si="28"/>
        <v>250000</v>
      </c>
      <c r="S68">
        <f t="shared" si="29"/>
        <v>-128764.83740400136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-11.683193808438343</v>
      </c>
      <c r="AC68">
        <f t="shared" si="30"/>
        <v>-10.482842281117799</v>
      </c>
      <c r="AE68">
        <f t="shared" si="31"/>
        <v>0</v>
      </c>
      <c r="AF68">
        <f t="shared" si="32"/>
        <v>0</v>
      </c>
      <c r="AG68">
        <f t="shared" si="32"/>
        <v>-1.0176344035821426E-3</v>
      </c>
      <c r="AH68">
        <f t="shared" si="33"/>
        <v>-26.993823295055709</v>
      </c>
      <c r="AI68">
        <f t="shared" si="34"/>
        <v>-26.99484092945929</v>
      </c>
      <c r="AJ68">
        <f t="shared" si="35"/>
        <v>-1.2003515273205441</v>
      </c>
      <c r="AK68">
        <f t="shared" si="22"/>
        <v>-0.81782356659068411</v>
      </c>
      <c r="AL68">
        <f t="shared" si="26"/>
        <v>-29.013016023370518</v>
      </c>
      <c r="AN68">
        <f t="shared" si="36"/>
        <v>0</v>
      </c>
      <c r="AO68">
        <f t="shared" si="36"/>
        <v>0</v>
      </c>
      <c r="AP68">
        <f t="shared" si="36"/>
        <v>-1.0094777463396805E-6</v>
      </c>
      <c r="AQ68">
        <f t="shared" si="36"/>
        <v>-2.677745937938392E-2</v>
      </c>
      <c r="AR68">
        <f t="shared" si="36"/>
        <v>-2.6778468857130259E-2</v>
      </c>
      <c r="AS68">
        <f t="shared" si="36"/>
        <v>-1.1907303353243272E-3</v>
      </c>
      <c r="AT68">
        <f t="shared" si="36"/>
        <v>-8.1126845554686854E-4</v>
      </c>
      <c r="AU68">
        <f t="shared" si="23"/>
        <v>-2.8780467648001455E-2</v>
      </c>
      <c r="AW68">
        <v>65</v>
      </c>
      <c r="AX68">
        <f>IF(Z68&gt;0, (R68*SUMPRODUCT(K68:$K$98, X68:$X$98)-K68*$AZ$3)/Z68, 0)</f>
        <v>-128764.83740400136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0.59247427200000002</v>
      </c>
      <c r="Q69" s="4">
        <f t="shared" ref="Q69:Q79" si="48">$C$8</f>
        <v>12.5</v>
      </c>
      <c r="R69">
        <f t="shared" si="28"/>
        <v>250000</v>
      </c>
      <c r="S69">
        <f t="shared" si="29"/>
        <v>-289894.16499679303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-10.482842281117799</v>
      </c>
      <c r="AC69">
        <f t="shared" si="30"/>
        <v>-9.381806760927752</v>
      </c>
      <c r="AE69">
        <f t="shared" si="31"/>
        <v>0</v>
      </c>
      <c r="AF69">
        <f t="shared" si="32"/>
        <v>0</v>
      </c>
      <c r="AG69">
        <f t="shared" si="32"/>
        <v>-4.0453585712183702E-4</v>
      </c>
      <c r="AH69">
        <f t="shared" si="33"/>
        <v>-12.058444048489683</v>
      </c>
      <c r="AI69">
        <f t="shared" si="34"/>
        <v>-12.058848584346805</v>
      </c>
      <c r="AJ69">
        <f t="shared" si="35"/>
        <v>-1.101035520190047</v>
      </c>
      <c r="AK69">
        <f t="shared" si="22"/>
        <v>-0.73379895967824604</v>
      </c>
      <c r="AL69">
        <f t="shared" si="26"/>
        <v>-13.893683064215098</v>
      </c>
      <c r="AN69">
        <f t="shared" si="36"/>
        <v>0</v>
      </c>
      <c r="AO69">
        <f t="shared" si="36"/>
        <v>0</v>
      </c>
      <c r="AP69">
        <f t="shared" si="36"/>
        <v>-3.5829765715489358E-7</v>
      </c>
      <c r="AQ69">
        <f t="shared" si="36"/>
        <v>-1.0680171301121481E-2</v>
      </c>
      <c r="AR69">
        <f t="shared" si="36"/>
        <v>-1.0680529598778635E-2</v>
      </c>
      <c r="AS69">
        <f t="shared" si="36"/>
        <v>-9.7518783658675622E-4</v>
      </c>
      <c r="AT69">
        <f t="shared" si="36"/>
        <v>-6.4992618935193354E-4</v>
      </c>
      <c r="AU69">
        <f t="shared" si="23"/>
        <v>-1.2305643624717325E-2</v>
      </c>
      <c r="AW69">
        <v>66</v>
      </c>
      <c r="AX69">
        <f>IF(Z69&gt;0, (R69*SUMPRODUCT(K69:$K$98, X69:$X$98)-K69*$AZ$3)/Z69, 0)</f>
        <v>-289894.16499679303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0.62503115200000003</v>
      </c>
      <c r="Q70" s="4">
        <f t="shared" si="48"/>
        <v>12.5</v>
      </c>
      <c r="R70">
        <f t="shared" si="28"/>
        <v>250000</v>
      </c>
      <c r="S70">
        <f t="shared" si="29"/>
        <v>-709948.31003183778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-9.381806760927752</v>
      </c>
      <c r="AC70">
        <f t="shared" si="30"/>
        <v>-8.3855110576133107</v>
      </c>
      <c r="AE70">
        <f t="shared" si="31"/>
        <v>0</v>
      </c>
      <c r="AF70">
        <f t="shared" si="32"/>
        <v>0</v>
      </c>
      <c r="AG70">
        <f t="shared" si="32"/>
        <v>-1.4764298574844944E-4</v>
      </c>
      <c r="AH70">
        <f t="shared" si="33"/>
        <v>-5.0569502560433843</v>
      </c>
      <c r="AI70">
        <f t="shared" si="34"/>
        <v>-5.0570978990291326</v>
      </c>
      <c r="AJ70">
        <f t="shared" si="35"/>
        <v>-0.99629570331444128</v>
      </c>
      <c r="AK70">
        <f t="shared" si="22"/>
        <v>-0.65672647326494271</v>
      </c>
      <c r="AL70">
        <f t="shared" si="26"/>
        <v>-6.7101200756085166</v>
      </c>
      <c r="AN70">
        <f t="shared" si="36"/>
        <v>0</v>
      </c>
      <c r="AO70">
        <f t="shared" si="36"/>
        <v>0</v>
      </c>
      <c r="AP70">
        <f t="shared" si="36"/>
        <v>-1.1675668140439325E-7</v>
      </c>
      <c r="AQ70">
        <f t="shared" si="36"/>
        <v>-3.9990570966147174E-3</v>
      </c>
      <c r="AR70">
        <f t="shared" si="36"/>
        <v>-3.9991738532961212E-3</v>
      </c>
      <c r="AS70">
        <f t="shared" si="36"/>
        <v>-7.8787474682095939E-4</v>
      </c>
      <c r="AT70">
        <f t="shared" si="36"/>
        <v>-5.1934200070612548E-4</v>
      </c>
      <c r="AU70">
        <f t="shared" si="23"/>
        <v>-5.3063906008232065E-3</v>
      </c>
      <c r="AW70">
        <v>67</v>
      </c>
      <c r="AX70">
        <f>IF(Z70&gt;0, (R70*SUMPRODUCT(K70:$K$98, X70:$X$98)-K70*$AZ$3)/Z70, 0)</f>
        <v>-709948.31003183778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0.65741117999999998</v>
      </c>
      <c r="Q71" s="4">
        <f t="shared" si="48"/>
        <v>12.5</v>
      </c>
      <c r="R71">
        <f t="shared" si="28"/>
        <v>250000</v>
      </c>
      <c r="S71">
        <f t="shared" si="29"/>
        <v>-1906759.7644971006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-8.3855110576133107</v>
      </c>
      <c r="AC71">
        <f t="shared" si="30"/>
        <v>-7.4904245123746023</v>
      </c>
      <c r="AE71">
        <f t="shared" si="31"/>
        <v>0</v>
      </c>
      <c r="AF71">
        <f t="shared" si="32"/>
        <v>0</v>
      </c>
      <c r="AG71">
        <f t="shared" si="32"/>
        <v>-4.9104406411353609E-5</v>
      </c>
      <c r="AH71">
        <f t="shared" si="33"/>
        <v>-1.9412429895922265</v>
      </c>
      <c r="AI71">
        <f t="shared" si="34"/>
        <v>-1.9412920939986378</v>
      </c>
      <c r="AJ71">
        <f t="shared" si="35"/>
        <v>-0.89508654523870845</v>
      </c>
      <c r="AK71">
        <f t="shared" si="22"/>
        <v>-0.58698577403293184</v>
      </c>
      <c r="AL71">
        <f t="shared" si="26"/>
        <v>-3.4233644132702783</v>
      </c>
      <c r="AN71">
        <f t="shared" si="36"/>
        <v>0</v>
      </c>
      <c r="AO71">
        <f t="shared" si="36"/>
        <v>0</v>
      </c>
      <c r="AP71">
        <f t="shared" si="36"/>
        <v>-3.4671399013752756E-8</v>
      </c>
      <c r="AQ71">
        <f t="shared" si="36"/>
        <v>-1.3706633516954682E-3</v>
      </c>
      <c r="AR71">
        <f t="shared" si="36"/>
        <v>-1.3706980230944819E-3</v>
      </c>
      <c r="AS71">
        <f t="shared" si="36"/>
        <v>-6.3199832825262001E-4</v>
      </c>
      <c r="AT71">
        <f t="shared" si="36"/>
        <v>-4.1445604323987344E-4</v>
      </c>
      <c r="AU71">
        <f t="shared" si="23"/>
        <v>-2.4171523945869756E-3</v>
      </c>
      <c r="AW71">
        <v>68</v>
      </c>
      <c r="AX71">
        <f>IF(Z71&gt;0, (R71*SUMPRODUCT(K71:$K$98, X71:$X$98)-K71*$AZ$3)/Z71, 0)</f>
        <v>-1906759.7644971006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0.68957421399999996</v>
      </c>
      <c r="Q72" s="4">
        <f t="shared" si="48"/>
        <v>12.5</v>
      </c>
      <c r="R72">
        <f t="shared" si="28"/>
        <v>250000</v>
      </c>
      <c r="S72">
        <f t="shared" si="29"/>
        <v>-5667821.256958304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-7.4904245123746023</v>
      </c>
      <c r="AC72">
        <f t="shared" si="30"/>
        <v>-6.6890401736411871</v>
      </c>
      <c r="AE72">
        <f t="shared" si="31"/>
        <v>0</v>
      </c>
      <c r="AF72">
        <f t="shared" si="32"/>
        <v>0</v>
      </c>
      <c r="AG72">
        <f t="shared" si="32"/>
        <v>-1.4752229892194349E-5</v>
      </c>
      <c r="AH72">
        <f t="shared" si="33"/>
        <v>-0.67722264910091445</v>
      </c>
      <c r="AI72">
        <f t="shared" si="34"/>
        <v>-0.67723740133080668</v>
      </c>
      <c r="AJ72">
        <f t="shared" si="35"/>
        <v>-0.80138433873341519</v>
      </c>
      <c r="AK72">
        <f t="shared" ref="AK72:AK79" si="49">G72*SUM(AB72:AB72, AE72:AF72)</f>
        <v>-0.52432971586622223</v>
      </c>
      <c r="AL72">
        <f t="shared" si="26"/>
        <v>-2.002951455930444</v>
      </c>
      <c r="AN72">
        <f t="shared" si="36"/>
        <v>0</v>
      </c>
      <c r="AO72">
        <f t="shared" si="36"/>
        <v>0</v>
      </c>
      <c r="AP72">
        <f t="shared" si="36"/>
        <v>-9.3001627682377645E-9</v>
      </c>
      <c r="AQ72">
        <f t="shared" si="36"/>
        <v>-4.2693754862837375E-4</v>
      </c>
      <c r="AR72">
        <f t="shared" si="36"/>
        <v>-4.2694684879114196E-4</v>
      </c>
      <c r="AS72">
        <f t="shared" si="36"/>
        <v>-5.0521208282422838E-4</v>
      </c>
      <c r="AT72">
        <f t="shared" si="36"/>
        <v>-3.305501430912411E-4</v>
      </c>
      <c r="AU72">
        <f t="shared" si="23"/>
        <v>-1.2627090747066114E-3</v>
      </c>
      <c r="AW72">
        <v>69</v>
      </c>
      <c r="AX72">
        <f>IF(Z72&gt;0, (R72*SUMPRODUCT(K72:$K$98, X72:$X$98)-K72*$AZ$3)/Z72, 0)</f>
        <v>-5667821.256958304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0.72148010799999995</v>
      </c>
      <c r="Q73" s="4">
        <f t="shared" si="48"/>
        <v>12.5</v>
      </c>
      <c r="R73">
        <f t="shared" si="28"/>
        <v>250000</v>
      </c>
      <c r="S73">
        <f t="shared" si="29"/>
        <v>-18847256.78083764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-6.6890401736411871</v>
      </c>
      <c r="AC73">
        <f t="shared" si="30"/>
        <v>-5.9727215736138248</v>
      </c>
      <c r="AE73">
        <f t="shared" si="31"/>
        <v>0</v>
      </c>
      <c r="AF73">
        <f t="shared" si="32"/>
        <v>0</v>
      </c>
      <c r="AG73">
        <f t="shared" si="32"/>
        <v>-3.9612671774111993E-6</v>
      </c>
      <c r="AH73">
        <f t="shared" si="33"/>
        <v>-0.21286880831722413</v>
      </c>
      <c r="AI73">
        <f t="shared" si="34"/>
        <v>-0.21287276958440154</v>
      </c>
      <c r="AJ73">
        <f t="shared" si="35"/>
        <v>-0.71631860002736225</v>
      </c>
      <c r="AK73">
        <f t="shared" si="49"/>
        <v>-0.46823281215488316</v>
      </c>
      <c r="AL73">
        <f t="shared" si="26"/>
        <v>-1.3974241817666468</v>
      </c>
      <c r="AN73">
        <f t="shared" si="36"/>
        <v>0</v>
      </c>
      <c r="AO73">
        <f t="shared" si="36"/>
        <v>0</v>
      </c>
      <c r="AP73">
        <f t="shared" si="36"/>
        <v>-2.2297131268835948E-9</v>
      </c>
      <c r="AQ73">
        <f t="shared" si="36"/>
        <v>-1.1981932925796002E-4</v>
      </c>
      <c r="AR73">
        <f t="shared" si="36"/>
        <v>-1.1982155897108691E-4</v>
      </c>
      <c r="AS73">
        <f t="shared" si="36"/>
        <v>-4.0320051992950769E-4</v>
      </c>
      <c r="AT73">
        <f t="shared" si="36"/>
        <v>-2.6355830115495097E-4</v>
      </c>
      <c r="AU73">
        <f t="shared" si="23"/>
        <v>-7.8658038005554557E-4</v>
      </c>
      <c r="AW73">
        <v>70</v>
      </c>
      <c r="AX73">
        <f>IF(Z73&gt;0, (R73*SUMPRODUCT(K73:$K$98, X73:$X$98)-K73*$AZ$3)/Z73, 0)</f>
        <v>-18847256.78083764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0.75308980400000003</v>
      </c>
      <c r="Q74" s="4">
        <f t="shared" si="48"/>
        <v>12.5</v>
      </c>
      <c r="R74">
        <f t="shared" si="28"/>
        <v>250000</v>
      </c>
      <c r="S74">
        <f t="shared" si="29"/>
        <v>-71032116.107359216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-5.9727215736138248</v>
      </c>
      <c r="AC74">
        <f t="shared" si="30"/>
        <v>-5.3328900201073752</v>
      </c>
      <c r="AE74">
        <f t="shared" si="31"/>
        <v>0</v>
      </c>
      <c r="AF74">
        <f t="shared" si="32"/>
        <v>0</v>
      </c>
      <c r="AG74">
        <f t="shared" si="32"/>
        <v>-9.3846458340885375E-7</v>
      </c>
      <c r="AH74">
        <f t="shared" si="33"/>
        <v>-5.9663798444564681E-2</v>
      </c>
      <c r="AI74">
        <f t="shared" si="34"/>
        <v>-5.9664736909148086E-2</v>
      </c>
      <c r="AJ74">
        <f t="shared" si="35"/>
        <v>-0.6398315535064496</v>
      </c>
      <c r="AK74">
        <f t="shared" si="49"/>
        <v>-0.41809051015296778</v>
      </c>
      <c r="AL74">
        <f t="shared" si="26"/>
        <v>-1.1175868005685654</v>
      </c>
      <c r="AN74">
        <f t="shared" si="36"/>
        <v>0</v>
      </c>
      <c r="AO74">
        <f t="shared" si="36"/>
        <v>0</v>
      </c>
      <c r="AP74">
        <f t="shared" si="36"/>
        <v>-4.7164444099443319E-10</v>
      </c>
      <c r="AQ74">
        <f t="shared" si="36"/>
        <v>-2.9985253958946322E-5</v>
      </c>
      <c r="AR74">
        <f t="shared" si="36"/>
        <v>-2.9985725603387313E-5</v>
      </c>
      <c r="AS74">
        <f t="shared" si="36"/>
        <v>-3.2156034518425513E-4</v>
      </c>
      <c r="AT74">
        <f t="shared" si="36"/>
        <v>-2.1011987924989767E-4</v>
      </c>
      <c r="AU74">
        <f t="shared" si="23"/>
        <v>-5.616659500375401E-4</v>
      </c>
      <c r="AW74">
        <v>71</v>
      </c>
      <c r="AX74">
        <f>IF(Z74&gt;0, (R74*SUMPRODUCT(K74:$K$98, X74:$X$98)-K74*$AZ$3)/Z74, 0)</f>
        <v>-71032116.107359216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0.78453892300000005</v>
      </c>
      <c r="Q75" s="4">
        <f t="shared" si="48"/>
        <v>12.5</v>
      </c>
      <c r="R75">
        <f t="shared" si="28"/>
        <v>250000</v>
      </c>
      <c r="S75">
        <f t="shared" si="29"/>
        <v>-308680739.94033343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-5.3328900201073752</v>
      </c>
      <c r="AC75">
        <f t="shared" si="30"/>
        <v>-4.7615348510437387</v>
      </c>
      <c r="AE75">
        <f t="shared" si="31"/>
        <v>0</v>
      </c>
      <c r="AF75">
        <f t="shared" si="32"/>
        <v>0</v>
      </c>
      <c r="AG75">
        <f t="shared" si="32"/>
        <v>-1.9281794403353939E-7</v>
      </c>
      <c r="AH75">
        <f t="shared" si="33"/>
        <v>-1.4725239870824516E-2</v>
      </c>
      <c r="AI75">
        <f t="shared" si="34"/>
        <v>-1.4725432688768549E-2</v>
      </c>
      <c r="AJ75">
        <f t="shared" si="35"/>
        <v>-0.57135516906363648</v>
      </c>
      <c r="AK75">
        <f t="shared" si="49"/>
        <v>-0.3733023014075163</v>
      </c>
      <c r="AL75">
        <f t="shared" si="26"/>
        <v>-0.95938290315992136</v>
      </c>
      <c r="AN75">
        <f t="shared" si="36"/>
        <v>0</v>
      </c>
      <c r="AO75">
        <f t="shared" si="36"/>
        <v>0</v>
      </c>
      <c r="AP75">
        <f t="shared" si="36"/>
        <v>-8.6521941792659979E-11</v>
      </c>
      <c r="AQ75">
        <f t="shared" si="36"/>
        <v>-6.6075611031555289E-6</v>
      </c>
      <c r="AR75">
        <f t="shared" si="36"/>
        <v>-6.6076476250973219E-6</v>
      </c>
      <c r="AS75">
        <f t="shared" si="36"/>
        <v>-2.5638048848845992E-4</v>
      </c>
      <c r="AT75">
        <f t="shared" si="36"/>
        <v>-1.6750951347053555E-4</v>
      </c>
      <c r="AU75">
        <f t="shared" si="23"/>
        <v>-4.304976495840928E-4</v>
      </c>
      <c r="AW75">
        <v>72</v>
      </c>
      <c r="AX75">
        <f>IF(Z75&gt;0, (R75*SUMPRODUCT(K75:$K$98, X75:$X$98)-K75*$AZ$3)/Z75, 0)</f>
        <v>-308680739.94033343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0.81598695700000001</v>
      </c>
      <c r="Q76" s="4">
        <f t="shared" si="48"/>
        <v>12.5</v>
      </c>
      <c r="R76">
        <f t="shared" si="28"/>
        <v>250000</v>
      </c>
      <c r="S76">
        <f t="shared" si="29"/>
        <v>-1583836308.1812205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-4.7615348510437387</v>
      </c>
      <c r="AC76">
        <f t="shared" si="30"/>
        <v>-4.2513761422498471</v>
      </c>
      <c r="AE76">
        <f t="shared" si="31"/>
        <v>0</v>
      </c>
      <c r="AF76">
        <f t="shared" si="32"/>
        <v>0</v>
      </c>
      <c r="AG76">
        <f t="shared" si="32"/>
        <v>-3.3552837186279877E-8</v>
      </c>
      <c r="AH76">
        <f t="shared" si="33"/>
        <v>-3.1467385481384821E-3</v>
      </c>
      <c r="AI76">
        <f t="shared" si="34"/>
        <v>-3.1467721009756683E-3</v>
      </c>
      <c r="AJ76">
        <f t="shared" si="35"/>
        <v>-0.51015870879389169</v>
      </c>
      <c r="AK76">
        <f t="shared" si="49"/>
        <v>-0.33330743957306175</v>
      </c>
      <c r="AL76">
        <f t="shared" si="26"/>
        <v>-0.84661292046792913</v>
      </c>
      <c r="AN76">
        <f t="shared" si="36"/>
        <v>0</v>
      </c>
      <c r="AO76">
        <f t="shared" si="36"/>
        <v>0</v>
      </c>
      <c r="AP76">
        <f t="shared" si="36"/>
        <v>-1.3442809265722886E-11</v>
      </c>
      <c r="AQ76">
        <f t="shared" si="36"/>
        <v>-1.2607281428057808E-6</v>
      </c>
      <c r="AR76">
        <f t="shared" si="36"/>
        <v>-1.2607415856150465E-6</v>
      </c>
      <c r="AS76">
        <f t="shared" si="36"/>
        <v>-2.043930347675054E-4</v>
      </c>
      <c r="AT76">
        <f t="shared" si="36"/>
        <v>-1.335382850681637E-4</v>
      </c>
      <c r="AU76">
        <f t="shared" si="23"/>
        <v>-3.3919206142128417E-4</v>
      </c>
      <c r="AW76">
        <v>73</v>
      </c>
      <c r="AX76">
        <f>IF(Z76&gt;0, (R76*SUMPRODUCT(K76:$K$98, X76:$X$98)-K76*$AZ$3)/Z76, 0)</f>
        <v>-1583836308.1812205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0.84743607600000004</v>
      </c>
      <c r="Q77" s="4">
        <f t="shared" si="48"/>
        <v>12.5</v>
      </c>
      <c r="R77">
        <f t="shared" si="28"/>
        <v>250000</v>
      </c>
      <c r="S77">
        <f t="shared" si="29"/>
        <v>-9919339558.3057175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-4.2513761422498471</v>
      </c>
      <c r="AC77">
        <f t="shared" si="30"/>
        <v>-3.7958726562324578</v>
      </c>
      <c r="AE77">
        <f t="shared" si="31"/>
        <v>0</v>
      </c>
      <c r="AF77">
        <f t="shared" si="32"/>
        <v>0</v>
      </c>
      <c r="AG77">
        <f t="shared" si="32"/>
        <v>-4.7834241306091743E-9</v>
      </c>
      <c r="AH77">
        <f t="shared" si="33"/>
        <v>-5.6867769367615804E-4</v>
      </c>
      <c r="AI77">
        <f t="shared" si="34"/>
        <v>-5.6868247710028868E-4</v>
      </c>
      <c r="AJ77">
        <f t="shared" si="35"/>
        <v>-0.45550348601738921</v>
      </c>
      <c r="AK77">
        <f t="shared" si="49"/>
        <v>-0.2975963299574893</v>
      </c>
      <c r="AL77">
        <f t="shared" si="26"/>
        <v>-0.75366849845197881</v>
      </c>
      <c r="AN77">
        <f t="shared" si="36"/>
        <v>0</v>
      </c>
      <c r="AO77">
        <f t="shared" si="36"/>
        <v>0</v>
      </c>
      <c r="AP77">
        <f t="shared" si="36"/>
        <v>-1.7111246772366176E-12</v>
      </c>
      <c r="AQ77">
        <f t="shared" si="36"/>
        <v>-2.034271702600115E-7</v>
      </c>
      <c r="AR77">
        <f t="shared" si="36"/>
        <v>-2.0342888138468875E-7</v>
      </c>
      <c r="AS77">
        <f t="shared" si="36"/>
        <v>-1.6294253534912843E-4</v>
      </c>
      <c r="AT77">
        <f t="shared" si="36"/>
        <v>-1.0645604699503419E-4</v>
      </c>
      <c r="AU77">
        <f t="shared" si="23"/>
        <v>-2.6960201122554732E-4</v>
      </c>
      <c r="AW77">
        <v>74</v>
      </c>
      <c r="AX77">
        <f>IF(Z77&gt;0, (R77*SUMPRODUCT(K77:$K$98, X77:$X$98)-K77*$AZ$3)/Z77, 0)</f>
        <v>-9919339558.3057175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0.87888519499999995</v>
      </c>
      <c r="Q78" s="4">
        <f t="shared" si="48"/>
        <v>12.5</v>
      </c>
      <c r="R78">
        <f t="shared" si="28"/>
        <v>250000</v>
      </c>
      <c r="S78">
        <f t="shared" si="29"/>
        <v>-79706332952.916885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-3.7958726562324578</v>
      </c>
      <c r="AC78">
        <f t="shared" si="30"/>
        <v>-3.3891721929225458</v>
      </c>
      <c r="AE78">
        <f t="shared" si="31"/>
        <v>0</v>
      </c>
      <c r="AF78">
        <f t="shared" si="32"/>
        <v>0</v>
      </c>
      <c r="AG78">
        <f t="shared" si="32"/>
        <v>-5.315092395049329E-10</v>
      </c>
      <c r="AH78">
        <f t="shared" si="33"/>
        <v>-8.4081612995963001E-5</v>
      </c>
      <c r="AI78">
        <f t="shared" si="34"/>
        <v>-8.4082144505202508E-5</v>
      </c>
      <c r="AJ78">
        <f t="shared" si="35"/>
        <v>-0.40670046330991205</v>
      </c>
      <c r="AK78">
        <f t="shared" si="49"/>
        <v>-0.26571108593627207</v>
      </c>
      <c r="AL78">
        <f t="shared" si="26"/>
        <v>-0.67249563139068935</v>
      </c>
      <c r="AN78">
        <f t="shared" si="36"/>
        <v>0</v>
      </c>
      <c r="AO78">
        <f t="shared" si="36"/>
        <v>0</v>
      </c>
      <c r="AP78">
        <f t="shared" si="36"/>
        <v>-1.6976007575163812E-13</v>
      </c>
      <c r="AQ78">
        <f t="shared" si="36"/>
        <v>-2.6855038314686015E-8</v>
      </c>
      <c r="AR78">
        <f t="shared" si="36"/>
        <v>-2.6855208074761766E-8</v>
      </c>
      <c r="AS78">
        <f t="shared" si="36"/>
        <v>-1.2989708612408087E-4</v>
      </c>
      <c r="AT78">
        <f t="shared" si="36"/>
        <v>-8.4866133500531441E-5</v>
      </c>
      <c r="AU78">
        <f t="shared" si="23"/>
        <v>-2.1479007483268705E-4</v>
      </c>
      <c r="AW78">
        <v>75</v>
      </c>
      <c r="AX78">
        <f>IF(Z78&gt;0, (R78*SUMPRODUCT(K78:$K$98, X78:$X$98)-K78*$AZ$3)/Z78, 0)</f>
        <v>-79706332952.916885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12.5</v>
      </c>
      <c r="R79">
        <f t="shared" si="28"/>
        <v>250000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-3.3891721929225458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-1.0630184790098657E-5</v>
      </c>
      <c r="AI79">
        <f t="shared" si="34"/>
        <v>-1.0630184790098657E-5</v>
      </c>
      <c r="AJ79">
        <f t="shared" si="35"/>
        <v>-3.3891721929225458</v>
      </c>
      <c r="AK79">
        <f t="shared" si="49"/>
        <v>-0.23724205350457822</v>
      </c>
      <c r="AL79">
        <f t="shared" si="26"/>
        <v>-3.6264248766119143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-3.0314299241363946E-9</v>
      </c>
      <c r="AR79">
        <f t="shared" si="36"/>
        <v>-3.0314299241363946E-9</v>
      </c>
      <c r="AS79">
        <f t="shared" si="36"/>
        <v>-9.6649665142660424E-4</v>
      </c>
      <c r="AT79">
        <f t="shared" si="36"/>
        <v>-6.7654765599862302E-5</v>
      </c>
      <c r="AU79">
        <f t="shared" si="23"/>
        <v>-1.0341544484563907E-3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17549.223462040496</v>
      </c>
      <c r="AO81" s="8">
        <f t="shared" si="50"/>
        <v>-1754.9223462040497</v>
      </c>
      <c r="AP81" s="8">
        <f t="shared" si="50"/>
        <v>-206.97351125974345</v>
      </c>
      <c r="AQ81" s="8">
        <f t="shared" si="50"/>
        <v>-10611.307415601677</v>
      </c>
      <c r="AR81" s="8">
        <f t="shared" si="50"/>
        <v>4976.0201889750269</v>
      </c>
      <c r="AS81" s="8">
        <f t="shared" si="50"/>
        <v>-858.78026344011528</v>
      </c>
      <c r="AT81" s="8">
        <f t="shared" si="50"/>
        <v>395.41753613264694</v>
      </c>
      <c r="AU81" s="8">
        <f t="shared" si="50"/>
        <v>4512.6574616675562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3" priority="1" operator="lessThan">
      <formula>0</formula>
    </cfRule>
  </conditionalFormatting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3F5BD-DC90-43B3-9A19-5863FB3D2A5F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'S.55.04.C'!C3*(1+C12)</f>
        <v>28477.678615839479</v>
      </c>
      <c r="K3">
        <v>1</v>
      </c>
      <c r="L3" s="2">
        <v>0</v>
      </c>
      <c r="O3">
        <f>$C$3</f>
        <v>28477.678615839479</v>
      </c>
      <c r="P3" s="2">
        <f>O3*C5</f>
        <v>2847.7678615839482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28477.678615839479</v>
      </c>
      <c r="AF3">
        <f t="shared" ref="AF3:AG34" si="4">-$Z3*P3</f>
        <v>-2847.7678615839482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25529.910754255532</v>
      </c>
      <c r="AJ3">
        <f t="shared" ref="AJ3:AJ66" si="7">AB3-AC3</f>
        <v>0</v>
      </c>
      <c r="AL3">
        <f t="shared" ref="AL3:AL34" si="8">SUM(AI3:AK3)</f>
        <v>25529.910754255532</v>
      </c>
      <c r="AN3">
        <f t="shared" ref="AN3:AU34" si="9">AE3*$K3</f>
        <v>28477.678615839479</v>
      </c>
      <c r="AO3">
        <f t="shared" si="9"/>
        <v>-2847.7678615839482</v>
      </c>
      <c r="AP3">
        <f t="shared" si="9"/>
        <v>-100</v>
      </c>
      <c r="AQ3">
        <f t="shared" si="9"/>
        <v>0</v>
      </c>
      <c r="AR3">
        <f t="shared" si="9"/>
        <v>25529.910754255532</v>
      </c>
      <c r="AS3">
        <f t="shared" si="9"/>
        <v>0</v>
      </c>
      <c r="AT3">
        <f t="shared" si="9"/>
        <v>0</v>
      </c>
      <c r="AU3">
        <f t="shared" si="9"/>
        <v>25529.910754255532</v>
      </c>
      <c r="AW3">
        <v>0</v>
      </c>
      <c r="AX3">
        <f>IF(Z3&gt;0, (R3*SUMPRODUCT(K3:$K$98, X3:$X$98)-K3*$AZ$3)/Z3, 0)</f>
        <v>0</v>
      </c>
      <c r="AZ3">
        <f>C6*ABS(SUMPRODUCT(X4:X69, K4:K69))/1</f>
        <v>17014.166040698619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250000</v>
      </c>
      <c r="S4">
        <f t="shared" si="1"/>
        <v>1157.2926314370291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1141.2618139063634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-963</v>
      </c>
      <c r="AI4">
        <f t="shared" si="6"/>
        <v>-963</v>
      </c>
      <c r="AJ4">
        <f t="shared" si="7"/>
        <v>-1141.2618139063634</v>
      </c>
      <c r="AK4">
        <f>G4*SUM(AB4, AE4:AF4)</f>
        <v>0</v>
      </c>
      <c r="AL4">
        <f t="shared" si="8"/>
        <v>-2104.2618139063634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-898.40470193115027</v>
      </c>
      <c r="AR4">
        <f t="shared" si="9"/>
        <v>-898.40470193115027</v>
      </c>
      <c r="AS4">
        <f t="shared" si="9"/>
        <v>-1064.7092209220668</v>
      </c>
      <c r="AT4">
        <f t="shared" si="9"/>
        <v>0</v>
      </c>
      <c r="AU4">
        <f t="shared" si="9"/>
        <v>-1963.113922853217</v>
      </c>
      <c r="AW4">
        <v>1</v>
      </c>
      <c r="AX4">
        <f>IF(Z4&gt;0, (R4*SUMPRODUCT(K4:$K$98, X4:$X$98)-K4*$AZ$3)/Z4, 0)</f>
        <v>1157.2926314370291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12.5</v>
      </c>
      <c r="R5">
        <f t="shared" si="0"/>
        <v>250000</v>
      </c>
      <c r="S5">
        <f t="shared" si="1"/>
        <v>1611.3873562074821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1141.2618139063634</v>
      </c>
      <c r="AC5">
        <f t="shared" si="2"/>
        <v>1566.8115433575131</v>
      </c>
      <c r="AE5">
        <f t="shared" si="3"/>
        <v>0</v>
      </c>
      <c r="AF5">
        <f t="shared" si="4"/>
        <v>0</v>
      </c>
      <c r="AG5">
        <f t="shared" si="4"/>
        <v>-12.15421246575</v>
      </c>
      <c r="AH5">
        <f t="shared" si="5"/>
        <v>-987.38068499999997</v>
      </c>
      <c r="AI5">
        <f t="shared" si="6"/>
        <v>-999.53489746574996</v>
      </c>
      <c r="AJ5">
        <f t="shared" si="7"/>
        <v>-425.54972945114969</v>
      </c>
      <c r="AK5">
        <f>G5*SUM(AB5, AE5:AF5)</f>
        <v>46.791734370160903</v>
      </c>
      <c r="AL5">
        <f t="shared" si="8"/>
        <v>-1378.2928925467388</v>
      </c>
      <c r="AN5">
        <f t="shared" si="9"/>
        <v>0</v>
      </c>
      <c r="AO5">
        <f t="shared" si="9"/>
        <v>0</v>
      </c>
      <c r="AP5">
        <f t="shared" si="9"/>
        <v>-10.393164527956005</v>
      </c>
      <c r="AQ5">
        <f t="shared" si="9"/>
        <v>-844.31714023831353</v>
      </c>
      <c r="AR5">
        <f t="shared" si="9"/>
        <v>-854.71030476626947</v>
      </c>
      <c r="AS5">
        <f t="shared" si="9"/>
        <v>-363.89098557197593</v>
      </c>
      <c r="AT5">
        <f t="shared" si="9"/>
        <v>40.011987220719291</v>
      </c>
      <c r="AU5">
        <f t="shared" si="9"/>
        <v>-1178.5893031175262</v>
      </c>
      <c r="AW5">
        <v>2</v>
      </c>
      <c r="AX5">
        <f>IF(Z5&gt;0, (R5*SUMPRODUCT(K5:$K$98, X5:$X$98)-K5*$AZ$3)/Z5, 0)</f>
        <v>1611.3873562074821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12.5</v>
      </c>
      <c r="R6">
        <f t="shared" si="0"/>
        <v>250000</v>
      </c>
      <c r="S6">
        <f t="shared" si="1"/>
        <v>2239.333048421523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1566.8115433575131</v>
      </c>
      <c r="AC6">
        <f t="shared" si="2"/>
        <v>2146.5458715918885</v>
      </c>
      <c r="AE6">
        <f t="shared" si="3"/>
        <v>0</v>
      </c>
      <c r="AF6">
        <f t="shared" si="4"/>
        <v>0</v>
      </c>
      <c r="AG6">
        <f t="shared" si="4"/>
        <v>-11.982060200385117</v>
      </c>
      <c r="AH6">
        <f t="shared" si="5"/>
        <v>-1012.2028141476601</v>
      </c>
      <c r="AI6">
        <f t="shared" si="6"/>
        <v>-1024.1848743480452</v>
      </c>
      <c r="AJ6">
        <f t="shared" si="7"/>
        <v>-579.73432823437543</v>
      </c>
      <c r="AK6">
        <f>G6*SUM(AB6, AE6:AF6)</f>
        <v>91.658475286414514</v>
      </c>
      <c r="AL6">
        <f t="shared" si="8"/>
        <v>-1512.2607272960061</v>
      </c>
      <c r="AN6">
        <f t="shared" si="9"/>
        <v>0</v>
      </c>
      <c r="AO6">
        <f t="shared" si="9"/>
        <v>0</v>
      </c>
      <c r="AP6">
        <f t="shared" si="9"/>
        <v>-9.2430814123428373</v>
      </c>
      <c r="AQ6">
        <f t="shared" si="9"/>
        <v>-780.82340269569329</v>
      </c>
      <c r="AR6">
        <f t="shared" si="9"/>
        <v>-790.06648410803621</v>
      </c>
      <c r="AS6">
        <f t="shared" si="9"/>
        <v>-447.21287523058743</v>
      </c>
      <c r="AT6">
        <f t="shared" si="9"/>
        <v>70.706267122269438</v>
      </c>
      <c r="AU6">
        <f t="shared" si="9"/>
        <v>-1166.5730922163541</v>
      </c>
      <c r="AW6">
        <v>3</v>
      </c>
      <c r="AX6">
        <f>IF(Z6&gt;0, (R6*SUMPRODUCT(K6:$K$98, X6:$X$98)-K6*$AZ$3)/Z6, 0)</f>
        <v>2239.333048421523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12.5</v>
      </c>
      <c r="R7">
        <f t="shared" si="0"/>
        <v>250000</v>
      </c>
      <c r="S7">
        <f t="shared" si="1"/>
        <v>2697.9895698289779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2146.5458715918885</v>
      </c>
      <c r="AC7">
        <f t="shared" si="2"/>
        <v>2549.1247291086256</v>
      </c>
      <c r="AE7">
        <f t="shared" si="3"/>
        <v>0</v>
      </c>
      <c r="AF7">
        <f t="shared" si="4"/>
        <v>0</v>
      </c>
      <c r="AG7">
        <f t="shared" si="4"/>
        <v>-11.810297367412597</v>
      </c>
      <c r="AH7">
        <f t="shared" si="5"/>
        <v>-1038.8446193733898</v>
      </c>
      <c r="AI7">
        <f t="shared" si="6"/>
        <v>-1050.6549167408025</v>
      </c>
      <c r="AJ7">
        <f t="shared" si="7"/>
        <v>-402.57885751673712</v>
      </c>
      <c r="AK7">
        <f>G7*SUM(AB7, AE7:AF7)</f>
        <v>105.39540229516172</v>
      </c>
      <c r="AL7">
        <f t="shared" si="8"/>
        <v>-1347.838371962378</v>
      </c>
      <c r="AN7">
        <f t="shared" si="9"/>
        <v>0</v>
      </c>
      <c r="AO7">
        <f t="shared" si="9"/>
        <v>0</v>
      </c>
      <c r="AP7">
        <f t="shared" si="9"/>
        <v>-8.2891291422954261</v>
      </c>
      <c r="AQ7">
        <f t="shared" si="9"/>
        <v>-729.11942357394616</v>
      </c>
      <c r="AR7">
        <f t="shared" si="9"/>
        <v>-737.40855271624162</v>
      </c>
      <c r="AS7">
        <f t="shared" si="9"/>
        <v>-282.55242320330001</v>
      </c>
      <c r="AT7">
        <f t="shared" si="9"/>
        <v>73.972405050472645</v>
      </c>
      <c r="AU7">
        <f t="shared" si="9"/>
        <v>-945.98857086906912</v>
      </c>
      <c r="AW7">
        <v>4</v>
      </c>
      <c r="AX7">
        <f>IF(Z7&gt;0, (R7*SUMPRODUCT(K7:$K$98, X7:$X$98)-K7*$AZ$3)/Z7, 0)</f>
        <v>2697.9895698289779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12.5</v>
      </c>
      <c r="R8">
        <f t="shared" si="0"/>
        <v>250000</v>
      </c>
      <c r="S8">
        <f t="shared" si="1"/>
        <v>2808.2470698271377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2549.1247291086256</v>
      </c>
      <c r="AC8">
        <f t="shared" si="2"/>
        <v>2614.7674352438935</v>
      </c>
      <c r="AE8">
        <f t="shared" si="3"/>
        <v>0</v>
      </c>
      <c r="AF8">
        <f t="shared" si="4"/>
        <v>0</v>
      </c>
      <c r="AG8">
        <f t="shared" si="4"/>
        <v>-11.63878822904303</v>
      </c>
      <c r="AH8">
        <f t="shared" si="5"/>
        <v>-1068.1232939087952</v>
      </c>
      <c r="AI8">
        <f t="shared" si="6"/>
        <v>-1079.7620821378382</v>
      </c>
      <c r="AJ8">
        <f t="shared" si="7"/>
        <v>-65.642706135267872</v>
      </c>
      <c r="AK8">
        <f t="shared" ref="AK8:AK69" si="22">G8*SUM(AB8:AB8, AE8:AF8)</f>
        <v>54.296356730013727</v>
      </c>
      <c r="AL8">
        <f t="shared" si="8"/>
        <v>-1091.1084315430924</v>
      </c>
      <c r="AN8">
        <f t="shared" si="9"/>
        <v>0</v>
      </c>
      <c r="AO8">
        <f t="shared" si="9"/>
        <v>0</v>
      </c>
      <c r="AP8">
        <f t="shared" si="9"/>
        <v>-7.6250857919266428</v>
      </c>
      <c r="AQ8">
        <f t="shared" si="9"/>
        <v>-699.77488997404873</v>
      </c>
      <c r="AR8">
        <f t="shared" si="9"/>
        <v>-707.39997576597534</v>
      </c>
      <c r="AS8">
        <f t="shared" si="9"/>
        <v>-43.005444900753368</v>
      </c>
      <c r="AT8">
        <f t="shared" si="9"/>
        <v>35.571948737952894</v>
      </c>
      <c r="AU8">
        <f t="shared" si="9"/>
        <v>-714.83347192877591</v>
      </c>
      <c r="AW8">
        <v>5</v>
      </c>
      <c r="AX8">
        <f>IF(Z8&gt;0, (R8*SUMPRODUCT(K8:$K$98, X8:$X$98)-K8*$AZ$3)/Z8, 0)</f>
        <v>2808.2470698271377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12.5</v>
      </c>
      <c r="R9">
        <f t="shared" si="0"/>
        <v>250000</v>
      </c>
      <c r="S9">
        <f t="shared" si="1"/>
        <v>2730.7431677745199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2614.7674352438935</v>
      </c>
      <c r="AC9">
        <f t="shared" si="2"/>
        <v>2505.1075439242377</v>
      </c>
      <c r="AE9">
        <f t="shared" si="3"/>
        <v>0</v>
      </c>
      <c r="AF9">
        <f t="shared" si="4"/>
        <v>0</v>
      </c>
      <c r="AG9">
        <f t="shared" si="4"/>
        <v>-11.467151019029332</v>
      </c>
      <c r="AH9">
        <f t="shared" si="5"/>
        <v>-1104.9865544653455</v>
      </c>
      <c r="AI9">
        <f t="shared" si="6"/>
        <v>-1116.453705484375</v>
      </c>
      <c r="AJ9">
        <f t="shared" si="7"/>
        <v>109.6598913196558</v>
      </c>
      <c r="AK9">
        <f t="shared" si="22"/>
        <v>15.427127867938971</v>
      </c>
      <c r="AL9">
        <f t="shared" si="8"/>
        <v>-991.36668629678013</v>
      </c>
      <c r="AN9">
        <f t="shared" si="9"/>
        <v>0</v>
      </c>
      <c r="AO9">
        <f t="shared" si="9"/>
        <v>0</v>
      </c>
      <c r="AP9">
        <f t="shared" si="9"/>
        <v>-7.1149149083749403</v>
      </c>
      <c r="AQ9">
        <f t="shared" si="9"/>
        <v>-685.60057305191367</v>
      </c>
      <c r="AR9">
        <f t="shared" si="9"/>
        <v>-692.71548796028867</v>
      </c>
      <c r="AS9">
        <f t="shared" si="9"/>
        <v>68.039637247843515</v>
      </c>
      <c r="AT9">
        <f t="shared" si="9"/>
        <v>9.5719243497236732</v>
      </c>
      <c r="AU9">
        <f t="shared" si="9"/>
        <v>-615.10392636272138</v>
      </c>
      <c r="AW9">
        <v>6</v>
      </c>
      <c r="AX9">
        <f>IF(Z9&gt;0, (R9*SUMPRODUCT(K9:$K$98, X9:$X$98)-K9*$AZ$3)/Z9, 0)</f>
        <v>2730.7431677745199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12.5</v>
      </c>
      <c r="R10">
        <f t="shared" si="0"/>
        <v>250000</v>
      </c>
      <c r="S10">
        <f t="shared" si="1"/>
        <v>2613.1555686303004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2505.1075439242377</v>
      </c>
      <c r="AC10">
        <f t="shared" si="2"/>
        <v>2361.308587953572</v>
      </c>
      <c r="AE10">
        <f t="shared" si="3"/>
        <v>0</v>
      </c>
      <c r="AF10">
        <f t="shared" si="4"/>
        <v>0</v>
      </c>
      <c r="AG10">
        <f t="shared" si="4"/>
        <v>-11.29529282670714</v>
      </c>
      <c r="AH10">
        <f t="shared" si="5"/>
        <v>-1143.7336426379857</v>
      </c>
      <c r="AI10">
        <f t="shared" si="6"/>
        <v>-1155.0289354646927</v>
      </c>
      <c r="AJ10">
        <f t="shared" si="7"/>
        <v>143.7989559706657</v>
      </c>
      <c r="AK10">
        <f t="shared" si="22"/>
        <v>10.270940930089376</v>
      </c>
      <c r="AL10">
        <f t="shared" si="8"/>
        <v>-1000.9590385639376</v>
      </c>
      <c r="AN10">
        <f t="shared" si="9"/>
        <v>0</v>
      </c>
      <c r="AO10">
        <f t="shared" si="9"/>
        <v>0</v>
      </c>
      <c r="AP10">
        <f t="shared" si="9"/>
        <v>-6.6485947050973584</v>
      </c>
      <c r="AQ10">
        <f t="shared" si="9"/>
        <v>-673.22038986938298</v>
      </c>
      <c r="AR10">
        <f t="shared" si="9"/>
        <v>-679.86898457448035</v>
      </c>
      <c r="AS10">
        <f t="shared" si="9"/>
        <v>84.642425117526756</v>
      </c>
      <c r="AT10">
        <f t="shared" si="9"/>
        <v>6.0456443699005389</v>
      </c>
      <c r="AU10">
        <f t="shared" si="9"/>
        <v>-589.18091508705299</v>
      </c>
      <c r="AW10">
        <v>7</v>
      </c>
      <c r="AX10">
        <f>IF(Z10&gt;0, (R10*SUMPRODUCT(K10:$K$98, X10:$X$98)-K10*$AZ$3)/Z10, 0)</f>
        <v>2613.1555686303004</v>
      </c>
    </row>
    <row r="11" spans="1:52" x14ac:dyDescent="0.25">
      <c r="A11" t="s">
        <v>33</v>
      </c>
      <c r="C11" s="12">
        <f>AU71</f>
        <v>7322.8316440730123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12.5</v>
      </c>
      <c r="R11">
        <f t="shared" si="0"/>
        <v>250000</v>
      </c>
      <c r="S11">
        <f t="shared" si="1"/>
        <v>2457.376838545702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2361.308587953572</v>
      </c>
      <c r="AC11">
        <f t="shared" si="2"/>
        <v>2186.7355067454082</v>
      </c>
      <c r="AE11">
        <f t="shared" si="3"/>
        <v>0</v>
      </c>
      <c r="AF11">
        <f t="shared" si="4"/>
        <v>0</v>
      </c>
      <c r="AG11">
        <f t="shared" si="4"/>
        <v>-11.123321993420525</v>
      </c>
      <c r="AH11">
        <f t="shared" si="5"/>
        <v>-1180.358100390896</v>
      </c>
      <c r="AI11">
        <f t="shared" si="6"/>
        <v>-1191.4814223843166</v>
      </c>
      <c r="AJ11">
        <f t="shared" si="7"/>
        <v>174.57308120816379</v>
      </c>
      <c r="AK11">
        <f t="shared" si="22"/>
        <v>5.6671406110885725</v>
      </c>
      <c r="AL11">
        <f t="shared" si="8"/>
        <v>-1011.2412005650642</v>
      </c>
      <c r="AN11">
        <f t="shared" si="9"/>
        <v>0</v>
      </c>
      <c r="AO11">
        <f t="shared" si="9"/>
        <v>0</v>
      </c>
      <c r="AP11">
        <f t="shared" si="9"/>
        <v>-6.2213700595897494</v>
      </c>
      <c r="AQ11">
        <f t="shared" si="9"/>
        <v>-660.18447993412576</v>
      </c>
      <c r="AR11">
        <f t="shared" si="9"/>
        <v>-666.40584999371549</v>
      </c>
      <c r="AS11">
        <f t="shared" si="9"/>
        <v>97.640232053088241</v>
      </c>
      <c r="AT11">
        <f t="shared" si="9"/>
        <v>3.1696806891112597</v>
      </c>
      <c r="AU11">
        <f t="shared" si="9"/>
        <v>-565.59593725151603</v>
      </c>
      <c r="AW11">
        <v>8</v>
      </c>
      <c r="AX11">
        <f>IF(Z11&gt;0, (R11*SUMPRODUCT(K11:$K$98, X11:$X$98)-K11*$AZ$3)/Z11, 0)</f>
        <v>2457.376838545702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12.5</v>
      </c>
      <c r="R12">
        <f t="shared" si="0"/>
        <v>250000</v>
      </c>
      <c r="S12">
        <f t="shared" si="1"/>
        <v>2282.3291088381848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2186.7355067454082</v>
      </c>
      <c r="AC12">
        <f t="shared" si="2"/>
        <v>1999.5109162534227</v>
      </c>
      <c r="AE12">
        <f t="shared" si="3"/>
        <v>0</v>
      </c>
      <c r="AF12">
        <f t="shared" si="4"/>
        <v>0</v>
      </c>
      <c r="AG12">
        <f t="shared" si="4"/>
        <v>-10.951043982386429</v>
      </c>
      <c r="AH12">
        <f t="shared" si="5"/>
        <v>-1220.8958219978367</v>
      </c>
      <c r="AI12">
        <f t="shared" si="6"/>
        <v>-1231.8468659802231</v>
      </c>
      <c r="AJ12">
        <f t="shared" si="7"/>
        <v>187.22459049198551</v>
      </c>
      <c r="AK12">
        <f t="shared" si="22"/>
        <v>5.0294916655144384</v>
      </c>
      <c r="AL12">
        <f t="shared" si="8"/>
        <v>-1039.5927838227233</v>
      </c>
      <c r="AN12">
        <f t="shared" si="9"/>
        <v>0</v>
      </c>
      <c r="AO12">
        <f t="shared" si="9"/>
        <v>0</v>
      </c>
      <c r="AP12">
        <f t="shared" si="9"/>
        <v>-5.8205962939340719</v>
      </c>
      <c r="AQ12">
        <f t="shared" si="9"/>
        <v>-648.91910837267972</v>
      </c>
      <c r="AR12">
        <f t="shared" si="9"/>
        <v>-654.73970466661376</v>
      </c>
      <c r="AS12">
        <f t="shared" si="9"/>
        <v>99.511860175498725</v>
      </c>
      <c r="AT12">
        <f t="shared" si="9"/>
        <v>2.6732282872528628</v>
      </c>
      <c r="AU12">
        <f t="shared" si="9"/>
        <v>-552.55461620386222</v>
      </c>
      <c r="AW12">
        <v>9</v>
      </c>
      <c r="AX12">
        <f>IF(Z12&gt;0, (R12*SUMPRODUCT(K12:$K$98, X12:$X$98)-K12*$AZ$3)/Z12, 0)</f>
        <v>2282.3291088381848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12.5</v>
      </c>
      <c r="R13">
        <f t="shared" si="0"/>
        <v>250000</v>
      </c>
      <c r="S13">
        <f t="shared" si="1"/>
        <v>2084.7228175455089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1999.5109162534227</v>
      </c>
      <c r="AC13">
        <f t="shared" si="2"/>
        <v>1797.5945896347203</v>
      </c>
      <c r="AE13">
        <f t="shared" si="3"/>
        <v>0</v>
      </c>
      <c r="AF13">
        <f t="shared" si="4"/>
        <v>0</v>
      </c>
      <c r="AG13">
        <f t="shared" si="4"/>
        <v>-10.778378871916141</v>
      </c>
      <c r="AH13">
        <f t="shared" si="5"/>
        <v>-1263.0934129284508</v>
      </c>
      <c r="AI13">
        <f t="shared" si="6"/>
        <v>-1273.871791800367</v>
      </c>
      <c r="AJ13">
        <f t="shared" si="7"/>
        <v>201.91632661870244</v>
      </c>
      <c r="AK13">
        <f t="shared" si="22"/>
        <v>3.9990218325068456</v>
      </c>
      <c r="AL13">
        <f t="shared" si="8"/>
        <v>-1067.9564433491578</v>
      </c>
      <c r="AN13">
        <f t="shared" si="9"/>
        <v>0</v>
      </c>
      <c r="AO13">
        <f t="shared" si="9"/>
        <v>0</v>
      </c>
      <c r="AP13">
        <f t="shared" si="9"/>
        <v>-5.4456491940756768</v>
      </c>
      <c r="AQ13">
        <f t="shared" si="9"/>
        <v>-638.1630955725816</v>
      </c>
      <c r="AR13">
        <f t="shared" si="9"/>
        <v>-643.60874476665731</v>
      </c>
      <c r="AS13">
        <f t="shared" si="9"/>
        <v>102.01584991476379</v>
      </c>
      <c r="AT13">
        <f t="shared" si="9"/>
        <v>2.0204587608275877</v>
      </c>
      <c r="AU13">
        <f t="shared" si="9"/>
        <v>-539.57243609106592</v>
      </c>
      <c r="AW13">
        <v>10</v>
      </c>
      <c r="AX13">
        <f>IF(Z13&gt;0, (R13*SUMPRODUCT(K13:$K$98, X13:$X$98)-K13*$AZ$3)/Z13, 0)</f>
        <v>2084.7228175455089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6.0780000000000001E-3</v>
      </c>
      <c r="Q14" s="4">
        <f t="shared" si="21"/>
        <v>12.5</v>
      </c>
      <c r="R14">
        <f t="shared" si="0"/>
        <v>250000</v>
      </c>
      <c r="S14">
        <f t="shared" si="1"/>
        <v>2452.18907542439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1797.5945896347203</v>
      </c>
      <c r="AC14">
        <f t="shared" si="2"/>
        <v>2080.4537092145647</v>
      </c>
      <c r="AE14">
        <f t="shared" si="3"/>
        <v>0</v>
      </c>
      <c r="AF14">
        <f t="shared" si="4"/>
        <v>0</v>
      </c>
      <c r="AG14">
        <f t="shared" si="4"/>
        <v>-10.605084096413474</v>
      </c>
      <c r="AH14">
        <f t="shared" si="5"/>
        <v>-1310.2197356701263</v>
      </c>
      <c r="AI14">
        <f t="shared" si="6"/>
        <v>-1320.8248197665398</v>
      </c>
      <c r="AJ14">
        <f t="shared" si="7"/>
        <v>-282.85911957984445</v>
      </c>
      <c r="AK14">
        <f t="shared" si="22"/>
        <v>125.83162127443043</v>
      </c>
      <c r="AL14">
        <f t="shared" si="8"/>
        <v>-1477.8523180719537</v>
      </c>
      <c r="AN14">
        <f t="shared" si="9"/>
        <v>0</v>
      </c>
      <c r="AO14">
        <f t="shared" si="9"/>
        <v>0</v>
      </c>
      <c r="AP14">
        <f t="shared" si="9"/>
        <v>-4.7840125413690426</v>
      </c>
      <c r="AQ14">
        <f t="shared" si="9"/>
        <v>-591.04742502842794</v>
      </c>
      <c r="AR14">
        <f t="shared" si="9"/>
        <v>-595.831437569797</v>
      </c>
      <c r="AS14">
        <f t="shared" si="9"/>
        <v>-127.59932530551265</v>
      </c>
      <c r="AT14">
        <f t="shared" si="9"/>
        <v>56.763345656189379</v>
      </c>
      <c r="AU14">
        <f t="shared" si="9"/>
        <v>-666.66741721912024</v>
      </c>
      <c r="AW14">
        <v>11</v>
      </c>
      <c r="AX14">
        <f>IF(Z14&gt;0, (R14*SUMPRODUCT(K14:$K$98, X14:$X$98)-K14*$AZ$3)/Z14, 0)</f>
        <v>2452.18907542439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6.4359999999999999E-3</v>
      </c>
      <c r="Q15" s="4">
        <f t="shared" si="21"/>
        <v>12.5</v>
      </c>
      <c r="R15">
        <f t="shared" si="0"/>
        <v>250000</v>
      </c>
      <c r="S15">
        <f t="shared" si="1"/>
        <v>2770.343857224268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2080.4537092145647</v>
      </c>
      <c r="AC15">
        <f t="shared" si="2"/>
        <v>2311.7475477150901</v>
      </c>
      <c r="AE15">
        <f t="shared" si="3"/>
        <v>0</v>
      </c>
      <c r="AF15">
        <f t="shared" si="4"/>
        <v>0</v>
      </c>
      <c r="AG15">
        <f t="shared" si="4"/>
        <v>-10.430778934204822</v>
      </c>
      <c r="AH15">
        <f t="shared" si="5"/>
        <v>-1365.0864248903422</v>
      </c>
      <c r="AI15">
        <f t="shared" si="6"/>
        <v>-1375.5172038245471</v>
      </c>
      <c r="AJ15">
        <f t="shared" si="7"/>
        <v>-231.29383850052545</v>
      </c>
      <c r="AK15">
        <f t="shared" si="22"/>
        <v>145.63175964501954</v>
      </c>
      <c r="AL15">
        <f t="shared" si="8"/>
        <v>-1461.1792826800529</v>
      </c>
      <c r="AN15">
        <f t="shared" si="9"/>
        <v>0</v>
      </c>
      <c r="AO15">
        <f t="shared" si="9"/>
        <v>0</v>
      </c>
      <c r="AP15">
        <f t="shared" si="9"/>
        <v>-4.2012343850349119</v>
      </c>
      <c r="AQ15">
        <f t="shared" si="9"/>
        <v>-549.81972707591353</v>
      </c>
      <c r="AR15">
        <f t="shared" si="9"/>
        <v>-554.02096146094846</v>
      </c>
      <c r="AS15">
        <f t="shared" si="9"/>
        <v>-93.158874661664669</v>
      </c>
      <c r="AT15">
        <f t="shared" si="9"/>
        <v>58.656516453192204</v>
      </c>
      <c r="AU15">
        <f t="shared" si="9"/>
        <v>-588.52331966942086</v>
      </c>
      <c r="AW15">
        <v>12</v>
      </c>
      <c r="AX15">
        <f>IF(Z15&gt;0, (R15*SUMPRODUCT(K15:$K$98, X15:$X$98)-K15*$AZ$3)/Z15, 0)</f>
        <v>2770.343857224268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6.8199999999999997E-3</v>
      </c>
      <c r="Q16" s="4">
        <f t="shared" si="21"/>
        <v>12.5</v>
      </c>
      <c r="R16">
        <f t="shared" si="0"/>
        <v>250000</v>
      </c>
      <c r="S16">
        <f t="shared" si="1"/>
        <v>3042.5158245089488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2311.7475477150901</v>
      </c>
      <c r="AC16">
        <f t="shared" si="2"/>
        <v>2496.1610916471673</v>
      </c>
      <c r="AE16">
        <f t="shared" si="3"/>
        <v>0</v>
      </c>
      <c r="AF16">
        <f t="shared" si="4"/>
        <v>0</v>
      </c>
      <c r="AG16">
        <f t="shared" si="4"/>
        <v>-10.255333232531497</v>
      </c>
      <c r="AH16">
        <f t="shared" si="5"/>
        <v>-1422.7582466255376</v>
      </c>
      <c r="AI16">
        <f t="shared" si="6"/>
        <v>-1433.0135798580691</v>
      </c>
      <c r="AJ16">
        <f t="shared" si="7"/>
        <v>-184.41354393207712</v>
      </c>
      <c r="AK16">
        <f t="shared" si="22"/>
        <v>161.82232834005632</v>
      </c>
      <c r="AL16">
        <f t="shared" si="8"/>
        <v>-1455.6047954500898</v>
      </c>
      <c r="AN16">
        <f t="shared" si="9"/>
        <v>0</v>
      </c>
      <c r="AO16">
        <f t="shared" si="9"/>
        <v>0</v>
      </c>
      <c r="AP16">
        <f t="shared" si="9"/>
        <v>-3.6880085916773426</v>
      </c>
      <c r="AQ16">
        <f t="shared" si="9"/>
        <v>-511.65033046318024</v>
      </c>
      <c r="AR16">
        <f t="shared" si="9"/>
        <v>-515.33833905485756</v>
      </c>
      <c r="AS16">
        <f t="shared" si="9"/>
        <v>-66.318540706773533</v>
      </c>
      <c r="AT16">
        <f t="shared" si="9"/>
        <v>58.194319356704213</v>
      </c>
      <c r="AU16">
        <f t="shared" si="9"/>
        <v>-523.46256040492688</v>
      </c>
      <c r="AW16">
        <v>13</v>
      </c>
      <c r="AX16">
        <f>IF(Z16&gt;0, (R16*SUMPRODUCT(K16:$K$98, X16:$X$98)-K16*$AZ$3)/Z16, 0)</f>
        <v>3042.5158245089488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7.2269999999999999E-3</v>
      </c>
      <c r="Q17" s="4">
        <f t="shared" si="21"/>
        <v>12.5</v>
      </c>
      <c r="R17">
        <f t="shared" si="0"/>
        <v>250000</v>
      </c>
      <c r="S17">
        <f t="shared" si="1"/>
        <v>3274.3377777328733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2496.1610916471673</v>
      </c>
      <c r="AC17">
        <f t="shared" si="2"/>
        <v>2640.0761817268358</v>
      </c>
      <c r="AE17">
        <f t="shared" si="3"/>
        <v>0</v>
      </c>
      <c r="AF17">
        <f t="shared" si="4"/>
        <v>0</v>
      </c>
      <c r="AG17">
        <f t="shared" si="4"/>
        <v>-10.078664606934677</v>
      </c>
      <c r="AH17">
        <f t="shared" si="5"/>
        <v>-1482.3058654301026</v>
      </c>
      <c r="AI17">
        <f t="shared" si="6"/>
        <v>-1492.3845300370372</v>
      </c>
      <c r="AJ17">
        <f t="shared" si="7"/>
        <v>-143.91509007966852</v>
      </c>
      <c r="AK17">
        <f t="shared" si="22"/>
        <v>174.73127641530172</v>
      </c>
      <c r="AL17">
        <f t="shared" si="8"/>
        <v>-1461.568343701404</v>
      </c>
      <c r="AN17">
        <f t="shared" si="9"/>
        <v>0</v>
      </c>
      <c r="AO17">
        <f t="shared" si="9"/>
        <v>0</v>
      </c>
      <c r="AP17">
        <f t="shared" si="9"/>
        <v>-3.2361386318468903</v>
      </c>
      <c r="AQ17">
        <f t="shared" si="9"/>
        <v>-475.95068021521712</v>
      </c>
      <c r="AR17">
        <f t="shared" si="9"/>
        <v>-479.18681884706399</v>
      </c>
      <c r="AS17">
        <f t="shared" si="9"/>
        <v>-46.209413734443856</v>
      </c>
      <c r="AT17">
        <f t="shared" si="9"/>
        <v>56.104122505516393</v>
      </c>
      <c r="AU17">
        <f t="shared" si="9"/>
        <v>-469.29211007599145</v>
      </c>
      <c r="AW17">
        <v>14</v>
      </c>
      <c r="AX17">
        <f>IF(Z17&gt;0, (R17*SUMPRODUCT(K17:$K$98, X17:$X$98)-K17*$AZ$3)/Z17, 0)</f>
        <v>3274.3377777328733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7.6860000000000001E-3</v>
      </c>
      <c r="Q18" s="4">
        <f t="shared" si="21"/>
        <v>12.5</v>
      </c>
      <c r="R18">
        <f t="shared" si="0"/>
        <v>250000</v>
      </c>
      <c r="S18">
        <f t="shared" si="1"/>
        <v>3471.3850752078847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2640.0761817268358</v>
      </c>
      <c r="AC18">
        <f t="shared" si="2"/>
        <v>2749.4517698534528</v>
      </c>
      <c r="AE18">
        <f t="shared" si="3"/>
        <v>0</v>
      </c>
      <c r="AF18">
        <f t="shared" si="4"/>
        <v>0</v>
      </c>
      <c r="AG18">
        <f t="shared" si="4"/>
        <v>-9.90041334469643</v>
      </c>
      <c r="AH18">
        <f t="shared" si="5"/>
        <v>-1549.2923233779984</v>
      </c>
      <c r="AI18">
        <f t="shared" si="6"/>
        <v>-1559.1927367226949</v>
      </c>
      <c r="AJ18">
        <f t="shared" si="7"/>
        <v>-109.375588126617</v>
      </c>
      <c r="AK18">
        <f t="shared" si="22"/>
        <v>184.80533272087851</v>
      </c>
      <c r="AL18">
        <f t="shared" si="8"/>
        <v>-1483.7629921284333</v>
      </c>
      <c r="AN18">
        <f t="shared" si="9"/>
        <v>0</v>
      </c>
      <c r="AO18">
        <f t="shared" si="9"/>
        <v>0</v>
      </c>
      <c r="AP18">
        <f t="shared" si="9"/>
        <v>-2.8383073964321839</v>
      </c>
      <c r="AQ18">
        <f t="shared" si="9"/>
        <v>-444.16002722098563</v>
      </c>
      <c r="AR18">
        <f t="shared" si="9"/>
        <v>-446.99833461741781</v>
      </c>
      <c r="AS18">
        <f t="shared" si="9"/>
        <v>-31.356422197786134</v>
      </c>
      <c r="AT18">
        <f t="shared" si="9"/>
        <v>52.98105488118523</v>
      </c>
      <c r="AU18">
        <f t="shared" si="9"/>
        <v>-425.3737019340187</v>
      </c>
      <c r="AW18">
        <v>15</v>
      </c>
      <c r="AX18">
        <f>IF(Z18&gt;0, (R18*SUMPRODUCT(K18:$K$98, X18:$X$98)-K18*$AZ$3)/Z18, 0)</f>
        <v>3471.3850752078847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8.2030000000000002E-3</v>
      </c>
      <c r="Q19" s="4">
        <f t="shared" si="21"/>
        <v>12.5</v>
      </c>
      <c r="R19">
        <f t="shared" si="0"/>
        <v>250000</v>
      </c>
      <c r="S19">
        <f t="shared" si="1"/>
        <v>3636.635062634155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2749.4517698534528</v>
      </c>
      <c r="AC19">
        <f t="shared" si="2"/>
        <v>2827.9044822233873</v>
      </c>
      <c r="AE19">
        <f t="shared" si="3"/>
        <v>0</v>
      </c>
      <c r="AF19">
        <f t="shared" si="4"/>
        <v>0</v>
      </c>
      <c r="AG19">
        <f t="shared" si="4"/>
        <v>-9.720196120582921</v>
      </c>
      <c r="AH19">
        <f t="shared" si="5"/>
        <v>-1624.2618133308963</v>
      </c>
      <c r="AI19">
        <f t="shared" si="6"/>
        <v>-1633.9820094514791</v>
      </c>
      <c r="AJ19">
        <f t="shared" si="7"/>
        <v>-78.452712369934488</v>
      </c>
      <c r="AK19">
        <f t="shared" si="22"/>
        <v>192.4616238897417</v>
      </c>
      <c r="AL19">
        <f t="shared" si="8"/>
        <v>-1519.9730979316719</v>
      </c>
      <c r="AN19">
        <f t="shared" si="9"/>
        <v>0</v>
      </c>
      <c r="AO19">
        <f t="shared" si="9"/>
        <v>0</v>
      </c>
      <c r="AP19">
        <f t="shared" si="9"/>
        <v>-2.4880729347276147</v>
      </c>
      <c r="AQ19">
        <f t="shared" si="9"/>
        <v>-415.76134951666432</v>
      </c>
      <c r="AR19">
        <f t="shared" si="9"/>
        <v>-418.24942245139192</v>
      </c>
      <c r="AS19">
        <f t="shared" si="9"/>
        <v>-20.081495052375388</v>
      </c>
      <c r="AT19">
        <f t="shared" si="9"/>
        <v>49.264289674134154</v>
      </c>
      <c r="AU19">
        <f t="shared" si="9"/>
        <v>-389.06662782963315</v>
      </c>
      <c r="AW19">
        <v>16</v>
      </c>
      <c r="AX19">
        <f>IF(Z19&gt;0, (R19*SUMPRODUCT(K19:$K$98, X19:$X$98)-K19*$AZ$3)/Z19, 0)</f>
        <v>3636.635062634155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8.7950000000000007E-3</v>
      </c>
      <c r="Q20" s="4">
        <f t="shared" si="21"/>
        <v>12.5</v>
      </c>
      <c r="R20">
        <f t="shared" si="0"/>
        <v>250000</v>
      </c>
      <c r="S20">
        <f t="shared" si="1"/>
        <v>3772.9490571516267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2827.9044822233873</v>
      </c>
      <c r="AC20">
        <f t="shared" si="2"/>
        <v>2878.7616501986163</v>
      </c>
      <c r="AE20">
        <f t="shared" si="3"/>
        <v>0</v>
      </c>
      <c r="AF20">
        <f t="shared" si="4"/>
        <v>0</v>
      </c>
      <c r="AG20">
        <f t="shared" si="4"/>
        <v>-9.5375050344965651</v>
      </c>
      <c r="AH20">
        <f t="shared" si="5"/>
        <v>-1709.7824976105358</v>
      </c>
      <c r="AI20">
        <f t="shared" si="6"/>
        <v>-1719.3200026450322</v>
      </c>
      <c r="AJ20">
        <f t="shared" si="7"/>
        <v>-50.857167975229004</v>
      </c>
      <c r="AK20">
        <f t="shared" si="22"/>
        <v>197.95331375563714</v>
      </c>
      <c r="AL20">
        <f t="shared" si="8"/>
        <v>-1572.2238568646242</v>
      </c>
      <c r="AN20">
        <f t="shared" si="9"/>
        <v>0</v>
      </c>
      <c r="AO20">
        <f t="shared" si="9"/>
        <v>0</v>
      </c>
      <c r="AP20">
        <f t="shared" si="9"/>
        <v>-2.1797407177851871</v>
      </c>
      <c r="AQ20">
        <f t="shared" si="9"/>
        <v>-390.76074037373877</v>
      </c>
      <c r="AR20">
        <f t="shared" si="9"/>
        <v>-392.94048109152396</v>
      </c>
      <c r="AS20">
        <f t="shared" si="9"/>
        <v>-11.62310682153144</v>
      </c>
      <c r="AT20">
        <f t="shared" si="9"/>
        <v>45.241066364107532</v>
      </c>
      <c r="AU20">
        <f t="shared" si="9"/>
        <v>-359.32252154894786</v>
      </c>
      <c r="AW20">
        <v>17</v>
      </c>
      <c r="AX20">
        <f>IF(Z20&gt;0, (R20*SUMPRODUCT(K20:$K$98, X20:$X$98)-K20*$AZ$3)/Z20, 0)</f>
        <v>3772.9490571516267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9.4780000000000003E-3</v>
      </c>
      <c r="Q21" s="4">
        <f t="shared" si="21"/>
        <v>12.5</v>
      </c>
      <c r="R21">
        <f t="shared" si="0"/>
        <v>250000</v>
      </c>
      <c r="S21">
        <f t="shared" si="1"/>
        <v>3882.4681309157208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2878.7616501986163</v>
      </c>
      <c r="AC21">
        <f t="shared" si="2"/>
        <v>2904.6245861569246</v>
      </c>
      <c r="AE21">
        <f t="shared" si="3"/>
        <v>0</v>
      </c>
      <c r="AF21">
        <f t="shared" si="4"/>
        <v>0</v>
      </c>
      <c r="AG21">
        <f t="shared" si="4"/>
        <v>-9.3517335114346398</v>
      </c>
      <c r="AH21">
        <f t="shared" si="5"/>
        <v>-1807.9294543391686</v>
      </c>
      <c r="AI21">
        <f t="shared" si="6"/>
        <v>-1817.2811878506031</v>
      </c>
      <c r="AJ21">
        <f t="shared" si="7"/>
        <v>-25.862935958308299</v>
      </c>
      <c r="AK21">
        <f t="shared" si="22"/>
        <v>201.51331551390317</v>
      </c>
      <c r="AL21">
        <f t="shared" si="8"/>
        <v>-1641.6308082950084</v>
      </c>
      <c r="AN21">
        <f t="shared" si="9"/>
        <v>0</v>
      </c>
      <c r="AO21">
        <f t="shared" si="9"/>
        <v>0</v>
      </c>
      <c r="AP21">
        <f t="shared" si="9"/>
        <v>-1.9082890429322914</v>
      </c>
      <c r="AQ21">
        <f t="shared" si="9"/>
        <v>-368.92111648514276</v>
      </c>
      <c r="AR21">
        <f t="shared" si="9"/>
        <v>-370.82940552807503</v>
      </c>
      <c r="AS21">
        <f t="shared" si="9"/>
        <v>-5.2775196434920595</v>
      </c>
      <c r="AT21">
        <f t="shared" si="9"/>
        <v>41.12025343001315</v>
      </c>
      <c r="AU21">
        <f t="shared" si="9"/>
        <v>-334.98667174155395</v>
      </c>
      <c r="AW21">
        <v>18</v>
      </c>
      <c r="AX21">
        <f>IF(Z21&gt;0, (R21*SUMPRODUCT(K21:$K$98, X21:$X$98)-K21*$AZ$3)/Z21, 0)</f>
        <v>3882.4681309157208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1.0265E-2</v>
      </c>
      <c r="Q22" s="4">
        <f t="shared" si="21"/>
        <v>12.5</v>
      </c>
      <c r="R22">
        <f t="shared" si="0"/>
        <v>250000</v>
      </c>
      <c r="S22">
        <f t="shared" si="1"/>
        <v>3966.9543713947669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2904.6245861569246</v>
      </c>
      <c r="AC22">
        <f t="shared" si="2"/>
        <v>2907.688894968253</v>
      </c>
      <c r="AE22">
        <f t="shared" si="3"/>
        <v>0</v>
      </c>
      <c r="AF22">
        <f t="shared" si="4"/>
        <v>0</v>
      </c>
      <c r="AG22">
        <f t="shared" si="4"/>
        <v>-9.1622206318254165</v>
      </c>
      <c r="AH22">
        <f t="shared" si="5"/>
        <v>-1919.9108898975314</v>
      </c>
      <c r="AI22">
        <f t="shared" si="6"/>
        <v>-1929.0731105293569</v>
      </c>
      <c r="AJ22">
        <f t="shared" si="7"/>
        <v>-3.0643088113283738</v>
      </c>
      <c r="AK22">
        <f t="shared" si="22"/>
        <v>203.32372103098473</v>
      </c>
      <c r="AL22">
        <f t="shared" si="8"/>
        <v>-1728.8136983097006</v>
      </c>
      <c r="AN22">
        <f t="shared" si="9"/>
        <v>0</v>
      </c>
      <c r="AO22">
        <f t="shared" si="9"/>
        <v>0</v>
      </c>
      <c r="AP22">
        <f t="shared" si="9"/>
        <v>-1.669301397747561</v>
      </c>
      <c r="AQ22">
        <f t="shared" si="9"/>
        <v>-349.79619688749949</v>
      </c>
      <c r="AR22">
        <f t="shared" si="9"/>
        <v>-351.46549828524701</v>
      </c>
      <c r="AS22">
        <f t="shared" si="9"/>
        <v>-0.55829860330066017</v>
      </c>
      <c r="AT22">
        <f t="shared" si="9"/>
        <v>37.044356968801416</v>
      </c>
      <c r="AU22">
        <f t="shared" si="9"/>
        <v>-314.97943991974631</v>
      </c>
      <c r="AW22">
        <v>19</v>
      </c>
      <c r="AX22">
        <f>IF(Z22&gt;0, (R22*SUMPRODUCT(K22:$K$98, X22:$X$98)-K22*$AZ$3)/Z22, 0)</f>
        <v>3966.9543713947669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1.1204E-2</v>
      </c>
      <c r="Q23" s="4">
        <f t="shared" si="21"/>
        <v>12.5</v>
      </c>
      <c r="R23">
        <f t="shared" si="0"/>
        <v>250000</v>
      </c>
      <c r="S23">
        <f t="shared" si="1"/>
        <v>4028.2675860155696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2907.688894968253</v>
      </c>
      <c r="AC23">
        <f t="shared" si="2"/>
        <v>2890.0225420954594</v>
      </c>
      <c r="AE23">
        <f t="shared" si="3"/>
        <v>0</v>
      </c>
      <c r="AF23">
        <f t="shared" si="4"/>
        <v>0</v>
      </c>
      <c r="AG23">
        <f t="shared" si="4"/>
        <v>-8.9679449055481921</v>
      </c>
      <c r="AH23">
        <f t="shared" si="5"/>
        <v>-2053.0703991794398</v>
      </c>
      <c r="AI23">
        <f t="shared" si="6"/>
        <v>-2062.0383440849882</v>
      </c>
      <c r="AJ23">
        <f t="shared" si="7"/>
        <v>17.666352872793595</v>
      </c>
      <c r="AK23">
        <f t="shared" si="22"/>
        <v>203.53822264777773</v>
      </c>
      <c r="AL23">
        <f t="shared" si="8"/>
        <v>-1840.8337685644169</v>
      </c>
      <c r="AN23">
        <f t="shared" si="9"/>
        <v>0</v>
      </c>
      <c r="AO23">
        <f t="shared" si="9"/>
        <v>0</v>
      </c>
      <c r="AP23">
        <f t="shared" si="9"/>
        <v>-1.4588442240265376</v>
      </c>
      <c r="AQ23">
        <f t="shared" si="9"/>
        <v>-333.97951536363712</v>
      </c>
      <c r="AR23">
        <f t="shared" si="9"/>
        <v>-335.43835958766368</v>
      </c>
      <c r="AS23">
        <f t="shared" si="9"/>
        <v>2.873842013920596</v>
      </c>
      <c r="AT23">
        <f t="shared" si="9"/>
        <v>33.110212384850414</v>
      </c>
      <c r="AU23">
        <f t="shared" si="9"/>
        <v>-299.4543051888927</v>
      </c>
      <c r="AW23">
        <v>20</v>
      </c>
      <c r="AX23">
        <f>IF(Z23&gt;0, (R23*SUMPRODUCT(K23:$K$98, X23:$X$98)-K23*$AZ$3)/Z23, 0)</f>
        <v>4028.2675860155696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1.2285000000000001E-2</v>
      </c>
      <c r="Q24" s="4">
        <f t="shared" si="21"/>
        <v>12.5</v>
      </c>
      <c r="R24">
        <f t="shared" si="0"/>
        <v>250000</v>
      </c>
      <c r="S24">
        <f t="shared" si="1"/>
        <v>4066.7154228435143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2890.0225420954594</v>
      </c>
      <c r="AC24">
        <f t="shared" si="2"/>
        <v>2852.5875303163816</v>
      </c>
      <c r="AE24">
        <f t="shared" si="3"/>
        <v>0</v>
      </c>
      <c r="AF24">
        <f t="shared" si="4"/>
        <v>0</v>
      </c>
      <c r="AG24">
        <f t="shared" si="4"/>
        <v>-8.7680942533280497</v>
      </c>
      <c r="AH24">
        <f t="shared" si="5"/>
        <v>-2203.424063293191</v>
      </c>
      <c r="AI24">
        <f t="shared" si="6"/>
        <v>-2212.192157546519</v>
      </c>
      <c r="AJ24">
        <f t="shared" si="7"/>
        <v>37.43501177907774</v>
      </c>
      <c r="AK24">
        <f t="shared" si="22"/>
        <v>202.30157794668219</v>
      </c>
      <c r="AL24">
        <f t="shared" si="8"/>
        <v>-1972.4555678207589</v>
      </c>
      <c r="AN24">
        <f t="shared" si="9"/>
        <v>0</v>
      </c>
      <c r="AO24">
        <f t="shared" si="9"/>
        <v>0</v>
      </c>
      <c r="AP24">
        <f t="shared" si="9"/>
        <v>-1.2735123932983088</v>
      </c>
      <c r="AQ24">
        <f t="shared" si="9"/>
        <v>-320.03395164582167</v>
      </c>
      <c r="AR24">
        <f t="shared" si="9"/>
        <v>-321.30746403911996</v>
      </c>
      <c r="AS24">
        <f t="shared" si="9"/>
        <v>5.4372079116084286</v>
      </c>
      <c r="AT24">
        <f t="shared" si="9"/>
        <v>29.383074503460687</v>
      </c>
      <c r="AU24">
        <f t="shared" si="9"/>
        <v>-286.48718162405083</v>
      </c>
      <c r="AW24">
        <v>21</v>
      </c>
      <c r="AX24">
        <f>IF(Z24&gt;0, (R24*SUMPRODUCT(K24:$K$98, X24:$X$98)-K24*$AZ$3)/Z24, 0)</f>
        <v>4066.7154228435143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1.3528E-2</v>
      </c>
      <c r="Q25" s="4">
        <f t="shared" si="21"/>
        <v>12.5</v>
      </c>
      <c r="R25">
        <f t="shared" si="0"/>
        <v>250000</v>
      </c>
      <c r="S25">
        <f t="shared" si="1"/>
        <v>4084.0213748640258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2852.5875303163816</v>
      </c>
      <c r="AC25">
        <f t="shared" si="2"/>
        <v>2797.3254568710581</v>
      </c>
      <c r="AE25">
        <f t="shared" si="3"/>
        <v>0</v>
      </c>
      <c r="AF25">
        <f t="shared" si="4"/>
        <v>0</v>
      </c>
      <c r="AG25">
        <f t="shared" si="4"/>
        <v>-8.5617985317357483</v>
      </c>
      <c r="AH25">
        <f t="shared" si="5"/>
        <v>-2372.2955811804372</v>
      </c>
      <c r="AI25">
        <f t="shared" si="6"/>
        <v>-2380.857379712173</v>
      </c>
      <c r="AJ25">
        <f t="shared" si="7"/>
        <v>55.262073445323495</v>
      </c>
      <c r="AK25">
        <f t="shared" si="22"/>
        <v>199.68112712214673</v>
      </c>
      <c r="AL25">
        <f t="shared" si="8"/>
        <v>-2125.9141791447028</v>
      </c>
      <c r="AN25">
        <f t="shared" si="9"/>
        <v>0</v>
      </c>
      <c r="AO25">
        <f t="shared" si="9"/>
        <v>0</v>
      </c>
      <c r="AP25">
        <f t="shared" si="9"/>
        <v>-1.1103117800971305</v>
      </c>
      <c r="AQ25">
        <f t="shared" si="9"/>
        <v>-307.64420815249144</v>
      </c>
      <c r="AR25">
        <f t="shared" si="9"/>
        <v>-308.75451993258861</v>
      </c>
      <c r="AS25">
        <f t="shared" si="9"/>
        <v>7.1665002290700084</v>
      </c>
      <c r="AT25">
        <f t="shared" si="9"/>
        <v>25.895062455042943</v>
      </c>
      <c r="AU25">
        <f t="shared" si="9"/>
        <v>-275.69295724847564</v>
      </c>
      <c r="AW25">
        <v>22</v>
      </c>
      <c r="AX25">
        <f>IF(Z25&gt;0, (R25*SUMPRODUCT(K25:$K$98, X25:$X$98)-K25*$AZ$3)/Z25, 0)</f>
        <v>4084.0213748640258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1.4963000000000001E-2</v>
      </c>
      <c r="Q26" s="4">
        <f t="shared" si="21"/>
        <v>12.5</v>
      </c>
      <c r="R26">
        <f t="shared" si="0"/>
        <v>250000</v>
      </c>
      <c r="S26">
        <f t="shared" si="1"/>
        <v>4081.9084463164745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2797.3254568710581</v>
      </c>
      <c r="AC26">
        <f t="shared" si="2"/>
        <v>2726.0847113975842</v>
      </c>
      <c r="AE26">
        <f t="shared" si="3"/>
        <v>0</v>
      </c>
      <c r="AF26">
        <f t="shared" si="4"/>
        <v>0</v>
      </c>
      <c r="AG26">
        <f t="shared" si="4"/>
        <v>-8.3480703549880282</v>
      </c>
      <c r="AH26">
        <f t="shared" si="5"/>
        <v>-2562.2038286072402</v>
      </c>
      <c r="AI26">
        <f t="shared" si="6"/>
        <v>-2570.5518989622283</v>
      </c>
      <c r="AJ26">
        <f t="shared" si="7"/>
        <v>71.240745473473908</v>
      </c>
      <c r="AK26">
        <f t="shared" si="22"/>
        <v>195.81278198097408</v>
      </c>
      <c r="AL26">
        <f t="shared" si="8"/>
        <v>-2303.4983715077801</v>
      </c>
      <c r="AN26">
        <f t="shared" si="9"/>
        <v>0</v>
      </c>
      <c r="AO26">
        <f t="shared" si="9"/>
        <v>0</v>
      </c>
      <c r="AP26">
        <f t="shared" si="9"/>
        <v>-0.96660273850943379</v>
      </c>
      <c r="AQ26">
        <f t="shared" si="9"/>
        <v>-296.67134224273866</v>
      </c>
      <c r="AR26">
        <f t="shared" si="9"/>
        <v>-297.6379449812481</v>
      </c>
      <c r="AS26">
        <f t="shared" si="9"/>
        <v>8.2487924442285294</v>
      </c>
      <c r="AT26">
        <f t="shared" si="9"/>
        <v>22.672685213400037</v>
      </c>
      <c r="AU26">
        <f t="shared" si="9"/>
        <v>-266.7164673236195</v>
      </c>
      <c r="AW26">
        <v>23</v>
      </c>
      <c r="AX26">
        <f>IF(Z26&gt;0, (R26*SUMPRODUCT(K26:$K$98, X26:$X$98)-K26*$AZ$3)/Z26, 0)</f>
        <v>4081.9084463164745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1.6567999999999999E-2</v>
      </c>
      <c r="Q27" s="4">
        <f t="shared" si="21"/>
        <v>12.5</v>
      </c>
      <c r="R27">
        <f t="shared" si="0"/>
        <v>250000</v>
      </c>
      <c r="S27">
        <f t="shared" si="1"/>
        <v>4061.649783541638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2726.0847113975842</v>
      </c>
      <c r="AC27">
        <f t="shared" si="2"/>
        <v>2640.4878894039671</v>
      </c>
      <c r="AE27">
        <f t="shared" si="3"/>
        <v>0</v>
      </c>
      <c r="AF27">
        <f t="shared" si="4"/>
        <v>0</v>
      </c>
      <c r="AG27">
        <f t="shared" si="4"/>
        <v>-8.1262788217967064</v>
      </c>
      <c r="AH27">
        <f t="shared" si="5"/>
        <v>-2766.2165928288332</v>
      </c>
      <c r="AI27">
        <f t="shared" si="6"/>
        <v>-2774.3428716506301</v>
      </c>
      <c r="AJ27">
        <f t="shared" si="7"/>
        <v>85.596821993617141</v>
      </c>
      <c r="AK27">
        <f t="shared" si="22"/>
        <v>190.82592979783092</v>
      </c>
      <c r="AL27">
        <f t="shared" si="8"/>
        <v>-2497.9201198591818</v>
      </c>
      <c r="AN27">
        <f t="shared" si="9"/>
        <v>0</v>
      </c>
      <c r="AO27">
        <f t="shared" si="9"/>
        <v>0</v>
      </c>
      <c r="AP27">
        <f t="shared" si="9"/>
        <v>-0.84010896156492409</v>
      </c>
      <c r="AQ27">
        <f t="shared" si="9"/>
        <v>-285.97632449329103</v>
      </c>
      <c r="AR27">
        <f t="shared" si="9"/>
        <v>-286.816433454856</v>
      </c>
      <c r="AS27">
        <f t="shared" si="9"/>
        <v>8.8491496311242788</v>
      </c>
      <c r="AT27">
        <f t="shared" si="9"/>
        <v>19.727919412771463</v>
      </c>
      <c r="AU27">
        <f t="shared" si="9"/>
        <v>-258.23936441096021</v>
      </c>
      <c r="AW27">
        <v>24</v>
      </c>
      <c r="AX27">
        <f>IF(Z27&gt;0, (R27*SUMPRODUCT(K27:$K$98, X27:$X$98)-K27*$AZ$3)/Z27, 0)</f>
        <v>4061.649783541638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1.8353999999999999E-2</v>
      </c>
      <c r="Q28" s="4">
        <f t="shared" si="21"/>
        <v>12.5</v>
      </c>
      <c r="R28">
        <f t="shared" si="0"/>
        <v>250000</v>
      </c>
      <c r="S28">
        <f t="shared" si="1"/>
        <v>4025.7947283419048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2640.4878894039671</v>
      </c>
      <c r="AC28">
        <f t="shared" si="2"/>
        <v>2542.9709579902496</v>
      </c>
      <c r="AE28">
        <f t="shared" si="3"/>
        <v>0</v>
      </c>
      <c r="AF28">
        <f t="shared" si="4"/>
        <v>0</v>
      </c>
      <c r="AG28">
        <f t="shared" si="4"/>
        <v>-7.8958663120834824</v>
      </c>
      <c r="AH28">
        <f t="shared" si="5"/>
        <v>-2982.9944299051344</v>
      </c>
      <c r="AI28">
        <f t="shared" si="6"/>
        <v>-2990.8902962172178</v>
      </c>
      <c r="AJ28">
        <f t="shared" si="7"/>
        <v>97.51693141371743</v>
      </c>
      <c r="AK28">
        <f t="shared" si="22"/>
        <v>184.83415225827773</v>
      </c>
      <c r="AL28">
        <f t="shared" si="8"/>
        <v>-2708.5392125452227</v>
      </c>
      <c r="AN28">
        <f t="shared" si="9"/>
        <v>0</v>
      </c>
      <c r="AO28">
        <f t="shared" si="9"/>
        <v>0</v>
      </c>
      <c r="AP28">
        <f t="shared" si="9"/>
        <v>-0.72882902863277876</v>
      </c>
      <c r="AQ28">
        <f t="shared" si="9"/>
        <v>-275.34571215290379</v>
      </c>
      <c r="AR28">
        <f t="shared" si="9"/>
        <v>-276.07454118153657</v>
      </c>
      <c r="AS28">
        <f t="shared" si="9"/>
        <v>9.0013137999489388</v>
      </c>
      <c r="AT28">
        <f t="shared" si="9"/>
        <v>17.061141909457824</v>
      </c>
      <c r="AU28">
        <f t="shared" si="9"/>
        <v>-250.01208547212983</v>
      </c>
      <c r="AW28">
        <v>25</v>
      </c>
      <c r="AX28">
        <f>IF(Z28&gt;0, (R28*SUMPRODUCT(K28:$K$98, X28:$X$98)-K28*$AZ$3)/Z28, 0)</f>
        <v>4025.7947283419048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2.0303000000000002E-2</v>
      </c>
      <c r="Q29" s="4">
        <f t="shared" si="21"/>
        <v>12.5</v>
      </c>
      <c r="R29">
        <f t="shared" si="0"/>
        <v>250000</v>
      </c>
      <c r="S29">
        <f t="shared" si="1"/>
        <v>3976.7867543492644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2542.9709579902496</v>
      </c>
      <c r="AC29">
        <f t="shared" si="2"/>
        <v>2435.8925610869674</v>
      </c>
      <c r="AE29">
        <f t="shared" si="3"/>
        <v>0</v>
      </c>
      <c r="AF29">
        <f t="shared" si="4"/>
        <v>0</v>
      </c>
      <c r="AG29">
        <f t="shared" si="4"/>
        <v>-7.6565978752284174</v>
      </c>
      <c r="AH29">
        <f t="shared" si="5"/>
        <v>-3206.1954746846191</v>
      </c>
      <c r="AI29">
        <f t="shared" si="6"/>
        <v>-3213.8520725598473</v>
      </c>
      <c r="AJ29">
        <f t="shared" si="7"/>
        <v>107.07839690328228</v>
      </c>
      <c r="AK29">
        <f t="shared" si="22"/>
        <v>178.00796705931748</v>
      </c>
      <c r="AL29">
        <f t="shared" si="8"/>
        <v>-2928.7657085972478</v>
      </c>
      <c r="AN29">
        <f t="shared" si="9"/>
        <v>0</v>
      </c>
      <c r="AO29">
        <f t="shared" si="9"/>
        <v>0</v>
      </c>
      <c r="AP29">
        <f t="shared" si="9"/>
        <v>-0.63102082373046398</v>
      </c>
      <c r="AQ29">
        <f t="shared" si="9"/>
        <v>-264.23956729163046</v>
      </c>
      <c r="AR29">
        <f t="shared" si="9"/>
        <v>-264.87058811536093</v>
      </c>
      <c r="AS29">
        <f t="shared" si="9"/>
        <v>8.8248983842097086</v>
      </c>
      <c r="AT29">
        <f t="shared" si="9"/>
        <v>14.670580306661959</v>
      </c>
      <c r="AU29">
        <f t="shared" si="9"/>
        <v>-241.3751094244893</v>
      </c>
      <c r="AW29">
        <v>26</v>
      </c>
      <c r="AX29">
        <f>IF(Z29&gt;0, (R29*SUMPRODUCT(K29:$K$98, X29:$X$98)-K29*$AZ$3)/Z29, 0)</f>
        <v>3976.7867543492644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2.2446000000000001E-2</v>
      </c>
      <c r="Q30" s="4">
        <f t="shared" si="21"/>
        <v>12.5</v>
      </c>
      <c r="R30">
        <f t="shared" si="0"/>
        <v>250000</v>
      </c>
      <c r="S30">
        <f t="shared" si="1"/>
        <v>3917.7878484891339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2435.8925610869674</v>
      </c>
      <c r="AC30">
        <f t="shared" si="2"/>
        <v>2321.891668125354</v>
      </c>
      <c r="AE30">
        <f t="shared" si="3"/>
        <v>0</v>
      </c>
      <c r="AF30">
        <f t="shared" si="4"/>
        <v>0</v>
      </c>
      <c r="AG30">
        <f t="shared" si="4"/>
        <v>-7.4081719005687567</v>
      </c>
      <c r="AH30">
        <f t="shared" si="5"/>
        <v>-3437.1999181475412</v>
      </c>
      <c r="AI30">
        <f t="shared" si="6"/>
        <v>-3444.6080900481102</v>
      </c>
      <c r="AJ30">
        <f t="shared" si="7"/>
        <v>114.00089296161332</v>
      </c>
      <c r="AK30">
        <f t="shared" si="22"/>
        <v>170.51247927608773</v>
      </c>
      <c r="AL30">
        <f t="shared" si="8"/>
        <v>-3160.0947178104093</v>
      </c>
      <c r="AN30">
        <f t="shared" si="9"/>
        <v>0</v>
      </c>
      <c r="AO30">
        <f t="shared" si="9"/>
        <v>0</v>
      </c>
      <c r="AP30">
        <f t="shared" si="9"/>
        <v>-0.54513100186045127</v>
      </c>
      <c r="AQ30">
        <f t="shared" si="9"/>
        <v>-252.92666802596418</v>
      </c>
      <c r="AR30">
        <f t="shared" si="9"/>
        <v>-253.47179902782466</v>
      </c>
      <c r="AS30">
        <f t="shared" si="9"/>
        <v>8.3887660582469969</v>
      </c>
      <c r="AT30">
        <f t="shared" si="9"/>
        <v>12.547176267649357</v>
      </c>
      <c r="AU30">
        <f t="shared" si="9"/>
        <v>-232.53585670192831</v>
      </c>
      <c r="AW30">
        <v>27</v>
      </c>
      <c r="AX30">
        <f>IF(Z30&gt;0, (R30*SUMPRODUCT(K30:$K$98, X30:$X$98)-K30*$AZ$3)/Z30, 0)</f>
        <v>3917.7878484891339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2.4856E-2</v>
      </c>
      <c r="Q31" s="4">
        <f t="shared" si="21"/>
        <v>12.5</v>
      </c>
      <c r="R31">
        <f t="shared" si="0"/>
        <v>250000</v>
      </c>
      <c r="S31">
        <f t="shared" si="1"/>
        <v>3851.6105947214942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2321.891668125354</v>
      </c>
      <c r="AC31">
        <f t="shared" si="2"/>
        <v>2203.1066736083335</v>
      </c>
      <c r="AE31">
        <f t="shared" si="3"/>
        <v>0</v>
      </c>
      <c r="AF31">
        <f t="shared" si="4"/>
        <v>0</v>
      </c>
      <c r="AG31">
        <f t="shared" si="4"/>
        <v>-7.1499526608025317</v>
      </c>
      <c r="AH31">
        <f t="shared" si="5"/>
        <v>-3682.7504152107404</v>
      </c>
      <c r="AI31">
        <f t="shared" si="6"/>
        <v>-3689.900367871543</v>
      </c>
      <c r="AJ31">
        <f t="shared" si="7"/>
        <v>118.78499451702055</v>
      </c>
      <c r="AK31">
        <f t="shared" si="22"/>
        <v>162.53241676877479</v>
      </c>
      <c r="AL31">
        <f t="shared" si="8"/>
        <v>-3408.5829565857475</v>
      </c>
      <c r="AN31">
        <f t="shared" si="9"/>
        <v>0</v>
      </c>
      <c r="AO31">
        <f t="shared" si="9"/>
        <v>0</v>
      </c>
      <c r="AP31">
        <f t="shared" si="9"/>
        <v>-0.46975885326750294</v>
      </c>
      <c r="AQ31">
        <f t="shared" si="9"/>
        <v>-241.96028896863172</v>
      </c>
      <c r="AR31">
        <f t="shared" si="9"/>
        <v>-242.43004782189922</v>
      </c>
      <c r="AS31">
        <f t="shared" si="9"/>
        <v>7.8042898263663476</v>
      </c>
      <c r="AT31">
        <f t="shared" si="9"/>
        <v>10.678538074617917</v>
      </c>
      <c r="AU31">
        <f t="shared" si="9"/>
        <v>-223.94721992091493</v>
      </c>
      <c r="AW31">
        <v>28</v>
      </c>
      <c r="AX31">
        <f>IF(Z31&gt;0, (R31*SUMPRODUCT(K31:$K$98, X31:$X$98)-K31*$AZ$3)/Z31, 0)</f>
        <v>3851.6105947214942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2.7564999999999999E-2</v>
      </c>
      <c r="Q32" s="4">
        <f t="shared" si="21"/>
        <v>12.5</v>
      </c>
      <c r="R32">
        <f t="shared" si="0"/>
        <v>250000</v>
      </c>
      <c r="S32">
        <f t="shared" si="1"/>
        <v>3779.9837495956185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2203.1066736083335</v>
      </c>
      <c r="AC32">
        <f t="shared" si="2"/>
        <v>2080.9157359869728</v>
      </c>
      <c r="AE32">
        <f t="shared" si="3"/>
        <v>0</v>
      </c>
      <c r="AF32">
        <f t="shared" si="4"/>
        <v>0</v>
      </c>
      <c r="AG32">
        <f t="shared" si="4"/>
        <v>-6.8813646890994855</v>
      </c>
      <c r="AH32">
        <f t="shared" si="5"/>
        <v>-3941.7689019004356</v>
      </c>
      <c r="AI32">
        <f t="shared" si="6"/>
        <v>-3948.650266589535</v>
      </c>
      <c r="AJ32">
        <f t="shared" si="7"/>
        <v>122.19093762136072</v>
      </c>
      <c r="AK32">
        <f t="shared" si="22"/>
        <v>154.21746715258337</v>
      </c>
      <c r="AL32">
        <f t="shared" si="8"/>
        <v>-3672.2418618155907</v>
      </c>
      <c r="AN32">
        <f t="shared" si="9"/>
        <v>0</v>
      </c>
      <c r="AO32">
        <f t="shared" si="9"/>
        <v>0</v>
      </c>
      <c r="AP32">
        <f t="shared" si="9"/>
        <v>-0.40367175173616893</v>
      </c>
      <c r="AQ32">
        <f t="shared" si="9"/>
        <v>-231.23040696997708</v>
      </c>
      <c r="AR32">
        <f t="shared" si="9"/>
        <v>-231.63407872171325</v>
      </c>
      <c r="AS32">
        <f t="shared" si="9"/>
        <v>7.1679139334140478</v>
      </c>
      <c r="AT32">
        <f t="shared" si="9"/>
        <v>9.0466408810466721</v>
      </c>
      <c r="AU32">
        <f t="shared" si="9"/>
        <v>-215.41952390725254</v>
      </c>
      <c r="AW32">
        <v>29</v>
      </c>
      <c r="AX32">
        <f>IF(Z32&gt;0, (R32*SUMPRODUCT(K32:$K$98, X32:$X$98)-K32*$AZ$3)/Z32, 0)</f>
        <v>3779.9837495956185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3.0620999999999999E-2</v>
      </c>
      <c r="Q33" s="4">
        <f t="shared" si="21"/>
        <v>12.5</v>
      </c>
      <c r="R33">
        <f t="shared" si="0"/>
        <v>250000</v>
      </c>
      <c r="S33">
        <f t="shared" si="1"/>
        <v>3704.6929453589587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2080.9157359869728</v>
      </c>
      <c r="AC33">
        <f t="shared" si="2"/>
        <v>1956.622249862774</v>
      </c>
      <c r="AE33">
        <f t="shared" si="3"/>
        <v>0</v>
      </c>
      <c r="AF33">
        <f t="shared" si="4"/>
        <v>0</v>
      </c>
      <c r="AG33">
        <f t="shared" si="4"/>
        <v>-6.6018367740635755</v>
      </c>
      <c r="AH33">
        <f t="shared" si="5"/>
        <v>-4214.2853628983066</v>
      </c>
      <c r="AI33">
        <f t="shared" si="6"/>
        <v>-4220.8871996723701</v>
      </c>
      <c r="AJ33">
        <f t="shared" si="7"/>
        <v>124.29348612419881</v>
      </c>
      <c r="AK33">
        <f t="shared" si="22"/>
        <v>145.66410151908812</v>
      </c>
      <c r="AL33">
        <f t="shared" si="8"/>
        <v>-3950.9296120290828</v>
      </c>
      <c r="AN33">
        <f t="shared" si="9"/>
        <v>0</v>
      </c>
      <c r="AO33">
        <f t="shared" si="9"/>
        <v>0</v>
      </c>
      <c r="AP33">
        <f t="shared" si="9"/>
        <v>-0.34578053706151252</v>
      </c>
      <c r="AQ33">
        <f t="shared" si="9"/>
        <v>-220.72915553416479</v>
      </c>
      <c r="AR33">
        <f t="shared" si="9"/>
        <v>-221.07493607122629</v>
      </c>
      <c r="AS33">
        <f t="shared" si="9"/>
        <v>6.5100471059994183</v>
      </c>
      <c r="AT33">
        <f t="shared" si="9"/>
        <v>7.6293633086675783</v>
      </c>
      <c r="AU33">
        <f t="shared" si="9"/>
        <v>-206.93552565655926</v>
      </c>
      <c r="AW33">
        <v>30</v>
      </c>
      <c r="AX33">
        <f>IF(Z33&gt;0, (R33*SUMPRODUCT(K33:$K$98, X33:$X$98)-K33*$AZ$3)/Z33, 0)</f>
        <v>3704.6929453589587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3.3921E-2</v>
      </c>
      <c r="Q34" s="4">
        <f t="shared" si="21"/>
        <v>12.5</v>
      </c>
      <c r="R34">
        <f t="shared" si="0"/>
        <v>250000</v>
      </c>
      <c r="S34">
        <f t="shared" si="1"/>
        <v>3626.8378299857454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1956.622249862774</v>
      </c>
      <c r="AC34">
        <f t="shared" si="2"/>
        <v>1831.3724879409108</v>
      </c>
      <c r="AE34">
        <f t="shared" si="3"/>
        <v>0</v>
      </c>
      <c r="AF34">
        <f t="shared" si="4"/>
        <v>0</v>
      </c>
      <c r="AG34">
        <f t="shared" si="4"/>
        <v>-6.3118775011099286</v>
      </c>
      <c r="AH34">
        <f t="shared" si="5"/>
        <v>-4478.8181042602109</v>
      </c>
      <c r="AI34">
        <f t="shared" si="6"/>
        <v>-4485.1299817613208</v>
      </c>
      <c r="AJ34">
        <f t="shared" si="7"/>
        <v>125.24976192186318</v>
      </c>
      <c r="AK34">
        <f t="shared" si="22"/>
        <v>136.96355749039418</v>
      </c>
      <c r="AL34">
        <f t="shared" si="8"/>
        <v>-4222.9166623490637</v>
      </c>
      <c r="AN34">
        <f t="shared" si="9"/>
        <v>0</v>
      </c>
      <c r="AO34">
        <f t="shared" si="9"/>
        <v>0</v>
      </c>
      <c r="AP34">
        <f t="shared" si="9"/>
        <v>-0.29517277686895876</v>
      </c>
      <c r="AQ34">
        <f t="shared" si="9"/>
        <v>-209.45038567256367</v>
      </c>
      <c r="AR34">
        <f t="shared" si="9"/>
        <v>-209.74555844943262</v>
      </c>
      <c r="AS34">
        <f t="shared" si="9"/>
        <v>5.8572619671644741</v>
      </c>
      <c r="AT34">
        <f t="shared" si="9"/>
        <v>6.4050535814710869</v>
      </c>
      <c r="AU34">
        <f t="shared" ref="AU34:AU69" si="23">AL34*$K34</f>
        <v>-197.48324290079708</v>
      </c>
      <c r="AW34">
        <v>31</v>
      </c>
      <c r="AX34">
        <f>IF(Z34&gt;0, (R34*SUMPRODUCT(K34:$K$98, X34:$X$98)-K34*$AZ$3)/Z34, 0)</f>
        <v>3626.8378299857454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3.7368999999999999E-2</v>
      </c>
      <c r="Q35" s="4">
        <f t="shared" si="21"/>
        <v>12.5</v>
      </c>
      <c r="R35">
        <f t="shared" si="0"/>
        <v>250000</v>
      </c>
      <c r="S35">
        <f t="shared" si="1"/>
        <v>3548.9829161793705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1831.3724879409108</v>
      </c>
      <c r="AC35">
        <f t="shared" si="2"/>
        <v>1707.1715608507593</v>
      </c>
      <c r="AE35">
        <f t="shared" si="3"/>
        <v>0</v>
      </c>
      <c r="AF35">
        <f t="shared" ref="AF35:AG69" si="24">-$Z35*P35</f>
        <v>0</v>
      </c>
      <c r="AG35">
        <f t="shared" si="24"/>
        <v>-6.0128901757598534</v>
      </c>
      <c r="AH35">
        <f t="shared" si="5"/>
        <v>-4717.3710067795382</v>
      </c>
      <c r="AI35">
        <f t="shared" ref="AI35:AI66" si="25">SUM(AE35:AH35)</f>
        <v>-4723.383896955298</v>
      </c>
      <c r="AJ35">
        <f t="shared" si="7"/>
        <v>124.20092709015148</v>
      </c>
      <c r="AK35">
        <f t="shared" si="22"/>
        <v>128.19607415586376</v>
      </c>
      <c r="AL35">
        <f t="shared" ref="AL35:AL69" si="26">SUM(AI35:AK35)</f>
        <v>-4470.9868957092822</v>
      </c>
      <c r="AN35">
        <f t="shared" ref="AN35:AT69" si="27">AE35*$K35</f>
        <v>0</v>
      </c>
      <c r="AO35">
        <f t="shared" si="27"/>
        <v>0</v>
      </c>
      <c r="AP35">
        <f t="shared" si="27"/>
        <v>-0.25106315857272599</v>
      </c>
      <c r="AQ35">
        <f t="shared" si="27"/>
        <v>-196.96984819314497</v>
      </c>
      <c r="AR35">
        <f t="shared" si="27"/>
        <v>-197.22091135171769</v>
      </c>
      <c r="AS35">
        <f t="shared" si="27"/>
        <v>5.1859049710605678</v>
      </c>
      <c r="AT35">
        <f t="shared" si="27"/>
        <v>5.3527189676514055</v>
      </c>
      <c r="AU35">
        <f t="shared" si="23"/>
        <v>-186.6822874130057</v>
      </c>
      <c r="AW35">
        <v>32</v>
      </c>
      <c r="AX35">
        <f>IF(Z35&gt;0, (R35*SUMPRODUCT(K35:$K$98, X35:$X$98)-K35*$AZ$3)/Z35, 0)</f>
        <v>3548.9829161793705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5.0548205999999998E-2</v>
      </c>
      <c r="Q36" s="4">
        <f t="shared" si="21"/>
        <v>12.5</v>
      </c>
      <c r="R36">
        <f t="shared" si="0"/>
        <v>250000</v>
      </c>
      <c r="S36">
        <f t="shared" si="1"/>
        <v>3510.2843840151213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1707.1715608507593</v>
      </c>
      <c r="AC36">
        <f t="shared" si="2"/>
        <v>1586.3173006776251</v>
      </c>
      <c r="AE36">
        <f t="shared" si="3"/>
        <v>0</v>
      </c>
      <c r="AF36">
        <f t="shared" si="24"/>
        <v>0</v>
      </c>
      <c r="AG36">
        <f t="shared" si="24"/>
        <v>-5.6488204627425693</v>
      </c>
      <c r="AH36">
        <f t="shared" si="5"/>
        <v>-6078.8162251937047</v>
      </c>
      <c r="AI36">
        <f t="shared" si="25"/>
        <v>-6084.4650456564468</v>
      </c>
      <c r="AJ36">
        <f t="shared" si="7"/>
        <v>120.85426017313421</v>
      </c>
      <c r="AK36">
        <f t="shared" si="22"/>
        <v>119.50200925955316</v>
      </c>
      <c r="AL36">
        <f t="shared" si="26"/>
        <v>-5844.1087762237594</v>
      </c>
      <c r="AN36">
        <f t="shared" si="27"/>
        <v>0</v>
      </c>
      <c r="AO36">
        <f t="shared" si="27"/>
        <v>0</v>
      </c>
      <c r="AP36">
        <f t="shared" si="27"/>
        <v>-0.21059083457897668</v>
      </c>
      <c r="AQ36">
        <f t="shared" si="27"/>
        <v>-226.62129033115744</v>
      </c>
      <c r="AR36">
        <f t="shared" si="27"/>
        <v>-226.83188116573638</v>
      </c>
      <c r="AS36">
        <f t="shared" si="27"/>
        <v>4.505506889473426</v>
      </c>
      <c r="AT36">
        <f t="shared" si="27"/>
        <v>4.4550943032831833</v>
      </c>
      <c r="AU36">
        <f t="shared" si="23"/>
        <v>-217.87127997297978</v>
      </c>
      <c r="AW36">
        <v>33</v>
      </c>
      <c r="AX36">
        <f>IF(Z36&gt;0, (R36*SUMPRODUCT(K36:$K$98, X36:$X$98)-K36*$AZ$3)/Z36, 0)</f>
        <v>3510.2843840151213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6.4784177999999998E-2</v>
      </c>
      <c r="Q37" s="4">
        <f t="shared" si="21"/>
        <v>12.5</v>
      </c>
      <c r="R37">
        <f t="shared" si="0"/>
        <v>250000</v>
      </c>
      <c r="S37">
        <f t="shared" si="1"/>
        <v>3414.5452603157596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1586.3173006776251</v>
      </c>
      <c r="AC37">
        <f t="shared" si="2"/>
        <v>1427.6563567929056</v>
      </c>
      <c r="AE37">
        <f t="shared" si="3"/>
        <v>0</v>
      </c>
      <c r="AF37">
        <f t="shared" si="24"/>
        <v>0</v>
      </c>
      <c r="AG37">
        <f t="shared" si="24"/>
        <v>-5.2263780677667873</v>
      </c>
      <c r="AH37">
        <f t="shared" si="5"/>
        <v>-7319.083806967139</v>
      </c>
      <c r="AI37">
        <f t="shared" si="25"/>
        <v>-7324.3101850349058</v>
      </c>
      <c r="AJ37">
        <f t="shared" si="7"/>
        <v>158.66094388471947</v>
      </c>
      <c r="AK37">
        <f t="shared" si="22"/>
        <v>111.04221104743377</v>
      </c>
      <c r="AL37">
        <f t="shared" si="26"/>
        <v>-7054.6070301027521</v>
      </c>
      <c r="AN37">
        <f t="shared" si="27"/>
        <v>0</v>
      </c>
      <c r="AO37">
        <f t="shared" si="27"/>
        <v>0</v>
      </c>
      <c r="AP37">
        <f t="shared" si="27"/>
        <v>-0.17396604653629816</v>
      </c>
      <c r="AQ37">
        <f t="shared" si="27"/>
        <v>-243.62418058094605</v>
      </c>
      <c r="AR37">
        <f t="shared" si="27"/>
        <v>-243.79814662748234</v>
      </c>
      <c r="AS37">
        <f t="shared" si="27"/>
        <v>5.2812132588670861</v>
      </c>
      <c r="AT37">
        <f t="shared" si="27"/>
        <v>3.6961685901964678</v>
      </c>
      <c r="AU37">
        <f t="shared" si="23"/>
        <v>-234.82076477841878</v>
      </c>
      <c r="AW37">
        <v>34</v>
      </c>
      <c r="AX37">
        <f>IF(Z37&gt;0, (R37*SUMPRODUCT(K37:$K$98, X37:$X$98)-K37*$AZ$3)/Z37, 0)</f>
        <v>3414.5452603157596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8.0470763000000001E-2</v>
      </c>
      <c r="Q38" s="4">
        <f t="shared" si="21"/>
        <v>12.5</v>
      </c>
      <c r="R38">
        <f t="shared" si="0"/>
        <v>250000</v>
      </c>
      <c r="S38">
        <f t="shared" si="1"/>
        <v>3273.1135626873102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1427.6563567929056</v>
      </c>
      <c r="AC38">
        <f t="shared" si="2"/>
        <v>1244.7110569677066</v>
      </c>
      <c r="AE38">
        <f t="shared" si="3"/>
        <v>0</v>
      </c>
      <c r="AF38">
        <f t="shared" si="24"/>
        <v>0</v>
      </c>
      <c r="AG38">
        <f t="shared" si="24"/>
        <v>-4.7535436562494597</v>
      </c>
      <c r="AH38">
        <f t="shared" si="5"/>
        <v>-8411.4126167931809</v>
      </c>
      <c r="AI38">
        <f t="shared" si="25"/>
        <v>-8416.1661604494311</v>
      </c>
      <c r="AJ38">
        <f t="shared" si="7"/>
        <v>182.94529982519907</v>
      </c>
      <c r="AK38">
        <f t="shared" si="22"/>
        <v>99.935944975503403</v>
      </c>
      <c r="AL38">
        <f t="shared" si="26"/>
        <v>-8133.2849156487273</v>
      </c>
      <c r="AN38">
        <f t="shared" si="27"/>
        <v>0</v>
      </c>
      <c r="AO38">
        <f t="shared" si="27"/>
        <v>0</v>
      </c>
      <c r="AP38">
        <f t="shared" si="27"/>
        <v>-0.1412742906875587</v>
      </c>
      <c r="AQ38">
        <f t="shared" si="27"/>
        <v>-249.98536608695392</v>
      </c>
      <c r="AR38">
        <f t="shared" si="27"/>
        <v>-250.12664037764151</v>
      </c>
      <c r="AS38">
        <f t="shared" si="27"/>
        <v>5.4370947942066019</v>
      </c>
      <c r="AT38">
        <f t="shared" si="27"/>
        <v>2.9700746982819388</v>
      </c>
      <c r="AU38">
        <f t="shared" si="23"/>
        <v>-241.71947088515293</v>
      </c>
      <c r="AW38">
        <v>35</v>
      </c>
      <c r="AX38">
        <f>IF(Z38&gt;0, (R38*SUMPRODUCT(K38:$K$98, X38:$X$98)-K38*$AZ$3)/Z38, 0)</f>
        <v>3273.1135626873102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9.7818447000000003E-2</v>
      </c>
      <c r="Q39" s="4">
        <f t="shared" si="21"/>
        <v>12.5</v>
      </c>
      <c r="R39">
        <f t="shared" si="0"/>
        <v>250000</v>
      </c>
      <c r="S39">
        <f t="shared" si="1"/>
        <v>3091.5389553015871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1244.7110569677066</v>
      </c>
      <c r="AC39">
        <f t="shared" si="2"/>
        <v>1048.9032629840997</v>
      </c>
      <c r="AE39">
        <f t="shared" si="3"/>
        <v>0</v>
      </c>
      <c r="AF39">
        <f t="shared" si="24"/>
        <v>0</v>
      </c>
      <c r="AG39">
        <f t="shared" si="24"/>
        <v>-4.2410239614859417</v>
      </c>
      <c r="AH39">
        <f t="shared" si="5"/>
        <v>-9299.6851640204823</v>
      </c>
      <c r="AI39">
        <f t="shared" si="25"/>
        <v>-9303.9261879819678</v>
      </c>
      <c r="AJ39">
        <f t="shared" si="7"/>
        <v>195.80779398360687</v>
      </c>
      <c r="AK39">
        <f t="shared" si="22"/>
        <v>87.129773987739469</v>
      </c>
      <c r="AL39">
        <f t="shared" si="26"/>
        <v>-9020.9886200106212</v>
      </c>
      <c r="AN39">
        <f t="shared" si="27"/>
        <v>0</v>
      </c>
      <c r="AO39">
        <f t="shared" si="27"/>
        <v>0</v>
      </c>
      <c r="AP39">
        <f t="shared" si="27"/>
        <v>-0.11253778220053533</v>
      </c>
      <c r="AQ39">
        <f t="shared" si="27"/>
        <v>-246.7719949300635</v>
      </c>
      <c r="AR39">
        <f t="shared" si="27"/>
        <v>-246.88453271226402</v>
      </c>
      <c r="AS39">
        <f t="shared" si="27"/>
        <v>5.1958619127380956</v>
      </c>
      <c r="AT39">
        <f t="shared" si="27"/>
        <v>2.3120339845423898</v>
      </c>
      <c r="AU39">
        <f t="shared" si="23"/>
        <v>-239.37663681498353</v>
      </c>
      <c r="AW39">
        <v>36</v>
      </c>
      <c r="AX39">
        <f>IF(Z39&gt;0, (R39*SUMPRODUCT(K39:$K$98, X39:$X$98)-K39*$AZ$3)/Z39, 0)</f>
        <v>3091.5389553015871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0.115047869</v>
      </c>
      <c r="Q40" s="4">
        <f t="shared" si="21"/>
        <v>12.5</v>
      </c>
      <c r="R40">
        <f t="shared" si="0"/>
        <v>250000</v>
      </c>
      <c r="S40">
        <f t="shared" si="1"/>
        <v>2865.0447205042051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1048.9032629840997</v>
      </c>
      <c r="AC40">
        <f t="shared" si="2"/>
        <v>850.50410028916724</v>
      </c>
      <c r="AE40">
        <f t="shared" si="3"/>
        <v>0</v>
      </c>
      <c r="AF40">
        <f t="shared" si="24"/>
        <v>0</v>
      </c>
      <c r="AG40">
        <f t="shared" si="24"/>
        <v>-3.7106929527241865</v>
      </c>
      <c r="AH40">
        <f t="shared" si="5"/>
        <v>-9758.4153829379138</v>
      </c>
      <c r="AI40">
        <f t="shared" si="25"/>
        <v>-9762.1260758906374</v>
      </c>
      <c r="AJ40">
        <f t="shared" si="7"/>
        <v>198.39916269493244</v>
      </c>
      <c r="AK40">
        <f t="shared" si="22"/>
        <v>73.423228408886985</v>
      </c>
      <c r="AL40">
        <f t="shared" si="26"/>
        <v>-9490.3036847868188</v>
      </c>
      <c r="AN40">
        <f t="shared" si="27"/>
        <v>0</v>
      </c>
      <c r="AO40">
        <f t="shared" si="27"/>
        <v>0</v>
      </c>
      <c r="AP40">
        <f t="shared" si="27"/>
        <v>-8.791533245926092E-2</v>
      </c>
      <c r="AQ40">
        <f t="shared" si="27"/>
        <v>-231.20057185995924</v>
      </c>
      <c r="AR40">
        <f t="shared" si="27"/>
        <v>-231.2884871924185</v>
      </c>
      <c r="AS40">
        <f t="shared" si="27"/>
        <v>4.700558243483548</v>
      </c>
      <c r="AT40">
        <f t="shared" si="27"/>
        <v>1.7395746880810024</v>
      </c>
      <c r="AU40">
        <f t="shared" si="23"/>
        <v>-224.84835426085397</v>
      </c>
      <c r="AW40">
        <v>37</v>
      </c>
      <c r="AX40">
        <f>IF(Z40&gt;0, (R40*SUMPRODUCT(K40:$K$98, X40:$X$98)-K40*$AZ$3)/Z40, 0)</f>
        <v>2865.0447205042051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0.13365521</v>
      </c>
      <c r="Q41" s="4">
        <f t="shared" si="21"/>
        <v>12.5</v>
      </c>
      <c r="R41">
        <f t="shared" si="0"/>
        <v>250000</v>
      </c>
      <c r="S41">
        <f t="shared" si="1"/>
        <v>2606.081497321848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850.50410028916724</v>
      </c>
      <c r="AC41">
        <f t="shared" si="2"/>
        <v>662.49355721057532</v>
      </c>
      <c r="AE41">
        <f t="shared" si="3"/>
        <v>0</v>
      </c>
      <c r="AF41">
        <f t="shared" si="24"/>
        <v>0</v>
      </c>
      <c r="AG41">
        <f t="shared" si="24"/>
        <v>-3.1776325773550731</v>
      </c>
      <c r="AH41">
        <f t="shared" si="5"/>
        <v>-9919.0689168374229</v>
      </c>
      <c r="AI41">
        <f t="shared" si="25"/>
        <v>-9922.2465494147782</v>
      </c>
      <c r="AJ41">
        <f t="shared" si="7"/>
        <v>188.01054307859192</v>
      </c>
      <c r="AK41">
        <f t="shared" si="22"/>
        <v>59.535287020241711</v>
      </c>
      <c r="AL41">
        <f t="shared" si="26"/>
        <v>-9674.7007193159443</v>
      </c>
      <c r="AN41">
        <f t="shared" si="27"/>
        <v>0</v>
      </c>
      <c r="AO41">
        <f t="shared" si="27"/>
        <v>0</v>
      </c>
      <c r="AP41">
        <f t="shared" si="27"/>
        <v>-6.721949724339818E-2</v>
      </c>
      <c r="AQ41">
        <f t="shared" si="27"/>
        <v>-209.82753967968452</v>
      </c>
      <c r="AR41">
        <f t="shared" si="27"/>
        <v>-209.89475917692792</v>
      </c>
      <c r="AS41">
        <f t="shared" si="27"/>
        <v>3.9771666089603475</v>
      </c>
      <c r="AT41">
        <f t="shared" si="27"/>
        <v>1.2594067955688875</v>
      </c>
      <c r="AU41">
        <f t="shared" si="23"/>
        <v>-204.65818577239867</v>
      </c>
      <c r="AW41">
        <v>38</v>
      </c>
      <c r="AX41">
        <f>IF(Z41&gt;0, (R41*SUMPRODUCT(K41:$K$98, X41:$X$98)-K41*$AZ$3)/Z41, 0)</f>
        <v>2606.081497321848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0.153152232</v>
      </c>
      <c r="Q42" s="4">
        <f t="shared" si="21"/>
        <v>12.5</v>
      </c>
      <c r="R42">
        <f t="shared" si="0"/>
        <v>250000</v>
      </c>
      <c r="S42">
        <f t="shared" si="1"/>
        <v>2309.1038506327618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662.49355721057532</v>
      </c>
      <c r="AC42">
        <f t="shared" si="2"/>
        <v>491.22854322854027</v>
      </c>
      <c r="AE42">
        <f t="shared" si="3"/>
        <v>0</v>
      </c>
      <c r="AF42">
        <f t="shared" si="24"/>
        <v>0</v>
      </c>
      <c r="AG42">
        <f t="shared" si="24"/>
        <v>-2.6591947298836804</v>
      </c>
      <c r="AH42">
        <f t="shared" si="5"/>
        <v>-9733.2304339568418</v>
      </c>
      <c r="AI42">
        <f t="shared" si="25"/>
        <v>-9735.8896286867257</v>
      </c>
      <c r="AJ42">
        <f t="shared" si="7"/>
        <v>171.26501398203504</v>
      </c>
      <c r="AK42">
        <f t="shared" si="22"/>
        <v>46.374549004740274</v>
      </c>
      <c r="AL42">
        <f t="shared" si="26"/>
        <v>-9518.2500656999509</v>
      </c>
      <c r="AN42">
        <f t="shared" si="27"/>
        <v>0</v>
      </c>
      <c r="AO42">
        <f t="shared" si="27"/>
        <v>0</v>
      </c>
      <c r="AP42">
        <f t="shared" si="27"/>
        <v>-5.0225434137696361E-2</v>
      </c>
      <c r="AQ42">
        <f t="shared" si="27"/>
        <v>-183.83600065614783</v>
      </c>
      <c r="AR42">
        <f t="shared" si="27"/>
        <v>-183.88622609028553</v>
      </c>
      <c r="AS42">
        <f t="shared" si="27"/>
        <v>3.2347611038709498</v>
      </c>
      <c r="AT42">
        <f t="shared" si="27"/>
        <v>0.87589744012648474</v>
      </c>
      <c r="AU42">
        <f t="shared" si="23"/>
        <v>-179.7755675462881</v>
      </c>
      <c r="AW42">
        <v>39</v>
      </c>
      <c r="AX42">
        <f>IF(Z42&gt;0, (R42*SUMPRODUCT(K42:$K$98, X42:$X$98)-K42*$AZ$3)/Z42, 0)</f>
        <v>2309.1038506327618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0.17329698399999999</v>
      </c>
      <c r="Q43" s="4">
        <f t="shared" si="21"/>
        <v>12.5</v>
      </c>
      <c r="R43">
        <f t="shared" si="0"/>
        <v>250000</v>
      </c>
      <c r="S43">
        <f t="shared" si="1"/>
        <v>1967.4217243550545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491.22854322854027</v>
      </c>
      <c r="AC43">
        <f t="shared" si="2"/>
        <v>341.82336908815074</v>
      </c>
      <c r="AE43">
        <f t="shared" si="3"/>
        <v>0</v>
      </c>
      <c r="AF43">
        <f t="shared" si="24"/>
        <v>0</v>
      </c>
      <c r="AG43">
        <f t="shared" si="24"/>
        <v>-2.171772356027307</v>
      </c>
      <c r="AH43">
        <f t="shared" si="5"/>
        <v>-9216.6085311507286</v>
      </c>
      <c r="AI43">
        <f t="shared" si="25"/>
        <v>-9218.7803035067554</v>
      </c>
      <c r="AJ43">
        <f t="shared" si="7"/>
        <v>149.40517414038953</v>
      </c>
      <c r="AK43">
        <f t="shared" si="22"/>
        <v>34.385998025997822</v>
      </c>
      <c r="AL43">
        <f t="shared" si="26"/>
        <v>-9034.9891313403677</v>
      </c>
      <c r="AN43">
        <f t="shared" si="27"/>
        <v>0</v>
      </c>
      <c r="AO43">
        <f t="shared" si="27"/>
        <v>0</v>
      </c>
      <c r="AP43">
        <f t="shared" si="27"/>
        <v>-3.6624342446576759E-2</v>
      </c>
      <c r="AQ43">
        <f t="shared" si="27"/>
        <v>-155.4270760027396</v>
      </c>
      <c r="AR43">
        <f t="shared" si="27"/>
        <v>-155.46370034518617</v>
      </c>
      <c r="AS43">
        <f t="shared" si="27"/>
        <v>2.5195395115063612</v>
      </c>
      <c r="AT43">
        <f t="shared" si="27"/>
        <v>0.57987871683528414</v>
      </c>
      <c r="AU43">
        <f t="shared" si="23"/>
        <v>-152.36428211684452</v>
      </c>
      <c r="AW43">
        <v>40</v>
      </c>
      <c r="AX43">
        <f>IF(Z43&gt;0, (R43*SUMPRODUCT(K43:$K$98, X43:$X$98)-K43*$AZ$3)/Z43, 0)</f>
        <v>1967.4217243550545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0.19491187900000001</v>
      </c>
      <c r="Q44" s="4">
        <f t="shared" si="21"/>
        <v>12.5</v>
      </c>
      <c r="R44">
        <f t="shared" si="0"/>
        <v>250000</v>
      </c>
      <c r="S44">
        <f t="shared" si="1"/>
        <v>1571.8694943472292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341.82336908815074</v>
      </c>
      <c r="AC44">
        <f t="shared" si="2"/>
        <v>217.13810247448123</v>
      </c>
      <c r="AE44">
        <f t="shared" si="3"/>
        <v>0</v>
      </c>
      <c r="AF44">
        <f t="shared" si="24"/>
        <v>0</v>
      </c>
      <c r="AG44">
        <f t="shared" si="24"/>
        <v>-1.7267504017934949</v>
      </c>
      <c r="AH44">
        <f t="shared" si="5"/>
        <v>-8466.0846134707881</v>
      </c>
      <c r="AI44">
        <f t="shared" si="25"/>
        <v>-8467.8113638725808</v>
      </c>
      <c r="AJ44">
        <f t="shared" si="7"/>
        <v>124.68526661366951</v>
      </c>
      <c r="AK44">
        <f t="shared" si="22"/>
        <v>23.927635836170555</v>
      </c>
      <c r="AL44">
        <f t="shared" si="26"/>
        <v>-8319.1984614227404</v>
      </c>
      <c r="AN44">
        <f t="shared" si="27"/>
        <v>0</v>
      </c>
      <c r="AO44">
        <f t="shared" si="27"/>
        <v>0</v>
      </c>
      <c r="AP44">
        <f t="shared" si="27"/>
        <v>-2.5999624659561838E-2</v>
      </c>
      <c r="AQ44">
        <f t="shared" si="27"/>
        <v>-127.47356077503093</v>
      </c>
      <c r="AR44">
        <f t="shared" si="27"/>
        <v>-127.49956039969048</v>
      </c>
      <c r="AS44">
        <f t="shared" si="27"/>
        <v>1.8773820056249757</v>
      </c>
      <c r="AT44">
        <f t="shared" si="27"/>
        <v>0.36027763484807035</v>
      </c>
      <c r="AU44">
        <f t="shared" si="23"/>
        <v>-125.26190075921744</v>
      </c>
      <c r="AW44">
        <v>41</v>
      </c>
      <c r="AX44">
        <f>IF(Z44&gt;0, (R44*SUMPRODUCT(K44:$K$98, X44:$X$98)-K44*$AZ$3)/Z44, 0)</f>
        <v>1571.8694943472292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0.21714087100000001</v>
      </c>
      <c r="Q45" s="4">
        <f t="shared" si="21"/>
        <v>12.5</v>
      </c>
      <c r="R45">
        <f t="shared" si="0"/>
        <v>250000</v>
      </c>
      <c r="S45">
        <f t="shared" si="1"/>
        <v>1096.9420278977466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217.13810247448123</v>
      </c>
      <c r="AC45">
        <f t="shared" si="2"/>
        <v>117.11258579683408</v>
      </c>
      <c r="AE45">
        <f t="shared" si="3"/>
        <v>0</v>
      </c>
      <c r="AF45">
        <f t="shared" si="24"/>
        <v>0</v>
      </c>
      <c r="AG45">
        <f t="shared" si="24"/>
        <v>-1.3345348115305202</v>
      </c>
      <c r="AH45">
        <f t="shared" si="5"/>
        <v>-7498.9617249007888</v>
      </c>
      <c r="AI45">
        <f t="shared" si="25"/>
        <v>-7500.2962597123196</v>
      </c>
      <c r="AJ45">
        <f t="shared" si="7"/>
        <v>100.02551667764715</v>
      </c>
      <c r="AK45">
        <f t="shared" si="22"/>
        <v>15.199667173213687</v>
      </c>
      <c r="AL45">
        <f t="shared" si="26"/>
        <v>-7385.0710758614587</v>
      </c>
      <c r="AN45">
        <f t="shared" si="27"/>
        <v>0</v>
      </c>
      <c r="AO45">
        <f t="shared" si="27"/>
        <v>0</v>
      </c>
      <c r="AP45">
        <f t="shared" si="27"/>
        <v>-1.7941113632782033E-2</v>
      </c>
      <c r="AQ45">
        <f t="shared" si="27"/>
        <v>-100.81394900447027</v>
      </c>
      <c r="AR45">
        <f t="shared" si="27"/>
        <v>-100.83189011810306</v>
      </c>
      <c r="AS45">
        <f t="shared" si="27"/>
        <v>1.3447151362303453</v>
      </c>
      <c r="AT45">
        <f t="shared" si="27"/>
        <v>0.20434008433421605</v>
      </c>
      <c r="AU45">
        <f t="shared" si="23"/>
        <v>-99.282834897538493</v>
      </c>
      <c r="AW45">
        <v>42</v>
      </c>
      <c r="AX45">
        <f>IF(Z45&gt;0, (R45*SUMPRODUCT(K45:$K$98, X45:$X$98)-K45*$AZ$3)/Z45, 0)</f>
        <v>1096.9420278977466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0.240684854</v>
      </c>
      <c r="Q46" s="4">
        <f t="shared" si="21"/>
        <v>12.5</v>
      </c>
      <c r="R46">
        <f t="shared" si="0"/>
        <v>250000</v>
      </c>
      <c r="S46">
        <f t="shared" si="1"/>
        <v>510.07929375280753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117.11258579683408</v>
      </c>
      <c r="AC46">
        <f t="shared" si="2"/>
        <v>40.805819022170738</v>
      </c>
      <c r="AE46">
        <f t="shared" si="3"/>
        <v>0</v>
      </c>
      <c r="AF46">
        <f t="shared" si="24"/>
        <v>0</v>
      </c>
      <c r="AG46">
        <f t="shared" si="24"/>
        <v>-0.99998714714407433</v>
      </c>
      <c r="AH46">
        <f t="shared" si="5"/>
        <v>-6424.0463254228152</v>
      </c>
      <c r="AI46">
        <f t="shared" si="25"/>
        <v>-6425.0463125699589</v>
      </c>
      <c r="AJ46">
        <f t="shared" si="7"/>
        <v>76.306766774663345</v>
      </c>
      <c r="AK46">
        <f t="shared" si="22"/>
        <v>8.1978810057783864</v>
      </c>
      <c r="AL46">
        <f t="shared" si="26"/>
        <v>-6340.5416647895172</v>
      </c>
      <c r="AN46">
        <f t="shared" si="27"/>
        <v>0</v>
      </c>
      <c r="AO46">
        <f t="shared" si="27"/>
        <v>0</v>
      </c>
      <c r="AP46">
        <f t="shared" si="27"/>
        <v>-1.2003168018884517E-2</v>
      </c>
      <c r="AQ46">
        <f t="shared" si="27"/>
        <v>-77.109898487563441</v>
      </c>
      <c r="AR46">
        <f t="shared" si="27"/>
        <v>-77.12190165558232</v>
      </c>
      <c r="AS46">
        <f t="shared" si="27"/>
        <v>0.91593471495104728</v>
      </c>
      <c r="AT46">
        <f t="shared" si="27"/>
        <v>9.8401807855439158E-2</v>
      </c>
      <c r="AU46">
        <f t="shared" si="23"/>
        <v>-76.107565132775832</v>
      </c>
      <c r="AW46">
        <v>43</v>
      </c>
      <c r="AX46">
        <f>IF(Z46&gt;0, (R46*SUMPRODUCT(K46:$K$98, X46:$X$98)-K46*$AZ$3)/Z46, 0)</f>
        <v>510.07929375280753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0.26560892699999999</v>
      </c>
      <c r="Q47" s="4">
        <f t="shared" si="21"/>
        <v>12.5</v>
      </c>
      <c r="R47">
        <f t="shared" si="0"/>
        <v>250000</v>
      </c>
      <c r="S47">
        <f t="shared" si="1"/>
        <v>-248.8788976118538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40.805819022170738</v>
      </c>
      <c r="AC47">
        <f t="shared" si="2"/>
        <v>-14.422666760208102</v>
      </c>
      <c r="AE47">
        <f t="shared" si="3"/>
        <v>0</v>
      </c>
      <c r="AF47">
        <f t="shared" si="24"/>
        <v>0</v>
      </c>
      <c r="AG47">
        <f t="shared" si="24"/>
        <v>-0.7243817625059048</v>
      </c>
      <c r="AH47">
        <f t="shared" si="5"/>
        <v>-5312.1102633345736</v>
      </c>
      <c r="AI47">
        <f t="shared" si="25"/>
        <v>-5312.8346450970794</v>
      </c>
      <c r="AJ47">
        <f t="shared" si="7"/>
        <v>55.22848578237884</v>
      </c>
      <c r="AK47">
        <f t="shared" si="22"/>
        <v>2.856407331551952</v>
      </c>
      <c r="AL47">
        <f t="shared" si="26"/>
        <v>-5254.7497519831486</v>
      </c>
      <c r="AN47">
        <f t="shared" si="27"/>
        <v>0</v>
      </c>
      <c r="AO47">
        <f t="shared" si="27"/>
        <v>0</v>
      </c>
      <c r="AP47">
        <f t="shared" si="27"/>
        <v>-7.7633819291062847E-3</v>
      </c>
      <c r="AQ47">
        <f t="shared" si="27"/>
        <v>-56.931224608868433</v>
      </c>
      <c r="AR47">
        <f t="shared" si="27"/>
        <v>-56.938987990797536</v>
      </c>
      <c r="AS47">
        <f t="shared" si="27"/>
        <v>0.59189760246252499</v>
      </c>
      <c r="AT47">
        <f t="shared" si="27"/>
        <v>3.0612837329344503E-2</v>
      </c>
      <c r="AU47">
        <f t="shared" si="23"/>
        <v>-56.316477551005669</v>
      </c>
      <c r="AW47">
        <v>44</v>
      </c>
      <c r="AX47">
        <f>IF(Z47&gt;0, (R47*SUMPRODUCT(K47:$K$98, X47:$X$98)-K47*$AZ$3)/Z47, 0)</f>
        <v>-248.8788976118538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0.29099302900000001</v>
      </c>
      <c r="Q48" s="4">
        <f t="shared" si="21"/>
        <v>12.5</v>
      </c>
      <c r="R48">
        <f t="shared" si="0"/>
        <v>250000</v>
      </c>
      <c r="S48">
        <f t="shared" si="1"/>
        <v>-1279.1826422576687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-14.422666760208102</v>
      </c>
      <c r="AC48">
        <f t="shared" si="2"/>
        <v>-51.816915739447339</v>
      </c>
      <c r="AE48">
        <f t="shared" si="3"/>
        <v>0</v>
      </c>
      <c r="AF48">
        <f t="shared" si="24"/>
        <v>0</v>
      </c>
      <c r="AG48">
        <f t="shared" si="24"/>
        <v>-0.50634790165689392</v>
      </c>
      <c r="AH48">
        <f t="shared" si="5"/>
        <v>-4215.800864479037</v>
      </c>
      <c r="AI48">
        <f t="shared" si="25"/>
        <v>-4216.3072123806942</v>
      </c>
      <c r="AJ48">
        <f t="shared" si="7"/>
        <v>37.394248979239237</v>
      </c>
      <c r="AK48">
        <f t="shared" si="22"/>
        <v>-1.0095866732145673</v>
      </c>
      <c r="AL48">
        <f t="shared" si="26"/>
        <v>-4179.9225500746697</v>
      </c>
      <c r="AN48">
        <f t="shared" si="27"/>
        <v>0</v>
      </c>
      <c r="AO48">
        <f t="shared" si="27"/>
        <v>0</v>
      </c>
      <c r="AP48">
        <f t="shared" si="27"/>
        <v>-4.8452304348042151E-3</v>
      </c>
      <c r="AQ48">
        <f t="shared" si="27"/>
        <v>-40.340893264901801</v>
      </c>
      <c r="AR48">
        <f t="shared" si="27"/>
        <v>-40.345738495336605</v>
      </c>
      <c r="AS48">
        <f t="shared" si="27"/>
        <v>0.35782463529122749</v>
      </c>
      <c r="AT48">
        <f t="shared" si="27"/>
        <v>-9.6607096812787955E-3</v>
      </c>
      <c r="AU48">
        <f t="shared" si="23"/>
        <v>-39.997574569726659</v>
      </c>
      <c r="AW48">
        <v>45</v>
      </c>
      <c r="AX48">
        <f>IF(Z48&gt;0, (R48*SUMPRODUCT(K48:$K$98, X48:$X$98)-K48*$AZ$3)/Z48, 0)</f>
        <v>-1279.1826422576687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0.31752069599999999</v>
      </c>
      <c r="Q49" s="4">
        <f t="shared" si="21"/>
        <v>12.5</v>
      </c>
      <c r="R49">
        <f t="shared" si="0"/>
        <v>250000</v>
      </c>
      <c r="S49">
        <f t="shared" si="1"/>
        <v>-2742.739321016184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-51.816915739447339</v>
      </c>
      <c r="AC49">
        <f t="shared" si="2"/>
        <v>-74.714080763608763</v>
      </c>
      <c r="AE49">
        <f t="shared" si="3"/>
        <v>0</v>
      </c>
      <c r="AF49">
        <f t="shared" si="24"/>
        <v>0</v>
      </c>
      <c r="AG49">
        <f t="shared" si="24"/>
        <v>-0.34050848448808846</v>
      </c>
      <c r="AH49">
        <f t="shared" si="5"/>
        <v>-3215.5187630447299</v>
      </c>
      <c r="AI49">
        <f t="shared" si="25"/>
        <v>-3215.8592715292179</v>
      </c>
      <c r="AJ49">
        <f t="shared" si="7"/>
        <v>22.897165024161424</v>
      </c>
      <c r="AK49">
        <f t="shared" si="22"/>
        <v>-3.6271841017613142</v>
      </c>
      <c r="AL49">
        <f t="shared" si="26"/>
        <v>-3196.5892906068179</v>
      </c>
      <c r="AN49">
        <f t="shared" si="27"/>
        <v>0</v>
      </c>
      <c r="AO49">
        <f t="shared" si="27"/>
        <v>0</v>
      </c>
      <c r="AP49">
        <f t="shared" si="27"/>
        <v>-2.9092117772471036E-3</v>
      </c>
      <c r="AQ49">
        <f t="shared" si="27"/>
        <v>-27.472516784632443</v>
      </c>
      <c r="AR49">
        <f t="shared" si="27"/>
        <v>-27.47542599640969</v>
      </c>
      <c r="AS49">
        <f t="shared" si="27"/>
        <v>0.19562714348808272</v>
      </c>
      <c r="AT49">
        <f t="shared" si="27"/>
        <v>-3.0989673349700649E-2</v>
      </c>
      <c r="AU49">
        <f t="shared" si="23"/>
        <v>-27.31078852627131</v>
      </c>
      <c r="AW49">
        <v>46</v>
      </c>
      <c r="AX49">
        <f>IF(Z49&gt;0, (R49*SUMPRODUCT(K49:$K$98, X49:$X$98)-K49*$AZ$3)/Z49, 0)</f>
        <v>-2742.739321016184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0.344227385</v>
      </c>
      <c r="Q50" s="4">
        <f t="shared" si="21"/>
        <v>12.5</v>
      </c>
      <c r="R50">
        <f t="shared" si="0"/>
        <v>250000</v>
      </c>
      <c r="S50">
        <f t="shared" si="1"/>
        <v>-4923.5654676867398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-74.714080763608763</v>
      </c>
      <c r="AC50">
        <f t="shared" si="2"/>
        <v>-86.611840190437249</v>
      </c>
      <c r="AE50">
        <f t="shared" si="3"/>
        <v>0</v>
      </c>
      <c r="AF50">
        <f t="shared" si="24"/>
        <v>0</v>
      </c>
      <c r="AG50">
        <f t="shared" si="24"/>
        <v>-0.21989105445755977</v>
      </c>
      <c r="AH50">
        <f t="shared" si="5"/>
        <v>-2344.2469037129549</v>
      </c>
      <c r="AI50">
        <f t="shared" si="25"/>
        <v>-2344.4667947674125</v>
      </c>
      <c r="AJ50">
        <f t="shared" si="7"/>
        <v>11.897759426828486</v>
      </c>
      <c r="AK50">
        <f t="shared" si="22"/>
        <v>-5.2299856534526139</v>
      </c>
      <c r="AL50">
        <f t="shared" si="26"/>
        <v>-2337.7990209940367</v>
      </c>
      <c r="AN50">
        <f t="shared" si="27"/>
        <v>0</v>
      </c>
      <c r="AO50">
        <f t="shared" si="27"/>
        <v>0</v>
      </c>
      <c r="AP50">
        <f t="shared" si="27"/>
        <v>-1.6774011580193383E-3</v>
      </c>
      <c r="AQ50">
        <f t="shared" si="27"/>
        <v>-17.88268504451737</v>
      </c>
      <c r="AR50">
        <f t="shared" si="27"/>
        <v>-17.884362445675389</v>
      </c>
      <c r="AS50">
        <f t="shared" si="27"/>
        <v>9.0760015179469147E-2</v>
      </c>
      <c r="AT50">
        <f t="shared" si="27"/>
        <v>-3.9896047673095028E-2</v>
      </c>
      <c r="AU50">
        <f t="shared" si="23"/>
        <v>-17.833498478169016</v>
      </c>
      <c r="AW50">
        <v>47</v>
      </c>
      <c r="AX50">
        <f>IF(Z50&gt;0, (R50*SUMPRODUCT(K50:$K$98, X50:$X$98)-K50*$AZ$3)/Z50, 0)</f>
        <v>-4923.5654676867398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0.370496828</v>
      </c>
      <c r="Q51" s="4">
        <f t="shared" si="21"/>
        <v>12.5</v>
      </c>
      <c r="R51">
        <f t="shared" si="0"/>
        <v>250000</v>
      </c>
      <c r="S51">
        <f t="shared" si="1"/>
        <v>-8312.5055119771077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-86.611840190437249</v>
      </c>
      <c r="AC51">
        <f t="shared" si="2"/>
        <v>-90.588491879772533</v>
      </c>
      <c r="AE51">
        <f t="shared" si="3"/>
        <v>0</v>
      </c>
      <c r="AF51">
        <f t="shared" si="24"/>
        <v>0</v>
      </c>
      <c r="AG51">
        <f t="shared" si="24"/>
        <v>-0.13622320573088303</v>
      </c>
      <c r="AH51">
        <f t="shared" si="5"/>
        <v>-1629.3787636420232</v>
      </c>
      <c r="AI51">
        <f t="shared" si="25"/>
        <v>-1629.514986847754</v>
      </c>
      <c r="AJ51">
        <f t="shared" si="7"/>
        <v>3.9766516893352843</v>
      </c>
      <c r="AK51">
        <f t="shared" si="22"/>
        <v>-6.0628288133306079</v>
      </c>
      <c r="AL51">
        <f t="shared" si="26"/>
        <v>-1631.6011639717492</v>
      </c>
      <c r="AN51">
        <f t="shared" si="27"/>
        <v>0</v>
      </c>
      <c r="AO51">
        <f t="shared" si="27"/>
        <v>0</v>
      </c>
      <c r="AP51">
        <f t="shared" si="27"/>
        <v>-9.2781726616915469E-4</v>
      </c>
      <c r="AQ51">
        <f t="shared" si="27"/>
        <v>-11.097710863030207</v>
      </c>
      <c r="AR51">
        <f t="shared" si="27"/>
        <v>-11.098638680296375</v>
      </c>
      <c r="AS51">
        <f t="shared" si="27"/>
        <v>2.7085004196678857E-2</v>
      </c>
      <c r="AT51">
        <f t="shared" si="27"/>
        <v>-4.129397208540881E-2</v>
      </c>
      <c r="AU51">
        <f t="shared" si="23"/>
        <v>-11.112847648185104</v>
      </c>
      <c r="AW51">
        <v>48</v>
      </c>
      <c r="AX51">
        <f>IF(Z51&gt;0, (R51*SUMPRODUCT(K51:$K$98, X51:$X$98)-K51*$AZ$3)/Z51, 0)</f>
        <v>-8312.5055119771077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0.397394472</v>
      </c>
      <c r="Q52" s="4">
        <f t="shared" si="21"/>
        <v>12.5</v>
      </c>
      <c r="R52">
        <f t="shared" si="0"/>
        <v>250000</v>
      </c>
      <c r="S52">
        <f t="shared" si="1"/>
        <v>-13822.902574031079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-90.588491879772533</v>
      </c>
      <c r="AC52">
        <f t="shared" si="2"/>
        <v>-89.270101532818771</v>
      </c>
      <c r="AE52">
        <f t="shared" si="3"/>
        <v>0</v>
      </c>
      <c r="AF52">
        <f t="shared" si="24"/>
        <v>0</v>
      </c>
      <c r="AG52">
        <f t="shared" si="24"/>
        <v>-8.072662475800256E-2</v>
      </c>
      <c r="AH52">
        <f t="shared" si="5"/>
        <v>-1082.6869783114328</v>
      </c>
      <c r="AI52">
        <f t="shared" si="25"/>
        <v>-1082.7677049361907</v>
      </c>
      <c r="AJ52">
        <f t="shared" si="7"/>
        <v>-1.3183903469537626</v>
      </c>
      <c r="AK52">
        <f t="shared" si="22"/>
        <v>-6.3411944315840776</v>
      </c>
      <c r="AL52">
        <f t="shared" si="26"/>
        <v>-1090.4272897147284</v>
      </c>
      <c r="AN52">
        <f t="shared" si="27"/>
        <v>0</v>
      </c>
      <c r="AO52">
        <f t="shared" si="27"/>
        <v>0</v>
      </c>
      <c r="AP52">
        <f t="shared" si="27"/>
        <v>-4.9091932223722175E-4</v>
      </c>
      <c r="AQ52">
        <f t="shared" si="27"/>
        <v>-6.5840973678888339</v>
      </c>
      <c r="AR52">
        <f t="shared" si="27"/>
        <v>-6.584588287211071</v>
      </c>
      <c r="AS52">
        <f t="shared" si="27"/>
        <v>-8.0174700417717706E-3</v>
      </c>
      <c r="AT52">
        <f t="shared" si="27"/>
        <v>-3.8562430695693144E-2</v>
      </c>
      <c r="AU52">
        <f t="shared" si="23"/>
        <v>-6.6311681879485347</v>
      </c>
      <c r="AW52">
        <v>49</v>
      </c>
      <c r="AX52">
        <f>IF(Z52&gt;0, (R52*SUMPRODUCT(K52:$K$98, X52:$X$98)-K52*$AZ$3)/Z52, 0)</f>
        <v>-13822.902574031079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0.424762996</v>
      </c>
      <c r="Q53" s="4">
        <f t="shared" si="21"/>
        <v>12.5</v>
      </c>
      <c r="R53">
        <f t="shared" si="0"/>
        <v>250000</v>
      </c>
      <c r="S53">
        <f t="shared" si="1"/>
        <v>-23221.837894033248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-89.270101532818771</v>
      </c>
      <c r="AC53">
        <f t="shared" si="2"/>
        <v>-84.768394248936175</v>
      </c>
      <c r="AE53">
        <f t="shared" si="3"/>
        <v>0</v>
      </c>
      <c r="AF53">
        <f t="shared" si="24"/>
        <v>0</v>
      </c>
      <c r="AG53">
        <f t="shared" si="24"/>
        <v>-4.5629675521245597E-2</v>
      </c>
      <c r="AH53">
        <f t="shared" si="5"/>
        <v>-685.79365978353883</v>
      </c>
      <c r="AI53">
        <f t="shared" si="25"/>
        <v>-685.83928945906007</v>
      </c>
      <c r="AJ53">
        <f t="shared" si="7"/>
        <v>-4.5017072838825953</v>
      </c>
      <c r="AK53">
        <f t="shared" si="22"/>
        <v>-6.2489071072973141</v>
      </c>
      <c r="AL53">
        <f t="shared" si="26"/>
        <v>-696.58990385024003</v>
      </c>
      <c r="AN53">
        <f t="shared" si="27"/>
        <v>0</v>
      </c>
      <c r="AO53">
        <f t="shared" si="27"/>
        <v>0</v>
      </c>
      <c r="AP53">
        <f t="shared" si="27"/>
        <v>-2.4775514902417663E-4</v>
      </c>
      <c r="AQ53">
        <f t="shared" si="27"/>
        <v>-3.723649323353067</v>
      </c>
      <c r="AR53">
        <f t="shared" si="27"/>
        <v>-3.7238970785020911</v>
      </c>
      <c r="AS53">
        <f t="shared" si="27"/>
        <v>-2.4442890426916362E-2</v>
      </c>
      <c r="AT53">
        <f t="shared" si="27"/>
        <v>-3.3929649814972429E-2</v>
      </c>
      <c r="AU53">
        <f t="shared" si="23"/>
        <v>-3.7822696187439799</v>
      </c>
      <c r="AW53">
        <v>50</v>
      </c>
      <c r="AX53">
        <f>IF(Z53&gt;0, (R53*SUMPRODUCT(K53:$K$98, X53:$X$98)-K53*$AZ$3)/Z53, 0)</f>
        <v>-23221.837894033248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0.45242554800000001</v>
      </c>
      <c r="Q54" s="4">
        <f t="shared" si="21"/>
        <v>12.5</v>
      </c>
      <c r="R54">
        <f t="shared" si="0"/>
        <v>250000</v>
      </c>
      <c r="S54">
        <f t="shared" si="1"/>
        <v>-40051.005586720865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-84.768394248936175</v>
      </c>
      <c r="AC54">
        <f t="shared" si="2"/>
        <v>-78.594003704636208</v>
      </c>
      <c r="AE54">
        <f t="shared" si="3"/>
        <v>0</v>
      </c>
      <c r="AF54">
        <f t="shared" si="24"/>
        <v>0</v>
      </c>
      <c r="AG54">
        <f t="shared" si="24"/>
        <v>-2.4529347813271415E-2</v>
      </c>
      <c r="AH54">
        <f t="shared" si="5"/>
        <v>-412.88061905523449</v>
      </c>
      <c r="AI54">
        <f t="shared" si="25"/>
        <v>-412.90514840304775</v>
      </c>
      <c r="AJ54">
        <f t="shared" si="7"/>
        <v>-6.1743905442999676</v>
      </c>
      <c r="AK54">
        <f t="shared" si="22"/>
        <v>-5.9337875974255327</v>
      </c>
      <c r="AL54">
        <f t="shared" si="26"/>
        <v>-425.01332654477324</v>
      </c>
      <c r="AN54">
        <f t="shared" si="27"/>
        <v>0</v>
      </c>
      <c r="AO54">
        <f t="shared" si="27"/>
        <v>0</v>
      </c>
      <c r="AP54">
        <f t="shared" si="27"/>
        <v>-1.1891682005968758E-4</v>
      </c>
      <c r="AQ54">
        <f t="shared" si="27"/>
        <v>-2.0016206976265138</v>
      </c>
      <c r="AR54">
        <f t="shared" si="27"/>
        <v>-2.0017396144465738</v>
      </c>
      <c r="AS54">
        <f t="shared" si="27"/>
        <v>-2.993307832414123E-2</v>
      </c>
      <c r="AT54">
        <f t="shared" si="27"/>
        <v>-2.87666495402574E-2</v>
      </c>
      <c r="AU54">
        <f t="shared" si="23"/>
        <v>-2.0604393423109721</v>
      </c>
      <c r="AW54">
        <v>51</v>
      </c>
      <c r="AX54">
        <f>IF(Z54&gt;0, (R54*SUMPRODUCT(K54:$K$98, X54:$X$98)-K54*$AZ$3)/Z54, 0)</f>
        <v>-40051.005586720865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0.48020744799999998</v>
      </c>
      <c r="Q55" s="4">
        <f t="shared" si="21"/>
        <v>12.5</v>
      </c>
      <c r="R55">
        <f t="shared" si="0"/>
        <v>250000</v>
      </c>
      <c r="S55">
        <f t="shared" si="1"/>
        <v>-71730.092145914357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-78.594003704636208</v>
      </c>
      <c r="AC55">
        <f t="shared" si="2"/>
        <v>-71.758088806143917</v>
      </c>
      <c r="AE55">
        <f t="shared" si="3"/>
        <v>0</v>
      </c>
      <c r="AF55">
        <f t="shared" si="24"/>
        <v>0</v>
      </c>
      <c r="AG55">
        <f t="shared" si="24"/>
        <v>-1.2504878820623254E-2</v>
      </c>
      <c r="AH55">
        <f t="shared" si="5"/>
        <v>-235.58351029030891</v>
      </c>
      <c r="AI55">
        <f t="shared" si="25"/>
        <v>-235.59601516912954</v>
      </c>
      <c r="AJ55">
        <f t="shared" si="7"/>
        <v>-6.8359148984922911</v>
      </c>
      <c r="AK55">
        <f t="shared" si="22"/>
        <v>-5.5015802593245349</v>
      </c>
      <c r="AL55">
        <f t="shared" si="26"/>
        <v>-247.93351032694636</v>
      </c>
      <c r="AN55">
        <f t="shared" si="27"/>
        <v>0</v>
      </c>
      <c r="AO55">
        <f t="shared" si="27"/>
        <v>0</v>
      </c>
      <c r="AP55">
        <f t="shared" si="27"/>
        <v>-5.412759747674367E-5</v>
      </c>
      <c r="AQ55">
        <f t="shared" si="27"/>
        <v>-1.0197275479488888</v>
      </c>
      <c r="AR55">
        <f t="shared" si="27"/>
        <v>-1.0197816755463656</v>
      </c>
      <c r="AS55">
        <f t="shared" si="27"/>
        <v>-2.9589383097470442E-2</v>
      </c>
      <c r="AT55">
        <f t="shared" si="27"/>
        <v>-2.3813691122828131E-2</v>
      </c>
      <c r="AU55">
        <f t="shared" si="23"/>
        <v>-1.073184749766664</v>
      </c>
      <c r="AW55">
        <v>52</v>
      </c>
      <c r="AX55">
        <f>IF(Z55&gt;0, (R55*SUMPRODUCT(K55:$K$98, X55:$X$98)-K55*$AZ$3)/Z55, 0)</f>
        <v>-71730.092145914357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0.508136904</v>
      </c>
      <c r="Q56" s="4">
        <f t="shared" si="21"/>
        <v>12.5</v>
      </c>
      <c r="R56">
        <f t="shared" si="0"/>
        <v>250000</v>
      </c>
      <c r="S56">
        <f t="shared" si="1"/>
        <v>-134606.37298486038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-71.758088806143917</v>
      </c>
      <c r="AC56">
        <f t="shared" si="2"/>
        <v>-64.887159571843881</v>
      </c>
      <c r="AE56">
        <f t="shared" si="3"/>
        <v>0</v>
      </c>
      <c r="AF56">
        <f t="shared" si="24"/>
        <v>0</v>
      </c>
      <c r="AG56">
        <f t="shared" si="24"/>
        <v>-6.0256396236103502E-3</v>
      </c>
      <c r="AH56">
        <f t="shared" si="5"/>
        <v>-127.08380817613345</v>
      </c>
      <c r="AI56">
        <f t="shared" si="25"/>
        <v>-127.08983381575706</v>
      </c>
      <c r="AJ56">
        <f t="shared" si="7"/>
        <v>-6.8709292343000357</v>
      </c>
      <c r="AK56">
        <f t="shared" si="22"/>
        <v>-5.0230662164300748</v>
      </c>
      <c r="AL56">
        <f t="shared" si="26"/>
        <v>-138.98382926648716</v>
      </c>
      <c r="AN56">
        <f t="shared" si="27"/>
        <v>0</v>
      </c>
      <c r="AO56">
        <f t="shared" si="27"/>
        <v>0</v>
      </c>
      <c r="AP56">
        <f t="shared" si="27"/>
        <v>-2.3287581874272763E-5</v>
      </c>
      <c r="AQ56">
        <f t="shared" si="27"/>
        <v>-0.4911469607641204</v>
      </c>
      <c r="AR56">
        <f t="shared" si="27"/>
        <v>-0.49117024834599471</v>
      </c>
      <c r="AS56">
        <f t="shared" si="27"/>
        <v>-2.655441365413513E-2</v>
      </c>
      <c r="AT56">
        <f t="shared" si="27"/>
        <v>-1.941288777321893E-2</v>
      </c>
      <c r="AU56">
        <f t="shared" si="23"/>
        <v>-0.53713754977334871</v>
      </c>
      <c r="AW56">
        <v>53</v>
      </c>
      <c r="AX56">
        <f>IF(Z56&gt;0, (R56*SUMPRODUCT(K56:$K$98, X56:$X$98)-K56*$AZ$3)/Z56, 0)</f>
        <v>-134606.37298486038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0.53626491099999996</v>
      </c>
      <c r="Q57" s="4">
        <f t="shared" si="21"/>
        <v>12.5</v>
      </c>
      <c r="R57">
        <f t="shared" si="0"/>
        <v>250000</v>
      </c>
      <c r="S57">
        <f t="shared" si="1"/>
        <v>-266697.76743656769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-64.887159571843881</v>
      </c>
      <c r="AC57">
        <f t="shared" si="2"/>
        <v>-58.333077262742883</v>
      </c>
      <c r="AE57">
        <f t="shared" si="3"/>
        <v>0</v>
      </c>
      <c r="AF57">
        <f t="shared" si="24"/>
        <v>0</v>
      </c>
      <c r="AG57">
        <f t="shared" si="24"/>
        <v>-2.7340441309007687E-3</v>
      </c>
      <c r="AH57">
        <f t="shared" si="5"/>
        <v>-64.626781929469558</v>
      </c>
      <c r="AI57">
        <f t="shared" si="25"/>
        <v>-64.629515973600462</v>
      </c>
      <c r="AJ57">
        <f t="shared" si="7"/>
        <v>-6.5540823091009983</v>
      </c>
      <c r="AK57">
        <f t="shared" si="22"/>
        <v>-4.5421011700290723</v>
      </c>
      <c r="AL57">
        <f t="shared" si="26"/>
        <v>-75.725699452730538</v>
      </c>
      <c r="AN57">
        <f t="shared" si="27"/>
        <v>0</v>
      </c>
      <c r="AO57">
        <f t="shared" si="27"/>
        <v>0</v>
      </c>
      <c r="AP57">
        <f t="shared" si="27"/>
        <v>-9.4342794949267294E-6</v>
      </c>
      <c r="AQ57">
        <f t="shared" si="27"/>
        <v>-0.22300558966450171</v>
      </c>
      <c r="AR57">
        <f t="shared" si="27"/>
        <v>-0.22301502394399664</v>
      </c>
      <c r="AS57">
        <f t="shared" si="27"/>
        <v>-2.2615964255281364E-2</v>
      </c>
      <c r="AT57">
        <f t="shared" si="27"/>
        <v>-1.5673284658419169E-2</v>
      </c>
      <c r="AU57">
        <f t="shared" si="23"/>
        <v>-0.2613042728576972</v>
      </c>
      <c r="AW57">
        <v>54</v>
      </c>
      <c r="AX57">
        <f>IF(Z57&gt;0, (R57*SUMPRODUCT(K57:$K$98, X57:$X$98)-K57*$AZ$3)/Z57, 0)</f>
        <v>-266697.76743656769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0.564431978</v>
      </c>
      <c r="Q58" s="4">
        <f t="shared" si="21"/>
        <v>12.5</v>
      </c>
      <c r="R58">
        <f t="shared" si="0"/>
        <v>250000</v>
      </c>
      <c r="S58">
        <f t="shared" si="1"/>
        <v>-561503.24916361156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-58.333077262742883</v>
      </c>
      <c r="AC58">
        <f t="shared" si="2"/>
        <v>-52.265699575742111</v>
      </c>
      <c r="AE58">
        <f t="shared" si="3"/>
        <v>0</v>
      </c>
      <c r="AF58">
        <f t="shared" si="24"/>
        <v>0</v>
      </c>
      <c r="AG58">
        <f t="shared" si="24"/>
        <v>-1.1635217528481493E-3</v>
      </c>
      <c r="AH58">
        <f t="shared" si="5"/>
        <v>-30.863638734872236</v>
      </c>
      <c r="AI58">
        <f t="shared" si="25"/>
        <v>-30.864802256625083</v>
      </c>
      <c r="AJ58">
        <f t="shared" si="7"/>
        <v>-6.0673776870007714</v>
      </c>
      <c r="AK58">
        <f t="shared" si="22"/>
        <v>-4.0833154083920018</v>
      </c>
      <c r="AL58">
        <f t="shared" si="26"/>
        <v>-41.015495352017858</v>
      </c>
      <c r="AN58">
        <f t="shared" si="27"/>
        <v>0</v>
      </c>
      <c r="AO58">
        <f t="shared" si="27"/>
        <v>0</v>
      </c>
      <c r="AP58">
        <f t="shared" si="27"/>
        <v>-3.5847568425456496E-6</v>
      </c>
      <c r="AQ58">
        <f t="shared" si="27"/>
        <v>-9.5089447077255973E-2</v>
      </c>
      <c r="AR58">
        <f t="shared" si="27"/>
        <v>-9.5093031834098521E-2</v>
      </c>
      <c r="AS58">
        <f t="shared" si="27"/>
        <v>-1.8693310740898028E-2</v>
      </c>
      <c r="AT58">
        <f t="shared" si="27"/>
        <v>-1.2580506393347742E-2</v>
      </c>
      <c r="AU58">
        <f t="shared" si="23"/>
        <v>-0.1263668489683443</v>
      </c>
      <c r="AW58">
        <v>55</v>
      </c>
      <c r="AX58">
        <f>IF(Z58&gt;0, (R58*SUMPRODUCT(K58:$K$98, X58:$X$98)-K58*$AZ$3)/Z58, 0)</f>
        <v>-561503.24916361156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0.59247427200000002</v>
      </c>
      <c r="Q59" s="4">
        <f t="shared" si="21"/>
        <v>12.5</v>
      </c>
      <c r="R59">
        <f t="shared" si="0"/>
        <v>250000</v>
      </c>
      <c r="S59">
        <f t="shared" si="1"/>
        <v>-1263280.0136506893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-52.265699575742111</v>
      </c>
      <c r="AC59">
        <f t="shared" si="2"/>
        <v>-46.744375382939651</v>
      </c>
      <c r="AE59">
        <f t="shared" si="3"/>
        <v>0</v>
      </c>
      <c r="AF59">
        <f t="shared" si="24"/>
        <v>0</v>
      </c>
      <c r="AG59">
        <f t="shared" si="24"/>
        <v>-4.6252983184479659E-4</v>
      </c>
      <c r="AH59">
        <f t="shared" si="5"/>
        <v>-13.787134069497425</v>
      </c>
      <c r="AI59">
        <f t="shared" si="25"/>
        <v>-13.78759659932927</v>
      </c>
      <c r="AJ59">
        <f t="shared" si="7"/>
        <v>-5.5213241928024601</v>
      </c>
      <c r="AK59">
        <f t="shared" si="22"/>
        <v>-3.6585989703019481</v>
      </c>
      <c r="AL59">
        <f t="shared" si="26"/>
        <v>-22.967519762433678</v>
      </c>
      <c r="AN59">
        <f t="shared" si="27"/>
        <v>0</v>
      </c>
      <c r="AO59">
        <f t="shared" si="27"/>
        <v>0</v>
      </c>
      <c r="AP59">
        <f t="shared" si="27"/>
        <v>-1.2723509585142325E-6</v>
      </c>
      <c r="AQ59">
        <f t="shared" si="27"/>
        <v>-3.7926360724718791E-2</v>
      </c>
      <c r="AR59">
        <f t="shared" si="27"/>
        <v>-3.7927633075677307E-2</v>
      </c>
      <c r="AS59">
        <f t="shared" si="27"/>
        <v>-1.5188343854407458E-2</v>
      </c>
      <c r="AT59">
        <f t="shared" si="27"/>
        <v>-1.0064263072754355E-2</v>
      </c>
      <c r="AU59">
        <f t="shared" si="23"/>
        <v>-6.3180240002839116E-2</v>
      </c>
      <c r="AW59">
        <v>56</v>
      </c>
      <c r="AX59">
        <f>IF(Z59&gt;0, (R59*SUMPRODUCT(K59:$K$98, X59:$X$98)-K59*$AZ$3)/Z59, 0)</f>
        <v>-1263280.0136506893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0.62503115200000003</v>
      </c>
      <c r="Q60" s="4">
        <f t="shared" si="21"/>
        <v>12.5</v>
      </c>
      <c r="R60">
        <f t="shared" si="0"/>
        <v>250000</v>
      </c>
      <c r="S60">
        <f t="shared" si="1"/>
        <v>-3092818.7835651124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-46.744375382939651</v>
      </c>
      <c r="AC60">
        <f t="shared" si="2"/>
        <v>-41.767646708057484</v>
      </c>
      <c r="AE60">
        <f t="shared" si="3"/>
        <v>0</v>
      </c>
      <c r="AF60">
        <f t="shared" si="24"/>
        <v>0</v>
      </c>
      <c r="AG60">
        <f t="shared" si="24"/>
        <v>-1.6880897989402909E-4</v>
      </c>
      <c r="AH60">
        <f t="shared" si="5"/>
        <v>-5.7819110726463903</v>
      </c>
      <c r="AI60">
        <f t="shared" si="25"/>
        <v>-5.7820798816262844</v>
      </c>
      <c r="AJ60">
        <f t="shared" si="7"/>
        <v>-4.9767286748821675</v>
      </c>
      <c r="AK60">
        <f t="shared" si="22"/>
        <v>-3.272106276805776</v>
      </c>
      <c r="AL60">
        <f t="shared" si="26"/>
        <v>-14.030914833314228</v>
      </c>
      <c r="AN60">
        <f t="shared" si="27"/>
        <v>0</v>
      </c>
      <c r="AO60">
        <f t="shared" si="27"/>
        <v>0</v>
      </c>
      <c r="AP60">
        <f t="shared" si="27"/>
        <v>-4.1461469962556706E-7</v>
      </c>
      <c r="AQ60">
        <f t="shared" si="27"/>
        <v>-1.4201053309793838E-2</v>
      </c>
      <c r="AR60">
        <f t="shared" si="27"/>
        <v>-1.4201467924493465E-2</v>
      </c>
      <c r="AS60">
        <f t="shared" si="27"/>
        <v>-1.2223430684490508E-2</v>
      </c>
      <c r="AT60">
        <f t="shared" si="27"/>
        <v>-8.0366776812016375E-3</v>
      </c>
      <c r="AU60">
        <f t="shared" si="23"/>
        <v>-3.4461576290185605E-2</v>
      </c>
      <c r="AW60">
        <v>57</v>
      </c>
      <c r="AX60">
        <f>IF(Z60&gt;0, (R60*SUMPRODUCT(K60:$K$98, X60:$X$98)-K60*$AZ$3)/Z60, 0)</f>
        <v>-3092818.7835651124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0.65741117999999998</v>
      </c>
      <c r="Q61" s="4">
        <f t="shared" si="21"/>
        <v>12.5</v>
      </c>
      <c r="R61">
        <f t="shared" si="0"/>
        <v>250000</v>
      </c>
      <c r="S61">
        <f t="shared" si="1"/>
        <v>-8305538.1836316492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-41.767646708057484</v>
      </c>
      <c r="AC61">
        <f t="shared" si="2"/>
        <v>-37.304477193861139</v>
      </c>
      <c r="AE61">
        <f t="shared" si="3"/>
        <v>0</v>
      </c>
      <c r="AF61">
        <f t="shared" si="24"/>
        <v>0</v>
      </c>
      <c r="AG61">
        <f t="shared" si="24"/>
        <v>-5.6143979428358852E-5</v>
      </c>
      <c r="AH61">
        <f t="shared" si="5"/>
        <v>-2.2195382133345989</v>
      </c>
      <c r="AI61">
        <f t="shared" si="25"/>
        <v>-2.2195943573140271</v>
      </c>
      <c r="AJ61">
        <f t="shared" si="7"/>
        <v>-4.4631695141963448</v>
      </c>
      <c r="AK61">
        <f t="shared" si="22"/>
        <v>-2.9237352695640242</v>
      </c>
      <c r="AL61">
        <f t="shared" si="26"/>
        <v>-9.6064991410743961</v>
      </c>
      <c r="AN61">
        <f t="shared" si="27"/>
        <v>0</v>
      </c>
      <c r="AO61">
        <f t="shared" si="27"/>
        <v>0</v>
      </c>
      <c r="AP61">
        <f t="shared" si="27"/>
        <v>-1.2312161937778731E-7</v>
      </c>
      <c r="AQ61">
        <f t="shared" si="27"/>
        <v>-4.8673631951105288E-3</v>
      </c>
      <c r="AR61">
        <f t="shared" si="27"/>
        <v>-4.8674863167299061E-3</v>
      </c>
      <c r="AS61">
        <f t="shared" si="27"/>
        <v>-9.787561618189505E-3</v>
      </c>
      <c r="AT61">
        <f t="shared" si="27"/>
        <v>-6.411640654720805E-3</v>
      </c>
      <c r="AU61">
        <f t="shared" si="23"/>
        <v>-2.1066688589640215E-2</v>
      </c>
      <c r="AW61">
        <v>58</v>
      </c>
      <c r="AX61">
        <f>IF(Z61&gt;0, (R61*SUMPRODUCT(K61:$K$98, X61:$X$98)-K61*$AZ$3)/Z61, 0)</f>
        <v>-8305538.1836316492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0.68957421399999996</v>
      </c>
      <c r="Q62" s="4">
        <f t="shared" si="21"/>
        <v>12.5</v>
      </c>
      <c r="R62">
        <f t="shared" si="0"/>
        <v>250000</v>
      </c>
      <c r="S62">
        <f t="shared" si="1"/>
        <v>-24686885.968435947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-37.304477193861139</v>
      </c>
      <c r="AC62">
        <f t="shared" si="2"/>
        <v>-33.311692264640051</v>
      </c>
      <c r="AE62">
        <f t="shared" si="3"/>
        <v>0</v>
      </c>
      <c r="AF62">
        <f t="shared" si="24"/>
        <v>0</v>
      </c>
      <c r="AG62">
        <f t="shared" si="24"/>
        <v>-1.686709914893254E-5</v>
      </c>
      <c r="AH62">
        <f t="shared" si="5"/>
        <v>-0.77430880970285443</v>
      </c>
      <c r="AI62">
        <f t="shared" si="25"/>
        <v>-0.77432567680200337</v>
      </c>
      <c r="AJ62">
        <f t="shared" si="7"/>
        <v>-3.992784929221088</v>
      </c>
      <c r="AK62">
        <f t="shared" si="22"/>
        <v>-2.6113134035702799</v>
      </c>
      <c r="AL62">
        <f t="shared" si="26"/>
        <v>-7.3784240095933704</v>
      </c>
      <c r="AN62">
        <f t="shared" si="27"/>
        <v>0</v>
      </c>
      <c r="AO62">
        <f t="shared" si="27"/>
        <v>0</v>
      </c>
      <c r="AP62">
        <f t="shared" si="27"/>
        <v>-3.3025811852825518E-8</v>
      </c>
      <c r="AQ62">
        <f t="shared" si="27"/>
        <v>-1.5160981055150863E-3</v>
      </c>
      <c r="AR62">
        <f t="shared" si="27"/>
        <v>-1.5161311313269391E-3</v>
      </c>
      <c r="AS62">
        <f t="shared" si="27"/>
        <v>-7.8178803999974216E-3</v>
      </c>
      <c r="AT62">
        <f t="shared" si="27"/>
        <v>-5.1129565548638737E-3</v>
      </c>
      <c r="AU62">
        <f t="shared" si="23"/>
        <v>-1.4446968086188235E-2</v>
      </c>
      <c r="AW62">
        <v>59</v>
      </c>
      <c r="AX62">
        <f>IF(Z62&gt;0, (R62*SUMPRODUCT(K62:$K$98, X62:$X$98)-K62*$AZ$3)/Z62, 0)</f>
        <v>-24686885.968435947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0.72148010799999995</v>
      </c>
      <c r="Q63" s="4">
        <f t="shared" si="21"/>
        <v>12.5</v>
      </c>
      <c r="R63">
        <f t="shared" si="0"/>
        <v>250000</v>
      </c>
      <c r="S63">
        <f t="shared" si="1"/>
        <v>-82090086.375479609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-33.311692264640051</v>
      </c>
      <c r="AC63">
        <f t="shared" si="2"/>
        <v>-29.743875958802523</v>
      </c>
      <c r="AE63">
        <f t="shared" si="3"/>
        <v>0</v>
      </c>
      <c r="AF63">
        <f t="shared" si="24"/>
        <v>0</v>
      </c>
      <c r="AG63">
        <f t="shared" si="24"/>
        <v>-4.5291516418246586E-6</v>
      </c>
      <c r="AH63">
        <f t="shared" si="5"/>
        <v>-0.24338553031237115</v>
      </c>
      <c r="AI63">
        <f t="shared" si="25"/>
        <v>-0.24339005946401296</v>
      </c>
      <c r="AJ63">
        <f t="shared" si="7"/>
        <v>-3.5678163058375283</v>
      </c>
      <c r="AK63">
        <f t="shared" si="22"/>
        <v>-2.3318184585248036</v>
      </c>
      <c r="AL63">
        <f t="shared" si="26"/>
        <v>-6.1430248238263445</v>
      </c>
      <c r="AN63">
        <f t="shared" si="27"/>
        <v>0</v>
      </c>
      <c r="AO63">
        <f t="shared" si="27"/>
        <v>0</v>
      </c>
      <c r="AP63">
        <f t="shared" si="27"/>
        <v>-7.9179352070830626E-9</v>
      </c>
      <c r="AQ63">
        <f t="shared" si="27"/>
        <v>-4.254904696850756E-4</v>
      </c>
      <c r="AR63">
        <f t="shared" si="27"/>
        <v>-4.2549838762028267E-4</v>
      </c>
      <c r="AS63">
        <f t="shared" si="27"/>
        <v>-6.2373134252168751E-3</v>
      </c>
      <c r="AT63">
        <f t="shared" si="27"/>
        <v>-4.0765222561286191E-3</v>
      </c>
      <c r="AU63">
        <f t="shared" si="23"/>
        <v>-1.0739334068965777E-2</v>
      </c>
      <c r="AW63">
        <v>60</v>
      </c>
      <c r="AX63">
        <f>IF(Z63&gt;0, (R63*SUMPRODUCT(K63:$K$98, X63:$X$98)-K63*$AZ$3)/Z63, 0)</f>
        <v>-82090086.375479609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0.75308980400000003</v>
      </c>
      <c r="Q64" s="4">
        <f t="shared" si="21"/>
        <v>12.5</v>
      </c>
      <c r="R64">
        <f t="shared" si="0"/>
        <v>250000</v>
      </c>
      <c r="S64">
        <f t="shared" si="1"/>
        <v>-309381908.05332243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-29.743875958802523</v>
      </c>
      <c r="AC64">
        <f t="shared" si="2"/>
        <v>-26.557397517180217</v>
      </c>
      <c r="AE64">
        <f t="shared" si="3"/>
        <v>0</v>
      </c>
      <c r="AF64">
        <f t="shared" si="24"/>
        <v>0</v>
      </c>
      <c r="AG64">
        <f t="shared" si="24"/>
        <v>-1.0730022031784019E-6</v>
      </c>
      <c r="AH64">
        <f t="shared" si="5"/>
        <v>-6.8217158444560208E-2</v>
      </c>
      <c r="AI64">
        <f t="shared" si="25"/>
        <v>-6.821823144676338E-2</v>
      </c>
      <c r="AJ64">
        <f t="shared" si="7"/>
        <v>-3.186478441622306</v>
      </c>
      <c r="AK64">
        <f t="shared" si="22"/>
        <v>-2.0820713171161769</v>
      </c>
      <c r="AL64">
        <f t="shared" si="26"/>
        <v>-5.3367679901852458</v>
      </c>
      <c r="AN64">
        <f t="shared" si="27"/>
        <v>0</v>
      </c>
      <c r="AO64">
        <f t="shared" si="27"/>
        <v>0</v>
      </c>
      <c r="AP64">
        <f t="shared" si="27"/>
        <v>-1.6748567694869189E-9</v>
      </c>
      <c r="AQ64">
        <f t="shared" si="27"/>
        <v>-1.0648064773548005E-4</v>
      </c>
      <c r="AR64">
        <f t="shared" si="27"/>
        <v>-1.0648232259224953E-4</v>
      </c>
      <c r="AS64">
        <f t="shared" si="27"/>
        <v>-4.973796859844763E-3</v>
      </c>
      <c r="AT64">
        <f t="shared" si="27"/>
        <v>-3.2499199253244989E-3</v>
      </c>
      <c r="AU64">
        <f t="shared" si="23"/>
        <v>-8.3301991077615097E-3</v>
      </c>
      <c r="AW64">
        <v>61</v>
      </c>
      <c r="AX64">
        <f>IF(Z64&gt;0, (R64*SUMPRODUCT(K64:$K$98, X64:$X$98)-K64*$AZ$3)/Z64, 0)</f>
        <v>-309381908.05332243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0.78453892300000005</v>
      </c>
      <c r="Q65" s="4">
        <f t="shared" si="21"/>
        <v>12.5</v>
      </c>
      <c r="R65">
        <f t="shared" si="0"/>
        <v>250000</v>
      </c>
      <c r="S65">
        <f t="shared" si="1"/>
        <v>-1344463497.1598513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-26.557397517180217</v>
      </c>
      <c r="AC65">
        <f t="shared" si="2"/>
        <v>-23.712054058460094</v>
      </c>
      <c r="AE65">
        <f t="shared" si="3"/>
        <v>0</v>
      </c>
      <c r="AF65">
        <f t="shared" si="24"/>
        <v>0</v>
      </c>
      <c r="AG65">
        <f t="shared" si="24"/>
        <v>-2.2046018828840717E-7</v>
      </c>
      <c r="AH65">
        <f t="shared" si="5"/>
        <v>-1.6836239857164211E-2</v>
      </c>
      <c r="AI65">
        <f t="shared" si="25"/>
        <v>-1.6836460317352499E-2</v>
      </c>
      <c r="AJ65">
        <f t="shared" si="7"/>
        <v>-2.845343458720123</v>
      </c>
      <c r="AK65">
        <f t="shared" si="22"/>
        <v>-1.8590178262026154</v>
      </c>
      <c r="AL65">
        <f t="shared" si="26"/>
        <v>-4.7211977452400902</v>
      </c>
      <c r="AN65">
        <f t="shared" si="27"/>
        <v>0</v>
      </c>
      <c r="AO65">
        <f t="shared" si="27"/>
        <v>0</v>
      </c>
      <c r="AP65">
        <f t="shared" si="27"/>
        <v>-3.0724810328528833E-10</v>
      </c>
      <c r="AQ65">
        <f t="shared" si="27"/>
        <v>-2.3464112966295116E-5</v>
      </c>
      <c r="AR65">
        <f t="shared" si="27"/>
        <v>-2.3464420214398401E-5</v>
      </c>
      <c r="AS65">
        <f t="shared" si="27"/>
        <v>-3.9654614634697322E-3</v>
      </c>
      <c r="AT65">
        <f t="shared" si="27"/>
        <v>-2.590851915299433E-3</v>
      </c>
      <c r="AU65">
        <f t="shared" si="23"/>
        <v>-6.5797777989835627E-3</v>
      </c>
      <c r="AW65">
        <v>62</v>
      </c>
      <c r="AX65">
        <f>IF(Z65&gt;0, (R65*SUMPRODUCT(K65:$K$98, X65:$X$98)-K65*$AZ$3)/Z65, 0)</f>
        <v>-1344463497.1598513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0.81598695700000001</v>
      </c>
      <c r="Q66" s="4">
        <f t="shared" si="21"/>
        <v>12.5</v>
      </c>
      <c r="R66">
        <f t="shared" si="0"/>
        <v>250000</v>
      </c>
      <c r="S66">
        <f t="shared" si="1"/>
        <v>-6898419633.8728008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-23.712054058460094</v>
      </c>
      <c r="AC66">
        <f t="shared" si="2"/>
        <v>-21.171497219566046</v>
      </c>
      <c r="AE66">
        <f t="shared" si="3"/>
        <v>0</v>
      </c>
      <c r="AF66">
        <f t="shared" si="24"/>
        <v>0</v>
      </c>
      <c r="AG66">
        <f t="shared" si="24"/>
        <v>-3.8362948224418687E-8</v>
      </c>
      <c r="AH66">
        <f t="shared" si="5"/>
        <v>-3.5978527636220882E-3</v>
      </c>
      <c r="AI66">
        <f t="shared" si="25"/>
        <v>-3.5978911265703126E-3</v>
      </c>
      <c r="AJ66">
        <f t="shared" si="7"/>
        <v>-2.540556838894048</v>
      </c>
      <c r="AK66">
        <f t="shared" si="22"/>
        <v>-1.6598437840922067</v>
      </c>
      <c r="AL66">
        <f t="shared" si="26"/>
        <v>-4.2039985141128255</v>
      </c>
      <c r="AN66">
        <f t="shared" si="27"/>
        <v>0</v>
      </c>
      <c r="AO66">
        <f t="shared" si="27"/>
        <v>0</v>
      </c>
      <c r="AP66">
        <f t="shared" si="27"/>
        <v>-4.7736765543438665E-11</v>
      </c>
      <c r="AQ66">
        <f t="shared" si="27"/>
        <v>-4.4769722293532877E-6</v>
      </c>
      <c r="AR66">
        <f t="shared" si="27"/>
        <v>-4.4770199661188314E-6</v>
      </c>
      <c r="AS66">
        <f t="shared" si="27"/>
        <v>-3.1613307053097997E-3</v>
      </c>
      <c r="AT66">
        <f t="shared" si="27"/>
        <v>-2.0654192971933496E-3</v>
      </c>
      <c r="AU66">
        <f t="shared" si="23"/>
        <v>-5.2312270224692684E-3</v>
      </c>
      <c r="AW66">
        <v>63</v>
      </c>
      <c r="AX66">
        <f>IF(Z66&gt;0, (R66*SUMPRODUCT(K66:$K$98, X66:$X$98)-K66*$AZ$3)/Z66, 0)</f>
        <v>-6898419633.8728008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0.84743607600000004</v>
      </c>
      <c r="Q67" s="4">
        <f t="shared" si="21"/>
        <v>12.5</v>
      </c>
      <c r="R67">
        <f t="shared" ref="R67:R69" si="28">$C$6</f>
        <v>250000</v>
      </c>
      <c r="S67">
        <f t="shared" ref="S67:S69" si="29">AX67</f>
        <v>-43203808826.593132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-21.171497219566046</v>
      </c>
      <c r="AC67">
        <f t="shared" ref="AC67:AC69" si="30">S67*Z67</f>
        <v>-18.903126425996298</v>
      </c>
      <c r="AE67">
        <f t="shared" ref="AE67:AE69" si="31">$Z67*O67</f>
        <v>0</v>
      </c>
      <c r="AF67">
        <f t="shared" si="24"/>
        <v>0</v>
      </c>
      <c r="AG67">
        <f t="shared" si="24"/>
        <v>-5.4691724350819569E-9</v>
      </c>
      <c r="AH67">
        <f t="shared" ref="AH67:AH69" si="32">-X67*R67</f>
        <v>-6.5020292614185082E-4</v>
      </c>
      <c r="AI67">
        <f t="shared" ref="AI67:AI69" si="33">SUM(AE67:AH67)</f>
        <v>-6.5020839531428586E-4</v>
      </c>
      <c r="AJ67">
        <f t="shared" ref="AJ67:AJ69" si="34">AB67-AC67</f>
        <v>-2.2683707935697477</v>
      </c>
      <c r="AK67">
        <f t="shared" si="22"/>
        <v>-1.4820048053696233</v>
      </c>
      <c r="AL67">
        <f t="shared" si="26"/>
        <v>-3.7510258073346852</v>
      </c>
      <c r="AN67">
        <f t="shared" si="27"/>
        <v>0</v>
      </c>
      <c r="AO67">
        <f t="shared" si="27"/>
        <v>0</v>
      </c>
      <c r="AP67">
        <f t="shared" si="27"/>
        <v>-6.0763755490541108E-12</v>
      </c>
      <c r="AQ67">
        <f t="shared" si="27"/>
        <v>-7.223903084475656E-7</v>
      </c>
      <c r="AR67">
        <f t="shared" si="27"/>
        <v>-7.2239638482311461E-7</v>
      </c>
      <c r="AS67">
        <f t="shared" si="27"/>
        <v>-2.5202117852093533E-3</v>
      </c>
      <c r="AT67">
        <f t="shared" si="27"/>
        <v>-1.6465412034121997E-3</v>
      </c>
      <c r="AU67">
        <f t="shared" si="23"/>
        <v>-4.1674753850063761E-3</v>
      </c>
      <c r="AW67">
        <v>64</v>
      </c>
      <c r="AX67">
        <f>IF(Z67&gt;0, (R67*SUMPRODUCT(K67:$K$98, X67:$X$98)-K67*$AZ$3)/Z67, 0)</f>
        <v>-43203808826.593132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0.87888519499999995</v>
      </c>
      <c r="Q68" s="4">
        <f t="shared" si="21"/>
        <v>12.5</v>
      </c>
      <c r="R68">
        <f t="shared" si="28"/>
        <v>250000</v>
      </c>
      <c r="S68">
        <f t="shared" si="29"/>
        <v>-347161935420.04803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-18.903126425996298</v>
      </c>
      <c r="AC68">
        <f t="shared" si="30"/>
        <v>-16.877792085402699</v>
      </c>
      <c r="AE68">
        <f t="shared" si="31"/>
        <v>0</v>
      </c>
      <c r="AF68">
        <f t="shared" si="24"/>
        <v>0</v>
      </c>
      <c r="AG68">
        <f t="shared" si="24"/>
        <v>-6.0770602863550701E-10</v>
      </c>
      <c r="AH68">
        <f t="shared" si="32"/>
        <v>-9.6135493641912612E-5</v>
      </c>
      <c r="AI68">
        <f t="shared" si="33"/>
        <v>-9.6136101347941245E-5</v>
      </c>
      <c r="AJ68">
        <f t="shared" si="34"/>
        <v>-2.0253343405935986</v>
      </c>
      <c r="AK68">
        <f t="shared" si="22"/>
        <v>-1.323218849819741</v>
      </c>
      <c r="AL68">
        <f t="shared" si="26"/>
        <v>-3.3486493265146877</v>
      </c>
      <c r="AN68">
        <f t="shared" si="27"/>
        <v>0</v>
      </c>
      <c r="AO68">
        <f t="shared" si="27"/>
        <v>0</v>
      </c>
      <c r="AP68">
        <f t="shared" si="27"/>
        <v>-6.0283507521421036E-13</v>
      </c>
      <c r="AQ68">
        <f t="shared" si="27"/>
        <v>-9.5364937666493807E-8</v>
      </c>
      <c r="AR68">
        <f t="shared" si="27"/>
        <v>-9.5365540501569019E-8</v>
      </c>
      <c r="AS68">
        <f t="shared" si="27"/>
        <v>-2.0091006539577514E-3</v>
      </c>
      <c r="AT68">
        <f t="shared" si="27"/>
        <v>-1.3126128378995936E-3</v>
      </c>
      <c r="AU68">
        <f t="shared" si="23"/>
        <v>-3.3218088573978466E-3</v>
      </c>
      <c r="AW68">
        <v>65</v>
      </c>
      <c r="AX68">
        <f>IF(Z68&gt;0, (R68*SUMPRODUCT(K68:$K$98, X68:$X$98)-K68*$AZ$3)/Z68, 0)</f>
        <v>-347161935420.04803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250000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-16.877792085402699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-1.215412057271014E-5</v>
      </c>
      <c r="AI69">
        <f t="shared" si="33"/>
        <v>-1.215412057271014E-5</v>
      </c>
      <c r="AJ69">
        <f t="shared" si="34"/>
        <v>-16.877792085402699</v>
      </c>
      <c r="AK69">
        <f t="shared" si="22"/>
        <v>-1.1814454459781891</v>
      </c>
      <c r="AL69">
        <f t="shared" si="26"/>
        <v>-18.059249685501459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-1.0764912057396613E-8</v>
      </c>
      <c r="AR69">
        <f t="shared" si="27"/>
        <v>-1.0764912057396613E-8</v>
      </c>
      <c r="AS69">
        <f t="shared" si="27"/>
        <v>-1.4948670817889677E-2</v>
      </c>
      <c r="AT69">
        <f t="shared" si="27"/>
        <v>-1.0464069572522774E-3</v>
      </c>
      <c r="AU69">
        <f t="shared" si="23"/>
        <v>-1.599508854005401E-2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28477.678615839479</v>
      </c>
      <c r="AO71" s="8">
        <f t="shared" si="47"/>
        <v>-2847.7678615839482</v>
      </c>
      <c r="AP71" s="8">
        <f t="shared" si="47"/>
        <v>-204.06987009211417</v>
      </c>
      <c r="AQ71" s="8">
        <f t="shared" si="47"/>
        <v>-17014.166040698616</v>
      </c>
      <c r="AR71" s="8">
        <f t="shared" si="47"/>
        <v>8411.6748434648016</v>
      </c>
      <c r="AS71" s="8">
        <f t="shared" si="47"/>
        <v>-2020.3778048027584</v>
      </c>
      <c r="AT71" s="8">
        <f t="shared" si="47"/>
        <v>931.5346054109616</v>
      </c>
      <c r="AU71" s="8">
        <f t="shared" si="47"/>
        <v>7322.8316440730123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2" priority="1" operator="lessThan">
      <formula>0</formula>
    </cfRule>
  </conditionalFormatting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85D61-3EE0-49C2-90CA-712E3250756B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'S.26.04.D'!C3*(1+C12)</f>
        <v>21847.04016458743</v>
      </c>
      <c r="K3">
        <v>1</v>
      </c>
      <c r="L3" s="2">
        <v>0</v>
      </c>
      <c r="O3">
        <f>$C$3</f>
        <v>21847.04016458743</v>
      </c>
      <c r="P3">
        <f>O3*C5</f>
        <v>2184.7040164587429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21847.04016458743</v>
      </c>
      <c r="AF3">
        <f t="shared" ref="AF3:AG34" si="4">-$Z3*P3</f>
        <v>-2184.7040164587429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19562.336148128688</v>
      </c>
      <c r="AJ3">
        <f t="shared" ref="AJ3:AJ66" si="7">AB3-AC3</f>
        <v>0</v>
      </c>
      <c r="AL3">
        <f t="shared" ref="AL3:AL34" si="8">SUM(AI3:AK3)</f>
        <v>19562.336148128688</v>
      </c>
      <c r="AN3">
        <f t="shared" ref="AN3:AU34" si="9">AE3*$K3</f>
        <v>21847.04016458743</v>
      </c>
      <c r="AO3">
        <f t="shared" si="9"/>
        <v>-2184.7040164587429</v>
      </c>
      <c r="AP3">
        <f t="shared" si="9"/>
        <v>-100</v>
      </c>
      <c r="AQ3">
        <f t="shared" si="9"/>
        <v>0</v>
      </c>
      <c r="AR3">
        <f t="shared" si="9"/>
        <v>19562.336148128688</v>
      </c>
      <c r="AS3">
        <f t="shared" si="9"/>
        <v>0</v>
      </c>
      <c r="AT3">
        <f t="shared" si="9"/>
        <v>0</v>
      </c>
      <c r="AU3">
        <f t="shared" si="9"/>
        <v>19562.336148128688</v>
      </c>
      <c r="AW3">
        <v>0</v>
      </c>
      <c r="AX3">
        <f>IF(Z3&gt;0, (R3*SUMPRODUCT(K3:$K$98, X3:$X$98)-K3*$AZ$3)/Z3, 0)</f>
        <v>0</v>
      </c>
      <c r="AZ3">
        <f>C6*SUMPRODUCT(X4:X98, K4:K98)/1</f>
        <v>13780.805694022727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500000</v>
      </c>
      <c r="S4">
        <f t="shared" si="1"/>
        <v>936.16824720890156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924.37720813530541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-1297.5</v>
      </c>
      <c r="AI4">
        <f t="shared" si="6"/>
        <v>-1297.5</v>
      </c>
      <c r="AJ4">
        <f t="shared" si="7"/>
        <v>-924.37720813530541</v>
      </c>
      <c r="AK4">
        <f>G4*SUM(AB4, AE4:AF4)</f>
        <v>0</v>
      </c>
      <c r="AL4">
        <f t="shared" si="8"/>
        <v>-2221.8772081353054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-1210.4673943464875</v>
      </c>
      <c r="AR4">
        <f t="shared" si="9"/>
        <v>-1210.4673943464875</v>
      </c>
      <c r="AS4">
        <f t="shared" si="9"/>
        <v>-862.37261697481608</v>
      </c>
      <c r="AT4">
        <f t="shared" si="9"/>
        <v>0</v>
      </c>
      <c r="AU4">
        <f t="shared" si="9"/>
        <v>-2072.8400113213038</v>
      </c>
      <c r="AW4">
        <v>1</v>
      </c>
      <c r="AX4">
        <f>IF(Z4&gt;0, (R4*SUMPRODUCT(K4:$K$98, X4:$X$98)-K4*$AZ$3)/Z4, 0)</f>
        <v>936.16824720890156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2.5990000000000002E-3</v>
      </c>
      <c r="Q5" s="4">
        <f t="shared" ref="Q5:Q68" si="21">$C$8</f>
        <v>12.5</v>
      </c>
      <c r="R5">
        <f t="shared" si="0"/>
        <v>500000</v>
      </c>
      <c r="S5">
        <f t="shared" si="1"/>
        <v>806.45060616992134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924.37720813530541</v>
      </c>
      <c r="AC5">
        <f t="shared" si="2"/>
        <v>786.26086073267834</v>
      </c>
      <c r="AE5">
        <f t="shared" si="3"/>
        <v>0</v>
      </c>
      <c r="AF5">
        <f t="shared" si="4"/>
        <v>0</v>
      </c>
      <c r="AG5">
        <f t="shared" si="4"/>
        <v>-12.187058555062501</v>
      </c>
      <c r="AH5">
        <f t="shared" si="5"/>
        <v>-1283.1327975000002</v>
      </c>
      <c r="AI5">
        <f t="shared" si="6"/>
        <v>-1295.3198560550627</v>
      </c>
      <c r="AJ5">
        <f t="shared" si="7"/>
        <v>138.11634740262707</v>
      </c>
      <c r="AK5">
        <f>G5*SUM(AB5, AE5:AF5)</f>
        <v>37.89946553354752</v>
      </c>
      <c r="AL5">
        <f t="shared" si="8"/>
        <v>-1119.3040431188881</v>
      </c>
      <c r="AN5">
        <f t="shared" si="9"/>
        <v>0</v>
      </c>
      <c r="AO5">
        <f t="shared" si="9"/>
        <v>0</v>
      </c>
      <c r="AP5">
        <f t="shared" si="9"/>
        <v>-10.421251482276306</v>
      </c>
      <c r="AQ5">
        <f t="shared" si="9"/>
        <v>-1097.2171428805975</v>
      </c>
      <c r="AR5">
        <f t="shared" si="9"/>
        <v>-1107.6383943628739</v>
      </c>
      <c r="AS5">
        <f t="shared" si="9"/>
        <v>118.10439603560557</v>
      </c>
      <c r="AT5">
        <f t="shared" si="9"/>
        <v>32.408136843233237</v>
      </c>
      <c r="AU5">
        <f t="shared" si="9"/>
        <v>-957.125861484035</v>
      </c>
      <c r="AW5">
        <v>2</v>
      </c>
      <c r="AX5">
        <f>IF(Z5&gt;0, (R5*SUMPRODUCT(K5:$K$98, X5:$X$98)-K5*$AZ$3)/Z5, 0)</f>
        <v>806.45060616992134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2.6029999999999998E-3</v>
      </c>
      <c r="Q6" s="4">
        <f t="shared" si="21"/>
        <v>12.5</v>
      </c>
      <c r="R6">
        <f t="shared" si="0"/>
        <v>500000</v>
      </c>
      <c r="S6">
        <f t="shared" si="1"/>
        <v>875.13179522877556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786.26086073267834</v>
      </c>
      <c r="AC6">
        <f t="shared" si="2"/>
        <v>842.46943018891579</v>
      </c>
      <c r="AE6">
        <f t="shared" si="3"/>
        <v>0</v>
      </c>
      <c r="AF6">
        <f t="shared" si="4"/>
        <v>0</v>
      </c>
      <c r="AG6">
        <f t="shared" si="4"/>
        <v>-12.033465056093048</v>
      </c>
      <c r="AH6">
        <f t="shared" si="5"/>
        <v>-1268.9165367531075</v>
      </c>
      <c r="AI6">
        <f t="shared" si="6"/>
        <v>-1280.9500018092006</v>
      </c>
      <c r="AJ6">
        <f t="shared" si="7"/>
        <v>-56.208569456237456</v>
      </c>
      <c r="AK6">
        <f>G6*SUM(AB6, AE6:AF6)</f>
        <v>45.996260352861682</v>
      </c>
      <c r="AL6">
        <f t="shared" si="8"/>
        <v>-1291.1623109125762</v>
      </c>
      <c r="AN6">
        <f t="shared" si="9"/>
        <v>0</v>
      </c>
      <c r="AO6">
        <f t="shared" si="9"/>
        <v>0</v>
      </c>
      <c r="AP6">
        <f t="shared" si="9"/>
        <v>-9.2827356335996178</v>
      </c>
      <c r="AQ6">
        <f t="shared" si="9"/>
        <v>-978.8549430172385</v>
      </c>
      <c r="AR6">
        <f t="shared" si="9"/>
        <v>-988.1376786508381</v>
      </c>
      <c r="AS6">
        <f t="shared" si="9"/>
        <v>-43.359854220948677</v>
      </c>
      <c r="AT6">
        <f t="shared" si="9"/>
        <v>35.48197655451213</v>
      </c>
      <c r="AU6">
        <f t="shared" si="9"/>
        <v>-996.01555631727456</v>
      </c>
      <c r="AW6">
        <v>3</v>
      </c>
      <c r="AX6">
        <f>IF(Z6&gt;0, (R6*SUMPRODUCT(K6:$K$98, X6:$X$98)-K6*$AZ$3)/Z6, 0)</f>
        <v>875.13179522877556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2.6080000000000001E-3</v>
      </c>
      <c r="Q7" s="4">
        <f t="shared" si="21"/>
        <v>12.5</v>
      </c>
      <c r="R7">
        <f t="shared" si="0"/>
        <v>500000</v>
      </c>
      <c r="S7">
        <f t="shared" si="1"/>
        <v>864.90205463940447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842.46943018891579</v>
      </c>
      <c r="AC7">
        <f t="shared" si="2"/>
        <v>822.12380034311354</v>
      </c>
      <c r="AE7">
        <f t="shared" si="3"/>
        <v>0</v>
      </c>
      <c r="AF7">
        <f t="shared" si="4"/>
        <v>0</v>
      </c>
      <c r="AG7">
        <f t="shared" si="4"/>
        <v>-11.881747128665827</v>
      </c>
      <c r="AH7">
        <f t="shared" si="5"/>
        <v>-1255.3310746516267</v>
      </c>
      <c r="AI7">
        <f t="shared" si="6"/>
        <v>-1267.2128217802926</v>
      </c>
      <c r="AJ7">
        <f t="shared" si="7"/>
        <v>20.34562984580225</v>
      </c>
      <c r="AK7">
        <f>G7*SUM(AB7, AE7:AF7)</f>
        <v>41.365249022275762</v>
      </c>
      <c r="AL7">
        <f t="shared" si="8"/>
        <v>-1205.5019429122146</v>
      </c>
      <c r="AN7">
        <f t="shared" si="9"/>
        <v>0</v>
      </c>
      <c r="AO7">
        <f t="shared" si="9"/>
        <v>0</v>
      </c>
      <c r="AP7">
        <f t="shared" si="9"/>
        <v>-8.3392765924221592</v>
      </c>
      <c r="AQ7">
        <f t="shared" si="9"/>
        <v>-881.06176080166711</v>
      </c>
      <c r="AR7">
        <f t="shared" si="9"/>
        <v>-889.40103739408926</v>
      </c>
      <c r="AS7">
        <f t="shared" si="9"/>
        <v>14.279704229847212</v>
      </c>
      <c r="AT7">
        <f t="shared" si="9"/>
        <v>29.032451976606929</v>
      </c>
      <c r="AU7">
        <f t="shared" si="9"/>
        <v>-846.08888118763514</v>
      </c>
      <c r="AW7">
        <v>4</v>
      </c>
      <c r="AX7">
        <f>IF(Z7&gt;0, (R7*SUMPRODUCT(K7:$K$98, X7:$X$98)-K7*$AZ$3)/Z7, 0)</f>
        <v>864.90205463940447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2.614E-3</v>
      </c>
      <c r="Q8" s="4">
        <f t="shared" si="21"/>
        <v>12.5</v>
      </c>
      <c r="R8">
        <f t="shared" si="0"/>
        <v>500000</v>
      </c>
      <c r="S8">
        <f t="shared" si="1"/>
        <v>623.07637807344065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822.12380034311354</v>
      </c>
      <c r="AC8">
        <f t="shared" si="2"/>
        <v>584.78812381096395</v>
      </c>
      <c r="AE8">
        <f t="shared" si="3"/>
        <v>0</v>
      </c>
      <c r="AF8">
        <f t="shared" si="4"/>
        <v>0</v>
      </c>
      <c r="AG8">
        <f t="shared" si="4"/>
        <v>-11.731870770384836</v>
      </c>
      <c r="AH8">
        <f t="shared" si="5"/>
        <v>-1242.3554797732988</v>
      </c>
      <c r="AI8">
        <f t="shared" si="6"/>
        <v>-1254.0873505436837</v>
      </c>
      <c r="AJ8">
        <f t="shared" si="7"/>
        <v>237.33567653214959</v>
      </c>
      <c r="AK8">
        <f t="shared" ref="AK8:AK71" si="22">G8*SUM(AB8:AB8, AE8:AF8)</f>
        <v>17.511236947308319</v>
      </c>
      <c r="AL8">
        <f t="shared" si="8"/>
        <v>-999.24043706422572</v>
      </c>
      <c r="AN8">
        <f t="shared" si="9"/>
        <v>0</v>
      </c>
      <c r="AO8">
        <f t="shared" si="9"/>
        <v>0</v>
      </c>
      <c r="AP8">
        <f t="shared" si="9"/>
        <v>-7.6860682885142779</v>
      </c>
      <c r="AQ8">
        <f t="shared" si="9"/>
        <v>-813.92211379040509</v>
      </c>
      <c r="AR8">
        <f t="shared" si="9"/>
        <v>-821.60818207891941</v>
      </c>
      <c r="AS8">
        <f t="shared" si="9"/>
        <v>155.48911617162312</v>
      </c>
      <c r="AT8">
        <f t="shared" si="9"/>
        <v>11.472387109234333</v>
      </c>
      <c r="AU8">
        <f t="shared" si="9"/>
        <v>-654.64667879806188</v>
      </c>
      <c r="AW8">
        <v>5</v>
      </c>
      <c r="AX8">
        <f>IF(Z8&gt;0, (R8*SUMPRODUCT(K8:$K$98, X8:$X$98)-K8*$AZ$3)/Z8, 0)</f>
        <v>623.07637807344065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2.624E-3</v>
      </c>
      <c r="Q9" s="4">
        <f t="shared" si="21"/>
        <v>12.5</v>
      </c>
      <c r="R9">
        <f t="shared" si="0"/>
        <v>500000</v>
      </c>
      <c r="S9">
        <f t="shared" si="1"/>
        <v>268.51794936831914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584.78812381096395</v>
      </c>
      <c r="AC9">
        <f t="shared" si="2"/>
        <v>248.8359624785262</v>
      </c>
      <c r="AE9">
        <f t="shared" si="3"/>
        <v>0</v>
      </c>
      <c r="AF9">
        <f t="shared" si="4"/>
        <v>0</v>
      </c>
      <c r="AG9">
        <f t="shared" si="4"/>
        <v>-11.583767633779498</v>
      </c>
      <c r="AH9">
        <f t="shared" si="5"/>
        <v>-1231.3771560595924</v>
      </c>
      <c r="AI9">
        <f t="shared" si="6"/>
        <v>-1242.9609236933718</v>
      </c>
      <c r="AJ9">
        <f t="shared" si="7"/>
        <v>335.95216133243775</v>
      </c>
      <c r="AK9">
        <f t="shared" si="22"/>
        <v>3.4502499304846874</v>
      </c>
      <c r="AL9">
        <f t="shared" si="8"/>
        <v>-903.55851243044935</v>
      </c>
      <c r="AN9">
        <f t="shared" si="9"/>
        <v>0</v>
      </c>
      <c r="AO9">
        <f t="shared" si="9"/>
        <v>0</v>
      </c>
      <c r="AP9">
        <f t="shared" si="9"/>
        <v>-7.1872709181173162</v>
      </c>
      <c r="AQ9">
        <f t="shared" si="9"/>
        <v>-764.02095611559673</v>
      </c>
      <c r="AR9">
        <f t="shared" si="9"/>
        <v>-771.20822703371402</v>
      </c>
      <c r="AS9">
        <f t="shared" si="9"/>
        <v>208.44506514289156</v>
      </c>
      <c r="AT9">
        <f t="shared" si="9"/>
        <v>2.1407439936291217</v>
      </c>
      <c r="AU9">
        <f t="shared" si="9"/>
        <v>-560.62241789719326</v>
      </c>
      <c r="AW9">
        <v>6</v>
      </c>
      <c r="AX9">
        <f>IF(Z9&gt;0, (R9*SUMPRODUCT(K9:$K$98, X9:$X$98)-K9*$AZ$3)/Z9, 0)</f>
        <v>268.51794936831914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2.6350000000000002E-3</v>
      </c>
      <c r="Q10" s="4">
        <f t="shared" si="21"/>
        <v>12.5</v>
      </c>
      <c r="R10">
        <f t="shared" si="0"/>
        <v>500000</v>
      </c>
      <c r="S10">
        <f t="shared" si="1"/>
        <v>-83.44000407800057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248.8359624785262</v>
      </c>
      <c r="AC10">
        <f t="shared" si="2"/>
        <v>-76.346981133611735</v>
      </c>
      <c r="AE10">
        <f t="shared" si="3"/>
        <v>0</v>
      </c>
      <c r="AF10">
        <f t="shared" si="4"/>
        <v>0</v>
      </c>
      <c r="AG10">
        <f t="shared" si="4"/>
        <v>-11.437406729726696</v>
      </c>
      <c r="AH10">
        <f t="shared" si="5"/>
        <v>-1220.9291086003593</v>
      </c>
      <c r="AI10">
        <f t="shared" si="6"/>
        <v>-1232.366515330086</v>
      </c>
      <c r="AJ10">
        <f t="shared" si="7"/>
        <v>325.18294361213793</v>
      </c>
      <c r="AK10">
        <f t="shared" si="22"/>
        <v>1.0202274461619576</v>
      </c>
      <c r="AL10">
        <f t="shared" si="8"/>
        <v>-906.16334427178617</v>
      </c>
      <c r="AN10">
        <f t="shared" si="9"/>
        <v>0</v>
      </c>
      <c r="AO10">
        <f t="shared" si="9"/>
        <v>0</v>
      </c>
      <c r="AP10">
        <f t="shared" si="9"/>
        <v>-6.7322452803974056</v>
      </c>
      <c r="AQ10">
        <f t="shared" si="9"/>
        <v>-718.65890785462977</v>
      </c>
      <c r="AR10">
        <f t="shared" si="9"/>
        <v>-725.39115313502714</v>
      </c>
      <c r="AS10">
        <f t="shared" si="9"/>
        <v>191.40801661871683</v>
      </c>
      <c r="AT10">
        <f t="shared" si="9"/>
        <v>0.60052261597938839</v>
      </c>
      <c r="AU10">
        <f t="shared" si="9"/>
        <v>-533.38261390033097</v>
      </c>
      <c r="AW10">
        <v>7</v>
      </c>
      <c r="AX10">
        <f>IF(Z10&gt;0, (R10*SUMPRODUCT(K10:$K$98, X10:$X$98)-K10*$AZ$3)/Z10, 0)</f>
        <v>-83.44000407800057</v>
      </c>
    </row>
    <row r="11" spans="1:52" x14ac:dyDescent="0.25">
      <c r="A11" t="s">
        <v>33</v>
      </c>
      <c r="C11" s="12">
        <f>AU100</f>
        <v>5617.8103280367814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2.647E-3</v>
      </c>
      <c r="Q11" s="4">
        <f t="shared" si="21"/>
        <v>12.5</v>
      </c>
      <c r="R11">
        <f t="shared" si="0"/>
        <v>500000</v>
      </c>
      <c r="S11">
        <f t="shared" si="1"/>
        <v>-432.93362800019207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-76.346981133611735</v>
      </c>
      <c r="AC11">
        <f t="shared" si="2"/>
        <v>-391.12116997996964</v>
      </c>
      <c r="AE11">
        <f t="shared" si="3"/>
        <v>0</v>
      </c>
      <c r="AF11">
        <f t="shared" si="4"/>
        <v>0</v>
      </c>
      <c r="AG11">
        <f t="shared" si="4"/>
        <v>-11.292757846815842</v>
      </c>
      <c r="AH11">
        <f t="shared" si="5"/>
        <v>-1210.9926245434626</v>
      </c>
      <c r="AI11">
        <f t="shared" si="6"/>
        <v>-1222.2853823902785</v>
      </c>
      <c r="AJ11">
        <f t="shared" si="7"/>
        <v>314.7741888463579</v>
      </c>
      <c r="AK11">
        <f t="shared" si="22"/>
        <v>-0.18323275472066813</v>
      </c>
      <c r="AL11">
        <f t="shared" si="8"/>
        <v>-907.69442629864125</v>
      </c>
      <c r="AN11">
        <f t="shared" si="9"/>
        <v>0</v>
      </c>
      <c r="AO11">
        <f t="shared" si="9"/>
        <v>0</v>
      </c>
      <c r="AP11">
        <f t="shared" si="9"/>
        <v>-6.316136995758475</v>
      </c>
      <c r="AQ11">
        <f t="shared" si="9"/>
        <v>-677.31863387350563</v>
      </c>
      <c r="AR11">
        <f t="shared" si="9"/>
        <v>-683.63477086926412</v>
      </c>
      <c r="AS11">
        <f t="shared" si="9"/>
        <v>176.05592242845583</v>
      </c>
      <c r="AT11">
        <f t="shared" si="9"/>
        <v>-0.10248366223953652</v>
      </c>
      <c r="AU11">
        <f t="shared" si="9"/>
        <v>-507.68133210304779</v>
      </c>
      <c r="AW11">
        <v>8</v>
      </c>
      <c r="AX11">
        <f>IF(Z11&gt;0, (R11*SUMPRODUCT(K11:$K$98, X11:$X$98)-K11*$AZ$3)/Z11, 0)</f>
        <v>-432.93362800019207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2.6610000000000002E-3</v>
      </c>
      <c r="Q12" s="4">
        <f t="shared" si="21"/>
        <v>12.5</v>
      </c>
      <c r="R12">
        <f t="shared" si="0"/>
        <v>500000</v>
      </c>
      <c r="S12">
        <f t="shared" si="1"/>
        <v>-768.35694285816896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-391.12116997996964</v>
      </c>
      <c r="AC12">
        <f t="shared" si="2"/>
        <v>-685.36088468236903</v>
      </c>
      <c r="AE12">
        <f t="shared" si="3"/>
        <v>0</v>
      </c>
      <c r="AF12">
        <f t="shared" si="4"/>
        <v>0</v>
      </c>
      <c r="AG12">
        <f t="shared" si="4"/>
        <v>-11.149780239717307</v>
      </c>
      <c r="AH12">
        <f t="shared" si="5"/>
        <v>-1202.0011452150784</v>
      </c>
      <c r="AI12">
        <f t="shared" si="6"/>
        <v>-1213.1509254547957</v>
      </c>
      <c r="AJ12">
        <f t="shared" si="7"/>
        <v>294.2397147023994</v>
      </c>
      <c r="AK12">
        <f t="shared" si="22"/>
        <v>-0.89957869095393017</v>
      </c>
      <c r="AL12">
        <f t="shared" si="8"/>
        <v>-919.81078944335025</v>
      </c>
      <c r="AN12">
        <f t="shared" si="9"/>
        <v>0</v>
      </c>
      <c r="AO12">
        <f t="shared" si="9"/>
        <v>0</v>
      </c>
      <c r="AP12">
        <f t="shared" si="9"/>
        <v>-5.926226727411553</v>
      </c>
      <c r="AQ12">
        <f t="shared" si="9"/>
        <v>-638.87638679894724</v>
      </c>
      <c r="AR12">
        <f t="shared" si="9"/>
        <v>-644.80261352635875</v>
      </c>
      <c r="AS12">
        <f t="shared" si="9"/>
        <v>156.39153633933148</v>
      </c>
      <c r="AT12">
        <f t="shared" si="9"/>
        <v>-0.47813563739586706</v>
      </c>
      <c r="AU12">
        <f t="shared" si="9"/>
        <v>-488.88921282442317</v>
      </c>
      <c r="AW12">
        <v>9</v>
      </c>
      <c r="AX12">
        <f>IF(Z12&gt;0, (R12*SUMPRODUCT(K12:$K$98, X12:$X$98)-K12*$AZ$3)/Z12, 0)</f>
        <v>-768.35694285816896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2.676E-3</v>
      </c>
      <c r="Q13" s="4">
        <f t="shared" si="21"/>
        <v>12.5</v>
      </c>
      <c r="R13">
        <f t="shared" si="0"/>
        <v>500000</v>
      </c>
      <c r="S13">
        <f t="shared" si="1"/>
        <v>-1092.5504630126577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-685.36088468236903</v>
      </c>
      <c r="AC13">
        <f t="shared" si="2"/>
        <v>-962.18258920631695</v>
      </c>
      <c r="AE13">
        <f t="shared" si="3"/>
        <v>0</v>
      </c>
      <c r="AF13">
        <f t="shared" si="4"/>
        <v>0</v>
      </c>
      <c r="AG13">
        <f t="shared" si="4"/>
        <v>-11.00844562539865</v>
      </c>
      <c r="AH13">
        <f t="shared" si="5"/>
        <v>-1193.4724768593405</v>
      </c>
      <c r="AI13">
        <f t="shared" si="6"/>
        <v>-1204.4809224847393</v>
      </c>
      <c r="AJ13">
        <f t="shared" si="7"/>
        <v>276.82170452394791</v>
      </c>
      <c r="AK13">
        <f t="shared" si="22"/>
        <v>-1.370721769364738</v>
      </c>
      <c r="AL13">
        <f t="shared" si="8"/>
        <v>-929.02993973015612</v>
      </c>
      <c r="AN13">
        <f t="shared" si="9"/>
        <v>0</v>
      </c>
      <c r="AO13">
        <f t="shared" si="9"/>
        <v>0</v>
      </c>
      <c r="AP13">
        <f t="shared" si="9"/>
        <v>-5.5618877161738434</v>
      </c>
      <c r="AQ13">
        <f t="shared" si="9"/>
        <v>-602.98793621875711</v>
      </c>
      <c r="AR13">
        <f t="shared" si="9"/>
        <v>-608.54982393493106</v>
      </c>
      <c r="AS13">
        <f t="shared" si="9"/>
        <v>139.86091137242599</v>
      </c>
      <c r="AT13">
        <f t="shared" si="9"/>
        <v>-0.69254105717997139</v>
      </c>
      <c r="AU13">
        <f t="shared" si="9"/>
        <v>-469.38145361968503</v>
      </c>
      <c r="AW13">
        <v>10</v>
      </c>
      <c r="AX13">
        <f>IF(Z13&gt;0, (R13*SUMPRODUCT(K13:$K$98, X13:$X$98)-K13*$AZ$3)/Z13, 0)</f>
        <v>-1092.5504630126577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2.6930000000000001E-3</v>
      </c>
      <c r="Q14" s="4">
        <f t="shared" si="21"/>
        <v>12.5</v>
      </c>
      <c r="R14">
        <f t="shared" si="0"/>
        <v>500000</v>
      </c>
      <c r="S14">
        <f t="shared" si="1"/>
        <v>-942.12920177915464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-962.18258920631695</v>
      </c>
      <c r="AC14">
        <f t="shared" si="2"/>
        <v>-819.17873502329076</v>
      </c>
      <c r="AE14">
        <f t="shared" si="3"/>
        <v>0</v>
      </c>
      <c r="AF14">
        <f t="shared" si="4"/>
        <v>0</v>
      </c>
      <c r="AG14">
        <f t="shared" si="4"/>
        <v>-10.868715425075466</v>
      </c>
      <c r="AH14">
        <f t="shared" si="5"/>
        <v>-1185.8297627679428</v>
      </c>
      <c r="AI14">
        <f t="shared" si="6"/>
        <v>-1196.6984781930182</v>
      </c>
      <c r="AJ14">
        <f t="shared" si="7"/>
        <v>-143.00385418302619</v>
      </c>
      <c r="AK14">
        <f t="shared" si="22"/>
        <v>-67.352781244442198</v>
      </c>
      <c r="AL14">
        <f t="shared" si="8"/>
        <v>-1407.0551136204867</v>
      </c>
      <c r="AN14">
        <f t="shared" si="9"/>
        <v>0</v>
      </c>
      <c r="AO14">
        <f t="shared" si="9"/>
        <v>0</v>
      </c>
      <c r="AP14">
        <f t="shared" si="9"/>
        <v>-4.9029381030289718</v>
      </c>
      <c r="AQ14">
        <f t="shared" si="9"/>
        <v>-534.93441498772006</v>
      </c>
      <c r="AR14">
        <f t="shared" si="9"/>
        <v>-539.83735309074893</v>
      </c>
      <c r="AS14">
        <f t="shared" si="9"/>
        <v>-64.509835627524481</v>
      </c>
      <c r="AT14">
        <f t="shared" si="9"/>
        <v>-30.383214997650732</v>
      </c>
      <c r="AU14">
        <f t="shared" si="9"/>
        <v>-634.73040371592424</v>
      </c>
      <c r="AW14">
        <v>11</v>
      </c>
      <c r="AX14">
        <f>IF(Z14&gt;0, (R14*SUMPRODUCT(K14:$K$98, X14:$X$98)-K14*$AZ$3)/Z14, 0)</f>
        <v>-942.12920177915464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2.7169999999999998E-3</v>
      </c>
      <c r="Q15" s="4">
        <f t="shared" si="21"/>
        <v>12.5</v>
      </c>
      <c r="R15">
        <f t="shared" si="0"/>
        <v>500000</v>
      </c>
      <c r="S15">
        <f t="shared" si="1"/>
        <v>-801.51109167597212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-819.17873502329076</v>
      </c>
      <c r="AC15">
        <f t="shared" si="2"/>
        <v>-688.04905143798896</v>
      </c>
      <c r="AE15">
        <f t="shared" si="3"/>
        <v>0</v>
      </c>
      <c r="AF15">
        <f t="shared" si="4"/>
        <v>0</v>
      </c>
      <c r="AG15">
        <f t="shared" si="4"/>
        <v>-10.730497971014783</v>
      </c>
      <c r="AH15">
        <f t="shared" si="5"/>
        <v>-1181.2119923972014</v>
      </c>
      <c r="AI15">
        <f t="shared" si="6"/>
        <v>-1191.9424903682161</v>
      </c>
      <c r="AJ15">
        <f t="shared" si="7"/>
        <v>-131.12968358530179</v>
      </c>
      <c r="AK15">
        <f t="shared" si="22"/>
        <v>-57.342511451630358</v>
      </c>
      <c r="AL15">
        <f t="shared" si="8"/>
        <v>-1380.4146854051482</v>
      </c>
      <c r="AN15">
        <f t="shared" si="9"/>
        <v>0</v>
      </c>
      <c r="AO15">
        <f t="shared" si="9"/>
        <v>0</v>
      </c>
      <c r="AP15">
        <f t="shared" si="9"/>
        <v>-4.3219530706899585</v>
      </c>
      <c r="AQ15">
        <f t="shared" si="9"/>
        <v>-475.76010092606117</v>
      </c>
      <c r="AR15">
        <f t="shared" si="9"/>
        <v>-480.08205399675114</v>
      </c>
      <c r="AS15">
        <f t="shared" si="9"/>
        <v>-52.815474189638323</v>
      </c>
      <c r="AT15">
        <f t="shared" si="9"/>
        <v>-23.096005806896443</v>
      </c>
      <c r="AU15">
        <f t="shared" si="9"/>
        <v>-555.99353399328595</v>
      </c>
      <c r="AW15">
        <v>12</v>
      </c>
      <c r="AX15">
        <f>IF(Z15&gt;0, (R15*SUMPRODUCT(K15:$K$98, X15:$X$98)-K15*$AZ$3)/Z15, 0)</f>
        <v>-801.51109167597212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2.745E-3</v>
      </c>
      <c r="Q16" s="4">
        <f t="shared" si="21"/>
        <v>12.5</v>
      </c>
      <c r="R16">
        <f t="shared" si="0"/>
        <v>500000</v>
      </c>
      <c r="S16">
        <f t="shared" si="1"/>
        <v>-671.51589513697934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-688.04905143798896</v>
      </c>
      <c r="AC16">
        <f t="shared" si="2"/>
        <v>-569.10906435242578</v>
      </c>
      <c r="AE16">
        <f t="shared" si="3"/>
        <v>0</v>
      </c>
      <c r="AF16">
        <f t="shared" si="4"/>
        <v>0</v>
      </c>
      <c r="AG16">
        <f t="shared" si="4"/>
        <v>-10.593737774374199</v>
      </c>
      <c r="AH16">
        <f t="shared" si="5"/>
        <v>-1178.2086772174232</v>
      </c>
      <c r="AI16">
        <f t="shared" si="6"/>
        <v>-1188.8024149917974</v>
      </c>
      <c r="AJ16">
        <f t="shared" si="7"/>
        <v>-118.93998708556319</v>
      </c>
      <c r="AK16">
        <f t="shared" si="22"/>
        <v>-48.163433600659232</v>
      </c>
      <c r="AL16">
        <f t="shared" si="8"/>
        <v>-1355.9058356780197</v>
      </c>
      <c r="AN16">
        <f t="shared" si="9"/>
        <v>0</v>
      </c>
      <c r="AO16">
        <f t="shared" si="9"/>
        <v>0</v>
      </c>
      <c r="AP16">
        <f t="shared" si="9"/>
        <v>-3.8097051596464411</v>
      </c>
      <c r="AQ16">
        <f t="shared" si="9"/>
        <v>-423.7057563944262</v>
      </c>
      <c r="AR16">
        <f t="shared" si="9"/>
        <v>-427.51546155407266</v>
      </c>
      <c r="AS16">
        <f t="shared" si="9"/>
        <v>-42.773031779608928</v>
      </c>
      <c r="AT16">
        <f t="shared" si="9"/>
        <v>-17.32046661930514</v>
      </c>
      <c r="AU16">
        <f t="shared" si="9"/>
        <v>-487.60895995298671</v>
      </c>
      <c r="AW16">
        <v>13</v>
      </c>
      <c r="AX16">
        <f>IF(Z16&gt;0, (R16*SUMPRODUCT(K16:$K$98, X16:$X$98)-K16*$AZ$3)/Z16, 0)</f>
        <v>-671.51589513697934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2.7729999999999999E-3</v>
      </c>
      <c r="Q17" s="4">
        <f t="shared" si="21"/>
        <v>12.5</v>
      </c>
      <c r="R17">
        <f t="shared" si="0"/>
        <v>500000</v>
      </c>
      <c r="S17">
        <f t="shared" si="1"/>
        <v>-551.98637122041544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-569.10906435242578</v>
      </c>
      <c r="AC17">
        <f t="shared" si="2"/>
        <v>-461.83259930790018</v>
      </c>
      <c r="AE17">
        <f t="shared" si="3"/>
        <v>0</v>
      </c>
      <c r="AF17">
        <f t="shared" si="4"/>
        <v>0</v>
      </c>
      <c r="AG17">
        <f t="shared" si="4"/>
        <v>-10.458423961782119</v>
      </c>
      <c r="AH17">
        <f t="shared" si="5"/>
        <v>-1175.0573939335861</v>
      </c>
      <c r="AI17">
        <f t="shared" si="6"/>
        <v>-1185.5158178953682</v>
      </c>
      <c r="AJ17">
        <f t="shared" si="7"/>
        <v>-107.27646504452559</v>
      </c>
      <c r="AK17">
        <f t="shared" si="22"/>
        <v>-39.837634504669808</v>
      </c>
      <c r="AL17">
        <f t="shared" si="8"/>
        <v>-1332.6299174445635</v>
      </c>
      <c r="AN17">
        <f t="shared" si="9"/>
        <v>0</v>
      </c>
      <c r="AO17">
        <f t="shared" si="9"/>
        <v>0</v>
      </c>
      <c r="AP17">
        <f t="shared" si="9"/>
        <v>-3.3580748175377479</v>
      </c>
      <c r="AQ17">
        <f t="shared" si="9"/>
        <v>-377.29687170355646</v>
      </c>
      <c r="AR17">
        <f t="shared" si="9"/>
        <v>-380.65494652109419</v>
      </c>
      <c r="AS17">
        <f t="shared" si="9"/>
        <v>-34.445189552165033</v>
      </c>
      <c r="AT17">
        <f t="shared" si="9"/>
        <v>-12.791387852439746</v>
      </c>
      <c r="AU17">
        <f t="shared" si="9"/>
        <v>-427.89152392569895</v>
      </c>
      <c r="AW17">
        <v>14</v>
      </c>
      <c r="AX17">
        <f>IF(Z17&gt;0, (R17*SUMPRODUCT(K17:$K$98, X17:$X$98)-K17*$AZ$3)/Z17, 0)</f>
        <v>-551.98637122041544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2.8019999999999998E-3</v>
      </c>
      <c r="Q18" s="4">
        <f t="shared" si="21"/>
        <v>12.5</v>
      </c>
      <c r="R18">
        <f t="shared" si="0"/>
        <v>500000</v>
      </c>
      <c r="S18">
        <f t="shared" si="1"/>
        <v>-441.95476376653727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-461.83259930790018</v>
      </c>
      <c r="AC18">
        <f t="shared" si="2"/>
        <v>-365.03820186953681</v>
      </c>
      <c r="AE18">
        <f t="shared" si="3"/>
        <v>0</v>
      </c>
      <c r="AF18">
        <f t="shared" si="4"/>
        <v>0</v>
      </c>
      <c r="AG18">
        <f t="shared" si="4"/>
        <v>-10.324535218223383</v>
      </c>
      <c r="AH18">
        <f t="shared" si="5"/>
        <v>-1172.1801576365397</v>
      </c>
      <c r="AI18">
        <f t="shared" si="6"/>
        <v>-1182.5046928547631</v>
      </c>
      <c r="AJ18">
        <f t="shared" si="7"/>
        <v>-96.794397438363376</v>
      </c>
      <c r="AK18">
        <f t="shared" si="22"/>
        <v>-32.328281951553016</v>
      </c>
      <c r="AL18">
        <f t="shared" si="8"/>
        <v>-1311.6273722446795</v>
      </c>
      <c r="AN18">
        <f t="shared" si="9"/>
        <v>0</v>
      </c>
      <c r="AO18">
        <f t="shared" si="9"/>
        <v>0</v>
      </c>
      <c r="AP18">
        <f t="shared" si="9"/>
        <v>-2.9598970926103831</v>
      </c>
      <c r="AQ18">
        <f t="shared" si="9"/>
        <v>-336.04734424074167</v>
      </c>
      <c r="AR18">
        <f t="shared" si="9"/>
        <v>-339.00724133335206</v>
      </c>
      <c r="AS18">
        <f t="shared" si="9"/>
        <v>-27.749574145777963</v>
      </c>
      <c r="AT18">
        <f t="shared" si="9"/>
        <v>-9.2680576640966006</v>
      </c>
      <c r="AU18">
        <f t="shared" si="9"/>
        <v>-376.02487314322661</v>
      </c>
      <c r="AW18">
        <v>15</v>
      </c>
      <c r="AX18">
        <f>IF(Z18&gt;0, (R18*SUMPRODUCT(K18:$K$98, X18:$X$98)-K18*$AZ$3)/Z18, 0)</f>
        <v>-441.95476376653727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2.8370000000000001E-3</v>
      </c>
      <c r="Q19" s="4">
        <f t="shared" si="21"/>
        <v>12.5</v>
      </c>
      <c r="R19">
        <f t="shared" si="0"/>
        <v>500000</v>
      </c>
      <c r="S19">
        <f t="shared" si="1"/>
        <v>-340.69588034197733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-365.03820186953681</v>
      </c>
      <c r="AC19">
        <f t="shared" si="2"/>
        <v>-277.7897700907065</v>
      </c>
      <c r="AE19">
        <f t="shared" si="3"/>
        <v>0</v>
      </c>
      <c r="AF19">
        <f t="shared" si="4"/>
        <v>0</v>
      </c>
      <c r="AG19">
        <f t="shared" si="4"/>
        <v>-10.19199915962705</v>
      </c>
      <c r="AH19">
        <f t="shared" si="5"/>
        <v>-1171.6282565639895</v>
      </c>
      <c r="AI19">
        <f t="shared" si="6"/>
        <v>-1181.8202557236166</v>
      </c>
      <c r="AJ19">
        <f t="shared" si="7"/>
        <v>-87.248431778830309</v>
      </c>
      <c r="AK19">
        <f t="shared" si="22"/>
        <v>-25.55267413086758</v>
      </c>
      <c r="AL19">
        <f t="shared" si="8"/>
        <v>-1294.6213616333146</v>
      </c>
      <c r="AN19">
        <f t="shared" si="9"/>
        <v>0</v>
      </c>
      <c r="AO19">
        <f t="shared" si="9"/>
        <v>0</v>
      </c>
      <c r="AP19">
        <f t="shared" si="9"/>
        <v>-2.608840083600485</v>
      </c>
      <c r="AQ19">
        <f t="shared" si="9"/>
        <v>-299.90100184770199</v>
      </c>
      <c r="AR19">
        <f t="shared" si="9"/>
        <v>-302.50984193130245</v>
      </c>
      <c r="AS19">
        <f t="shared" si="9"/>
        <v>-22.332930222123757</v>
      </c>
      <c r="AT19">
        <f t="shared" si="9"/>
        <v>-6.5407031016894122</v>
      </c>
      <c r="AU19">
        <f t="shared" si="9"/>
        <v>-331.38347525511568</v>
      </c>
      <c r="AW19">
        <v>16</v>
      </c>
      <c r="AX19">
        <f>IF(Z19&gt;0, (R19*SUMPRODUCT(K19:$K$98, X19:$X$98)-K19*$AZ$3)/Z19, 0)</f>
        <v>-340.69588034197733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2.8709999999999999E-3</v>
      </c>
      <c r="Q20" s="4">
        <f t="shared" si="21"/>
        <v>12.5</v>
      </c>
      <c r="R20">
        <f t="shared" si="0"/>
        <v>500000</v>
      </c>
      <c r="S20">
        <f t="shared" si="1"/>
        <v>-248.17578948379753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-277.7897700907065</v>
      </c>
      <c r="AC20">
        <f t="shared" si="2"/>
        <v>-199.74811477807725</v>
      </c>
      <c r="AE20">
        <f t="shared" si="3"/>
        <v>0</v>
      </c>
      <c r="AF20">
        <f t="shared" si="4"/>
        <v>0</v>
      </c>
      <c r="AG20">
        <f t="shared" si="4"/>
        <v>-10.06081793844349</v>
      </c>
      <c r="AH20">
        <f t="shared" si="5"/>
        <v>-1170.4491834915705</v>
      </c>
      <c r="AI20">
        <f t="shared" si="6"/>
        <v>-1180.510001430014</v>
      </c>
      <c r="AJ20">
        <f t="shared" si="7"/>
        <v>-78.041655312629246</v>
      </c>
      <c r="AK20">
        <f t="shared" si="22"/>
        <v>-19.445283906349456</v>
      </c>
      <c r="AL20">
        <f t="shared" si="8"/>
        <v>-1277.9969406489927</v>
      </c>
      <c r="AN20">
        <f t="shared" si="9"/>
        <v>0</v>
      </c>
      <c r="AO20">
        <f t="shared" si="9"/>
        <v>0</v>
      </c>
      <c r="AP20">
        <f t="shared" si="9"/>
        <v>-2.2993408061468421</v>
      </c>
      <c r="AQ20">
        <f t="shared" si="9"/>
        <v>-267.49928142917832</v>
      </c>
      <c r="AR20">
        <f t="shared" si="9"/>
        <v>-269.79862223532518</v>
      </c>
      <c r="AS20">
        <f t="shared" si="9"/>
        <v>-17.83596162235461</v>
      </c>
      <c r="AT20">
        <f t="shared" si="9"/>
        <v>-4.4441053447685253</v>
      </c>
      <c r="AU20">
        <f t="shared" si="9"/>
        <v>-292.07868920244829</v>
      </c>
      <c r="AW20">
        <v>17</v>
      </c>
      <c r="AX20">
        <f>IF(Z20&gt;0, (R20*SUMPRODUCT(K20:$K$98, X20:$X$98)-K20*$AZ$3)/Z20, 0)</f>
        <v>-248.17578948379753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2.9099999999999998E-3</v>
      </c>
      <c r="Q21" s="4">
        <f t="shared" si="21"/>
        <v>12.5</v>
      </c>
      <c r="R21">
        <f t="shared" si="0"/>
        <v>500000</v>
      </c>
      <c r="S21">
        <f t="shared" si="1"/>
        <v>-163.37664102355416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-199.74811477807725</v>
      </c>
      <c r="AC21">
        <f t="shared" si="2"/>
        <v>-129.79859517124487</v>
      </c>
      <c r="AE21">
        <f t="shared" si="3"/>
        <v>0</v>
      </c>
      <c r="AF21">
        <f t="shared" si="4"/>
        <v>0</v>
      </c>
      <c r="AG21">
        <f t="shared" si="4"/>
        <v>-9.9309327788581854</v>
      </c>
      <c r="AH21">
        <f t="shared" si="5"/>
        <v>-1171.0792080348222</v>
      </c>
      <c r="AI21">
        <f t="shared" si="6"/>
        <v>-1181.0101408136804</v>
      </c>
      <c r="AJ21">
        <f t="shared" si="7"/>
        <v>-69.949519606832382</v>
      </c>
      <c r="AK21">
        <f t="shared" si="22"/>
        <v>-13.982368034465409</v>
      </c>
      <c r="AL21">
        <f t="shared" si="8"/>
        <v>-1264.9420284549783</v>
      </c>
      <c r="AN21">
        <f t="shared" si="9"/>
        <v>0</v>
      </c>
      <c r="AO21">
        <f t="shared" si="9"/>
        <v>0</v>
      </c>
      <c r="AP21">
        <f t="shared" si="9"/>
        <v>-2.0264788538745413</v>
      </c>
      <c r="AQ21">
        <f t="shared" si="9"/>
        <v>-238.96720521026103</v>
      </c>
      <c r="AR21">
        <f t="shared" si="9"/>
        <v>-240.99368406413561</v>
      </c>
      <c r="AS21">
        <f t="shared" si="9"/>
        <v>-14.273706758311818</v>
      </c>
      <c r="AT21">
        <f t="shared" si="9"/>
        <v>-2.8532035992890203</v>
      </c>
      <c r="AU21">
        <f t="shared" si="9"/>
        <v>-258.12059442173643</v>
      </c>
      <c r="AW21">
        <v>18</v>
      </c>
      <c r="AX21">
        <f>IF(Z21&gt;0, (R21*SUMPRODUCT(K21:$K$98, X21:$X$98)-K21*$AZ$3)/Z21, 0)</f>
        <v>-163.37664102355416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2.9520000000000002E-3</v>
      </c>
      <c r="Q22" s="4">
        <f t="shared" si="21"/>
        <v>12.5</v>
      </c>
      <c r="R22">
        <f t="shared" si="0"/>
        <v>500000</v>
      </c>
      <c r="S22">
        <f t="shared" si="1"/>
        <v>-86.041257564120102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-129.79859517124487</v>
      </c>
      <c r="AC22">
        <f t="shared" si="2"/>
        <v>-67.472228027924302</v>
      </c>
      <c r="AE22">
        <f t="shared" si="3"/>
        <v>0</v>
      </c>
      <c r="AF22">
        <f t="shared" si="4"/>
        <v>0</v>
      </c>
      <c r="AG22">
        <f t="shared" si="4"/>
        <v>-9.8023073375064147</v>
      </c>
      <c r="AH22">
        <f t="shared" si="5"/>
        <v>-1172.6445425275745</v>
      </c>
      <c r="AI22">
        <f t="shared" si="6"/>
        <v>-1182.4468498650808</v>
      </c>
      <c r="AJ22">
        <f t="shared" si="7"/>
        <v>-62.326367143320567</v>
      </c>
      <c r="AK22">
        <f t="shared" si="22"/>
        <v>-9.0859016619871422</v>
      </c>
      <c r="AL22">
        <f t="shared" si="8"/>
        <v>-1253.8591186703886</v>
      </c>
      <c r="AN22">
        <f t="shared" si="9"/>
        <v>0</v>
      </c>
      <c r="AO22">
        <f t="shared" si="9"/>
        <v>0</v>
      </c>
      <c r="AP22">
        <f t="shared" si="9"/>
        <v>-1.785921339070677</v>
      </c>
      <c r="AQ22">
        <f t="shared" si="9"/>
        <v>-213.64877059420161</v>
      </c>
      <c r="AR22">
        <f t="shared" si="9"/>
        <v>-215.43469193327229</v>
      </c>
      <c r="AS22">
        <f t="shared" si="9"/>
        <v>-11.355488584009812</v>
      </c>
      <c r="AT22">
        <f t="shared" si="9"/>
        <v>-1.6553965412564222</v>
      </c>
      <c r="AU22">
        <f t="shared" si="9"/>
        <v>-228.44557705853853</v>
      </c>
      <c r="AW22">
        <v>19</v>
      </c>
      <c r="AX22">
        <f>IF(Z22&gt;0, (R22*SUMPRODUCT(K22:$K$98, X22:$X$98)-K22*$AZ$3)/Z22, 0)</f>
        <v>-86.041257564120102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2.9979999999999998E-3</v>
      </c>
      <c r="Q23" s="4">
        <f t="shared" si="21"/>
        <v>12.5</v>
      </c>
      <c r="R23">
        <f t="shared" si="0"/>
        <v>500000</v>
      </c>
      <c r="S23">
        <f t="shared" si="1"/>
        <v>-15.644715023779053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-67.472228027924302</v>
      </c>
      <c r="AC23">
        <f t="shared" si="2"/>
        <v>-12.108880449286062</v>
      </c>
      <c r="AE23">
        <f t="shared" si="3"/>
        <v>0</v>
      </c>
      <c r="AF23">
        <f t="shared" si="4"/>
        <v>0</v>
      </c>
      <c r="AG23">
        <f t="shared" si="4"/>
        <v>-9.6748969467335062</v>
      </c>
      <c r="AH23">
        <f t="shared" si="5"/>
        <v>-1175.492695913769</v>
      </c>
      <c r="AI23">
        <f t="shared" si="6"/>
        <v>-1185.1675928605025</v>
      </c>
      <c r="AJ23">
        <f t="shared" si="7"/>
        <v>-55.363347578638241</v>
      </c>
      <c r="AK23">
        <f t="shared" si="22"/>
        <v>-4.7230559619547012</v>
      </c>
      <c r="AL23">
        <f t="shared" si="8"/>
        <v>-1245.2539964010955</v>
      </c>
      <c r="AN23">
        <f t="shared" si="9"/>
        <v>0</v>
      </c>
      <c r="AO23">
        <f t="shared" si="9"/>
        <v>0</v>
      </c>
      <c r="AP23">
        <f t="shared" si="9"/>
        <v>-1.5738463692012823</v>
      </c>
      <c r="AQ23">
        <f t="shared" si="9"/>
        <v>-191.22114909049603</v>
      </c>
      <c r="AR23">
        <f t="shared" si="9"/>
        <v>-192.7949954596973</v>
      </c>
      <c r="AS23">
        <f t="shared" si="9"/>
        <v>-9.0061324738850974</v>
      </c>
      <c r="AT23">
        <f t="shared" si="9"/>
        <v>-0.76831458962119192</v>
      </c>
      <c r="AU23">
        <f t="shared" si="9"/>
        <v>-202.56944252320358</v>
      </c>
      <c r="AW23">
        <v>20</v>
      </c>
      <c r="AX23">
        <f>IF(Z23&gt;0, (R23*SUMPRODUCT(K23:$K$98, X23:$X$98)-K23*$AZ$3)/Z23, 0)</f>
        <v>-15.644715023779053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3.0469999999999998E-3</v>
      </c>
      <c r="Q24" s="4">
        <f t="shared" si="21"/>
        <v>12.5</v>
      </c>
      <c r="R24">
        <f t="shared" si="0"/>
        <v>500000</v>
      </c>
      <c r="S24">
        <f t="shared" si="1"/>
        <v>48.251964960033845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-12.108880449286062</v>
      </c>
      <c r="AC24">
        <f t="shared" si="2"/>
        <v>36.859361685968906</v>
      </c>
      <c r="AE24">
        <f t="shared" si="3"/>
        <v>0</v>
      </c>
      <c r="AF24">
        <f t="shared" si="4"/>
        <v>0</v>
      </c>
      <c r="AG24">
        <f t="shared" si="4"/>
        <v>-9.548668566269475</v>
      </c>
      <c r="AH24">
        <f t="shared" si="5"/>
        <v>-1179.1764398678797</v>
      </c>
      <c r="AI24">
        <f t="shared" si="6"/>
        <v>-1188.7251084341492</v>
      </c>
      <c r="AJ24">
        <f t="shared" si="7"/>
        <v>-48.968242135254968</v>
      </c>
      <c r="AK24">
        <f t="shared" si="22"/>
        <v>-0.84762163145002445</v>
      </c>
      <c r="AL24">
        <f t="shared" si="8"/>
        <v>-1238.5409722008542</v>
      </c>
      <c r="AN24">
        <f t="shared" si="9"/>
        <v>0</v>
      </c>
      <c r="AO24">
        <f t="shared" si="9"/>
        <v>0</v>
      </c>
      <c r="AP24">
        <f t="shared" si="9"/>
        <v>-1.3868860675199224</v>
      </c>
      <c r="AQ24">
        <f t="shared" si="9"/>
        <v>-171.26821024843952</v>
      </c>
      <c r="AR24">
        <f t="shared" si="9"/>
        <v>-172.65509631595944</v>
      </c>
      <c r="AS24">
        <f t="shared" si="9"/>
        <v>-7.1123395159226783</v>
      </c>
      <c r="AT24">
        <f t="shared" si="9"/>
        <v>-0.12311188968681708</v>
      </c>
      <c r="AU24">
        <f t="shared" si="9"/>
        <v>-179.89054772156894</v>
      </c>
      <c r="AW24">
        <v>21</v>
      </c>
      <c r="AX24">
        <f>IF(Z24&gt;0, (R24*SUMPRODUCT(K24:$K$98, X24:$X$98)-K24*$AZ$3)/Z24, 0)</f>
        <v>48.251964960033845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3.104E-3</v>
      </c>
      <c r="Q25" s="4">
        <f t="shared" si="21"/>
        <v>12.5</v>
      </c>
      <c r="R25">
        <f t="shared" si="0"/>
        <v>500000</v>
      </c>
      <c r="S25">
        <f t="shared" si="1"/>
        <v>106.17817340194115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36.859361685968906</v>
      </c>
      <c r="AC25">
        <f t="shared" si="2"/>
        <v>80.045965031949436</v>
      </c>
      <c r="AE25">
        <f t="shared" si="3"/>
        <v>0</v>
      </c>
      <c r="AF25">
        <f t="shared" si="4"/>
        <v>0</v>
      </c>
      <c r="AG25">
        <f t="shared" si="4"/>
        <v>-9.4235428133770789</v>
      </c>
      <c r="AH25">
        <f t="shared" si="5"/>
        <v>-1185.5626891880179</v>
      </c>
      <c r="AI25">
        <f t="shared" si="6"/>
        <v>-1194.9862320013949</v>
      </c>
      <c r="AJ25">
        <f t="shared" si="7"/>
        <v>-43.186603345980529</v>
      </c>
      <c r="AK25">
        <f t="shared" si="22"/>
        <v>2.5801553180178236</v>
      </c>
      <c r="AL25">
        <f t="shared" si="8"/>
        <v>-1235.5926800293576</v>
      </c>
      <c r="AN25">
        <f t="shared" si="9"/>
        <v>0</v>
      </c>
      <c r="AO25">
        <f t="shared" si="9"/>
        <v>0</v>
      </c>
      <c r="AP25">
        <f t="shared" si="9"/>
        <v>-1.2220645647242332</v>
      </c>
      <c r="AQ25">
        <f t="shared" si="9"/>
        <v>-153.74622691363709</v>
      </c>
      <c r="AR25">
        <f t="shared" si="9"/>
        <v>-154.96829147836132</v>
      </c>
      <c r="AS25">
        <f t="shared" si="9"/>
        <v>-5.6005282371089882</v>
      </c>
      <c r="AT25">
        <f t="shared" si="9"/>
        <v>0.33459988966765219</v>
      </c>
      <c r="AU25">
        <f t="shared" si="9"/>
        <v>-160.23421982580265</v>
      </c>
      <c r="AW25">
        <v>22</v>
      </c>
      <c r="AX25">
        <f>IF(Z25&gt;0, (R25*SUMPRODUCT(K25:$K$98, X25:$X$98)-K25*$AZ$3)/Z25, 0)</f>
        <v>106.17817340194115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3.1700000000000001E-3</v>
      </c>
      <c r="Q26" s="4">
        <f t="shared" si="21"/>
        <v>12.5</v>
      </c>
      <c r="R26">
        <f t="shared" si="0"/>
        <v>500000</v>
      </c>
      <c r="S26">
        <f t="shared" si="1"/>
        <v>158.31237780188562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80.045965031949436</v>
      </c>
      <c r="AC26">
        <f t="shared" si="2"/>
        <v>117.77725025618655</v>
      </c>
      <c r="AE26">
        <f t="shared" si="3"/>
        <v>0</v>
      </c>
      <c r="AF26">
        <f t="shared" si="4"/>
        <v>0</v>
      </c>
      <c r="AG26">
        <f t="shared" si="4"/>
        <v>-9.2994347545249028</v>
      </c>
      <c r="AH26">
        <f t="shared" si="5"/>
        <v>-1194.9052287362138</v>
      </c>
      <c r="AI26">
        <f t="shared" si="6"/>
        <v>-1204.2046634907388</v>
      </c>
      <c r="AJ26">
        <f t="shared" si="7"/>
        <v>-37.731285224237112</v>
      </c>
      <c r="AK26">
        <f t="shared" si="22"/>
        <v>5.6032175522364609</v>
      </c>
      <c r="AL26">
        <f t="shared" si="8"/>
        <v>-1236.3327311627395</v>
      </c>
      <c r="AN26">
        <f t="shared" si="9"/>
        <v>0</v>
      </c>
      <c r="AO26">
        <f t="shared" si="9"/>
        <v>0</v>
      </c>
      <c r="AP26">
        <f t="shared" si="9"/>
        <v>-1.0767589057203706</v>
      </c>
      <c r="AQ26">
        <f t="shared" si="9"/>
        <v>-138.35516679199355</v>
      </c>
      <c r="AR26">
        <f t="shared" si="9"/>
        <v>-139.43192569771395</v>
      </c>
      <c r="AS26">
        <f t="shared" si="9"/>
        <v>-4.3688136388831893</v>
      </c>
      <c r="AT26">
        <f t="shared" si="9"/>
        <v>0.64878291630828699</v>
      </c>
      <c r="AU26">
        <f t="shared" si="9"/>
        <v>-143.15195642028885</v>
      </c>
      <c r="AW26">
        <v>23</v>
      </c>
      <c r="AX26">
        <f>IF(Z26&gt;0, (R26*SUMPRODUCT(K26:$K$98, X26:$X$98)-K26*$AZ$3)/Z26, 0)</f>
        <v>158.31237780188562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3.2390000000000001E-3</v>
      </c>
      <c r="Q27" s="4">
        <f t="shared" si="21"/>
        <v>12.5</v>
      </c>
      <c r="R27">
        <f t="shared" si="0"/>
        <v>500000</v>
      </c>
      <c r="S27">
        <f t="shared" si="1"/>
        <v>204.8535734470839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117.77725025618655</v>
      </c>
      <c r="AC27">
        <f t="shared" si="2"/>
        <v>150.38414787300962</v>
      </c>
      <c r="AE27">
        <f t="shared" si="3"/>
        <v>0</v>
      </c>
      <c r="AF27">
        <f t="shared" si="4"/>
        <v>0</v>
      </c>
      <c r="AG27">
        <f t="shared" si="4"/>
        <v>-9.1763195378097482</v>
      </c>
      <c r="AH27">
        <f t="shared" si="5"/>
        <v>-1204.8347667962464</v>
      </c>
      <c r="AI27">
        <f t="shared" si="6"/>
        <v>-1214.0110863340562</v>
      </c>
      <c r="AJ27">
        <f t="shared" si="7"/>
        <v>-32.606897616823076</v>
      </c>
      <c r="AK27">
        <f t="shared" si="22"/>
        <v>8.2444075179330589</v>
      </c>
      <c r="AL27">
        <f t="shared" si="8"/>
        <v>-1238.3735764329463</v>
      </c>
      <c r="AN27">
        <f t="shared" si="9"/>
        <v>0</v>
      </c>
      <c r="AO27">
        <f t="shared" si="9"/>
        <v>0</v>
      </c>
      <c r="AP27">
        <f t="shared" si="9"/>
        <v>-0.94866401300673087</v>
      </c>
      <c r="AQ27">
        <f t="shared" si="9"/>
        <v>-124.55793198672428</v>
      </c>
      <c r="AR27">
        <f t="shared" si="9"/>
        <v>-125.50659599973103</v>
      </c>
      <c r="AS27">
        <f t="shared" si="9"/>
        <v>-3.370958282067217</v>
      </c>
      <c r="AT27">
        <f t="shared" si="9"/>
        <v>0.85232131341974116</v>
      </c>
      <c r="AU27">
        <f t="shared" si="9"/>
        <v>-128.0252329683785</v>
      </c>
      <c r="AW27">
        <v>24</v>
      </c>
      <c r="AX27">
        <f>IF(Z27&gt;0, (R27*SUMPRODUCT(K27:$K$98, X27:$X$98)-K27*$AZ$3)/Z27, 0)</f>
        <v>204.8535734470839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3.3149999999999998E-3</v>
      </c>
      <c r="Q28" s="4">
        <f t="shared" si="21"/>
        <v>12.5</v>
      </c>
      <c r="R28">
        <f t="shared" si="0"/>
        <v>500000</v>
      </c>
      <c r="S28">
        <f t="shared" si="1"/>
        <v>246.39416123091314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150.38414787300962</v>
      </c>
      <c r="AC28">
        <f t="shared" si="2"/>
        <v>178.47091625130042</v>
      </c>
      <c r="AE28">
        <f t="shared" si="3"/>
        <v>0</v>
      </c>
      <c r="AF28">
        <f t="shared" si="4"/>
        <v>0</v>
      </c>
      <c r="AG28">
        <f t="shared" si="4"/>
        <v>-9.0541368431638123</v>
      </c>
      <c r="AH28">
        <f t="shared" si="5"/>
        <v>-1216.7799707135725</v>
      </c>
      <c r="AI28">
        <f t="shared" si="6"/>
        <v>-1225.8341075567364</v>
      </c>
      <c r="AJ28">
        <f t="shared" si="7"/>
        <v>-28.086768378290799</v>
      </c>
      <c r="AK28">
        <f t="shared" si="22"/>
        <v>10.526890351110675</v>
      </c>
      <c r="AL28">
        <f t="shared" si="8"/>
        <v>-1243.3939855839164</v>
      </c>
      <c r="AN28">
        <f t="shared" si="9"/>
        <v>0</v>
      </c>
      <c r="AO28">
        <f t="shared" si="9"/>
        <v>0</v>
      </c>
      <c r="AP28">
        <f t="shared" si="9"/>
        <v>-0.83574334970852338</v>
      </c>
      <c r="AQ28">
        <f t="shared" si="9"/>
        <v>-112.31504296847544</v>
      </c>
      <c r="AR28">
        <f t="shared" si="9"/>
        <v>-113.15078631818396</v>
      </c>
      <c r="AS28">
        <f t="shared" si="9"/>
        <v>-2.5925530278110789</v>
      </c>
      <c r="AT28">
        <f t="shared" si="9"/>
        <v>0.97168606532539847</v>
      </c>
      <c r="AU28">
        <f t="shared" si="9"/>
        <v>-114.77165328066964</v>
      </c>
      <c r="AW28">
        <v>25</v>
      </c>
      <c r="AX28">
        <f>IF(Z28&gt;0, (R28*SUMPRODUCT(K28:$K$98, X28:$X$98)-K28*$AZ$3)/Z28, 0)</f>
        <v>246.39416123091314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3.3969999999999998E-3</v>
      </c>
      <c r="Q29" s="4">
        <f t="shared" si="21"/>
        <v>12.5</v>
      </c>
      <c r="R29">
        <f t="shared" si="0"/>
        <v>500000</v>
      </c>
      <c r="S29">
        <f t="shared" si="1"/>
        <v>283.28870869836794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178.47091625130042</v>
      </c>
      <c r="AC29">
        <f t="shared" si="2"/>
        <v>202.44578432301685</v>
      </c>
      <c r="AE29">
        <f t="shared" si="3"/>
        <v>0</v>
      </c>
      <c r="AF29">
        <f t="shared" si="4"/>
        <v>0</v>
      </c>
      <c r="AG29">
        <f t="shared" si="4"/>
        <v>-8.9328385718759478</v>
      </c>
      <c r="AH29">
        <f t="shared" si="5"/>
        <v>-1230.2761142490988</v>
      </c>
      <c r="AI29">
        <f t="shared" si="6"/>
        <v>-1239.2089528209747</v>
      </c>
      <c r="AJ29">
        <f t="shared" si="7"/>
        <v>-23.974868071716429</v>
      </c>
      <c r="AK29">
        <f t="shared" si="22"/>
        <v>12.492964137591031</v>
      </c>
      <c r="AL29">
        <f t="shared" si="8"/>
        <v>-1250.6908567551</v>
      </c>
      <c r="AN29">
        <f t="shared" si="9"/>
        <v>0</v>
      </c>
      <c r="AO29">
        <f t="shared" si="9"/>
        <v>0</v>
      </c>
      <c r="AP29">
        <f t="shared" si="9"/>
        <v>-0.7362025857611415</v>
      </c>
      <c r="AQ29">
        <f t="shared" si="9"/>
        <v>-101.39357710570907</v>
      </c>
      <c r="AR29">
        <f t="shared" si="9"/>
        <v>-102.1297796914702</v>
      </c>
      <c r="AS29">
        <f t="shared" si="9"/>
        <v>-1.9758959848720505</v>
      </c>
      <c r="AT29">
        <f t="shared" si="9"/>
        <v>1.0296114082787269</v>
      </c>
      <c r="AU29">
        <f t="shared" si="9"/>
        <v>-103.07606426806352</v>
      </c>
      <c r="AW29">
        <v>26</v>
      </c>
      <c r="AX29">
        <f>IF(Z29&gt;0, (R29*SUMPRODUCT(K29:$K$98, X29:$X$98)-K29*$AZ$3)/Z29, 0)</f>
        <v>283.28870869836794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3.4910000000000002E-3</v>
      </c>
      <c r="Q30" s="4">
        <f t="shared" si="21"/>
        <v>12.5</v>
      </c>
      <c r="R30">
        <f t="shared" si="0"/>
        <v>500000</v>
      </c>
      <c r="S30">
        <f t="shared" si="1"/>
        <v>315.94898543077608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202.44578432301685</v>
      </c>
      <c r="AC30">
        <f t="shared" si="2"/>
        <v>222.7396277889078</v>
      </c>
      <c r="AE30">
        <f t="shared" si="3"/>
        <v>0</v>
      </c>
      <c r="AF30">
        <f t="shared" si="4"/>
        <v>0</v>
      </c>
      <c r="AG30">
        <f t="shared" si="4"/>
        <v>-8.8123256467027691</v>
      </c>
      <c r="AH30">
        <f t="shared" si="5"/>
        <v>-1247.3815781767573</v>
      </c>
      <c r="AI30">
        <f t="shared" si="6"/>
        <v>-1256.19390382346</v>
      </c>
      <c r="AJ30">
        <f t="shared" si="7"/>
        <v>-20.293843465890944</v>
      </c>
      <c r="AK30">
        <f t="shared" si="22"/>
        <v>14.171204902611182</v>
      </c>
      <c r="AL30">
        <f t="shared" si="8"/>
        <v>-1262.3165423867397</v>
      </c>
      <c r="AN30">
        <f t="shared" si="9"/>
        <v>0</v>
      </c>
      <c r="AO30">
        <f t="shared" si="9"/>
        <v>0</v>
      </c>
      <c r="AP30">
        <f t="shared" si="9"/>
        <v>-0.648455782746998</v>
      </c>
      <c r="AQ30">
        <f t="shared" si="9"/>
        <v>-91.788686674719443</v>
      </c>
      <c r="AR30">
        <f t="shared" si="9"/>
        <v>-92.437142457466436</v>
      </c>
      <c r="AS30">
        <f t="shared" si="9"/>
        <v>-1.4933243138311847</v>
      </c>
      <c r="AT30">
        <f t="shared" si="9"/>
        <v>1.0427893993033663</v>
      </c>
      <c r="AU30">
        <f t="shared" si="9"/>
        <v>-92.887677371994258</v>
      </c>
      <c r="AW30">
        <v>27</v>
      </c>
      <c r="AX30">
        <f>IF(Z30&gt;0, (R30*SUMPRODUCT(K30:$K$98, X30:$X$98)-K30*$AZ$3)/Z30, 0)</f>
        <v>315.94898543077608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3.5990000000000002E-3</v>
      </c>
      <c r="Q31" s="4">
        <f t="shared" si="21"/>
        <v>12.5</v>
      </c>
      <c r="R31">
        <f t="shared" si="0"/>
        <v>500000</v>
      </c>
      <c r="S31">
        <f t="shared" si="1"/>
        <v>344.55103074480706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222.7396277889078</v>
      </c>
      <c r="AC31">
        <f t="shared" si="2"/>
        <v>239.60042376740239</v>
      </c>
      <c r="AE31">
        <f t="shared" si="3"/>
        <v>0</v>
      </c>
      <c r="AF31">
        <f t="shared" si="4"/>
        <v>0</v>
      </c>
      <c r="AG31">
        <f t="shared" si="4"/>
        <v>-8.692486830233257</v>
      </c>
      <c r="AH31">
        <f t="shared" si="5"/>
        <v>-1268.6224000993307</v>
      </c>
      <c r="AI31">
        <f t="shared" si="6"/>
        <v>-1277.314886929564</v>
      </c>
      <c r="AJ31">
        <f t="shared" si="7"/>
        <v>-16.860795978494593</v>
      </c>
      <c r="AK31">
        <f t="shared" si="22"/>
        <v>15.591773945223547</v>
      </c>
      <c r="AL31">
        <f t="shared" si="8"/>
        <v>-1278.583908962835</v>
      </c>
      <c r="AN31">
        <f t="shared" si="9"/>
        <v>0</v>
      </c>
      <c r="AO31">
        <f t="shared" si="9"/>
        <v>0</v>
      </c>
      <c r="AP31">
        <f t="shared" si="9"/>
        <v>-0.57110485049769777</v>
      </c>
      <c r="AQ31">
        <f t="shared" si="9"/>
        <v>-83.349727218087352</v>
      </c>
      <c r="AR31">
        <f t="shared" si="9"/>
        <v>-83.920832068585057</v>
      </c>
      <c r="AS31">
        <f t="shared" si="9"/>
        <v>-1.1077707167848472</v>
      </c>
      <c r="AT31">
        <f t="shared" si="9"/>
        <v>1.0243947332781689</v>
      </c>
      <c r="AU31">
        <f t="shared" si="9"/>
        <v>-84.004208052091741</v>
      </c>
      <c r="AW31">
        <v>28</v>
      </c>
      <c r="AX31">
        <f>IF(Z31&gt;0, (R31*SUMPRODUCT(K31:$K$98, X31:$X$98)-K31*$AZ$3)/Z31, 0)</f>
        <v>344.55103074480706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3.7169999999999998E-3</v>
      </c>
      <c r="Q32" s="4">
        <f t="shared" si="21"/>
        <v>12.5</v>
      </c>
      <c r="R32">
        <f t="shared" si="0"/>
        <v>500000</v>
      </c>
      <c r="S32">
        <f t="shared" si="1"/>
        <v>369.25772674585079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239.60042376740239</v>
      </c>
      <c r="AC32">
        <f t="shared" si="2"/>
        <v>253.25916320397064</v>
      </c>
      <c r="AE32">
        <f t="shared" si="3"/>
        <v>0</v>
      </c>
      <c r="AF32">
        <f t="shared" si="4"/>
        <v>0</v>
      </c>
      <c r="AG32">
        <f t="shared" si="4"/>
        <v>-8.5732519883829497</v>
      </c>
      <c r="AH32">
        <f t="shared" si="5"/>
        <v>-1292.3989419190807</v>
      </c>
      <c r="AI32">
        <f t="shared" si="6"/>
        <v>-1300.9721939074636</v>
      </c>
      <c r="AJ32">
        <f t="shared" si="7"/>
        <v>-13.658739436568254</v>
      </c>
      <c r="AK32">
        <f t="shared" si="22"/>
        <v>16.772029663718168</v>
      </c>
      <c r="AL32">
        <f t="shared" si="8"/>
        <v>-1297.8589036803139</v>
      </c>
      <c r="AN32">
        <f t="shared" si="9"/>
        <v>0</v>
      </c>
      <c r="AO32">
        <f t="shared" si="9"/>
        <v>0</v>
      </c>
      <c r="AP32">
        <f t="shared" si="9"/>
        <v>-0.50292054041376877</v>
      </c>
      <c r="AQ32">
        <f t="shared" si="9"/>
        <v>-75.814168903569382</v>
      </c>
      <c r="AR32">
        <f t="shared" si="9"/>
        <v>-76.31708944398315</v>
      </c>
      <c r="AS32">
        <f t="shared" si="9"/>
        <v>-0.80124328879144635</v>
      </c>
      <c r="AT32">
        <f t="shared" si="9"/>
        <v>0.98387382451170369</v>
      </c>
      <c r="AU32">
        <f t="shared" si="9"/>
        <v>-76.1344589082629</v>
      </c>
      <c r="AW32">
        <v>29</v>
      </c>
      <c r="AX32">
        <f>IF(Z32&gt;0, (R32*SUMPRODUCT(K32:$K$98, X32:$X$98)-K32*$AZ$3)/Z32, 0)</f>
        <v>369.25772674585079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3.852E-3</v>
      </c>
      <c r="Q33" s="4">
        <f t="shared" si="21"/>
        <v>12.5</v>
      </c>
      <c r="R33">
        <f t="shared" si="0"/>
        <v>500000</v>
      </c>
      <c r="S33">
        <f t="shared" si="1"/>
        <v>390.41315779837942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253.25916320397064</v>
      </c>
      <c r="AC33">
        <f t="shared" si="2"/>
        <v>264.05969667062925</v>
      </c>
      <c r="AE33">
        <f t="shared" si="3"/>
        <v>0</v>
      </c>
      <c r="AF33">
        <f t="shared" si="4"/>
        <v>0</v>
      </c>
      <c r="AG33">
        <f t="shared" si="4"/>
        <v>-8.4544953018398683</v>
      </c>
      <c r="AH33">
        <f t="shared" si="5"/>
        <v>-1320.9666663700448</v>
      </c>
      <c r="AI33">
        <f t="shared" si="6"/>
        <v>-1329.4211616718846</v>
      </c>
      <c r="AJ33">
        <f t="shared" si="7"/>
        <v>-10.800533466658607</v>
      </c>
      <c r="AK33">
        <f t="shared" si="22"/>
        <v>17.728141424277947</v>
      </c>
      <c r="AL33">
        <f t="shared" si="8"/>
        <v>-1322.4935537142653</v>
      </c>
      <c r="AN33">
        <f t="shared" si="9"/>
        <v>0</v>
      </c>
      <c r="AO33">
        <f t="shared" si="9"/>
        <v>0</v>
      </c>
      <c r="AP33">
        <f t="shared" si="9"/>
        <v>-0.44281614739996172</v>
      </c>
      <c r="AQ33">
        <f t="shared" si="9"/>
        <v>-69.187497202637033</v>
      </c>
      <c r="AR33">
        <f t="shared" si="9"/>
        <v>-69.630313350036985</v>
      </c>
      <c r="AS33">
        <f t="shared" si="9"/>
        <v>-0.5656932139437485</v>
      </c>
      <c r="AT33">
        <f t="shared" si="9"/>
        <v>0.92853647743491508</v>
      </c>
      <c r="AU33">
        <f t="shared" si="9"/>
        <v>-69.267470086545828</v>
      </c>
      <c r="AW33">
        <v>30</v>
      </c>
      <c r="AX33">
        <f>IF(Z33&gt;0, (R33*SUMPRODUCT(K33:$K$98, X33:$X$98)-K33*$AZ$3)/Z33, 0)</f>
        <v>390.41315779837942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4.0049999999999999E-3</v>
      </c>
      <c r="Q34" s="4">
        <f t="shared" si="21"/>
        <v>12.5</v>
      </c>
      <c r="R34">
        <f t="shared" si="0"/>
        <v>500000</v>
      </c>
      <c r="S34">
        <f t="shared" si="1"/>
        <v>408.17510374928827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264.05969667062925</v>
      </c>
      <c r="AC34">
        <f t="shared" si="2"/>
        <v>272.20675515569633</v>
      </c>
      <c r="AE34">
        <f t="shared" si="3"/>
        <v>0</v>
      </c>
      <c r="AF34">
        <f t="shared" si="4"/>
        <v>0</v>
      </c>
      <c r="AG34">
        <f t="shared" si="4"/>
        <v>-8.3360900951375996</v>
      </c>
      <c r="AH34">
        <f t="shared" si="5"/>
        <v>-1354.4101473547469</v>
      </c>
      <c r="AI34">
        <f t="shared" si="6"/>
        <v>-1362.7462374498846</v>
      </c>
      <c r="AJ34">
        <f t="shared" si="7"/>
        <v>-8.1470584850670775</v>
      </c>
      <c r="AK34">
        <f t="shared" si="22"/>
        <v>18.484178766944048</v>
      </c>
      <c r="AL34">
        <f t="shared" si="8"/>
        <v>-1352.4091171680077</v>
      </c>
      <c r="AN34">
        <f t="shared" si="9"/>
        <v>0</v>
      </c>
      <c r="AO34">
        <f t="shared" si="9"/>
        <v>0</v>
      </c>
      <c r="AP34">
        <f t="shared" si="9"/>
        <v>-0.38983438147823674</v>
      </c>
      <c r="AQ34">
        <f t="shared" si="9"/>
        <v>-63.338523940601661</v>
      </c>
      <c r="AR34">
        <f t="shared" si="9"/>
        <v>-63.728358322079906</v>
      </c>
      <c r="AS34">
        <f t="shared" si="9"/>
        <v>-0.38099438335553643</v>
      </c>
      <c r="AT34">
        <f t="shared" si="9"/>
        <v>0.86440625215265843</v>
      </c>
      <c r="AU34">
        <f t="shared" ref="AU34:AU97" si="23">AL34*$K34</f>
        <v>-63.244946453282786</v>
      </c>
      <c r="AW34">
        <v>31</v>
      </c>
      <c r="AX34">
        <f>IF(Z34&gt;0, (R34*SUMPRODUCT(K34:$K$98, X34:$X$98)-K34*$AZ$3)/Z34, 0)</f>
        <v>408.17510374928827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4.1640000000000002E-3</v>
      </c>
      <c r="Q35" s="4">
        <f t="shared" si="21"/>
        <v>12.5</v>
      </c>
      <c r="R35">
        <f t="shared" si="0"/>
        <v>500000</v>
      </c>
      <c r="S35">
        <f t="shared" si="1"/>
        <v>422.72502823621522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272.20675515569633</v>
      </c>
      <c r="AC35">
        <f t="shared" si="2"/>
        <v>277.91694165054423</v>
      </c>
      <c r="AE35">
        <f t="shared" si="3"/>
        <v>0</v>
      </c>
      <c r="AF35">
        <f t="shared" ref="AF35:AG66" si="24">-$Z35*P35</f>
        <v>0</v>
      </c>
      <c r="AG35">
        <f t="shared" si="24"/>
        <v>-8.2180177150300704</v>
      </c>
      <c r="AH35">
        <f t="shared" si="5"/>
        <v>-1388.4591662461185</v>
      </c>
      <c r="AI35">
        <f t="shared" ref="AI35:AI66" si="25">SUM(AE35:AH35)</f>
        <v>-1396.6771839611486</v>
      </c>
      <c r="AJ35">
        <f t="shared" si="7"/>
        <v>-5.7101864948479033</v>
      </c>
      <c r="AK35">
        <f t="shared" si="22"/>
        <v>19.054472860898745</v>
      </c>
      <c r="AL35">
        <f t="shared" ref="AL35:AL98" si="26">SUM(AI35:AK35)</f>
        <v>-1383.3328975950976</v>
      </c>
      <c r="AN35">
        <f t="shared" ref="AN35:AT66" si="27">AE35*$K35</f>
        <v>0</v>
      </c>
      <c r="AO35">
        <f t="shared" si="27"/>
        <v>0</v>
      </c>
      <c r="AP35">
        <f t="shared" si="27"/>
        <v>-0.34313639937408841</v>
      </c>
      <c r="AQ35">
        <f t="shared" si="27"/>
        <v>-57.973941588406348</v>
      </c>
      <c r="AR35">
        <f t="shared" si="27"/>
        <v>-58.317077987780436</v>
      </c>
      <c r="AS35">
        <f t="shared" si="27"/>
        <v>-0.23842402164856938</v>
      </c>
      <c r="AT35">
        <f t="shared" si="27"/>
        <v>0.79560344552459461</v>
      </c>
      <c r="AU35">
        <f t="shared" si="23"/>
        <v>-57.759898563904407</v>
      </c>
      <c r="AW35">
        <v>32</v>
      </c>
      <c r="AX35">
        <f>IF(Z35&gt;0, (R35*SUMPRODUCT(K35:$K$98, X35:$X$98)-K35*$AZ$3)/Z35, 0)</f>
        <v>422.72502823621522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4.3350000000000003E-3</v>
      </c>
      <c r="Q36" s="4">
        <f t="shared" si="21"/>
        <v>12.5</v>
      </c>
      <c r="R36">
        <f t="shared" si="0"/>
        <v>500000</v>
      </c>
      <c r="S36">
        <f t="shared" si="1"/>
        <v>434.54668129885852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277.91694165054423</v>
      </c>
      <c r="AC36">
        <f t="shared" si="2"/>
        <v>281.59363437950356</v>
      </c>
      <c r="AE36">
        <f t="shared" si="3"/>
        <v>0</v>
      </c>
      <c r="AF36">
        <f t="shared" si="24"/>
        <v>0</v>
      </c>
      <c r="AG36">
        <f t="shared" si="24"/>
        <v>-8.1002124310851134</v>
      </c>
      <c r="AH36">
        <f t="shared" si="5"/>
        <v>-1425.0042717862141</v>
      </c>
      <c r="AI36">
        <f t="shared" si="25"/>
        <v>-1433.1044842172992</v>
      </c>
      <c r="AJ36">
        <f t="shared" si="7"/>
        <v>-3.6766927289593241</v>
      </c>
      <c r="AK36">
        <f t="shared" si="22"/>
        <v>19.454185915538098</v>
      </c>
      <c r="AL36">
        <f t="shared" si="26"/>
        <v>-1417.3269910307204</v>
      </c>
      <c r="AN36">
        <f t="shared" si="27"/>
        <v>0</v>
      </c>
      <c r="AO36">
        <f t="shared" si="27"/>
        <v>0</v>
      </c>
      <c r="AP36">
        <f t="shared" si="27"/>
        <v>-0.30197994561523284</v>
      </c>
      <c r="AQ36">
        <f t="shared" si="27"/>
        <v>-53.124867545952611</v>
      </c>
      <c r="AR36">
        <f t="shared" si="27"/>
        <v>-53.426847491567841</v>
      </c>
      <c r="AS36">
        <f t="shared" si="27"/>
        <v>-0.13706893242382823</v>
      </c>
      <c r="AT36">
        <f t="shared" si="27"/>
        <v>0.72526172057142368</v>
      </c>
      <c r="AU36">
        <f t="shared" si="23"/>
        <v>-52.838654703420247</v>
      </c>
      <c r="AW36">
        <v>33</v>
      </c>
      <c r="AX36">
        <f>IF(Z36&gt;0, (R36*SUMPRODUCT(K36:$K$98, X36:$X$98)-K36*$AZ$3)/Z36, 0)</f>
        <v>434.54668129885852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4.522E-3</v>
      </c>
      <c r="Q37" s="4">
        <f t="shared" si="21"/>
        <v>12.5</v>
      </c>
      <c r="R37">
        <f t="shared" si="0"/>
        <v>500000</v>
      </c>
      <c r="S37">
        <f t="shared" si="1"/>
        <v>443.95724085723293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281.59363437950356</v>
      </c>
      <c r="AC37">
        <f t="shared" si="2"/>
        <v>283.51397604548475</v>
      </c>
      <c r="AE37">
        <f t="shared" si="3"/>
        <v>0</v>
      </c>
      <c r="AF37">
        <f t="shared" si="24"/>
        <v>0</v>
      </c>
      <c r="AG37">
        <f t="shared" si="24"/>
        <v>-7.9825811461608955</v>
      </c>
      <c r="AH37">
        <f t="shared" si="5"/>
        <v>-1465.1664245346751</v>
      </c>
      <c r="AI37">
        <f t="shared" si="25"/>
        <v>-1473.1490056808359</v>
      </c>
      <c r="AJ37">
        <f t="shared" si="7"/>
        <v>-1.9203416659811978</v>
      </c>
      <c r="AK37">
        <f t="shared" si="22"/>
        <v>19.711554406565252</v>
      </c>
      <c r="AL37">
        <f t="shared" si="26"/>
        <v>-1455.3577929402518</v>
      </c>
      <c r="AN37">
        <f t="shared" si="27"/>
        <v>0</v>
      </c>
      <c r="AO37">
        <f t="shared" si="27"/>
        <v>0</v>
      </c>
      <c r="AP37">
        <f t="shared" si="27"/>
        <v>-0.26570945789732897</v>
      </c>
      <c r="AQ37">
        <f t="shared" si="27"/>
        <v>-48.769761216860104</v>
      </c>
      <c r="AR37">
        <f t="shared" si="27"/>
        <v>-49.035470674757427</v>
      </c>
      <c r="AS37">
        <f t="shared" si="27"/>
        <v>-6.3920796256598814E-2</v>
      </c>
      <c r="AT37">
        <f t="shared" si="27"/>
        <v>0.65612191592954616</v>
      </c>
      <c r="AU37">
        <f t="shared" si="23"/>
        <v>-48.443269555084477</v>
      </c>
      <c r="AW37">
        <v>34</v>
      </c>
      <c r="AX37">
        <f>IF(Z37&gt;0, (R37*SUMPRODUCT(K37:$K$98, X37:$X$98)-K37*$AZ$3)/Z37, 0)</f>
        <v>443.95724085723293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4.7470000000000004E-3</v>
      </c>
      <c r="Q38" s="4">
        <f t="shared" si="21"/>
        <v>12.5</v>
      </c>
      <c r="R38">
        <f t="shared" si="0"/>
        <v>500000</v>
      </c>
      <c r="S38">
        <f t="shared" si="1"/>
        <v>451.20264389175662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283.51397604548475</v>
      </c>
      <c r="AC38">
        <f t="shared" si="2"/>
        <v>283.89172305356578</v>
      </c>
      <c r="AE38">
        <f t="shared" si="3"/>
        <v>0</v>
      </c>
      <c r="AF38">
        <f t="shared" si="24"/>
        <v>0</v>
      </c>
      <c r="AG38">
        <f t="shared" si="24"/>
        <v>-7.8648620219984604</v>
      </c>
      <c r="AH38">
        <f t="shared" si="5"/>
        <v>-1515.7325080330309</v>
      </c>
      <c r="AI38">
        <f t="shared" si="25"/>
        <v>-1523.5973700550294</v>
      </c>
      <c r="AJ38">
        <f t="shared" si="7"/>
        <v>-0.37774700808103034</v>
      </c>
      <c r="AK38">
        <f t="shared" si="22"/>
        <v>19.845978323183935</v>
      </c>
      <c r="AL38">
        <f t="shared" si="26"/>
        <v>-1504.1291387399265</v>
      </c>
      <c r="AN38">
        <f t="shared" si="27"/>
        <v>0</v>
      </c>
      <c r="AO38">
        <f t="shared" si="27"/>
        <v>0</v>
      </c>
      <c r="AP38">
        <f t="shared" si="27"/>
        <v>-0.23374200046581881</v>
      </c>
      <c r="AQ38">
        <f t="shared" si="27"/>
        <v>-45.047242737093597</v>
      </c>
      <c r="AR38">
        <f t="shared" si="27"/>
        <v>-45.280984737559415</v>
      </c>
      <c r="AS38">
        <f t="shared" si="27"/>
        <v>-1.1226559485960571E-2</v>
      </c>
      <c r="AT38">
        <f t="shared" si="27"/>
        <v>0.58981818898884641</v>
      </c>
      <c r="AU38">
        <f t="shared" si="23"/>
        <v>-44.702393108056526</v>
      </c>
      <c r="AW38">
        <v>35</v>
      </c>
      <c r="AX38">
        <f>IF(Z38&gt;0, (R38*SUMPRODUCT(K38:$K$98, X38:$X$98)-K38*$AZ$3)/Z38, 0)</f>
        <v>451.20264389175662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4.9870000000000001E-3</v>
      </c>
      <c r="Q39" s="4">
        <f t="shared" si="21"/>
        <v>12.5</v>
      </c>
      <c r="R39">
        <f t="shared" si="0"/>
        <v>500000</v>
      </c>
      <c r="S39">
        <f t="shared" si="1"/>
        <v>456.18707293499074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283.89172305356578</v>
      </c>
      <c r="AC39">
        <f t="shared" si="2"/>
        <v>282.72618408874064</v>
      </c>
      <c r="AE39">
        <f t="shared" si="3"/>
        <v>0</v>
      </c>
      <c r="AF39">
        <f t="shared" si="24"/>
        <v>0</v>
      </c>
      <c r="AG39">
        <f t="shared" si="24"/>
        <v>-7.7469913348747701</v>
      </c>
      <c r="AH39">
        <f t="shared" si="5"/>
        <v>-1568.8826761482528</v>
      </c>
      <c r="AI39">
        <f t="shared" si="25"/>
        <v>-1576.6296674831276</v>
      </c>
      <c r="AJ39">
        <f t="shared" si="7"/>
        <v>1.1655389648251457</v>
      </c>
      <c r="AK39">
        <f t="shared" si="22"/>
        <v>19.872420613749608</v>
      </c>
      <c r="AL39">
        <f t="shared" si="26"/>
        <v>-1555.5917079045528</v>
      </c>
      <c r="AN39">
        <f t="shared" si="27"/>
        <v>0</v>
      </c>
      <c r="AO39">
        <f t="shared" si="27"/>
        <v>0</v>
      </c>
      <c r="AP39">
        <f t="shared" si="27"/>
        <v>-0.20557045455789066</v>
      </c>
      <c r="AQ39">
        <f t="shared" si="27"/>
        <v>-41.631119868679932</v>
      </c>
      <c r="AR39">
        <f t="shared" si="27"/>
        <v>-41.836690323237825</v>
      </c>
      <c r="AS39">
        <f t="shared" si="27"/>
        <v>3.0928184174600176E-2</v>
      </c>
      <c r="AT39">
        <f t="shared" si="27"/>
        <v>0.52732504299362826</v>
      </c>
      <c r="AU39">
        <f t="shared" si="23"/>
        <v>-41.278437096069595</v>
      </c>
      <c r="AW39">
        <v>36</v>
      </c>
      <c r="AX39">
        <f>IF(Z39&gt;0, (R39*SUMPRODUCT(K39:$K$98, X39:$X$98)-K39*$AZ$3)/Z39, 0)</f>
        <v>456.18707293499074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5.2249999999999996E-3</v>
      </c>
      <c r="Q40" s="4">
        <f t="shared" si="21"/>
        <v>12.5</v>
      </c>
      <c r="R40">
        <f t="shared" si="0"/>
        <v>500000</v>
      </c>
      <c r="S40">
        <f t="shared" si="1"/>
        <v>459.22395259783713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282.72618408874064</v>
      </c>
      <c r="AC40">
        <f t="shared" si="2"/>
        <v>280.27515687387228</v>
      </c>
      <c r="AE40">
        <f t="shared" si="3"/>
        <v>0</v>
      </c>
      <c r="AF40">
        <f t="shared" si="24"/>
        <v>0</v>
      </c>
      <c r="AG40">
        <f t="shared" si="24"/>
        <v>-7.6290433918013019</v>
      </c>
      <c r="AH40">
        <f t="shared" si="5"/>
        <v>-1619.1211889888268</v>
      </c>
      <c r="AI40">
        <f t="shared" si="25"/>
        <v>-1626.7502323806282</v>
      </c>
      <c r="AJ40">
        <f t="shared" si="7"/>
        <v>2.4510272148683612</v>
      </c>
      <c r="AK40">
        <f t="shared" si="22"/>
        <v>19.790832886211845</v>
      </c>
      <c r="AL40">
        <f t="shared" si="26"/>
        <v>-1604.508372279548</v>
      </c>
      <c r="AN40">
        <f t="shared" si="27"/>
        <v>0</v>
      </c>
      <c r="AO40">
        <f t="shared" si="27"/>
        <v>0</v>
      </c>
      <c r="AP40">
        <f t="shared" si="27"/>
        <v>-0.18075057534575603</v>
      </c>
      <c r="AQ40">
        <f t="shared" si="27"/>
        <v>-38.360915180892093</v>
      </c>
      <c r="AR40">
        <f t="shared" si="27"/>
        <v>-38.541665756237848</v>
      </c>
      <c r="AS40">
        <f t="shared" si="27"/>
        <v>5.8070790336789427E-2</v>
      </c>
      <c r="AT40">
        <f t="shared" si="27"/>
        <v>0.46889291973339831</v>
      </c>
      <c r="AU40">
        <f t="shared" si="23"/>
        <v>-38.014702046167663</v>
      </c>
      <c r="AW40">
        <v>37</v>
      </c>
      <c r="AX40">
        <f>IF(Z40&gt;0, (R40*SUMPRODUCT(K40:$K$98, X40:$X$98)-K40*$AZ$3)/Z40, 0)</f>
        <v>459.22395259783713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5.4879999999999998E-3</v>
      </c>
      <c r="Q41" s="4">
        <f t="shared" si="21"/>
        <v>12.5</v>
      </c>
      <c r="R41">
        <f t="shared" si="0"/>
        <v>500000</v>
      </c>
      <c r="S41">
        <f t="shared" si="1"/>
        <v>460.82531525730377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280.27515687387228</v>
      </c>
      <c r="AC41">
        <f t="shared" si="2"/>
        <v>276.89646727674011</v>
      </c>
      <c r="AE41">
        <f t="shared" si="3"/>
        <v>0</v>
      </c>
      <c r="AF41">
        <f t="shared" si="24"/>
        <v>0</v>
      </c>
      <c r="AG41">
        <f t="shared" si="24"/>
        <v>-7.510884767749082</v>
      </c>
      <c r="AH41">
        <f t="shared" si="5"/>
        <v>-1674.7276053682217</v>
      </c>
      <c r="AI41">
        <f t="shared" si="25"/>
        <v>-1682.2384901359708</v>
      </c>
      <c r="AJ41">
        <f t="shared" si="7"/>
        <v>3.3786895971321655</v>
      </c>
      <c r="AK41">
        <f t="shared" si="22"/>
        <v>19.61926098117106</v>
      </c>
      <c r="AL41">
        <f t="shared" si="26"/>
        <v>-1659.2405395576675</v>
      </c>
      <c r="AN41">
        <f t="shared" si="27"/>
        <v>0</v>
      </c>
      <c r="AO41">
        <f t="shared" si="27"/>
        <v>0</v>
      </c>
      <c r="AP41">
        <f t="shared" si="27"/>
        <v>-0.15888492003107227</v>
      </c>
      <c r="AQ41">
        <f t="shared" si="27"/>
        <v>-35.427112767768179</v>
      </c>
      <c r="AR41">
        <f t="shared" si="27"/>
        <v>-35.585997687799249</v>
      </c>
      <c r="AS41">
        <f t="shared" si="27"/>
        <v>7.1472648436202671E-2</v>
      </c>
      <c r="AT41">
        <f t="shared" si="27"/>
        <v>0.41502496822305629</v>
      </c>
      <c r="AU41">
        <f t="shared" si="23"/>
        <v>-35.099500071139992</v>
      </c>
      <c r="AW41">
        <v>38</v>
      </c>
      <c r="AX41">
        <f>IF(Z41&gt;0, (R41*SUMPRODUCT(K41:$K$98, X41:$X$98)-K41*$AZ$3)/Z41, 0)</f>
        <v>460.82531525730377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5.7670000000000004E-3</v>
      </c>
      <c r="Q42" s="4">
        <f t="shared" si="21"/>
        <v>12.5</v>
      </c>
      <c r="R42">
        <f t="shared" si="0"/>
        <v>500000</v>
      </c>
      <c r="S42">
        <f t="shared" si="1"/>
        <v>461.11757893228855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276.89646727674011</v>
      </c>
      <c r="AC42">
        <f t="shared" si="2"/>
        <v>272.70348449447198</v>
      </c>
      <c r="AE42">
        <f t="shared" si="3"/>
        <v>0</v>
      </c>
      <c r="AF42">
        <f t="shared" si="24"/>
        <v>0</v>
      </c>
      <c r="AG42">
        <f t="shared" si="24"/>
        <v>-7.392460647615982</v>
      </c>
      <c r="AH42">
        <f t="shared" si="5"/>
        <v>-1732.6108982243584</v>
      </c>
      <c r="AI42">
        <f t="shared" si="25"/>
        <v>-1740.0033588719743</v>
      </c>
      <c r="AJ42">
        <f t="shared" si="7"/>
        <v>4.1929827822681318</v>
      </c>
      <c r="AK42">
        <f t="shared" si="22"/>
        <v>19.382752709371811</v>
      </c>
      <c r="AL42">
        <f t="shared" si="26"/>
        <v>-1716.4276233803344</v>
      </c>
      <c r="AN42">
        <f t="shared" si="27"/>
        <v>0</v>
      </c>
      <c r="AO42">
        <f t="shared" si="27"/>
        <v>0</v>
      </c>
      <c r="AP42">
        <f t="shared" si="27"/>
        <v>-0.13962480490798421</v>
      </c>
      <c r="AQ42">
        <f t="shared" si="27"/>
        <v>-32.724619064971201</v>
      </c>
      <c r="AR42">
        <f t="shared" si="27"/>
        <v>-32.864243869879189</v>
      </c>
      <c r="AS42">
        <f t="shared" si="27"/>
        <v>7.9194794651429978E-2</v>
      </c>
      <c r="AT42">
        <f t="shared" si="27"/>
        <v>0.36609096681475189</v>
      </c>
      <c r="AU42">
        <f t="shared" si="23"/>
        <v>-32.418958108413008</v>
      </c>
      <c r="AW42">
        <v>39</v>
      </c>
      <c r="AX42">
        <f>IF(Z42&gt;0, (R42*SUMPRODUCT(K42:$K$98, X42:$X$98)-K42*$AZ$3)/Z42, 0)</f>
        <v>461.11757893228855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6.0780000000000001E-3</v>
      </c>
      <c r="Q43" s="4">
        <f t="shared" si="21"/>
        <v>12.5</v>
      </c>
      <c r="R43">
        <f t="shared" si="0"/>
        <v>500000</v>
      </c>
      <c r="S43">
        <f t="shared" si="1"/>
        <v>460.3399789601865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272.70348449447198</v>
      </c>
      <c r="AC43">
        <f t="shared" si="2"/>
        <v>267.86648148798292</v>
      </c>
      <c r="AE43">
        <f t="shared" si="3"/>
        <v>0</v>
      </c>
      <c r="AF43">
        <f t="shared" si="24"/>
        <v>0</v>
      </c>
      <c r="AG43">
        <f t="shared" si="24"/>
        <v>-7.2736046653236128</v>
      </c>
      <c r="AH43">
        <f t="shared" si="5"/>
        <v>-1797.2550326483977</v>
      </c>
      <c r="AI43">
        <f t="shared" si="25"/>
        <v>-1804.5286373137212</v>
      </c>
      <c r="AJ43">
        <f t="shared" si="7"/>
        <v>4.8370030064890557</v>
      </c>
      <c r="AK43">
        <f t="shared" si="22"/>
        <v>19.089243914613039</v>
      </c>
      <c r="AL43">
        <f t="shared" si="26"/>
        <v>-1780.6023903926191</v>
      </c>
      <c r="AN43">
        <f t="shared" si="27"/>
        <v>0</v>
      </c>
      <c r="AO43">
        <f t="shared" si="27"/>
        <v>0</v>
      </c>
      <c r="AP43">
        <f t="shared" si="27"/>
        <v>-0.12266064044167289</v>
      </c>
      <c r="AQ43">
        <f t="shared" si="27"/>
        <v>-30.308555865383145</v>
      </c>
      <c r="AR43">
        <f t="shared" si="27"/>
        <v>-30.431216505824818</v>
      </c>
      <c r="AS43">
        <f t="shared" si="27"/>
        <v>8.1570268648612027E-2</v>
      </c>
      <c r="AT43">
        <f t="shared" si="27"/>
        <v>0.32191725999031401</v>
      </c>
      <c r="AU43">
        <f t="shared" si="23"/>
        <v>-30.027728977185891</v>
      </c>
      <c r="AW43">
        <v>40</v>
      </c>
      <c r="AX43">
        <f>IF(Z43&gt;0, (R43*SUMPRODUCT(K43:$K$98, X43:$X$98)-K43*$AZ$3)/Z43, 0)</f>
        <v>460.3399789601865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6.4359999999999999E-3</v>
      </c>
      <c r="Q44" s="4">
        <f t="shared" si="21"/>
        <v>12.5</v>
      </c>
      <c r="R44">
        <f t="shared" si="0"/>
        <v>500000</v>
      </c>
      <c r="S44">
        <f t="shared" si="1"/>
        <v>458.58180635344456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267.86648148798292</v>
      </c>
      <c r="AC44">
        <f t="shared" si="2"/>
        <v>262.45758281767314</v>
      </c>
      <c r="AE44">
        <f t="shared" si="3"/>
        <v>0</v>
      </c>
      <c r="AF44">
        <f t="shared" si="24"/>
        <v>0</v>
      </c>
      <c r="AG44">
        <f t="shared" si="24"/>
        <v>-7.1540556990443536</v>
      </c>
      <c r="AH44">
        <f t="shared" si="5"/>
        <v>-1872.5167850409109</v>
      </c>
      <c r="AI44">
        <f t="shared" si="25"/>
        <v>-1879.6708407399553</v>
      </c>
      <c r="AJ44">
        <f t="shared" si="7"/>
        <v>5.4088986703097817</v>
      </c>
      <c r="AK44">
        <f t="shared" si="22"/>
        <v>18.750653704158807</v>
      </c>
      <c r="AL44">
        <f t="shared" si="26"/>
        <v>-1855.5112883654867</v>
      </c>
      <c r="AN44">
        <f t="shared" si="27"/>
        <v>0</v>
      </c>
      <c r="AO44">
        <f t="shared" si="27"/>
        <v>0</v>
      </c>
      <c r="AP44">
        <f t="shared" si="27"/>
        <v>-0.10771838406729781</v>
      </c>
      <c r="AQ44">
        <f t="shared" si="27"/>
        <v>-28.194424352950239</v>
      </c>
      <c r="AR44">
        <f t="shared" si="27"/>
        <v>-28.302142737017537</v>
      </c>
      <c r="AS44">
        <f t="shared" si="27"/>
        <v>8.1441611424321853E-2</v>
      </c>
      <c r="AT44">
        <f t="shared" si="27"/>
        <v>0.28232798320081354</v>
      </c>
      <c r="AU44">
        <f t="shared" si="23"/>
        <v>-27.9383731423924</v>
      </c>
      <c r="AW44">
        <v>41</v>
      </c>
      <c r="AX44">
        <f>IF(Z44&gt;0, (R44*SUMPRODUCT(K44:$K$98, X44:$X$98)-K44*$AZ$3)/Z44, 0)</f>
        <v>458.58180635344456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6.8199999999999997E-3</v>
      </c>
      <c r="Q45" s="4">
        <f t="shared" si="21"/>
        <v>12.5</v>
      </c>
      <c r="R45">
        <f t="shared" si="0"/>
        <v>500000</v>
      </c>
      <c r="S45">
        <f t="shared" si="1"/>
        <v>455.83068382838354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262.45758281767314</v>
      </c>
      <c r="AC45">
        <f t="shared" si="2"/>
        <v>256.49499524603857</v>
      </c>
      <c r="AE45">
        <f t="shared" si="3"/>
        <v>0</v>
      </c>
      <c r="AF45">
        <f t="shared" si="24"/>
        <v>0</v>
      </c>
      <c r="AG45">
        <f t="shared" si="24"/>
        <v>-7.033724482186428</v>
      </c>
      <c r="AH45">
        <f t="shared" si="5"/>
        <v>-1951.6263946992997</v>
      </c>
      <c r="AI45">
        <f t="shared" si="25"/>
        <v>-1958.6601191814862</v>
      </c>
      <c r="AJ45">
        <f t="shared" si="7"/>
        <v>5.9625875716345718</v>
      </c>
      <c r="AK45">
        <f t="shared" si="22"/>
        <v>18.372030797237123</v>
      </c>
      <c r="AL45">
        <f t="shared" si="26"/>
        <v>-1934.3255008126143</v>
      </c>
      <c r="AN45">
        <f t="shared" si="27"/>
        <v>0</v>
      </c>
      <c r="AO45">
        <f t="shared" si="27"/>
        <v>0</v>
      </c>
      <c r="AP45">
        <f t="shared" si="27"/>
        <v>-9.4559429327933792E-2</v>
      </c>
      <c r="AQ45">
        <f t="shared" si="27"/>
        <v>-26.237120690677532</v>
      </c>
      <c r="AR45">
        <f t="shared" si="27"/>
        <v>-26.331680120005469</v>
      </c>
      <c r="AS45">
        <f t="shared" si="27"/>
        <v>8.0159363580350668E-2</v>
      </c>
      <c r="AT45">
        <f t="shared" si="27"/>
        <v>0.24698845571527767</v>
      </c>
      <c r="AU45">
        <f t="shared" si="23"/>
        <v>-26.004532300709837</v>
      </c>
      <c r="AW45">
        <v>42</v>
      </c>
      <c r="AX45">
        <f>IF(Z45&gt;0, (R45*SUMPRODUCT(K45:$K$98, X45:$X$98)-K45*$AZ$3)/Z45, 0)</f>
        <v>455.83068382838354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7.2269999999999999E-3</v>
      </c>
      <c r="Q46" s="4">
        <f t="shared" si="21"/>
        <v>12.5</v>
      </c>
      <c r="R46">
        <f t="shared" si="0"/>
        <v>500000</v>
      </c>
      <c r="S46">
        <f t="shared" si="1"/>
        <v>452.27080749116431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256.49499524603857</v>
      </c>
      <c r="AC46">
        <f t="shared" si="2"/>
        <v>250.10772882439269</v>
      </c>
      <c r="AE46">
        <f t="shared" si="3"/>
        <v>0</v>
      </c>
      <c r="AF46">
        <f t="shared" si="24"/>
        <v>0</v>
      </c>
      <c r="AG46">
        <f t="shared" si="24"/>
        <v>-6.9125545105318027</v>
      </c>
      <c r="AH46">
        <f t="shared" si="5"/>
        <v>-2033.3090733104525</v>
      </c>
      <c r="AI46">
        <f t="shared" si="25"/>
        <v>-2040.2216278209844</v>
      </c>
      <c r="AJ46">
        <f t="shared" si="7"/>
        <v>6.3872664216458759</v>
      </c>
      <c r="AK46">
        <f t="shared" si="22"/>
        <v>17.9546496672227</v>
      </c>
      <c r="AL46">
        <f t="shared" si="26"/>
        <v>-2015.879711732116</v>
      </c>
      <c r="AN46">
        <f t="shared" si="27"/>
        <v>0</v>
      </c>
      <c r="AO46">
        <f t="shared" si="27"/>
        <v>0</v>
      </c>
      <c r="AP46">
        <f t="shared" si="27"/>
        <v>-8.2973619677590607E-2</v>
      </c>
      <c r="AQ46">
        <f t="shared" si="27"/>
        <v>-24.406464134034909</v>
      </c>
      <c r="AR46">
        <f t="shared" si="27"/>
        <v>-24.489437753712501</v>
      </c>
      <c r="AS46">
        <f t="shared" si="27"/>
        <v>7.6668417448518239E-2</v>
      </c>
      <c r="AT46">
        <f t="shared" si="27"/>
        <v>0.2155154466648688</v>
      </c>
      <c r="AU46">
        <f t="shared" si="23"/>
        <v>-24.197253889599114</v>
      </c>
      <c r="AW46">
        <v>43</v>
      </c>
      <c r="AX46">
        <f>IF(Z46&gt;0, (R46*SUMPRODUCT(K46:$K$98, X46:$X$98)-K46*$AZ$3)/Z46, 0)</f>
        <v>452.27080749116431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7.6860000000000001E-3</v>
      </c>
      <c r="Q47" s="4">
        <f t="shared" si="21"/>
        <v>12.5</v>
      </c>
      <c r="R47">
        <f t="shared" si="0"/>
        <v>500000</v>
      </c>
      <c r="S47">
        <f t="shared" si="1"/>
        <v>448.11050716881238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250.10772882439269</v>
      </c>
      <c r="AC47">
        <f t="shared" si="2"/>
        <v>243.42434885913607</v>
      </c>
      <c r="AE47">
        <f t="shared" si="3"/>
        <v>0</v>
      </c>
      <c r="AF47">
        <f t="shared" si="24"/>
        <v>0</v>
      </c>
      <c r="AG47">
        <f t="shared" si="24"/>
        <v>-6.790299071458537</v>
      </c>
      <c r="AH47">
        <f t="shared" si="5"/>
        <v>-2125.1957587178972</v>
      </c>
      <c r="AI47">
        <f t="shared" si="25"/>
        <v>-2131.9860577893555</v>
      </c>
      <c r="AJ47">
        <f t="shared" si="7"/>
        <v>6.6833799652566199</v>
      </c>
      <c r="AK47">
        <f t="shared" si="22"/>
        <v>17.507541017707489</v>
      </c>
      <c r="AL47">
        <f t="shared" si="26"/>
        <v>-2107.7951368063914</v>
      </c>
      <c r="AN47">
        <f t="shared" si="27"/>
        <v>0</v>
      </c>
      <c r="AO47">
        <f t="shared" si="27"/>
        <v>0</v>
      </c>
      <c r="AP47">
        <f t="shared" si="27"/>
        <v>-7.277334664283279E-2</v>
      </c>
      <c r="AQ47">
        <f t="shared" si="27"/>
        <v>-22.776258601498618</v>
      </c>
      <c r="AR47">
        <f t="shared" si="27"/>
        <v>-22.849031948141448</v>
      </c>
      <c r="AS47">
        <f t="shared" si="27"/>
        <v>7.1627467632719821E-2</v>
      </c>
      <c r="AT47">
        <f t="shared" si="27"/>
        <v>0.18763272986024332</v>
      </c>
      <c r="AU47">
        <f t="shared" si="23"/>
        <v>-22.589771750648485</v>
      </c>
      <c r="AW47">
        <v>44</v>
      </c>
      <c r="AX47">
        <f>IF(Z47&gt;0, (R47*SUMPRODUCT(K47:$K$98, X47:$X$98)-K47*$AZ$3)/Z47, 0)</f>
        <v>448.11050716881238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8.2030000000000002E-3</v>
      </c>
      <c r="Q48" s="4">
        <f t="shared" si="21"/>
        <v>12.5</v>
      </c>
      <c r="R48">
        <f t="shared" si="0"/>
        <v>500000</v>
      </c>
      <c r="S48">
        <f t="shared" si="1"/>
        <v>443.38360953005656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243.42434885913607</v>
      </c>
      <c r="AC48">
        <f t="shared" si="2"/>
        <v>236.47227255118955</v>
      </c>
      <c r="AE48">
        <f t="shared" si="3"/>
        <v>0</v>
      </c>
      <c r="AF48">
        <f t="shared" si="24"/>
        <v>0</v>
      </c>
      <c r="AG48">
        <f t="shared" si="24"/>
        <v>-6.6666952574607778</v>
      </c>
      <c r="AH48">
        <f t="shared" si="5"/>
        <v>-2228.0329313269754</v>
      </c>
      <c r="AI48">
        <f t="shared" si="25"/>
        <v>-2234.6996265844359</v>
      </c>
      <c r="AJ48">
        <f t="shared" si="7"/>
        <v>6.9520763079465269</v>
      </c>
      <c r="AK48">
        <f t="shared" si="22"/>
        <v>17.039704420139525</v>
      </c>
      <c r="AL48">
        <f t="shared" si="26"/>
        <v>-2210.7078458563496</v>
      </c>
      <c r="AN48">
        <f t="shared" si="27"/>
        <v>0</v>
      </c>
      <c r="AO48">
        <f t="shared" si="27"/>
        <v>0</v>
      </c>
      <c r="AP48">
        <f t="shared" si="27"/>
        <v>-6.3793440548119029E-2</v>
      </c>
      <c r="AQ48">
        <f t="shared" si="27"/>
        <v>-21.319991518255623</v>
      </c>
      <c r="AR48">
        <f t="shared" si="27"/>
        <v>-21.383784958803741</v>
      </c>
      <c r="AS48">
        <f t="shared" si="27"/>
        <v>6.6524244698398502E-2</v>
      </c>
      <c r="AT48">
        <f t="shared" si="27"/>
        <v>0.16305250636245797</v>
      </c>
      <c r="AU48">
        <f t="shared" si="23"/>
        <v>-21.154208207742883</v>
      </c>
      <c r="AW48">
        <v>45</v>
      </c>
      <c r="AX48">
        <f>IF(Z48&gt;0, (R48*SUMPRODUCT(K48:$K$98, X48:$X$98)-K48*$AZ$3)/Z48, 0)</f>
        <v>443.38360953005656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8.7950000000000007E-3</v>
      </c>
      <c r="Q49" s="4">
        <f t="shared" si="21"/>
        <v>12.5</v>
      </c>
      <c r="R49">
        <f t="shared" si="0"/>
        <v>500000</v>
      </c>
      <c r="S49">
        <f t="shared" si="1"/>
        <v>438.13480349839745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236.47227255118955</v>
      </c>
      <c r="AC49">
        <f t="shared" si="2"/>
        <v>229.28101522360535</v>
      </c>
      <c r="AE49">
        <f t="shared" si="3"/>
        <v>0</v>
      </c>
      <c r="AF49">
        <f t="shared" si="24"/>
        <v>0</v>
      </c>
      <c r="AG49">
        <f t="shared" si="24"/>
        <v>-6.5413947200968021</v>
      </c>
      <c r="AH49">
        <f t="shared" si="5"/>
        <v>-2345.3433915747023</v>
      </c>
      <c r="AI49">
        <f t="shared" si="25"/>
        <v>-2351.8847862947991</v>
      </c>
      <c r="AJ49">
        <f t="shared" si="7"/>
        <v>7.1912573275841964</v>
      </c>
      <c r="AK49">
        <f t="shared" si="22"/>
        <v>16.553059078583271</v>
      </c>
      <c r="AL49">
        <f t="shared" si="26"/>
        <v>-2328.1404698886317</v>
      </c>
      <c r="AN49">
        <f t="shared" si="27"/>
        <v>0</v>
      </c>
      <c r="AO49">
        <f t="shared" si="27"/>
        <v>0</v>
      </c>
      <c r="AP49">
        <f t="shared" si="27"/>
        <v>-5.5887895386622435E-2</v>
      </c>
      <c r="AQ49">
        <f t="shared" si="27"/>
        <v>-20.037975343596681</v>
      </c>
      <c r="AR49">
        <f t="shared" si="27"/>
        <v>-20.093863238983303</v>
      </c>
      <c r="AS49">
        <f t="shared" si="27"/>
        <v>6.1440144559318087E-2</v>
      </c>
      <c r="AT49">
        <f t="shared" si="27"/>
        <v>0.14142482967283043</v>
      </c>
      <c r="AU49">
        <f t="shared" si="23"/>
        <v>-19.890998264751154</v>
      </c>
      <c r="AW49">
        <v>46</v>
      </c>
      <c r="AX49">
        <f>IF(Z49&gt;0, (R49*SUMPRODUCT(K49:$K$98, X49:$X$98)-K49*$AZ$3)/Z49, 0)</f>
        <v>438.13480349839745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9.4780000000000003E-3</v>
      </c>
      <c r="Q50" s="4">
        <f t="shared" si="21"/>
        <v>12.5</v>
      </c>
      <c r="R50">
        <f t="shared" si="0"/>
        <v>500000</v>
      </c>
      <c r="S50">
        <f t="shared" si="1"/>
        <v>432.37181034439993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229.28101522360535</v>
      </c>
      <c r="AC50">
        <f t="shared" si="2"/>
        <v>221.85798112167967</v>
      </c>
      <c r="AE50">
        <f t="shared" si="3"/>
        <v>0</v>
      </c>
      <c r="AF50">
        <f t="shared" si="24"/>
        <v>0</v>
      </c>
      <c r="AG50">
        <f t="shared" si="24"/>
        <v>-6.4139814337387566</v>
      </c>
      <c r="AH50">
        <f t="shared" si="5"/>
        <v>-2479.9735662830999</v>
      </c>
      <c r="AI50">
        <f t="shared" si="25"/>
        <v>-2486.3875477168385</v>
      </c>
      <c r="AJ50">
        <f t="shared" si="7"/>
        <v>7.4230341019256798</v>
      </c>
      <c r="AK50">
        <f t="shared" si="22"/>
        <v>16.049671065652376</v>
      </c>
      <c r="AL50">
        <f t="shared" si="26"/>
        <v>-2462.9148425492604</v>
      </c>
      <c r="AN50">
        <f t="shared" si="27"/>
        <v>0</v>
      </c>
      <c r="AO50">
        <f t="shared" si="27"/>
        <v>0</v>
      </c>
      <c r="AP50">
        <f t="shared" si="27"/>
        <v>-4.892795621453732E-2</v>
      </c>
      <c r="AQ50">
        <f t="shared" si="27"/>
        <v>-18.918052588371694</v>
      </c>
      <c r="AR50">
        <f t="shared" si="27"/>
        <v>-18.966980544586232</v>
      </c>
      <c r="AS50">
        <f t="shared" si="27"/>
        <v>5.6625341259575281E-2</v>
      </c>
      <c r="AT50">
        <f t="shared" si="27"/>
        <v>0.12243216031578406</v>
      </c>
      <c r="AU50">
        <f t="shared" si="23"/>
        <v>-18.787923043010871</v>
      </c>
      <c r="AW50">
        <v>47</v>
      </c>
      <c r="AX50">
        <f>IF(Z50&gt;0, (R50*SUMPRODUCT(K50:$K$98, X50:$X$98)-K50*$AZ$3)/Z50, 0)</f>
        <v>432.37181034439993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1.0265E-2</v>
      </c>
      <c r="Q51" s="4">
        <f t="shared" si="21"/>
        <v>12.5</v>
      </c>
      <c r="R51">
        <f t="shared" si="0"/>
        <v>500000</v>
      </c>
      <c r="S51">
        <f t="shared" si="1"/>
        <v>426.08847339540398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221.85798112167967</v>
      </c>
      <c r="AC51">
        <f t="shared" si="2"/>
        <v>214.20326892765704</v>
      </c>
      <c r="AE51">
        <f t="shared" si="3"/>
        <v>0</v>
      </c>
      <c r="AF51">
        <f t="shared" si="24"/>
        <v>0</v>
      </c>
      <c r="AG51">
        <f t="shared" si="24"/>
        <v>-6.2840020999840416</v>
      </c>
      <c r="AH51">
        <f t="shared" si="5"/>
        <v>-2633.5807766931334</v>
      </c>
      <c r="AI51">
        <f t="shared" si="25"/>
        <v>-2639.8647787931177</v>
      </c>
      <c r="AJ51">
        <f t="shared" si="7"/>
        <v>7.6547121940226361</v>
      </c>
      <c r="AK51">
        <f t="shared" si="22"/>
        <v>15.530058678517578</v>
      </c>
      <c r="AL51">
        <f t="shared" si="26"/>
        <v>-2616.6800079205777</v>
      </c>
      <c r="AN51">
        <f t="shared" si="27"/>
        <v>0</v>
      </c>
      <c r="AO51">
        <f t="shared" si="27"/>
        <v>0</v>
      </c>
      <c r="AP51">
        <f t="shared" si="27"/>
        <v>-4.2800384983794397E-2</v>
      </c>
      <c r="AQ51">
        <f t="shared" si="27"/>
        <v>-17.937338233650912</v>
      </c>
      <c r="AR51">
        <f t="shared" si="27"/>
        <v>-17.980138618634708</v>
      </c>
      <c r="AS51">
        <f t="shared" si="27"/>
        <v>5.2136301616631589E-2</v>
      </c>
      <c r="AT51">
        <f t="shared" si="27"/>
        <v>0.10577534502465516</v>
      </c>
      <c r="AU51">
        <f t="shared" si="23"/>
        <v>-17.822226971993423</v>
      </c>
      <c r="AW51">
        <v>48</v>
      </c>
      <c r="AX51">
        <f>IF(Z51&gt;0, (R51*SUMPRODUCT(K51:$K$98, X51:$X$98)-K51*$AZ$3)/Z51, 0)</f>
        <v>426.08847339540398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1.1204E-2</v>
      </c>
      <c r="Q52" s="4">
        <f t="shared" si="21"/>
        <v>12.5</v>
      </c>
      <c r="R52">
        <f t="shared" si="0"/>
        <v>500000</v>
      </c>
      <c r="S52">
        <f t="shared" si="1"/>
        <v>419.30309178756079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214.20326892765704</v>
      </c>
      <c r="AC52">
        <f t="shared" si="2"/>
        <v>206.32248461753215</v>
      </c>
      <c r="AE52">
        <f t="shared" si="3"/>
        <v>0</v>
      </c>
      <c r="AF52">
        <f t="shared" si="24"/>
        <v>0</v>
      </c>
      <c r="AG52">
        <f t="shared" si="24"/>
        <v>-6.1507561194559806</v>
      </c>
      <c r="AH52">
        <f t="shared" si="5"/>
        <v>-2816.2383811288482</v>
      </c>
      <c r="AI52">
        <f t="shared" si="25"/>
        <v>-2822.389137248304</v>
      </c>
      <c r="AJ52">
        <f t="shared" si="7"/>
        <v>7.8807843101248807</v>
      </c>
      <c r="AK52">
        <f t="shared" si="22"/>
        <v>14.994228824935995</v>
      </c>
      <c r="AL52">
        <f t="shared" si="26"/>
        <v>-2799.5141241132433</v>
      </c>
      <c r="AN52">
        <f t="shared" si="27"/>
        <v>0</v>
      </c>
      <c r="AO52">
        <f t="shared" si="27"/>
        <v>0</v>
      </c>
      <c r="AP52">
        <f t="shared" si="27"/>
        <v>-3.7404326446962517E-2</v>
      </c>
      <c r="AQ52">
        <f t="shared" si="27"/>
        <v>-17.126268334229728</v>
      </c>
      <c r="AR52">
        <f t="shared" si="27"/>
        <v>-17.163672660676689</v>
      </c>
      <c r="AS52">
        <f t="shared" si="27"/>
        <v>4.792507185605719E-2</v>
      </c>
      <c r="AT52">
        <f t="shared" si="27"/>
        <v>9.1183753492402639E-2</v>
      </c>
      <c r="AU52">
        <f t="shared" si="23"/>
        <v>-17.02456383532823</v>
      </c>
      <c r="AW52">
        <v>49</v>
      </c>
      <c r="AX52">
        <f>IF(Z52&gt;0, (R52*SUMPRODUCT(K52:$K$98, X52:$X$98)-K52*$AZ$3)/Z52, 0)</f>
        <v>419.30309178756079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1.2285000000000001E-2</v>
      </c>
      <c r="Q53" s="4">
        <f t="shared" si="21"/>
        <v>12.5</v>
      </c>
      <c r="R53">
        <f t="shared" si="0"/>
        <v>500000</v>
      </c>
      <c r="S53">
        <f t="shared" si="1"/>
        <v>411.92553363340488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206.32248461753215</v>
      </c>
      <c r="AC53">
        <f t="shared" si="2"/>
        <v>198.17528228645051</v>
      </c>
      <c r="AE53">
        <f t="shared" si="3"/>
        <v>0</v>
      </c>
      <c r="AF53">
        <f t="shared" si="24"/>
        <v>0</v>
      </c>
      <c r="AG53">
        <f t="shared" si="24"/>
        <v>-6.0136865193339037</v>
      </c>
      <c r="AH53">
        <f t="shared" si="5"/>
        <v>-3022.4815571006689</v>
      </c>
      <c r="AI53">
        <f t="shared" si="25"/>
        <v>-3028.4952436200028</v>
      </c>
      <c r="AJ53">
        <f t="shared" si="7"/>
        <v>8.1472023310816439</v>
      </c>
      <c r="AK53">
        <f t="shared" si="22"/>
        <v>14.442573923227252</v>
      </c>
      <c r="AL53">
        <f t="shared" si="26"/>
        <v>-3005.9054673656938</v>
      </c>
      <c r="AN53">
        <f t="shared" si="27"/>
        <v>0</v>
      </c>
      <c r="AO53">
        <f t="shared" si="27"/>
        <v>0</v>
      </c>
      <c r="AP53">
        <f t="shared" si="27"/>
        <v>-3.2652474135796389E-2</v>
      </c>
      <c r="AQ53">
        <f t="shared" si="27"/>
        <v>-16.411148228604805</v>
      </c>
      <c r="AR53">
        <f t="shared" si="27"/>
        <v>-16.443800702740603</v>
      </c>
      <c r="AS53">
        <f t="shared" si="27"/>
        <v>4.4236810904504778E-2</v>
      </c>
      <c r="AT53">
        <f t="shared" si="27"/>
        <v>7.8418748627213056E-2</v>
      </c>
      <c r="AU53">
        <f t="shared" si="23"/>
        <v>-16.321145143208884</v>
      </c>
      <c r="AW53">
        <v>50</v>
      </c>
      <c r="AX53">
        <f>IF(Z53&gt;0, (R53*SUMPRODUCT(K53:$K$98, X53:$X$98)-K53*$AZ$3)/Z53, 0)</f>
        <v>411.92553363340488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1.3528E-2</v>
      </c>
      <c r="Q54" s="4">
        <f t="shared" si="21"/>
        <v>12.5</v>
      </c>
      <c r="R54">
        <f t="shared" si="0"/>
        <v>500000</v>
      </c>
      <c r="S54">
        <f t="shared" si="1"/>
        <v>403.98247312779728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198.17528228645051</v>
      </c>
      <c r="AC54">
        <f t="shared" si="2"/>
        <v>189.7811572749423</v>
      </c>
      <c r="AE54">
        <f t="shared" si="3"/>
        <v>0</v>
      </c>
      <c r="AF54">
        <f t="shared" si="24"/>
        <v>0</v>
      </c>
      <c r="AG54">
        <f t="shared" si="24"/>
        <v>-5.8721965029070153</v>
      </c>
      <c r="AH54">
        <f t="shared" si="5"/>
        <v>-3254.1260493419618</v>
      </c>
      <c r="AI54">
        <f t="shared" si="25"/>
        <v>-3259.998245844869</v>
      </c>
      <c r="AJ54">
        <f t="shared" si="7"/>
        <v>8.3941250115082084</v>
      </c>
      <c r="AK54">
        <f t="shared" si="22"/>
        <v>13.872269760051537</v>
      </c>
      <c r="AL54">
        <f t="shared" si="26"/>
        <v>-3237.7318510733094</v>
      </c>
      <c r="AN54">
        <f t="shared" si="27"/>
        <v>0</v>
      </c>
      <c r="AO54">
        <f t="shared" si="27"/>
        <v>0</v>
      </c>
      <c r="AP54">
        <f t="shared" si="27"/>
        <v>-2.846805957529408E-2</v>
      </c>
      <c r="AQ54">
        <f t="shared" si="27"/>
        <v>-15.775809646751911</v>
      </c>
      <c r="AR54">
        <f t="shared" si="27"/>
        <v>-15.804277706327206</v>
      </c>
      <c r="AS54">
        <f t="shared" si="27"/>
        <v>4.0694219069777902E-2</v>
      </c>
      <c r="AT54">
        <f t="shared" si="27"/>
        <v>6.7251939164194391E-2</v>
      </c>
      <c r="AU54">
        <f t="shared" si="23"/>
        <v>-15.696331548093235</v>
      </c>
      <c r="AW54">
        <v>51</v>
      </c>
      <c r="AX54">
        <f>IF(Z54&gt;0, (R54*SUMPRODUCT(K54:$K$98, X54:$X$98)-K54*$AZ$3)/Z54, 0)</f>
        <v>403.98247312779728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1.4963000000000001E-2</v>
      </c>
      <c r="Q55" s="4">
        <f t="shared" si="21"/>
        <v>12.5</v>
      </c>
      <c r="R55">
        <f t="shared" si="0"/>
        <v>500000</v>
      </c>
      <c r="S55">
        <f t="shared" si="1"/>
        <v>395.51122083906381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189.7811572749423</v>
      </c>
      <c r="AC55">
        <f t="shared" si="2"/>
        <v>181.16340407202682</v>
      </c>
      <c r="AE55">
        <f t="shared" si="3"/>
        <v>0</v>
      </c>
      <c r="AF55">
        <f t="shared" si="24"/>
        <v>0</v>
      </c>
      <c r="AG55">
        <f t="shared" si="24"/>
        <v>-5.7256088616049476</v>
      </c>
      <c r="AH55">
        <f t="shared" si="5"/>
        <v>-3514.6270509199076</v>
      </c>
      <c r="AI55">
        <f t="shared" si="25"/>
        <v>-3520.3526597815126</v>
      </c>
      <c r="AJ55">
        <f t="shared" si="7"/>
        <v>8.6177532029154804</v>
      </c>
      <c r="AK55">
        <f t="shared" si="22"/>
        <v>13.284681009245963</v>
      </c>
      <c r="AL55">
        <f t="shared" si="26"/>
        <v>-3498.450225569351</v>
      </c>
      <c r="AN55">
        <f t="shared" si="27"/>
        <v>0</v>
      </c>
      <c r="AO55">
        <f t="shared" si="27"/>
        <v>0</v>
      </c>
      <c r="AP55">
        <f t="shared" si="27"/>
        <v>-2.4783403039389296E-2</v>
      </c>
      <c r="AQ55">
        <f t="shared" si="27"/>
        <v>-15.213127693754476</v>
      </c>
      <c r="AR55">
        <f t="shared" si="27"/>
        <v>-15.237911096793866</v>
      </c>
      <c r="AS55">
        <f t="shared" si="27"/>
        <v>3.7302102900192598E-2</v>
      </c>
      <c r="AT55">
        <f t="shared" si="27"/>
        <v>5.7502985561883872E-2</v>
      </c>
      <c r="AU55">
        <f t="shared" si="23"/>
        <v>-15.14310600833179</v>
      </c>
      <c r="AW55">
        <v>52</v>
      </c>
      <c r="AX55">
        <f>IF(Z55&gt;0, (R55*SUMPRODUCT(K55:$K$98, X55:$X$98)-K55*$AZ$3)/Z55, 0)</f>
        <v>395.51122083906381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1.6567999999999999E-2</v>
      </c>
      <c r="Q56" s="4">
        <f t="shared" si="21"/>
        <v>12.5</v>
      </c>
      <c r="R56">
        <f t="shared" si="0"/>
        <v>500000</v>
      </c>
      <c r="S56">
        <f t="shared" si="1"/>
        <v>386.52031946332511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181.16340407202682</v>
      </c>
      <c r="AC56">
        <f t="shared" si="2"/>
        <v>172.34139820312612</v>
      </c>
      <c r="AE56">
        <f t="shared" si="3"/>
        <v>0</v>
      </c>
      <c r="AF56">
        <f t="shared" si="24"/>
        <v>0</v>
      </c>
      <c r="AG56">
        <f t="shared" si="24"/>
        <v>-5.5734908853698277</v>
      </c>
      <c r="AH56">
        <f t="shared" si="5"/>
        <v>-3794.475504762831</v>
      </c>
      <c r="AI56">
        <f t="shared" si="25"/>
        <v>-3800.0489956482006</v>
      </c>
      <c r="AJ56">
        <f t="shared" si="7"/>
        <v>8.8220058689007033</v>
      </c>
      <c r="AK56">
        <f t="shared" si="22"/>
        <v>12.681438285041878</v>
      </c>
      <c r="AL56">
        <f t="shared" si="26"/>
        <v>-3778.5455514942578</v>
      </c>
      <c r="AN56">
        <f t="shared" si="27"/>
        <v>0</v>
      </c>
      <c r="AO56">
        <f t="shared" si="27"/>
        <v>0</v>
      </c>
      <c r="AP56">
        <f t="shared" si="27"/>
        <v>-2.1540140703070358E-2</v>
      </c>
      <c r="AQ56">
        <f t="shared" si="27"/>
        <v>-14.664693627021494</v>
      </c>
      <c r="AR56">
        <f t="shared" si="27"/>
        <v>-14.686233767724564</v>
      </c>
      <c r="AS56">
        <f t="shared" si="27"/>
        <v>3.409483420852933E-2</v>
      </c>
      <c r="AT56">
        <f t="shared" si="27"/>
        <v>4.9010569963277129E-2</v>
      </c>
      <c r="AU56">
        <f t="shared" si="23"/>
        <v>-14.603128363552756</v>
      </c>
      <c r="AW56">
        <v>53</v>
      </c>
      <c r="AX56">
        <f>IF(Z56&gt;0, (R56*SUMPRODUCT(K56:$K$98, X56:$X$98)-K56*$AZ$3)/Z56, 0)</f>
        <v>386.52031946332511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1.8353999999999999E-2</v>
      </c>
      <c r="Q57" s="4">
        <f t="shared" si="21"/>
        <v>12.5</v>
      </c>
      <c r="R57">
        <f t="shared" si="0"/>
        <v>500000</v>
      </c>
      <c r="S57">
        <f t="shared" si="1"/>
        <v>377.12184094917245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172.34139820312612</v>
      </c>
      <c r="AC57">
        <f t="shared" si="2"/>
        <v>163.38306334829548</v>
      </c>
      <c r="AE57">
        <f t="shared" si="3"/>
        <v>0</v>
      </c>
      <c r="AF57">
        <f t="shared" si="24"/>
        <v>0</v>
      </c>
      <c r="AG57">
        <f t="shared" si="24"/>
        <v>-5.4154601248060521</v>
      </c>
      <c r="AH57">
        <f t="shared" si="5"/>
        <v>-4091.8340684031132</v>
      </c>
      <c r="AI57">
        <f t="shared" si="25"/>
        <v>-4097.2495285279192</v>
      </c>
      <c r="AJ57">
        <f t="shared" si="7"/>
        <v>8.958334854830639</v>
      </c>
      <c r="AK57">
        <f t="shared" si="22"/>
        <v>12.06389787421883</v>
      </c>
      <c r="AL57">
        <f t="shared" si="26"/>
        <v>-4076.2272957988694</v>
      </c>
      <c r="AN57">
        <f t="shared" si="27"/>
        <v>0</v>
      </c>
      <c r="AO57">
        <f t="shared" si="27"/>
        <v>0</v>
      </c>
      <c r="AP57">
        <f t="shared" si="27"/>
        <v>-1.8686956744263839E-2</v>
      </c>
      <c r="AQ57">
        <f t="shared" si="27"/>
        <v>-14.11956223086262</v>
      </c>
      <c r="AR57">
        <f t="shared" si="27"/>
        <v>-14.138249187606883</v>
      </c>
      <c r="AS57">
        <f t="shared" si="27"/>
        <v>3.0912242371805222E-2</v>
      </c>
      <c r="AT57">
        <f t="shared" si="27"/>
        <v>4.1628510329178636E-2</v>
      </c>
      <c r="AU57">
        <f t="shared" si="23"/>
        <v>-14.065708434905899</v>
      </c>
      <c r="AW57">
        <v>54</v>
      </c>
      <c r="AX57">
        <f>IF(Z57&gt;0, (R57*SUMPRODUCT(K57:$K$98, X57:$X$98)-K57*$AZ$3)/Z57, 0)</f>
        <v>377.12184094917245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2.0303000000000002E-2</v>
      </c>
      <c r="Q58" s="4">
        <f t="shared" si="21"/>
        <v>12.5</v>
      </c>
      <c r="R58">
        <f t="shared" si="0"/>
        <v>500000</v>
      </c>
      <c r="S58">
        <f t="shared" si="1"/>
        <v>367.42529183459209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163.38306334829548</v>
      </c>
      <c r="AC58">
        <f t="shared" si="2"/>
        <v>154.35846430688906</v>
      </c>
      <c r="AE58">
        <f t="shared" si="3"/>
        <v>0</v>
      </c>
      <c r="AF58">
        <f t="shared" si="24"/>
        <v>0</v>
      </c>
      <c r="AG58">
        <f t="shared" si="24"/>
        <v>-5.2513554366440545</v>
      </c>
      <c r="AH58">
        <f t="shared" si="5"/>
        <v>-4398.0034765574919</v>
      </c>
      <c r="AI58">
        <f t="shared" si="25"/>
        <v>-4403.2548319941361</v>
      </c>
      <c r="AJ58">
        <f t="shared" si="7"/>
        <v>9.0245990414064181</v>
      </c>
      <c r="AK58">
        <f t="shared" si="22"/>
        <v>11.436814434380684</v>
      </c>
      <c r="AL58">
        <f t="shared" si="26"/>
        <v>-4382.7934185183494</v>
      </c>
      <c r="AN58">
        <f t="shared" si="27"/>
        <v>0</v>
      </c>
      <c r="AO58">
        <f t="shared" si="27"/>
        <v>0</v>
      </c>
      <c r="AP58">
        <f t="shared" si="27"/>
        <v>-1.6179183833966441E-2</v>
      </c>
      <c r="AQ58">
        <f t="shared" si="27"/>
        <v>-13.550045813528172</v>
      </c>
      <c r="AR58">
        <f t="shared" si="27"/>
        <v>-13.566224997362138</v>
      </c>
      <c r="AS58">
        <f t="shared" si="27"/>
        <v>2.7804373305201698E-2</v>
      </c>
      <c r="AT58">
        <f t="shared" si="27"/>
        <v>3.5236297645671662E-2</v>
      </c>
      <c r="AU58">
        <f t="shared" si="23"/>
        <v>-13.503184326411265</v>
      </c>
      <c r="AW58">
        <v>55</v>
      </c>
      <c r="AX58">
        <f>IF(Z58&gt;0, (R58*SUMPRODUCT(K58:$K$98, X58:$X$98)-K58*$AZ$3)/Z58, 0)</f>
        <v>367.42529183459209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2.2446000000000001E-2</v>
      </c>
      <c r="Q59" s="4">
        <f t="shared" si="21"/>
        <v>12.5</v>
      </c>
      <c r="R59">
        <f t="shared" si="0"/>
        <v>500000</v>
      </c>
      <c r="S59">
        <f t="shared" si="1"/>
        <v>357.60271652609958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154.35846430688906</v>
      </c>
      <c r="AC59">
        <f t="shared" si="2"/>
        <v>145.35749276966101</v>
      </c>
      <c r="AE59">
        <f t="shared" si="3"/>
        <v>0</v>
      </c>
      <c r="AF59">
        <f t="shared" si="24"/>
        <v>0</v>
      </c>
      <c r="AG59">
        <f t="shared" si="24"/>
        <v>-5.0809699581467003</v>
      </c>
      <c r="AH59">
        <f t="shared" si="5"/>
        <v>-4714.8769652364981</v>
      </c>
      <c r="AI59">
        <f t="shared" si="25"/>
        <v>-4719.957935194645</v>
      </c>
      <c r="AJ59">
        <f t="shared" si="7"/>
        <v>9.0009715372280539</v>
      </c>
      <c r="AK59">
        <f t="shared" si="22"/>
        <v>10.805092501482235</v>
      </c>
      <c r="AL59">
        <f t="shared" si="26"/>
        <v>-4700.1518711559347</v>
      </c>
      <c r="AN59">
        <f t="shared" si="27"/>
        <v>0</v>
      </c>
      <c r="AO59">
        <f t="shared" si="27"/>
        <v>0</v>
      </c>
      <c r="AP59">
        <f t="shared" si="27"/>
        <v>-1.3976994674365677E-2</v>
      </c>
      <c r="AQ59">
        <f t="shared" si="27"/>
        <v>-12.969927154900381</v>
      </c>
      <c r="AR59">
        <f t="shared" si="27"/>
        <v>-12.983904149574748</v>
      </c>
      <c r="AS59">
        <f t="shared" si="27"/>
        <v>2.4760337548982849E-2</v>
      </c>
      <c r="AT59">
        <f t="shared" si="27"/>
        <v>2.9723206709203163E-2</v>
      </c>
      <c r="AU59">
        <f t="shared" si="23"/>
        <v>-12.929420605316562</v>
      </c>
      <c r="AW59">
        <v>56</v>
      </c>
      <c r="AX59">
        <f>IF(Z59&gt;0, (R59*SUMPRODUCT(K59:$K$98, X59:$X$98)-K59*$AZ$3)/Z59, 0)</f>
        <v>357.60271652609958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2.4856E-2</v>
      </c>
      <c r="Q60" s="4">
        <f t="shared" si="21"/>
        <v>12.5</v>
      </c>
      <c r="R60">
        <f t="shared" si="0"/>
        <v>500000</v>
      </c>
      <c r="S60">
        <f t="shared" si="1"/>
        <v>347.8102598749943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145.35749276966101</v>
      </c>
      <c r="AC60">
        <f t="shared" si="2"/>
        <v>136.44923907574287</v>
      </c>
      <c r="AE60">
        <f t="shared" si="3"/>
        <v>0</v>
      </c>
      <c r="AF60">
        <f t="shared" si="24"/>
        <v>0</v>
      </c>
      <c r="AG60">
        <f t="shared" si="24"/>
        <v>-4.903867669285539</v>
      </c>
      <c r="AH60">
        <f t="shared" si="5"/>
        <v>-5051.7035711877752</v>
      </c>
      <c r="AI60">
        <f t="shared" si="25"/>
        <v>-5056.6074388570605</v>
      </c>
      <c r="AJ60">
        <f t="shared" si="7"/>
        <v>8.9082536939181409</v>
      </c>
      <c r="AK60">
        <f t="shared" si="22"/>
        <v>10.175024493876272</v>
      </c>
      <c r="AL60">
        <f t="shared" si="26"/>
        <v>-5037.5241606692662</v>
      </c>
      <c r="AN60">
        <f t="shared" si="27"/>
        <v>0</v>
      </c>
      <c r="AO60">
        <f t="shared" si="27"/>
        <v>0</v>
      </c>
      <c r="AP60">
        <f t="shared" si="27"/>
        <v>-1.2044475489282131E-2</v>
      </c>
      <c r="AQ60">
        <f t="shared" si="27"/>
        <v>-12.407577843786902</v>
      </c>
      <c r="AR60">
        <f t="shared" si="27"/>
        <v>-12.419622319276183</v>
      </c>
      <c r="AS60">
        <f t="shared" si="27"/>
        <v>2.1879718317182131E-2</v>
      </c>
      <c r="AT60">
        <f t="shared" si="27"/>
        <v>2.4991056322119967E-2</v>
      </c>
      <c r="AU60">
        <f t="shared" si="23"/>
        <v>-12.372751544636881</v>
      </c>
      <c r="AW60">
        <v>57</v>
      </c>
      <c r="AX60">
        <f>IF(Z60&gt;0, (R60*SUMPRODUCT(K60:$K$98, X60:$X$98)-K60*$AZ$3)/Z60, 0)</f>
        <v>347.8102598749943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2.7564999999999999E-2</v>
      </c>
      <c r="Q61" s="4">
        <f t="shared" si="21"/>
        <v>12.5</v>
      </c>
      <c r="R61">
        <f t="shared" si="0"/>
        <v>500000</v>
      </c>
      <c r="S61">
        <f t="shared" si="1"/>
        <v>338.1290202411368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136.44923907574287</v>
      </c>
      <c r="AC61">
        <f t="shared" si="2"/>
        <v>127.66815539354728</v>
      </c>
      <c r="AE61">
        <f t="shared" si="3"/>
        <v>0</v>
      </c>
      <c r="AF61">
        <f t="shared" si="24"/>
        <v>0</v>
      </c>
      <c r="AG61">
        <f t="shared" si="24"/>
        <v>-4.7196538802888277</v>
      </c>
      <c r="AH61">
        <f t="shared" si="5"/>
        <v>-5407.0044921542349</v>
      </c>
      <c r="AI61">
        <f t="shared" si="25"/>
        <v>-5411.724146034524</v>
      </c>
      <c r="AJ61">
        <f t="shared" si="7"/>
        <v>8.781083682195586</v>
      </c>
      <c r="AK61">
        <f t="shared" si="22"/>
        <v>9.5514467353020009</v>
      </c>
      <c r="AL61">
        <f t="shared" si="26"/>
        <v>-5393.3916156170262</v>
      </c>
      <c r="AN61">
        <f t="shared" si="27"/>
        <v>0</v>
      </c>
      <c r="AO61">
        <f t="shared" si="27"/>
        <v>0</v>
      </c>
      <c r="AP61">
        <f t="shared" si="27"/>
        <v>-1.0350022113863613E-2</v>
      </c>
      <c r="AQ61">
        <f t="shared" si="27"/>
        <v>-11.857355959359355</v>
      </c>
      <c r="AR61">
        <f t="shared" si="27"/>
        <v>-11.867705981473218</v>
      </c>
      <c r="AS61">
        <f t="shared" si="27"/>
        <v>1.9256583766445477E-2</v>
      </c>
      <c r="AT61">
        <f t="shared" si="27"/>
        <v>2.0945960749926086E-2</v>
      </c>
      <c r="AU61">
        <f t="shared" si="23"/>
        <v>-11.827503436956846</v>
      </c>
      <c r="AW61">
        <v>58</v>
      </c>
      <c r="AX61">
        <f>IF(Z61&gt;0, (R61*SUMPRODUCT(K61:$K$98, X61:$X$98)-K61*$AZ$3)/Z61, 0)</f>
        <v>338.1290202411368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3.0620999999999999E-2</v>
      </c>
      <c r="Q62" s="4">
        <f t="shared" si="21"/>
        <v>12.5</v>
      </c>
      <c r="R62">
        <f t="shared" si="0"/>
        <v>500000</v>
      </c>
      <c r="S62">
        <f t="shared" si="1"/>
        <v>328.65062329157917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127.66815539354728</v>
      </c>
      <c r="AC62">
        <f t="shared" si="2"/>
        <v>119.04874064989441</v>
      </c>
      <c r="AE62">
        <f t="shared" si="3"/>
        <v>0</v>
      </c>
      <c r="AF62">
        <f t="shared" si="24"/>
        <v>0</v>
      </c>
      <c r="AG62">
        <f t="shared" si="24"/>
        <v>-4.5279368200176151</v>
      </c>
      <c r="AH62">
        <f t="shared" si="5"/>
        <v>-5780.8208587329682</v>
      </c>
      <c r="AI62">
        <f t="shared" si="25"/>
        <v>-5785.3487955529854</v>
      </c>
      <c r="AJ62">
        <f t="shared" si="7"/>
        <v>8.6194147436528681</v>
      </c>
      <c r="AK62">
        <f t="shared" si="22"/>
        <v>8.9367708775483106</v>
      </c>
      <c r="AL62">
        <f t="shared" si="26"/>
        <v>-5767.7926099317847</v>
      </c>
      <c r="AN62">
        <f t="shared" si="27"/>
        <v>0</v>
      </c>
      <c r="AO62">
        <f t="shared" si="27"/>
        <v>0</v>
      </c>
      <c r="AP62">
        <f t="shared" si="27"/>
        <v>-8.8657088085503204E-3</v>
      </c>
      <c r="AQ62">
        <f t="shared" si="27"/>
        <v>-11.318858112450634</v>
      </c>
      <c r="AR62">
        <f t="shared" si="27"/>
        <v>-11.327723821259184</v>
      </c>
      <c r="AS62">
        <f t="shared" si="27"/>
        <v>1.6876830277206573E-2</v>
      </c>
      <c r="AT62">
        <f t="shared" si="27"/>
        <v>1.7498214184174021E-2</v>
      </c>
      <c r="AU62">
        <f t="shared" si="23"/>
        <v>-11.293348776797803</v>
      </c>
      <c r="AW62">
        <v>59</v>
      </c>
      <c r="AX62">
        <f>IF(Z62&gt;0, (R62*SUMPRODUCT(K62:$K$98, X62:$X$98)-K62*$AZ$3)/Z62, 0)</f>
        <v>328.65062329157917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3.3921E-2</v>
      </c>
      <c r="Q63" s="4">
        <f t="shared" si="21"/>
        <v>12.5</v>
      </c>
      <c r="R63">
        <f t="shared" si="0"/>
        <v>500000</v>
      </c>
      <c r="S63">
        <f t="shared" si="1"/>
        <v>319.41335379763433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119.04874064989441</v>
      </c>
      <c r="AC63">
        <f t="shared" si="2"/>
        <v>110.62090148003891</v>
      </c>
      <c r="AE63">
        <f t="shared" si="3"/>
        <v>0</v>
      </c>
      <c r="AF63">
        <f t="shared" si="24"/>
        <v>0</v>
      </c>
      <c r="AG63">
        <f t="shared" si="24"/>
        <v>-4.3290653069456217</v>
      </c>
      <c r="AH63">
        <f t="shared" si="5"/>
        <v>-6143.6857948727011</v>
      </c>
      <c r="AI63">
        <f t="shared" si="25"/>
        <v>-6148.0148601796463</v>
      </c>
      <c r="AJ63">
        <f t="shared" si="7"/>
        <v>8.4278391698555026</v>
      </c>
      <c r="AK63">
        <f t="shared" si="22"/>
        <v>8.3334118454926092</v>
      </c>
      <c r="AL63">
        <f t="shared" si="26"/>
        <v>-6131.2536091642987</v>
      </c>
      <c r="AN63">
        <f t="shared" si="27"/>
        <v>0</v>
      </c>
      <c r="AO63">
        <f t="shared" si="27"/>
        <v>0</v>
      </c>
      <c r="AP63">
        <f t="shared" si="27"/>
        <v>-7.5681410821160557E-3</v>
      </c>
      <c r="AQ63">
        <f t="shared" si="27"/>
        <v>-10.740489589101266</v>
      </c>
      <c r="AR63">
        <f t="shared" si="27"/>
        <v>-10.748057730183382</v>
      </c>
      <c r="AS63">
        <f t="shared" si="27"/>
        <v>1.4733682985219862E-2</v>
      </c>
      <c r="AT63">
        <f t="shared" si="27"/>
        <v>1.4568603629258534E-2</v>
      </c>
      <c r="AU63">
        <f t="shared" si="23"/>
        <v>-10.718755443568904</v>
      </c>
      <c r="AW63">
        <v>60</v>
      </c>
      <c r="AX63">
        <f>IF(Z63&gt;0, (R63*SUMPRODUCT(K63:$K$98, X63:$X$98)-K63*$AZ$3)/Z63, 0)</f>
        <v>319.41335379763433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3.7368999999999999E-2</v>
      </c>
      <c r="Q64" s="4">
        <f t="shared" si="21"/>
        <v>12.5</v>
      </c>
      <c r="R64">
        <f t="shared" si="0"/>
        <v>500000</v>
      </c>
      <c r="S64">
        <f t="shared" si="1"/>
        <v>310.56508782127821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110.62090148003891</v>
      </c>
      <c r="AC64">
        <f t="shared" si="2"/>
        <v>102.46167880396895</v>
      </c>
      <c r="AE64">
        <f t="shared" si="3"/>
        <v>0</v>
      </c>
      <c r="AF64">
        <f t="shared" si="24"/>
        <v>0</v>
      </c>
      <c r="AG64">
        <f t="shared" si="24"/>
        <v>-4.1240018124209143</v>
      </c>
      <c r="AH64">
        <f t="shared" si="5"/>
        <v>-6470.9136582100373</v>
      </c>
      <c r="AI64">
        <f t="shared" si="25"/>
        <v>-6475.0376600224581</v>
      </c>
      <c r="AJ64">
        <f t="shared" si="7"/>
        <v>8.1592226760699589</v>
      </c>
      <c r="AK64">
        <f t="shared" si="22"/>
        <v>7.7434631036027248</v>
      </c>
      <c r="AL64">
        <f t="shared" si="26"/>
        <v>-6459.1349742427847</v>
      </c>
      <c r="AN64">
        <f t="shared" si="27"/>
        <v>0</v>
      </c>
      <c r="AO64">
        <f t="shared" si="27"/>
        <v>0</v>
      </c>
      <c r="AP64">
        <f t="shared" si="27"/>
        <v>-6.4371837564261604E-3</v>
      </c>
      <c r="AQ64">
        <f t="shared" si="27"/>
        <v>-10.100495146342674</v>
      </c>
      <c r="AR64">
        <f t="shared" si="27"/>
        <v>-10.106932330099101</v>
      </c>
      <c r="AS64">
        <f t="shared" si="27"/>
        <v>1.2735788698557645E-2</v>
      </c>
      <c r="AT64">
        <f t="shared" si="27"/>
        <v>1.2086826625261737E-2</v>
      </c>
      <c r="AU64">
        <f t="shared" si="23"/>
        <v>-10.08210971477528</v>
      </c>
      <c r="AW64">
        <v>61</v>
      </c>
      <c r="AX64">
        <f>IF(Z64&gt;0, (R64*SUMPRODUCT(K64:$K$98, X64:$X$98)-K64*$AZ$3)/Z64, 0)</f>
        <v>310.56508782127821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5.0548205999999998E-2</v>
      </c>
      <c r="Q65" s="4">
        <f t="shared" si="21"/>
        <v>12.5</v>
      </c>
      <c r="R65">
        <f t="shared" si="0"/>
        <v>500000</v>
      </c>
      <c r="S65">
        <f t="shared" si="1"/>
        <v>305.42892987073765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102.46167880396895</v>
      </c>
      <c r="AC65">
        <f t="shared" si="2"/>
        <v>94.665886258547062</v>
      </c>
      <c r="AE65">
        <f t="shared" si="3"/>
        <v>0</v>
      </c>
      <c r="AF65">
        <f t="shared" si="24"/>
        <v>0</v>
      </c>
      <c r="AG65">
        <f t="shared" si="24"/>
        <v>-3.87430090113808</v>
      </c>
      <c r="AH65">
        <f t="shared" si="5"/>
        <v>-8338.4357263450293</v>
      </c>
      <c r="AI65">
        <f t="shared" si="25"/>
        <v>-8342.310027246167</v>
      </c>
      <c r="AJ65">
        <f t="shared" si="7"/>
        <v>7.7957925454218895</v>
      </c>
      <c r="AK65">
        <f t="shared" si="22"/>
        <v>7.1723175162778272</v>
      </c>
      <c r="AL65">
        <f t="shared" si="26"/>
        <v>-8327.3419171844689</v>
      </c>
      <c r="AN65">
        <f t="shared" si="27"/>
        <v>0</v>
      </c>
      <c r="AO65">
        <f t="shared" si="27"/>
        <v>0</v>
      </c>
      <c r="AP65">
        <f t="shared" si="27"/>
        <v>-5.3994855609662646E-3</v>
      </c>
      <c r="AQ65">
        <f t="shared" si="27"/>
        <v>-11.621003234988692</v>
      </c>
      <c r="AR65">
        <f t="shared" si="27"/>
        <v>-11.626402720549658</v>
      </c>
      <c r="AS65">
        <f t="shared" si="27"/>
        <v>1.0864739306368535E-2</v>
      </c>
      <c r="AT65">
        <f t="shared" si="27"/>
        <v>9.9958226931809828E-3</v>
      </c>
      <c r="AU65">
        <f t="shared" si="23"/>
        <v>-11.60554215855011</v>
      </c>
      <c r="AW65">
        <v>62</v>
      </c>
      <c r="AX65">
        <f>IF(Z65&gt;0, (R65*SUMPRODUCT(K65:$K$98, X65:$X$98)-K65*$AZ$3)/Z65, 0)</f>
        <v>305.42892987073765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6.4784177999999998E-2</v>
      </c>
      <c r="Q66" s="4">
        <f t="shared" si="21"/>
        <v>12.5</v>
      </c>
      <c r="R66">
        <f t="shared" si="0"/>
        <v>500000</v>
      </c>
      <c r="S66">
        <f t="shared" si="1"/>
        <v>296.76775718151498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94.665886258547062</v>
      </c>
      <c r="AC66">
        <f t="shared" si="2"/>
        <v>85.102653202951998</v>
      </c>
      <c r="AE66">
        <f t="shared" si="3"/>
        <v>0</v>
      </c>
      <c r="AF66">
        <f t="shared" si="24"/>
        <v>0</v>
      </c>
      <c r="AG66">
        <f t="shared" si="24"/>
        <v>-3.5845644929218095</v>
      </c>
      <c r="AH66">
        <f t="shared" si="5"/>
        <v>-10039.735968195591</v>
      </c>
      <c r="AI66">
        <f t="shared" si="25"/>
        <v>-10043.320532688513</v>
      </c>
      <c r="AJ66">
        <f t="shared" si="7"/>
        <v>9.5632330555950631</v>
      </c>
      <c r="AK66">
        <f t="shared" si="22"/>
        <v>6.6266120380982949</v>
      </c>
      <c r="AL66">
        <f t="shared" si="26"/>
        <v>-10027.130687594819</v>
      </c>
      <c r="AN66">
        <f t="shared" si="27"/>
        <v>0</v>
      </c>
      <c r="AO66">
        <f t="shared" si="27"/>
        <v>0</v>
      </c>
      <c r="AP66">
        <f t="shared" si="27"/>
        <v>-4.4604370282736901E-3</v>
      </c>
      <c r="AQ66">
        <f t="shared" si="27"/>
        <v>-12.492901203216725</v>
      </c>
      <c r="AR66">
        <f t="shared" si="27"/>
        <v>-12.497361640244998</v>
      </c>
      <c r="AS66">
        <f t="shared" si="27"/>
        <v>1.1899966904045777E-2</v>
      </c>
      <c r="AT66">
        <f t="shared" si="27"/>
        <v>8.2457954836921282E-3</v>
      </c>
      <c r="AU66">
        <f t="shared" si="23"/>
        <v>-12.47721587785726</v>
      </c>
      <c r="AW66">
        <v>63</v>
      </c>
      <c r="AX66">
        <f>IF(Z66&gt;0, (R66*SUMPRODUCT(K66:$K$98, X66:$X$98)-K66*$AZ$3)/Z66, 0)</f>
        <v>296.76775718151498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8.0470763000000001E-2</v>
      </c>
      <c r="Q67" s="4">
        <f t="shared" si="21"/>
        <v>12.5</v>
      </c>
      <c r="R67">
        <f t="shared" ref="R67:R98" si="28">$C$6</f>
        <v>500000</v>
      </c>
      <c r="S67">
        <f t="shared" ref="S67:S98" si="29">AX67</f>
        <v>285.43315962574798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85.102653202951998</v>
      </c>
      <c r="AC67">
        <f t="shared" ref="AC67:AC98" si="30">S67*Z67</f>
        <v>74.447046802765271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-3.2602662082244653</v>
      </c>
      <c r="AH67">
        <f t="shared" ref="AH67:AH98" si="33">-X67*R67</f>
        <v>-11538.105590725043</v>
      </c>
      <c r="AI67">
        <f t="shared" ref="AI67:AI98" si="34">SUM(AE67:AH67)</f>
        <v>-11541.365856933267</v>
      </c>
      <c r="AJ67">
        <f t="shared" ref="AJ67:AJ98" si="35">AB67-AC67</f>
        <v>10.655606400186727</v>
      </c>
      <c r="AK67">
        <f t="shared" si="22"/>
        <v>5.9571857242066404</v>
      </c>
      <c r="AL67">
        <f t="shared" si="26"/>
        <v>-11524.753064808874</v>
      </c>
      <c r="AN67">
        <f t="shared" ref="AN67:AU98" si="36">AE67*$K67</f>
        <v>0</v>
      </c>
      <c r="AO67">
        <f t="shared" si="36"/>
        <v>0</v>
      </c>
      <c r="AP67">
        <f t="shared" si="36"/>
        <v>-3.6222302562609974E-3</v>
      </c>
      <c r="AQ67">
        <f t="shared" si="36"/>
        <v>-12.819098963522729</v>
      </c>
      <c r="AR67">
        <f t="shared" si="36"/>
        <v>-12.822721193778989</v>
      </c>
      <c r="AS67">
        <f t="shared" si="36"/>
        <v>1.1838622197229892E-2</v>
      </c>
      <c r="AT67">
        <f t="shared" si="36"/>
        <v>6.6185694646508243E-3</v>
      </c>
      <c r="AU67">
        <f t="shared" si="23"/>
        <v>-12.804264002117108</v>
      </c>
      <c r="AW67">
        <v>64</v>
      </c>
      <c r="AX67">
        <f>IF(Z67&gt;0, (R67*SUMPRODUCT(K67:$K$98, X67:$X$98)-K67*$AZ$3)/Z67, 0)</f>
        <v>285.43315962574798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9.7818447000000003E-2</v>
      </c>
      <c r="Q68" s="4">
        <f t="shared" si="21"/>
        <v>12.5</v>
      </c>
      <c r="R68">
        <f t="shared" si="28"/>
        <v>500000</v>
      </c>
      <c r="S68">
        <f t="shared" si="29"/>
        <v>271.88828257803129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74.447046802765271</v>
      </c>
      <c r="AC68">
        <f t="shared" si="30"/>
        <v>63.268389627662181</v>
      </c>
      <c r="AE68">
        <f t="shared" si="31"/>
        <v>0</v>
      </c>
      <c r="AF68">
        <f t="shared" si="32"/>
        <v>0</v>
      </c>
      <c r="AG68">
        <f t="shared" si="32"/>
        <v>-2.9087493688471247</v>
      </c>
      <c r="AH68">
        <f t="shared" si="33"/>
        <v>-12756.567091803834</v>
      </c>
      <c r="AI68">
        <f t="shared" si="34"/>
        <v>-12759.475841172682</v>
      </c>
      <c r="AJ68">
        <f t="shared" si="35"/>
        <v>11.178657175103091</v>
      </c>
      <c r="AK68">
        <f t="shared" si="22"/>
        <v>5.2112932761935697</v>
      </c>
      <c r="AL68">
        <f t="shared" si="26"/>
        <v>-12743.085890721384</v>
      </c>
      <c r="AN68">
        <f t="shared" si="36"/>
        <v>0</v>
      </c>
      <c r="AO68">
        <f t="shared" si="36"/>
        <v>0</v>
      </c>
      <c r="AP68">
        <f t="shared" si="36"/>
        <v>-2.8854348351379676E-3</v>
      </c>
      <c r="AQ68">
        <f t="shared" si="36"/>
        <v>-12.654319226566527</v>
      </c>
      <c r="AR68">
        <f t="shared" si="36"/>
        <v>-12.657204661401666</v>
      </c>
      <c r="AS68">
        <f t="shared" si="36"/>
        <v>1.1089056750149548E-2</v>
      </c>
      <c r="AT68">
        <f t="shared" si="36"/>
        <v>5.1695231346827958E-3</v>
      </c>
      <c r="AU68">
        <f t="shared" si="23"/>
        <v>-12.640946081516832</v>
      </c>
      <c r="AW68">
        <v>65</v>
      </c>
      <c r="AX68">
        <f>IF(Z68&gt;0, (R68*SUMPRODUCT(K68:$K$98, X68:$X$98)-K68*$AZ$3)/Z68, 0)</f>
        <v>271.88828257803129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0.115047869</v>
      </c>
      <c r="Q69" s="4">
        <f t="shared" ref="Q69:Q98" si="48">$C$8</f>
        <v>12.5</v>
      </c>
      <c r="R69">
        <f t="shared" si="28"/>
        <v>500000</v>
      </c>
      <c r="S69">
        <f t="shared" si="29"/>
        <v>255.78788689602908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63.268389627662181</v>
      </c>
      <c r="AC69">
        <f t="shared" si="30"/>
        <v>52.078750569327482</v>
      </c>
      <c r="AE69">
        <f t="shared" si="31"/>
        <v>0</v>
      </c>
      <c r="AF69">
        <f t="shared" si="32"/>
        <v>0</v>
      </c>
      <c r="AG69">
        <f t="shared" si="32"/>
        <v>-2.5450164588176971</v>
      </c>
      <c r="AH69">
        <f t="shared" si="33"/>
        <v>-13385.816653638267</v>
      </c>
      <c r="AI69">
        <f t="shared" si="34"/>
        <v>-13388.361670097085</v>
      </c>
      <c r="AJ69">
        <f t="shared" si="35"/>
        <v>11.189639058334699</v>
      </c>
      <c r="AK69">
        <f t="shared" si="22"/>
        <v>4.4287872739363534</v>
      </c>
      <c r="AL69">
        <f t="shared" si="26"/>
        <v>-13372.743243764813</v>
      </c>
      <c r="AN69">
        <f t="shared" si="36"/>
        <v>0</v>
      </c>
      <c r="AO69">
        <f t="shared" si="36"/>
        <v>0</v>
      </c>
      <c r="AP69">
        <f t="shared" si="36"/>
        <v>-2.2541226409514272E-3</v>
      </c>
      <c r="AQ69">
        <f t="shared" si="36"/>
        <v>-11.85582603289248</v>
      </c>
      <c r="AR69">
        <f t="shared" si="36"/>
        <v>-11.858080155533433</v>
      </c>
      <c r="AS69">
        <f t="shared" si="36"/>
        <v>9.9106701876435273E-3</v>
      </c>
      <c r="AT69">
        <f t="shared" si="36"/>
        <v>3.9225796090824354E-3</v>
      </c>
      <c r="AU69">
        <f t="shared" si="23"/>
        <v>-11.844246905736707</v>
      </c>
      <c r="AW69">
        <v>66</v>
      </c>
      <c r="AX69">
        <f>IF(Z69&gt;0, (R69*SUMPRODUCT(K69:$K$98, X69:$X$98)-K69*$AZ$3)/Z69, 0)</f>
        <v>255.78788689602908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0.13365521</v>
      </c>
      <c r="Q70" s="4">
        <f t="shared" si="48"/>
        <v>12.5</v>
      </c>
      <c r="R70">
        <f t="shared" si="28"/>
        <v>500000</v>
      </c>
      <c r="S70">
        <f t="shared" si="29"/>
        <v>238.1988960518016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52.078750569327482</v>
      </c>
      <c r="AC70">
        <f t="shared" si="30"/>
        <v>41.530674686641959</v>
      </c>
      <c r="AE70">
        <f t="shared" si="31"/>
        <v>0</v>
      </c>
      <c r="AF70">
        <f t="shared" si="32"/>
        <v>0</v>
      </c>
      <c r="AG70">
        <f t="shared" si="32"/>
        <v>-2.1794115849727849</v>
      </c>
      <c r="AH70">
        <f t="shared" si="33"/>
        <v>-13606.188370269425</v>
      </c>
      <c r="AI70">
        <f t="shared" si="34"/>
        <v>-13608.367781854398</v>
      </c>
      <c r="AJ70">
        <f t="shared" si="35"/>
        <v>10.548075882685524</v>
      </c>
      <c r="AK70">
        <f t="shared" si="22"/>
        <v>3.6455125398529242</v>
      </c>
      <c r="AL70">
        <f t="shared" si="26"/>
        <v>-13594.17419343186</v>
      </c>
      <c r="AN70">
        <f t="shared" si="36"/>
        <v>0</v>
      </c>
      <c r="AO70">
        <f t="shared" si="36"/>
        <v>0</v>
      </c>
      <c r="AP70">
        <f t="shared" si="36"/>
        <v>-1.7234876603569604E-3</v>
      </c>
      <c r="AQ70">
        <f t="shared" si="36"/>
        <v>-10.759829819361341</v>
      </c>
      <c r="AR70">
        <f t="shared" si="36"/>
        <v>-10.7615533070217</v>
      </c>
      <c r="AS70">
        <f t="shared" si="36"/>
        <v>8.3414618650585765E-3</v>
      </c>
      <c r="AT70">
        <f t="shared" si="36"/>
        <v>2.8828863356673102E-3</v>
      </c>
      <c r="AU70">
        <f t="shared" si="23"/>
        <v>-10.750328958820973</v>
      </c>
      <c r="AW70">
        <v>67</v>
      </c>
      <c r="AX70">
        <f>IF(Z70&gt;0, (R70*SUMPRODUCT(K70:$K$98, X70:$X$98)-K70*$AZ$3)/Z70, 0)</f>
        <v>238.1988960518016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0.153152232</v>
      </c>
      <c r="Q71" s="4">
        <f t="shared" si="48"/>
        <v>12.5</v>
      </c>
      <c r="R71">
        <f t="shared" si="28"/>
        <v>500000</v>
      </c>
      <c r="S71">
        <f t="shared" si="29"/>
        <v>218.89635242407215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41.530674686641959</v>
      </c>
      <c r="AC71">
        <f t="shared" si="30"/>
        <v>31.938478929965441</v>
      </c>
      <c r="AE71">
        <f t="shared" si="31"/>
        <v>0</v>
      </c>
      <c r="AF71">
        <f t="shared" si="32"/>
        <v>0</v>
      </c>
      <c r="AG71">
        <f t="shared" si="32"/>
        <v>-1.8238357204378175</v>
      </c>
      <c r="AH71">
        <f t="shared" si="33"/>
        <v>-13351.269947409586</v>
      </c>
      <c r="AI71">
        <f t="shared" si="34"/>
        <v>-13353.093783130023</v>
      </c>
      <c r="AJ71">
        <f t="shared" si="35"/>
        <v>9.5921957566765172</v>
      </c>
      <c r="AK71">
        <f t="shared" si="22"/>
        <v>2.9071472280649373</v>
      </c>
      <c r="AL71">
        <f t="shared" si="26"/>
        <v>-13340.594440145282</v>
      </c>
      <c r="AN71">
        <f t="shared" si="36"/>
        <v>0</v>
      </c>
      <c r="AO71">
        <f t="shared" si="36"/>
        <v>0</v>
      </c>
      <c r="AP71">
        <f t="shared" si="36"/>
        <v>-1.2877650015582717E-3</v>
      </c>
      <c r="AQ71">
        <f t="shared" si="36"/>
        <v>-9.4269993574330844</v>
      </c>
      <c r="AR71">
        <f t="shared" si="36"/>
        <v>-9.428287122434643</v>
      </c>
      <c r="AS71">
        <f t="shared" si="36"/>
        <v>6.7728106457847683E-3</v>
      </c>
      <c r="AT71">
        <f t="shared" si="36"/>
        <v>2.0526642902796515E-3</v>
      </c>
      <c r="AU71">
        <f t="shared" si="23"/>
        <v>-9.4194616474985775</v>
      </c>
      <c r="AW71">
        <v>68</v>
      </c>
      <c r="AX71">
        <f>IF(Z71&gt;0, (R71*SUMPRODUCT(K71:$K$98, X71:$X$98)-K71*$AZ$3)/Z71, 0)</f>
        <v>218.89635242407215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0.17329698399999999</v>
      </c>
      <c r="Q72" s="4">
        <f t="shared" si="48"/>
        <v>12.5</v>
      </c>
      <c r="R72">
        <f t="shared" si="28"/>
        <v>500000</v>
      </c>
      <c r="S72">
        <f t="shared" si="29"/>
        <v>197.66282189218148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31.938478929965441</v>
      </c>
      <c r="AC72">
        <f t="shared" si="30"/>
        <v>23.554009985643795</v>
      </c>
      <c r="AE72">
        <f t="shared" si="31"/>
        <v>0</v>
      </c>
      <c r="AF72">
        <f t="shared" si="32"/>
        <v>0</v>
      </c>
      <c r="AG72">
        <f t="shared" si="32"/>
        <v>-1.4895321335700984</v>
      </c>
      <c r="AH72">
        <f t="shared" si="33"/>
        <v>-12642.609186533637</v>
      </c>
      <c r="AI72">
        <f t="shared" si="34"/>
        <v>-12644.098718667206</v>
      </c>
      <c r="AJ72">
        <f t="shared" si="35"/>
        <v>8.3844689443216467</v>
      </c>
      <c r="AK72">
        <f t="shared" ref="AK72:AK98" si="49">G72*SUM(AB72:AB72, AE72:AF72)</f>
        <v>2.2356935250975809</v>
      </c>
      <c r="AL72">
        <f t="shared" si="26"/>
        <v>-12633.478556197788</v>
      </c>
      <c r="AN72">
        <f t="shared" si="36"/>
        <v>0</v>
      </c>
      <c r="AO72">
        <f t="shared" si="36"/>
        <v>0</v>
      </c>
      <c r="AP72">
        <f t="shared" si="36"/>
        <v>-9.390371077427547E-4</v>
      </c>
      <c r="AQ72">
        <f t="shared" si="36"/>
        <v>-7.9702068168144207</v>
      </c>
      <c r="AR72">
        <f t="shared" si="36"/>
        <v>-7.9711458539221631</v>
      </c>
      <c r="AS72">
        <f t="shared" si="36"/>
        <v>5.28577214951652E-3</v>
      </c>
      <c r="AT72">
        <f t="shared" si="36"/>
        <v>1.4094353081024263E-3</v>
      </c>
      <c r="AU72">
        <f t="shared" si="23"/>
        <v>-7.9644506464645453</v>
      </c>
      <c r="AW72">
        <v>69</v>
      </c>
      <c r="AX72">
        <f>IF(Z72&gt;0, (R72*SUMPRODUCT(K72:$K$98, X72:$X$98)-K72*$AZ$3)/Z72, 0)</f>
        <v>197.66282189218148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0.19491187900000001</v>
      </c>
      <c r="Q73" s="4">
        <f t="shared" si="48"/>
        <v>12.5</v>
      </c>
      <c r="R73">
        <f t="shared" si="28"/>
        <v>500000</v>
      </c>
      <c r="S73">
        <f t="shared" si="29"/>
        <v>174.30659606428119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23.554009985643795</v>
      </c>
      <c r="AC73">
        <f t="shared" si="30"/>
        <v>16.514633894821724</v>
      </c>
      <c r="AE73">
        <f t="shared" si="31"/>
        <v>0</v>
      </c>
      <c r="AF73">
        <f t="shared" si="32"/>
        <v>0</v>
      </c>
      <c r="AG73">
        <f t="shared" si="32"/>
        <v>-1.1843093052493707</v>
      </c>
      <c r="AH73">
        <f t="shared" si="33"/>
        <v>-11613.100279401075</v>
      </c>
      <c r="AI73">
        <f t="shared" si="34"/>
        <v>-11614.284588706323</v>
      </c>
      <c r="AJ73">
        <f t="shared" si="35"/>
        <v>7.0393760908220706</v>
      </c>
      <c r="AK73">
        <f t="shared" si="49"/>
        <v>1.6487806989950657</v>
      </c>
      <c r="AL73">
        <f t="shared" si="26"/>
        <v>-11605.596431916505</v>
      </c>
      <c r="AN73">
        <f t="shared" si="36"/>
        <v>0</v>
      </c>
      <c r="AO73">
        <f t="shared" si="36"/>
        <v>0</v>
      </c>
      <c r="AP73">
        <f t="shared" si="36"/>
        <v>-6.6662254423612629E-4</v>
      </c>
      <c r="AQ73">
        <f t="shared" si="36"/>
        <v>-6.5367673971737768</v>
      </c>
      <c r="AR73">
        <f t="shared" si="36"/>
        <v>-6.5374340197180123</v>
      </c>
      <c r="AS73">
        <f t="shared" si="36"/>
        <v>3.9623152319238769E-3</v>
      </c>
      <c r="AT73">
        <f t="shared" si="36"/>
        <v>9.2806362288952676E-4</v>
      </c>
      <c r="AU73">
        <f t="shared" si="23"/>
        <v>-6.5325436408631985</v>
      </c>
      <c r="AW73">
        <v>70</v>
      </c>
      <c r="AX73">
        <f>IF(Z73&gt;0, (R73*SUMPRODUCT(K73:$K$98, X73:$X$98)-K73*$AZ$3)/Z73, 0)</f>
        <v>174.30659606428119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0.21714087100000001</v>
      </c>
      <c r="Q74" s="4">
        <f t="shared" si="48"/>
        <v>12.5</v>
      </c>
      <c r="R74">
        <f t="shared" si="28"/>
        <v>500000</v>
      </c>
      <c r="S74">
        <f t="shared" si="29"/>
        <v>147.61437609723282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16.514633894821724</v>
      </c>
      <c r="AC74">
        <f t="shared" si="30"/>
        <v>10.808965360141123</v>
      </c>
      <c r="AE74">
        <f t="shared" si="31"/>
        <v>0</v>
      </c>
      <c r="AF74">
        <f t="shared" si="32"/>
        <v>0</v>
      </c>
      <c r="AG74">
        <f t="shared" si="32"/>
        <v>-0.91530425812162364</v>
      </c>
      <c r="AH74">
        <f t="shared" si="33"/>
        <v>-10286.47816301013</v>
      </c>
      <c r="AI74">
        <f t="shared" si="34"/>
        <v>-10287.393467268252</v>
      </c>
      <c r="AJ74">
        <f t="shared" si="35"/>
        <v>5.7056685346806013</v>
      </c>
      <c r="AK74">
        <f t="shared" si="49"/>
        <v>1.1560243726375208</v>
      </c>
      <c r="AL74">
        <f t="shared" si="26"/>
        <v>-10280.531774360934</v>
      </c>
      <c r="AN74">
        <f t="shared" si="36"/>
        <v>0</v>
      </c>
      <c r="AO74">
        <f t="shared" si="36"/>
        <v>0</v>
      </c>
      <c r="AP74">
        <f t="shared" si="36"/>
        <v>-4.600047490268718E-4</v>
      </c>
      <c r="AQ74">
        <f t="shared" si="36"/>
        <v>-5.1696785672738743</v>
      </c>
      <c r="AR74">
        <f t="shared" si="36"/>
        <v>-5.1701385720229016</v>
      </c>
      <c r="AS74">
        <f t="shared" si="36"/>
        <v>2.8674996309014369E-3</v>
      </c>
      <c r="AT74">
        <f t="shared" si="36"/>
        <v>5.8098353272754944E-4</v>
      </c>
      <c r="AU74">
        <f t="shared" si="23"/>
        <v>-5.1666900888592728</v>
      </c>
      <c r="AW74">
        <v>71</v>
      </c>
      <c r="AX74">
        <f>IF(Z74&gt;0, (R74*SUMPRODUCT(K74:$K$98, X74:$X$98)-K74*$AZ$3)/Z74, 0)</f>
        <v>147.61437609723282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0.240684854</v>
      </c>
      <c r="Q75" s="4">
        <f t="shared" si="48"/>
        <v>12.5</v>
      </c>
      <c r="R75">
        <f t="shared" si="28"/>
        <v>500000</v>
      </c>
      <c r="S75">
        <f t="shared" si="29"/>
        <v>116.30325226940633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10.808965360141123</v>
      </c>
      <c r="AC75">
        <f t="shared" si="30"/>
        <v>6.3813393486647385</v>
      </c>
      <c r="AE75">
        <f t="shared" si="31"/>
        <v>0</v>
      </c>
      <c r="AF75">
        <f t="shared" si="32"/>
        <v>0</v>
      </c>
      <c r="AG75">
        <f t="shared" si="32"/>
        <v>-0.68585134380882606</v>
      </c>
      <c r="AH75">
        <f t="shared" si="33"/>
        <v>-8811.9948692632515</v>
      </c>
      <c r="AI75">
        <f t="shared" si="34"/>
        <v>-8812.6807206070607</v>
      </c>
      <c r="AJ75">
        <f t="shared" si="35"/>
        <v>4.4276260114763843</v>
      </c>
      <c r="AK75">
        <f t="shared" si="49"/>
        <v>0.75662757520987867</v>
      </c>
      <c r="AL75">
        <f t="shared" si="26"/>
        <v>-8807.4964670203735</v>
      </c>
      <c r="AN75">
        <f t="shared" si="36"/>
        <v>0</v>
      </c>
      <c r="AO75">
        <f t="shared" si="36"/>
        <v>0</v>
      </c>
      <c r="AP75">
        <f t="shared" si="36"/>
        <v>-3.0775761221228908E-4</v>
      </c>
      <c r="AQ75">
        <f t="shared" si="36"/>
        <v>-3.9541491378156879</v>
      </c>
      <c r="AR75">
        <f t="shared" si="36"/>
        <v>-3.9544568954279007</v>
      </c>
      <c r="AS75">
        <f t="shared" si="36"/>
        <v>1.9867798195067963E-3</v>
      </c>
      <c r="AT75">
        <f t="shared" si="36"/>
        <v>3.3951657014682926E-4</v>
      </c>
      <c r="AU75">
        <f t="shared" si="23"/>
        <v>-3.9521305990382465</v>
      </c>
      <c r="AW75">
        <v>72</v>
      </c>
      <c r="AX75">
        <f>IF(Z75&gt;0, (R75*SUMPRODUCT(K75:$K$98, X75:$X$98)-K75*$AZ$3)/Z75, 0)</f>
        <v>116.30325226940633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0.26560892699999999</v>
      </c>
      <c r="Q76" s="4">
        <f t="shared" si="48"/>
        <v>12.5</v>
      </c>
      <c r="R76">
        <f t="shared" si="28"/>
        <v>500000</v>
      </c>
      <c r="S76">
        <f t="shared" si="29"/>
        <v>77.737122731759115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6.3813393486647385</v>
      </c>
      <c r="AC76">
        <f t="shared" si="30"/>
        <v>3.0897371356682277</v>
      </c>
      <c r="AE76">
        <f t="shared" si="31"/>
        <v>0</v>
      </c>
      <c r="AF76">
        <f t="shared" si="32"/>
        <v>0</v>
      </c>
      <c r="AG76">
        <f t="shared" si="32"/>
        <v>-0.49682459086016745</v>
      </c>
      <c r="AH76">
        <f t="shared" si="33"/>
        <v>-7286.7295804228152</v>
      </c>
      <c r="AI76">
        <f t="shared" si="34"/>
        <v>-7287.2264050136755</v>
      </c>
      <c r="AJ76">
        <f t="shared" si="35"/>
        <v>3.2916022129965108</v>
      </c>
      <c r="AK76">
        <f t="shared" si="49"/>
        <v>0.44669375440653175</v>
      </c>
      <c r="AL76">
        <f t="shared" si="26"/>
        <v>-7283.4881090462723</v>
      </c>
      <c r="AN76">
        <f t="shared" si="36"/>
        <v>0</v>
      </c>
      <c r="AO76">
        <f t="shared" si="36"/>
        <v>0</v>
      </c>
      <c r="AP76">
        <f t="shared" si="36"/>
        <v>-1.9905077404855178E-4</v>
      </c>
      <c r="AQ76">
        <f t="shared" si="36"/>
        <v>-2.9193988984210066</v>
      </c>
      <c r="AR76">
        <f t="shared" si="36"/>
        <v>-2.9195979491950554</v>
      </c>
      <c r="AS76">
        <f t="shared" si="36"/>
        <v>1.3187671874745992E-3</v>
      </c>
      <c r="AT76">
        <f t="shared" si="36"/>
        <v>1.7896605605477993E-4</v>
      </c>
      <c r="AU76">
        <f t="shared" si="23"/>
        <v>-2.9181002159515259</v>
      </c>
      <c r="AW76">
        <v>73</v>
      </c>
      <c r="AX76">
        <f>IF(Z76&gt;0, (R76*SUMPRODUCT(K76:$K$98, X76:$X$98)-K76*$AZ$3)/Z76, 0)</f>
        <v>77.737122731759115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0.29099302900000001</v>
      </c>
      <c r="Q77" s="4">
        <f t="shared" si="48"/>
        <v>12.5</v>
      </c>
      <c r="R77">
        <f t="shared" si="28"/>
        <v>500000</v>
      </c>
      <c r="S77">
        <f t="shared" si="29"/>
        <v>27.423460173088429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3.0897371356682277</v>
      </c>
      <c r="AC77">
        <f t="shared" si="30"/>
        <v>0.76189799155005566</v>
      </c>
      <c r="AE77">
        <f t="shared" si="31"/>
        <v>0</v>
      </c>
      <c r="AF77">
        <f t="shared" si="32"/>
        <v>0</v>
      </c>
      <c r="AG77">
        <f t="shared" si="32"/>
        <v>-0.34728385237547993</v>
      </c>
      <c r="AH77">
        <f t="shared" si="33"/>
        <v>-5782.8997030434339</v>
      </c>
      <c r="AI77">
        <f t="shared" si="34"/>
        <v>-5783.2469868958096</v>
      </c>
      <c r="AJ77">
        <f t="shared" si="35"/>
        <v>2.3278391441181721</v>
      </c>
      <c r="AK77">
        <f t="shared" si="49"/>
        <v>0.21628159949677597</v>
      </c>
      <c r="AL77">
        <f t="shared" si="26"/>
        <v>-5780.7028661521945</v>
      </c>
      <c r="AN77">
        <f t="shared" si="36"/>
        <v>0</v>
      </c>
      <c r="AO77">
        <f t="shared" si="36"/>
        <v>0</v>
      </c>
      <c r="AP77">
        <f t="shared" si="36"/>
        <v>-1.242302487882889E-4</v>
      </c>
      <c r="AQ77">
        <f t="shared" si="36"/>
        <v>-2.0686567023279525</v>
      </c>
      <c r="AR77">
        <f t="shared" si="36"/>
        <v>-2.068780932576741</v>
      </c>
      <c r="AS77">
        <f t="shared" si="36"/>
        <v>8.3271374132377082E-4</v>
      </c>
      <c r="AT77">
        <f t="shared" si="36"/>
        <v>7.7368172260319611E-5</v>
      </c>
      <c r="AU77">
        <f t="shared" si="23"/>
        <v>-2.0678708506631569</v>
      </c>
      <c r="AW77">
        <v>74</v>
      </c>
      <c r="AX77">
        <f>IF(Z77&gt;0, (R77*SUMPRODUCT(K77:$K$98, X77:$X$98)-K77*$AZ$3)/Z77, 0)</f>
        <v>27.423460173088429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0.31752069599999999</v>
      </c>
      <c r="Q78" s="4">
        <f t="shared" si="48"/>
        <v>12.5</v>
      </c>
      <c r="R78">
        <f t="shared" si="28"/>
        <v>500000</v>
      </c>
      <c r="S78">
        <f t="shared" si="29"/>
        <v>-41.6725372011744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0.76189799155005566</v>
      </c>
      <c r="AC78">
        <f t="shared" si="30"/>
        <v>-0.77858035872179121</v>
      </c>
      <c r="AE78">
        <f t="shared" si="31"/>
        <v>0</v>
      </c>
      <c r="AF78">
        <f t="shared" si="32"/>
        <v>0</v>
      </c>
      <c r="AG78">
        <f t="shared" si="32"/>
        <v>-0.2335412033359015</v>
      </c>
      <c r="AH78">
        <f t="shared" si="33"/>
        <v>-4410.7924206329453</v>
      </c>
      <c r="AI78">
        <f t="shared" si="34"/>
        <v>-4411.0259618362816</v>
      </c>
      <c r="AJ78">
        <f t="shared" si="35"/>
        <v>1.5404783502718469</v>
      </c>
      <c r="AK78">
        <f t="shared" si="49"/>
        <v>5.3332859408503901E-2</v>
      </c>
      <c r="AL78">
        <f t="shared" si="26"/>
        <v>-4409.4321506266015</v>
      </c>
      <c r="AN78">
        <f t="shared" si="36"/>
        <v>0</v>
      </c>
      <c r="AO78">
        <f t="shared" si="36"/>
        <v>0</v>
      </c>
      <c r="AP78">
        <f t="shared" si="36"/>
        <v>-7.4591313607942286E-5</v>
      </c>
      <c r="AQ78">
        <f t="shared" si="36"/>
        <v>-1.4087741092682373</v>
      </c>
      <c r="AR78">
        <f t="shared" si="36"/>
        <v>-1.4088487005818453</v>
      </c>
      <c r="AS78">
        <f t="shared" si="36"/>
        <v>4.9201726329252296E-4</v>
      </c>
      <c r="AT78">
        <f t="shared" si="36"/>
        <v>1.7034116399692541E-5</v>
      </c>
      <c r="AU78">
        <f t="shared" si="23"/>
        <v>-1.4083396492021532</v>
      </c>
      <c r="AW78">
        <v>75</v>
      </c>
      <c r="AX78">
        <f>IF(Z78&gt;0, (R78*SUMPRODUCT(K78:$K$98, X78:$X$98)-K78*$AZ$3)/Z78, 0)</f>
        <v>-41.6725372011744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0.344227385</v>
      </c>
      <c r="Q79" s="4">
        <f t="shared" si="48"/>
        <v>12.5</v>
      </c>
      <c r="R79">
        <f t="shared" si="28"/>
        <v>500000</v>
      </c>
      <c r="S79">
        <f t="shared" si="29"/>
        <v>-142.2083502467178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-0.77858035872179121</v>
      </c>
      <c r="AC79">
        <f t="shared" si="30"/>
        <v>-1.7157666536542229</v>
      </c>
      <c r="AE79">
        <f t="shared" si="31"/>
        <v>0</v>
      </c>
      <c r="AF79">
        <f t="shared" si="32"/>
        <v>0</v>
      </c>
      <c r="AG79">
        <f t="shared" si="32"/>
        <v>-0.15081451358847184</v>
      </c>
      <c r="AH79">
        <f t="shared" si="33"/>
        <v>-3215.6511085628263</v>
      </c>
      <c r="AI79">
        <f t="shared" si="34"/>
        <v>-3215.8019230764148</v>
      </c>
      <c r="AJ79">
        <f t="shared" si="35"/>
        <v>0.93718629493243166</v>
      </c>
      <c r="AK79">
        <f t="shared" si="49"/>
        <v>-5.4500625110525391E-2</v>
      </c>
      <c r="AL79">
        <f t="shared" si="26"/>
        <v>-3214.9192374065929</v>
      </c>
      <c r="AN79">
        <f t="shared" si="36"/>
        <v>0</v>
      </c>
      <c r="AO79">
        <f t="shared" si="36"/>
        <v>0</v>
      </c>
      <c r="AP79">
        <f t="shared" si="36"/>
        <v>-4.3008060397219627E-5</v>
      </c>
      <c r="AQ79">
        <f t="shared" si="36"/>
        <v>-0.91701331524917473</v>
      </c>
      <c r="AR79">
        <f t="shared" si="36"/>
        <v>-0.91705632330957199</v>
      </c>
      <c r="AS79">
        <f t="shared" si="36"/>
        <v>2.6725919022545263E-4</v>
      </c>
      <c r="AT79">
        <f t="shared" si="36"/>
        <v>-1.554204645605721E-5</v>
      </c>
      <c r="AU79">
        <f t="shared" si="23"/>
        <v>-0.9168046061658025</v>
      </c>
      <c r="AW79">
        <v>76</v>
      </c>
      <c r="AX79">
        <f>IF(Z79&gt;0, (R79*SUMPRODUCT(K79:$K$98, X79:$X$98)-K79*$AZ$3)/Z79, 0)</f>
        <v>-142.2083502467178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0.370496828</v>
      </c>
      <c r="Q80" s="4">
        <f t="shared" si="48"/>
        <v>12.5</v>
      </c>
      <c r="R80">
        <f t="shared" si="28"/>
        <v>500000</v>
      </c>
      <c r="S80">
        <f t="shared" si="29"/>
        <v>-295.90572807578928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-1.7157666536542229</v>
      </c>
      <c r="AC80">
        <f t="shared" si="30"/>
        <v>-2.2117194203892847</v>
      </c>
      <c r="AE80">
        <f t="shared" si="31"/>
        <v>0</v>
      </c>
      <c r="AF80">
        <f t="shared" si="32"/>
        <v>0</v>
      </c>
      <c r="AG80">
        <f t="shared" si="32"/>
        <v>-9.3430069551695402E-2</v>
      </c>
      <c r="AH80">
        <f t="shared" si="33"/>
        <v>-2235.0519560356688</v>
      </c>
      <c r="AI80">
        <f t="shared" si="34"/>
        <v>-2235.1453861052205</v>
      </c>
      <c r="AJ80">
        <f t="shared" si="35"/>
        <v>0.49595276673506183</v>
      </c>
      <c r="AK80">
        <f t="shared" si="49"/>
        <v>-0.12010366575579562</v>
      </c>
      <c r="AL80">
        <f t="shared" si="26"/>
        <v>-2234.7695370042411</v>
      </c>
      <c r="AN80">
        <f t="shared" si="36"/>
        <v>0</v>
      </c>
      <c r="AO80">
        <f t="shared" si="36"/>
        <v>0</v>
      </c>
      <c r="AP80">
        <f t="shared" si="36"/>
        <v>-2.3788955212183152E-5</v>
      </c>
      <c r="AQ80">
        <f t="shared" si="36"/>
        <v>-0.56908392698579602</v>
      </c>
      <c r="AR80">
        <f t="shared" si="36"/>
        <v>-0.56910771594100829</v>
      </c>
      <c r="AS80">
        <f t="shared" si="36"/>
        <v>1.262783835207432E-4</v>
      </c>
      <c r="AT80">
        <f t="shared" si="36"/>
        <v>-3.0580526581999009E-5</v>
      </c>
      <c r="AU80">
        <f t="shared" si="23"/>
        <v>-0.56901201808406943</v>
      </c>
      <c r="AW80">
        <v>77</v>
      </c>
      <c r="AX80">
        <f>IF(Z80&gt;0, (R80*SUMPRODUCT(K80:$K$98, X80:$X$98)-K80*$AZ$3)/Z80, 0)</f>
        <v>-295.90572807578928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0.397394472</v>
      </c>
      <c r="Q81" s="4">
        <f t="shared" si="48"/>
        <v>12.5</v>
      </c>
      <c r="R81">
        <f t="shared" si="28"/>
        <v>500000</v>
      </c>
      <c r="S81">
        <f t="shared" si="29"/>
        <v>-542.93369644377481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-2.2117194203892847</v>
      </c>
      <c r="AC81">
        <f t="shared" si="30"/>
        <v>-2.4048564290589067</v>
      </c>
      <c r="AE81">
        <f t="shared" si="31"/>
        <v>0</v>
      </c>
      <c r="AF81">
        <f t="shared" si="32"/>
        <v>0</v>
      </c>
      <c r="AG81">
        <f t="shared" si="32"/>
        <v>-5.5367175697759188E-2</v>
      </c>
      <c r="AH81">
        <f t="shared" si="33"/>
        <v>-1485.1437263367709</v>
      </c>
      <c r="AI81">
        <f t="shared" si="34"/>
        <v>-1485.1990935124686</v>
      </c>
      <c r="AJ81">
        <f t="shared" si="35"/>
        <v>0.19313700866962202</v>
      </c>
      <c r="AK81">
        <f t="shared" si="49"/>
        <v>-0.15482035942724995</v>
      </c>
      <c r="AL81">
        <f t="shared" si="26"/>
        <v>-1485.1607768632264</v>
      </c>
      <c r="AN81">
        <f t="shared" si="36"/>
        <v>0</v>
      </c>
      <c r="AO81">
        <f t="shared" si="36"/>
        <v>0</v>
      </c>
      <c r="AP81">
        <f t="shared" si="36"/>
        <v>-1.2587023539360849E-5</v>
      </c>
      <c r="AQ81">
        <f t="shared" si="36"/>
        <v>-0.33762854628489897</v>
      </c>
      <c r="AR81">
        <f t="shared" si="36"/>
        <v>-0.33764113330843837</v>
      </c>
      <c r="AS81">
        <f t="shared" si="36"/>
        <v>4.3907243665756651E-5</v>
      </c>
      <c r="AT81">
        <f t="shared" si="36"/>
        <v>-3.5196440561116993E-5</v>
      </c>
      <c r="AU81">
        <f t="shared" si="23"/>
        <v>-0.33763242250533371</v>
      </c>
      <c r="AW81">
        <v>78</v>
      </c>
      <c r="AX81">
        <f>IF(Z81&gt;0, (R81*SUMPRODUCT(K81:$K$98, X81:$X$98)-K81*$AZ$3)/Z81, 0)</f>
        <v>-542.93369644377481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0.424762996</v>
      </c>
      <c r="Q82" s="4">
        <f t="shared" si="48"/>
        <v>12.5</v>
      </c>
      <c r="R82">
        <f t="shared" si="28"/>
        <v>500000</v>
      </c>
      <c r="S82">
        <f t="shared" si="29"/>
        <v>-961.32519044573837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-2.4048564290589067</v>
      </c>
      <c r="AC82">
        <f t="shared" si="30"/>
        <v>-2.4068180839900801</v>
      </c>
      <c r="AE82">
        <f t="shared" si="31"/>
        <v>0</v>
      </c>
      <c r="AF82">
        <f t="shared" si="32"/>
        <v>0</v>
      </c>
      <c r="AG82">
        <f t="shared" si="32"/>
        <v>-3.1295576511343015E-2</v>
      </c>
      <c r="AH82">
        <f t="shared" si="33"/>
        <v>-940.71709717754334</v>
      </c>
      <c r="AI82">
        <f t="shared" si="34"/>
        <v>-940.74839275405463</v>
      </c>
      <c r="AJ82">
        <f t="shared" si="35"/>
        <v>1.9616549311733955E-3</v>
      </c>
      <c r="AK82">
        <f t="shared" si="49"/>
        <v>-0.1683399500341235</v>
      </c>
      <c r="AL82">
        <f t="shared" si="26"/>
        <v>-940.91477104915759</v>
      </c>
      <c r="AN82">
        <f t="shared" si="36"/>
        <v>0</v>
      </c>
      <c r="AO82">
        <f t="shared" si="36"/>
        <v>0</v>
      </c>
      <c r="AP82">
        <f t="shared" si="36"/>
        <v>-6.3523673880944664E-6</v>
      </c>
      <c r="AQ82">
        <f t="shared" si="36"/>
        <v>-0.19094649390362278</v>
      </c>
      <c r="AR82">
        <f t="shared" si="36"/>
        <v>-0.19095284627101086</v>
      </c>
      <c r="AS82">
        <f t="shared" si="36"/>
        <v>3.9817617058321502E-7</v>
      </c>
      <c r="AT82">
        <f t="shared" si="36"/>
        <v>-3.4169596087249965E-5</v>
      </c>
      <c r="AU82">
        <f t="shared" si="23"/>
        <v>-0.19098661769092753</v>
      </c>
      <c r="AW82">
        <v>79</v>
      </c>
      <c r="AX82">
        <f>IF(Z82&gt;0, (R82*SUMPRODUCT(K82:$K$98, X82:$X$98)-K82*$AZ$3)/Z82, 0)</f>
        <v>-961.32519044573837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0.45242554800000001</v>
      </c>
      <c r="Q83" s="4">
        <f t="shared" si="48"/>
        <v>12.5</v>
      </c>
      <c r="R83">
        <f t="shared" si="28"/>
        <v>500000</v>
      </c>
      <c r="S83">
        <f t="shared" si="29"/>
        <v>-1707.4585773619044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-2.4068180839900801</v>
      </c>
      <c r="AC83">
        <f t="shared" si="30"/>
        <v>-2.2980619963278768</v>
      </c>
      <c r="AE83">
        <f t="shared" si="31"/>
        <v>0</v>
      </c>
      <c r="AF83">
        <f t="shared" si="32"/>
        <v>0</v>
      </c>
      <c r="AG83">
        <f t="shared" si="32"/>
        <v>-1.6823702393109295E-2</v>
      </c>
      <c r="AH83">
        <f t="shared" si="33"/>
        <v>-566.35673412481162</v>
      </c>
      <c r="AI83">
        <f t="shared" si="34"/>
        <v>-566.37355782720476</v>
      </c>
      <c r="AJ83">
        <f t="shared" si="35"/>
        <v>-0.10875608766220335</v>
      </c>
      <c r="AK83">
        <f t="shared" si="49"/>
        <v>-0.16847726587930562</v>
      </c>
      <c r="AL83">
        <f t="shared" si="26"/>
        <v>-566.6507911807463</v>
      </c>
      <c r="AN83">
        <f t="shared" si="36"/>
        <v>0</v>
      </c>
      <c r="AO83">
        <f t="shared" si="36"/>
        <v>0</v>
      </c>
      <c r="AP83">
        <f t="shared" si="36"/>
        <v>-3.0489914442478163E-6</v>
      </c>
      <c r="AQ83">
        <f t="shared" si="36"/>
        <v>-0.10264190345199883</v>
      </c>
      <c r="AR83">
        <f t="shared" si="36"/>
        <v>-0.10264495244344309</v>
      </c>
      <c r="AS83">
        <f t="shared" si="36"/>
        <v>-1.9710071721652651E-5</v>
      </c>
      <c r="AT83">
        <f t="shared" si="36"/>
        <v>-3.0533453945706051E-5</v>
      </c>
      <c r="AU83">
        <f t="shared" si="23"/>
        <v>-0.10269519596911045</v>
      </c>
      <c r="AW83">
        <v>80</v>
      </c>
      <c r="AX83">
        <f>IF(Z83&gt;0, (R83*SUMPRODUCT(K83:$K$98, X83:$X$98)-K83*$AZ$3)/Z83, 0)</f>
        <v>-1707.4585773619044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0.48020744799999998</v>
      </c>
      <c r="Q84" s="4">
        <f t="shared" si="48"/>
        <v>12.5</v>
      </c>
      <c r="R84">
        <f t="shared" si="28"/>
        <v>500000</v>
      </c>
      <c r="S84">
        <f t="shared" si="29"/>
        <v>-3108.913734000434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-2.2980619963278768</v>
      </c>
      <c r="AC84">
        <f t="shared" si="30"/>
        <v>-2.1331123090961017</v>
      </c>
      <c r="AE84">
        <f t="shared" si="31"/>
        <v>0</v>
      </c>
      <c r="AF84">
        <f t="shared" si="32"/>
        <v>0</v>
      </c>
      <c r="AG84">
        <f t="shared" si="32"/>
        <v>-8.5765981770716936E-3</v>
      </c>
      <c r="AH84">
        <f t="shared" si="33"/>
        <v>-323.15468768426024</v>
      </c>
      <c r="AI84">
        <f t="shared" si="34"/>
        <v>-323.1632642824373</v>
      </c>
      <c r="AJ84">
        <f t="shared" si="35"/>
        <v>-0.16494968723177506</v>
      </c>
      <c r="AK84">
        <f t="shared" si="49"/>
        <v>-0.16086433974295139</v>
      </c>
      <c r="AL84">
        <f t="shared" si="26"/>
        <v>-323.48907830941204</v>
      </c>
      <c r="AN84">
        <f t="shared" si="36"/>
        <v>0</v>
      </c>
      <c r="AO84">
        <f t="shared" si="36"/>
        <v>0</v>
      </c>
      <c r="AP84">
        <f t="shared" si="36"/>
        <v>-1.3878152940975533E-6</v>
      </c>
      <c r="AQ84">
        <f t="shared" si="36"/>
        <v>-5.2291014300574208E-2</v>
      </c>
      <c r="AR84">
        <f t="shared" si="36"/>
        <v>-5.2292402115868303E-2</v>
      </c>
      <c r="AS84">
        <f t="shared" si="36"/>
        <v>-2.6691200167083652E-5</v>
      </c>
      <c r="AT84">
        <f t="shared" si="36"/>
        <v>-2.6030132968919973E-5</v>
      </c>
      <c r="AU84">
        <f t="shared" si="23"/>
        <v>-5.2345123449004313E-2</v>
      </c>
      <c r="AW84">
        <v>81</v>
      </c>
      <c r="AX84">
        <f>IF(Z84&gt;0, (R84*SUMPRODUCT(K84:$K$98, X84:$X$98)-K84*$AZ$3)/Z84, 0)</f>
        <v>-3108.913734000434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0.508136904</v>
      </c>
      <c r="Q85" s="4">
        <f t="shared" si="48"/>
        <v>12.5</v>
      </c>
      <c r="R85">
        <f t="shared" si="28"/>
        <v>500000</v>
      </c>
      <c r="S85">
        <f t="shared" si="29"/>
        <v>-5887.3754559426243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-2.1331123090961017</v>
      </c>
      <c r="AC85">
        <f t="shared" si="30"/>
        <v>-1.9464822602861638</v>
      </c>
      <c r="AE85">
        <f t="shared" si="31"/>
        <v>0</v>
      </c>
      <c r="AF85">
        <f t="shared" si="32"/>
        <v>0</v>
      </c>
      <c r="AG85">
        <f t="shared" si="32"/>
        <v>-4.1327461507517224E-3</v>
      </c>
      <c r="AH85">
        <f t="shared" si="33"/>
        <v>-174.32344178197016</v>
      </c>
      <c r="AI85">
        <f t="shared" si="34"/>
        <v>-174.32757452812092</v>
      </c>
      <c r="AJ85">
        <f t="shared" si="35"/>
        <v>-0.18663004880993794</v>
      </c>
      <c r="AK85">
        <f t="shared" si="49"/>
        <v>-0.14931786163672714</v>
      </c>
      <c r="AL85">
        <f t="shared" si="26"/>
        <v>-174.66352243856758</v>
      </c>
      <c r="AN85">
        <f t="shared" si="36"/>
        <v>0</v>
      </c>
      <c r="AO85">
        <f t="shared" si="36"/>
        <v>0</v>
      </c>
      <c r="AP85">
        <f t="shared" si="36"/>
        <v>-5.9708658418749784E-7</v>
      </c>
      <c r="AQ85">
        <f t="shared" si="36"/>
        <v>-2.5185720245235008E-2</v>
      </c>
      <c r="AR85">
        <f t="shared" si="36"/>
        <v>-2.5186317331819197E-2</v>
      </c>
      <c r="AS85">
        <f t="shared" si="36"/>
        <v>-2.6963741368533508E-5</v>
      </c>
      <c r="AT85">
        <f t="shared" si="36"/>
        <v>-2.1572990140378676E-5</v>
      </c>
      <c r="AU85">
        <f t="shared" si="23"/>
        <v>-2.5234854063328108E-2</v>
      </c>
      <c r="AW85">
        <v>82</v>
      </c>
      <c r="AX85">
        <f>IF(Z85&gt;0, (R85*SUMPRODUCT(K85:$K$98, X85:$X$98)-K85*$AZ$3)/Z85, 0)</f>
        <v>-5887.3754559426243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0.53626491099999996</v>
      </c>
      <c r="Q86" s="4">
        <f t="shared" si="48"/>
        <v>12.5</v>
      </c>
      <c r="R86">
        <f t="shared" si="28"/>
        <v>500000</v>
      </c>
      <c r="S86">
        <f t="shared" si="29"/>
        <v>-11721.229150230442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-1.9464822602861638</v>
      </c>
      <c r="AC86">
        <f t="shared" si="30"/>
        <v>-1.7583456027541562</v>
      </c>
      <c r="AE86">
        <f t="shared" si="31"/>
        <v>0</v>
      </c>
      <c r="AF86">
        <f t="shared" si="32"/>
        <v>0</v>
      </c>
      <c r="AG86">
        <f t="shared" si="32"/>
        <v>-1.8751719425257405E-3</v>
      </c>
      <c r="AH86">
        <f t="shared" si="33"/>
        <v>-88.649869868738605</v>
      </c>
      <c r="AI86">
        <f t="shared" si="34"/>
        <v>-88.651745040681135</v>
      </c>
      <c r="AJ86">
        <f t="shared" si="35"/>
        <v>-0.18813665753200759</v>
      </c>
      <c r="AK86">
        <f t="shared" si="49"/>
        <v>-0.13625375822003147</v>
      </c>
      <c r="AL86">
        <f t="shared" si="26"/>
        <v>-88.976135456433184</v>
      </c>
      <c r="AN86">
        <f t="shared" si="36"/>
        <v>0</v>
      </c>
      <c r="AO86">
        <f t="shared" si="36"/>
        <v>0</v>
      </c>
      <c r="AP86">
        <f t="shared" si="36"/>
        <v>-2.4189208430091104E-7</v>
      </c>
      <c r="AQ86">
        <f t="shared" si="36"/>
        <v>-1.1435592283164377E-2</v>
      </c>
      <c r="AR86">
        <f t="shared" si="36"/>
        <v>-1.1435834175248679E-2</v>
      </c>
      <c r="AS86">
        <f t="shared" si="36"/>
        <v>-2.4269117509579691E-5</v>
      </c>
      <c r="AT86">
        <f t="shared" si="36"/>
        <v>-1.7576364504090471E-5</v>
      </c>
      <c r="AU86">
        <f t="shared" si="23"/>
        <v>-1.147767965726235E-2</v>
      </c>
      <c r="AW86">
        <v>83</v>
      </c>
      <c r="AX86">
        <f>IF(Z86&gt;0, (R86*SUMPRODUCT(K86:$K$98, X86:$X$98)-K86*$AZ$3)/Z86, 0)</f>
        <v>-11721.229150230442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0.564431978</v>
      </c>
      <c r="Q87" s="4">
        <f t="shared" si="48"/>
        <v>12.5</v>
      </c>
      <c r="R87">
        <f t="shared" si="28"/>
        <v>500000</v>
      </c>
      <c r="S87">
        <f t="shared" si="29"/>
        <v>-24738.230483373274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-1.7583456027541562</v>
      </c>
      <c r="AC87">
        <f t="shared" si="30"/>
        <v>-1.5793147863076391</v>
      </c>
      <c r="AE87">
        <f t="shared" si="31"/>
        <v>0</v>
      </c>
      <c r="AF87">
        <f t="shared" si="32"/>
        <v>0</v>
      </c>
      <c r="AG87">
        <f t="shared" si="32"/>
        <v>-7.9801321449057708E-4</v>
      </c>
      <c r="AH87">
        <f t="shared" si="33"/>
        <v>-42.336280344396236</v>
      </c>
      <c r="AI87">
        <f t="shared" si="34"/>
        <v>-42.337078357610729</v>
      </c>
      <c r="AJ87">
        <f t="shared" si="35"/>
        <v>-0.17903081644651708</v>
      </c>
      <c r="AK87">
        <f t="shared" si="49"/>
        <v>-0.12308419219279094</v>
      </c>
      <c r="AL87">
        <f t="shared" si="26"/>
        <v>-42.639193366250041</v>
      </c>
      <c r="AN87">
        <f t="shared" si="36"/>
        <v>0</v>
      </c>
      <c r="AO87">
        <f t="shared" si="36"/>
        <v>0</v>
      </c>
      <c r="AP87">
        <f t="shared" si="36"/>
        <v>-9.1912085583389244E-8</v>
      </c>
      <c r="AQ87">
        <f t="shared" si="36"/>
        <v>-4.8761295573037837E-3</v>
      </c>
      <c r="AR87">
        <f t="shared" si="36"/>
        <v>-4.8762214693893668E-3</v>
      </c>
      <c r="AS87">
        <f t="shared" si="36"/>
        <v>-2.0620079247435358E-5</v>
      </c>
      <c r="AT87">
        <f t="shared" si="36"/>
        <v>-1.417636274858919E-5</v>
      </c>
      <c r="AU87">
        <f t="shared" si="23"/>
        <v>-4.9110179113853918E-3</v>
      </c>
      <c r="AW87">
        <v>84</v>
      </c>
      <c r="AX87">
        <f>IF(Z87&gt;0, (R87*SUMPRODUCT(K87:$K$98, X87:$X$98)-K87*$AZ$3)/Z87, 0)</f>
        <v>-24738.230483373274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0.59247427200000002</v>
      </c>
      <c r="Q88" s="4">
        <f t="shared" si="48"/>
        <v>12.5</v>
      </c>
      <c r="R88">
        <f t="shared" si="28"/>
        <v>500000</v>
      </c>
      <c r="S88">
        <f t="shared" si="29"/>
        <v>-55721.721120869268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-1.5793147863076391</v>
      </c>
      <c r="AC88">
        <f t="shared" si="30"/>
        <v>-1.414131622356299</v>
      </c>
      <c r="AE88">
        <f t="shared" si="31"/>
        <v>0</v>
      </c>
      <c r="AF88">
        <f t="shared" si="32"/>
        <v>0</v>
      </c>
      <c r="AG88">
        <f t="shared" si="32"/>
        <v>-3.172307840439868E-4</v>
      </c>
      <c r="AH88">
        <f t="shared" si="33"/>
        <v>-18.91209193206738</v>
      </c>
      <c r="AI88">
        <f t="shared" si="34"/>
        <v>-18.912409162851425</v>
      </c>
      <c r="AJ88">
        <f t="shared" si="35"/>
        <v>-0.16518316395134014</v>
      </c>
      <c r="AK88">
        <f t="shared" si="49"/>
        <v>-0.11055203504153475</v>
      </c>
      <c r="AL88">
        <f t="shared" si="26"/>
        <v>-19.188144361844301</v>
      </c>
      <c r="AN88">
        <f t="shared" si="36"/>
        <v>0</v>
      </c>
      <c r="AO88">
        <f t="shared" si="36"/>
        <v>0</v>
      </c>
      <c r="AP88">
        <f t="shared" si="36"/>
        <v>-3.2622695297799207E-8</v>
      </c>
      <c r="AQ88">
        <f t="shared" si="36"/>
        <v>-1.9448409283578656E-3</v>
      </c>
      <c r="AR88">
        <f t="shared" si="36"/>
        <v>-1.9448735510531636E-3</v>
      </c>
      <c r="AS88">
        <f t="shared" si="36"/>
        <v>-1.6986750015924644E-5</v>
      </c>
      <c r="AT88">
        <f t="shared" si="36"/>
        <v>-1.1368711786847067E-5</v>
      </c>
      <c r="AU88">
        <f t="shared" si="23"/>
        <v>-1.9732290128559355E-3</v>
      </c>
      <c r="AW88">
        <v>85</v>
      </c>
      <c r="AX88">
        <f>IF(Z88&gt;0, (R88*SUMPRODUCT(K88:$K$98, X88:$X$98)-K88*$AZ$3)/Z88, 0)</f>
        <v>-55721.721120869268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0.62503115200000003</v>
      </c>
      <c r="Q89" s="4">
        <f t="shared" si="48"/>
        <v>12.5</v>
      </c>
      <c r="R89">
        <f t="shared" si="28"/>
        <v>500000</v>
      </c>
      <c r="S89">
        <f t="shared" si="29"/>
        <v>-136492.14722265353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-1.414131622356299</v>
      </c>
      <c r="AC89">
        <f t="shared" si="30"/>
        <v>-1.2642378083662249</v>
      </c>
      <c r="AE89">
        <f t="shared" si="31"/>
        <v>0</v>
      </c>
      <c r="AF89">
        <f t="shared" si="32"/>
        <v>0</v>
      </c>
      <c r="AG89">
        <f t="shared" si="32"/>
        <v>-1.1577935380267064E-4</v>
      </c>
      <c r="AH89">
        <f t="shared" si="33"/>
        <v>-7.9311648960350531</v>
      </c>
      <c r="AI89">
        <f t="shared" si="34"/>
        <v>-7.9312806753888561</v>
      </c>
      <c r="AJ89">
        <f t="shared" si="35"/>
        <v>-0.14989381399007407</v>
      </c>
      <c r="AK89">
        <f t="shared" si="49"/>
        <v>-9.8989213564940934E-2</v>
      </c>
      <c r="AL89">
        <f t="shared" si="26"/>
        <v>-8.1801637029438723</v>
      </c>
      <c r="AN89">
        <f t="shared" si="36"/>
        <v>0</v>
      </c>
      <c r="AO89">
        <f t="shared" si="36"/>
        <v>0</v>
      </c>
      <c r="AP89">
        <f t="shared" si="36"/>
        <v>-1.0630596001332851E-8</v>
      </c>
      <c r="AQ89">
        <f t="shared" si="36"/>
        <v>-7.2822145797601522E-4</v>
      </c>
      <c r="AR89">
        <f t="shared" si="36"/>
        <v>-7.2823208857201657E-4</v>
      </c>
      <c r="AS89">
        <f t="shared" si="36"/>
        <v>-1.3762907869940588E-5</v>
      </c>
      <c r="AT89">
        <f t="shared" si="36"/>
        <v>-9.0889636479753047E-6</v>
      </c>
      <c r="AU89">
        <f t="shared" si="23"/>
        <v>-7.5108396008993262E-4</v>
      </c>
      <c r="AW89">
        <v>86</v>
      </c>
      <c r="AX89">
        <f>IF(Z89&gt;0, (R89*SUMPRODUCT(K89:$K$98, X89:$X$98)-K89*$AZ$3)/Z89, 0)</f>
        <v>-136492.14722265353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0.65741117999999998</v>
      </c>
      <c r="Q90" s="4">
        <f t="shared" si="48"/>
        <v>12.5</v>
      </c>
      <c r="R90">
        <f t="shared" si="28"/>
        <v>500000</v>
      </c>
      <c r="S90">
        <f t="shared" si="29"/>
        <v>-366621.06495193637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-1.2642378083662249</v>
      </c>
      <c r="AC90">
        <f t="shared" si="30"/>
        <v>-1.1293958022184578</v>
      </c>
      <c r="AE90">
        <f t="shared" si="31"/>
        <v>0</v>
      </c>
      <c r="AF90">
        <f t="shared" si="32"/>
        <v>0</v>
      </c>
      <c r="AG90">
        <f t="shared" si="32"/>
        <v>-3.8506918661592741E-5</v>
      </c>
      <c r="AH90">
        <f t="shared" si="33"/>
        <v>-3.0445856641220472</v>
      </c>
      <c r="AI90">
        <f t="shared" si="34"/>
        <v>-3.0446241710407089</v>
      </c>
      <c r="AJ90">
        <f t="shared" si="35"/>
        <v>-0.13484200614776709</v>
      </c>
      <c r="AK90">
        <f t="shared" si="49"/>
        <v>-8.8496646585635746E-2</v>
      </c>
      <c r="AL90">
        <f t="shared" si="26"/>
        <v>-3.2679628237741118</v>
      </c>
      <c r="AN90">
        <f t="shared" si="36"/>
        <v>0</v>
      </c>
      <c r="AO90">
        <f t="shared" si="36"/>
        <v>0</v>
      </c>
      <c r="AP90">
        <f t="shared" si="36"/>
        <v>-3.15680123212501E-9</v>
      </c>
      <c r="AQ90">
        <f t="shared" si="36"/>
        <v>-2.4959545219069675E-4</v>
      </c>
      <c r="AR90">
        <f t="shared" si="36"/>
        <v>-2.495986089919289E-4</v>
      </c>
      <c r="AS90">
        <f t="shared" si="36"/>
        <v>-1.1054361811973468E-5</v>
      </c>
      <c r="AT90">
        <f t="shared" si="36"/>
        <v>-7.2549643723923769E-6</v>
      </c>
      <c r="AU90">
        <f t="shared" si="23"/>
        <v>-2.6790793517629476E-4</v>
      </c>
      <c r="AW90">
        <v>87</v>
      </c>
      <c r="AX90">
        <f>IF(Z90&gt;0, (R90*SUMPRODUCT(K90:$K$98, X90:$X$98)-K90*$AZ$3)/Z90, 0)</f>
        <v>-366621.06495193637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0.68957421399999996</v>
      </c>
      <c r="Q91" s="4">
        <f t="shared" si="48"/>
        <v>12.5</v>
      </c>
      <c r="R91">
        <f t="shared" si="28"/>
        <v>500000</v>
      </c>
      <c r="S91">
        <f t="shared" si="29"/>
        <v>-1089816.1530727777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-1.1293958022184578</v>
      </c>
      <c r="AC91">
        <f t="shared" si="30"/>
        <v>-1.0086005515940923</v>
      </c>
      <c r="AE91">
        <f t="shared" si="31"/>
        <v>0</v>
      </c>
      <c r="AF91">
        <f t="shared" si="32"/>
        <v>0</v>
      </c>
      <c r="AG91">
        <f t="shared" si="32"/>
        <v>-1.1568471305347067E-5</v>
      </c>
      <c r="AH91">
        <f t="shared" si="33"/>
        <v>-1.06213512678519</v>
      </c>
      <c r="AI91">
        <f t="shared" si="34"/>
        <v>-1.0621466952564953</v>
      </c>
      <c r="AJ91">
        <f t="shared" si="35"/>
        <v>-0.12079525062436547</v>
      </c>
      <c r="AK91">
        <f t="shared" si="49"/>
        <v>-7.9057706155292048E-2</v>
      </c>
      <c r="AL91">
        <f t="shared" si="26"/>
        <v>-1.2619996520361527</v>
      </c>
      <c r="AN91">
        <f t="shared" si="36"/>
        <v>0</v>
      </c>
      <c r="AO91">
        <f t="shared" si="36"/>
        <v>0</v>
      </c>
      <c r="AP91">
        <f t="shared" si="36"/>
        <v>-8.4677186732761107E-10</v>
      </c>
      <c r="AQ91">
        <f t="shared" si="36"/>
        <v>-7.7744597442744114E-5</v>
      </c>
      <c r="AR91">
        <f t="shared" si="36"/>
        <v>-7.7745444214611447E-5</v>
      </c>
      <c r="AS91">
        <f t="shared" si="36"/>
        <v>-8.8417922503056292E-6</v>
      </c>
      <c r="AT91">
        <f t="shared" si="36"/>
        <v>-5.7867491478162794E-6</v>
      </c>
      <c r="AU91">
        <f t="shared" si="23"/>
        <v>-9.2373985612733347E-5</v>
      </c>
      <c r="AW91">
        <v>88</v>
      </c>
      <c r="AX91">
        <f>IF(Z91&gt;0, (R91*SUMPRODUCT(K91:$K$98, X91:$X$98)-K91*$AZ$3)/Z91, 0)</f>
        <v>-1089816.1530727777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0.72148010799999995</v>
      </c>
      <c r="Q92" s="4">
        <f t="shared" si="48"/>
        <v>12.5</v>
      </c>
      <c r="R92">
        <f t="shared" si="28"/>
        <v>500000</v>
      </c>
      <c r="S92">
        <f t="shared" si="29"/>
        <v>-3624021.3148646029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-1.0086005515940923</v>
      </c>
      <c r="AC92">
        <f t="shared" si="30"/>
        <v>-0.9006025407660383</v>
      </c>
      <c r="AE92">
        <f t="shared" si="31"/>
        <v>0</v>
      </c>
      <c r="AF92">
        <f t="shared" si="32"/>
        <v>0</v>
      </c>
      <c r="AG92">
        <f t="shared" si="32"/>
        <v>-3.1063646655168947E-6</v>
      </c>
      <c r="AH92">
        <f t="shared" si="33"/>
        <v>-0.33385687707106809</v>
      </c>
      <c r="AI92">
        <f t="shared" si="34"/>
        <v>-0.33385998343573359</v>
      </c>
      <c r="AJ92">
        <f t="shared" si="35"/>
        <v>-0.10799801082805405</v>
      </c>
      <c r="AK92">
        <f t="shared" si="49"/>
        <v>-7.0602038611586468E-2</v>
      </c>
      <c r="AL92">
        <f t="shared" si="26"/>
        <v>-0.51246003287537412</v>
      </c>
      <c r="AN92">
        <f t="shared" si="36"/>
        <v>0</v>
      </c>
      <c r="AO92">
        <f t="shared" si="36"/>
        <v>0</v>
      </c>
      <c r="AP92">
        <f t="shared" si="36"/>
        <v>-2.0301347353879333E-10</v>
      </c>
      <c r="AQ92">
        <f t="shared" si="36"/>
        <v>-2.1818894938960229E-5</v>
      </c>
      <c r="AR92">
        <f t="shared" si="36"/>
        <v>-2.1819097952433767E-5</v>
      </c>
      <c r="AS92">
        <f t="shared" si="36"/>
        <v>-7.0581060739162022E-6</v>
      </c>
      <c r="AT92">
        <f t="shared" si="36"/>
        <v>-4.6141282949061473E-6</v>
      </c>
      <c r="AU92">
        <f t="shared" si="23"/>
        <v>-3.349133232125612E-5</v>
      </c>
      <c r="AW92">
        <v>89</v>
      </c>
      <c r="AX92">
        <f>IF(Z92&gt;0, (R92*SUMPRODUCT(K92:$K$98, X92:$X$98)-K92*$AZ$3)/Z92, 0)</f>
        <v>-3624021.3148646029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0.75308980400000003</v>
      </c>
      <c r="Q93" s="4">
        <f t="shared" si="48"/>
        <v>12.5</v>
      </c>
      <c r="R93">
        <f t="shared" si="28"/>
        <v>500000</v>
      </c>
      <c r="S93">
        <f t="shared" si="29"/>
        <v>-13658376.774689719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-0.9006025407660383</v>
      </c>
      <c r="AC93">
        <f t="shared" si="30"/>
        <v>-0.80412814945964106</v>
      </c>
      <c r="AE93">
        <f t="shared" si="31"/>
        <v>0</v>
      </c>
      <c r="AF93">
        <f t="shared" si="32"/>
        <v>0</v>
      </c>
      <c r="AG93">
        <f t="shared" si="32"/>
        <v>-7.3592946175508165E-7</v>
      </c>
      <c r="AH93">
        <f t="shared" si="33"/>
        <v>-9.3574862284265758E-2</v>
      </c>
      <c r="AI93">
        <f t="shared" si="34"/>
        <v>-9.3575598213727518E-2</v>
      </c>
      <c r="AJ93">
        <f t="shared" si="35"/>
        <v>-9.6474391306397234E-2</v>
      </c>
      <c r="AK93">
        <f t="shared" si="49"/>
        <v>-6.3042177853622691E-2</v>
      </c>
      <c r="AL93">
        <f t="shared" si="26"/>
        <v>-0.25309216737374746</v>
      </c>
      <c r="AN93">
        <f t="shared" si="36"/>
        <v>0</v>
      </c>
      <c r="AO93">
        <f t="shared" si="36"/>
        <v>0</v>
      </c>
      <c r="AP93">
        <f t="shared" si="36"/>
        <v>-4.2942823041711E-11</v>
      </c>
      <c r="AQ93">
        <f t="shared" si="36"/>
        <v>-5.4602634641674665E-6</v>
      </c>
      <c r="AR93">
        <f t="shared" si="36"/>
        <v>-5.4603064069905083E-6</v>
      </c>
      <c r="AS93">
        <f t="shared" si="36"/>
        <v>-5.629456258005003E-6</v>
      </c>
      <c r="AT93">
        <f t="shared" si="36"/>
        <v>-3.6786257765464406E-6</v>
      </c>
      <c r="AU93">
        <f t="shared" si="23"/>
        <v>-1.4768388441541953E-5</v>
      </c>
      <c r="AW93">
        <v>90</v>
      </c>
      <c r="AX93">
        <f>IF(Z93&gt;0, (R93*SUMPRODUCT(K93:$K$98, X93:$X$98)-K93*$AZ$3)/Z93, 0)</f>
        <v>-13658376.774689719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0.78453892300000005</v>
      </c>
      <c r="Q94" s="4">
        <f t="shared" si="48"/>
        <v>12.5</v>
      </c>
      <c r="R94">
        <f t="shared" si="28"/>
        <v>500000</v>
      </c>
      <c r="S94">
        <f t="shared" si="29"/>
        <v>-59354596.811305828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-0.80412814945964106</v>
      </c>
      <c r="AC94">
        <f t="shared" si="30"/>
        <v>-0.71797627918619789</v>
      </c>
      <c r="AE94">
        <f t="shared" si="31"/>
        <v>0</v>
      </c>
      <c r="AF94">
        <f t="shared" si="32"/>
        <v>0</v>
      </c>
      <c r="AG94">
        <f t="shared" si="32"/>
        <v>-1.5120485980822934E-7</v>
      </c>
      <c r="AH94">
        <f t="shared" si="33"/>
        <v>-2.309461229317206E-2</v>
      </c>
      <c r="AI94">
        <f t="shared" si="34"/>
        <v>-2.3094763498031867E-2</v>
      </c>
      <c r="AJ94">
        <f t="shared" si="35"/>
        <v>-8.6151870273443176E-2</v>
      </c>
      <c r="AK94">
        <f t="shared" si="49"/>
        <v>-5.6288970462174882E-2</v>
      </c>
      <c r="AL94">
        <f t="shared" si="26"/>
        <v>-0.16553560423364994</v>
      </c>
      <c r="AN94">
        <f t="shared" si="36"/>
        <v>0</v>
      </c>
      <c r="AO94">
        <f t="shared" si="36"/>
        <v>0</v>
      </c>
      <c r="AP94">
        <f t="shared" si="36"/>
        <v>-7.877748813902102E-12</v>
      </c>
      <c r="AQ94">
        <f t="shared" si="36"/>
        <v>-1.2032255764186975E-6</v>
      </c>
      <c r="AR94">
        <f t="shared" si="36"/>
        <v>-1.2032334541675113E-6</v>
      </c>
      <c r="AS94">
        <f t="shared" si="36"/>
        <v>-4.4884985490732709E-6</v>
      </c>
      <c r="AT94">
        <f t="shared" si="36"/>
        <v>-2.9326462843625804E-6</v>
      </c>
      <c r="AU94">
        <f t="shared" si="23"/>
        <v>-8.6243782876033641E-6</v>
      </c>
      <c r="AW94">
        <v>91</v>
      </c>
      <c r="AX94">
        <f>IF(Z94&gt;0, (R94*SUMPRODUCT(K94:$K$98, X94:$X$98)-K94*$AZ$3)/Z94, 0)</f>
        <v>-59354596.811305828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0.81598695700000001</v>
      </c>
      <c r="Q95" s="4">
        <f t="shared" si="48"/>
        <v>12.5</v>
      </c>
      <c r="R95">
        <f t="shared" si="28"/>
        <v>500000</v>
      </c>
      <c r="S95">
        <f t="shared" si="29"/>
        <v>-304547643.17260897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-0.71797627918619789</v>
      </c>
      <c r="AC95">
        <f t="shared" si="30"/>
        <v>-0.64105129443239284</v>
      </c>
      <c r="AE95">
        <f t="shared" si="31"/>
        <v>0</v>
      </c>
      <c r="AF95">
        <f t="shared" si="32"/>
        <v>0</v>
      </c>
      <c r="AG95">
        <f t="shared" si="32"/>
        <v>-2.6311617771618376E-8</v>
      </c>
      <c r="AH95">
        <f t="shared" si="33"/>
        <v>-4.9352477375411465E-3</v>
      </c>
      <c r="AI95">
        <f t="shared" si="34"/>
        <v>-4.9352740491589182E-3</v>
      </c>
      <c r="AJ95">
        <f t="shared" si="35"/>
        <v>-7.6924984753805048E-2</v>
      </c>
      <c r="AK95">
        <f t="shared" si="49"/>
        <v>-5.025833954303386E-2</v>
      </c>
      <c r="AL95">
        <f t="shared" si="26"/>
        <v>-0.13211859834599782</v>
      </c>
      <c r="AN95">
        <f t="shared" si="36"/>
        <v>0</v>
      </c>
      <c r="AO95">
        <f t="shared" si="36"/>
        <v>0</v>
      </c>
      <c r="AP95">
        <f t="shared" si="36"/>
        <v>-1.2239562884792367E-12</v>
      </c>
      <c r="AQ95">
        <f t="shared" si="36"/>
        <v>-2.2957643866665484E-7</v>
      </c>
      <c r="AR95">
        <f t="shared" si="36"/>
        <v>-2.2957766262294332E-7</v>
      </c>
      <c r="AS95">
        <f t="shared" si="36"/>
        <v>-3.578374376209933E-6</v>
      </c>
      <c r="AT95">
        <f t="shared" si="36"/>
        <v>-2.3379030231495099E-6</v>
      </c>
      <c r="AU95">
        <f t="shared" si="23"/>
        <v>-6.1458550619823857E-6</v>
      </c>
      <c r="AW95">
        <v>92</v>
      </c>
      <c r="AX95">
        <f>IF(Z95&gt;0, (R95*SUMPRODUCT(K95:$K$98, X95:$X$98)-K95*$AZ$3)/Z95, 0)</f>
        <v>-304547643.17260897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0.84743607600000004</v>
      </c>
      <c r="Q96" s="4">
        <f t="shared" si="48"/>
        <v>12.5</v>
      </c>
      <c r="R96">
        <f t="shared" si="28"/>
        <v>500000</v>
      </c>
      <c r="S96">
        <f t="shared" si="29"/>
        <v>-1907338309.2684765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-0.64105129443239284</v>
      </c>
      <c r="AC96">
        <f t="shared" si="30"/>
        <v>-0.57236742759866921</v>
      </c>
      <c r="AE96">
        <f t="shared" si="31"/>
        <v>0</v>
      </c>
      <c r="AF96">
        <f t="shared" si="32"/>
        <v>0</v>
      </c>
      <c r="AG96">
        <f t="shared" si="32"/>
        <v>-3.7510874763100491E-9</v>
      </c>
      <c r="AH96">
        <f t="shared" si="33"/>
        <v>-8.9189656470368571E-4</v>
      </c>
      <c r="AI96">
        <f t="shared" si="34"/>
        <v>-8.9190031579116204E-4</v>
      </c>
      <c r="AJ96">
        <f t="shared" si="35"/>
        <v>-6.8683866833723628E-2</v>
      </c>
      <c r="AK96">
        <f t="shared" si="49"/>
        <v>-4.4873590610267501E-2</v>
      </c>
      <c r="AL96">
        <f t="shared" si="26"/>
        <v>-0.11444935775978229</v>
      </c>
      <c r="AN96">
        <f t="shared" si="36"/>
        <v>0</v>
      </c>
      <c r="AO96">
        <f t="shared" si="36"/>
        <v>0</v>
      </c>
      <c r="AP96">
        <f t="shared" si="36"/>
        <v>-1.5579643865185341E-13</v>
      </c>
      <c r="AQ96">
        <f t="shared" si="36"/>
        <v>-3.7043739796584582E-8</v>
      </c>
      <c r="AR96">
        <f t="shared" si="36"/>
        <v>-3.7043895593023232E-8</v>
      </c>
      <c r="AS96">
        <f t="shared" si="36"/>
        <v>-2.8526932291268747E-6</v>
      </c>
      <c r="AT96">
        <f t="shared" si="36"/>
        <v>-1.8637650150132269E-6</v>
      </c>
      <c r="AU96">
        <f t="shared" si="23"/>
        <v>-4.7535021397331254E-6</v>
      </c>
      <c r="AW96">
        <v>93</v>
      </c>
      <c r="AX96">
        <f>IF(Z96&gt;0, (R96*SUMPRODUCT(K96:$K$98, X96:$X$98)-K96*$AZ$3)/Z96, 0)</f>
        <v>-1907338309.2684765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0.87888519499999995</v>
      </c>
      <c r="Q97" s="4">
        <f t="shared" si="48"/>
        <v>12.5</v>
      </c>
      <c r="R97">
        <f t="shared" si="28"/>
        <v>500000</v>
      </c>
      <c r="S97">
        <f t="shared" si="29"/>
        <v>-15326317150.532564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-0.57236742759866921</v>
      </c>
      <c r="AC97">
        <f t="shared" si="30"/>
        <v>-0.51104237856190715</v>
      </c>
      <c r="AE97">
        <f t="shared" si="31"/>
        <v>0</v>
      </c>
      <c r="AF97">
        <f t="shared" si="32"/>
        <v>0</v>
      </c>
      <c r="AG97">
        <f t="shared" si="32"/>
        <v>-4.1680135346813346E-10</v>
      </c>
      <c r="AH97">
        <f t="shared" si="33"/>
        <v>-1.3187100992315259E-4</v>
      </c>
      <c r="AI97">
        <f t="shared" si="34"/>
        <v>-1.3187142672450606E-4</v>
      </c>
      <c r="AJ97">
        <f t="shared" si="35"/>
        <v>-6.1325049036762058E-2</v>
      </c>
      <c r="AK97">
        <f t="shared" si="49"/>
        <v>-4.006571993190685E-2</v>
      </c>
      <c r="AL97">
        <f t="shared" si="26"/>
        <v>-0.10152264039539341</v>
      </c>
      <c r="AN97">
        <f t="shared" si="36"/>
        <v>0</v>
      </c>
      <c r="AO97">
        <f t="shared" si="36"/>
        <v>0</v>
      </c>
      <c r="AP97">
        <f t="shared" si="36"/>
        <v>-1.5456509732584968E-14</v>
      </c>
      <c r="AQ97">
        <f t="shared" si="36"/>
        <v>-4.8902565487442747E-9</v>
      </c>
      <c r="AR97">
        <f t="shared" si="36"/>
        <v>-4.8902720052540074E-9</v>
      </c>
      <c r="AS97">
        <f t="shared" si="36"/>
        <v>-2.2741558044399027E-6</v>
      </c>
      <c r="AT97">
        <f t="shared" si="36"/>
        <v>-1.4857825794413802E-6</v>
      </c>
      <c r="AU97">
        <f t="shared" si="23"/>
        <v>-3.7648286558865367E-6</v>
      </c>
      <c r="AW97">
        <v>94</v>
      </c>
      <c r="AX97">
        <f>IF(Z97&gt;0, (R97*SUMPRODUCT(K97:$K$98, X97:$X$98)-K97*$AZ$3)/Z97, 0)</f>
        <v>-15326317150.532564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12.5</v>
      </c>
      <c r="R98">
        <f t="shared" si="28"/>
        <v>500000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-0.51104237856190715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-1.6672054138725338E-5</v>
      </c>
      <c r="AI98">
        <f t="shared" si="34"/>
        <v>-1.6672054138725338E-5</v>
      </c>
      <c r="AJ98">
        <f t="shared" si="35"/>
        <v>-0.51104237856190715</v>
      </c>
      <c r="AK98">
        <f t="shared" si="49"/>
        <v>-3.5772966499333501E-2</v>
      </c>
      <c r="AL98">
        <f t="shared" si="26"/>
        <v>-0.54683201711537932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-5.5201820473517739E-10</v>
      </c>
      <c r="AR98">
        <f t="shared" si="36"/>
        <v>-5.5201820473517739E-10</v>
      </c>
      <c r="AS98">
        <f t="shared" si="36"/>
        <v>-1.6920812157277893E-5</v>
      </c>
      <c r="AT98">
        <f t="shared" si="36"/>
        <v>-1.1844568510094524E-6</v>
      </c>
      <c r="AU98">
        <f t="shared" si="36"/>
        <v>-1.8105821026492076E-5</v>
      </c>
      <c r="AW98">
        <v>95</v>
      </c>
    </row>
    <row r="100" spans="5:50" x14ac:dyDescent="0.25">
      <c r="AN100" s="8">
        <f t="shared" ref="AN100:AU100" si="50">SUM(AN3:AN98)</f>
        <v>21847.04016458743</v>
      </c>
      <c r="AO100" s="8">
        <f t="shared" si="50"/>
        <v>-2184.7040164587429</v>
      </c>
      <c r="AP100" s="8">
        <f t="shared" si="50"/>
        <v>-208.64649265389417</v>
      </c>
      <c r="AQ100" s="8">
        <f t="shared" si="50"/>
        <v>-13780.805694022718</v>
      </c>
      <c r="AR100" s="8">
        <f t="shared" si="50"/>
        <v>5672.8839614520675</v>
      </c>
      <c r="AS100" s="8">
        <f t="shared" si="50"/>
        <v>-71.287121217021436</v>
      </c>
      <c r="AT100" s="8">
        <f t="shared" si="50"/>
        <v>16.213487801729638</v>
      </c>
      <c r="AU100" s="8">
        <f t="shared" si="50"/>
        <v>5617.8103280367814</v>
      </c>
    </row>
  </sheetData>
  <conditionalFormatting sqref="AN100:AU100">
    <cfRule type="cellIs" dxfId="11" priority="1" operator="lessThan">
      <formula>0</formula>
    </cfRule>
  </conditionalFormatting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789AC-5D7C-44DF-9539-E846963C91AF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'S.35.04.D'!C3*(1+C12)</f>
        <v>25413.330421887418</v>
      </c>
      <c r="K3">
        <v>1</v>
      </c>
      <c r="L3" s="2">
        <v>0</v>
      </c>
      <c r="O3">
        <f>$C$3</f>
        <v>25413.330421887418</v>
      </c>
      <c r="P3">
        <f>O3*C5</f>
        <v>2541.3330421887422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25413.330421887418</v>
      </c>
      <c r="AF3">
        <f t="shared" ref="AF3:AG34" si="4">-$Z3*P3</f>
        <v>-2541.3330421887422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22771.997379698674</v>
      </c>
      <c r="AJ3">
        <f t="shared" ref="AJ3:AJ66" si="7">AB3-AC3</f>
        <v>0</v>
      </c>
      <c r="AL3">
        <f t="shared" ref="AL3:AL34" si="8">SUM(AI3:AK3)</f>
        <v>22771.997379698674</v>
      </c>
      <c r="AN3">
        <f t="shared" ref="AN3:AU34" si="9">AE3*$K3</f>
        <v>25413.330421887418</v>
      </c>
      <c r="AO3">
        <f t="shared" si="9"/>
        <v>-2541.3330421887422</v>
      </c>
      <c r="AP3">
        <f t="shared" si="9"/>
        <v>-100</v>
      </c>
      <c r="AQ3">
        <f t="shared" si="9"/>
        <v>0</v>
      </c>
      <c r="AR3">
        <f t="shared" si="9"/>
        <v>22771.997379698674</v>
      </c>
      <c r="AS3">
        <f t="shared" si="9"/>
        <v>0</v>
      </c>
      <c r="AT3">
        <f t="shared" si="9"/>
        <v>0</v>
      </c>
      <c r="AU3">
        <f t="shared" si="9"/>
        <v>22771.997379698674</v>
      </c>
      <c r="AW3">
        <v>0</v>
      </c>
      <c r="AX3">
        <f>IF(Z3&gt;0, (R3*SUMPRODUCT(K3:$K$98, X3:$X$98)-K3*$AZ$3)/Z3, 0)</f>
        <v>0</v>
      </c>
      <c r="AZ3">
        <f>C6*SUMPRODUCT(X4:X89, K4:K89)/1</f>
        <v>15812.971919951582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500000</v>
      </c>
      <c r="S4">
        <f t="shared" si="1"/>
        <v>1074.3070485709713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1060.6891324232856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-1338</v>
      </c>
      <c r="AI4">
        <f t="shared" si="6"/>
        <v>-1338</v>
      </c>
      <c r="AJ4">
        <f t="shared" si="7"/>
        <v>-1060.6891324232856</v>
      </c>
      <c r="AK4">
        <f>G4*SUM(AB4, AE4:AF4)</f>
        <v>0</v>
      </c>
      <c r="AL4">
        <f t="shared" si="8"/>
        <v>-2398.6891324232856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-1248.2507696613491</v>
      </c>
      <c r="AR4">
        <f t="shared" si="9"/>
        <v>-1248.2507696613491</v>
      </c>
      <c r="AS4">
        <f t="shared" si="9"/>
        <v>-989.54112549984666</v>
      </c>
      <c r="AT4">
        <f t="shared" si="9"/>
        <v>0</v>
      </c>
      <c r="AU4">
        <f t="shared" si="9"/>
        <v>-2237.7918951611955</v>
      </c>
      <c r="AW4">
        <v>1</v>
      </c>
      <c r="AX4">
        <f>IF(Z4&gt;0, (R4*SUMPRODUCT(K4:$K$98, X4:$X$98)-K4*$AZ$3)/Z4, 0)</f>
        <v>1074.3070485709713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2.6930000000000001E-3</v>
      </c>
      <c r="Q5" s="4">
        <f t="shared" ref="Q5:Q68" si="21">$C$8</f>
        <v>12.5</v>
      </c>
      <c r="R5">
        <f t="shared" si="0"/>
        <v>500000</v>
      </c>
      <c r="S5">
        <f t="shared" si="1"/>
        <v>1069.8920273043009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1060.6891324232856</v>
      </c>
      <c r="AC5">
        <f t="shared" si="2"/>
        <v>1042.9220783119526</v>
      </c>
      <c r="AE5">
        <f t="shared" si="3"/>
        <v>0</v>
      </c>
      <c r="AF5">
        <f t="shared" si="4"/>
        <v>0</v>
      </c>
      <c r="AG5">
        <f t="shared" si="4"/>
        <v>-12.184898705849999</v>
      </c>
      <c r="AH5">
        <f t="shared" si="5"/>
        <v>-1329.4317659999999</v>
      </c>
      <c r="AI5">
        <f t="shared" si="6"/>
        <v>-1341.6166647058499</v>
      </c>
      <c r="AJ5">
        <f t="shared" si="7"/>
        <v>17.767054111332982</v>
      </c>
      <c r="AK5">
        <f>G5*SUM(AB5, AE5:AF5)</f>
        <v>43.488254429354711</v>
      </c>
      <c r="AL5">
        <f t="shared" si="8"/>
        <v>-1280.3613561651621</v>
      </c>
      <c r="AN5">
        <f t="shared" si="9"/>
        <v>0</v>
      </c>
      <c r="AO5">
        <f t="shared" si="9"/>
        <v>0</v>
      </c>
      <c r="AP5">
        <f t="shared" si="9"/>
        <v>-10.419404577897733</v>
      </c>
      <c r="AQ5">
        <f t="shared" si="9"/>
        <v>-1136.8077620549068</v>
      </c>
      <c r="AR5">
        <f t="shared" si="9"/>
        <v>-1147.2271666328045</v>
      </c>
      <c r="AS5">
        <f t="shared" si="9"/>
        <v>15.192750421019259</v>
      </c>
      <c r="AT5">
        <f t="shared" si="9"/>
        <v>37.187155037116149</v>
      </c>
      <c r="AU5">
        <f t="shared" si="9"/>
        <v>-1094.8472611746688</v>
      </c>
      <c r="AW5">
        <v>2</v>
      </c>
      <c r="AX5">
        <f>IF(Z5&gt;0, (R5*SUMPRODUCT(K5:$K$98, X5:$X$98)-K5*$AZ$3)/Z5, 0)</f>
        <v>1069.8920273043009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2.7169999999999998E-3</v>
      </c>
      <c r="Q6" s="4">
        <f t="shared" si="21"/>
        <v>12.5</v>
      </c>
      <c r="R6">
        <f t="shared" si="0"/>
        <v>500000</v>
      </c>
      <c r="S6">
        <f t="shared" si="1"/>
        <v>1277.67460921731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1042.9220783119526</v>
      </c>
      <c r="AC6">
        <f t="shared" si="2"/>
        <v>1229.6282533879839</v>
      </c>
      <c r="AE6">
        <f t="shared" si="3"/>
        <v>0</v>
      </c>
      <c r="AF6">
        <f t="shared" si="4"/>
        <v>0</v>
      </c>
      <c r="AG6">
        <f t="shared" si="4"/>
        <v>-12.029943349007706</v>
      </c>
      <c r="AH6">
        <f t="shared" si="5"/>
        <v>-1324.2547913517778</v>
      </c>
      <c r="AI6">
        <f t="shared" si="6"/>
        <v>-1336.2847347007855</v>
      </c>
      <c r="AJ6">
        <f t="shared" si="7"/>
        <v>-186.70617507603129</v>
      </c>
      <c r="AK6">
        <f>G6*SUM(AB6, AE6:AF6)</f>
        <v>61.010941581249234</v>
      </c>
      <c r="AL6">
        <f t="shared" si="8"/>
        <v>-1461.9799681955676</v>
      </c>
      <c r="AN6">
        <f t="shared" si="9"/>
        <v>0</v>
      </c>
      <c r="AO6">
        <f t="shared" si="9"/>
        <v>0</v>
      </c>
      <c r="AP6">
        <f t="shared" si="9"/>
        <v>-9.2800189534331139</v>
      </c>
      <c r="AQ6">
        <f t="shared" si="9"/>
        <v>-1021.5434276282593</v>
      </c>
      <c r="AR6">
        <f t="shared" si="9"/>
        <v>-1030.8234465816925</v>
      </c>
      <c r="AS6">
        <f t="shared" si="9"/>
        <v>-144.02701601844939</v>
      </c>
      <c r="AT6">
        <f t="shared" si="9"/>
        <v>47.064452243450937</v>
      </c>
      <c r="AU6">
        <f t="shared" si="9"/>
        <v>-1127.7860103566909</v>
      </c>
      <c r="AW6">
        <v>3</v>
      </c>
      <c r="AX6">
        <f>IF(Z6&gt;0, (R6*SUMPRODUCT(K6:$K$98, X6:$X$98)-K6*$AZ$3)/Z6, 0)</f>
        <v>1277.67460921731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2.745E-3</v>
      </c>
      <c r="Q7" s="4">
        <f t="shared" si="21"/>
        <v>12.5</v>
      </c>
      <c r="R7">
        <f t="shared" si="0"/>
        <v>500000</v>
      </c>
      <c r="S7">
        <f t="shared" si="1"/>
        <v>1376.5902191797911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1229.6282533879839</v>
      </c>
      <c r="AC7">
        <f t="shared" si="2"/>
        <v>1307.9393038448579</v>
      </c>
      <c r="AE7">
        <f t="shared" si="3"/>
        <v>0</v>
      </c>
      <c r="AF7">
        <f t="shared" si="4"/>
        <v>0</v>
      </c>
      <c r="AG7">
        <f t="shared" si="4"/>
        <v>-11.876621721024602</v>
      </c>
      <c r="AH7">
        <f t="shared" si="5"/>
        <v>-1320.8877797210462</v>
      </c>
      <c r="AI7">
        <f t="shared" si="6"/>
        <v>-1332.7644014420707</v>
      </c>
      <c r="AJ7">
        <f t="shared" si="7"/>
        <v>-78.311050456874</v>
      </c>
      <c r="AK7">
        <f>G7*SUM(AB7, AE7:AF7)</f>
        <v>60.374747241350008</v>
      </c>
      <c r="AL7">
        <f t="shared" si="8"/>
        <v>-1350.7007046575948</v>
      </c>
      <c r="AN7">
        <f t="shared" si="9"/>
        <v>0</v>
      </c>
      <c r="AO7">
        <f t="shared" si="9"/>
        <v>0</v>
      </c>
      <c r="AP7">
        <f t="shared" si="9"/>
        <v>-8.3356792938509781</v>
      </c>
      <c r="AQ7">
        <f t="shared" si="9"/>
        <v>-927.0731335519572</v>
      </c>
      <c r="AR7">
        <f t="shared" si="9"/>
        <v>-935.40881284580814</v>
      </c>
      <c r="AS7">
        <f t="shared" si="9"/>
        <v>-54.963087745525037</v>
      </c>
      <c r="AT7">
        <f t="shared" si="9"/>
        <v>42.374384086032073</v>
      </c>
      <c r="AU7">
        <f t="shared" si="9"/>
        <v>-947.99751650530106</v>
      </c>
      <c r="AW7">
        <v>4</v>
      </c>
      <c r="AX7">
        <f>IF(Z7&gt;0, (R7*SUMPRODUCT(K7:$K$98, X7:$X$98)-K7*$AZ$3)/Z7, 0)</f>
        <v>1376.5902191797911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2.7729999999999999E-3</v>
      </c>
      <c r="Q8" s="4">
        <f t="shared" si="21"/>
        <v>12.5</v>
      </c>
      <c r="R8">
        <f t="shared" si="0"/>
        <v>500000</v>
      </c>
      <c r="S8">
        <f t="shared" si="1"/>
        <v>1193.5243675333093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1307.9393038448579</v>
      </c>
      <c r="AC8">
        <f t="shared" si="2"/>
        <v>1119.5183739960139</v>
      </c>
      <c r="AE8">
        <f t="shared" si="3"/>
        <v>0</v>
      </c>
      <c r="AF8">
        <f t="shared" si="4"/>
        <v>0</v>
      </c>
      <c r="AG8">
        <f t="shared" si="4"/>
        <v>-11.724921631781955</v>
      </c>
      <c r="AH8">
        <f t="shared" si="5"/>
        <v>-1317.3548812960489</v>
      </c>
      <c r="AI8">
        <f t="shared" si="6"/>
        <v>-1329.0798029278308</v>
      </c>
      <c r="AJ8">
        <f t="shared" si="7"/>
        <v>188.42092984884403</v>
      </c>
      <c r="AK8">
        <f t="shared" ref="AK8:AK71" si="22">G8*SUM(AB8:AB8, AE8:AF8)</f>
        <v>27.859107171895474</v>
      </c>
      <c r="AL8">
        <f t="shared" si="8"/>
        <v>-1112.7997659070913</v>
      </c>
      <c r="AN8">
        <f t="shared" si="9"/>
        <v>0</v>
      </c>
      <c r="AO8">
        <f t="shared" si="9"/>
        <v>0</v>
      </c>
      <c r="AP8">
        <f t="shared" si="9"/>
        <v>-7.6815155999539062</v>
      </c>
      <c r="AQ8">
        <f t="shared" si="9"/>
        <v>-863.05754436101051</v>
      </c>
      <c r="AR8">
        <f t="shared" si="9"/>
        <v>-870.73905996096437</v>
      </c>
      <c r="AS8">
        <f t="shared" si="9"/>
        <v>123.44289859204341</v>
      </c>
      <c r="AT8">
        <f t="shared" si="9"/>
        <v>18.251735326027852</v>
      </c>
      <c r="AU8">
        <f t="shared" si="9"/>
        <v>-729.04442604289318</v>
      </c>
      <c r="AW8">
        <v>5</v>
      </c>
      <c r="AX8">
        <f>IF(Z8&gt;0, (R8*SUMPRODUCT(K8:$K$98, X8:$X$98)-K8*$AZ$3)/Z8, 0)</f>
        <v>1193.5243675333093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2.8019999999999998E-3</v>
      </c>
      <c r="Q9" s="4">
        <f t="shared" si="21"/>
        <v>12.5</v>
      </c>
      <c r="R9">
        <f t="shared" si="0"/>
        <v>500000</v>
      </c>
      <c r="S9">
        <f t="shared" si="1"/>
        <v>869.25107066276473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1119.5183739960139</v>
      </c>
      <c r="AC9">
        <f t="shared" si="2"/>
        <v>804.91391754674078</v>
      </c>
      <c r="AE9">
        <f t="shared" si="3"/>
        <v>0</v>
      </c>
      <c r="AF9">
        <f t="shared" si="4"/>
        <v>0</v>
      </c>
      <c r="AG9">
        <f t="shared" si="4"/>
        <v>-11.574819185051883</v>
      </c>
      <c r="AH9">
        <f t="shared" si="5"/>
        <v>-1314.1292164901215</v>
      </c>
      <c r="AI9">
        <f t="shared" si="6"/>
        <v>-1325.7040356751734</v>
      </c>
      <c r="AJ9">
        <f t="shared" si="7"/>
        <v>314.60445644927313</v>
      </c>
      <c r="AK9">
        <f t="shared" si="22"/>
        <v>6.6051584065764821</v>
      </c>
      <c r="AL9">
        <f t="shared" si="8"/>
        <v>-1004.4944208193238</v>
      </c>
      <c r="AN9">
        <f t="shared" si="9"/>
        <v>0</v>
      </c>
      <c r="AO9">
        <f t="shared" si="9"/>
        <v>0</v>
      </c>
      <c r="AP9">
        <f t="shared" si="9"/>
        <v>-7.1817187586355677</v>
      </c>
      <c r="AQ9">
        <f t="shared" si="9"/>
        <v>-815.36534562253405</v>
      </c>
      <c r="AR9">
        <f t="shared" si="9"/>
        <v>-822.54706438116966</v>
      </c>
      <c r="AS9">
        <f t="shared" si="9"/>
        <v>195.1996562805887</v>
      </c>
      <c r="AT9">
        <f t="shared" si="9"/>
        <v>4.0982402639628885</v>
      </c>
      <c r="AU9">
        <f t="shared" si="9"/>
        <v>-623.24916783661808</v>
      </c>
      <c r="AW9">
        <v>6</v>
      </c>
      <c r="AX9">
        <f>IF(Z9&gt;0, (R9*SUMPRODUCT(K9:$K$98, X9:$X$98)-K9*$AZ$3)/Z9, 0)</f>
        <v>869.25107066276473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2.8370000000000001E-3</v>
      </c>
      <c r="Q10" s="4">
        <f t="shared" si="21"/>
        <v>12.5</v>
      </c>
      <c r="R10">
        <f t="shared" si="0"/>
        <v>500000</v>
      </c>
      <c r="S10">
        <f t="shared" si="1"/>
        <v>539.4375994073124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804.91391754674078</v>
      </c>
      <c r="AC10">
        <f t="shared" si="2"/>
        <v>493.09918595937785</v>
      </c>
      <c r="AE10">
        <f t="shared" si="3"/>
        <v>0</v>
      </c>
      <c r="AF10">
        <f t="shared" si="4"/>
        <v>0</v>
      </c>
      <c r="AG10">
        <f t="shared" si="4"/>
        <v>-11.426233231173374</v>
      </c>
      <c r="AH10">
        <f t="shared" si="5"/>
        <v>-1313.5104811196879</v>
      </c>
      <c r="AI10">
        <f t="shared" si="6"/>
        <v>-1324.9367143508614</v>
      </c>
      <c r="AJ10">
        <f t="shared" si="7"/>
        <v>311.81473158736293</v>
      </c>
      <c r="AK10">
        <f t="shared" si="22"/>
        <v>3.3001470619416375</v>
      </c>
      <c r="AL10">
        <f t="shared" si="8"/>
        <v>-1009.8218357015568</v>
      </c>
      <c r="AN10">
        <f t="shared" si="9"/>
        <v>0</v>
      </c>
      <c r="AO10">
        <f t="shared" si="9"/>
        <v>0</v>
      </c>
      <c r="AP10">
        <f t="shared" si="9"/>
        <v>-6.7256683758001747</v>
      </c>
      <c r="AQ10">
        <f t="shared" si="9"/>
        <v>-773.15382291050605</v>
      </c>
      <c r="AR10">
        <f t="shared" si="9"/>
        <v>-779.87949128630623</v>
      </c>
      <c r="AS10">
        <f t="shared" si="9"/>
        <v>183.53926765858486</v>
      </c>
      <c r="AT10">
        <f t="shared" si="9"/>
        <v>1.9425207136010325</v>
      </c>
      <c r="AU10">
        <f t="shared" si="9"/>
        <v>-594.39770291412037</v>
      </c>
      <c r="AW10">
        <v>7</v>
      </c>
      <c r="AX10">
        <f>IF(Z10&gt;0, (R10*SUMPRODUCT(K10:$K$98, X10:$X$98)-K10*$AZ$3)/Z10, 0)</f>
        <v>539.4375994073124</v>
      </c>
    </row>
    <row r="11" spans="1:52" x14ac:dyDescent="0.25">
      <c r="A11" t="s">
        <v>33</v>
      </c>
      <c r="C11" s="12">
        <f>AU91</f>
        <v>6534.8563941996199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2.8709999999999999E-3</v>
      </c>
      <c r="Q11" s="4">
        <f t="shared" si="21"/>
        <v>12.5</v>
      </c>
      <c r="R11">
        <f t="shared" si="0"/>
        <v>500000</v>
      </c>
      <c r="S11">
        <f t="shared" si="1"/>
        <v>203.23792627518623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493.09918595937785</v>
      </c>
      <c r="AC11">
        <f t="shared" si="2"/>
        <v>183.3883476158353</v>
      </c>
      <c r="AE11">
        <f t="shared" si="3"/>
        <v>0</v>
      </c>
      <c r="AF11">
        <f t="shared" si="4"/>
        <v>0</v>
      </c>
      <c r="AG11">
        <f t="shared" si="4"/>
        <v>-11.27916618325494</v>
      </c>
      <c r="AH11">
        <f t="shared" si="5"/>
        <v>-1312.18862426795</v>
      </c>
      <c r="AI11">
        <f t="shared" si="6"/>
        <v>-1323.467790451205</v>
      </c>
      <c r="AJ11">
        <f t="shared" si="7"/>
        <v>309.71083834354255</v>
      </c>
      <c r="AK11">
        <f t="shared" si="22"/>
        <v>1.1834380463025067</v>
      </c>
      <c r="AL11">
        <f t="shared" si="8"/>
        <v>-1012.57351406136</v>
      </c>
      <c r="AN11">
        <f t="shared" si="9"/>
        <v>0</v>
      </c>
      <c r="AO11">
        <f t="shared" si="9"/>
        <v>0</v>
      </c>
      <c r="AP11">
        <f t="shared" si="9"/>
        <v>-6.3085350609418951</v>
      </c>
      <c r="AQ11">
        <f t="shared" si="9"/>
        <v>-733.91843051776129</v>
      </c>
      <c r="AR11">
        <f t="shared" si="9"/>
        <v>-740.22696557870324</v>
      </c>
      <c r="AS11">
        <f t="shared" si="9"/>
        <v>173.22394676164902</v>
      </c>
      <c r="AT11">
        <f t="shared" si="9"/>
        <v>0.66190712028302379</v>
      </c>
      <c r="AU11">
        <f t="shared" si="9"/>
        <v>-566.34111169677124</v>
      </c>
      <c r="AW11">
        <v>8</v>
      </c>
      <c r="AX11">
        <f>IF(Z11&gt;0, (R11*SUMPRODUCT(K11:$K$98, X11:$X$98)-K11*$AZ$3)/Z11, 0)</f>
        <v>203.23792627518623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2.9099999999999998E-3</v>
      </c>
      <c r="Q12" s="4">
        <f t="shared" si="21"/>
        <v>12.5</v>
      </c>
      <c r="R12">
        <f t="shared" si="0"/>
        <v>500000</v>
      </c>
      <c r="S12">
        <f t="shared" si="1"/>
        <v>-124.57950677495394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183.3883476158353</v>
      </c>
      <c r="AC12">
        <f t="shared" si="2"/>
        <v>-110.96099481838246</v>
      </c>
      <c r="AE12">
        <f t="shared" si="3"/>
        <v>0</v>
      </c>
      <c r="AF12">
        <f t="shared" si="4"/>
        <v>0</v>
      </c>
      <c r="AG12">
        <f t="shared" si="4"/>
        <v>-11.13355214782912</v>
      </c>
      <c r="AH12">
        <f t="shared" si="5"/>
        <v>-1312.894943730875</v>
      </c>
      <c r="AI12">
        <f t="shared" si="6"/>
        <v>-1324.028495878704</v>
      </c>
      <c r="AJ12">
        <f t="shared" si="7"/>
        <v>294.34934243421776</v>
      </c>
      <c r="AK12">
        <f t="shared" si="22"/>
        <v>0.42179319951642119</v>
      </c>
      <c r="AL12">
        <f t="shared" si="8"/>
        <v>-1029.2573602449697</v>
      </c>
      <c r="AN12">
        <f t="shared" si="9"/>
        <v>0</v>
      </c>
      <c r="AO12">
        <f t="shared" si="9"/>
        <v>0</v>
      </c>
      <c r="AP12">
        <f t="shared" si="9"/>
        <v>-5.9176013240569567</v>
      </c>
      <c r="AQ12">
        <f t="shared" si="9"/>
        <v>-697.81761958912523</v>
      </c>
      <c r="AR12">
        <f t="shared" si="9"/>
        <v>-703.73522091318216</v>
      </c>
      <c r="AS12">
        <f t="shared" si="9"/>
        <v>156.4498046442128</v>
      </c>
      <c r="AT12">
        <f t="shared" si="9"/>
        <v>0.2241875695011927</v>
      </c>
      <c r="AU12">
        <f t="shared" si="9"/>
        <v>-547.06122869946819</v>
      </c>
      <c r="AW12">
        <v>9</v>
      </c>
      <c r="AX12">
        <f>IF(Z12&gt;0, (R12*SUMPRODUCT(K12:$K$98, X12:$X$98)-K12*$AZ$3)/Z12, 0)</f>
        <v>-124.57950677495394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2.9520000000000002E-3</v>
      </c>
      <c r="Q13" s="4">
        <f t="shared" si="21"/>
        <v>12.5</v>
      </c>
      <c r="R13">
        <f t="shared" si="0"/>
        <v>500000</v>
      </c>
      <c r="S13">
        <f t="shared" si="1"/>
        <v>-447.40368828673792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-110.96099481838246</v>
      </c>
      <c r="AC13">
        <f t="shared" si="2"/>
        <v>-393.33407136567166</v>
      </c>
      <c r="AE13">
        <f t="shared" si="3"/>
        <v>0</v>
      </c>
      <c r="AF13">
        <f t="shared" si="4"/>
        <v>0</v>
      </c>
      <c r="AG13">
        <f t="shared" si="4"/>
        <v>-10.989350380410437</v>
      </c>
      <c r="AH13">
        <f t="shared" si="5"/>
        <v>-1314.6498376156626</v>
      </c>
      <c r="AI13">
        <f t="shared" si="6"/>
        <v>-1325.6391879960731</v>
      </c>
      <c r="AJ13">
        <f t="shared" si="7"/>
        <v>282.3730765472892</v>
      </c>
      <c r="AK13">
        <f t="shared" si="22"/>
        <v>-0.22192198963676493</v>
      </c>
      <c r="AL13">
        <f t="shared" si="8"/>
        <v>-1043.4880334384206</v>
      </c>
      <c r="AN13">
        <f t="shared" si="9"/>
        <v>0</v>
      </c>
      <c r="AO13">
        <f t="shared" si="9"/>
        <v>0</v>
      </c>
      <c r="AP13">
        <f t="shared" si="9"/>
        <v>-5.5522400681632798</v>
      </c>
      <c r="AQ13">
        <f t="shared" si="9"/>
        <v>-664.21137295118388</v>
      </c>
      <c r="AR13">
        <f t="shared" si="9"/>
        <v>-669.76361301934719</v>
      </c>
      <c r="AS13">
        <f t="shared" si="9"/>
        <v>142.66567681481467</v>
      </c>
      <c r="AT13">
        <f t="shared" si="9"/>
        <v>-0.11212347593031634</v>
      </c>
      <c r="AU13">
        <f t="shared" si="9"/>
        <v>-527.21005968046279</v>
      </c>
      <c r="AW13">
        <v>10</v>
      </c>
      <c r="AX13">
        <f>IF(Z13&gt;0, (R13*SUMPRODUCT(K13:$K$98, X13:$X$98)-K13*$AZ$3)/Z13, 0)</f>
        <v>-447.40368828673792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2.9979999999999998E-3</v>
      </c>
      <c r="Q14" s="4">
        <f t="shared" si="21"/>
        <v>12.5</v>
      </c>
      <c r="R14">
        <f t="shared" si="0"/>
        <v>500000</v>
      </c>
      <c r="S14">
        <f t="shared" si="1"/>
        <v>-232.27178341458088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-393.33407136567166</v>
      </c>
      <c r="AC14">
        <f t="shared" si="2"/>
        <v>-201.54707266472997</v>
      </c>
      <c r="AE14">
        <f t="shared" si="3"/>
        <v>0</v>
      </c>
      <c r="AF14">
        <f t="shared" si="4"/>
        <v>0</v>
      </c>
      <c r="AG14">
        <f t="shared" si="4"/>
        <v>-10.846510804165863</v>
      </c>
      <c r="AH14">
        <f t="shared" si="5"/>
        <v>-1317.8428976188195</v>
      </c>
      <c r="AI14">
        <f t="shared" si="6"/>
        <v>-1328.6894084229855</v>
      </c>
      <c r="AJ14">
        <f t="shared" si="7"/>
        <v>-191.78699870094169</v>
      </c>
      <c r="AK14">
        <f t="shared" si="22"/>
        <v>-27.533384995597018</v>
      </c>
      <c r="AL14">
        <f t="shared" si="8"/>
        <v>-1548.0097921195243</v>
      </c>
      <c r="AN14">
        <f t="shared" si="9"/>
        <v>0</v>
      </c>
      <c r="AO14">
        <f t="shared" si="9"/>
        <v>0</v>
      </c>
      <c r="AP14">
        <f t="shared" si="9"/>
        <v>-4.8929214747832974</v>
      </c>
      <c r="AQ14">
        <f t="shared" si="9"/>
        <v>-594.48627586976818</v>
      </c>
      <c r="AR14">
        <f t="shared" si="9"/>
        <v>-599.37919734455159</v>
      </c>
      <c r="AS14">
        <f t="shared" si="9"/>
        <v>-86.516184003399459</v>
      </c>
      <c r="AT14">
        <f t="shared" si="9"/>
        <v>-12.420463423748302</v>
      </c>
      <c r="AU14">
        <f t="shared" si="9"/>
        <v>-698.3158447716994</v>
      </c>
      <c r="AW14">
        <v>11</v>
      </c>
      <c r="AX14">
        <f>IF(Z14&gt;0, (R14*SUMPRODUCT(K14:$K$98, X14:$X$98)-K14*$AZ$3)/Z14, 0)</f>
        <v>-232.27178341458088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3.0469999999999998E-3</v>
      </c>
      <c r="Q15" s="4">
        <f t="shared" si="21"/>
        <v>12.5</v>
      </c>
      <c r="R15">
        <f t="shared" si="0"/>
        <v>500000</v>
      </c>
      <c r="S15">
        <f t="shared" si="1"/>
        <v>-37.07274506526246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-201.54707266472997</v>
      </c>
      <c r="AC15">
        <f t="shared" si="2"/>
        <v>-31.749088130814016</v>
      </c>
      <c r="AE15">
        <f t="shared" si="3"/>
        <v>0</v>
      </c>
      <c r="AF15">
        <f t="shared" si="4"/>
        <v>0</v>
      </c>
      <c r="AG15">
        <f t="shared" si="4"/>
        <v>-10.70499637770391</v>
      </c>
      <c r="AH15">
        <f t="shared" si="5"/>
        <v>-1321.9727368117351</v>
      </c>
      <c r="AI15">
        <f t="shared" si="6"/>
        <v>-1332.6777331894391</v>
      </c>
      <c r="AJ15">
        <f t="shared" si="7"/>
        <v>-169.79798453391595</v>
      </c>
      <c r="AK15">
        <f t="shared" si="22"/>
        <v>-14.108295086531099</v>
      </c>
      <c r="AL15">
        <f t="shared" si="8"/>
        <v>-1516.5840128098862</v>
      </c>
      <c r="AN15">
        <f t="shared" si="9"/>
        <v>0</v>
      </c>
      <c r="AO15">
        <f t="shared" si="9"/>
        <v>0</v>
      </c>
      <c r="AP15">
        <f t="shared" si="9"/>
        <v>-4.3116817216980357</v>
      </c>
      <c r="AQ15">
        <f t="shared" si="9"/>
        <v>-532.45470477373942</v>
      </c>
      <c r="AR15">
        <f t="shared" si="9"/>
        <v>-536.76638649543747</v>
      </c>
      <c r="AS15">
        <f t="shared" si="9"/>
        <v>-68.390015322273342</v>
      </c>
      <c r="AT15">
        <f t="shared" si="9"/>
        <v>-5.6824379852770885</v>
      </c>
      <c r="AU15">
        <f t="shared" si="9"/>
        <v>-610.83883980298799</v>
      </c>
      <c r="AW15">
        <v>12</v>
      </c>
      <c r="AX15">
        <f>IF(Z15&gt;0, (R15*SUMPRODUCT(K15:$K$98, X15:$X$98)-K15*$AZ$3)/Z15, 0)</f>
        <v>-37.07274506526246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3.104E-3</v>
      </c>
      <c r="Q16" s="4">
        <f t="shared" si="21"/>
        <v>12.5</v>
      </c>
      <c r="R16">
        <f t="shared" si="0"/>
        <v>500000</v>
      </c>
      <c r="S16">
        <f t="shared" si="1"/>
        <v>139.8438498234988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-31.749088130814016</v>
      </c>
      <c r="AC16">
        <f t="shared" si="2"/>
        <v>118.19286817016474</v>
      </c>
      <c r="AE16">
        <f t="shared" si="3"/>
        <v>0</v>
      </c>
      <c r="AF16">
        <f t="shared" si="4"/>
        <v>0</v>
      </c>
      <c r="AG16">
        <f t="shared" si="4"/>
        <v>-10.564718105170478</v>
      </c>
      <c r="AH16">
        <f t="shared" si="5"/>
        <v>-1329.1323502557177</v>
      </c>
      <c r="AI16">
        <f t="shared" si="6"/>
        <v>-1339.6970683608881</v>
      </c>
      <c r="AJ16">
        <f t="shared" si="7"/>
        <v>-149.94195630097875</v>
      </c>
      <c r="AK16">
        <f t="shared" si="22"/>
        <v>-2.2224361691569814</v>
      </c>
      <c r="AL16">
        <f t="shared" si="8"/>
        <v>-1491.8614608310238</v>
      </c>
      <c r="AN16">
        <f t="shared" si="9"/>
        <v>0</v>
      </c>
      <c r="AO16">
        <f t="shared" si="9"/>
        <v>0</v>
      </c>
      <c r="AP16">
        <f t="shared" si="9"/>
        <v>-3.7992691468008069</v>
      </c>
      <c r="AQ16">
        <f t="shared" si="9"/>
        <v>-477.98071657681078</v>
      </c>
      <c r="AR16">
        <f t="shared" si="9"/>
        <v>-481.77998572361156</v>
      </c>
      <c r="AS16">
        <f t="shared" si="9"/>
        <v>-53.921916582559959</v>
      </c>
      <c r="AT16">
        <f t="shared" si="9"/>
        <v>-0.79922938635531604</v>
      </c>
      <c r="AU16">
        <f t="shared" si="9"/>
        <v>-536.50113169252688</v>
      </c>
      <c r="AW16">
        <v>13</v>
      </c>
      <c r="AX16">
        <f>IF(Z16&gt;0, (R16*SUMPRODUCT(K16:$K$98, X16:$X$98)-K16*$AZ$3)/Z16, 0)</f>
        <v>139.8438498234988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3.1700000000000001E-3</v>
      </c>
      <c r="Q17" s="4">
        <f t="shared" si="21"/>
        <v>12.5</v>
      </c>
      <c r="R17">
        <f t="shared" si="0"/>
        <v>500000</v>
      </c>
      <c r="S17">
        <f t="shared" si="1"/>
        <v>299.13787329256775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118.19286817016474</v>
      </c>
      <c r="AC17">
        <f t="shared" si="2"/>
        <v>249.49488469578137</v>
      </c>
      <c r="AE17">
        <f t="shared" si="3"/>
        <v>0</v>
      </c>
      <c r="AF17">
        <f t="shared" si="4"/>
        <v>0</v>
      </c>
      <c r="AG17">
        <f t="shared" si="4"/>
        <v>-10.425580767725384</v>
      </c>
      <c r="AH17">
        <f t="shared" si="5"/>
        <v>-1339.6062557356165</v>
      </c>
      <c r="AI17">
        <f t="shared" si="6"/>
        <v>-1350.031836503342</v>
      </c>
      <c r="AJ17">
        <f t="shared" si="7"/>
        <v>-131.30201652561664</v>
      </c>
      <c r="AK17">
        <f t="shared" si="22"/>
        <v>8.2735007719115323</v>
      </c>
      <c r="AL17">
        <f t="shared" si="8"/>
        <v>-1473.060352257047</v>
      </c>
      <c r="AN17">
        <f t="shared" si="9"/>
        <v>0</v>
      </c>
      <c r="AO17">
        <f t="shared" si="9"/>
        <v>0</v>
      </c>
      <c r="AP17">
        <f t="shared" si="9"/>
        <v>-3.3475292608370006</v>
      </c>
      <c r="AQ17">
        <f t="shared" si="9"/>
        <v>-430.13154269137704</v>
      </c>
      <c r="AR17">
        <f t="shared" si="9"/>
        <v>-433.4790719522141</v>
      </c>
      <c r="AS17">
        <f t="shared" si="9"/>
        <v>-42.159506709409129</v>
      </c>
      <c r="AT17">
        <f t="shared" si="9"/>
        <v>2.6565221200213229</v>
      </c>
      <c r="AU17">
        <f t="shared" si="9"/>
        <v>-472.98205654160188</v>
      </c>
      <c r="AW17">
        <v>14</v>
      </c>
      <c r="AX17">
        <f>IF(Z17&gt;0, (R17*SUMPRODUCT(K17:$K$98, X17:$X$98)-K17*$AZ$3)/Z17, 0)</f>
        <v>299.13787329256775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3.2390000000000001E-3</v>
      </c>
      <c r="Q18" s="4">
        <f t="shared" si="21"/>
        <v>12.5</v>
      </c>
      <c r="R18">
        <f t="shared" si="0"/>
        <v>500000</v>
      </c>
      <c r="S18">
        <f t="shared" si="1"/>
        <v>441.51128372321813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249.49488469578137</v>
      </c>
      <c r="AC18">
        <f t="shared" si="2"/>
        <v>363.36578227442715</v>
      </c>
      <c r="AE18">
        <f t="shared" si="3"/>
        <v>0</v>
      </c>
      <c r="AF18">
        <f t="shared" si="4"/>
        <v>0</v>
      </c>
      <c r="AG18">
        <f t="shared" si="4"/>
        <v>-10.287556503941468</v>
      </c>
      <c r="AH18">
        <f t="shared" si="5"/>
        <v>-1350.7382442665009</v>
      </c>
      <c r="AI18">
        <f t="shared" si="6"/>
        <v>-1361.0258007704424</v>
      </c>
      <c r="AJ18">
        <f t="shared" si="7"/>
        <v>-113.87089757864578</v>
      </c>
      <c r="AK18">
        <f t="shared" si="22"/>
        <v>17.464641928704697</v>
      </c>
      <c r="AL18">
        <f t="shared" si="8"/>
        <v>-1457.4320564203836</v>
      </c>
      <c r="AN18">
        <f t="shared" si="9"/>
        <v>0</v>
      </c>
      <c r="AO18">
        <f t="shared" si="9"/>
        <v>0</v>
      </c>
      <c r="AP18">
        <f t="shared" si="9"/>
        <v>-2.9492958222792671</v>
      </c>
      <c r="AQ18">
        <f t="shared" si="9"/>
        <v>-387.23740270896587</v>
      </c>
      <c r="AR18">
        <f t="shared" si="9"/>
        <v>-390.18669853124516</v>
      </c>
      <c r="AS18">
        <f t="shared" si="9"/>
        <v>-32.645163346536222</v>
      </c>
      <c r="AT18">
        <f t="shared" si="9"/>
        <v>5.0068639193571078</v>
      </c>
      <c r="AU18">
        <f t="shared" si="9"/>
        <v>-417.82499795842432</v>
      </c>
      <c r="AW18">
        <v>15</v>
      </c>
      <c r="AX18">
        <f>IF(Z18&gt;0, (R18*SUMPRODUCT(K18:$K$98, X18:$X$98)-K18*$AZ$3)/Z18, 0)</f>
        <v>441.51128372321813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3.3149999999999998E-3</v>
      </c>
      <c r="Q19" s="4">
        <f t="shared" si="21"/>
        <v>12.5</v>
      </c>
      <c r="R19">
        <f t="shared" si="0"/>
        <v>500000</v>
      </c>
      <c r="S19">
        <f t="shared" si="1"/>
        <v>568.74206847926462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363.36578227442715</v>
      </c>
      <c r="AC19">
        <f t="shared" si="2"/>
        <v>461.84484409226928</v>
      </c>
      <c r="AE19">
        <f t="shared" si="3"/>
        <v>0</v>
      </c>
      <c r="AF19">
        <f t="shared" si="4"/>
        <v>0</v>
      </c>
      <c r="AG19">
        <f t="shared" si="4"/>
        <v>-10.150577689091488</v>
      </c>
      <c r="AH19">
        <f t="shared" si="5"/>
        <v>-1364.1299924226387</v>
      </c>
      <c r="AI19">
        <f t="shared" si="6"/>
        <v>-1374.2805701117302</v>
      </c>
      <c r="AJ19">
        <f t="shared" si="7"/>
        <v>-98.479061817842137</v>
      </c>
      <c r="AK19">
        <f t="shared" si="22"/>
        <v>25.435604759209902</v>
      </c>
      <c r="AL19">
        <f t="shared" si="8"/>
        <v>-1447.3240271703626</v>
      </c>
      <c r="AN19">
        <f t="shared" si="9"/>
        <v>0</v>
      </c>
      <c r="AO19">
        <f t="shared" si="9"/>
        <v>0</v>
      </c>
      <c r="AP19">
        <f t="shared" si="9"/>
        <v>-2.5982374539335882</v>
      </c>
      <c r="AQ19">
        <f t="shared" si="9"/>
        <v>-349.17555895913466</v>
      </c>
      <c r="AR19">
        <f t="shared" si="9"/>
        <v>-351.77379641306823</v>
      </c>
      <c r="AS19">
        <f t="shared" si="9"/>
        <v>-25.207628046464418</v>
      </c>
      <c r="AT19">
        <f t="shared" si="9"/>
        <v>6.5107369228702172</v>
      </c>
      <c r="AU19">
        <f t="shared" si="9"/>
        <v>-370.47068753666247</v>
      </c>
      <c r="AW19">
        <v>16</v>
      </c>
      <c r="AX19">
        <f>IF(Z19&gt;0, (R19*SUMPRODUCT(K19:$K$98, X19:$X$98)-K19*$AZ$3)/Z19, 0)</f>
        <v>568.74206847926462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3.3969999999999998E-3</v>
      </c>
      <c r="Q20" s="4">
        <f t="shared" si="21"/>
        <v>12.5</v>
      </c>
      <c r="R20">
        <f t="shared" si="0"/>
        <v>500000</v>
      </c>
      <c r="S20">
        <f t="shared" si="1"/>
        <v>681.93590311570495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461.84484409226928</v>
      </c>
      <c r="AC20">
        <f t="shared" si="2"/>
        <v>546.34469988921273</v>
      </c>
      <c r="AE20">
        <f t="shared" si="3"/>
        <v>0</v>
      </c>
      <c r="AF20">
        <f t="shared" si="4"/>
        <v>0</v>
      </c>
      <c r="AG20">
        <f t="shared" si="4"/>
        <v>-10.014590399790729</v>
      </c>
      <c r="AH20">
        <f t="shared" si="5"/>
        <v>-1379.2604963937513</v>
      </c>
      <c r="AI20">
        <f t="shared" si="6"/>
        <v>-1389.275086793542</v>
      </c>
      <c r="AJ20">
        <f t="shared" si="7"/>
        <v>-84.49985579694345</v>
      </c>
      <c r="AK20">
        <f t="shared" si="22"/>
        <v>32.329139086458852</v>
      </c>
      <c r="AL20">
        <f t="shared" si="8"/>
        <v>-1441.4458035040266</v>
      </c>
      <c r="AN20">
        <f t="shared" si="9"/>
        <v>0</v>
      </c>
      <c r="AO20">
        <f t="shared" si="9"/>
        <v>0</v>
      </c>
      <c r="AP20">
        <f t="shared" si="9"/>
        <v>-2.2887757738957495</v>
      </c>
      <c r="AQ20">
        <f t="shared" si="9"/>
        <v>-315.22187967901419</v>
      </c>
      <c r="AR20">
        <f t="shared" si="9"/>
        <v>-317.51065545290993</v>
      </c>
      <c r="AS20">
        <f t="shared" si="9"/>
        <v>-19.311945384183655</v>
      </c>
      <c r="AT20">
        <f t="shared" si="9"/>
        <v>7.3886347197524342</v>
      </c>
      <c r="AU20">
        <f t="shared" si="9"/>
        <v>-329.43396611734119</v>
      </c>
      <c r="AW20">
        <v>17</v>
      </c>
      <c r="AX20">
        <f>IF(Z20&gt;0, (R20*SUMPRODUCT(K20:$K$98, X20:$X$98)-K20*$AZ$3)/Z20, 0)</f>
        <v>681.93590311570495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3.4910000000000002E-3</v>
      </c>
      <c r="Q21" s="4">
        <f t="shared" si="21"/>
        <v>12.5</v>
      </c>
      <c r="R21">
        <f t="shared" si="0"/>
        <v>500000</v>
      </c>
      <c r="S21">
        <f t="shared" si="1"/>
        <v>782.34480597743743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546.34469988921273</v>
      </c>
      <c r="AC21">
        <f t="shared" si="2"/>
        <v>618.33301195669765</v>
      </c>
      <c r="AE21">
        <f t="shared" si="3"/>
        <v>0</v>
      </c>
      <c r="AF21">
        <f t="shared" si="4"/>
        <v>0</v>
      </c>
      <c r="AG21">
        <f t="shared" si="4"/>
        <v>-9.8794835607071523</v>
      </c>
      <c r="AH21">
        <f t="shared" si="5"/>
        <v>-1398.4374034267773</v>
      </c>
      <c r="AI21">
        <f t="shared" si="6"/>
        <v>-1408.3168869874844</v>
      </c>
      <c r="AJ21">
        <f t="shared" si="7"/>
        <v>-71.988312067484912</v>
      </c>
      <c r="AK21">
        <f t="shared" si="22"/>
        <v>38.244128992244896</v>
      </c>
      <c r="AL21">
        <f t="shared" si="8"/>
        <v>-1442.0610700627244</v>
      </c>
      <c r="AN21">
        <f t="shared" si="9"/>
        <v>0</v>
      </c>
      <c r="AO21">
        <f t="shared" si="9"/>
        <v>0</v>
      </c>
      <c r="AP21">
        <f t="shared" si="9"/>
        <v>-2.0159802677947516</v>
      </c>
      <c r="AQ21">
        <f t="shared" si="9"/>
        <v>-285.36129380964502</v>
      </c>
      <c r="AR21">
        <f t="shared" si="9"/>
        <v>-287.37727407743978</v>
      </c>
      <c r="AS21">
        <f t="shared" si="9"/>
        <v>-14.689737145482178</v>
      </c>
      <c r="AT21">
        <f t="shared" si="9"/>
        <v>7.8039918720047226</v>
      </c>
      <c r="AU21">
        <f t="shared" si="9"/>
        <v>-294.2630193509172</v>
      </c>
      <c r="AW21">
        <v>18</v>
      </c>
      <c r="AX21">
        <f>IF(Z21&gt;0, (R21*SUMPRODUCT(K21:$K$98, X21:$X$98)-K21*$AZ$3)/Z21, 0)</f>
        <v>782.34480597743743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3.5990000000000002E-3</v>
      </c>
      <c r="Q22" s="4">
        <f t="shared" si="21"/>
        <v>12.5</v>
      </c>
      <c r="R22">
        <f t="shared" si="0"/>
        <v>500000</v>
      </c>
      <c r="S22">
        <f t="shared" si="1"/>
        <v>870.55653958342725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618.33301195669765</v>
      </c>
      <c r="AC22">
        <f t="shared" si="2"/>
        <v>678.69510363499694</v>
      </c>
      <c r="AE22">
        <f t="shared" si="3"/>
        <v>0</v>
      </c>
      <c r="AF22">
        <f t="shared" si="4"/>
        <v>0</v>
      </c>
      <c r="AG22">
        <f t="shared" si="4"/>
        <v>-9.7451324637650973</v>
      </c>
      <c r="AH22">
        <f t="shared" si="5"/>
        <v>-1422.250453399402</v>
      </c>
      <c r="AI22">
        <f t="shared" si="6"/>
        <v>-1431.995585863167</v>
      </c>
      <c r="AJ22">
        <f t="shared" si="7"/>
        <v>-60.362091678299294</v>
      </c>
      <c r="AK22">
        <f t="shared" si="22"/>
        <v>43.283310836968838</v>
      </c>
      <c r="AL22">
        <f t="shared" si="8"/>
        <v>-1449.0743667044974</v>
      </c>
      <c r="AN22">
        <f t="shared" si="9"/>
        <v>0</v>
      </c>
      <c r="AO22">
        <f t="shared" si="9"/>
        <v>0</v>
      </c>
      <c r="AP22">
        <f t="shared" si="9"/>
        <v>-1.7755044215473315</v>
      </c>
      <c r="AQ22">
        <f t="shared" si="9"/>
        <v>-259.12546370690404</v>
      </c>
      <c r="AR22">
        <f t="shared" si="9"/>
        <v>-260.90096812845132</v>
      </c>
      <c r="AS22">
        <f t="shared" si="9"/>
        <v>-10.997609428826451</v>
      </c>
      <c r="AT22">
        <f t="shared" si="9"/>
        <v>7.8859584573111379</v>
      </c>
      <c r="AU22">
        <f t="shared" si="9"/>
        <v>-264.01261909996663</v>
      </c>
      <c r="AW22">
        <v>19</v>
      </c>
      <c r="AX22">
        <f>IF(Z22&gt;0, (R22*SUMPRODUCT(K22:$K$98, X22:$X$98)-K22*$AZ$3)/Z22, 0)</f>
        <v>870.55653958342725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3.7169999999999998E-3</v>
      </c>
      <c r="Q23" s="4">
        <f t="shared" si="21"/>
        <v>12.5</v>
      </c>
      <c r="R23">
        <f t="shared" si="0"/>
        <v>500000</v>
      </c>
      <c r="S23">
        <f t="shared" si="1"/>
        <v>947.11332767005774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678.69510363499694</v>
      </c>
      <c r="AC23">
        <f t="shared" si="2"/>
        <v>728.25123411375716</v>
      </c>
      <c r="AE23">
        <f t="shared" si="3"/>
        <v>0</v>
      </c>
      <c r="AF23">
        <f t="shared" si="4"/>
        <v>0</v>
      </c>
      <c r="AG23">
        <f t="shared" si="4"/>
        <v>-9.6114584817596302</v>
      </c>
      <c r="AH23">
        <f t="shared" si="5"/>
        <v>-1448.9062947125944</v>
      </c>
      <c r="AI23">
        <f t="shared" si="6"/>
        <v>-1458.5177531943541</v>
      </c>
      <c r="AJ23">
        <f t="shared" si="7"/>
        <v>-49.556130478760224</v>
      </c>
      <c r="AK23">
        <f t="shared" si="22"/>
        <v>47.508657254449787</v>
      </c>
      <c r="AL23">
        <f t="shared" si="8"/>
        <v>-1460.5652264186645</v>
      </c>
      <c r="AN23">
        <f t="shared" si="9"/>
        <v>0</v>
      </c>
      <c r="AO23">
        <f t="shared" si="9"/>
        <v>0</v>
      </c>
      <c r="AP23">
        <f t="shared" si="9"/>
        <v>-1.5635266316044343</v>
      </c>
      <c r="AQ23">
        <f t="shared" si="9"/>
        <v>-235.6982119604082</v>
      </c>
      <c r="AR23">
        <f t="shared" si="9"/>
        <v>-237.26173859201262</v>
      </c>
      <c r="AS23">
        <f t="shared" si="9"/>
        <v>-8.0614539312477618</v>
      </c>
      <c r="AT23">
        <f t="shared" si="9"/>
        <v>7.7283849261865969</v>
      </c>
      <c r="AU23">
        <f t="shared" si="9"/>
        <v>-237.59480759707378</v>
      </c>
      <c r="AW23">
        <v>20</v>
      </c>
      <c r="AX23">
        <f>IF(Z23&gt;0, (R23*SUMPRODUCT(K23:$K$98, X23:$X$98)-K23*$AZ$3)/Z23, 0)</f>
        <v>947.11332767005774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3.852E-3</v>
      </c>
      <c r="Q24" s="4">
        <f t="shared" si="21"/>
        <v>12.5</v>
      </c>
      <c r="R24">
        <f t="shared" si="0"/>
        <v>500000</v>
      </c>
      <c r="S24">
        <f t="shared" si="1"/>
        <v>1013.0507609700768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728.25123411375716</v>
      </c>
      <c r="AC24">
        <f t="shared" si="2"/>
        <v>768.16158839055015</v>
      </c>
      <c r="AE24">
        <f t="shared" si="3"/>
        <v>0</v>
      </c>
      <c r="AF24">
        <f t="shared" si="4"/>
        <v>0</v>
      </c>
      <c r="AG24">
        <f t="shared" si="4"/>
        <v>-9.4783205588702959</v>
      </c>
      <c r="AH24">
        <f t="shared" si="5"/>
        <v>-1480.9335228695238</v>
      </c>
      <c r="AI24">
        <f t="shared" si="6"/>
        <v>-1490.4118434283941</v>
      </c>
      <c r="AJ24">
        <f t="shared" si="7"/>
        <v>-39.910354276792987</v>
      </c>
      <c r="AK24">
        <f t="shared" si="22"/>
        <v>50.977586387963008</v>
      </c>
      <c r="AL24">
        <f t="shared" si="8"/>
        <v>-1479.3446113172242</v>
      </c>
      <c r="AN24">
        <f t="shared" si="9"/>
        <v>0</v>
      </c>
      <c r="AO24">
        <f t="shared" si="9"/>
        <v>0</v>
      </c>
      <c r="AP24">
        <f t="shared" si="9"/>
        <v>-1.3766684470566513</v>
      </c>
      <c r="AQ24">
        <f t="shared" si="9"/>
        <v>-215.0965923192957</v>
      </c>
      <c r="AR24">
        <f t="shared" si="9"/>
        <v>-216.47326076635235</v>
      </c>
      <c r="AS24">
        <f t="shared" si="9"/>
        <v>-5.7967363629936122</v>
      </c>
      <c r="AT24">
        <f t="shared" si="9"/>
        <v>7.4041845547981611</v>
      </c>
      <c r="AU24">
        <f t="shared" si="9"/>
        <v>-214.86581257454782</v>
      </c>
      <c r="AW24">
        <v>21</v>
      </c>
      <c r="AX24">
        <f>IF(Z24&gt;0, (R24*SUMPRODUCT(K24:$K$98, X24:$X$98)-K24*$AZ$3)/Z24, 0)</f>
        <v>1013.0507609700768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4.0049999999999999E-3</v>
      </c>
      <c r="Q25" s="4">
        <f t="shared" si="21"/>
        <v>12.5</v>
      </c>
      <c r="R25">
        <f t="shared" si="0"/>
        <v>500000</v>
      </c>
      <c r="S25">
        <f t="shared" si="1"/>
        <v>1068.8800976115315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768.16158839055015</v>
      </c>
      <c r="AC25">
        <f t="shared" si="2"/>
        <v>799.1440730687541</v>
      </c>
      <c r="AE25">
        <f t="shared" si="3"/>
        <v>0</v>
      </c>
      <c r="AF25">
        <f t="shared" si="4"/>
        <v>0</v>
      </c>
      <c r="AG25">
        <f t="shared" si="4"/>
        <v>-9.3455766794433188</v>
      </c>
      <c r="AH25">
        <f t="shared" si="5"/>
        <v>-1518.4269535310214</v>
      </c>
      <c r="AI25">
        <f t="shared" si="6"/>
        <v>-1527.7725302104648</v>
      </c>
      <c r="AJ25">
        <f t="shared" si="7"/>
        <v>-30.982484678203946</v>
      </c>
      <c r="AK25">
        <f t="shared" si="22"/>
        <v>53.771311187338519</v>
      </c>
      <c r="AL25">
        <f t="shared" si="8"/>
        <v>-1504.9837037013301</v>
      </c>
      <c r="AN25">
        <f t="shared" si="9"/>
        <v>0</v>
      </c>
      <c r="AO25">
        <f t="shared" si="9"/>
        <v>0</v>
      </c>
      <c r="AP25">
        <f t="shared" si="9"/>
        <v>-1.2119537548710919</v>
      </c>
      <c r="AQ25">
        <f t="shared" si="9"/>
        <v>-196.91275465935314</v>
      </c>
      <c r="AR25">
        <f t="shared" si="9"/>
        <v>-198.12470841422424</v>
      </c>
      <c r="AS25">
        <f t="shared" si="9"/>
        <v>-4.0178728321366703</v>
      </c>
      <c r="AT25">
        <f t="shared" si="9"/>
        <v>6.973175089471173</v>
      </c>
      <c r="AU25">
        <f t="shared" si="9"/>
        <v>-195.16940615688972</v>
      </c>
      <c r="AW25">
        <v>22</v>
      </c>
      <c r="AX25">
        <f>IF(Z25&gt;0, (R25*SUMPRODUCT(K25:$K$98, X25:$X$98)-K25*$AZ$3)/Z25, 0)</f>
        <v>1068.8800976115315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4.1640000000000002E-3</v>
      </c>
      <c r="Q26" s="4">
        <f t="shared" si="21"/>
        <v>12.5</v>
      </c>
      <c r="R26">
        <f t="shared" si="0"/>
        <v>500000</v>
      </c>
      <c r="S26">
        <f t="shared" si="1"/>
        <v>1115.1720505032804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799.1440730687541</v>
      </c>
      <c r="AC26">
        <f t="shared" si="2"/>
        <v>821.94478001431219</v>
      </c>
      <c r="AE26">
        <f t="shared" si="3"/>
        <v>0</v>
      </c>
      <c r="AF26">
        <f t="shared" si="4"/>
        <v>0</v>
      </c>
      <c r="AG26">
        <f t="shared" si="4"/>
        <v>-9.2132059313556844</v>
      </c>
      <c r="AH26">
        <f t="shared" si="5"/>
        <v>-1556.5992517280793</v>
      </c>
      <c r="AI26">
        <f t="shared" si="6"/>
        <v>-1565.812457659435</v>
      </c>
      <c r="AJ26">
        <f t="shared" si="7"/>
        <v>-22.80070694555809</v>
      </c>
      <c r="AK26">
        <f t="shared" si="22"/>
        <v>55.940085114812796</v>
      </c>
      <c r="AL26">
        <f t="shared" si="8"/>
        <v>-1532.6730794901803</v>
      </c>
      <c r="AN26">
        <f t="shared" si="9"/>
        <v>0</v>
      </c>
      <c r="AO26">
        <f t="shared" si="9"/>
        <v>0</v>
      </c>
      <c r="AP26">
        <f t="shared" si="9"/>
        <v>-1.0667746802563374</v>
      </c>
      <c r="AQ26">
        <f t="shared" si="9"/>
        <v>-180.23483697440096</v>
      </c>
      <c r="AR26">
        <f t="shared" si="9"/>
        <v>-181.30161165465731</v>
      </c>
      <c r="AS26">
        <f t="shared" si="9"/>
        <v>-2.6400383365670765</v>
      </c>
      <c r="AT26">
        <f t="shared" si="9"/>
        <v>6.4771662390363742</v>
      </c>
      <c r="AU26">
        <f t="shared" si="9"/>
        <v>-177.46448375218802</v>
      </c>
      <c r="AW26">
        <v>23</v>
      </c>
      <c r="AX26">
        <f>IF(Z26&gt;0, (R26*SUMPRODUCT(K26:$K$98, X26:$X$98)-K26*$AZ$3)/Z26, 0)</f>
        <v>1115.1720505032804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4.3350000000000003E-3</v>
      </c>
      <c r="Q27" s="4">
        <f t="shared" si="21"/>
        <v>12.5</v>
      </c>
      <c r="R27">
        <f t="shared" si="0"/>
        <v>500000</v>
      </c>
      <c r="S27">
        <f t="shared" si="1"/>
        <v>1153.3287293898732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821.94478001431219</v>
      </c>
      <c r="AC27">
        <f t="shared" si="2"/>
        <v>837.88267661572445</v>
      </c>
      <c r="AE27">
        <f t="shared" si="3"/>
        <v>0</v>
      </c>
      <c r="AF27">
        <f t="shared" si="4"/>
        <v>0</v>
      </c>
      <c r="AG27">
        <f t="shared" si="4"/>
        <v>-9.0811346243296995</v>
      </c>
      <c r="AH27">
        <f t="shared" si="5"/>
        <v>-1597.5699084970756</v>
      </c>
      <c r="AI27">
        <f t="shared" si="6"/>
        <v>-1606.6510431214053</v>
      </c>
      <c r="AJ27">
        <f t="shared" si="7"/>
        <v>-15.937896601412262</v>
      </c>
      <c r="AK27">
        <f t="shared" si="22"/>
        <v>57.536134601001855</v>
      </c>
      <c r="AL27">
        <f t="shared" si="8"/>
        <v>-1565.0528051218157</v>
      </c>
      <c r="AN27">
        <f t="shared" si="9"/>
        <v>0</v>
      </c>
      <c r="AO27">
        <f t="shared" si="9"/>
        <v>0</v>
      </c>
      <c r="AP27">
        <f t="shared" si="9"/>
        <v>-0.93882362965612731</v>
      </c>
      <c r="AQ27">
        <f t="shared" si="9"/>
        <v>-165.15957996111507</v>
      </c>
      <c r="AR27">
        <f t="shared" si="9"/>
        <v>-166.0984035907712</v>
      </c>
      <c r="AS27">
        <f t="shared" si="9"/>
        <v>-1.6476877125391545</v>
      </c>
      <c r="AT27">
        <f t="shared" si="9"/>
        <v>5.9481865380322043</v>
      </c>
      <c r="AU27">
        <f t="shared" si="9"/>
        <v>-161.79790476527813</v>
      </c>
      <c r="AW27">
        <v>24</v>
      </c>
      <c r="AX27">
        <f>IF(Z27&gt;0, (R27*SUMPRODUCT(K27:$K$98, X27:$X$98)-K27*$AZ$3)/Z27, 0)</f>
        <v>1153.3287293898732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4.522E-3</v>
      </c>
      <c r="Q28" s="4">
        <f t="shared" si="21"/>
        <v>12.5</v>
      </c>
      <c r="R28">
        <f t="shared" si="0"/>
        <v>500000</v>
      </c>
      <c r="S28">
        <f t="shared" si="1"/>
        <v>1184.2843372689124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837.88267661572445</v>
      </c>
      <c r="AC28">
        <f t="shared" si="2"/>
        <v>847.87732306158546</v>
      </c>
      <c r="AE28">
        <f t="shared" si="3"/>
        <v>0</v>
      </c>
      <c r="AF28">
        <f t="shared" si="4"/>
        <v>0</v>
      </c>
      <c r="AG28">
        <f t="shared" si="4"/>
        <v>-8.9492583873151847</v>
      </c>
      <c r="AH28">
        <f t="shared" si="5"/>
        <v>-1642.5956308487559</v>
      </c>
      <c r="AI28">
        <f t="shared" si="6"/>
        <v>-1651.5448892360712</v>
      </c>
      <c r="AJ28">
        <f t="shared" si="7"/>
        <v>-9.994646445861008</v>
      </c>
      <c r="AK28">
        <f t="shared" si="22"/>
        <v>58.651787363100716</v>
      </c>
      <c r="AL28">
        <f t="shared" si="8"/>
        <v>-1602.8877483188314</v>
      </c>
      <c r="AN28">
        <f t="shared" si="9"/>
        <v>0</v>
      </c>
      <c r="AO28">
        <f t="shared" si="9"/>
        <v>0</v>
      </c>
      <c r="AP28">
        <f t="shared" si="9"/>
        <v>-0.82606252938059022</v>
      </c>
      <c r="AQ28">
        <f t="shared" si="9"/>
        <v>-151.62001618946454</v>
      </c>
      <c r="AR28">
        <f t="shared" si="9"/>
        <v>-152.44607871884511</v>
      </c>
      <c r="AS28">
        <f t="shared" si="9"/>
        <v>-0.92255721826460368</v>
      </c>
      <c r="AT28">
        <f t="shared" si="9"/>
        <v>5.4138613195624501</v>
      </c>
      <c r="AU28">
        <f t="shared" si="9"/>
        <v>-147.95477461754729</v>
      </c>
      <c r="AW28">
        <v>25</v>
      </c>
      <c r="AX28">
        <f>IF(Z28&gt;0, (R28*SUMPRODUCT(K28:$K$98, X28:$X$98)-K28*$AZ$3)/Z28, 0)</f>
        <v>1184.2843372689124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4.7470000000000004E-3</v>
      </c>
      <c r="Q29" s="4">
        <f t="shared" si="21"/>
        <v>12.5</v>
      </c>
      <c r="R29">
        <f t="shared" si="0"/>
        <v>500000</v>
      </c>
      <c r="S29">
        <f t="shared" si="1"/>
        <v>1208.7693905483875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847.87732306158546</v>
      </c>
      <c r="AC29">
        <f t="shared" si="2"/>
        <v>852.6450090212071</v>
      </c>
      <c r="AE29">
        <f t="shared" si="3"/>
        <v>0</v>
      </c>
      <c r="AF29">
        <f t="shared" si="4"/>
        <v>0</v>
      </c>
      <c r="AG29">
        <f t="shared" si="4"/>
        <v>-8.8172836738774478</v>
      </c>
      <c r="AH29">
        <f t="shared" si="5"/>
        <v>-1699.2851825834075</v>
      </c>
      <c r="AI29">
        <f t="shared" si="6"/>
        <v>-1708.102466257285</v>
      </c>
      <c r="AJ29">
        <f t="shared" si="7"/>
        <v>-4.7676859596216445</v>
      </c>
      <c r="AK29">
        <f t="shared" si="22"/>
        <v>59.351412614310988</v>
      </c>
      <c r="AL29">
        <f t="shared" si="8"/>
        <v>-1653.5187396025958</v>
      </c>
      <c r="AN29">
        <f t="shared" si="9"/>
        <v>0</v>
      </c>
      <c r="AO29">
        <f t="shared" si="9"/>
        <v>0</v>
      </c>
      <c r="AP29">
        <f t="shared" si="9"/>
        <v>-0.72667909398197739</v>
      </c>
      <c r="AQ29">
        <f t="shared" si="9"/>
        <v>-140.04710096320221</v>
      </c>
      <c r="AR29">
        <f t="shared" si="9"/>
        <v>-140.77378005718421</v>
      </c>
      <c r="AS29">
        <f t="shared" si="9"/>
        <v>-0.39293027667838254</v>
      </c>
      <c r="AT29">
        <f t="shared" si="9"/>
        <v>4.8914645757508683</v>
      </c>
      <c r="AU29">
        <f t="shared" si="9"/>
        <v>-136.27524575811174</v>
      </c>
      <c r="AW29">
        <v>26</v>
      </c>
      <c r="AX29">
        <f>IF(Z29&gt;0, (R29*SUMPRODUCT(K29:$K$98, X29:$X$98)-K29*$AZ$3)/Z29, 0)</f>
        <v>1208.7693905483875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4.9870000000000001E-3</v>
      </c>
      <c r="Q30" s="4">
        <f t="shared" si="21"/>
        <v>12.5</v>
      </c>
      <c r="R30">
        <f t="shared" si="0"/>
        <v>500000</v>
      </c>
      <c r="S30">
        <f t="shared" si="1"/>
        <v>1226.5632431337694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852.6450090212071</v>
      </c>
      <c r="AC30">
        <f t="shared" si="2"/>
        <v>852.22978497683187</v>
      </c>
      <c r="AE30">
        <f t="shared" si="3"/>
        <v>0</v>
      </c>
      <c r="AF30">
        <f t="shared" si="4"/>
        <v>0</v>
      </c>
      <c r="AG30">
        <f t="shared" si="4"/>
        <v>-8.6851390434570455</v>
      </c>
      <c r="AH30">
        <f t="shared" si="5"/>
        <v>-1758.8717472650733</v>
      </c>
      <c r="AI30">
        <f t="shared" si="6"/>
        <v>-1767.5568863085302</v>
      </c>
      <c r="AJ30">
        <f t="shared" si="7"/>
        <v>0.41522404437523619</v>
      </c>
      <c r="AK30">
        <f t="shared" si="22"/>
        <v>59.685150631484504</v>
      </c>
      <c r="AL30">
        <f t="shared" si="8"/>
        <v>-1707.4565116326705</v>
      </c>
      <c r="AN30">
        <f t="shared" si="9"/>
        <v>0</v>
      </c>
      <c r="AO30">
        <f t="shared" si="9"/>
        <v>0</v>
      </c>
      <c r="AP30">
        <f t="shared" si="9"/>
        <v>-0.63909674500041902</v>
      </c>
      <c r="AQ30">
        <f t="shared" si="9"/>
        <v>-129.42673720314716</v>
      </c>
      <c r="AR30">
        <f t="shared" si="9"/>
        <v>-130.06583394814757</v>
      </c>
      <c r="AS30">
        <f t="shared" si="9"/>
        <v>3.0554299001814875E-2</v>
      </c>
      <c r="AT30">
        <f t="shared" si="9"/>
        <v>4.3919372277842452</v>
      </c>
      <c r="AU30">
        <f t="shared" si="9"/>
        <v>-125.64334242136152</v>
      </c>
      <c r="AW30">
        <v>27</v>
      </c>
      <c r="AX30">
        <f>IF(Z30&gt;0, (R30*SUMPRODUCT(K30:$K$98, X30:$X$98)-K30*$AZ$3)/Z30, 0)</f>
        <v>1226.5632431337694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5.2249999999999996E-3</v>
      </c>
      <c r="Q31" s="4">
        <f t="shared" si="21"/>
        <v>12.5</v>
      </c>
      <c r="R31">
        <f t="shared" si="0"/>
        <v>500000</v>
      </c>
      <c r="S31">
        <f t="shared" si="1"/>
        <v>1238.5763796912374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852.22978497683187</v>
      </c>
      <c r="AC31">
        <f t="shared" si="2"/>
        <v>847.4743664512074</v>
      </c>
      <c r="AE31">
        <f t="shared" si="3"/>
        <v>0</v>
      </c>
      <c r="AF31">
        <f t="shared" si="4"/>
        <v>0</v>
      </c>
      <c r="AG31">
        <f t="shared" si="4"/>
        <v>-8.5529078015204121</v>
      </c>
      <c r="AH31">
        <f t="shared" si="5"/>
        <v>-1815.1940600825226</v>
      </c>
      <c r="AI31">
        <f t="shared" si="6"/>
        <v>-1823.746967884043</v>
      </c>
      <c r="AJ31">
        <f t="shared" si="7"/>
        <v>4.7554185256244637</v>
      </c>
      <c r="AK31">
        <f t="shared" si="22"/>
        <v>59.656084948378236</v>
      </c>
      <c r="AL31">
        <f t="shared" si="8"/>
        <v>-1759.3354644100402</v>
      </c>
      <c r="AN31">
        <f t="shared" si="9"/>
        <v>0</v>
      </c>
      <c r="AO31">
        <f t="shared" si="9"/>
        <v>0</v>
      </c>
      <c r="AP31">
        <f t="shared" si="9"/>
        <v>-0.56193437237302468</v>
      </c>
      <c r="AQ31">
        <f t="shared" si="9"/>
        <v>-119.2600175938282</v>
      </c>
      <c r="AR31">
        <f t="shared" si="9"/>
        <v>-119.82195196620121</v>
      </c>
      <c r="AS31">
        <f t="shared" si="9"/>
        <v>0.31243562851137086</v>
      </c>
      <c r="AT31">
        <f t="shared" si="9"/>
        <v>3.9194628811197485</v>
      </c>
      <c r="AU31">
        <f t="shared" si="9"/>
        <v>-115.59005345657009</v>
      </c>
      <c r="AW31">
        <v>28</v>
      </c>
      <c r="AX31">
        <f>IF(Z31&gt;0, (R31*SUMPRODUCT(K31:$K$98, X31:$X$98)-K31*$AZ$3)/Z31, 0)</f>
        <v>1238.5763796912374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5.4879999999999998E-3</v>
      </c>
      <c r="Q32" s="4">
        <f t="shared" si="21"/>
        <v>12.5</v>
      </c>
      <c r="R32">
        <f t="shared" si="0"/>
        <v>500000</v>
      </c>
      <c r="S32">
        <f t="shared" si="1"/>
        <v>1246.265025652144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847.4743664512074</v>
      </c>
      <c r="AC32">
        <f t="shared" si="2"/>
        <v>839.52802624802587</v>
      </c>
      <c r="AE32">
        <f t="shared" si="3"/>
        <v>0</v>
      </c>
      <c r="AF32">
        <f t="shared" si="4"/>
        <v>0</v>
      </c>
      <c r="AG32">
        <f t="shared" si="4"/>
        <v>-8.4204403654904656</v>
      </c>
      <c r="AH32">
        <f t="shared" si="5"/>
        <v>-1877.5343205897609</v>
      </c>
      <c r="AI32">
        <f t="shared" si="6"/>
        <v>-1885.9547609552515</v>
      </c>
      <c r="AJ32">
        <f t="shared" si="7"/>
        <v>7.9463402031815349</v>
      </c>
      <c r="AK32">
        <f t="shared" si="22"/>
        <v>59.323205651584523</v>
      </c>
      <c r="AL32">
        <f t="shared" si="8"/>
        <v>-1818.6852151004855</v>
      </c>
      <c r="AN32">
        <f t="shared" si="9"/>
        <v>0</v>
      </c>
      <c r="AO32">
        <f t="shared" si="9"/>
        <v>0</v>
      </c>
      <c r="AP32">
        <f t="shared" si="9"/>
        <v>-0.49395636858367087</v>
      </c>
      <c r="AQ32">
        <f t="shared" si="9"/>
        <v>-110.13913698511283</v>
      </c>
      <c r="AR32">
        <f t="shared" si="9"/>
        <v>-110.63309335369651</v>
      </c>
      <c r="AS32">
        <f t="shared" si="9"/>
        <v>0.46614490215742443</v>
      </c>
      <c r="AT32">
        <f t="shared" si="9"/>
        <v>3.4799932027892431</v>
      </c>
      <c r="AU32">
        <f t="shared" si="9"/>
        <v>-106.68695524874984</v>
      </c>
      <c r="AW32">
        <v>29</v>
      </c>
      <c r="AX32">
        <f>IF(Z32&gt;0, (R32*SUMPRODUCT(K32:$K$98, X32:$X$98)-K32*$AZ$3)/Z32, 0)</f>
        <v>1246.265025652144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5.7670000000000004E-3</v>
      </c>
      <c r="Q33" s="4">
        <f t="shared" si="21"/>
        <v>12.5</v>
      </c>
      <c r="R33">
        <f t="shared" si="0"/>
        <v>500000</v>
      </c>
      <c r="S33">
        <f t="shared" si="1"/>
        <v>1250.0129303359774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839.52802624802587</v>
      </c>
      <c r="AC33">
        <f t="shared" si="2"/>
        <v>828.77610121884754</v>
      </c>
      <c r="AE33">
        <f t="shared" si="3"/>
        <v>0</v>
      </c>
      <c r="AF33">
        <f t="shared" si="4"/>
        <v>0</v>
      </c>
      <c r="AG33">
        <f t="shared" si="4"/>
        <v>-8.2876752822477773</v>
      </c>
      <c r="AH33">
        <f t="shared" si="5"/>
        <v>-1942.4271835113407</v>
      </c>
      <c r="AI33">
        <f t="shared" si="6"/>
        <v>-1950.7148587935885</v>
      </c>
      <c r="AJ33">
        <f t="shared" si="7"/>
        <v>10.751925029178324</v>
      </c>
      <c r="AK33">
        <f t="shared" si="22"/>
        <v>58.766961837361819</v>
      </c>
      <c r="AL33">
        <f t="shared" si="8"/>
        <v>-1881.1959719270483</v>
      </c>
      <c r="AN33">
        <f t="shared" si="9"/>
        <v>0</v>
      </c>
      <c r="AO33">
        <f t="shared" si="9"/>
        <v>0</v>
      </c>
      <c r="AP33">
        <f t="shared" si="9"/>
        <v>-0.43407871296447503</v>
      </c>
      <c r="AQ33">
        <f t="shared" si="9"/>
        <v>-101.7373706293582</v>
      </c>
      <c r="AR33">
        <f t="shared" si="9"/>
        <v>-102.17144934232267</v>
      </c>
      <c r="AS33">
        <f t="shared" si="9"/>
        <v>0.56314727829085787</v>
      </c>
      <c r="AT33">
        <f t="shared" si="9"/>
        <v>3.0780027318198422</v>
      </c>
      <c r="AU33">
        <f t="shared" si="9"/>
        <v>-98.530299332211982</v>
      </c>
      <c r="AW33">
        <v>30</v>
      </c>
      <c r="AX33">
        <f>IF(Z33&gt;0, (R33*SUMPRODUCT(K33:$K$98, X33:$X$98)-K33*$AZ$3)/Z33, 0)</f>
        <v>1250.0129303359774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6.0780000000000001E-3</v>
      </c>
      <c r="Q34" s="4">
        <f t="shared" si="21"/>
        <v>12.5</v>
      </c>
      <c r="R34">
        <f t="shared" si="0"/>
        <v>500000</v>
      </c>
      <c r="S34">
        <f t="shared" si="1"/>
        <v>1250.5130783966565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828.77610121884754</v>
      </c>
      <c r="AC34">
        <f t="shared" si="2"/>
        <v>815.77731269300182</v>
      </c>
      <c r="AE34">
        <f t="shared" si="3"/>
        <v>0</v>
      </c>
      <c r="AF34">
        <f t="shared" si="4"/>
        <v>0</v>
      </c>
      <c r="AG34">
        <f t="shared" si="4"/>
        <v>-8.154426039059798</v>
      </c>
      <c r="AH34">
        <f t="shared" si="5"/>
        <v>-2014.8996146200798</v>
      </c>
      <c r="AI34">
        <f t="shared" si="6"/>
        <v>-2023.0540406591397</v>
      </c>
      <c r="AJ34">
        <f t="shared" si="7"/>
        <v>12.998788525845725</v>
      </c>
      <c r="AK34">
        <f t="shared" si="22"/>
        <v>58.01432708531933</v>
      </c>
      <c r="AL34">
        <f t="shared" si="8"/>
        <v>-1952.0409250479745</v>
      </c>
      <c r="AN34">
        <f t="shared" si="9"/>
        <v>0</v>
      </c>
      <c r="AO34">
        <f t="shared" si="9"/>
        <v>0</v>
      </c>
      <c r="AP34">
        <f t="shared" si="9"/>
        <v>-0.38133892447985024</v>
      </c>
      <c r="AQ34">
        <f t="shared" si="9"/>
        <v>-94.226086335645704</v>
      </c>
      <c r="AR34">
        <f t="shared" si="9"/>
        <v>-94.607425260125552</v>
      </c>
      <c r="AS34">
        <f t="shared" si="9"/>
        <v>0.60788386726953014</v>
      </c>
      <c r="AT34">
        <f t="shared" si="9"/>
        <v>2.713020019945966</v>
      </c>
      <c r="AU34">
        <f t="shared" ref="AU34:AU89" si="23">AL34*$K34</f>
        <v>-91.286521372910045</v>
      </c>
      <c r="AW34">
        <v>31</v>
      </c>
      <c r="AX34">
        <f>IF(Z34&gt;0, (R34*SUMPRODUCT(K34:$K$98, X34:$X$98)-K34*$AZ$3)/Z34, 0)</f>
        <v>1250.5130783966565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6.4359999999999999E-3</v>
      </c>
      <c r="Q35" s="4">
        <f t="shared" si="21"/>
        <v>12.5</v>
      </c>
      <c r="R35">
        <f t="shared" si="0"/>
        <v>500000</v>
      </c>
      <c r="S35">
        <f t="shared" si="1"/>
        <v>1248.0395521895414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815.77731269300182</v>
      </c>
      <c r="AC35">
        <f t="shared" si="2"/>
        <v>800.78210323549217</v>
      </c>
      <c r="AE35">
        <f t="shared" si="3"/>
        <v>0</v>
      </c>
      <c r="AF35">
        <f t="shared" ref="AF35:AG66" si="24">-$Z35*P35</f>
        <v>0</v>
      </c>
      <c r="AG35">
        <f t="shared" si="24"/>
        <v>-8.0203998926818105</v>
      </c>
      <c r="AH35">
        <f t="shared" si="5"/>
        <v>-2099.2754394955546</v>
      </c>
      <c r="AI35">
        <f t="shared" ref="AI35:AI66" si="25">SUM(AE35:AH35)</f>
        <v>-2107.2958393882363</v>
      </c>
      <c r="AJ35">
        <f t="shared" si="7"/>
        <v>14.995209457509645</v>
      </c>
      <c r="AK35">
        <f t="shared" si="22"/>
        <v>57.104411888510135</v>
      </c>
      <c r="AL35">
        <f t="shared" ref="AL35:AL89" si="26">SUM(AI35:AK35)</f>
        <v>-2035.1962180422165</v>
      </c>
      <c r="AN35">
        <f t="shared" ref="AN35:AT66" si="27">AE35*$K35</f>
        <v>0</v>
      </c>
      <c r="AO35">
        <f t="shared" si="27"/>
        <v>0</v>
      </c>
      <c r="AP35">
        <f t="shared" si="27"/>
        <v>-0.33488503385455298</v>
      </c>
      <c r="AQ35">
        <f t="shared" si="27"/>
        <v>-87.653475641154145</v>
      </c>
      <c r="AR35">
        <f t="shared" si="27"/>
        <v>-87.988360675008707</v>
      </c>
      <c r="AS35">
        <f t="shared" si="27"/>
        <v>0.62611232532385819</v>
      </c>
      <c r="AT35">
        <f t="shared" si="27"/>
        <v>2.3843465618188384</v>
      </c>
      <c r="AU35">
        <f t="shared" si="23"/>
        <v>-84.977901787866003</v>
      </c>
      <c r="AW35">
        <v>32</v>
      </c>
      <c r="AX35">
        <f>IF(Z35&gt;0, (R35*SUMPRODUCT(K35:$K$98, X35:$X$98)-K35*$AZ$3)/Z35, 0)</f>
        <v>1248.0395521895414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6.8199999999999997E-3</v>
      </c>
      <c r="Q36" s="4">
        <f t="shared" si="21"/>
        <v>12.5</v>
      </c>
      <c r="R36">
        <f t="shared" si="0"/>
        <v>500000</v>
      </c>
      <c r="S36">
        <f t="shared" si="1"/>
        <v>1242.5825936566869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800.78210323549217</v>
      </c>
      <c r="AC36">
        <f t="shared" si="2"/>
        <v>783.87048194981696</v>
      </c>
      <c r="AE36">
        <f t="shared" si="3"/>
        <v>0</v>
      </c>
      <c r="AF36">
        <f t="shared" si="24"/>
        <v>0</v>
      </c>
      <c r="AG36">
        <f t="shared" si="24"/>
        <v>-7.8854967664869022</v>
      </c>
      <c r="AH36">
        <f t="shared" si="5"/>
        <v>-2187.9650907235978</v>
      </c>
      <c r="AI36">
        <f t="shared" si="25"/>
        <v>-2195.8505874900848</v>
      </c>
      <c r="AJ36">
        <f t="shared" si="7"/>
        <v>16.91162128567521</v>
      </c>
      <c r="AK36">
        <f t="shared" si="22"/>
        <v>56.054747226484459</v>
      </c>
      <c r="AL36">
        <f t="shared" si="26"/>
        <v>-2122.8842189779252</v>
      </c>
      <c r="AN36">
        <f t="shared" si="27"/>
        <v>0</v>
      </c>
      <c r="AO36">
        <f t="shared" si="27"/>
        <v>0</v>
      </c>
      <c r="AP36">
        <f t="shared" si="27"/>
        <v>-0.29397523891528521</v>
      </c>
      <c r="AQ36">
        <f t="shared" si="27"/>
        <v>-81.568426103144688</v>
      </c>
      <c r="AR36">
        <f t="shared" si="27"/>
        <v>-81.862401342059982</v>
      </c>
      <c r="AS36">
        <f t="shared" si="27"/>
        <v>0.6304736473966126</v>
      </c>
      <c r="AT36">
        <f t="shared" si="27"/>
        <v>2.0897488384340788</v>
      </c>
      <c r="AU36">
        <f t="shared" si="23"/>
        <v>-79.142178856229293</v>
      </c>
      <c r="AW36">
        <v>33</v>
      </c>
      <c r="AX36">
        <f>IF(Z36&gt;0, (R36*SUMPRODUCT(K36:$K$98, X36:$X$98)-K36*$AZ$3)/Z36, 0)</f>
        <v>1242.5825936566869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7.2269999999999999E-3</v>
      </c>
      <c r="Q37" s="4">
        <f t="shared" si="21"/>
        <v>12.5</v>
      </c>
      <c r="R37">
        <f t="shared" si="0"/>
        <v>500000</v>
      </c>
      <c r="S37">
        <f t="shared" si="1"/>
        <v>1234.6752732387433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783.87048194981696</v>
      </c>
      <c r="AC37">
        <f t="shared" si="2"/>
        <v>765.46442580692099</v>
      </c>
      <c r="AE37">
        <f t="shared" si="3"/>
        <v>0</v>
      </c>
      <c r="AF37">
        <f t="shared" si="24"/>
        <v>0</v>
      </c>
      <c r="AG37">
        <f t="shared" si="24"/>
        <v>-7.7496533136906312</v>
      </c>
      <c r="AH37">
        <f t="shared" si="5"/>
        <v>-2279.5394052560337</v>
      </c>
      <c r="AI37">
        <f t="shared" si="25"/>
        <v>-2287.2890585697241</v>
      </c>
      <c r="AJ37">
        <f t="shared" si="7"/>
        <v>18.406056142895977</v>
      </c>
      <c r="AK37">
        <f t="shared" si="22"/>
        <v>54.870933736487196</v>
      </c>
      <c r="AL37">
        <f t="shared" si="26"/>
        <v>-2214.012068690341</v>
      </c>
      <c r="AN37">
        <f t="shared" si="27"/>
        <v>0</v>
      </c>
      <c r="AO37">
        <f t="shared" si="27"/>
        <v>0</v>
      </c>
      <c r="AP37">
        <f t="shared" si="27"/>
        <v>-0.25795618524508174</v>
      </c>
      <c r="AQ37">
        <f t="shared" si="27"/>
        <v>-75.877108987170217</v>
      </c>
      <c r="AR37">
        <f t="shared" si="27"/>
        <v>-76.135065172415295</v>
      </c>
      <c r="AS37">
        <f t="shared" si="27"/>
        <v>0.61266689435519039</v>
      </c>
      <c r="AT37">
        <f t="shared" si="27"/>
        <v>1.8264425742109964</v>
      </c>
      <c r="AU37">
        <f t="shared" si="23"/>
        <v>-73.695955703849108</v>
      </c>
      <c r="AW37">
        <v>34</v>
      </c>
      <c r="AX37">
        <f>IF(Z37&gt;0, (R37*SUMPRODUCT(K37:$K$98, X37:$X$98)-K37*$AZ$3)/Z37, 0)</f>
        <v>1234.6752732387433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7.6860000000000001E-3</v>
      </c>
      <c r="Q38" s="4">
        <f t="shared" si="21"/>
        <v>12.5</v>
      </c>
      <c r="R38">
        <f t="shared" si="0"/>
        <v>500000</v>
      </c>
      <c r="S38">
        <f t="shared" si="1"/>
        <v>1224.9149129772059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765.46442580692099</v>
      </c>
      <c r="AC38">
        <f t="shared" si="2"/>
        <v>745.9822899985445</v>
      </c>
      <c r="AE38">
        <f t="shared" si="3"/>
        <v>0</v>
      </c>
      <c r="AF38">
        <f t="shared" si="24"/>
        <v>0</v>
      </c>
      <c r="AG38">
        <f t="shared" si="24"/>
        <v>-7.6125929451846988</v>
      </c>
      <c r="AH38">
        <f t="shared" si="5"/>
        <v>-2382.5534147610474</v>
      </c>
      <c r="AI38">
        <f t="shared" si="25"/>
        <v>-2390.166007706232</v>
      </c>
      <c r="AJ38">
        <f t="shared" si="7"/>
        <v>19.482135808376484</v>
      </c>
      <c r="AK38">
        <f t="shared" si="22"/>
        <v>53.582509806484474</v>
      </c>
      <c r="AL38">
        <f t="shared" si="26"/>
        <v>-2317.1013620913714</v>
      </c>
      <c r="AN38">
        <f t="shared" si="27"/>
        <v>0</v>
      </c>
      <c r="AO38">
        <f t="shared" si="27"/>
        <v>0</v>
      </c>
      <c r="AP38">
        <f t="shared" si="27"/>
        <v>-0.22624461799360465</v>
      </c>
      <c r="AQ38">
        <f t="shared" si="27"/>
        <v>-70.808972849774918</v>
      </c>
      <c r="AR38">
        <f t="shared" si="27"/>
        <v>-71.035217467768533</v>
      </c>
      <c r="AS38">
        <f t="shared" si="27"/>
        <v>0.57900486803957463</v>
      </c>
      <c r="AT38">
        <f t="shared" si="27"/>
        <v>1.5924606175054759</v>
      </c>
      <c r="AU38">
        <f t="shared" si="23"/>
        <v>-68.863751982223491</v>
      </c>
      <c r="AW38">
        <v>35</v>
      </c>
      <c r="AX38">
        <f>IF(Z38&gt;0, (R38*SUMPRODUCT(K38:$K$98, X38:$X$98)-K38*$AZ$3)/Z38, 0)</f>
        <v>1224.9149129772059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8.2030000000000002E-3</v>
      </c>
      <c r="Q39" s="4">
        <f t="shared" si="21"/>
        <v>12.5</v>
      </c>
      <c r="R39">
        <f t="shared" si="0"/>
        <v>500000</v>
      </c>
      <c r="S39">
        <f t="shared" si="1"/>
        <v>1213.4130676544507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745.9822899985445</v>
      </c>
      <c r="AC39">
        <f t="shared" si="2"/>
        <v>725.5259717726924</v>
      </c>
      <c r="AE39">
        <f t="shared" si="3"/>
        <v>0</v>
      </c>
      <c r="AF39">
        <f t="shared" si="24"/>
        <v>0</v>
      </c>
      <c r="AG39">
        <f t="shared" si="24"/>
        <v>-7.4740209158035018</v>
      </c>
      <c r="AH39">
        <f t="shared" si="5"/>
        <v>-2497.8439971740036</v>
      </c>
      <c r="AI39">
        <f t="shared" si="25"/>
        <v>-2505.3180180898071</v>
      </c>
      <c r="AJ39">
        <f t="shared" si="7"/>
        <v>20.456318225852101</v>
      </c>
      <c r="AK39">
        <f t="shared" si="22"/>
        <v>52.218760299898122</v>
      </c>
      <c r="AL39">
        <f t="shared" si="26"/>
        <v>-2432.6429395640571</v>
      </c>
      <c r="AN39">
        <f t="shared" si="27"/>
        <v>0</v>
      </c>
      <c r="AO39">
        <f t="shared" si="27"/>
        <v>0</v>
      </c>
      <c r="AP39">
        <f t="shared" si="27"/>
        <v>-0.19832704215380986</v>
      </c>
      <c r="AQ39">
        <f t="shared" si="27"/>
        <v>-66.281592907197819</v>
      </c>
      <c r="AR39">
        <f t="shared" si="27"/>
        <v>-66.479919949351626</v>
      </c>
      <c r="AS39">
        <f t="shared" si="27"/>
        <v>0.54281907059048717</v>
      </c>
      <c r="AT39">
        <f t="shared" si="27"/>
        <v>1.3856520328059871</v>
      </c>
      <c r="AU39">
        <f t="shared" si="23"/>
        <v>-64.551448845955164</v>
      </c>
      <c r="AW39">
        <v>36</v>
      </c>
      <c r="AX39">
        <f>IF(Z39&gt;0, (R39*SUMPRODUCT(K39:$K$98, X39:$X$98)-K39*$AZ$3)/Z39, 0)</f>
        <v>1213.4130676544507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8.7950000000000007E-3</v>
      </c>
      <c r="Q40" s="4">
        <f t="shared" si="21"/>
        <v>12.5</v>
      </c>
      <c r="R40">
        <f t="shared" si="0"/>
        <v>500000</v>
      </c>
      <c r="S40">
        <f t="shared" si="1"/>
        <v>1200.3095768622609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725.5259717726924</v>
      </c>
      <c r="AC40">
        <f t="shared" si="2"/>
        <v>704.20210620828288</v>
      </c>
      <c r="AE40">
        <f t="shared" si="3"/>
        <v>0</v>
      </c>
      <c r="AF40">
        <f t="shared" si="24"/>
        <v>0</v>
      </c>
      <c r="AG40">
        <f t="shared" si="24"/>
        <v>-7.3335466926909749</v>
      </c>
      <c r="AH40">
        <f t="shared" si="5"/>
        <v>-2629.3605581796719</v>
      </c>
      <c r="AI40">
        <f t="shared" si="25"/>
        <v>-2636.6941048723629</v>
      </c>
      <c r="AJ40">
        <f t="shared" si="7"/>
        <v>21.323865564409516</v>
      </c>
      <c r="AK40">
        <f t="shared" si="22"/>
        <v>50.786818024088475</v>
      </c>
      <c r="AL40">
        <f t="shared" si="26"/>
        <v>-2564.5834212838649</v>
      </c>
      <c r="AN40">
        <f t="shared" si="27"/>
        <v>0</v>
      </c>
      <c r="AO40">
        <f t="shared" si="27"/>
        <v>0</v>
      </c>
      <c r="AP40">
        <f t="shared" si="27"/>
        <v>-0.17374954053261515</v>
      </c>
      <c r="AQ40">
        <f t="shared" si="27"/>
        <v>-62.295940562241334</v>
      </c>
      <c r="AR40">
        <f t="shared" si="27"/>
        <v>-62.469690102773953</v>
      </c>
      <c r="AS40">
        <f t="shared" si="27"/>
        <v>0.50521418891189862</v>
      </c>
      <c r="AT40">
        <f t="shared" si="27"/>
        <v>1.2032631230934401</v>
      </c>
      <c r="AU40">
        <f t="shared" si="23"/>
        <v>-60.76121279076861</v>
      </c>
      <c r="AW40">
        <v>37</v>
      </c>
      <c r="AX40">
        <f>IF(Z40&gt;0, (R40*SUMPRODUCT(K40:$K$98, X40:$X$98)-K40*$AZ$3)/Z40, 0)</f>
        <v>1200.3095768622609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9.4780000000000003E-3</v>
      </c>
      <c r="Q41" s="4">
        <f t="shared" si="21"/>
        <v>12.5</v>
      </c>
      <c r="R41">
        <f t="shared" si="0"/>
        <v>500000</v>
      </c>
      <c r="S41">
        <f t="shared" si="1"/>
        <v>1185.6401785231026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704.20210620828288</v>
      </c>
      <c r="AC41">
        <f t="shared" si="2"/>
        <v>682.04699363067402</v>
      </c>
      <c r="AE41">
        <f t="shared" si="3"/>
        <v>0</v>
      </c>
      <c r="AF41">
        <f t="shared" si="24"/>
        <v>0</v>
      </c>
      <c r="AG41">
        <f t="shared" si="24"/>
        <v>-7.1907038702107391</v>
      </c>
      <c r="AH41">
        <f t="shared" si="5"/>
        <v>-2780.2942221330027</v>
      </c>
      <c r="AI41">
        <f t="shared" si="25"/>
        <v>-2787.4849260032133</v>
      </c>
      <c r="AJ41">
        <f t="shared" si="7"/>
        <v>22.155112577608861</v>
      </c>
      <c r="AK41">
        <f t="shared" si="22"/>
        <v>49.294147434579806</v>
      </c>
      <c r="AL41">
        <f t="shared" si="26"/>
        <v>-2716.0356659910249</v>
      </c>
      <c r="AN41">
        <f t="shared" si="27"/>
        <v>0</v>
      </c>
      <c r="AO41">
        <f t="shared" si="27"/>
        <v>0</v>
      </c>
      <c r="AP41">
        <f t="shared" si="27"/>
        <v>-0.15211182766260789</v>
      </c>
      <c r="AQ41">
        <f t="shared" si="27"/>
        <v>-58.814219470290233</v>
      </c>
      <c r="AR41">
        <f t="shared" si="27"/>
        <v>-58.966331297952841</v>
      </c>
      <c r="AS41">
        <f t="shared" si="27"/>
        <v>0.46866825933580669</v>
      </c>
      <c r="AT41">
        <f t="shared" si="27"/>
        <v>1.0427661873835776</v>
      </c>
      <c r="AU41">
        <f t="shared" si="23"/>
        <v>-57.454896851233457</v>
      </c>
      <c r="AW41">
        <v>38</v>
      </c>
      <c r="AX41">
        <f>IF(Z41&gt;0, (R41*SUMPRODUCT(K41:$K$98, X41:$X$98)-K41*$AZ$3)/Z41, 0)</f>
        <v>1185.6401785231026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1.0265E-2</v>
      </c>
      <c r="Q42" s="4">
        <f t="shared" si="21"/>
        <v>12.5</v>
      </c>
      <c r="R42">
        <f t="shared" si="0"/>
        <v>500000</v>
      </c>
      <c r="S42">
        <f t="shared" si="1"/>
        <v>1169.4007665082261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682.04699363067402</v>
      </c>
      <c r="AC42">
        <f t="shared" si="2"/>
        <v>659.07279914666333</v>
      </c>
      <c r="AE42">
        <f t="shared" si="3"/>
        <v>0</v>
      </c>
      <c r="AF42">
        <f t="shared" si="24"/>
        <v>0</v>
      </c>
      <c r="AG42">
        <f t="shared" si="24"/>
        <v>-7.0449842562809186</v>
      </c>
      <c r="AH42">
        <f t="shared" si="5"/>
        <v>-2952.5030091085296</v>
      </c>
      <c r="AI42">
        <f t="shared" si="25"/>
        <v>-2959.5479933648103</v>
      </c>
      <c r="AJ42">
        <f t="shared" si="7"/>
        <v>22.974194484010695</v>
      </c>
      <c r="AK42">
        <f t="shared" si="22"/>
        <v>47.743289554147189</v>
      </c>
      <c r="AL42">
        <f t="shared" si="26"/>
        <v>-2888.8305093266522</v>
      </c>
      <c r="AN42">
        <f t="shared" si="27"/>
        <v>0</v>
      </c>
      <c r="AO42">
        <f t="shared" si="27"/>
        <v>0</v>
      </c>
      <c r="AP42">
        <f t="shared" si="27"/>
        <v>-0.13306185845984386</v>
      </c>
      <c r="AQ42">
        <f t="shared" si="27"/>
        <v>-55.765282534166786</v>
      </c>
      <c r="AR42">
        <f t="shared" si="27"/>
        <v>-55.898344392626626</v>
      </c>
      <c r="AS42">
        <f t="shared" si="27"/>
        <v>0.43392417973608877</v>
      </c>
      <c r="AT42">
        <f t="shared" si="27"/>
        <v>0.90174947252684923</v>
      </c>
      <c r="AU42">
        <f t="shared" si="23"/>
        <v>-54.562670740363679</v>
      </c>
      <c r="AW42">
        <v>39</v>
      </c>
      <c r="AX42">
        <f>IF(Z42&gt;0, (R42*SUMPRODUCT(K42:$K$98, X42:$X$98)-K42*$AZ$3)/Z42, 0)</f>
        <v>1169.4007665082261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1.1204E-2</v>
      </c>
      <c r="Q43" s="4">
        <f t="shared" si="21"/>
        <v>12.5</v>
      </c>
      <c r="R43">
        <f t="shared" si="0"/>
        <v>500000</v>
      </c>
      <c r="S43">
        <f t="shared" si="1"/>
        <v>1151.6534400064681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659.07279914666333</v>
      </c>
      <c r="AC43">
        <f t="shared" si="2"/>
        <v>635.30753892167399</v>
      </c>
      <c r="AE43">
        <f t="shared" si="3"/>
        <v>0</v>
      </c>
      <c r="AF43">
        <f t="shared" si="24"/>
        <v>0</v>
      </c>
      <c r="AG43">
        <f t="shared" si="24"/>
        <v>-6.8956024101107394</v>
      </c>
      <c r="AH43">
        <f t="shared" si="5"/>
        <v>-3157.2801442948567</v>
      </c>
      <c r="AI43">
        <f t="shared" si="25"/>
        <v>-3164.1757467049674</v>
      </c>
      <c r="AJ43">
        <f t="shared" si="7"/>
        <v>23.765260224989333</v>
      </c>
      <c r="AK43">
        <f t="shared" si="22"/>
        <v>46.135095940266439</v>
      </c>
      <c r="AL43">
        <f t="shared" si="26"/>
        <v>-3094.2753905397117</v>
      </c>
      <c r="AN43">
        <f t="shared" si="27"/>
        <v>0</v>
      </c>
      <c r="AO43">
        <f t="shared" si="27"/>
        <v>0</v>
      </c>
      <c r="AP43">
        <f t="shared" si="27"/>
        <v>-0.11628608465451906</v>
      </c>
      <c r="AQ43">
        <f t="shared" si="27"/>
        <v>-53.24375222086038</v>
      </c>
      <c r="AR43">
        <f t="shared" si="27"/>
        <v>-53.360038305514898</v>
      </c>
      <c r="AS43">
        <f t="shared" si="27"/>
        <v>0.40077268061564514</v>
      </c>
      <c r="AT43">
        <f t="shared" si="27"/>
        <v>0.77801319637975253</v>
      </c>
      <c r="AU43">
        <f t="shared" si="23"/>
        <v>-52.1812524285195</v>
      </c>
      <c r="AW43">
        <v>40</v>
      </c>
      <c r="AX43">
        <f>IF(Z43&gt;0, (R43*SUMPRODUCT(K43:$K$98, X43:$X$98)-K43*$AZ$3)/Z43, 0)</f>
        <v>1151.6534400064681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1.2285000000000001E-2</v>
      </c>
      <c r="Q44" s="4">
        <f t="shared" si="21"/>
        <v>12.5</v>
      </c>
      <c r="R44">
        <f t="shared" si="0"/>
        <v>500000</v>
      </c>
      <c r="S44">
        <f t="shared" si="1"/>
        <v>1132.1588940694492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635.30753892167399</v>
      </c>
      <c r="AC44">
        <f t="shared" si="2"/>
        <v>610.6352351911512</v>
      </c>
      <c r="AE44">
        <f t="shared" si="3"/>
        <v>0</v>
      </c>
      <c r="AF44">
        <f t="shared" si="24"/>
        <v>0</v>
      </c>
      <c r="AG44">
        <f t="shared" si="24"/>
        <v>-6.7419339104014213</v>
      </c>
      <c r="AH44">
        <f t="shared" si="5"/>
        <v>-3388.4990243284174</v>
      </c>
      <c r="AI44">
        <f t="shared" si="25"/>
        <v>-3395.2409582388186</v>
      </c>
      <c r="AJ44">
        <f t="shared" si="7"/>
        <v>24.672303730522799</v>
      </c>
      <c r="AK44">
        <f t="shared" si="22"/>
        <v>44.471527724517181</v>
      </c>
      <c r="AL44">
        <f t="shared" si="26"/>
        <v>-3326.0971267837785</v>
      </c>
      <c r="AN44">
        <f t="shared" si="27"/>
        <v>0</v>
      </c>
      <c r="AO44">
        <f t="shared" si="27"/>
        <v>0</v>
      </c>
      <c r="AP44">
        <f t="shared" si="27"/>
        <v>-0.10151307969463669</v>
      </c>
      <c r="AQ44">
        <f t="shared" si="27"/>
        <v>-51.020519642170235</v>
      </c>
      <c r="AR44">
        <f t="shared" si="27"/>
        <v>-51.122032721864869</v>
      </c>
      <c r="AS44">
        <f t="shared" si="27"/>
        <v>0.37149007512263182</v>
      </c>
      <c r="AT44">
        <f t="shared" si="27"/>
        <v>0.66960634708630118</v>
      </c>
      <c r="AU44">
        <f t="shared" si="23"/>
        <v>-50.080936299655932</v>
      </c>
      <c r="AW44">
        <v>41</v>
      </c>
      <c r="AX44">
        <f>IF(Z44&gt;0, (R44*SUMPRODUCT(K44:$K$98, X44:$X$98)-K44*$AZ$3)/Z44, 0)</f>
        <v>1132.1588940694492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1.3528E-2</v>
      </c>
      <c r="Q45" s="4">
        <f t="shared" si="21"/>
        <v>12.5</v>
      </c>
      <c r="R45">
        <f t="shared" si="0"/>
        <v>500000</v>
      </c>
      <c r="S45">
        <f t="shared" si="1"/>
        <v>1111.0007067593594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610.6352351911512</v>
      </c>
      <c r="AC45">
        <f t="shared" si="2"/>
        <v>585.12493741535332</v>
      </c>
      <c r="AE45">
        <f t="shared" si="3"/>
        <v>0</v>
      </c>
      <c r="AF45">
        <f t="shared" si="24"/>
        <v>0</v>
      </c>
      <c r="AG45">
        <f t="shared" si="24"/>
        <v>-6.5833096893574954</v>
      </c>
      <c r="AH45">
        <f t="shared" si="5"/>
        <v>-3648.1952775964169</v>
      </c>
      <c r="AI45">
        <f t="shared" si="25"/>
        <v>-3654.7785872857744</v>
      </c>
      <c r="AJ45">
        <f t="shared" si="7"/>
        <v>25.510297775797881</v>
      </c>
      <c r="AK45">
        <f t="shared" si="22"/>
        <v>42.74446646338059</v>
      </c>
      <c r="AL45">
        <f t="shared" si="26"/>
        <v>-3586.5238230465961</v>
      </c>
      <c r="AN45">
        <f t="shared" si="27"/>
        <v>0</v>
      </c>
      <c r="AO45">
        <f t="shared" si="27"/>
        <v>0</v>
      </c>
      <c r="AP45">
        <f t="shared" si="27"/>
        <v>-8.8504178531768965E-2</v>
      </c>
      <c r="AQ45">
        <f t="shared" si="27"/>
        <v>-49.045319361037315</v>
      </c>
      <c r="AR45">
        <f t="shared" si="27"/>
        <v>-49.133823539569086</v>
      </c>
      <c r="AS45">
        <f t="shared" si="27"/>
        <v>0.34295332519411731</v>
      </c>
      <c r="AT45">
        <f t="shared" si="27"/>
        <v>0.5746446802033186</v>
      </c>
      <c r="AU45">
        <f t="shared" si="23"/>
        <v>-48.216225534171649</v>
      </c>
      <c r="AW45">
        <v>42</v>
      </c>
      <c r="AX45">
        <f>IF(Z45&gt;0, (R45*SUMPRODUCT(K45:$K$98, X45:$X$98)-K45*$AZ$3)/Z45, 0)</f>
        <v>1111.0007067593594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1.4963000000000001E-2</v>
      </c>
      <c r="Q46" s="4">
        <f t="shared" si="21"/>
        <v>12.5</v>
      </c>
      <c r="R46">
        <f t="shared" si="0"/>
        <v>500000</v>
      </c>
      <c r="S46">
        <f t="shared" si="1"/>
        <v>1088.2909480734991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585.12493741535332</v>
      </c>
      <c r="AC46">
        <f t="shared" si="2"/>
        <v>558.85660186357723</v>
      </c>
      <c r="AE46">
        <f t="shared" si="3"/>
        <v>0</v>
      </c>
      <c r="AF46">
        <f t="shared" si="24"/>
        <v>0</v>
      </c>
      <c r="AG46">
        <f t="shared" si="24"/>
        <v>-6.4189705295820643</v>
      </c>
      <c r="AH46">
        <f t="shared" si="5"/>
        <v>-3940.2425152742485</v>
      </c>
      <c r="AI46">
        <f t="shared" si="25"/>
        <v>-3946.6614858038306</v>
      </c>
      <c r="AJ46">
        <f t="shared" si="7"/>
        <v>26.26833555177609</v>
      </c>
      <c r="AK46">
        <f t="shared" si="22"/>
        <v>40.958745619074733</v>
      </c>
      <c r="AL46">
        <f t="shared" si="26"/>
        <v>-3879.4344046329797</v>
      </c>
      <c r="AN46">
        <f t="shared" si="27"/>
        <v>0</v>
      </c>
      <c r="AO46">
        <f t="shared" si="27"/>
        <v>0</v>
      </c>
      <c r="AP46">
        <f t="shared" si="27"/>
        <v>-7.7048972074178934E-2</v>
      </c>
      <c r="AQ46">
        <f t="shared" si="27"/>
        <v>-47.296000834673535</v>
      </c>
      <c r="AR46">
        <f t="shared" si="27"/>
        <v>-47.373049806747716</v>
      </c>
      <c r="AS46">
        <f t="shared" si="27"/>
        <v>0.31530729780367694</v>
      </c>
      <c r="AT46">
        <f t="shared" si="27"/>
        <v>0.49164102449975922</v>
      </c>
      <c r="AU46">
        <f t="shared" si="23"/>
        <v>-46.566101484444282</v>
      </c>
      <c r="AW46">
        <v>43</v>
      </c>
      <c r="AX46">
        <f>IF(Z46&gt;0, (R46*SUMPRODUCT(K46:$K$98, X46:$X$98)-K46*$AZ$3)/Z46, 0)</f>
        <v>1088.2909480734991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1.6567999999999999E-2</v>
      </c>
      <c r="Q47" s="4">
        <f t="shared" si="21"/>
        <v>12.5</v>
      </c>
      <c r="R47">
        <f t="shared" si="0"/>
        <v>500000</v>
      </c>
      <c r="S47">
        <f t="shared" si="1"/>
        <v>1064.0614548451661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558.85660186357723</v>
      </c>
      <c r="AC47">
        <f t="shared" si="2"/>
        <v>531.89719371574392</v>
      </c>
      <c r="AE47">
        <f t="shared" si="3"/>
        <v>0</v>
      </c>
      <c r="AF47">
        <f t="shared" si="24"/>
        <v>0</v>
      </c>
      <c r="AG47">
        <f t="shared" si="24"/>
        <v>-6.248431320552128</v>
      </c>
      <c r="AH47">
        <f t="shared" si="5"/>
        <v>-4253.9801493646255</v>
      </c>
      <c r="AI47">
        <f t="shared" si="25"/>
        <v>-4260.2285806851778</v>
      </c>
      <c r="AJ47">
        <f t="shared" si="7"/>
        <v>26.959408147833301</v>
      </c>
      <c r="AK47">
        <f t="shared" si="22"/>
        <v>39.119962130450411</v>
      </c>
      <c r="AL47">
        <f t="shared" si="26"/>
        <v>-4194.1492104068939</v>
      </c>
      <c r="AN47">
        <f t="shared" si="27"/>
        <v>0</v>
      </c>
      <c r="AO47">
        <f t="shared" si="27"/>
        <v>0</v>
      </c>
      <c r="AP47">
        <f t="shared" si="27"/>
        <v>-6.6966013378671571E-2</v>
      </c>
      <c r="AQ47">
        <f t="shared" si="27"/>
        <v>-45.590977475892736</v>
      </c>
      <c r="AR47">
        <f t="shared" si="27"/>
        <v>-45.65794348927141</v>
      </c>
      <c r="AS47">
        <f t="shared" si="27"/>
        <v>0.28893077223570174</v>
      </c>
      <c r="AT47">
        <f t="shared" si="27"/>
        <v>0.41925849433348383</v>
      </c>
      <c r="AU47">
        <f t="shared" si="23"/>
        <v>-44.949754222702225</v>
      </c>
      <c r="AW47">
        <v>44</v>
      </c>
      <c r="AX47">
        <f>IF(Z47&gt;0, (R47*SUMPRODUCT(K47:$K$98, X47:$X$98)-K47*$AZ$3)/Z47, 0)</f>
        <v>1064.0614548451661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1.8353999999999999E-2</v>
      </c>
      <c r="Q48" s="4">
        <f t="shared" si="21"/>
        <v>12.5</v>
      </c>
      <c r="R48">
        <f t="shared" si="0"/>
        <v>500000</v>
      </c>
      <c r="S48">
        <f t="shared" si="1"/>
        <v>1038.6303958641736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531.89719371574392</v>
      </c>
      <c r="AC48">
        <f t="shared" si="2"/>
        <v>504.46388828167289</v>
      </c>
      <c r="AE48">
        <f t="shared" si="3"/>
        <v>0</v>
      </c>
      <c r="AF48">
        <f t="shared" si="24"/>
        <v>0</v>
      </c>
      <c r="AG48">
        <f t="shared" si="24"/>
        <v>-6.0712632988891926</v>
      </c>
      <c r="AH48">
        <f t="shared" si="5"/>
        <v>-4587.3483382965505</v>
      </c>
      <c r="AI48">
        <f t="shared" si="25"/>
        <v>-4593.4196015954394</v>
      </c>
      <c r="AJ48">
        <f t="shared" si="7"/>
        <v>27.433305434071031</v>
      </c>
      <c r="AK48">
        <f t="shared" si="22"/>
        <v>37.232803560102077</v>
      </c>
      <c r="AL48">
        <f t="shared" si="26"/>
        <v>-4528.7534926012659</v>
      </c>
      <c r="AN48">
        <f t="shared" si="27"/>
        <v>0</v>
      </c>
      <c r="AO48">
        <f t="shared" si="27"/>
        <v>0</v>
      </c>
      <c r="AP48">
        <f t="shared" si="27"/>
        <v>-5.809576699583277E-2</v>
      </c>
      <c r="AQ48">
        <f t="shared" si="27"/>
        <v>-43.896221769719212</v>
      </c>
      <c r="AR48">
        <f t="shared" si="27"/>
        <v>-43.954317536715038</v>
      </c>
      <c r="AS48">
        <f t="shared" si="27"/>
        <v>0.26250861508755519</v>
      </c>
      <c r="AT48">
        <f t="shared" si="27"/>
        <v>0.35627976810445056</v>
      </c>
      <c r="AU48">
        <f t="shared" si="23"/>
        <v>-43.335529153523034</v>
      </c>
      <c r="AW48">
        <v>45</v>
      </c>
      <c r="AX48">
        <f>IF(Z48&gt;0, (R48*SUMPRODUCT(K48:$K$98, X48:$X$98)-K48*$AZ$3)/Z48, 0)</f>
        <v>1038.6303958641736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2.0303000000000002E-2</v>
      </c>
      <c r="Q49" s="4">
        <f t="shared" si="21"/>
        <v>12.5</v>
      </c>
      <c r="R49">
        <f t="shared" si="0"/>
        <v>500000</v>
      </c>
      <c r="S49">
        <f t="shared" si="1"/>
        <v>1012.3083227794074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504.46388828167289</v>
      </c>
      <c r="AC49">
        <f t="shared" si="2"/>
        <v>476.77987369215145</v>
      </c>
      <c r="AE49">
        <f t="shared" si="3"/>
        <v>0</v>
      </c>
      <c r="AF49">
        <f t="shared" si="24"/>
        <v>0</v>
      </c>
      <c r="AG49">
        <f t="shared" si="24"/>
        <v>-5.8872858071429537</v>
      </c>
      <c r="AH49">
        <f t="shared" si="5"/>
        <v>-4930.5943502938917</v>
      </c>
      <c r="AI49">
        <f t="shared" si="25"/>
        <v>-4936.4816361010344</v>
      </c>
      <c r="AJ49">
        <f t="shared" si="7"/>
        <v>27.684014589521439</v>
      </c>
      <c r="AK49">
        <f t="shared" si="22"/>
        <v>35.312472179717105</v>
      </c>
      <c r="AL49">
        <f t="shared" si="26"/>
        <v>-4873.4851493317965</v>
      </c>
      <c r="AN49">
        <f t="shared" si="27"/>
        <v>0</v>
      </c>
      <c r="AO49">
        <f t="shared" si="27"/>
        <v>0</v>
      </c>
      <c r="AP49">
        <f t="shared" si="27"/>
        <v>-5.029936693621255E-2</v>
      </c>
      <c r="AQ49">
        <f t="shared" si="27"/>
        <v>-42.125655618442607</v>
      </c>
      <c r="AR49">
        <f t="shared" si="27"/>
        <v>-42.175954985378816</v>
      </c>
      <c r="AS49">
        <f t="shared" si="27"/>
        <v>0.23652468280312053</v>
      </c>
      <c r="AT49">
        <f t="shared" si="27"/>
        <v>0.30170014736457296</v>
      </c>
      <c r="AU49">
        <f t="shared" si="23"/>
        <v>-41.637730155211123</v>
      </c>
      <c r="AW49">
        <v>46</v>
      </c>
      <c r="AX49">
        <f>IF(Z49&gt;0, (R49*SUMPRODUCT(K49:$K$98, X49:$X$98)-K49*$AZ$3)/Z49, 0)</f>
        <v>1012.3083227794074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2.2446000000000001E-2</v>
      </c>
      <c r="Q50" s="4">
        <f t="shared" si="21"/>
        <v>12.5</v>
      </c>
      <c r="R50">
        <f t="shared" si="0"/>
        <v>500000</v>
      </c>
      <c r="S50">
        <f t="shared" si="1"/>
        <v>985.57838060839617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476.77987369215145</v>
      </c>
      <c r="AC50">
        <f t="shared" si="2"/>
        <v>449.12940305602842</v>
      </c>
      <c r="AE50">
        <f t="shared" si="3"/>
        <v>0</v>
      </c>
      <c r="AF50">
        <f t="shared" si="24"/>
        <v>0</v>
      </c>
      <c r="AG50">
        <f t="shared" si="24"/>
        <v>-5.6962669318443941</v>
      </c>
      <c r="AH50">
        <f t="shared" si="5"/>
        <v>-5285.8406890852302</v>
      </c>
      <c r="AI50">
        <f t="shared" si="25"/>
        <v>-5291.5369560170748</v>
      </c>
      <c r="AJ50">
        <f t="shared" si="7"/>
        <v>27.650470636123032</v>
      </c>
      <c r="AK50">
        <f t="shared" si="22"/>
        <v>33.374591158450606</v>
      </c>
      <c r="AL50">
        <f t="shared" si="26"/>
        <v>-5230.5118942225008</v>
      </c>
      <c r="AN50">
        <f t="shared" si="27"/>
        <v>0</v>
      </c>
      <c r="AO50">
        <f t="shared" si="27"/>
        <v>0</v>
      </c>
      <c r="AP50">
        <f t="shared" si="27"/>
        <v>-4.3452994354107322E-2</v>
      </c>
      <c r="AQ50">
        <f t="shared" si="27"/>
        <v>-40.322128223222386</v>
      </c>
      <c r="AR50">
        <f t="shared" si="27"/>
        <v>-40.365581217576498</v>
      </c>
      <c r="AS50">
        <f t="shared" si="27"/>
        <v>0.21092686821311446</v>
      </c>
      <c r="AT50">
        <f t="shared" si="27"/>
        <v>0.25459233890031652</v>
      </c>
      <c r="AU50">
        <f t="shared" si="23"/>
        <v>-39.900062010463067</v>
      </c>
      <c r="AW50">
        <v>47</v>
      </c>
      <c r="AX50">
        <f>IF(Z50&gt;0, (R50*SUMPRODUCT(K50:$K$98, X50:$X$98)-K50*$AZ$3)/Z50, 0)</f>
        <v>985.57838060839617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2.4856E-2</v>
      </c>
      <c r="Q51" s="4">
        <f t="shared" si="21"/>
        <v>12.5</v>
      </c>
      <c r="R51">
        <f t="shared" si="0"/>
        <v>500000</v>
      </c>
      <c r="S51">
        <f t="shared" si="1"/>
        <v>958.87866228551059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449.12940305602842</v>
      </c>
      <c r="AC51">
        <f t="shared" si="2"/>
        <v>421.7315471384486</v>
      </c>
      <c r="AE51">
        <f t="shared" si="3"/>
        <v>0</v>
      </c>
      <c r="AF51">
        <f t="shared" si="24"/>
        <v>0</v>
      </c>
      <c r="AG51">
        <f t="shared" si="24"/>
        <v>-5.4977178516680256</v>
      </c>
      <c r="AH51">
        <f t="shared" si="5"/>
        <v>-5663.4564343169704</v>
      </c>
      <c r="AI51">
        <f t="shared" si="25"/>
        <v>-5668.9541521686388</v>
      </c>
      <c r="AJ51">
        <f t="shared" si="7"/>
        <v>27.397855917579818</v>
      </c>
      <c r="AK51">
        <f t="shared" si="22"/>
        <v>31.439058213921992</v>
      </c>
      <c r="AL51">
        <f t="shared" si="26"/>
        <v>-5610.1172380371372</v>
      </c>
      <c r="AN51">
        <f t="shared" si="27"/>
        <v>0</v>
      </c>
      <c r="AO51">
        <f t="shared" si="27"/>
        <v>0</v>
      </c>
      <c r="AP51">
        <f t="shared" si="27"/>
        <v>-3.7444997127589773E-2</v>
      </c>
      <c r="AQ51">
        <f t="shared" si="27"/>
        <v>-38.573843845203264</v>
      </c>
      <c r="AR51">
        <f t="shared" si="27"/>
        <v>-38.611288842330858</v>
      </c>
      <c r="AS51">
        <f t="shared" si="27"/>
        <v>0.18660700018001644</v>
      </c>
      <c r="AT51">
        <f t="shared" si="27"/>
        <v>0.21413165904053436</v>
      </c>
      <c r="AU51">
        <f t="shared" si="23"/>
        <v>-38.210550183110307</v>
      </c>
      <c r="AW51">
        <v>48</v>
      </c>
      <c r="AX51">
        <f>IF(Z51&gt;0, (R51*SUMPRODUCT(K51:$K$98, X51:$X$98)-K51*$AZ$3)/Z51, 0)</f>
        <v>958.87866228551059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2.7564999999999999E-2</v>
      </c>
      <c r="Q52" s="4">
        <f t="shared" si="21"/>
        <v>12.5</v>
      </c>
      <c r="R52">
        <f t="shared" si="0"/>
        <v>500000</v>
      </c>
      <c r="S52">
        <f t="shared" si="1"/>
        <v>932.43858790960087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421.7315471384486</v>
      </c>
      <c r="AC52">
        <f t="shared" si="2"/>
        <v>394.69723213756907</v>
      </c>
      <c r="AE52">
        <f t="shared" si="3"/>
        <v>0</v>
      </c>
      <c r="AF52">
        <f t="shared" si="24"/>
        <v>0</v>
      </c>
      <c r="AG52">
        <f t="shared" si="24"/>
        <v>-5.2911960805701161</v>
      </c>
      <c r="AH52">
        <f t="shared" si="5"/>
        <v>-6061.7837032491652</v>
      </c>
      <c r="AI52">
        <f t="shared" si="25"/>
        <v>-6067.0748993297357</v>
      </c>
      <c r="AJ52">
        <f t="shared" si="7"/>
        <v>27.034315000879531</v>
      </c>
      <c r="AK52">
        <f t="shared" si="22"/>
        <v>29.521208299691406</v>
      </c>
      <c r="AL52">
        <f t="shared" si="26"/>
        <v>-6010.519376029165</v>
      </c>
      <c r="AN52">
        <f t="shared" si="27"/>
        <v>0</v>
      </c>
      <c r="AO52">
        <f t="shared" si="27"/>
        <v>0</v>
      </c>
      <c r="AP52">
        <f t="shared" si="27"/>
        <v>-3.2177121259367732E-2</v>
      </c>
      <c r="AQ52">
        <f t="shared" si="27"/>
        <v>-36.863262350786144</v>
      </c>
      <c r="AR52">
        <f t="shared" si="27"/>
        <v>-36.895439472045517</v>
      </c>
      <c r="AS52">
        <f t="shared" si="27"/>
        <v>0.16440260740696577</v>
      </c>
      <c r="AT52">
        <f t="shared" si="27"/>
        <v>0.17952604377494036</v>
      </c>
      <c r="AU52">
        <f t="shared" si="23"/>
        <v>-36.551510820863612</v>
      </c>
      <c r="AW52">
        <v>49</v>
      </c>
      <c r="AX52">
        <f>IF(Z52&gt;0, (R52*SUMPRODUCT(K52:$K$98, X52:$X$98)-K52*$AZ$3)/Z52, 0)</f>
        <v>932.43858790960087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3.0620999999999999E-2</v>
      </c>
      <c r="Q53" s="4">
        <f t="shared" si="21"/>
        <v>12.5</v>
      </c>
      <c r="R53">
        <f t="shared" si="0"/>
        <v>500000</v>
      </c>
      <c r="S53">
        <f t="shared" si="1"/>
        <v>906.51618060662827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394.69723213756907</v>
      </c>
      <c r="AC53">
        <f t="shared" si="2"/>
        <v>368.13712054064308</v>
      </c>
      <c r="AE53">
        <f t="shared" si="3"/>
        <v>0</v>
      </c>
      <c r="AF53">
        <f t="shared" si="24"/>
        <v>0</v>
      </c>
      <c r="AG53">
        <f t="shared" si="24"/>
        <v>-5.0762624045812776</v>
      </c>
      <c r="AH53">
        <f t="shared" si="5"/>
        <v>-6480.8686073255003</v>
      </c>
      <c r="AI53">
        <f t="shared" si="25"/>
        <v>-6485.9448697300813</v>
      </c>
      <c r="AJ53">
        <f t="shared" si="7"/>
        <v>26.560111596925992</v>
      </c>
      <c r="AK53">
        <f t="shared" si="22"/>
        <v>27.628806249629839</v>
      </c>
      <c r="AL53">
        <f t="shared" si="26"/>
        <v>-6431.755951883526</v>
      </c>
      <c r="AN53">
        <f t="shared" si="27"/>
        <v>0</v>
      </c>
      <c r="AO53">
        <f t="shared" si="27"/>
        <v>0</v>
      </c>
      <c r="AP53">
        <f t="shared" si="27"/>
        <v>-2.7562548586331212E-2</v>
      </c>
      <c r="AQ53">
        <f t="shared" si="27"/>
        <v>-35.18912964582497</v>
      </c>
      <c r="AR53">
        <f t="shared" si="27"/>
        <v>-35.216692194411301</v>
      </c>
      <c r="AS53">
        <f t="shared" si="27"/>
        <v>0.14421326322452732</v>
      </c>
      <c r="AT53">
        <f t="shared" si="27"/>
        <v>0.15001594755040426</v>
      </c>
      <c r="AU53">
        <f t="shared" si="23"/>
        <v>-34.922462983636372</v>
      </c>
      <c r="AW53">
        <v>50</v>
      </c>
      <c r="AX53">
        <f>IF(Z53&gt;0, (R53*SUMPRODUCT(K53:$K$98, X53:$X$98)-K53*$AZ$3)/Z53, 0)</f>
        <v>906.51618060662827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3.3921E-2</v>
      </c>
      <c r="Q54" s="4">
        <f t="shared" si="21"/>
        <v>12.5</v>
      </c>
      <c r="R54">
        <f t="shared" si="0"/>
        <v>500000</v>
      </c>
      <c r="S54">
        <f t="shared" si="1"/>
        <v>881.2217379662535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368.13712054064308</v>
      </c>
      <c r="AC54">
        <f t="shared" si="2"/>
        <v>342.14723263933638</v>
      </c>
      <c r="AE54">
        <f t="shared" si="3"/>
        <v>0</v>
      </c>
      <c r="AF54">
        <f t="shared" si="24"/>
        <v>0</v>
      </c>
      <c r="AG54">
        <f t="shared" si="24"/>
        <v>-4.8533078835096628</v>
      </c>
      <c r="AH54">
        <f t="shared" si="5"/>
        <v>-6887.6758810320607</v>
      </c>
      <c r="AI54">
        <f t="shared" si="25"/>
        <v>-6892.5291889155706</v>
      </c>
      <c r="AJ54">
        <f t="shared" si="7"/>
        <v>25.989887901306702</v>
      </c>
      <c r="AK54">
        <f t="shared" si="22"/>
        <v>25.769598437845019</v>
      </c>
      <c r="AL54">
        <f t="shared" si="26"/>
        <v>-6840.7697025764182</v>
      </c>
      <c r="AN54">
        <f t="shared" si="27"/>
        <v>0</v>
      </c>
      <c r="AO54">
        <f t="shared" si="27"/>
        <v>0</v>
      </c>
      <c r="AP54">
        <f t="shared" si="27"/>
        <v>-2.352854811595621E-2</v>
      </c>
      <c r="AQ54">
        <f t="shared" si="27"/>
        <v>-33.391043235605039</v>
      </c>
      <c r="AR54">
        <f t="shared" si="27"/>
        <v>-33.414571783720994</v>
      </c>
      <c r="AS54">
        <f t="shared" si="27"/>
        <v>0.12599743158515517</v>
      </c>
      <c r="AT54">
        <f t="shared" si="27"/>
        <v>0.12492948136132798</v>
      </c>
      <c r="AU54">
        <f t="shared" si="23"/>
        <v>-33.163644870774505</v>
      </c>
      <c r="AW54">
        <v>51</v>
      </c>
      <c r="AX54">
        <f>IF(Z54&gt;0, (R54*SUMPRODUCT(K54:$K$98, X54:$X$98)-K54*$AZ$3)/Z54, 0)</f>
        <v>881.2217379662535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3.7368999999999999E-2</v>
      </c>
      <c r="Q55" s="4">
        <f t="shared" si="21"/>
        <v>12.5</v>
      </c>
      <c r="R55">
        <f t="shared" si="0"/>
        <v>500000</v>
      </c>
      <c r="S55">
        <f t="shared" si="1"/>
        <v>856.9694564257909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342.14723263933638</v>
      </c>
      <c r="AC55">
        <f t="shared" si="2"/>
        <v>316.96979810419407</v>
      </c>
      <c r="AE55">
        <f t="shared" si="3"/>
        <v>0</v>
      </c>
      <c r="AF55">
        <f t="shared" si="24"/>
        <v>0</v>
      </c>
      <c r="AG55">
        <f t="shared" si="24"/>
        <v>-4.6234115423756936</v>
      </c>
      <c r="AH55">
        <f t="shared" si="5"/>
        <v>-7254.5304919549044</v>
      </c>
      <c r="AI55">
        <f t="shared" si="25"/>
        <v>-7259.1539034972802</v>
      </c>
      <c r="AJ55">
        <f t="shared" si="7"/>
        <v>25.177434535142311</v>
      </c>
      <c r="AK55">
        <f t="shared" si="22"/>
        <v>23.950306284753548</v>
      </c>
      <c r="AL55">
        <f t="shared" si="26"/>
        <v>-7210.0261626773845</v>
      </c>
      <c r="AN55">
        <f t="shared" si="27"/>
        <v>0</v>
      </c>
      <c r="AO55">
        <f t="shared" si="27"/>
        <v>0</v>
      </c>
      <c r="AP55">
        <f t="shared" si="27"/>
        <v>-2.0012521714510248E-2</v>
      </c>
      <c r="AQ55">
        <f t="shared" si="27"/>
        <v>-31.401368376613128</v>
      </c>
      <c r="AR55">
        <f t="shared" si="27"/>
        <v>-31.421380898327641</v>
      </c>
      <c r="AS55">
        <f t="shared" si="27"/>
        <v>0.10898098746608446</v>
      </c>
      <c r="AT55">
        <f t="shared" si="27"/>
        <v>0.10366934031282776</v>
      </c>
      <c r="AU55">
        <f t="shared" si="23"/>
        <v>-31.208730570548727</v>
      </c>
      <c r="AW55">
        <v>52</v>
      </c>
      <c r="AX55">
        <f>IF(Z55&gt;0, (R55*SUMPRODUCT(K55:$K$98, X55:$X$98)-K55*$AZ$3)/Z55, 0)</f>
        <v>856.9694564257909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5.0548205999999998E-2</v>
      </c>
      <c r="Q56" s="4">
        <f t="shared" si="21"/>
        <v>12.5</v>
      </c>
      <c r="R56">
        <f t="shared" si="0"/>
        <v>500000</v>
      </c>
      <c r="S56">
        <f t="shared" si="1"/>
        <v>842.9373749260676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316.96979810419407</v>
      </c>
      <c r="AC56">
        <f t="shared" si="2"/>
        <v>292.90200892442272</v>
      </c>
      <c r="AE56">
        <f t="shared" si="3"/>
        <v>0</v>
      </c>
      <c r="AF56">
        <f t="shared" si="24"/>
        <v>0</v>
      </c>
      <c r="AG56">
        <f t="shared" si="24"/>
        <v>-4.3434722678851525</v>
      </c>
      <c r="AH56">
        <f t="shared" si="5"/>
        <v>-9348.2063626713716</v>
      </c>
      <c r="AI56">
        <f t="shared" si="25"/>
        <v>-9352.5498349392565</v>
      </c>
      <c r="AJ56">
        <f t="shared" si="7"/>
        <v>24.067789179771353</v>
      </c>
      <c r="AK56">
        <f t="shared" si="22"/>
        <v>22.187885867293588</v>
      </c>
      <c r="AL56">
        <f t="shared" si="26"/>
        <v>-9306.2941598921916</v>
      </c>
      <c r="AN56">
        <f t="shared" si="27"/>
        <v>0</v>
      </c>
      <c r="AO56">
        <f t="shared" si="27"/>
        <v>0</v>
      </c>
      <c r="AP56">
        <f t="shared" si="27"/>
        <v>-1.6786428059964827E-2</v>
      </c>
      <c r="AQ56">
        <f t="shared" si="27"/>
        <v>-36.128466793019186</v>
      </c>
      <c r="AR56">
        <f t="shared" si="27"/>
        <v>-36.145253221079145</v>
      </c>
      <c r="AS56">
        <f t="shared" si="27"/>
        <v>9.3015952839350408E-2</v>
      </c>
      <c r="AT56">
        <f t="shared" si="27"/>
        <v>8.5750599276965933E-2</v>
      </c>
      <c r="AU56">
        <f t="shared" si="23"/>
        <v>-35.96648666896283</v>
      </c>
      <c r="AW56">
        <v>53</v>
      </c>
      <c r="AX56">
        <f>IF(Z56&gt;0, (R56*SUMPRODUCT(K56:$K$98, X56:$X$98)-K56*$AZ$3)/Z56, 0)</f>
        <v>842.9373749260676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6.4784177999999998E-2</v>
      </c>
      <c r="Q57" s="4">
        <f t="shared" si="21"/>
        <v>12.5</v>
      </c>
      <c r="R57">
        <f t="shared" si="0"/>
        <v>500000</v>
      </c>
      <c r="S57">
        <f t="shared" si="1"/>
        <v>819.06059523312831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292.90200892442272</v>
      </c>
      <c r="AC57">
        <f t="shared" si="2"/>
        <v>263.32138070001213</v>
      </c>
      <c r="AE57">
        <f t="shared" si="3"/>
        <v>0</v>
      </c>
      <c r="AF57">
        <f t="shared" si="24"/>
        <v>0</v>
      </c>
      <c r="AG57">
        <f t="shared" si="24"/>
        <v>-4.0186492646655658</v>
      </c>
      <c r="AH57">
        <f t="shared" si="5"/>
        <v>-11255.531221629415</v>
      </c>
      <c r="AI57">
        <f t="shared" si="25"/>
        <v>-11259.549870894081</v>
      </c>
      <c r="AJ57">
        <f t="shared" si="7"/>
        <v>29.580628224410589</v>
      </c>
      <c r="AK57">
        <f t="shared" si="22"/>
        <v>20.503140624709591</v>
      </c>
      <c r="AL57">
        <f t="shared" si="26"/>
        <v>-11209.466102044962</v>
      </c>
      <c r="AN57">
        <f t="shared" si="27"/>
        <v>0</v>
      </c>
      <c r="AO57">
        <f t="shared" si="27"/>
        <v>0</v>
      </c>
      <c r="AP57">
        <f t="shared" si="27"/>
        <v>-1.3867025746378771E-2</v>
      </c>
      <c r="AQ57">
        <f t="shared" si="27"/>
        <v>-38.839105122176996</v>
      </c>
      <c r="AR57">
        <f t="shared" si="27"/>
        <v>-38.852972147923381</v>
      </c>
      <c r="AS57">
        <f t="shared" si="27"/>
        <v>0.1020729369912049</v>
      </c>
      <c r="AT57">
        <f t="shared" si="27"/>
        <v>7.0749538016260161E-2</v>
      </c>
      <c r="AU57">
        <f t="shared" si="23"/>
        <v>-38.680149672915917</v>
      </c>
      <c r="AW57">
        <v>54</v>
      </c>
      <c r="AX57">
        <f>IF(Z57&gt;0, (R57*SUMPRODUCT(K57:$K$98, X57:$X$98)-K57*$AZ$3)/Z57, 0)</f>
        <v>819.06059523312831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8.0470763000000001E-2</v>
      </c>
      <c r="Q58" s="4">
        <f t="shared" si="21"/>
        <v>12.5</v>
      </c>
      <c r="R58">
        <f t="shared" si="0"/>
        <v>500000</v>
      </c>
      <c r="S58">
        <f t="shared" si="1"/>
        <v>787.70034809098127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263.32138070001213</v>
      </c>
      <c r="AC58">
        <f t="shared" si="2"/>
        <v>230.32856001409289</v>
      </c>
      <c r="AE58">
        <f t="shared" si="3"/>
        <v>0</v>
      </c>
      <c r="AF58">
        <f t="shared" si="24"/>
        <v>0</v>
      </c>
      <c r="AG58">
        <f t="shared" si="24"/>
        <v>-3.6550789994618831</v>
      </c>
      <c r="AH58">
        <f t="shared" si="5"/>
        <v>-12935.350902281079</v>
      </c>
      <c r="AI58">
        <f t="shared" si="25"/>
        <v>-12939.005981280541</v>
      </c>
      <c r="AJ58">
        <f t="shared" si="7"/>
        <v>32.992820685919241</v>
      </c>
      <c r="AK58">
        <f t="shared" si="22"/>
        <v>18.43249664900085</v>
      </c>
      <c r="AL58">
        <f t="shared" si="26"/>
        <v>-12887.580663945622</v>
      </c>
      <c r="AN58">
        <f t="shared" si="27"/>
        <v>0</v>
      </c>
      <c r="AO58">
        <f t="shared" si="27"/>
        <v>0</v>
      </c>
      <c r="AP58">
        <f t="shared" si="27"/>
        <v>-1.1261129773717177E-2</v>
      </c>
      <c r="AQ58">
        <f t="shared" si="27"/>
        <v>-39.853219369705144</v>
      </c>
      <c r="AR58">
        <f t="shared" si="27"/>
        <v>-39.864480499478859</v>
      </c>
      <c r="AS58">
        <f t="shared" si="27"/>
        <v>0.10164935844062915</v>
      </c>
      <c r="AT58">
        <f t="shared" si="27"/>
        <v>5.6789671809710555E-2</v>
      </c>
      <c r="AU58">
        <f t="shared" si="23"/>
        <v>-39.706041469228524</v>
      </c>
      <c r="AW58">
        <v>55</v>
      </c>
      <c r="AX58">
        <f>IF(Z58&gt;0, (R58*SUMPRODUCT(K58:$K$98, X58:$X$98)-K58*$AZ$3)/Z58, 0)</f>
        <v>787.70034809098127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9.7818447000000003E-2</v>
      </c>
      <c r="Q59" s="4">
        <f t="shared" si="21"/>
        <v>12.5</v>
      </c>
      <c r="R59">
        <f t="shared" si="0"/>
        <v>500000</v>
      </c>
      <c r="S59">
        <f t="shared" si="1"/>
        <v>750.13643837272309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230.32856001409289</v>
      </c>
      <c r="AC59">
        <f t="shared" si="2"/>
        <v>195.69523746247484</v>
      </c>
      <c r="AE59">
        <f t="shared" si="3"/>
        <v>0</v>
      </c>
      <c r="AF59">
        <f t="shared" si="24"/>
        <v>0</v>
      </c>
      <c r="AG59">
        <f t="shared" si="24"/>
        <v>-3.2609940580775891</v>
      </c>
      <c r="AH59">
        <f t="shared" si="5"/>
        <v>-14301.36605558701</v>
      </c>
      <c r="AI59">
        <f t="shared" si="25"/>
        <v>-14304.627049645087</v>
      </c>
      <c r="AJ59">
        <f t="shared" si="7"/>
        <v>34.633322551618051</v>
      </c>
      <c r="AK59">
        <f t="shared" si="22"/>
        <v>16.122999200986502</v>
      </c>
      <c r="AL59">
        <f t="shared" si="26"/>
        <v>-14253.870727892483</v>
      </c>
      <c r="AN59">
        <f t="shared" si="27"/>
        <v>0</v>
      </c>
      <c r="AO59">
        <f t="shared" si="27"/>
        <v>0</v>
      </c>
      <c r="AP59">
        <f t="shared" si="27"/>
        <v>-8.9705109375442221E-3</v>
      </c>
      <c r="AQ59">
        <f t="shared" si="27"/>
        <v>-39.340936640374125</v>
      </c>
      <c r="AR59">
        <f t="shared" si="27"/>
        <v>-39.349907151311669</v>
      </c>
      <c r="AS59">
        <f t="shared" si="27"/>
        <v>9.527113304092831E-2</v>
      </c>
      <c r="AT59">
        <f t="shared" si="27"/>
        <v>4.4351979213273662E-2</v>
      </c>
      <c r="AU59">
        <f t="shared" si="23"/>
        <v>-39.21028403905747</v>
      </c>
      <c r="AW59">
        <v>56</v>
      </c>
      <c r="AX59">
        <f>IF(Z59&gt;0, (R59*SUMPRODUCT(K59:$K$98, X59:$X$98)-K59*$AZ$3)/Z59, 0)</f>
        <v>750.13643837272309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0.115047869</v>
      </c>
      <c r="Q60" s="4">
        <f t="shared" si="21"/>
        <v>12.5</v>
      </c>
      <c r="R60">
        <f t="shared" si="0"/>
        <v>500000</v>
      </c>
      <c r="S60">
        <f t="shared" si="1"/>
        <v>705.41037184033064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195.69523746247484</v>
      </c>
      <c r="AC60">
        <f t="shared" si="2"/>
        <v>161.01492298110716</v>
      </c>
      <c r="AE60">
        <f t="shared" si="3"/>
        <v>0</v>
      </c>
      <c r="AF60">
        <f t="shared" si="24"/>
        <v>0</v>
      </c>
      <c r="AG60">
        <f t="shared" si="24"/>
        <v>-2.8532137002933244</v>
      </c>
      <c r="AH60">
        <f t="shared" si="5"/>
        <v>-15006.816688139554</v>
      </c>
      <c r="AI60">
        <f t="shared" si="25"/>
        <v>-15009.669901839847</v>
      </c>
      <c r="AJ60">
        <f t="shared" si="7"/>
        <v>34.680314481367674</v>
      </c>
      <c r="AK60">
        <f t="shared" si="22"/>
        <v>13.69866662237324</v>
      </c>
      <c r="AL60">
        <f t="shared" si="26"/>
        <v>-14961.290920736106</v>
      </c>
      <c r="AN60">
        <f t="shared" si="27"/>
        <v>0</v>
      </c>
      <c r="AO60">
        <f t="shared" si="27"/>
        <v>0</v>
      </c>
      <c r="AP60">
        <f t="shared" si="27"/>
        <v>-7.0078282687170753E-3</v>
      </c>
      <c r="AQ60">
        <f t="shared" si="27"/>
        <v>-36.858505971630521</v>
      </c>
      <c r="AR60">
        <f t="shared" si="27"/>
        <v>-36.86551379989924</v>
      </c>
      <c r="AS60">
        <f t="shared" si="27"/>
        <v>8.5178929347472815E-2</v>
      </c>
      <c r="AT60">
        <f t="shared" si="27"/>
        <v>3.3645535625364896E-2</v>
      </c>
      <c r="AU60">
        <f t="shared" si="23"/>
        <v>-36.746689334926401</v>
      </c>
      <c r="AW60">
        <v>57</v>
      </c>
      <c r="AX60">
        <f>IF(Z60&gt;0, (R60*SUMPRODUCT(K60:$K$98, X60:$X$98)-K60*$AZ$3)/Z60, 0)</f>
        <v>705.41037184033064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0.13365521</v>
      </c>
      <c r="Q61" s="4">
        <f t="shared" si="21"/>
        <v>12.5</v>
      </c>
      <c r="R61">
        <f t="shared" si="0"/>
        <v>500000</v>
      </c>
      <c r="S61">
        <f t="shared" si="1"/>
        <v>656.4680203088991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161.01492298110716</v>
      </c>
      <c r="AC61">
        <f t="shared" si="2"/>
        <v>128.31768679430385</v>
      </c>
      <c r="AE61">
        <f t="shared" si="3"/>
        <v>0</v>
      </c>
      <c r="AF61">
        <f t="shared" si="24"/>
        <v>0</v>
      </c>
      <c r="AG61">
        <f t="shared" si="24"/>
        <v>-2.4433346870028099</v>
      </c>
      <c r="AH61">
        <f t="shared" si="5"/>
        <v>-15253.875051503253</v>
      </c>
      <c r="AI61">
        <f t="shared" si="25"/>
        <v>-15256.318386190256</v>
      </c>
      <c r="AJ61">
        <f t="shared" si="7"/>
        <v>32.697236186803309</v>
      </c>
      <c r="AK61">
        <f t="shared" si="22"/>
        <v>11.271044608677503</v>
      </c>
      <c r="AL61">
        <f t="shared" si="26"/>
        <v>-15212.350105394777</v>
      </c>
      <c r="AN61">
        <f t="shared" si="27"/>
        <v>0</v>
      </c>
      <c r="AO61">
        <f t="shared" si="27"/>
        <v>0</v>
      </c>
      <c r="AP61">
        <f t="shared" si="27"/>
        <v>-5.3581403813665962E-3</v>
      </c>
      <c r="AQ61">
        <f t="shared" si="27"/>
        <v>-33.451169960689896</v>
      </c>
      <c r="AR61">
        <f t="shared" si="27"/>
        <v>-33.456528101071264</v>
      </c>
      <c r="AS61">
        <f t="shared" si="27"/>
        <v>7.1703799935203261E-2</v>
      </c>
      <c r="AT61">
        <f t="shared" si="27"/>
        <v>2.4716973724144466E-2</v>
      </c>
      <c r="AU61">
        <f t="shared" si="23"/>
        <v>-33.360107327411917</v>
      </c>
      <c r="AW61">
        <v>58</v>
      </c>
      <c r="AX61">
        <f>IF(Z61&gt;0, (R61*SUMPRODUCT(K61:$K$98, X61:$X$98)-K61*$AZ$3)/Z61, 0)</f>
        <v>656.4680203088991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0.153152232</v>
      </c>
      <c r="Q62" s="4">
        <f t="shared" si="21"/>
        <v>12.5</v>
      </c>
      <c r="R62">
        <f t="shared" si="0"/>
        <v>500000</v>
      </c>
      <c r="S62">
        <f t="shared" si="1"/>
        <v>602.66772542018543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128.31768679430385</v>
      </c>
      <c r="AC62">
        <f t="shared" si="2"/>
        <v>98.581936284352508</v>
      </c>
      <c r="AE62">
        <f t="shared" si="3"/>
        <v>0</v>
      </c>
      <c r="AF62">
        <f t="shared" si="24"/>
        <v>0</v>
      </c>
      <c r="AG62">
        <f t="shared" si="24"/>
        <v>-2.04469917929528</v>
      </c>
      <c r="AH62">
        <f t="shared" si="5"/>
        <v>-14968.08643350007</v>
      </c>
      <c r="AI62">
        <f t="shared" si="25"/>
        <v>-14970.131132679366</v>
      </c>
      <c r="AJ62">
        <f t="shared" si="7"/>
        <v>29.735750509951345</v>
      </c>
      <c r="AK62">
        <f t="shared" si="22"/>
        <v>8.9822380756012699</v>
      </c>
      <c r="AL62">
        <f t="shared" si="26"/>
        <v>-14931.413144093813</v>
      </c>
      <c r="AN62">
        <f t="shared" si="27"/>
        <v>0</v>
      </c>
      <c r="AO62">
        <f t="shared" si="27"/>
        <v>0</v>
      </c>
      <c r="AP62">
        <f t="shared" si="27"/>
        <v>-4.0035248381940216E-3</v>
      </c>
      <c r="AQ62">
        <f t="shared" si="27"/>
        <v>-29.307541384843766</v>
      </c>
      <c r="AR62">
        <f t="shared" si="27"/>
        <v>-29.31154490968196</v>
      </c>
      <c r="AS62">
        <f t="shared" si="27"/>
        <v>5.8222655417684191E-2</v>
      </c>
      <c r="AT62">
        <f t="shared" si="27"/>
        <v>1.7587239043464493E-2</v>
      </c>
      <c r="AU62">
        <f t="shared" si="23"/>
        <v>-29.235735015220811</v>
      </c>
      <c r="AW62">
        <v>59</v>
      </c>
      <c r="AX62">
        <f>IF(Z62&gt;0, (R62*SUMPRODUCT(K62:$K$98, X62:$X$98)-K62*$AZ$3)/Z62, 0)</f>
        <v>602.66772542018543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0.17329698399999999</v>
      </c>
      <c r="Q63" s="4">
        <f t="shared" si="21"/>
        <v>12.5</v>
      </c>
      <c r="R63">
        <f t="shared" si="0"/>
        <v>500000</v>
      </c>
      <c r="S63">
        <f t="shared" si="1"/>
        <v>543.3799376837253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98.581936284352508</v>
      </c>
      <c r="AC63">
        <f t="shared" si="2"/>
        <v>72.59173369481114</v>
      </c>
      <c r="AE63">
        <f t="shared" si="3"/>
        <v>0</v>
      </c>
      <c r="AF63">
        <f t="shared" si="24"/>
        <v>0</v>
      </c>
      <c r="AG63">
        <f t="shared" si="24"/>
        <v>-1.6699119865431804</v>
      </c>
      <c r="AH63">
        <f t="shared" si="5"/>
        <v>-14173.608038365892</v>
      </c>
      <c r="AI63">
        <f t="shared" si="25"/>
        <v>-14175.277950352434</v>
      </c>
      <c r="AJ63">
        <f t="shared" si="7"/>
        <v>25.990202589541369</v>
      </c>
      <c r="AK63">
        <f t="shared" si="22"/>
        <v>6.9007355399046766</v>
      </c>
      <c r="AL63">
        <f t="shared" si="26"/>
        <v>-14142.387012222989</v>
      </c>
      <c r="AN63">
        <f t="shared" si="27"/>
        <v>0</v>
      </c>
      <c r="AO63">
        <f t="shared" si="27"/>
        <v>0</v>
      </c>
      <c r="AP63">
        <f t="shared" si="27"/>
        <v>-2.9193667946285449E-3</v>
      </c>
      <c r="AQ63">
        <f t="shared" si="27"/>
        <v>-24.778527851004</v>
      </c>
      <c r="AR63">
        <f t="shared" si="27"/>
        <v>-24.781447217798629</v>
      </c>
      <c r="AS63">
        <f t="shared" si="27"/>
        <v>4.5436487094533427E-2</v>
      </c>
      <c r="AT63">
        <f t="shared" si="27"/>
        <v>1.2063976039488037E-2</v>
      </c>
      <c r="AU63">
        <f t="shared" si="23"/>
        <v>-24.723946754664606</v>
      </c>
      <c r="AW63">
        <v>60</v>
      </c>
      <c r="AX63">
        <f>IF(Z63&gt;0, (R63*SUMPRODUCT(K63:$K$98, X63:$X$98)-K63*$AZ$3)/Z63, 0)</f>
        <v>543.3799376837253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0.19491187900000001</v>
      </c>
      <c r="Q64" s="4">
        <f t="shared" si="21"/>
        <v>12.5</v>
      </c>
      <c r="R64">
        <f t="shared" si="0"/>
        <v>500000</v>
      </c>
      <c r="S64">
        <f t="shared" si="1"/>
        <v>478.02662426653967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72.59173369481114</v>
      </c>
      <c r="AC64">
        <f t="shared" si="2"/>
        <v>50.775115482469914</v>
      </c>
      <c r="AE64">
        <f t="shared" si="3"/>
        <v>0</v>
      </c>
      <c r="AF64">
        <f t="shared" si="24"/>
        <v>0</v>
      </c>
      <c r="AG64">
        <f t="shared" si="24"/>
        <v>-1.3277271836159945</v>
      </c>
      <c r="AH64">
        <f t="shared" si="5"/>
        <v>-13019.427322470161</v>
      </c>
      <c r="AI64">
        <f t="shared" si="25"/>
        <v>-13020.755049653777</v>
      </c>
      <c r="AJ64">
        <f t="shared" si="7"/>
        <v>21.816618212341226</v>
      </c>
      <c r="AK64">
        <f t="shared" si="22"/>
        <v>5.0814213586367805</v>
      </c>
      <c r="AL64">
        <f t="shared" si="26"/>
        <v>-12993.8570100828</v>
      </c>
      <c r="AN64">
        <f t="shared" si="27"/>
        <v>0</v>
      </c>
      <c r="AO64">
        <f t="shared" si="27"/>
        <v>0</v>
      </c>
      <c r="AP64">
        <f t="shared" si="27"/>
        <v>-2.0724588029026807E-3</v>
      </c>
      <c r="AQ64">
        <f t="shared" si="27"/>
        <v>-20.322116693973459</v>
      </c>
      <c r="AR64">
        <f t="shared" si="27"/>
        <v>-20.324189152776359</v>
      </c>
      <c r="AS64">
        <f t="shared" si="27"/>
        <v>3.4053714514299144E-2</v>
      </c>
      <c r="AT64">
        <f t="shared" si="27"/>
        <v>7.931626734705979E-3</v>
      </c>
      <c r="AU64">
        <f t="shared" si="23"/>
        <v>-20.282203811527356</v>
      </c>
      <c r="AW64">
        <v>61</v>
      </c>
      <c r="AX64">
        <f>IF(Z64&gt;0, (R64*SUMPRODUCT(K64:$K$98, X64:$X$98)-K64*$AZ$3)/Z64, 0)</f>
        <v>478.02662426653967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0.21714087100000001</v>
      </c>
      <c r="Q65" s="4">
        <f t="shared" si="21"/>
        <v>12.5</v>
      </c>
      <c r="R65">
        <f t="shared" si="0"/>
        <v>500000</v>
      </c>
      <c r="S65">
        <f t="shared" si="1"/>
        <v>403.17799023186018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50.775115482469914</v>
      </c>
      <c r="AC65">
        <f t="shared" si="2"/>
        <v>33.097560965873924</v>
      </c>
      <c r="AE65">
        <f t="shared" si="3"/>
        <v>0</v>
      </c>
      <c r="AF65">
        <f t="shared" si="24"/>
        <v>0</v>
      </c>
      <c r="AG65">
        <f t="shared" si="24"/>
        <v>-1.0261460746790807</v>
      </c>
      <c r="AH65">
        <f t="shared" si="5"/>
        <v>-11532.153484030159</v>
      </c>
      <c r="AI65">
        <f t="shared" si="25"/>
        <v>-11533.179630104838</v>
      </c>
      <c r="AJ65">
        <f t="shared" si="7"/>
        <v>17.67755451659599</v>
      </c>
      <c r="AK65">
        <f t="shared" si="22"/>
        <v>3.5542580837728943</v>
      </c>
      <c r="AL65">
        <f t="shared" si="26"/>
        <v>-11511.947817504468</v>
      </c>
      <c r="AN65">
        <f t="shared" si="27"/>
        <v>0</v>
      </c>
      <c r="AO65">
        <f t="shared" si="27"/>
        <v>0</v>
      </c>
      <c r="AP65">
        <f t="shared" si="27"/>
        <v>-1.4301059868747756E-3</v>
      </c>
      <c r="AQ65">
        <f t="shared" si="27"/>
        <v>-16.071982484782335</v>
      </c>
      <c r="AR65">
        <f t="shared" si="27"/>
        <v>-16.073412590769212</v>
      </c>
      <c r="AS65">
        <f t="shared" si="27"/>
        <v>2.4636625497393753E-2</v>
      </c>
      <c r="AT65">
        <f t="shared" si="27"/>
        <v>4.9534524274152123E-3</v>
      </c>
      <c r="AU65">
        <f t="shared" si="23"/>
        <v>-16.0438225128444</v>
      </c>
      <c r="AW65">
        <v>62</v>
      </c>
      <c r="AX65">
        <f>IF(Z65&gt;0, (R65*SUMPRODUCT(K65:$K$98, X65:$X$98)-K65*$AZ$3)/Z65, 0)</f>
        <v>403.17799023186018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0.240684854</v>
      </c>
      <c r="Q66" s="4">
        <f t="shared" si="21"/>
        <v>12.5</v>
      </c>
      <c r="R66">
        <f t="shared" si="0"/>
        <v>500000</v>
      </c>
      <c r="S66">
        <f t="shared" si="1"/>
        <v>315.16815200586916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33.097560965873924</v>
      </c>
      <c r="AC66">
        <f t="shared" si="2"/>
        <v>19.386794710892904</v>
      </c>
      <c r="AE66">
        <f t="shared" si="3"/>
        <v>0</v>
      </c>
      <c r="AF66">
        <f t="shared" si="24"/>
        <v>0</v>
      </c>
      <c r="AG66">
        <f t="shared" si="24"/>
        <v>-0.76890679576548215</v>
      </c>
      <c r="AH66">
        <f t="shared" si="5"/>
        <v>-9879.1127266723051</v>
      </c>
      <c r="AI66">
        <f t="shared" si="25"/>
        <v>-9879.8816334680705</v>
      </c>
      <c r="AJ66">
        <f t="shared" si="7"/>
        <v>13.710766254981021</v>
      </c>
      <c r="AK66">
        <f t="shared" si="22"/>
        <v>2.3168292676111748</v>
      </c>
      <c r="AL66">
        <f t="shared" si="26"/>
        <v>-9863.8540379454789</v>
      </c>
      <c r="AN66">
        <f t="shared" si="27"/>
        <v>0</v>
      </c>
      <c r="AO66">
        <f t="shared" si="27"/>
        <v>0</v>
      </c>
      <c r="AP66">
        <f t="shared" si="27"/>
        <v>-9.5678578245584494E-4</v>
      </c>
      <c r="AQ66">
        <f t="shared" si="27"/>
        <v>-12.293030380552901</v>
      </c>
      <c r="AR66">
        <f t="shared" si="27"/>
        <v>-12.293987166335357</v>
      </c>
      <c r="AS66">
        <f t="shared" si="27"/>
        <v>1.7060931560998069E-2</v>
      </c>
      <c r="AT66">
        <f t="shared" si="27"/>
        <v>2.8829362880336152E-3</v>
      </c>
      <c r="AU66">
        <f t="shared" si="23"/>
        <v>-12.274043298486326</v>
      </c>
      <c r="AW66">
        <v>63</v>
      </c>
      <c r="AX66">
        <f>IF(Z66&gt;0, (R66*SUMPRODUCT(K66:$K$98, X66:$X$98)-K66*$AZ$3)/Z66, 0)</f>
        <v>315.16815200586916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0.26560892699999999</v>
      </c>
      <c r="Q67" s="4">
        <f t="shared" si="21"/>
        <v>12.5</v>
      </c>
      <c r="R67">
        <f t="shared" ref="R67:R89" si="28">$C$6</f>
        <v>500000</v>
      </c>
      <c r="S67">
        <f t="shared" ref="S67:S89" si="29">AX67</f>
        <v>206.51192150580249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19.386794710892904</v>
      </c>
      <c r="AC67">
        <f t="shared" ref="AC67:AC89" si="30">S67*Z67</f>
        <v>9.2019931069483256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-0.55698921882154939</v>
      </c>
      <c r="AH67">
        <f t="shared" ref="AH67:AH89" si="33">-X67*R67</f>
        <v>-8169.1403594511148</v>
      </c>
      <c r="AI67">
        <f t="shared" ref="AI67:AI89" si="34">SUM(AE67:AH67)</f>
        <v>-8169.6973486699362</v>
      </c>
      <c r="AJ67">
        <f t="shared" ref="AJ67:AJ89" si="35">AB67-AC67</f>
        <v>10.184801603944578</v>
      </c>
      <c r="AK67">
        <f t="shared" si="22"/>
        <v>1.3570756297625033</v>
      </c>
      <c r="AL67">
        <f t="shared" si="26"/>
        <v>-8158.1554714362292</v>
      </c>
      <c r="AN67">
        <f t="shared" ref="AN67:AT89" si="36">AE67*$K67</f>
        <v>0</v>
      </c>
      <c r="AO67">
        <f t="shared" si="36"/>
        <v>0</v>
      </c>
      <c r="AP67">
        <f t="shared" si="36"/>
        <v>-6.1882774962886957E-4</v>
      </c>
      <c r="AQ67">
        <f t="shared" si="36"/>
        <v>-9.0761016088197284</v>
      </c>
      <c r="AR67">
        <f t="shared" si="36"/>
        <v>-9.0767204365693583</v>
      </c>
      <c r="AS67">
        <f t="shared" si="36"/>
        <v>1.1315547310449453E-2</v>
      </c>
      <c r="AT67">
        <f t="shared" si="36"/>
        <v>1.5077420346104912E-3</v>
      </c>
      <c r="AU67">
        <f t="shared" si="23"/>
        <v>-9.0638971472242975</v>
      </c>
      <c r="AW67">
        <v>64</v>
      </c>
      <c r="AX67">
        <f>IF(Z67&gt;0, (R67*SUMPRODUCT(K67:$K$98, X67:$X$98)-K67*$AZ$3)/Z67, 0)</f>
        <v>206.51192150580249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0.29099302900000001</v>
      </c>
      <c r="Q68" s="4">
        <f t="shared" si="21"/>
        <v>12.5</v>
      </c>
      <c r="R68">
        <f t="shared" si="28"/>
        <v>500000</v>
      </c>
      <c r="S68">
        <f t="shared" si="29"/>
        <v>64.475843405532856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9.2019931069483256</v>
      </c>
      <c r="AC68">
        <f t="shared" si="30"/>
        <v>2.0082386201003128</v>
      </c>
      <c r="AE68">
        <f t="shared" si="31"/>
        <v>0</v>
      </c>
      <c r="AF68">
        <f t="shared" si="32"/>
        <v>0</v>
      </c>
      <c r="AG68">
        <f t="shared" si="32"/>
        <v>-0.38933934672810738</v>
      </c>
      <c r="AH68">
        <f t="shared" si="33"/>
        <v>-6483.1991962090597</v>
      </c>
      <c r="AI68">
        <f t="shared" si="34"/>
        <v>-6483.5885355557875</v>
      </c>
      <c r="AJ68">
        <f t="shared" si="35"/>
        <v>7.1937544868480128</v>
      </c>
      <c r="AK68">
        <f t="shared" si="22"/>
        <v>0.64413951748638287</v>
      </c>
      <c r="AL68">
        <f t="shared" si="26"/>
        <v>-6475.7506415514536</v>
      </c>
      <c r="AN68">
        <f t="shared" si="36"/>
        <v>0</v>
      </c>
      <c r="AO68">
        <f t="shared" si="36"/>
        <v>0</v>
      </c>
      <c r="AP68">
        <f t="shared" si="36"/>
        <v>-3.8621867039180573E-4</v>
      </c>
      <c r="AQ68">
        <f t="shared" si="36"/>
        <v>-6.431234331919943</v>
      </c>
      <c r="AR68">
        <f t="shared" si="36"/>
        <v>-6.4316205505903339</v>
      </c>
      <c r="AS68">
        <f t="shared" si="36"/>
        <v>7.1360943002140948E-3</v>
      </c>
      <c r="AT68">
        <f t="shared" si="36"/>
        <v>6.3897653828484766E-4</v>
      </c>
      <c r="AU68">
        <f t="shared" si="23"/>
        <v>-6.4238454797518356</v>
      </c>
      <c r="AW68">
        <v>65</v>
      </c>
      <c r="AX68">
        <f>IF(Z68&gt;0, (R68*SUMPRODUCT(K68:$K$98, X68:$X$98)-K68*$AZ$3)/Z68, 0)</f>
        <v>64.475843405532856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0.31752069599999999</v>
      </c>
      <c r="Q69" s="4">
        <f t="shared" ref="Q69:Q89" si="48">$C$8</f>
        <v>12.5</v>
      </c>
      <c r="R69">
        <f t="shared" si="28"/>
        <v>500000</v>
      </c>
      <c r="S69">
        <f t="shared" si="29"/>
        <v>-130.92491273086586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2.0082386201003128</v>
      </c>
      <c r="AC69">
        <f t="shared" si="30"/>
        <v>-2.7423286386305965</v>
      </c>
      <c r="AE69">
        <f t="shared" si="31"/>
        <v>0</v>
      </c>
      <c r="AF69">
        <f t="shared" si="32"/>
        <v>0</v>
      </c>
      <c r="AG69">
        <f t="shared" si="32"/>
        <v>-0.26182265290753237</v>
      </c>
      <c r="AH69">
        <f t="shared" si="33"/>
        <v>-4944.9320141317594</v>
      </c>
      <c r="AI69">
        <f t="shared" si="34"/>
        <v>-4945.1938367846669</v>
      </c>
      <c r="AJ69">
        <f t="shared" si="35"/>
        <v>4.7505672587309089</v>
      </c>
      <c r="AK69">
        <f t="shared" si="22"/>
        <v>0.14057670340702191</v>
      </c>
      <c r="AL69">
        <f t="shared" si="26"/>
        <v>-4940.302692822529</v>
      </c>
      <c r="AN69">
        <f t="shared" si="36"/>
        <v>0</v>
      </c>
      <c r="AO69">
        <f t="shared" si="36"/>
        <v>0</v>
      </c>
      <c r="AP69">
        <f t="shared" si="36"/>
        <v>-2.3189648451507763E-4</v>
      </c>
      <c r="AQ69">
        <f t="shared" si="36"/>
        <v>-4.3797293225357405</v>
      </c>
      <c r="AR69">
        <f t="shared" si="36"/>
        <v>-4.3799612190202559</v>
      </c>
      <c r="AS69">
        <f t="shared" si="36"/>
        <v>4.2075803392810016E-3</v>
      </c>
      <c r="AT69">
        <f t="shared" si="36"/>
        <v>1.2450887256237588E-4</v>
      </c>
      <c r="AU69">
        <f t="shared" si="23"/>
        <v>-4.3756291298084129</v>
      </c>
      <c r="AW69">
        <v>66</v>
      </c>
      <c r="AX69">
        <f>IF(Z69&gt;0, (R69*SUMPRODUCT(K69:$K$98, X69:$X$98)-K69*$AZ$3)/Z69, 0)</f>
        <v>-130.92491273086586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0.344227385</v>
      </c>
      <c r="Q70" s="4">
        <f t="shared" si="48"/>
        <v>12.5</v>
      </c>
      <c r="R70">
        <f t="shared" si="28"/>
        <v>500000</v>
      </c>
      <c r="S70">
        <f t="shared" si="29"/>
        <v>-415.59706986848778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-2.7423286386305965</v>
      </c>
      <c r="AC70">
        <f t="shared" si="30"/>
        <v>-5.6214623601047089</v>
      </c>
      <c r="AE70">
        <f t="shared" si="31"/>
        <v>0</v>
      </c>
      <c r="AF70">
        <f t="shared" si="32"/>
        <v>0</v>
      </c>
      <c r="AG70">
        <f t="shared" si="32"/>
        <v>-0.16907789923433453</v>
      </c>
      <c r="AH70">
        <f t="shared" si="33"/>
        <v>-3605.0610857648999</v>
      </c>
      <c r="AI70">
        <f t="shared" si="34"/>
        <v>-3605.2301636641341</v>
      </c>
      <c r="AJ70">
        <f t="shared" si="35"/>
        <v>2.8791337214741124</v>
      </c>
      <c r="AK70">
        <f t="shared" si="22"/>
        <v>-0.19196300470414177</v>
      </c>
      <c r="AL70">
        <f t="shared" si="26"/>
        <v>-3602.5429929473639</v>
      </c>
      <c r="AN70">
        <f t="shared" si="36"/>
        <v>0</v>
      </c>
      <c r="AO70">
        <f t="shared" si="36"/>
        <v>0</v>
      </c>
      <c r="AP70">
        <f t="shared" si="36"/>
        <v>-1.3370749929875775E-4</v>
      </c>
      <c r="AQ70">
        <f t="shared" si="36"/>
        <v>-2.8508971591185048</v>
      </c>
      <c r="AR70">
        <f t="shared" si="36"/>
        <v>-2.8510308666178035</v>
      </c>
      <c r="AS70">
        <f t="shared" si="36"/>
        <v>2.2768308086883052E-3</v>
      </c>
      <c r="AT70">
        <f t="shared" si="36"/>
        <v>-1.5180513498865562E-4</v>
      </c>
      <c r="AU70">
        <f t="shared" si="23"/>
        <v>-2.8489058409441039</v>
      </c>
      <c r="AW70">
        <v>67</v>
      </c>
      <c r="AX70">
        <f>IF(Z70&gt;0, (R70*SUMPRODUCT(K70:$K$98, X70:$X$98)-K70*$AZ$3)/Z70, 0)</f>
        <v>-415.59706986848778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0.370496828</v>
      </c>
      <c r="Q71" s="4">
        <f t="shared" si="48"/>
        <v>12.5</v>
      </c>
      <c r="R71">
        <f t="shared" si="28"/>
        <v>500000</v>
      </c>
      <c r="S71">
        <f t="shared" si="29"/>
        <v>-851.1850246490219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-5.6214623601047089</v>
      </c>
      <c r="AC71">
        <f t="shared" si="30"/>
        <v>-7.132542018275327</v>
      </c>
      <c r="AE71">
        <f t="shared" si="31"/>
        <v>0</v>
      </c>
      <c r="AF71">
        <f t="shared" si="32"/>
        <v>0</v>
      </c>
      <c r="AG71">
        <f t="shared" si="32"/>
        <v>-0.1047442948907666</v>
      </c>
      <c r="AH71">
        <f t="shared" si="33"/>
        <v>-2505.713014048983</v>
      </c>
      <c r="AI71">
        <f t="shared" si="34"/>
        <v>-2505.8177583438737</v>
      </c>
      <c r="AJ71">
        <f t="shared" si="35"/>
        <v>1.5110796581706181</v>
      </c>
      <c r="AK71">
        <f t="shared" si="22"/>
        <v>-0.39350236520732967</v>
      </c>
      <c r="AL71">
        <f t="shared" si="26"/>
        <v>-2504.7001810509105</v>
      </c>
      <c r="AN71">
        <f t="shared" si="36"/>
        <v>0</v>
      </c>
      <c r="AO71">
        <f t="shared" si="36"/>
        <v>0</v>
      </c>
      <c r="AP71">
        <f t="shared" si="36"/>
        <v>-7.3957339228364444E-5</v>
      </c>
      <c r="AQ71">
        <f t="shared" si="36"/>
        <v>-1.7692215846429273</v>
      </c>
      <c r="AR71">
        <f t="shared" si="36"/>
        <v>-1.7692955419821557</v>
      </c>
      <c r="AS71">
        <f t="shared" si="36"/>
        <v>1.0669357314109604E-3</v>
      </c>
      <c r="AT71">
        <f t="shared" si="36"/>
        <v>-2.7784222464003302E-4</v>
      </c>
      <c r="AU71">
        <f t="shared" si="23"/>
        <v>-1.7685064484753847</v>
      </c>
      <c r="AW71">
        <v>68</v>
      </c>
      <c r="AX71">
        <f>IF(Z71&gt;0, (R71*SUMPRODUCT(K71:$K$98, X71:$X$98)-K71*$AZ$3)/Z71, 0)</f>
        <v>-851.1850246490219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0.397394472</v>
      </c>
      <c r="Q72" s="4">
        <f t="shared" si="48"/>
        <v>12.5</v>
      </c>
      <c r="R72">
        <f t="shared" si="28"/>
        <v>500000</v>
      </c>
      <c r="S72">
        <f t="shared" si="29"/>
        <v>-1551.7246093774559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-7.132542018275327</v>
      </c>
      <c r="AC72">
        <f t="shared" si="30"/>
        <v>-7.7054979770719285</v>
      </c>
      <c r="AE72">
        <f t="shared" si="31"/>
        <v>0</v>
      </c>
      <c r="AF72">
        <f t="shared" si="32"/>
        <v>0</v>
      </c>
      <c r="AG72">
        <f t="shared" si="32"/>
        <v>-6.2072048178730431E-2</v>
      </c>
      <c r="AH72">
        <f t="shared" si="33"/>
        <v>-1664.9921505251396</v>
      </c>
      <c r="AI72">
        <f t="shared" si="34"/>
        <v>-1665.0542225733184</v>
      </c>
      <c r="AJ72">
        <f t="shared" si="35"/>
        <v>0.57295595879660155</v>
      </c>
      <c r="AK72">
        <f t="shared" ref="AK72:AK89" si="49">G72*SUM(AB72:AB72, AE72:AF72)</f>
        <v>-0.49927794127927294</v>
      </c>
      <c r="AL72">
        <f t="shared" si="26"/>
        <v>-1664.9805445558009</v>
      </c>
      <c r="AN72">
        <f t="shared" si="36"/>
        <v>0</v>
      </c>
      <c r="AO72">
        <f t="shared" si="36"/>
        <v>0</v>
      </c>
      <c r="AP72">
        <f t="shared" si="36"/>
        <v>-3.9131721484732155E-5</v>
      </c>
      <c r="AQ72">
        <f t="shared" si="36"/>
        <v>-1.0496513490421706</v>
      </c>
      <c r="AR72">
        <f t="shared" si="36"/>
        <v>-1.0496904807636553</v>
      </c>
      <c r="AS72">
        <f t="shared" si="36"/>
        <v>3.6120530352225379E-4</v>
      </c>
      <c r="AT72">
        <f t="shared" si="36"/>
        <v>-3.1475689807035736E-4</v>
      </c>
      <c r="AU72">
        <f t="shared" si="23"/>
        <v>-1.0496440323582032</v>
      </c>
      <c r="AW72">
        <v>69</v>
      </c>
      <c r="AX72">
        <f>IF(Z72&gt;0, (R72*SUMPRODUCT(K72:$K$98, X72:$X$98)-K72*$AZ$3)/Z72, 0)</f>
        <v>-1551.7246093774559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0.424762996</v>
      </c>
      <c r="Q73" s="4">
        <f t="shared" si="48"/>
        <v>12.5</v>
      </c>
      <c r="R73">
        <f t="shared" si="28"/>
        <v>500000</v>
      </c>
      <c r="S73">
        <f t="shared" si="29"/>
        <v>-2738.692930059935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-7.7054979770719285</v>
      </c>
      <c r="AC73">
        <f t="shared" si="30"/>
        <v>-7.6870550173227343</v>
      </c>
      <c r="AE73">
        <f t="shared" si="31"/>
        <v>0</v>
      </c>
      <c r="AF73">
        <f t="shared" si="32"/>
        <v>0</v>
      </c>
      <c r="AG73">
        <f t="shared" si="32"/>
        <v>-3.5085418544689245E-2</v>
      </c>
      <c r="AH73">
        <f t="shared" si="33"/>
        <v>-1054.6363660901552</v>
      </c>
      <c r="AI73">
        <f t="shared" si="34"/>
        <v>-1054.6714515086999</v>
      </c>
      <c r="AJ73">
        <f t="shared" si="35"/>
        <v>-1.8442959749194188E-2</v>
      </c>
      <c r="AK73">
        <f t="shared" si="49"/>
        <v>-0.53938485839503503</v>
      </c>
      <c r="AL73">
        <f t="shared" si="26"/>
        <v>-1055.2292793268441</v>
      </c>
      <c r="AN73">
        <f t="shared" si="36"/>
        <v>0</v>
      </c>
      <c r="AO73">
        <f t="shared" si="36"/>
        <v>0</v>
      </c>
      <c r="AP73">
        <f t="shared" si="36"/>
        <v>-1.9748836619100387E-5</v>
      </c>
      <c r="AQ73">
        <f t="shared" si="36"/>
        <v>-0.5936324020175856</v>
      </c>
      <c r="AR73">
        <f t="shared" si="36"/>
        <v>-0.59365215085420475</v>
      </c>
      <c r="AS73">
        <f t="shared" si="36"/>
        <v>-1.0381150174838442E-5</v>
      </c>
      <c r="AT73">
        <f t="shared" si="36"/>
        <v>-3.0360827617581705E-4</v>
      </c>
      <c r="AU73">
        <f t="shared" si="23"/>
        <v>-0.59396614028055539</v>
      </c>
      <c r="AW73">
        <v>70</v>
      </c>
      <c r="AX73">
        <f>IF(Z73&gt;0, (R73*SUMPRODUCT(K73:$K$98, X73:$X$98)-K73*$AZ$3)/Z73, 0)</f>
        <v>-2738.692930059935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0.45242554800000001</v>
      </c>
      <c r="Q74" s="4">
        <f t="shared" si="48"/>
        <v>12.5</v>
      </c>
      <c r="R74">
        <f t="shared" si="28"/>
        <v>500000</v>
      </c>
      <c r="S74">
        <f t="shared" si="29"/>
        <v>-4855.9343431002208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-7.6870550173227343</v>
      </c>
      <c r="AC74">
        <f t="shared" si="30"/>
        <v>-7.3270317864908892</v>
      </c>
      <c r="AE74">
        <f t="shared" si="31"/>
        <v>0</v>
      </c>
      <c r="AF74">
        <f t="shared" si="32"/>
        <v>0</v>
      </c>
      <c r="AG74">
        <f t="shared" si="32"/>
        <v>-1.8861024647351961E-2</v>
      </c>
      <c r="AH74">
        <f t="shared" si="33"/>
        <v>-634.94158847561584</v>
      </c>
      <c r="AI74">
        <f t="shared" si="34"/>
        <v>-634.96044950026317</v>
      </c>
      <c r="AJ74">
        <f t="shared" si="35"/>
        <v>-0.36002323083184518</v>
      </c>
      <c r="AK74">
        <f t="shared" si="49"/>
        <v>-0.53809385121259146</v>
      </c>
      <c r="AL74">
        <f t="shared" si="26"/>
        <v>-635.85856658230762</v>
      </c>
      <c r="AN74">
        <f t="shared" si="36"/>
        <v>0</v>
      </c>
      <c r="AO74">
        <f t="shared" si="36"/>
        <v>0</v>
      </c>
      <c r="AP74">
        <f t="shared" si="36"/>
        <v>-9.4789910920985926E-6</v>
      </c>
      <c r="AQ74">
        <f t="shared" si="36"/>
        <v>-0.31910279391996288</v>
      </c>
      <c r="AR74">
        <f t="shared" si="36"/>
        <v>-0.31911227291105498</v>
      </c>
      <c r="AS74">
        <f t="shared" si="36"/>
        <v>-1.8093698840920312E-4</v>
      </c>
      <c r="AT74">
        <f t="shared" si="36"/>
        <v>-2.7042999612819494E-4</v>
      </c>
      <c r="AU74">
        <f t="shared" si="23"/>
        <v>-0.31956363989559239</v>
      </c>
      <c r="AW74">
        <v>71</v>
      </c>
      <c r="AX74">
        <f>IF(Z74&gt;0, (R74*SUMPRODUCT(K74:$K$98, X74:$X$98)-K74*$AZ$3)/Z74, 0)</f>
        <v>-4855.9343431002208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0.48020744799999998</v>
      </c>
      <c r="Q75" s="4">
        <f t="shared" si="48"/>
        <v>12.5</v>
      </c>
      <c r="R75">
        <f t="shared" si="28"/>
        <v>500000</v>
      </c>
      <c r="S75">
        <f t="shared" si="29"/>
        <v>-8833.2137516015136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-7.3270317864908892</v>
      </c>
      <c r="AC75">
        <f t="shared" si="30"/>
        <v>-6.7946563367952884</v>
      </c>
      <c r="AE75">
        <f t="shared" si="31"/>
        <v>0</v>
      </c>
      <c r="AF75">
        <f t="shared" si="32"/>
        <v>0</v>
      </c>
      <c r="AG75">
        <f t="shared" si="32"/>
        <v>-9.6152098883084559E-3</v>
      </c>
      <c r="AH75">
        <f t="shared" si="33"/>
        <v>-362.28818050279938</v>
      </c>
      <c r="AI75">
        <f t="shared" si="34"/>
        <v>-362.29779571268767</v>
      </c>
      <c r="AJ75">
        <f t="shared" si="35"/>
        <v>-0.5323754496956008</v>
      </c>
      <c r="AK75">
        <f t="shared" si="49"/>
        <v>-0.51289222505436227</v>
      </c>
      <c r="AL75">
        <f t="shared" si="26"/>
        <v>-363.34306338743767</v>
      </c>
      <c r="AN75">
        <f t="shared" si="36"/>
        <v>0</v>
      </c>
      <c r="AO75">
        <f t="shared" si="36"/>
        <v>0</v>
      </c>
      <c r="AP75">
        <f t="shared" si="36"/>
        <v>-4.3145705885948287E-6</v>
      </c>
      <c r="AQ75">
        <f t="shared" si="36"/>
        <v>-0.16256721864112134</v>
      </c>
      <c r="AR75">
        <f t="shared" si="36"/>
        <v>-0.16257153321170995</v>
      </c>
      <c r="AS75">
        <f t="shared" si="36"/>
        <v>-2.3888937256997069E-4</v>
      </c>
      <c r="AT75">
        <f t="shared" si="36"/>
        <v>-2.3014679191031312E-4</v>
      </c>
      <c r="AU75">
        <f t="shared" si="23"/>
        <v>-0.16304056937619024</v>
      </c>
      <c r="AW75">
        <v>72</v>
      </c>
      <c r="AX75">
        <f>IF(Z75&gt;0, (R75*SUMPRODUCT(K75:$K$98, X75:$X$98)-K75*$AZ$3)/Z75, 0)</f>
        <v>-8833.2137516015136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0.508136904</v>
      </c>
      <c r="Q76" s="4">
        <f t="shared" si="48"/>
        <v>12.5</v>
      </c>
      <c r="R76">
        <f t="shared" si="28"/>
        <v>500000</v>
      </c>
      <c r="S76">
        <f t="shared" si="29"/>
        <v>-16718.885762431211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-6.7946563367952884</v>
      </c>
      <c r="AC76">
        <f t="shared" si="30"/>
        <v>-6.1969751236367996</v>
      </c>
      <c r="AE76">
        <f t="shared" si="31"/>
        <v>0</v>
      </c>
      <c r="AF76">
        <f t="shared" si="32"/>
        <v>0</v>
      </c>
      <c r="AG76">
        <f t="shared" si="32"/>
        <v>-4.6332148054701264E-3</v>
      </c>
      <c r="AH76">
        <f t="shared" si="33"/>
        <v>-195.43371935820974</v>
      </c>
      <c r="AI76">
        <f t="shared" si="34"/>
        <v>-195.43835257301521</v>
      </c>
      <c r="AJ76">
        <f t="shared" si="35"/>
        <v>-0.59768121315848877</v>
      </c>
      <c r="AK76">
        <f t="shared" si="49"/>
        <v>-0.47562594357567023</v>
      </c>
      <c r="AL76">
        <f t="shared" si="26"/>
        <v>-196.51165972974937</v>
      </c>
      <c r="AN76">
        <f t="shared" si="36"/>
        <v>0</v>
      </c>
      <c r="AO76">
        <f t="shared" si="36"/>
        <v>0</v>
      </c>
      <c r="AP76">
        <f t="shared" si="36"/>
        <v>-1.8562788765453985E-6</v>
      </c>
      <c r="AQ76">
        <f t="shared" si="36"/>
        <v>-7.8299733606358335E-2</v>
      </c>
      <c r="AR76">
        <f t="shared" si="36"/>
        <v>-7.8301589885234876E-2</v>
      </c>
      <c r="AS76">
        <f t="shared" si="36"/>
        <v>-2.3945857411667202E-4</v>
      </c>
      <c r="AT76">
        <f t="shared" si="36"/>
        <v>-1.905576212771564E-4</v>
      </c>
      <c r="AU76">
        <f t="shared" si="23"/>
        <v>-7.8731606080628708E-2</v>
      </c>
      <c r="AW76">
        <v>73</v>
      </c>
      <c r="AX76">
        <f>IF(Z76&gt;0, (R76*SUMPRODUCT(K76:$K$98, X76:$X$98)-K76*$AZ$3)/Z76, 0)</f>
        <v>-16718.885762431211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0.53626491099999996</v>
      </c>
      <c r="Q77" s="4">
        <f t="shared" si="48"/>
        <v>12.5</v>
      </c>
      <c r="R77">
        <f t="shared" si="28"/>
        <v>500000</v>
      </c>
      <c r="S77">
        <f t="shared" si="29"/>
        <v>-33276.703166734173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-6.1969751236367996</v>
      </c>
      <c r="AC77">
        <f t="shared" si="30"/>
        <v>-5.5964816145649348</v>
      </c>
      <c r="AE77">
        <f t="shared" si="31"/>
        <v>0</v>
      </c>
      <c r="AF77">
        <f t="shared" si="32"/>
        <v>0</v>
      </c>
      <c r="AG77">
        <f t="shared" si="32"/>
        <v>-2.1022521321161056E-3</v>
      </c>
      <c r="AH77">
        <f t="shared" si="33"/>
        <v>-99.385221011972789</v>
      </c>
      <c r="AI77">
        <f t="shared" si="34"/>
        <v>-99.387323264104907</v>
      </c>
      <c r="AJ77">
        <f t="shared" si="35"/>
        <v>-0.60049350907186483</v>
      </c>
      <c r="AK77">
        <f t="shared" si="49"/>
        <v>-0.43378825865457599</v>
      </c>
      <c r="AL77">
        <f t="shared" si="26"/>
        <v>-100.42160503183135</v>
      </c>
      <c r="AN77">
        <f t="shared" si="36"/>
        <v>0</v>
      </c>
      <c r="AO77">
        <f t="shared" si="36"/>
        <v>0</v>
      </c>
      <c r="AP77">
        <f t="shared" si="36"/>
        <v>-7.5201684040905927E-7</v>
      </c>
      <c r="AQ77">
        <f t="shared" si="36"/>
        <v>-3.5552043804349932E-2</v>
      </c>
      <c r="AR77">
        <f t="shared" si="36"/>
        <v>-3.5552795821190343E-2</v>
      </c>
      <c r="AS77">
        <f t="shared" si="36"/>
        <v>-2.1480831175269899E-4</v>
      </c>
      <c r="AT77">
        <f t="shared" si="36"/>
        <v>-1.5517457240088334E-4</v>
      </c>
      <c r="AU77">
        <f t="shared" si="23"/>
        <v>-3.5922778705343925E-2</v>
      </c>
      <c r="AW77">
        <v>74</v>
      </c>
      <c r="AX77">
        <f>IF(Z77&gt;0, (R77*SUMPRODUCT(K77:$K$98, X77:$X$98)-K77*$AZ$3)/Z77, 0)</f>
        <v>-33276.703166734173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0.564431978</v>
      </c>
      <c r="Q78" s="4">
        <f t="shared" si="48"/>
        <v>12.5</v>
      </c>
      <c r="R78">
        <f t="shared" si="28"/>
        <v>500000</v>
      </c>
      <c r="S78">
        <f t="shared" si="29"/>
        <v>-70222.448210164512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-5.5964816145649348</v>
      </c>
      <c r="AC78">
        <f t="shared" si="30"/>
        <v>-5.0259682631208715</v>
      </c>
      <c r="AE78">
        <f t="shared" si="31"/>
        <v>0</v>
      </c>
      <c r="AF78">
        <f t="shared" si="32"/>
        <v>0</v>
      </c>
      <c r="AG78">
        <f t="shared" si="32"/>
        <v>-8.9465128160993394E-4</v>
      </c>
      <c r="AH78">
        <f t="shared" si="33"/>
        <v>-47.463133167400436</v>
      </c>
      <c r="AI78">
        <f t="shared" si="34"/>
        <v>-47.464027818682048</v>
      </c>
      <c r="AJ78">
        <f t="shared" si="35"/>
        <v>-0.57051335144406323</v>
      </c>
      <c r="AK78">
        <f t="shared" si="49"/>
        <v>-0.39175371301954548</v>
      </c>
      <c r="AL78">
        <f t="shared" si="26"/>
        <v>-48.426294883145658</v>
      </c>
      <c r="AN78">
        <f t="shared" si="36"/>
        <v>0</v>
      </c>
      <c r="AO78">
        <f t="shared" si="36"/>
        <v>0</v>
      </c>
      <c r="AP78">
        <f t="shared" si="36"/>
        <v>-2.857449279317617E-7</v>
      </c>
      <c r="AQ78">
        <f t="shared" si="36"/>
        <v>-1.5159369740049845E-2</v>
      </c>
      <c r="AR78">
        <f t="shared" si="36"/>
        <v>-1.5159655484977778E-2</v>
      </c>
      <c r="AS78">
        <f t="shared" si="36"/>
        <v>-1.8221769737940041E-4</v>
      </c>
      <c r="AT78">
        <f t="shared" si="36"/>
        <v>-1.2512320587338788E-4</v>
      </c>
      <c r="AU78">
        <f t="shared" si="23"/>
        <v>-1.5466996388230566E-2</v>
      </c>
      <c r="AW78">
        <v>75</v>
      </c>
      <c r="AX78">
        <f>IF(Z78&gt;0, (R78*SUMPRODUCT(K78:$K$98, X78:$X$98)-K78*$AZ$3)/Z78, 0)</f>
        <v>-70222.448210164512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0.59247427200000002</v>
      </c>
      <c r="Q79" s="4">
        <f t="shared" si="48"/>
        <v>12.5</v>
      </c>
      <c r="R79">
        <f t="shared" si="28"/>
        <v>500000</v>
      </c>
      <c r="S79">
        <f t="shared" si="29"/>
        <v>-158162.41439237286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-5.0259682631208715</v>
      </c>
      <c r="AC79">
        <f t="shared" si="30"/>
        <v>-4.4999978156748366</v>
      </c>
      <c r="AE79">
        <f t="shared" si="31"/>
        <v>0</v>
      </c>
      <c r="AF79">
        <f t="shared" si="32"/>
        <v>0</v>
      </c>
      <c r="AG79">
        <f t="shared" si="32"/>
        <v>-3.5564690202812194E-4</v>
      </c>
      <c r="AH79">
        <f t="shared" si="33"/>
        <v>-21.202314670628503</v>
      </c>
      <c r="AI79">
        <f t="shared" si="34"/>
        <v>-21.202670317530533</v>
      </c>
      <c r="AJ79">
        <f t="shared" si="35"/>
        <v>-0.52597044744603494</v>
      </c>
      <c r="AK79">
        <f t="shared" si="49"/>
        <v>-0.35181777841846101</v>
      </c>
      <c r="AL79">
        <f t="shared" si="26"/>
        <v>-22.080458543395029</v>
      </c>
      <c r="AN79">
        <f t="shared" si="36"/>
        <v>0</v>
      </c>
      <c r="AO79">
        <f t="shared" si="36"/>
        <v>0</v>
      </c>
      <c r="AP79">
        <f t="shared" si="36"/>
        <v>-1.0142050044498311E-7</v>
      </c>
      <c r="AQ79">
        <f t="shared" si="36"/>
        <v>-6.0463042197879627E-3</v>
      </c>
      <c r="AR79">
        <f t="shared" si="36"/>
        <v>-6.0464056402884086E-3</v>
      </c>
      <c r="AS79">
        <f t="shared" si="36"/>
        <v>-1.4999198838805148E-4</v>
      </c>
      <c r="AT79">
        <f t="shared" si="36"/>
        <v>-1.0032854201502663E-4</v>
      </c>
      <c r="AU79">
        <f t="shared" si="23"/>
        <v>-6.2967261706914869E-3</v>
      </c>
      <c r="AW79">
        <v>76</v>
      </c>
      <c r="AX79">
        <f>IF(Z79&gt;0, (R79*SUMPRODUCT(K79:$K$98, X79:$X$98)-K79*$AZ$3)/Z79, 0)</f>
        <v>-158162.41439237286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0.62503115200000003</v>
      </c>
      <c r="Q80" s="4">
        <f t="shared" si="48"/>
        <v>12.5</v>
      </c>
      <c r="R80">
        <f t="shared" si="28"/>
        <v>500000</v>
      </c>
      <c r="S80">
        <f t="shared" si="29"/>
        <v>-387412.48591302417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-4.4999978156748366</v>
      </c>
      <c r="AC80">
        <f t="shared" si="30"/>
        <v>-4.0228924974070495</v>
      </c>
      <c r="AE80">
        <f t="shared" si="31"/>
        <v>0</v>
      </c>
      <c r="AF80">
        <f t="shared" si="32"/>
        <v>0</v>
      </c>
      <c r="AG80">
        <f t="shared" si="32"/>
        <v>-1.2980004012797249E-4</v>
      </c>
      <c r="AH80">
        <f t="shared" si="33"/>
        <v>-8.8916157151947299</v>
      </c>
      <c r="AI80">
        <f t="shared" si="34"/>
        <v>-8.8917455152348577</v>
      </c>
      <c r="AJ80">
        <f t="shared" si="35"/>
        <v>-0.47710531826778713</v>
      </c>
      <c r="AK80">
        <f t="shared" si="49"/>
        <v>-0.31499984709723861</v>
      </c>
      <c r="AL80">
        <f t="shared" si="26"/>
        <v>-9.6838506805998836</v>
      </c>
      <c r="AN80">
        <f t="shared" si="36"/>
        <v>0</v>
      </c>
      <c r="AO80">
        <f t="shared" si="36"/>
        <v>0</v>
      </c>
      <c r="AP80">
        <f t="shared" si="36"/>
        <v>-3.3049395724097282E-8</v>
      </c>
      <c r="AQ80">
        <f t="shared" si="36"/>
        <v>-2.2639632939122968E-3</v>
      </c>
      <c r="AR80">
        <f t="shared" si="36"/>
        <v>-2.2639963433080208E-3</v>
      </c>
      <c r="AS80">
        <f t="shared" si="36"/>
        <v>-1.2147948837271116E-4</v>
      </c>
      <c r="AT80">
        <f t="shared" si="36"/>
        <v>-8.0204556096306271E-5</v>
      </c>
      <c r="AU80">
        <f t="shared" si="23"/>
        <v>-2.4656803877770384E-3</v>
      </c>
      <c r="AW80">
        <v>77</v>
      </c>
      <c r="AX80">
        <f>IF(Z80&gt;0, (R80*SUMPRODUCT(K80:$K$98, X80:$X$98)-K80*$AZ$3)/Z80, 0)</f>
        <v>-387412.48591302417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0.65741117999999998</v>
      </c>
      <c r="Q81" s="4">
        <f t="shared" si="48"/>
        <v>12.5</v>
      </c>
      <c r="R81">
        <f t="shared" si="28"/>
        <v>500000</v>
      </c>
      <c r="S81">
        <f t="shared" si="29"/>
        <v>-1040585.9311879425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-4.0228924974070495</v>
      </c>
      <c r="AC81">
        <f t="shared" si="30"/>
        <v>-3.593771083479913</v>
      </c>
      <c r="AE81">
        <f t="shared" si="31"/>
        <v>0</v>
      </c>
      <c r="AF81">
        <f t="shared" si="32"/>
        <v>0</v>
      </c>
      <c r="AG81">
        <f t="shared" si="32"/>
        <v>-4.3170042182115021E-5</v>
      </c>
      <c r="AH81">
        <f t="shared" si="33"/>
        <v>-3.4132799017831101</v>
      </c>
      <c r="AI81">
        <f t="shared" si="34"/>
        <v>-3.413323071825292</v>
      </c>
      <c r="AJ81">
        <f t="shared" si="35"/>
        <v>-0.42912141392713643</v>
      </c>
      <c r="AK81">
        <f t="shared" si="49"/>
        <v>-0.28160247481849349</v>
      </c>
      <c r="AL81">
        <f t="shared" si="26"/>
        <v>-4.1240469605709222</v>
      </c>
      <c r="AN81">
        <f t="shared" si="36"/>
        <v>0</v>
      </c>
      <c r="AO81">
        <f t="shared" si="36"/>
        <v>0</v>
      </c>
      <c r="AP81">
        <f t="shared" si="36"/>
        <v>-9.8141602907058574E-9</v>
      </c>
      <c r="AQ81">
        <f t="shared" si="36"/>
        <v>-7.759657943309196E-4</v>
      </c>
      <c r="AR81">
        <f t="shared" si="36"/>
        <v>-7.7597560849121026E-4</v>
      </c>
      <c r="AS81">
        <f t="shared" si="36"/>
        <v>-9.7555298248006529E-5</v>
      </c>
      <c r="AT81">
        <f t="shared" si="36"/>
        <v>-6.4018742776978998E-5</v>
      </c>
      <c r="AU81">
        <f t="shared" si="23"/>
        <v>-9.375496495161958E-4</v>
      </c>
      <c r="AW81">
        <v>78</v>
      </c>
      <c r="AX81">
        <f>IF(Z81&gt;0, (R81*SUMPRODUCT(K81:$K$98, X81:$X$98)-K81*$AZ$3)/Z81, 0)</f>
        <v>-1040585.9311879425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0.68957421399999996</v>
      </c>
      <c r="Q82" s="4">
        <f t="shared" si="48"/>
        <v>12.5</v>
      </c>
      <c r="R82">
        <f t="shared" si="28"/>
        <v>500000</v>
      </c>
      <c r="S82">
        <f t="shared" si="29"/>
        <v>-3093226.2235748749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-3.593771083479913</v>
      </c>
      <c r="AC82">
        <f t="shared" si="30"/>
        <v>-3.2093815338983074</v>
      </c>
      <c r="AE82">
        <f t="shared" si="31"/>
        <v>0</v>
      </c>
      <c r="AF82">
        <f t="shared" si="32"/>
        <v>0</v>
      </c>
      <c r="AG82">
        <f t="shared" si="32"/>
        <v>-1.2969393854215059E-5</v>
      </c>
      <c r="AH82">
        <f t="shared" si="33"/>
        <v>-1.1907579162431523</v>
      </c>
      <c r="AI82">
        <f t="shared" si="34"/>
        <v>-1.1907708856370065</v>
      </c>
      <c r="AJ82">
        <f t="shared" si="35"/>
        <v>-0.38438954958160565</v>
      </c>
      <c r="AK82">
        <f t="shared" si="49"/>
        <v>-0.25156397584359391</v>
      </c>
      <c r="AL82">
        <f t="shared" si="26"/>
        <v>-1.8267244110622061</v>
      </c>
      <c r="AN82">
        <f t="shared" si="36"/>
        <v>0</v>
      </c>
      <c r="AO82">
        <f t="shared" si="36"/>
        <v>0</v>
      </c>
      <c r="AP82">
        <f t="shared" si="36"/>
        <v>-2.6325239457725851E-9</v>
      </c>
      <c r="AQ82">
        <f t="shared" si="36"/>
        <v>-2.4169970959048222E-4</v>
      </c>
      <c r="AR82">
        <f t="shared" si="36"/>
        <v>-2.4170234211442798E-4</v>
      </c>
      <c r="AS82">
        <f t="shared" si="36"/>
        <v>-7.8023283520643671E-5</v>
      </c>
      <c r="AT82">
        <f t="shared" si="36"/>
        <v>-5.1062385624659409E-5</v>
      </c>
      <c r="AU82">
        <f t="shared" si="23"/>
        <v>-3.7078801125973104E-4</v>
      </c>
      <c r="AW82">
        <v>79</v>
      </c>
      <c r="AX82">
        <f>IF(Z82&gt;0, (R82*SUMPRODUCT(K82:$K$98, X82:$X$98)-K82*$AZ$3)/Z82, 0)</f>
        <v>-3093226.2235748749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0.72148010799999995</v>
      </c>
      <c r="Q83" s="4">
        <f t="shared" si="48"/>
        <v>12.5</v>
      </c>
      <c r="R83">
        <f t="shared" si="28"/>
        <v>500000</v>
      </c>
      <c r="S83">
        <f t="shared" si="29"/>
        <v>-10286045.734458471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-3.2093815338983074</v>
      </c>
      <c r="AC83">
        <f t="shared" si="30"/>
        <v>-2.8657254520222404</v>
      </c>
      <c r="AE83">
        <f t="shared" si="31"/>
        <v>0</v>
      </c>
      <c r="AF83">
        <f t="shared" si="32"/>
        <v>0</v>
      </c>
      <c r="AG83">
        <f t="shared" si="32"/>
        <v>-3.482540237039292E-6</v>
      </c>
      <c r="AH83">
        <f t="shared" si="33"/>
        <v>-0.37428638714534468</v>
      </c>
      <c r="AI83">
        <f t="shared" si="34"/>
        <v>-0.3742898696855817</v>
      </c>
      <c r="AJ83">
        <f t="shared" si="35"/>
        <v>-0.343656081876067</v>
      </c>
      <c r="AK83">
        <f t="shared" si="49"/>
        <v>-0.22465670737288154</v>
      </c>
      <c r="AL83">
        <f t="shared" si="26"/>
        <v>-0.94260265893453021</v>
      </c>
      <c r="AN83">
        <f t="shared" si="36"/>
        <v>0</v>
      </c>
      <c r="AO83">
        <f t="shared" si="36"/>
        <v>0</v>
      </c>
      <c r="AP83">
        <f t="shared" si="36"/>
        <v>-6.3114736214845395E-10</v>
      </c>
      <c r="AQ83">
        <f t="shared" si="36"/>
        <v>-6.7832630739592524E-5</v>
      </c>
      <c r="AR83">
        <f t="shared" si="36"/>
        <v>-6.7833261886954667E-5</v>
      </c>
      <c r="AS83">
        <f t="shared" si="36"/>
        <v>-6.2281442510123009E-5</v>
      </c>
      <c r="AT83">
        <f t="shared" si="36"/>
        <v>-4.071496051626281E-5</v>
      </c>
      <c r="AU83">
        <f t="shared" si="23"/>
        <v>-1.7082966491334048E-4</v>
      </c>
      <c r="AW83">
        <v>80</v>
      </c>
      <c r="AX83">
        <f>IF(Z83&gt;0, (R83*SUMPRODUCT(K83:$K$98, X83:$X$98)-K83*$AZ$3)/Z83, 0)</f>
        <v>-10286045.734458471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0.75308980400000003</v>
      </c>
      <c r="Q84" s="4">
        <f t="shared" si="48"/>
        <v>12.5</v>
      </c>
      <c r="R84">
        <f t="shared" si="28"/>
        <v>500000</v>
      </c>
      <c r="S84">
        <f t="shared" si="29"/>
        <v>-38766497.416373156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-2.8657254520222404</v>
      </c>
      <c r="AC84">
        <f t="shared" si="30"/>
        <v>-2.5587416939515002</v>
      </c>
      <c r="AE84">
        <f t="shared" si="31"/>
        <v>0</v>
      </c>
      <c r="AF84">
        <f t="shared" si="32"/>
        <v>0</v>
      </c>
      <c r="AG84">
        <f t="shared" si="32"/>
        <v>-8.2504929013486513E-7</v>
      </c>
      <c r="AH84">
        <f t="shared" si="33"/>
        <v>-0.10490662178136136</v>
      </c>
      <c r="AI84">
        <f t="shared" si="34"/>
        <v>-0.10490744683065149</v>
      </c>
      <c r="AJ84">
        <f t="shared" si="35"/>
        <v>-0.30698375807074019</v>
      </c>
      <c r="AK84">
        <f t="shared" si="49"/>
        <v>-0.20060078164155684</v>
      </c>
      <c r="AL84">
        <f t="shared" si="26"/>
        <v>-0.61249198654294856</v>
      </c>
      <c r="AN84">
        <f t="shared" si="36"/>
        <v>0</v>
      </c>
      <c r="AO84">
        <f t="shared" si="36"/>
        <v>0</v>
      </c>
      <c r="AP84">
        <f t="shared" si="36"/>
        <v>-1.3350468327810107E-10</v>
      </c>
      <c r="AQ84">
        <f t="shared" si="36"/>
        <v>-1.6975380116267722E-5</v>
      </c>
      <c r="AR84">
        <f t="shared" si="36"/>
        <v>-1.6975513620951E-5</v>
      </c>
      <c r="AS84">
        <f t="shared" si="36"/>
        <v>-4.9674328410192364E-5</v>
      </c>
      <c r="AT84">
        <f t="shared" si="36"/>
        <v>-3.2460053161209109E-5</v>
      </c>
      <c r="AU84">
        <f t="shared" si="23"/>
        <v>-9.9109895192352472E-5</v>
      </c>
      <c r="AW84">
        <v>81</v>
      </c>
      <c r="AX84">
        <f>IF(Z84&gt;0, (R84*SUMPRODUCT(K84:$K$98, X84:$X$98)-K84*$AZ$3)/Z84, 0)</f>
        <v>-38766497.416373156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0.78453892300000005</v>
      </c>
      <c r="Q85" s="4">
        <f t="shared" si="48"/>
        <v>12.5</v>
      </c>
      <c r="R85">
        <f t="shared" si="28"/>
        <v>500000</v>
      </c>
      <c r="S85">
        <f t="shared" si="29"/>
        <v>-168465807.79940709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-2.5587416939515002</v>
      </c>
      <c r="AC85">
        <f t="shared" si="30"/>
        <v>-2.2846054633481523</v>
      </c>
      <c r="AE85">
        <f t="shared" si="31"/>
        <v>0</v>
      </c>
      <c r="AF85">
        <f t="shared" si="32"/>
        <v>0</v>
      </c>
      <c r="AG85">
        <f t="shared" si="32"/>
        <v>-1.6951551572919482E-7</v>
      </c>
      <c r="AH85">
        <f t="shared" si="33"/>
        <v>-2.5891331260172866E-2</v>
      </c>
      <c r="AI85">
        <f t="shared" si="34"/>
        <v>-2.5891500775688595E-2</v>
      </c>
      <c r="AJ85">
        <f t="shared" si="35"/>
        <v>-0.27413623060334791</v>
      </c>
      <c r="AK85">
        <f t="shared" si="49"/>
        <v>-0.17911191857660502</v>
      </c>
      <c r="AL85">
        <f t="shared" si="26"/>
        <v>-0.47913964995564151</v>
      </c>
      <c r="AN85">
        <f t="shared" si="36"/>
        <v>0</v>
      </c>
      <c r="AO85">
        <f t="shared" si="36"/>
        <v>0</v>
      </c>
      <c r="AP85">
        <f t="shared" si="36"/>
        <v>-2.44910857239844E-11</v>
      </c>
      <c r="AQ85">
        <f t="shared" si="36"/>
        <v>-3.7407007298020547E-6</v>
      </c>
      <c r="AR85">
        <f t="shared" si="36"/>
        <v>-3.7407252208877787E-6</v>
      </c>
      <c r="AS85">
        <f t="shared" si="36"/>
        <v>-3.960636815382823E-5</v>
      </c>
      <c r="AT85">
        <f t="shared" si="36"/>
        <v>-2.5877544796871108E-5</v>
      </c>
      <c r="AU85">
        <f t="shared" si="23"/>
        <v>-6.9224638171587108E-5</v>
      </c>
      <c r="AW85">
        <v>82</v>
      </c>
      <c r="AX85">
        <f>IF(Z85&gt;0, (R85*SUMPRODUCT(K85:$K$98, X85:$X$98)-K85*$AZ$3)/Z85, 0)</f>
        <v>-168465807.79940709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0.81598695700000001</v>
      </c>
      <c r="Q86" s="4">
        <f t="shared" si="48"/>
        <v>12.5</v>
      </c>
      <c r="R86">
        <f t="shared" si="28"/>
        <v>500000</v>
      </c>
      <c r="S86">
        <f t="shared" si="29"/>
        <v>-864395776.48218584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-2.2846054633481523</v>
      </c>
      <c r="AC86">
        <f t="shared" si="30"/>
        <v>-2.0398295558493609</v>
      </c>
      <c r="AE86">
        <f t="shared" si="31"/>
        <v>0</v>
      </c>
      <c r="AF86">
        <f t="shared" si="32"/>
        <v>0</v>
      </c>
      <c r="AG86">
        <f t="shared" si="32"/>
        <v>-2.9497910727751562E-8</v>
      </c>
      <c r="AH86">
        <f t="shared" si="33"/>
        <v>-5.5328979937660522E-3</v>
      </c>
      <c r="AI86">
        <f t="shared" si="34"/>
        <v>-5.53292749167678E-3</v>
      </c>
      <c r="AJ86">
        <f t="shared" si="35"/>
        <v>-0.24477590749879141</v>
      </c>
      <c r="AK86">
        <f t="shared" si="49"/>
        <v>-0.15992238243437068</v>
      </c>
      <c r="AL86">
        <f t="shared" si="26"/>
        <v>-0.41023121742483887</v>
      </c>
      <c r="AN86">
        <f t="shared" si="36"/>
        <v>0</v>
      </c>
      <c r="AO86">
        <f t="shared" si="36"/>
        <v>0</v>
      </c>
      <c r="AP86">
        <f t="shared" si="36"/>
        <v>-3.8051503153610578E-12</v>
      </c>
      <c r="AQ86">
        <f t="shared" si="36"/>
        <v>-7.1372880405500614E-7</v>
      </c>
      <c r="AR86">
        <f t="shared" si="36"/>
        <v>-7.1373260920532149E-7</v>
      </c>
      <c r="AS86">
        <f t="shared" si="36"/>
        <v>-3.1575426822874877E-5</v>
      </c>
      <c r="AT86">
        <f t="shared" si="36"/>
        <v>-2.0629552701877797E-5</v>
      </c>
      <c r="AU86">
        <f t="shared" si="23"/>
        <v>-5.2918712133957995E-5</v>
      </c>
      <c r="AW86">
        <v>83</v>
      </c>
      <c r="AX86">
        <f>IF(Z86&gt;0, (R86*SUMPRODUCT(K86:$K$98, X86:$X$98)-K86*$AZ$3)/Z86, 0)</f>
        <v>-864395776.48218584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0.84743607600000004</v>
      </c>
      <c r="Q87" s="4">
        <f t="shared" si="48"/>
        <v>12.5</v>
      </c>
      <c r="R87">
        <f t="shared" si="28"/>
        <v>500000</v>
      </c>
      <c r="S87">
        <f t="shared" si="29"/>
        <v>-5413587011.9169226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-2.0398295558493609</v>
      </c>
      <c r="AC87">
        <f t="shared" si="30"/>
        <v>-1.8212770122571631</v>
      </c>
      <c r="AE87">
        <f t="shared" si="31"/>
        <v>0</v>
      </c>
      <c r="AF87">
        <f t="shared" si="32"/>
        <v>0</v>
      </c>
      <c r="AG87">
        <f t="shared" si="32"/>
        <v>-4.2053379031499547E-9</v>
      </c>
      <c r="AH87">
        <f t="shared" si="33"/>
        <v>-9.9990374869296365E-4</v>
      </c>
      <c r="AI87">
        <f t="shared" si="34"/>
        <v>-9.9990795403086686E-4</v>
      </c>
      <c r="AJ87">
        <f t="shared" si="35"/>
        <v>-0.21855254359219778</v>
      </c>
      <c r="AK87">
        <f t="shared" si="49"/>
        <v>-0.14278806890945528</v>
      </c>
      <c r="AL87">
        <f t="shared" si="26"/>
        <v>-0.36234052045568393</v>
      </c>
      <c r="AN87">
        <f t="shared" si="36"/>
        <v>0</v>
      </c>
      <c r="AO87">
        <f t="shared" si="36"/>
        <v>0</v>
      </c>
      <c r="AP87">
        <f t="shared" si="36"/>
        <v>-4.8435460747116909E-13</v>
      </c>
      <c r="AQ87">
        <f t="shared" si="36"/>
        <v>-1.1516505899427634E-7</v>
      </c>
      <c r="AR87">
        <f t="shared" si="36"/>
        <v>-1.1516554334888382E-7</v>
      </c>
      <c r="AS87">
        <f t="shared" si="36"/>
        <v>-2.5172039417839346E-5</v>
      </c>
      <c r="AT87">
        <f t="shared" si="36"/>
        <v>-1.6445779307389781E-5</v>
      </c>
      <c r="AU87">
        <f t="shared" si="23"/>
        <v>-4.1732984268578011E-5</v>
      </c>
      <c r="AW87">
        <v>84</v>
      </c>
      <c r="AX87">
        <f>IF(Z87&gt;0, (R87*SUMPRODUCT(K87:$K$98, X87:$X$98)-K87*$AZ$3)/Z87, 0)</f>
        <v>-5413587011.9169226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0.87888519499999995</v>
      </c>
      <c r="Q88" s="4">
        <f t="shared" si="48"/>
        <v>12.5</v>
      </c>
      <c r="R88">
        <f t="shared" si="28"/>
        <v>500000</v>
      </c>
      <c r="S88">
        <f t="shared" si="29"/>
        <v>-43500595013.611771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-1.8212770122571631</v>
      </c>
      <c r="AC88">
        <f t="shared" si="30"/>
        <v>-1.6261402905284714</v>
      </c>
      <c r="AE88">
        <f t="shared" si="31"/>
        <v>0</v>
      </c>
      <c r="AF88">
        <f t="shared" si="32"/>
        <v>0</v>
      </c>
      <c r="AG88">
        <f t="shared" si="32"/>
        <v>-4.6727530106761639E-10</v>
      </c>
      <c r="AH88">
        <f t="shared" si="33"/>
        <v>-1.4784036892203354E-4</v>
      </c>
      <c r="AI88">
        <f t="shared" si="34"/>
        <v>-1.4784083619733462E-4</v>
      </c>
      <c r="AJ88">
        <f t="shared" si="35"/>
        <v>-0.19513672172869168</v>
      </c>
      <c r="AK88">
        <f t="shared" si="49"/>
        <v>-0.12748939085800143</v>
      </c>
      <c r="AL88">
        <f t="shared" si="26"/>
        <v>-0.32277395342289045</v>
      </c>
      <c r="AN88">
        <f t="shared" si="36"/>
        <v>0</v>
      </c>
      <c r="AO88">
        <f t="shared" si="36"/>
        <v>0</v>
      </c>
      <c r="AP88">
        <f t="shared" si="36"/>
        <v>-4.8052649785723685E-14</v>
      </c>
      <c r="AQ88">
        <f t="shared" si="36"/>
        <v>-1.5203289058444529E-8</v>
      </c>
      <c r="AR88">
        <f t="shared" si="36"/>
        <v>-1.5203337111094316E-8</v>
      </c>
      <c r="AS88">
        <f t="shared" si="36"/>
        <v>-2.0067049399228095E-5</v>
      </c>
      <c r="AT88">
        <f t="shared" si="36"/>
        <v>-1.3110479060840202E-5</v>
      </c>
      <c r="AU88">
        <f t="shared" si="23"/>
        <v>-3.319273179717939E-5</v>
      </c>
      <c r="AW88">
        <v>85</v>
      </c>
      <c r="AX88">
        <f>IF(Z88&gt;0, (R88*SUMPRODUCT(K88:$K$98, X88:$X$98)-K88*$AZ$3)/Z88, 0)</f>
        <v>-43500595013.611771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12.5</v>
      </c>
      <c r="R89">
        <f t="shared" si="28"/>
        <v>500000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-1.6261402905284714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-1.8691012042704654E-5</v>
      </c>
      <c r="AI89">
        <f t="shared" si="34"/>
        <v>-1.8691012042704654E-5</v>
      </c>
      <c r="AJ89">
        <f t="shared" si="35"/>
        <v>-1.6261402905284714</v>
      </c>
      <c r="AK89">
        <f t="shared" si="49"/>
        <v>-0.11382982033699302</v>
      </c>
      <c r="AL89">
        <f t="shared" si="26"/>
        <v>-1.7399888018775072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-1.7161660637758457E-9</v>
      </c>
      <c r="AR89">
        <f t="shared" si="36"/>
        <v>-1.7161660637758457E-9</v>
      </c>
      <c r="AS89">
        <f t="shared" si="36"/>
        <v>-1.493084898328346E-4</v>
      </c>
      <c r="AT89">
        <f t="shared" si="36"/>
        <v>-1.0451594288298425E-5</v>
      </c>
      <c r="AU89">
        <f t="shared" si="23"/>
        <v>-1.597618002871968E-4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25413.330421887418</v>
      </c>
      <c r="AO91" s="8">
        <f t="shared" si="50"/>
        <v>-2541.3330421887422</v>
      </c>
      <c r="AP91" s="8">
        <f t="shared" si="50"/>
        <v>-208.19182841373947</v>
      </c>
      <c r="AQ91" s="8">
        <f t="shared" si="50"/>
        <v>-15812.971919951573</v>
      </c>
      <c r="AR91" s="8">
        <f t="shared" si="50"/>
        <v>6850.8336313333466</v>
      </c>
      <c r="AS91" s="8">
        <f t="shared" si="50"/>
        <v>-565.84477042343588</v>
      </c>
      <c r="AT91" s="8">
        <f t="shared" si="50"/>
        <v>249.86753328970178</v>
      </c>
      <c r="AU91" s="8">
        <f t="shared" si="50"/>
        <v>6534.8563941996199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0" priority="1" operator="lessThan">
      <formula>0</formula>
    </cfRule>
  </conditionalFormatting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71F92-CC00-4DBE-8826-15CC8CB92902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'S.45.04.D'!C3*(1+C12)</f>
        <v>34776.488128788056</v>
      </c>
      <c r="K3">
        <v>1</v>
      </c>
      <c r="L3" s="2">
        <v>0</v>
      </c>
      <c r="O3">
        <f>$C$3</f>
        <v>34776.488128788056</v>
      </c>
      <c r="P3">
        <f>O3*C5</f>
        <v>3477.648812878806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34776.488128788056</v>
      </c>
      <c r="AF3">
        <f t="shared" ref="AF3:AG34" si="4">-$Z3*P3</f>
        <v>-3477.648812878806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31198.839315909252</v>
      </c>
      <c r="AJ3">
        <f t="shared" ref="AJ3:AJ66" si="7">AB3-AC3</f>
        <v>0</v>
      </c>
      <c r="AL3">
        <f t="shared" ref="AL3:AL34" si="8">SUM(AI3:AK3)</f>
        <v>31198.839315909252</v>
      </c>
      <c r="AN3">
        <f t="shared" ref="AN3:AU34" si="9">AE3*$K3</f>
        <v>34776.488128788056</v>
      </c>
      <c r="AO3">
        <f t="shared" si="9"/>
        <v>-3477.648812878806</v>
      </c>
      <c r="AP3">
        <f t="shared" si="9"/>
        <v>-100</v>
      </c>
      <c r="AQ3">
        <f t="shared" si="9"/>
        <v>0</v>
      </c>
      <c r="AR3">
        <f t="shared" si="9"/>
        <v>31198.839315909252</v>
      </c>
      <c r="AS3">
        <f t="shared" si="9"/>
        <v>0</v>
      </c>
      <c r="AT3">
        <f t="shared" si="9"/>
        <v>0</v>
      </c>
      <c r="AU3">
        <f t="shared" si="9"/>
        <v>31198.839315909252</v>
      </c>
      <c r="AW3">
        <v>0</v>
      </c>
      <c r="AX3">
        <f>IF(Z3&gt;0, (R3*SUMPRODUCT(K3:$K$98, X3:$X$98)-K3*$AZ$3)/Z3, 0)</f>
        <v>0</v>
      </c>
      <c r="AZ3">
        <f>C6*ABS(SUMPRODUCT(X4:X79, K4:K79))/1</f>
        <v>21222.61483120338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500000</v>
      </c>
      <c r="S4">
        <f t="shared" si="1"/>
        <v>1442.2995861600298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1423.5525761391218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-1499</v>
      </c>
      <c r="AI4">
        <f t="shared" si="6"/>
        <v>-1499</v>
      </c>
      <c r="AJ4">
        <f t="shared" si="7"/>
        <v>-1423.5525761391218</v>
      </c>
      <c r="AK4">
        <f>G4*SUM(AB4, AE4:AF4)</f>
        <v>0</v>
      </c>
      <c r="AL4">
        <f t="shared" si="8"/>
        <v>-2922.5525761391218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-1398.4513480735143</v>
      </c>
      <c r="AR4">
        <f t="shared" si="9"/>
        <v>-1398.4513480735143</v>
      </c>
      <c r="AS4">
        <f t="shared" si="9"/>
        <v>-1328.0647225852429</v>
      </c>
      <c r="AT4">
        <f t="shared" si="9"/>
        <v>0</v>
      </c>
      <c r="AU4">
        <f t="shared" si="9"/>
        <v>-2726.5160706587571</v>
      </c>
      <c r="AW4">
        <v>1</v>
      </c>
      <c r="AX4">
        <f>IF(Z4&gt;0, (R4*SUMPRODUCT(K4:$K$98, X4:$X$98)-K4*$AZ$3)/Z4, 0)</f>
        <v>1442.2995861600298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3.0469999999999998E-3</v>
      </c>
      <c r="Q5" s="4">
        <f t="shared" ref="Q5:Q68" si="21">$C$8</f>
        <v>12.5</v>
      </c>
      <c r="R5">
        <f t="shared" si="0"/>
        <v>500000</v>
      </c>
      <c r="S5">
        <f t="shared" si="1"/>
        <v>1721.0687533952191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1423.5525761391218</v>
      </c>
      <c r="AC5">
        <f t="shared" si="2"/>
        <v>1676.5353849958046</v>
      </c>
      <c r="AE5">
        <f t="shared" si="3"/>
        <v>0</v>
      </c>
      <c r="AF5">
        <f t="shared" si="4"/>
        <v>0</v>
      </c>
      <c r="AG5">
        <f t="shared" si="4"/>
        <v>-12.176557311325</v>
      </c>
      <c r="AH5">
        <f t="shared" si="5"/>
        <v>-1503.697547</v>
      </c>
      <c r="AI5">
        <f t="shared" si="6"/>
        <v>-1515.874104311325</v>
      </c>
      <c r="AJ5">
        <f t="shared" si="7"/>
        <v>-252.98280885668282</v>
      </c>
      <c r="AK5">
        <f>G5*SUM(AB5, AE5:AF5)</f>
        <v>58.365655621703993</v>
      </c>
      <c r="AL5">
        <f t="shared" si="8"/>
        <v>-1710.4912575463038</v>
      </c>
      <c r="AN5">
        <f t="shared" si="9"/>
        <v>0</v>
      </c>
      <c r="AO5">
        <f t="shared" si="9"/>
        <v>0</v>
      </c>
      <c r="AP5">
        <f t="shared" si="9"/>
        <v>-10.412271784560838</v>
      </c>
      <c r="AQ5">
        <f t="shared" si="9"/>
        <v>-1285.8238285939401</v>
      </c>
      <c r="AR5">
        <f t="shared" si="9"/>
        <v>-1296.2361003785009</v>
      </c>
      <c r="AS5">
        <f t="shared" si="9"/>
        <v>-216.32762818662019</v>
      </c>
      <c r="AT5">
        <f t="shared" si="9"/>
        <v>49.908940078822148</v>
      </c>
      <c r="AU5">
        <f t="shared" si="9"/>
        <v>-1462.6547884862989</v>
      </c>
      <c r="AW5">
        <v>2</v>
      </c>
      <c r="AX5">
        <f>IF(Z5&gt;0, (R5*SUMPRODUCT(K5:$K$98, X5:$X$98)-K5*$AZ$3)/Z5, 0)</f>
        <v>1721.0687533952191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3.104E-3</v>
      </c>
      <c r="Q6" s="4">
        <f t="shared" si="21"/>
        <v>12.5</v>
      </c>
      <c r="R6">
        <f t="shared" si="0"/>
        <v>500000</v>
      </c>
      <c r="S6">
        <f t="shared" si="1"/>
        <v>2254.100957712164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1676.5353849958046</v>
      </c>
      <c r="AC6">
        <f t="shared" si="2"/>
        <v>2167.0017220739846</v>
      </c>
      <c r="AE6">
        <f t="shared" si="3"/>
        <v>0</v>
      </c>
      <c r="AF6">
        <f t="shared" si="4"/>
        <v>0</v>
      </c>
      <c r="AG6">
        <f t="shared" si="4"/>
        <v>-12.016995704317397</v>
      </c>
      <c r="AH6">
        <f t="shared" si="5"/>
        <v>-1511.8413557741119</v>
      </c>
      <c r="AI6">
        <f t="shared" si="6"/>
        <v>-1523.8583514784293</v>
      </c>
      <c r="AJ6">
        <f t="shared" si="7"/>
        <v>-490.46633707818</v>
      </c>
      <c r="AK6">
        <f>G6*SUM(AB6, AE6:AF6)</f>
        <v>98.077320022254582</v>
      </c>
      <c r="AL6">
        <f t="shared" si="8"/>
        <v>-1916.2473685343548</v>
      </c>
      <c r="AN6">
        <f t="shared" si="9"/>
        <v>0</v>
      </c>
      <c r="AO6">
        <f t="shared" si="9"/>
        <v>0</v>
      </c>
      <c r="AP6">
        <f t="shared" si="9"/>
        <v>-9.27003101046094</v>
      </c>
      <c r="AQ6">
        <f t="shared" si="9"/>
        <v>-1166.2495848182891</v>
      </c>
      <c r="AR6">
        <f t="shared" si="9"/>
        <v>-1175.5196158287499</v>
      </c>
      <c r="AS6">
        <f t="shared" si="9"/>
        <v>-378.35065154166836</v>
      </c>
      <c r="AT6">
        <f t="shared" si="9"/>
        <v>75.65782832913527</v>
      </c>
      <c r="AU6">
        <f t="shared" si="9"/>
        <v>-1478.212439041283</v>
      </c>
      <c r="AW6">
        <v>3</v>
      </c>
      <c r="AX6">
        <f>IF(Z6&gt;0, (R6*SUMPRODUCT(K6:$K$98, X6:$X$98)-K6*$AZ$3)/Z6, 0)</f>
        <v>2254.100957712164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3.1700000000000001E-3</v>
      </c>
      <c r="Q7" s="4">
        <f t="shared" si="21"/>
        <v>12.5</v>
      </c>
      <c r="R7">
        <f t="shared" si="0"/>
        <v>500000</v>
      </c>
      <c r="S7">
        <f t="shared" si="1"/>
        <v>2610.8067595590687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2167.0017220739846</v>
      </c>
      <c r="AC7">
        <f t="shared" si="2"/>
        <v>2476.8685862657749</v>
      </c>
      <c r="AE7">
        <f t="shared" si="3"/>
        <v>0</v>
      </c>
      <c r="AF7">
        <f t="shared" si="4"/>
        <v>0</v>
      </c>
      <c r="AG7">
        <f t="shared" si="4"/>
        <v>-11.858731870891537</v>
      </c>
      <c r="AH7">
        <f t="shared" si="5"/>
        <v>-1523.7550553074461</v>
      </c>
      <c r="AI7">
        <f t="shared" si="6"/>
        <v>-1535.6137871783376</v>
      </c>
      <c r="AJ7">
        <f t="shared" si="7"/>
        <v>-309.86686419179023</v>
      </c>
      <c r="AK7">
        <f>G7*SUM(AB7, AE7:AF7)</f>
        <v>106.39978455383265</v>
      </c>
      <c r="AL7">
        <f t="shared" si="8"/>
        <v>-1739.0808668162952</v>
      </c>
      <c r="AN7">
        <f t="shared" si="9"/>
        <v>0</v>
      </c>
      <c r="AO7">
        <f t="shared" si="9"/>
        <v>0</v>
      </c>
      <c r="AP7">
        <f t="shared" si="9"/>
        <v>-8.323123193570348</v>
      </c>
      <c r="AQ7">
        <f t="shared" si="9"/>
        <v>-1069.4567665603197</v>
      </c>
      <c r="AR7">
        <f t="shared" si="9"/>
        <v>-1077.7798897538901</v>
      </c>
      <c r="AS7">
        <f t="shared" si="9"/>
        <v>-217.48194599155815</v>
      </c>
      <c r="AT7">
        <f t="shared" si="9"/>
        <v>74.67733685628184</v>
      </c>
      <c r="AU7">
        <f t="shared" si="9"/>
        <v>-1220.5844988891663</v>
      </c>
      <c r="AW7">
        <v>4</v>
      </c>
      <c r="AX7">
        <f>IF(Z7&gt;0, (R7*SUMPRODUCT(K7:$K$98, X7:$X$98)-K7*$AZ$3)/Z7, 0)</f>
        <v>2610.8067595590687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3.2390000000000001E-3</v>
      </c>
      <c r="Q8" s="4">
        <f t="shared" si="21"/>
        <v>12.5</v>
      </c>
      <c r="R8">
        <f t="shared" si="0"/>
        <v>500000</v>
      </c>
      <c r="S8">
        <f t="shared" si="1"/>
        <v>2562.3959830644808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2476.8685862657749</v>
      </c>
      <c r="AC8">
        <f t="shared" si="2"/>
        <v>2398.7581202469537</v>
      </c>
      <c r="AE8">
        <f t="shared" si="3"/>
        <v>0</v>
      </c>
      <c r="AF8">
        <f t="shared" si="4"/>
        <v>0</v>
      </c>
      <c r="AG8">
        <f t="shared" si="4"/>
        <v>-11.701734119652803</v>
      </c>
      <c r="AH8">
        <f t="shared" si="5"/>
        <v>-1536.4173011927076</v>
      </c>
      <c r="AI8">
        <f t="shared" si="6"/>
        <v>-1548.1190353123604</v>
      </c>
      <c r="AJ8">
        <f t="shared" si="7"/>
        <v>78.110466018821171</v>
      </c>
      <c r="AK8">
        <f t="shared" ref="AK8:AK71" si="22">G8*SUM(AB8:AB8, AE8:AF8)</f>
        <v>52.757300887461007</v>
      </c>
      <c r="AL8">
        <f t="shared" si="8"/>
        <v>-1417.2512684060782</v>
      </c>
      <c r="AN8">
        <f t="shared" si="9"/>
        <v>0</v>
      </c>
      <c r="AO8">
        <f t="shared" si="9"/>
        <v>0</v>
      </c>
      <c r="AP8">
        <f t="shared" si="9"/>
        <v>-7.6663244335019796</v>
      </c>
      <c r="AQ8">
        <f t="shared" si="9"/>
        <v>-1006.5750405665774</v>
      </c>
      <c r="AR8">
        <f t="shared" si="9"/>
        <v>-1014.2413650000794</v>
      </c>
      <c r="AS8">
        <f t="shared" si="9"/>
        <v>51.173626748757655</v>
      </c>
      <c r="AT8">
        <f t="shared" si="9"/>
        <v>34.563645072048381</v>
      </c>
      <c r="AU8">
        <f t="shared" si="9"/>
        <v>-928.50409317927347</v>
      </c>
      <c r="AW8">
        <v>5</v>
      </c>
      <c r="AX8">
        <f>IF(Z8&gt;0, (R8*SUMPRODUCT(K8:$K$98, X8:$X$98)-K8*$AZ$3)/Z8, 0)</f>
        <v>2562.3959830644808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3.3149999999999998E-3</v>
      </c>
      <c r="Q9" s="4">
        <f t="shared" si="21"/>
        <v>12.5</v>
      </c>
      <c r="R9">
        <f t="shared" si="0"/>
        <v>500000</v>
      </c>
      <c r="S9">
        <f t="shared" si="1"/>
        <v>2304.1275882341074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2398.7581202469537</v>
      </c>
      <c r="AC9">
        <f t="shared" si="2"/>
        <v>2128.2628436018422</v>
      </c>
      <c r="AE9">
        <f t="shared" si="3"/>
        <v>0</v>
      </c>
      <c r="AF9">
        <f t="shared" si="4"/>
        <v>0</v>
      </c>
      <c r="AG9">
        <f t="shared" si="4"/>
        <v>-11.545925529849626</v>
      </c>
      <c r="AH9">
        <f t="shared" si="5"/>
        <v>-1551.6499442659617</v>
      </c>
      <c r="AI9">
        <f t="shared" si="6"/>
        <v>-1563.1958697958114</v>
      </c>
      <c r="AJ9">
        <f t="shared" si="7"/>
        <v>270.49527664511152</v>
      </c>
      <c r="AK9">
        <f t="shared" si="22"/>
        <v>14.152672909457026</v>
      </c>
      <c r="AL9">
        <f t="shared" si="8"/>
        <v>-1278.5479202412428</v>
      </c>
      <c r="AN9">
        <f t="shared" si="9"/>
        <v>0</v>
      </c>
      <c r="AO9">
        <f t="shared" si="9"/>
        <v>0</v>
      </c>
      <c r="AP9">
        <f t="shared" si="9"/>
        <v>-7.1637913852352497</v>
      </c>
      <c r="AQ9">
        <f t="shared" si="9"/>
        <v>-962.7375886754071</v>
      </c>
      <c r="AR9">
        <f t="shared" si="9"/>
        <v>-969.9013800606424</v>
      </c>
      <c r="AS9">
        <f t="shared" si="9"/>
        <v>167.83165001085132</v>
      </c>
      <c r="AT9">
        <f t="shared" si="9"/>
        <v>8.7811753163231252</v>
      </c>
      <c r="AU9">
        <f t="shared" si="9"/>
        <v>-793.28855473346789</v>
      </c>
      <c r="AW9">
        <v>6</v>
      </c>
      <c r="AX9">
        <f>IF(Z9&gt;0, (R9*SUMPRODUCT(K9:$K$98, X9:$X$98)-K9*$AZ$3)/Z9, 0)</f>
        <v>2304.1275882341074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3.3969999999999998E-3</v>
      </c>
      <c r="Q10" s="4">
        <f t="shared" si="21"/>
        <v>12.5</v>
      </c>
      <c r="R10">
        <f t="shared" si="0"/>
        <v>500000</v>
      </c>
      <c r="S10">
        <f t="shared" si="1"/>
        <v>2020.5664250839043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2128.2628436018422</v>
      </c>
      <c r="AC10">
        <f t="shared" si="2"/>
        <v>1841.341337050806</v>
      </c>
      <c r="AE10">
        <f t="shared" si="3"/>
        <v>0</v>
      </c>
      <c r="AF10">
        <f t="shared" si="4"/>
        <v>0</v>
      </c>
      <c r="AG10">
        <f t="shared" si="4"/>
        <v>-11.391244765526231</v>
      </c>
      <c r="AH10">
        <f t="shared" si="5"/>
        <v>-1568.8603609959671</v>
      </c>
      <c r="AI10">
        <f t="shared" si="6"/>
        <v>-1580.2516057614932</v>
      </c>
      <c r="AJ10">
        <f t="shared" si="7"/>
        <v>286.92150655103615</v>
      </c>
      <c r="AK10">
        <f t="shared" si="22"/>
        <v>8.7258776587675531</v>
      </c>
      <c r="AL10">
        <f t="shared" si="8"/>
        <v>-1284.6042215516895</v>
      </c>
      <c r="AN10">
        <f t="shared" si="9"/>
        <v>0</v>
      </c>
      <c r="AO10">
        <f t="shared" si="9"/>
        <v>0</v>
      </c>
      <c r="AP10">
        <f t="shared" si="9"/>
        <v>-6.7050735907857444</v>
      </c>
      <c r="AQ10">
        <f t="shared" si="9"/>
        <v>-923.45695230601041</v>
      </c>
      <c r="AR10">
        <f t="shared" si="9"/>
        <v>-930.16202589679619</v>
      </c>
      <c r="AS10">
        <f t="shared" si="9"/>
        <v>168.88670692301974</v>
      </c>
      <c r="AT10">
        <f t="shared" si="9"/>
        <v>5.1361947750691526</v>
      </c>
      <c r="AU10">
        <f t="shared" si="9"/>
        <v>-756.13912419870724</v>
      </c>
      <c r="AW10">
        <v>7</v>
      </c>
      <c r="AX10">
        <f>IF(Z10&gt;0, (R10*SUMPRODUCT(K10:$K$98, X10:$X$98)-K10*$AZ$3)/Z10, 0)</f>
        <v>2020.5664250839043</v>
      </c>
    </row>
    <row r="11" spans="1:52" x14ac:dyDescent="0.25">
      <c r="A11" t="s">
        <v>33</v>
      </c>
      <c r="C11" s="12">
        <f>AU81</f>
        <v>8942.5255188312149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3.4910000000000002E-3</v>
      </c>
      <c r="Q11" s="4">
        <f t="shared" si="21"/>
        <v>12.5</v>
      </c>
      <c r="R11">
        <f t="shared" si="0"/>
        <v>500000</v>
      </c>
      <c r="S11">
        <f t="shared" si="1"/>
        <v>1712.8620471794741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1841.341337050806</v>
      </c>
      <c r="AC11">
        <f t="shared" si="2"/>
        <v>1539.8719533990134</v>
      </c>
      <c r="AE11">
        <f t="shared" si="3"/>
        <v>0</v>
      </c>
      <c r="AF11">
        <f t="shared" si="4"/>
        <v>0</v>
      </c>
      <c r="AG11">
        <f t="shared" si="4"/>
        <v>-11.237565482394517</v>
      </c>
      <c r="AH11">
        <f t="shared" si="5"/>
        <v>-1590.673419058083</v>
      </c>
      <c r="AI11">
        <f t="shared" si="6"/>
        <v>-1601.9109845404776</v>
      </c>
      <c r="AJ11">
        <f t="shared" si="7"/>
        <v>301.46938365179267</v>
      </c>
      <c r="AK11">
        <f t="shared" si="22"/>
        <v>4.419219208921934</v>
      </c>
      <c r="AL11">
        <f t="shared" si="8"/>
        <v>-1296.0223816797629</v>
      </c>
      <c r="AN11">
        <f t="shared" si="9"/>
        <v>0</v>
      </c>
      <c r="AO11">
        <f t="shared" si="9"/>
        <v>0</v>
      </c>
      <c r="AP11">
        <f t="shared" si="9"/>
        <v>-6.2852674296583571</v>
      </c>
      <c r="AQ11">
        <f t="shared" si="9"/>
        <v>-889.67738143037002</v>
      </c>
      <c r="AR11">
        <f t="shared" si="9"/>
        <v>-895.96264886002848</v>
      </c>
      <c r="AS11">
        <f t="shared" si="9"/>
        <v>168.61442997367448</v>
      </c>
      <c r="AT11">
        <f t="shared" si="9"/>
        <v>2.4717074709707547</v>
      </c>
      <c r="AU11">
        <f t="shared" si="9"/>
        <v>-724.87651141538322</v>
      </c>
      <c r="AW11">
        <v>8</v>
      </c>
      <c r="AX11">
        <f>IF(Z11&gt;0, (R11*SUMPRODUCT(K11:$K$98, X11:$X$98)-K11*$AZ$3)/Z11, 0)</f>
        <v>1712.8620471794741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3.5990000000000002E-3</v>
      </c>
      <c r="Q12" s="4">
        <f t="shared" si="21"/>
        <v>12.5</v>
      </c>
      <c r="R12">
        <f t="shared" si="0"/>
        <v>500000</v>
      </c>
      <c r="S12">
        <f t="shared" si="1"/>
        <v>1398.4769758893146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1539.8719533990134</v>
      </c>
      <c r="AC12">
        <f t="shared" si="2"/>
        <v>1240.1409460800169</v>
      </c>
      <c r="AE12">
        <f t="shared" si="3"/>
        <v>0</v>
      </c>
      <c r="AF12">
        <f t="shared" si="4"/>
        <v>0</v>
      </c>
      <c r="AG12">
        <f t="shared" si="4"/>
        <v>-11.084745829399433</v>
      </c>
      <c r="AH12">
        <f t="shared" si="5"/>
        <v>-1617.7599268455147</v>
      </c>
      <c r="AI12">
        <f t="shared" si="6"/>
        <v>-1628.8446726749141</v>
      </c>
      <c r="AJ12">
        <f t="shared" si="7"/>
        <v>299.73100731899649</v>
      </c>
      <c r="AK12">
        <f t="shared" si="22"/>
        <v>3.5417054928177305</v>
      </c>
      <c r="AL12">
        <f t="shared" si="8"/>
        <v>-1325.5719598630999</v>
      </c>
      <c r="AN12">
        <f t="shared" si="9"/>
        <v>0</v>
      </c>
      <c r="AO12">
        <f t="shared" si="9"/>
        <v>0</v>
      </c>
      <c r="AP12">
        <f t="shared" si="9"/>
        <v>-5.8916602469661044</v>
      </c>
      <c r="AQ12">
        <f t="shared" si="9"/>
        <v>-859.85659904363479</v>
      </c>
      <c r="AR12">
        <f t="shared" si="9"/>
        <v>-865.74825929060091</v>
      </c>
      <c r="AS12">
        <f t="shared" si="9"/>
        <v>159.31021674135351</v>
      </c>
      <c r="AT12">
        <f t="shared" si="9"/>
        <v>1.8824541202516918</v>
      </c>
      <c r="AU12">
        <f t="shared" si="9"/>
        <v>-704.55558842899575</v>
      </c>
      <c r="AW12">
        <v>9</v>
      </c>
      <c r="AX12">
        <f>IF(Z12&gt;0, (R12*SUMPRODUCT(K12:$K$98, X12:$X$98)-K12*$AZ$3)/Z12, 0)</f>
        <v>1398.4769758893146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3.7169999999999998E-3</v>
      </c>
      <c r="Q13" s="4">
        <f t="shared" si="21"/>
        <v>12.5</v>
      </c>
      <c r="R13">
        <f t="shared" si="0"/>
        <v>500000</v>
      </c>
      <c r="S13">
        <f t="shared" si="1"/>
        <v>1072.3030931269998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1240.1409460800169</v>
      </c>
      <c r="AC13">
        <f t="shared" si="2"/>
        <v>937.85313077511091</v>
      </c>
      <c r="AE13">
        <f t="shared" si="3"/>
        <v>0</v>
      </c>
      <c r="AF13">
        <f t="shared" si="4"/>
        <v>0</v>
      </c>
      <c r="AG13">
        <f t="shared" si="4"/>
        <v>-10.93269637085756</v>
      </c>
      <c r="AH13">
        <f t="shared" si="5"/>
        <v>-1648.0800099151074</v>
      </c>
      <c r="AI13">
        <f t="shared" si="6"/>
        <v>-1659.0127062859649</v>
      </c>
      <c r="AJ13">
        <f t="shared" si="7"/>
        <v>302.28781530490596</v>
      </c>
      <c r="AK13">
        <f t="shared" si="22"/>
        <v>2.4802818921600336</v>
      </c>
      <c r="AL13">
        <f t="shared" si="8"/>
        <v>-1354.2446090888989</v>
      </c>
      <c r="AN13">
        <f t="shared" si="9"/>
        <v>0</v>
      </c>
      <c r="AO13">
        <f t="shared" si="9"/>
        <v>0</v>
      </c>
      <c r="AP13">
        <f t="shared" si="9"/>
        <v>-5.5236162959681261</v>
      </c>
      <c r="AQ13">
        <f t="shared" si="9"/>
        <v>-832.67304707121684</v>
      </c>
      <c r="AR13">
        <f t="shared" si="9"/>
        <v>-838.1966633671849</v>
      </c>
      <c r="AS13">
        <f t="shared" si="9"/>
        <v>152.72736441685419</v>
      </c>
      <c r="AT13">
        <f t="shared" si="9"/>
        <v>1.25313326313984</v>
      </c>
      <c r="AU13">
        <f t="shared" si="9"/>
        <v>-684.21616568719094</v>
      </c>
      <c r="AW13">
        <v>10</v>
      </c>
      <c r="AX13">
        <f>IF(Z13&gt;0, (R13*SUMPRODUCT(K13:$K$98, X13:$X$98)-K13*$AZ$3)/Z13, 0)</f>
        <v>1072.3030931269998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3.852E-3</v>
      </c>
      <c r="Q14" s="4">
        <f t="shared" si="21"/>
        <v>12.5</v>
      </c>
      <c r="R14">
        <f t="shared" si="0"/>
        <v>500000</v>
      </c>
      <c r="S14">
        <f t="shared" si="1"/>
        <v>1453.9316969806471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937.85313077511091</v>
      </c>
      <c r="AC14">
        <f t="shared" si="2"/>
        <v>1254.0168633853445</v>
      </c>
      <c r="AE14">
        <f t="shared" si="3"/>
        <v>0</v>
      </c>
      <c r="AF14">
        <f t="shared" si="4"/>
        <v>0</v>
      </c>
      <c r="AG14">
        <f t="shared" si="4"/>
        <v>-10.781256660728442</v>
      </c>
      <c r="AH14">
        <f t="shared" si="5"/>
        <v>-1684.5098568217327</v>
      </c>
      <c r="AI14">
        <f t="shared" si="6"/>
        <v>-1695.291113482461</v>
      </c>
      <c r="AJ14">
        <f t="shared" si="7"/>
        <v>-316.16373261023364</v>
      </c>
      <c r="AK14">
        <f t="shared" si="22"/>
        <v>65.649719154257767</v>
      </c>
      <c r="AL14">
        <f t="shared" si="8"/>
        <v>-1945.8051269384368</v>
      </c>
      <c r="AN14">
        <f t="shared" si="9"/>
        <v>0</v>
      </c>
      <c r="AO14">
        <f t="shared" si="9"/>
        <v>0</v>
      </c>
      <c r="AP14">
        <f t="shared" si="9"/>
        <v>-4.8634849669967641</v>
      </c>
      <c r="AQ14">
        <f t="shared" si="9"/>
        <v>-759.8917847167578</v>
      </c>
      <c r="AR14">
        <f t="shared" si="9"/>
        <v>-764.75526968375459</v>
      </c>
      <c r="AS14">
        <f t="shared" si="9"/>
        <v>-142.62322186062892</v>
      </c>
      <c r="AT14">
        <f t="shared" si="9"/>
        <v>29.614954197066616</v>
      </c>
      <c r="AU14">
        <f t="shared" si="9"/>
        <v>-877.76353734731686</v>
      </c>
      <c r="AW14">
        <v>11</v>
      </c>
      <c r="AX14">
        <f>IF(Z14&gt;0, (R14*SUMPRODUCT(K14:$K$98, X14:$X$98)-K14*$AZ$3)/Z14, 0)</f>
        <v>1453.9316969806471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4.0049999999999999E-3</v>
      </c>
      <c r="Q15" s="4">
        <f t="shared" si="21"/>
        <v>12.5</v>
      </c>
      <c r="R15">
        <f t="shared" si="0"/>
        <v>500000</v>
      </c>
      <c r="S15">
        <f t="shared" si="1"/>
        <v>1787.1993082218146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1254.0168633853445</v>
      </c>
      <c r="AC15">
        <f t="shared" si="2"/>
        <v>1519.8722033841641</v>
      </c>
      <c r="AE15">
        <f t="shared" si="3"/>
        <v>0</v>
      </c>
      <c r="AF15">
        <f t="shared" si="4"/>
        <v>0</v>
      </c>
      <c r="AG15">
        <f t="shared" si="4"/>
        <v>-10.63026516119494</v>
      </c>
      <c r="AH15">
        <f t="shared" si="5"/>
        <v>-1727.1573170486963</v>
      </c>
      <c r="AI15">
        <f t="shared" si="6"/>
        <v>-1737.7875822098913</v>
      </c>
      <c r="AJ15">
        <f t="shared" si="7"/>
        <v>-265.85533999881955</v>
      </c>
      <c r="AK15">
        <f t="shared" si="22"/>
        <v>87.781180436974125</v>
      </c>
      <c r="AL15">
        <f t="shared" si="8"/>
        <v>-1915.8617417717367</v>
      </c>
      <c r="AN15">
        <f t="shared" si="9"/>
        <v>0</v>
      </c>
      <c r="AO15">
        <f t="shared" si="9"/>
        <v>0</v>
      </c>
      <c r="AP15">
        <f t="shared" si="9"/>
        <v>-4.2815820178874775</v>
      </c>
      <c r="AQ15">
        <f t="shared" si="9"/>
        <v>-695.65204617221571</v>
      </c>
      <c r="AR15">
        <f t="shared" si="9"/>
        <v>-699.93362819010315</v>
      </c>
      <c r="AS15">
        <f t="shared" si="9"/>
        <v>-107.07930854382882</v>
      </c>
      <c r="AT15">
        <f t="shared" si="9"/>
        <v>35.355874756527356</v>
      </c>
      <c r="AU15">
        <f t="shared" si="9"/>
        <v>-771.65706197740462</v>
      </c>
      <c r="AW15">
        <v>12</v>
      </c>
      <c r="AX15">
        <f>IF(Z15&gt;0, (R15*SUMPRODUCT(K15:$K$98, X15:$X$98)-K15*$AZ$3)/Z15, 0)</f>
        <v>1787.1993082218146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4.1640000000000002E-3</v>
      </c>
      <c r="Q16" s="4">
        <f t="shared" si="21"/>
        <v>12.5</v>
      </c>
      <c r="R16">
        <f t="shared" si="0"/>
        <v>500000</v>
      </c>
      <c r="S16">
        <f t="shared" si="1"/>
        <v>2075.5199602255748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1519.8722033841641</v>
      </c>
      <c r="AC16">
        <f t="shared" si="2"/>
        <v>1740.0658042794319</v>
      </c>
      <c r="AE16">
        <f t="shared" si="3"/>
        <v>0</v>
      </c>
      <c r="AF16">
        <f t="shared" si="4"/>
        <v>0</v>
      </c>
      <c r="AG16">
        <f t="shared" si="4"/>
        <v>-10.479698085451775</v>
      </c>
      <c r="AH16">
        <f t="shared" si="5"/>
        <v>-1770.5769652486292</v>
      </c>
      <c r="AI16">
        <f t="shared" si="6"/>
        <v>-1781.0566633340809</v>
      </c>
      <c r="AJ16">
        <f t="shared" si="7"/>
        <v>-220.19360089526776</v>
      </c>
      <c r="AK16">
        <f t="shared" si="22"/>
        <v>106.39105423689149</v>
      </c>
      <c r="AL16">
        <f t="shared" si="8"/>
        <v>-1894.8592099924572</v>
      </c>
      <c r="AN16">
        <f t="shared" si="9"/>
        <v>0</v>
      </c>
      <c r="AO16">
        <f t="shared" si="9"/>
        <v>0</v>
      </c>
      <c r="AP16">
        <f t="shared" si="9"/>
        <v>-3.7686943662376056</v>
      </c>
      <c r="AQ16">
        <f t="shared" si="9"/>
        <v>-636.7324115172662</v>
      </c>
      <c r="AR16">
        <f t="shared" si="9"/>
        <v>-640.50110588350378</v>
      </c>
      <c r="AS16">
        <f t="shared" si="9"/>
        <v>-79.185714741875927</v>
      </c>
      <c r="AT16">
        <f t="shared" si="9"/>
        <v>38.260202102317294</v>
      </c>
      <c r="AU16">
        <f t="shared" si="9"/>
        <v>-681.42661852306242</v>
      </c>
      <c r="AW16">
        <v>13</v>
      </c>
      <c r="AX16">
        <f>IF(Z16&gt;0, (R16*SUMPRODUCT(K16:$K$98, X16:$X$98)-K16*$AZ$3)/Z16, 0)</f>
        <v>2075.5199602255748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4.3350000000000003E-3</v>
      </c>
      <c r="Q17" s="4">
        <f t="shared" si="21"/>
        <v>12.5</v>
      </c>
      <c r="R17">
        <f t="shared" si="0"/>
        <v>500000</v>
      </c>
      <c r="S17">
        <f t="shared" si="1"/>
        <v>2324.7228808023892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1740.0658042794319</v>
      </c>
      <c r="AC17">
        <f t="shared" si="2"/>
        <v>1921.0527205009894</v>
      </c>
      <c r="AE17">
        <f t="shared" si="3"/>
        <v>0</v>
      </c>
      <c r="AF17">
        <f t="shared" si="4"/>
        <v>0</v>
      </c>
      <c r="AG17">
        <f t="shared" si="4"/>
        <v>-10.329471613396823</v>
      </c>
      <c r="AH17">
        <f t="shared" si="5"/>
        <v>-1817.1796480173377</v>
      </c>
      <c r="AI17">
        <f t="shared" si="6"/>
        <v>-1827.5091196307346</v>
      </c>
      <c r="AJ17">
        <f t="shared" si="7"/>
        <v>-180.98691622155752</v>
      </c>
      <c r="AK17">
        <f t="shared" si="22"/>
        <v>121.80460629956025</v>
      </c>
      <c r="AL17">
        <f t="shared" si="8"/>
        <v>-1886.691429552732</v>
      </c>
      <c r="AN17">
        <f t="shared" si="9"/>
        <v>0</v>
      </c>
      <c r="AO17">
        <f t="shared" si="9"/>
        <v>0</v>
      </c>
      <c r="AP17">
        <f t="shared" si="9"/>
        <v>-3.316669761158562</v>
      </c>
      <c r="AQ17">
        <f t="shared" si="9"/>
        <v>-583.47464563000074</v>
      </c>
      <c r="AR17">
        <f t="shared" si="9"/>
        <v>-586.79131539115929</v>
      </c>
      <c r="AS17">
        <f t="shared" si="9"/>
        <v>-58.112733609611922</v>
      </c>
      <c r="AT17">
        <f t="shared" si="9"/>
        <v>39.110001905579118</v>
      </c>
      <c r="AU17">
        <f t="shared" si="9"/>
        <v>-605.79404709519213</v>
      </c>
      <c r="AW17">
        <v>14</v>
      </c>
      <c r="AX17">
        <f>IF(Z17&gt;0, (R17*SUMPRODUCT(K17:$K$98, X17:$X$98)-K17*$AZ$3)/Z17, 0)</f>
        <v>2324.7228808023892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4.522E-3</v>
      </c>
      <c r="Q18" s="4">
        <f t="shared" si="21"/>
        <v>12.5</v>
      </c>
      <c r="R18">
        <f t="shared" si="0"/>
        <v>500000</v>
      </c>
      <c r="S18">
        <f t="shared" si="1"/>
        <v>2539.0384045726169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1921.0527205009894</v>
      </c>
      <c r="AC18">
        <f t="shared" si="2"/>
        <v>2067.6846174949414</v>
      </c>
      <c r="AE18">
        <f t="shared" si="3"/>
        <v>0</v>
      </c>
      <c r="AF18">
        <f t="shared" si="4"/>
        <v>0</v>
      </c>
      <c r="AG18">
        <f t="shared" si="4"/>
        <v>-10.179467026627075</v>
      </c>
      <c r="AH18">
        <f t="shared" si="5"/>
        <v>-1868.3948254312172</v>
      </c>
      <c r="AI18">
        <f t="shared" si="6"/>
        <v>-1878.5742924578442</v>
      </c>
      <c r="AJ18">
        <f t="shared" si="7"/>
        <v>-146.63189699395207</v>
      </c>
      <c r="AK18">
        <f t="shared" si="22"/>
        <v>134.47369043506927</v>
      </c>
      <c r="AL18">
        <f t="shared" si="8"/>
        <v>-1890.7324990167269</v>
      </c>
      <c r="AN18">
        <f t="shared" si="9"/>
        <v>0</v>
      </c>
      <c r="AO18">
        <f t="shared" si="9"/>
        <v>0</v>
      </c>
      <c r="AP18">
        <f t="shared" si="9"/>
        <v>-2.918308109720551</v>
      </c>
      <c r="AQ18">
        <f t="shared" si="9"/>
        <v>-535.64216642710767</v>
      </c>
      <c r="AR18">
        <f t="shared" si="9"/>
        <v>-538.56047453682822</v>
      </c>
      <c r="AS18">
        <f t="shared" si="9"/>
        <v>-42.037274940016914</v>
      </c>
      <c r="AT18">
        <f t="shared" si="9"/>
        <v>38.551690409153522</v>
      </c>
      <c r="AU18">
        <f t="shared" si="9"/>
        <v>-542.04605906769154</v>
      </c>
      <c r="AW18">
        <v>15</v>
      </c>
      <c r="AX18">
        <f>IF(Z18&gt;0, (R18*SUMPRODUCT(K18:$K$98, X18:$X$98)-K18*$AZ$3)/Z18, 0)</f>
        <v>2539.0384045726169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4.7470000000000004E-3</v>
      </c>
      <c r="Q19" s="4">
        <f t="shared" si="21"/>
        <v>12.5</v>
      </c>
      <c r="R19">
        <f t="shared" si="0"/>
        <v>500000</v>
      </c>
      <c r="S19">
        <f t="shared" si="1"/>
        <v>2721.9151787622895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2067.6846174949414</v>
      </c>
      <c r="AC19">
        <f t="shared" si="2"/>
        <v>2183.9232926963577</v>
      </c>
      <c r="AE19">
        <f t="shared" si="3"/>
        <v>0</v>
      </c>
      <c r="AF19">
        <f t="shared" si="4"/>
        <v>0</v>
      </c>
      <c r="AG19">
        <f t="shared" si="4"/>
        <v>-10.029350426385404</v>
      </c>
      <c r="AH19">
        <f t="shared" si="5"/>
        <v>-1932.8771990159491</v>
      </c>
      <c r="AI19">
        <f t="shared" si="6"/>
        <v>-1942.9065494423346</v>
      </c>
      <c r="AJ19">
        <f t="shared" si="7"/>
        <v>-116.2386752014163</v>
      </c>
      <c r="AK19">
        <f t="shared" si="22"/>
        <v>144.73792322464593</v>
      </c>
      <c r="AL19">
        <f t="shared" si="8"/>
        <v>-1914.4073014191051</v>
      </c>
      <c r="AN19">
        <f t="shared" si="9"/>
        <v>0</v>
      </c>
      <c r="AO19">
        <f t="shared" si="9"/>
        <v>0</v>
      </c>
      <c r="AP19">
        <f t="shared" si="9"/>
        <v>-2.5672069821665193</v>
      </c>
      <c r="AQ19">
        <f t="shared" si="9"/>
        <v>-494.75744988726626</v>
      </c>
      <c r="AR19">
        <f t="shared" si="9"/>
        <v>-497.32465686943283</v>
      </c>
      <c r="AS19">
        <f t="shared" si="9"/>
        <v>-29.753545931529406</v>
      </c>
      <c r="AT19">
        <f t="shared" si="9"/>
        <v>37.048481834780986</v>
      </c>
      <c r="AU19">
        <f t="shared" si="9"/>
        <v>-490.02972096618129</v>
      </c>
      <c r="AW19">
        <v>16</v>
      </c>
      <c r="AX19">
        <f>IF(Z19&gt;0, (R19*SUMPRODUCT(K19:$K$98, X19:$X$98)-K19*$AZ$3)/Z19, 0)</f>
        <v>2721.9151787622895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4.9870000000000001E-3</v>
      </c>
      <c r="Q20" s="4">
        <f t="shared" si="21"/>
        <v>12.5</v>
      </c>
      <c r="R20">
        <f t="shared" si="0"/>
        <v>500000</v>
      </c>
      <c r="S20">
        <f t="shared" si="1"/>
        <v>2873.7637737928012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2183.9232926963577</v>
      </c>
      <c r="AC20">
        <f t="shared" si="2"/>
        <v>2271.2023085488445</v>
      </c>
      <c r="AE20">
        <f t="shared" si="3"/>
        <v>0</v>
      </c>
      <c r="AF20">
        <f t="shared" si="4"/>
        <v>0</v>
      </c>
      <c r="AG20">
        <f t="shared" si="4"/>
        <v>-9.8790405515451667</v>
      </c>
      <c r="AH20">
        <f t="shared" si="5"/>
        <v>-2000.6548230553606</v>
      </c>
      <c r="AI20">
        <f t="shared" si="6"/>
        <v>-2010.5338636069057</v>
      </c>
      <c r="AJ20">
        <f t="shared" si="7"/>
        <v>-87.279015852486737</v>
      </c>
      <c r="AK20">
        <f t="shared" si="22"/>
        <v>152.87463048874505</v>
      </c>
      <c r="AL20">
        <f t="shared" si="8"/>
        <v>-1944.9382489706472</v>
      </c>
      <c r="AN20">
        <f t="shared" si="9"/>
        <v>0</v>
      </c>
      <c r="AO20">
        <f t="shared" si="9"/>
        <v>0</v>
      </c>
      <c r="AP20">
        <f t="shared" si="9"/>
        <v>-2.2577966527899909</v>
      </c>
      <c r="AQ20">
        <f t="shared" si="9"/>
        <v>-457.23790071658686</v>
      </c>
      <c r="AR20">
        <f t="shared" si="9"/>
        <v>-459.49569736937684</v>
      </c>
      <c r="AS20">
        <f t="shared" si="9"/>
        <v>-19.947106080025907</v>
      </c>
      <c r="AT20">
        <f t="shared" si="9"/>
        <v>34.938598258917899</v>
      </c>
      <c r="AU20">
        <f t="shared" si="9"/>
        <v>-444.50420519048481</v>
      </c>
      <c r="AW20">
        <v>17</v>
      </c>
      <c r="AX20">
        <f>IF(Z20&gt;0, (R20*SUMPRODUCT(K20:$K$98, X20:$X$98)-K20*$AZ$3)/Z20, 0)</f>
        <v>2873.7637737928012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5.2249999999999996E-3</v>
      </c>
      <c r="Q21" s="4">
        <f t="shared" si="21"/>
        <v>12.5</v>
      </c>
      <c r="R21">
        <f t="shared" si="0"/>
        <v>500000</v>
      </c>
      <c r="S21">
        <f t="shared" si="1"/>
        <v>2998.4171791778958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2271.2023085488445</v>
      </c>
      <c r="AC21">
        <f t="shared" si="2"/>
        <v>2333.6398236713267</v>
      </c>
      <c r="AE21">
        <f t="shared" si="3"/>
        <v>0</v>
      </c>
      <c r="AF21">
        <f t="shared" si="4"/>
        <v>0</v>
      </c>
      <c r="AG21">
        <f t="shared" si="4"/>
        <v>-9.7286321591478924</v>
      </c>
      <c r="AH21">
        <f t="shared" si="5"/>
        <v>-2064.7194752729397</v>
      </c>
      <c r="AI21">
        <f t="shared" si="6"/>
        <v>-2074.4481074320875</v>
      </c>
      <c r="AJ21">
        <f t="shared" si="7"/>
        <v>-62.437515122482182</v>
      </c>
      <c r="AK21">
        <f t="shared" si="22"/>
        <v>158.98416159841912</v>
      </c>
      <c r="AL21">
        <f t="shared" si="8"/>
        <v>-1977.9014609561505</v>
      </c>
      <c r="AN21">
        <f t="shared" si="9"/>
        <v>0</v>
      </c>
      <c r="AO21">
        <f t="shared" si="9"/>
        <v>0</v>
      </c>
      <c r="AP21">
        <f t="shared" si="9"/>
        <v>-1.9851979453136277</v>
      </c>
      <c r="AQ21">
        <f t="shared" si="9"/>
        <v>-421.32098252956069</v>
      </c>
      <c r="AR21">
        <f t="shared" si="9"/>
        <v>-423.30618047487428</v>
      </c>
      <c r="AS21">
        <f t="shared" si="9"/>
        <v>-12.740827765297762</v>
      </c>
      <c r="AT21">
        <f t="shared" si="9"/>
        <v>32.441871146892595</v>
      </c>
      <c r="AU21">
        <f t="shared" si="9"/>
        <v>-403.60513709327944</v>
      </c>
      <c r="AW21">
        <v>18</v>
      </c>
      <c r="AX21">
        <f>IF(Z21&gt;0, (R21*SUMPRODUCT(K21:$K$98, X21:$X$98)-K21*$AZ$3)/Z21, 0)</f>
        <v>2998.4171791778958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5.4879999999999998E-3</v>
      </c>
      <c r="Q22" s="4">
        <f t="shared" si="21"/>
        <v>12.5</v>
      </c>
      <c r="R22">
        <f t="shared" si="0"/>
        <v>500000</v>
      </c>
      <c r="S22">
        <f t="shared" si="1"/>
        <v>3101.2814351706929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2333.6398236713267</v>
      </c>
      <c r="AC22">
        <f t="shared" si="2"/>
        <v>2376.3147481409324</v>
      </c>
      <c r="AE22">
        <f t="shared" si="3"/>
        <v>0</v>
      </c>
      <c r="AF22">
        <f t="shared" si="4"/>
        <v>0</v>
      </c>
      <c r="AG22">
        <f t="shared" si="4"/>
        <v>-9.5779551042670086</v>
      </c>
      <c r="AH22">
        <f t="shared" si="5"/>
        <v>-2135.629331576145</v>
      </c>
      <c r="AI22">
        <f t="shared" si="6"/>
        <v>-2145.2072866804119</v>
      </c>
      <c r="AJ22">
        <f t="shared" si="7"/>
        <v>-42.674924469605685</v>
      </c>
      <c r="AK22">
        <f t="shared" si="22"/>
        <v>163.35478765699287</v>
      </c>
      <c r="AL22">
        <f t="shared" si="8"/>
        <v>-2024.5274234930248</v>
      </c>
      <c r="AN22">
        <f t="shared" si="9"/>
        <v>0</v>
      </c>
      <c r="AO22">
        <f t="shared" si="9"/>
        <v>0</v>
      </c>
      <c r="AP22">
        <f t="shared" si="9"/>
        <v>-1.7450457138719733</v>
      </c>
      <c r="AQ22">
        <f t="shared" si="9"/>
        <v>-389.09879728147098</v>
      </c>
      <c r="AR22">
        <f t="shared" si="9"/>
        <v>-390.84384299534292</v>
      </c>
      <c r="AS22">
        <f t="shared" si="9"/>
        <v>-7.775114126638484</v>
      </c>
      <c r="AT22">
        <f t="shared" si="9"/>
        <v>29.76225811648521</v>
      </c>
      <c r="AU22">
        <f t="shared" si="9"/>
        <v>-368.85669900549618</v>
      </c>
      <c r="AW22">
        <v>19</v>
      </c>
      <c r="AX22">
        <f>IF(Z22&gt;0, (R22*SUMPRODUCT(K22:$K$98, X22:$X$98)-K22*$AZ$3)/Z22, 0)</f>
        <v>3101.2814351706929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5.7670000000000004E-3</v>
      </c>
      <c r="Q23" s="4">
        <f t="shared" si="21"/>
        <v>12.5</v>
      </c>
      <c r="R23">
        <f t="shared" si="0"/>
        <v>500000</v>
      </c>
      <c r="S23">
        <f t="shared" si="1"/>
        <v>3184.3553443451351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2376.3147481409324</v>
      </c>
      <c r="AC23">
        <f t="shared" si="2"/>
        <v>2401.4980106801459</v>
      </c>
      <c r="AE23">
        <f t="shared" si="3"/>
        <v>0</v>
      </c>
      <c r="AF23">
        <f t="shared" si="4"/>
        <v>0</v>
      </c>
      <c r="AG23">
        <f t="shared" si="4"/>
        <v>-9.426939486138032</v>
      </c>
      <c r="AH23">
        <f t="shared" si="5"/>
        <v>-2209.4426834523142</v>
      </c>
      <c r="AI23">
        <f t="shared" si="6"/>
        <v>-2218.8696229384523</v>
      </c>
      <c r="AJ23">
        <f t="shared" si="7"/>
        <v>-25.183262539213501</v>
      </c>
      <c r="AK23">
        <f t="shared" si="22"/>
        <v>166.34203236986528</v>
      </c>
      <c r="AL23">
        <f t="shared" si="8"/>
        <v>-2077.7108531078006</v>
      </c>
      <c r="AN23">
        <f t="shared" si="9"/>
        <v>0</v>
      </c>
      <c r="AO23">
        <f t="shared" si="9"/>
        <v>0</v>
      </c>
      <c r="AP23">
        <f t="shared" si="9"/>
        <v>-1.5335103375904946</v>
      </c>
      <c r="AQ23">
        <f t="shared" si="9"/>
        <v>-359.41709399641684</v>
      </c>
      <c r="AR23">
        <f t="shared" si="9"/>
        <v>-360.95060433400732</v>
      </c>
      <c r="AS23">
        <f t="shared" si="9"/>
        <v>-4.0966417038029013</v>
      </c>
      <c r="AT23">
        <f t="shared" si="9"/>
        <v>27.0593893797767</v>
      </c>
      <c r="AU23">
        <f t="shared" si="9"/>
        <v>-337.98785665803359</v>
      </c>
      <c r="AW23">
        <v>20</v>
      </c>
      <c r="AX23">
        <f>IF(Z23&gt;0, (R23*SUMPRODUCT(K23:$K$98, X23:$X$98)-K23*$AZ$3)/Z23, 0)</f>
        <v>3184.3553443451351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6.0780000000000001E-3</v>
      </c>
      <c r="Q24" s="4">
        <f t="shared" si="21"/>
        <v>12.5</v>
      </c>
      <c r="R24">
        <f t="shared" si="0"/>
        <v>500000</v>
      </c>
      <c r="S24">
        <f t="shared" si="1"/>
        <v>3250.5102128307581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2401.4980106801459</v>
      </c>
      <c r="AC24">
        <f t="shared" si="2"/>
        <v>2411.975612952197</v>
      </c>
      <c r="AE24">
        <f t="shared" si="3"/>
        <v>0</v>
      </c>
      <c r="AF24">
        <f t="shared" si="4"/>
        <v>0</v>
      </c>
      <c r="AG24">
        <f t="shared" si="4"/>
        <v>-9.2753731530799044</v>
      </c>
      <c r="AH24">
        <f t="shared" si="5"/>
        <v>-2291.8775278698781</v>
      </c>
      <c r="AI24">
        <f t="shared" si="6"/>
        <v>-2301.1529010229578</v>
      </c>
      <c r="AJ24">
        <f t="shared" si="7"/>
        <v>-10.477602272051172</v>
      </c>
      <c r="AK24">
        <f t="shared" si="22"/>
        <v>168.10486074761022</v>
      </c>
      <c r="AL24">
        <f t="shared" si="8"/>
        <v>-2143.525642547399</v>
      </c>
      <c r="AN24">
        <f t="shared" si="9"/>
        <v>0</v>
      </c>
      <c r="AO24">
        <f t="shared" si="9"/>
        <v>0</v>
      </c>
      <c r="AP24">
        <f t="shared" si="9"/>
        <v>-1.3471915699845662</v>
      </c>
      <c r="AQ24">
        <f t="shared" si="9"/>
        <v>-332.88127970982225</v>
      </c>
      <c r="AR24">
        <f t="shared" si="9"/>
        <v>-334.2284712798068</v>
      </c>
      <c r="AS24">
        <f t="shared" si="9"/>
        <v>-1.5218080417467037</v>
      </c>
      <c r="AT24">
        <f t="shared" si="9"/>
        <v>24.416209195574016</v>
      </c>
      <c r="AU24">
        <f t="shared" si="9"/>
        <v>-311.33407012597951</v>
      </c>
      <c r="AW24">
        <v>21</v>
      </c>
      <c r="AX24">
        <f>IF(Z24&gt;0, (R24*SUMPRODUCT(K24:$K$98, X24:$X$98)-K24*$AZ$3)/Z24, 0)</f>
        <v>3250.5102128307581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6.4359999999999999E-3</v>
      </c>
      <c r="Q25" s="4">
        <f t="shared" si="21"/>
        <v>12.5</v>
      </c>
      <c r="R25">
        <f t="shared" si="0"/>
        <v>500000</v>
      </c>
      <c r="S25">
        <f t="shared" si="1"/>
        <v>3301.2410375979121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2411.975612952197</v>
      </c>
      <c r="AC25">
        <f t="shared" si="2"/>
        <v>2409.3574549106493</v>
      </c>
      <c r="AE25">
        <f t="shared" si="3"/>
        <v>0</v>
      </c>
      <c r="AF25">
        <f t="shared" si="4"/>
        <v>0</v>
      </c>
      <c r="AG25">
        <f t="shared" si="4"/>
        <v>-9.1229231199358836</v>
      </c>
      <c r="AH25">
        <f t="shared" si="5"/>
        <v>-2387.8520645288909</v>
      </c>
      <c r="AI25">
        <f t="shared" si="6"/>
        <v>-2396.9749876488268</v>
      </c>
      <c r="AJ25">
        <f t="shared" si="7"/>
        <v>2.6181580415477583</v>
      </c>
      <c r="AK25">
        <f t="shared" si="22"/>
        <v>168.83829290665381</v>
      </c>
      <c r="AL25">
        <f t="shared" si="8"/>
        <v>-2225.5185367006252</v>
      </c>
      <c r="AN25">
        <f t="shared" si="9"/>
        <v>0</v>
      </c>
      <c r="AO25">
        <f t="shared" si="9"/>
        <v>0</v>
      </c>
      <c r="AP25">
        <f t="shared" si="9"/>
        <v>-1.1830795797681251</v>
      </c>
      <c r="AQ25">
        <f t="shared" si="9"/>
        <v>-309.66160515788107</v>
      </c>
      <c r="AR25">
        <f t="shared" si="9"/>
        <v>-310.84468473764917</v>
      </c>
      <c r="AS25">
        <f t="shared" si="9"/>
        <v>0.33952816162530902</v>
      </c>
      <c r="AT25">
        <f t="shared" si="9"/>
        <v>21.895299784371684</v>
      </c>
      <c r="AU25">
        <f t="shared" si="9"/>
        <v>-288.60985679165219</v>
      </c>
      <c r="AW25">
        <v>22</v>
      </c>
      <c r="AX25">
        <f>IF(Z25&gt;0, (R25*SUMPRODUCT(K25:$K$98, X25:$X$98)-K25*$AZ$3)/Z25, 0)</f>
        <v>3301.2410375979121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6.8199999999999997E-3</v>
      </c>
      <c r="Q26" s="4">
        <f t="shared" si="21"/>
        <v>12.5</v>
      </c>
      <c r="R26">
        <f t="shared" si="0"/>
        <v>500000</v>
      </c>
      <c r="S26">
        <f t="shared" si="1"/>
        <v>3337.1148942761247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2409.3574549106493</v>
      </c>
      <c r="AC26">
        <f t="shared" si="2"/>
        <v>2394.5736369565843</v>
      </c>
      <c r="AE26">
        <f t="shared" si="3"/>
        <v>0</v>
      </c>
      <c r="AF26">
        <f t="shared" si="4"/>
        <v>0</v>
      </c>
      <c r="AG26">
        <f t="shared" si="4"/>
        <v>-8.9694755530585599</v>
      </c>
      <c r="AH26">
        <f t="shared" si="5"/>
        <v>-2488.7334271185091</v>
      </c>
      <c r="AI26">
        <f t="shared" si="6"/>
        <v>-2497.7029026715677</v>
      </c>
      <c r="AJ26">
        <f t="shared" si="7"/>
        <v>14.783817954064943</v>
      </c>
      <c r="AK26">
        <f t="shared" si="22"/>
        <v>168.65502184374546</v>
      </c>
      <c r="AL26">
        <f t="shared" si="8"/>
        <v>-2314.2640628737572</v>
      </c>
      <c r="AN26">
        <f t="shared" si="9"/>
        <v>0</v>
      </c>
      <c r="AO26">
        <f t="shared" si="9"/>
        <v>0</v>
      </c>
      <c r="AP26">
        <f t="shared" si="9"/>
        <v>-1.038553733246808</v>
      </c>
      <c r="AQ26">
        <f t="shared" si="9"/>
        <v>-288.16438335780759</v>
      </c>
      <c r="AR26">
        <f t="shared" si="9"/>
        <v>-289.20293709105442</v>
      </c>
      <c r="AS26">
        <f t="shared" si="9"/>
        <v>1.7117822816964749</v>
      </c>
      <c r="AT26">
        <f t="shared" si="9"/>
        <v>19.528154297373135</v>
      </c>
      <c r="AU26">
        <f t="shared" si="9"/>
        <v>-267.96300051198477</v>
      </c>
      <c r="AW26">
        <v>23</v>
      </c>
      <c r="AX26">
        <f>IF(Z26&gt;0, (R26*SUMPRODUCT(K26:$K$98, X26:$X$98)-K26*$AZ$3)/Z26, 0)</f>
        <v>3337.1148942761247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7.2269999999999999E-3</v>
      </c>
      <c r="Q27" s="4">
        <f t="shared" si="21"/>
        <v>12.5</v>
      </c>
      <c r="R27">
        <f t="shared" si="0"/>
        <v>500000</v>
      </c>
      <c r="S27">
        <f t="shared" si="1"/>
        <v>3360.3292342115533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2394.5736369565843</v>
      </c>
      <c r="AC27">
        <f t="shared" si="2"/>
        <v>2369.6929921736141</v>
      </c>
      <c r="AE27">
        <f t="shared" si="3"/>
        <v>0</v>
      </c>
      <c r="AF27">
        <f t="shared" si="4"/>
        <v>0</v>
      </c>
      <c r="AG27">
        <f t="shared" si="4"/>
        <v>-8.8149583977060217</v>
      </c>
      <c r="AH27">
        <f t="shared" si="5"/>
        <v>-2592.8959928781687</v>
      </c>
      <c r="AI27">
        <f t="shared" si="6"/>
        <v>-2601.7109512758748</v>
      </c>
      <c r="AJ27">
        <f t="shared" si="7"/>
        <v>24.880644782970194</v>
      </c>
      <c r="AK27">
        <f t="shared" si="22"/>
        <v>167.62015458696092</v>
      </c>
      <c r="AL27">
        <f t="shared" si="8"/>
        <v>-2409.2101519059438</v>
      </c>
      <c r="AN27">
        <f t="shared" si="9"/>
        <v>0</v>
      </c>
      <c r="AO27">
        <f t="shared" si="9"/>
        <v>0</v>
      </c>
      <c r="AP27">
        <f t="shared" si="9"/>
        <v>-0.91130586436086181</v>
      </c>
      <c r="AQ27">
        <f t="shared" si="9"/>
        <v>-268.0581367919529</v>
      </c>
      <c r="AR27">
        <f t="shared" si="9"/>
        <v>-268.96944265631373</v>
      </c>
      <c r="AS27">
        <f t="shared" si="9"/>
        <v>2.5722047089525462</v>
      </c>
      <c r="AT27">
        <f t="shared" si="9"/>
        <v>17.328865658619982</v>
      </c>
      <c r="AU27">
        <f t="shared" si="9"/>
        <v>-249.06837228874124</v>
      </c>
      <c r="AW27">
        <v>24</v>
      </c>
      <c r="AX27">
        <f>IF(Z27&gt;0, (R27*SUMPRODUCT(K27:$K$98, X27:$X$98)-K27*$AZ$3)/Z27, 0)</f>
        <v>3360.3292342115533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7.6860000000000001E-3</v>
      </c>
      <c r="Q28" s="4">
        <f t="shared" si="21"/>
        <v>12.5</v>
      </c>
      <c r="R28">
        <f t="shared" si="0"/>
        <v>500000</v>
      </c>
      <c r="S28">
        <f t="shared" si="1"/>
        <v>3373.2160589655005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2369.6929921736141</v>
      </c>
      <c r="AC28">
        <f t="shared" si="2"/>
        <v>2336.7096219663367</v>
      </c>
      <c r="AE28">
        <f t="shared" si="3"/>
        <v>0</v>
      </c>
      <c r="AF28">
        <f t="shared" si="4"/>
        <v>0</v>
      </c>
      <c r="AG28">
        <f t="shared" si="4"/>
        <v>-8.6590570434841929</v>
      </c>
      <c r="AH28">
        <f t="shared" si="5"/>
        <v>-2710.0708097907395</v>
      </c>
      <c r="AI28">
        <f t="shared" si="6"/>
        <v>-2718.7298668342237</v>
      </c>
      <c r="AJ28">
        <f t="shared" si="7"/>
        <v>32.983370207277403</v>
      </c>
      <c r="AK28">
        <f t="shared" si="22"/>
        <v>165.878509452153</v>
      </c>
      <c r="AL28">
        <f t="shared" si="8"/>
        <v>-2519.8679871747931</v>
      </c>
      <c r="AN28">
        <f t="shared" si="9"/>
        <v>0</v>
      </c>
      <c r="AO28">
        <f t="shared" si="9"/>
        <v>0</v>
      </c>
      <c r="AP28">
        <f t="shared" si="9"/>
        <v>-0.79927545432479963</v>
      </c>
      <c r="AQ28">
        <f t="shared" si="9"/>
        <v>-250.15345976705657</v>
      </c>
      <c r="AR28">
        <f t="shared" si="9"/>
        <v>-250.95273522138137</v>
      </c>
      <c r="AS28">
        <f t="shared" si="9"/>
        <v>3.0445345347877462</v>
      </c>
      <c r="AT28">
        <f t="shared" si="9"/>
        <v>15.311438686601162</v>
      </c>
      <c r="AU28">
        <f t="shared" si="9"/>
        <v>-232.59676199999245</v>
      </c>
      <c r="AW28">
        <v>25</v>
      </c>
      <c r="AX28">
        <f>IF(Z28&gt;0, (R28*SUMPRODUCT(K28:$K$98, X28:$X$98)-K28*$AZ$3)/Z28, 0)</f>
        <v>3373.2160589655005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8.2030000000000002E-3</v>
      </c>
      <c r="Q29" s="4">
        <f t="shared" si="21"/>
        <v>12.5</v>
      </c>
      <c r="R29">
        <f t="shared" si="0"/>
        <v>500000</v>
      </c>
      <c r="S29">
        <f t="shared" si="1"/>
        <v>3376.5535096492627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2336.7096219663367</v>
      </c>
      <c r="AC29">
        <f t="shared" si="2"/>
        <v>2296.4443466498838</v>
      </c>
      <c r="AE29">
        <f t="shared" si="3"/>
        <v>0</v>
      </c>
      <c r="AF29">
        <f t="shared" si="4"/>
        <v>0</v>
      </c>
      <c r="AG29">
        <f t="shared" si="4"/>
        <v>-8.5014362281216513</v>
      </c>
      <c r="AH29">
        <f t="shared" si="5"/>
        <v>-2841.2097971080334</v>
      </c>
      <c r="AI29">
        <f t="shared" si="6"/>
        <v>-2849.7112333361551</v>
      </c>
      <c r="AJ29">
        <f t="shared" si="7"/>
        <v>40.265275316452971</v>
      </c>
      <c r="AK29">
        <f t="shared" si="22"/>
        <v>163.56967353764358</v>
      </c>
      <c r="AL29">
        <f t="shared" si="8"/>
        <v>-2645.8762844820585</v>
      </c>
      <c r="AN29">
        <f t="shared" si="9"/>
        <v>0</v>
      </c>
      <c r="AO29">
        <f t="shared" si="9"/>
        <v>0</v>
      </c>
      <c r="AP29">
        <f t="shared" si="9"/>
        <v>-0.70064843145511191</v>
      </c>
      <c r="AQ29">
        <f t="shared" si="9"/>
        <v>-234.1591625652261</v>
      </c>
      <c r="AR29">
        <f t="shared" si="9"/>
        <v>-234.85981099668123</v>
      </c>
      <c r="AS29">
        <f t="shared" si="9"/>
        <v>3.3184748124393404</v>
      </c>
      <c r="AT29">
        <f t="shared" si="9"/>
        <v>13.480643990326802</v>
      </c>
      <c r="AU29">
        <f t="shared" si="9"/>
        <v>-218.06069219391509</v>
      </c>
      <c r="AW29">
        <v>26</v>
      </c>
      <c r="AX29">
        <f>IF(Z29&gt;0, (R29*SUMPRODUCT(K29:$K$98, X29:$X$98)-K29*$AZ$3)/Z29, 0)</f>
        <v>3376.5535096492627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8.7950000000000007E-3</v>
      </c>
      <c r="Q30" s="4">
        <f t="shared" si="21"/>
        <v>12.5</v>
      </c>
      <c r="R30">
        <f t="shared" si="0"/>
        <v>500000</v>
      </c>
      <c r="S30">
        <f t="shared" si="1"/>
        <v>3371.1629010256283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2296.4443466498838</v>
      </c>
      <c r="AC30">
        <f t="shared" si="2"/>
        <v>2249.6853487726949</v>
      </c>
      <c r="AE30">
        <f t="shared" si="3"/>
        <v>0</v>
      </c>
      <c r="AF30">
        <f t="shared" si="4"/>
        <v>0</v>
      </c>
      <c r="AG30">
        <f t="shared" si="4"/>
        <v>-8.3416517342141052</v>
      </c>
      <c r="AH30">
        <f t="shared" si="5"/>
        <v>-2990.8052650531968</v>
      </c>
      <c r="AI30">
        <f t="shared" si="6"/>
        <v>-2999.1469167874106</v>
      </c>
      <c r="AJ30">
        <f t="shared" si="7"/>
        <v>46.758997877188904</v>
      </c>
      <c r="AK30">
        <f t="shared" si="22"/>
        <v>160.75110426549188</v>
      </c>
      <c r="AL30">
        <f t="shared" si="8"/>
        <v>-2791.6368146447298</v>
      </c>
      <c r="AN30">
        <f t="shared" si="9"/>
        <v>0</v>
      </c>
      <c r="AO30">
        <f t="shared" si="9"/>
        <v>0</v>
      </c>
      <c r="AP30">
        <f t="shared" si="9"/>
        <v>-0.61382120016599384</v>
      </c>
      <c r="AQ30">
        <f t="shared" si="9"/>
        <v>-220.07867695170387</v>
      </c>
      <c r="AR30">
        <f t="shared" si="9"/>
        <v>-220.69249815186984</v>
      </c>
      <c r="AS30">
        <f t="shared" si="9"/>
        <v>3.4407651038477849</v>
      </c>
      <c r="AT30">
        <f t="shared" si="9"/>
        <v>11.828884601300043</v>
      </c>
      <c r="AU30">
        <f t="shared" si="9"/>
        <v>-205.42284844672201</v>
      </c>
      <c r="AW30">
        <v>27</v>
      </c>
      <c r="AX30">
        <f>IF(Z30&gt;0, (R30*SUMPRODUCT(K30:$K$98, X30:$X$98)-K30*$AZ$3)/Z30, 0)</f>
        <v>3371.1629010256283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9.4780000000000003E-3</v>
      </c>
      <c r="Q31" s="4">
        <f t="shared" si="21"/>
        <v>12.5</v>
      </c>
      <c r="R31">
        <f t="shared" si="0"/>
        <v>500000</v>
      </c>
      <c r="S31">
        <f t="shared" si="1"/>
        <v>3357.5036195976909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2249.6853487726949</v>
      </c>
      <c r="AC31">
        <f t="shared" si="2"/>
        <v>2196.9282474353113</v>
      </c>
      <c r="AE31">
        <f t="shared" si="3"/>
        <v>0</v>
      </c>
      <c r="AF31">
        <f t="shared" si="4"/>
        <v>0</v>
      </c>
      <c r="AG31">
        <f t="shared" si="4"/>
        <v>-8.1791730417350816</v>
      </c>
      <c r="AH31">
        <f t="shared" si="5"/>
        <v>-3162.4870054752514</v>
      </c>
      <c r="AI31">
        <f t="shared" si="6"/>
        <v>-3170.6661785169863</v>
      </c>
      <c r="AJ31">
        <f t="shared" si="7"/>
        <v>52.757101337383574</v>
      </c>
      <c r="AK31">
        <f t="shared" si="22"/>
        <v>157.47797441408866</v>
      </c>
      <c r="AL31">
        <f t="shared" si="8"/>
        <v>-2960.431102765514</v>
      </c>
      <c r="AN31">
        <f t="shared" si="9"/>
        <v>0</v>
      </c>
      <c r="AO31">
        <f t="shared" si="9"/>
        <v>0</v>
      </c>
      <c r="AP31">
        <f t="shared" si="9"/>
        <v>-0.53737963466889327</v>
      </c>
      <c r="AQ31">
        <f t="shared" si="9"/>
        <v>-207.7784762561889</v>
      </c>
      <c r="AR31">
        <f t="shared" si="9"/>
        <v>-208.31585589085776</v>
      </c>
      <c r="AS31">
        <f t="shared" si="9"/>
        <v>3.4661929388473776</v>
      </c>
      <c r="AT31">
        <f t="shared" si="9"/>
        <v>10.346456289313124</v>
      </c>
      <c r="AU31">
        <f t="shared" si="9"/>
        <v>-194.50320666269727</v>
      </c>
      <c r="AW31">
        <v>28</v>
      </c>
      <c r="AX31">
        <f>IF(Z31&gt;0, (R31*SUMPRODUCT(K31:$K$98, X31:$X$98)-K31*$AZ$3)/Z31, 0)</f>
        <v>3357.5036195976909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1.0265E-2</v>
      </c>
      <c r="Q32" s="4">
        <f t="shared" si="21"/>
        <v>12.5</v>
      </c>
      <c r="R32">
        <f t="shared" si="0"/>
        <v>500000</v>
      </c>
      <c r="S32">
        <f t="shared" si="1"/>
        <v>3335.8782434358659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2196.9282474353113</v>
      </c>
      <c r="AC32">
        <f t="shared" si="2"/>
        <v>2138.5440351204797</v>
      </c>
      <c r="AE32">
        <f t="shared" si="3"/>
        <v>0</v>
      </c>
      <c r="AF32">
        <f t="shared" si="4"/>
        <v>0</v>
      </c>
      <c r="AG32">
        <f t="shared" si="4"/>
        <v>-8.0134221000443198</v>
      </c>
      <c r="AH32">
        <f t="shared" si="5"/>
        <v>-3358.3684509364243</v>
      </c>
      <c r="AI32">
        <f t="shared" si="6"/>
        <v>-3366.3818730364687</v>
      </c>
      <c r="AJ32">
        <f t="shared" si="7"/>
        <v>58.38421231483153</v>
      </c>
      <c r="AK32">
        <f t="shared" si="22"/>
        <v>153.7849773204718</v>
      </c>
      <c r="AL32">
        <f t="shared" si="8"/>
        <v>-3154.2126834011656</v>
      </c>
      <c r="AN32">
        <f t="shared" si="9"/>
        <v>0</v>
      </c>
      <c r="AO32">
        <f t="shared" si="9"/>
        <v>0</v>
      </c>
      <c r="AP32">
        <f t="shared" si="9"/>
        <v>-0.47008003247529295</v>
      </c>
      <c r="AQ32">
        <f t="shared" si="9"/>
        <v>-197.00721249557819</v>
      </c>
      <c r="AR32">
        <f t="shared" si="9"/>
        <v>-197.47729252805348</v>
      </c>
      <c r="AS32">
        <f t="shared" si="9"/>
        <v>3.4249103664274232</v>
      </c>
      <c r="AT32">
        <f t="shared" si="9"/>
        <v>9.0212703424944696</v>
      </c>
      <c r="AU32">
        <f t="shared" si="9"/>
        <v>-185.03111181913158</v>
      </c>
      <c r="AW32">
        <v>29</v>
      </c>
      <c r="AX32">
        <f>IF(Z32&gt;0, (R32*SUMPRODUCT(K32:$K$98, X32:$X$98)-K32*$AZ$3)/Z32, 0)</f>
        <v>3335.8782434358659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1.1204E-2</v>
      </c>
      <c r="Q33" s="4">
        <f t="shared" si="21"/>
        <v>12.5</v>
      </c>
      <c r="R33">
        <f t="shared" si="0"/>
        <v>500000</v>
      </c>
      <c r="S33">
        <f t="shared" si="1"/>
        <v>3306.7557593660817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2138.5440351204797</v>
      </c>
      <c r="AC33">
        <f t="shared" si="2"/>
        <v>2074.924558286828</v>
      </c>
      <c r="AE33">
        <f t="shared" si="3"/>
        <v>0</v>
      </c>
      <c r="AF33">
        <f t="shared" si="4"/>
        <v>0</v>
      </c>
      <c r="AG33">
        <f t="shared" si="4"/>
        <v>-7.8435054978349807</v>
      </c>
      <c r="AH33">
        <f t="shared" si="5"/>
        <v>-3591.2952483558629</v>
      </c>
      <c r="AI33">
        <f t="shared" si="6"/>
        <v>-3599.1387538536978</v>
      </c>
      <c r="AJ33">
        <f t="shared" si="7"/>
        <v>63.619476833651788</v>
      </c>
      <c r="AK33">
        <f t="shared" si="22"/>
        <v>149.69808245843359</v>
      </c>
      <c r="AL33">
        <f t="shared" si="8"/>
        <v>-3385.8211945616126</v>
      </c>
      <c r="AN33">
        <f t="shared" si="9"/>
        <v>0</v>
      </c>
      <c r="AO33">
        <f t="shared" si="9"/>
        <v>0</v>
      </c>
      <c r="AP33">
        <f t="shared" si="9"/>
        <v>-0.4108146923809704</v>
      </c>
      <c r="AQ33">
        <f t="shared" si="9"/>
        <v>-188.09916728047079</v>
      </c>
      <c r="AR33">
        <f t="shared" si="9"/>
        <v>-188.50998197285176</v>
      </c>
      <c r="AS33">
        <f t="shared" si="9"/>
        <v>3.3321600669584694</v>
      </c>
      <c r="AT33">
        <f t="shared" si="9"/>
        <v>7.8406487650397763</v>
      </c>
      <c r="AU33">
        <f t="shared" si="9"/>
        <v>-177.33717314085354</v>
      </c>
      <c r="AW33">
        <v>30</v>
      </c>
      <c r="AX33">
        <f>IF(Z33&gt;0, (R33*SUMPRODUCT(K33:$K$98, X33:$X$98)-K33*$AZ$3)/Z33, 0)</f>
        <v>3306.7557593660817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1.2285000000000001E-2</v>
      </c>
      <c r="Q34" s="4">
        <f t="shared" si="21"/>
        <v>12.5</v>
      </c>
      <c r="R34">
        <f t="shared" si="0"/>
        <v>500000</v>
      </c>
      <c r="S34">
        <f t="shared" si="1"/>
        <v>3269.6516178210663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2074.924558286828</v>
      </c>
      <c r="AC34">
        <f t="shared" si="2"/>
        <v>2005.9215835616483</v>
      </c>
      <c r="AE34">
        <f t="shared" si="3"/>
        <v>0</v>
      </c>
      <c r="AF34">
        <f t="shared" si="4"/>
        <v>0</v>
      </c>
      <c r="AG34">
        <f t="shared" si="4"/>
        <v>-7.6687129778157281</v>
      </c>
      <c r="AH34">
        <f t="shared" si="5"/>
        <v>-3854.2986016361097</v>
      </c>
      <c r="AI34">
        <f t="shared" si="6"/>
        <v>-3861.9673146139253</v>
      </c>
      <c r="AJ34">
        <f t="shared" si="7"/>
        <v>69.002974725179683</v>
      </c>
      <c r="AK34">
        <f t="shared" si="22"/>
        <v>145.24471908007797</v>
      </c>
      <c r="AL34">
        <f t="shared" si="8"/>
        <v>-3647.7196208086675</v>
      </c>
      <c r="AN34">
        <f t="shared" si="9"/>
        <v>0</v>
      </c>
      <c r="AO34">
        <f t="shared" si="9"/>
        <v>0</v>
      </c>
      <c r="AP34">
        <f t="shared" si="9"/>
        <v>-0.35862472050112543</v>
      </c>
      <c r="AQ34">
        <f t="shared" si="9"/>
        <v>-180.24494628215075</v>
      </c>
      <c r="AR34">
        <f t="shared" si="9"/>
        <v>-180.60357100265188</v>
      </c>
      <c r="AS34">
        <f t="shared" si="9"/>
        <v>3.2269003411850488</v>
      </c>
      <c r="AT34">
        <f t="shared" si="9"/>
        <v>6.7923192503148959</v>
      </c>
      <c r="AU34">
        <f t="shared" ref="AU34:AU79" si="23">AL34*$K34</f>
        <v>-170.58435141115194</v>
      </c>
      <c r="AW34">
        <v>31</v>
      </c>
      <c r="AX34">
        <f>IF(Z34&gt;0, (R34*SUMPRODUCT(K34:$K$98, X34:$X$98)-K34*$AZ$3)/Z34, 0)</f>
        <v>3269.6516178210663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1.3528E-2</v>
      </c>
      <c r="Q35" s="4">
        <f t="shared" si="21"/>
        <v>12.5</v>
      </c>
      <c r="R35">
        <f t="shared" si="0"/>
        <v>500000</v>
      </c>
      <c r="S35">
        <f t="shared" si="1"/>
        <v>3225.0590602308507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2005.9215835616483</v>
      </c>
      <c r="AC35">
        <f t="shared" si="2"/>
        <v>1932.0125234895788</v>
      </c>
      <c r="AE35">
        <f t="shared" si="3"/>
        <v>0</v>
      </c>
      <c r="AF35">
        <f t="shared" ref="AF35:AG66" si="24">-$Z35*P35</f>
        <v>0</v>
      </c>
      <c r="AG35">
        <f t="shared" si="24"/>
        <v>-7.4882834988736793</v>
      </c>
      <c r="AH35">
        <f t="shared" si="5"/>
        <v>-4149.6939665556465</v>
      </c>
      <c r="AI35">
        <f t="shared" ref="AI35:AI66" si="25">SUM(AE35:AH35)</f>
        <v>-4157.1822500545204</v>
      </c>
      <c r="AJ35">
        <f t="shared" si="7"/>
        <v>73.909060072069451</v>
      </c>
      <c r="AK35">
        <f t="shared" si="22"/>
        <v>140.41451084931541</v>
      </c>
      <c r="AL35">
        <f t="shared" ref="AL35:AL79" si="26">SUM(AI35:AK35)</f>
        <v>-3942.8586791331359</v>
      </c>
      <c r="AN35">
        <f t="shared" ref="AN35:AT66" si="27">AE35*$K35</f>
        <v>0</v>
      </c>
      <c r="AO35">
        <f t="shared" si="27"/>
        <v>0</v>
      </c>
      <c r="AP35">
        <f t="shared" si="27"/>
        <v>-0.31266696256890619</v>
      </c>
      <c r="AQ35">
        <f t="shared" si="27"/>
        <v>-173.2669721049723</v>
      </c>
      <c r="AR35">
        <f t="shared" si="27"/>
        <v>-173.57963906754122</v>
      </c>
      <c r="AS35">
        <f t="shared" si="27"/>
        <v>3.0860104752354278</v>
      </c>
      <c r="AT35">
        <f t="shared" si="27"/>
        <v>5.8628894878856634</v>
      </c>
      <c r="AU35">
        <f t="shared" si="23"/>
        <v>-164.63073910442014</v>
      </c>
      <c r="AW35">
        <v>32</v>
      </c>
      <c r="AX35">
        <f>IF(Z35&gt;0, (R35*SUMPRODUCT(K35:$K$98, X35:$X$98)-K35*$AZ$3)/Z35, 0)</f>
        <v>3225.0590602308507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1.4963000000000001E-2</v>
      </c>
      <c r="Q36" s="4">
        <f t="shared" si="21"/>
        <v>12.5</v>
      </c>
      <c r="R36">
        <f t="shared" si="0"/>
        <v>500000</v>
      </c>
      <c r="S36">
        <f t="shared" si="1"/>
        <v>3173.5354146021405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1932.0125234895788</v>
      </c>
      <c r="AC36">
        <f t="shared" si="2"/>
        <v>1853.6883069293228</v>
      </c>
      <c r="AE36">
        <f t="shared" si="3"/>
        <v>0</v>
      </c>
      <c r="AF36">
        <f t="shared" si="24"/>
        <v>0</v>
      </c>
      <c r="AG36">
        <f t="shared" si="24"/>
        <v>-7.301353477891297</v>
      </c>
      <c r="AH36">
        <f t="shared" si="5"/>
        <v>-4481.8874397458749</v>
      </c>
      <c r="AI36">
        <f t="shared" si="25"/>
        <v>-4489.188793223766</v>
      </c>
      <c r="AJ36">
        <f t="shared" si="7"/>
        <v>78.324216560255991</v>
      </c>
      <c r="AK36">
        <f t="shared" si="22"/>
        <v>135.24087664427054</v>
      </c>
      <c r="AL36">
        <f t="shared" si="26"/>
        <v>-4275.6237000192395</v>
      </c>
      <c r="AN36">
        <f t="shared" si="27"/>
        <v>0</v>
      </c>
      <c r="AO36">
        <f t="shared" si="27"/>
        <v>0</v>
      </c>
      <c r="AP36">
        <f t="shared" si="27"/>
        <v>-0.27219808676990948</v>
      </c>
      <c r="AQ36">
        <f t="shared" si="27"/>
        <v>-167.08699146137656</v>
      </c>
      <c r="AR36">
        <f t="shared" si="27"/>
        <v>-167.35918954814645</v>
      </c>
      <c r="AS36">
        <f t="shared" si="27"/>
        <v>2.9199657241647587</v>
      </c>
      <c r="AT36">
        <f t="shared" si="27"/>
        <v>5.0418471023385569</v>
      </c>
      <c r="AU36">
        <f t="shared" si="23"/>
        <v>-159.39737672164313</v>
      </c>
      <c r="AW36">
        <v>33</v>
      </c>
      <c r="AX36">
        <f>IF(Z36&gt;0, (R36*SUMPRODUCT(K36:$K$98, X36:$X$98)-K36*$AZ$3)/Z36, 0)</f>
        <v>3173.5354146021405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1.6567999999999999E-2</v>
      </c>
      <c r="Q37" s="4">
        <f t="shared" si="21"/>
        <v>12.5</v>
      </c>
      <c r="R37">
        <f t="shared" si="0"/>
        <v>500000</v>
      </c>
      <c r="S37">
        <f t="shared" si="1"/>
        <v>3115.3776891224643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1853.6883069293228</v>
      </c>
      <c r="AC37">
        <f t="shared" si="2"/>
        <v>1771.3716329185854</v>
      </c>
      <c r="AE37">
        <f t="shared" si="3"/>
        <v>0</v>
      </c>
      <c r="AF37">
        <f t="shared" si="24"/>
        <v>0</v>
      </c>
      <c r="AG37">
        <f t="shared" si="24"/>
        <v>-7.1073711186906809</v>
      </c>
      <c r="AH37">
        <f t="shared" si="5"/>
        <v>-4838.7529768681206</v>
      </c>
      <c r="AI37">
        <f t="shared" si="25"/>
        <v>-4845.8603479868116</v>
      </c>
      <c r="AJ37">
        <f t="shared" si="7"/>
        <v>82.316674010737415</v>
      </c>
      <c r="AK37">
        <f t="shared" si="22"/>
        <v>129.7581814850526</v>
      </c>
      <c r="AL37">
        <f t="shared" si="26"/>
        <v>-4633.7854924910216</v>
      </c>
      <c r="AN37">
        <f t="shared" si="27"/>
        <v>0</v>
      </c>
      <c r="AO37">
        <f t="shared" si="27"/>
        <v>0</v>
      </c>
      <c r="AP37">
        <f t="shared" si="27"/>
        <v>-0.23657707857197011</v>
      </c>
      <c r="AQ37">
        <f t="shared" si="27"/>
        <v>-161.06349648585217</v>
      </c>
      <c r="AR37">
        <f t="shared" si="27"/>
        <v>-161.30007356442414</v>
      </c>
      <c r="AS37">
        <f t="shared" si="27"/>
        <v>2.7400058235328251</v>
      </c>
      <c r="AT37">
        <f t="shared" si="27"/>
        <v>4.3191513407562701</v>
      </c>
      <c r="AU37">
        <f t="shared" si="23"/>
        <v>-154.24091640013506</v>
      </c>
      <c r="AW37">
        <v>34</v>
      </c>
      <c r="AX37">
        <f>IF(Z37&gt;0, (R37*SUMPRODUCT(K37:$K$98, X37:$X$98)-K37*$AZ$3)/Z37, 0)</f>
        <v>3115.3776891224643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1.8353999999999999E-2</v>
      </c>
      <c r="Q38" s="4">
        <f t="shared" si="21"/>
        <v>12.5</v>
      </c>
      <c r="R38">
        <f t="shared" si="0"/>
        <v>500000</v>
      </c>
      <c r="S38">
        <f t="shared" si="1"/>
        <v>3051.7536452080021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1771.3716329185854</v>
      </c>
      <c r="AC38">
        <f t="shared" si="2"/>
        <v>1685.9959198708027</v>
      </c>
      <c r="AE38">
        <f t="shared" si="3"/>
        <v>0</v>
      </c>
      <c r="AF38">
        <f t="shared" si="24"/>
        <v>0</v>
      </c>
      <c r="AG38">
        <f t="shared" si="24"/>
        <v>-6.9058487179913257</v>
      </c>
      <c r="AH38">
        <f t="shared" si="5"/>
        <v>-5217.9475804979502</v>
      </c>
      <c r="AI38">
        <f t="shared" si="25"/>
        <v>-5224.8534292159411</v>
      </c>
      <c r="AJ38">
        <f t="shared" si="7"/>
        <v>85.37571304778271</v>
      </c>
      <c r="AK38">
        <f t="shared" si="22"/>
        <v>123.99601430430099</v>
      </c>
      <c r="AL38">
        <f t="shared" si="26"/>
        <v>-5015.4817018638578</v>
      </c>
      <c r="AN38">
        <f t="shared" si="27"/>
        <v>0</v>
      </c>
      <c r="AO38">
        <f t="shared" si="27"/>
        <v>0</v>
      </c>
      <c r="AP38">
        <f t="shared" si="27"/>
        <v>-0.20524033221976828</v>
      </c>
      <c r="AQ38">
        <f t="shared" si="27"/>
        <v>-155.07627500392641</v>
      </c>
      <c r="AR38">
        <f t="shared" si="27"/>
        <v>-155.28151533614616</v>
      </c>
      <c r="AS38">
        <f t="shared" si="27"/>
        <v>2.5373477504330899</v>
      </c>
      <c r="AT38">
        <f t="shared" si="27"/>
        <v>3.6851347617044397</v>
      </c>
      <c r="AU38">
        <f t="shared" si="23"/>
        <v>-149.05903282400865</v>
      </c>
      <c r="AW38">
        <v>35</v>
      </c>
      <c r="AX38">
        <f>IF(Z38&gt;0, (R38*SUMPRODUCT(K38:$K$98, X38:$X$98)-K38*$AZ$3)/Z38, 0)</f>
        <v>3051.7536452080021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2.0303000000000002E-2</v>
      </c>
      <c r="Q39" s="4">
        <f t="shared" si="21"/>
        <v>12.5</v>
      </c>
      <c r="R39">
        <f t="shared" si="0"/>
        <v>500000</v>
      </c>
      <c r="S39">
        <f t="shared" si="1"/>
        <v>2983.7951531298781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1685.9959198708027</v>
      </c>
      <c r="AC39">
        <f t="shared" si="2"/>
        <v>1598.4980229365826</v>
      </c>
      <c r="AE39">
        <f t="shared" si="3"/>
        <v>0</v>
      </c>
      <c r="AF39">
        <f t="shared" si="24"/>
        <v>0</v>
      </c>
      <c r="AG39">
        <f t="shared" si="24"/>
        <v>-6.6965807842900347</v>
      </c>
      <c r="AH39">
        <f t="shared" si="5"/>
        <v>-5608.3778608551156</v>
      </c>
      <c r="AI39">
        <f t="shared" si="25"/>
        <v>-5615.0744416394054</v>
      </c>
      <c r="AJ39">
        <f t="shared" si="7"/>
        <v>87.49789693422008</v>
      </c>
      <c r="AK39">
        <f t="shared" si="22"/>
        <v>118.0197143909562</v>
      </c>
      <c r="AL39">
        <f t="shared" si="26"/>
        <v>-5409.556830314229</v>
      </c>
      <c r="AN39">
        <f t="shared" si="27"/>
        <v>0</v>
      </c>
      <c r="AO39">
        <f t="shared" si="27"/>
        <v>0</v>
      </c>
      <c r="AP39">
        <f t="shared" si="27"/>
        <v>-0.17769726288617199</v>
      </c>
      <c r="AQ39">
        <f t="shared" si="27"/>
        <v>-148.82123089492697</v>
      </c>
      <c r="AR39">
        <f t="shared" si="27"/>
        <v>-148.99892815781314</v>
      </c>
      <c r="AS39">
        <f t="shared" si="27"/>
        <v>2.3218023188763319</v>
      </c>
      <c r="AT39">
        <f t="shared" si="27"/>
        <v>3.1317146599768955</v>
      </c>
      <c r="AU39">
        <f t="shared" si="23"/>
        <v>-143.54541117895991</v>
      </c>
      <c r="AW39">
        <v>36</v>
      </c>
      <c r="AX39">
        <f>IF(Z39&gt;0, (R39*SUMPRODUCT(K39:$K$98, X39:$X$98)-K39*$AZ$3)/Z39, 0)</f>
        <v>2983.7951531298781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2.2446000000000001E-2</v>
      </c>
      <c r="Q40" s="4">
        <f t="shared" si="21"/>
        <v>12.5</v>
      </c>
      <c r="R40">
        <f t="shared" si="0"/>
        <v>500000</v>
      </c>
      <c r="S40">
        <f t="shared" si="1"/>
        <v>2913.1499704649336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1598.4980229365826</v>
      </c>
      <c r="AC40">
        <f t="shared" si="2"/>
        <v>1510.0146296038936</v>
      </c>
      <c r="AE40">
        <f t="shared" si="3"/>
        <v>0</v>
      </c>
      <c r="AF40">
        <f t="shared" si="24"/>
        <v>0</v>
      </c>
      <c r="AG40">
        <f t="shared" si="24"/>
        <v>-6.47930352416296</v>
      </c>
      <c r="AH40">
        <f t="shared" si="5"/>
        <v>-6012.4580913669652</v>
      </c>
      <c r="AI40">
        <f t="shared" si="25"/>
        <v>-6018.937394891128</v>
      </c>
      <c r="AJ40">
        <f t="shared" si="7"/>
        <v>88.483393332689047</v>
      </c>
      <c r="AK40">
        <f t="shared" si="22"/>
        <v>111.89486160556079</v>
      </c>
      <c r="AL40">
        <f t="shared" si="26"/>
        <v>-5818.5591399528785</v>
      </c>
      <c r="AN40">
        <f t="shared" si="27"/>
        <v>0</v>
      </c>
      <c r="AO40">
        <f t="shared" si="27"/>
        <v>0</v>
      </c>
      <c r="AP40">
        <f t="shared" si="27"/>
        <v>-0.15351044419157789</v>
      </c>
      <c r="AQ40">
        <f t="shared" si="27"/>
        <v>-142.44974152653629</v>
      </c>
      <c r="AR40">
        <f t="shared" si="27"/>
        <v>-142.60325197072785</v>
      </c>
      <c r="AS40">
        <f t="shared" si="27"/>
        <v>2.0963865889943714</v>
      </c>
      <c r="AT40">
        <f t="shared" si="27"/>
        <v>2.6510611586210286</v>
      </c>
      <c r="AU40">
        <f t="shared" si="23"/>
        <v>-137.85580422311247</v>
      </c>
      <c r="AW40">
        <v>37</v>
      </c>
      <c r="AX40">
        <f>IF(Z40&gt;0, (R40*SUMPRODUCT(K40:$K$98, X40:$X$98)-K40*$AZ$3)/Z40, 0)</f>
        <v>2913.1499704649336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2.4856E-2</v>
      </c>
      <c r="Q41" s="4">
        <f t="shared" si="21"/>
        <v>12.5</v>
      </c>
      <c r="R41">
        <f t="shared" si="0"/>
        <v>500000</v>
      </c>
      <c r="S41">
        <f t="shared" si="1"/>
        <v>2841.3025510881444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1510.0146296038936</v>
      </c>
      <c r="AC41">
        <f t="shared" si="2"/>
        <v>1421.4379573293559</v>
      </c>
      <c r="AE41">
        <f t="shared" si="3"/>
        <v>0</v>
      </c>
      <c r="AF41">
        <f t="shared" si="24"/>
        <v>0</v>
      </c>
      <c r="AG41">
        <f t="shared" si="24"/>
        <v>-6.2534609205247369</v>
      </c>
      <c r="AH41">
        <f t="shared" si="5"/>
        <v>-6441.9827358637822</v>
      </c>
      <c r="AI41">
        <f t="shared" si="25"/>
        <v>-6448.2361967843071</v>
      </c>
      <c r="AJ41">
        <f t="shared" si="7"/>
        <v>88.576672274537714</v>
      </c>
      <c r="AK41">
        <f t="shared" si="22"/>
        <v>105.70102407227256</v>
      </c>
      <c r="AL41">
        <f t="shared" si="26"/>
        <v>-6253.9585004374967</v>
      </c>
      <c r="AN41">
        <f t="shared" si="27"/>
        <v>0</v>
      </c>
      <c r="AO41">
        <f t="shared" si="27"/>
        <v>0</v>
      </c>
      <c r="AP41">
        <f t="shared" si="27"/>
        <v>-0.13228543227574666</v>
      </c>
      <c r="AQ41">
        <f t="shared" si="27"/>
        <v>-136.27341431520929</v>
      </c>
      <c r="AR41">
        <f t="shared" si="27"/>
        <v>-136.40569974748504</v>
      </c>
      <c r="AS41">
        <f t="shared" si="27"/>
        <v>1.8737469587322761</v>
      </c>
      <c r="AT41">
        <f t="shared" si="27"/>
        <v>2.2359947298137701</v>
      </c>
      <c r="AU41">
        <f t="shared" si="23"/>
        <v>-132.29595805893899</v>
      </c>
      <c r="AW41">
        <v>38</v>
      </c>
      <c r="AX41">
        <f>IF(Z41&gt;0, (R41*SUMPRODUCT(K41:$K$98, X41:$X$98)-K41*$AZ$3)/Z41, 0)</f>
        <v>2841.3025510881444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2.7564999999999999E-2</v>
      </c>
      <c r="Q42" s="4">
        <f t="shared" si="21"/>
        <v>12.5</v>
      </c>
      <c r="R42">
        <f t="shared" si="0"/>
        <v>500000</v>
      </c>
      <c r="S42">
        <f t="shared" si="1"/>
        <v>2769.075551400962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1421.4379573293559</v>
      </c>
      <c r="AC42">
        <f t="shared" si="2"/>
        <v>1333.2654977034304</v>
      </c>
      <c r="AE42">
        <f t="shared" si="3"/>
        <v>0</v>
      </c>
      <c r="AF42">
        <f t="shared" si="24"/>
        <v>0</v>
      </c>
      <c r="AG42">
        <f t="shared" si="24"/>
        <v>-6.0185496610452249</v>
      </c>
      <c r="AH42">
        <f t="shared" si="5"/>
        <v>-6895.0660109705741</v>
      </c>
      <c r="AI42">
        <f t="shared" si="25"/>
        <v>-6901.0845606316198</v>
      </c>
      <c r="AJ42">
        <f t="shared" si="7"/>
        <v>88.172459625925512</v>
      </c>
      <c r="AK42">
        <f t="shared" si="22"/>
        <v>99.500657013054919</v>
      </c>
      <c r="AL42">
        <f t="shared" si="26"/>
        <v>-6713.4114439926398</v>
      </c>
      <c r="AN42">
        <f t="shared" si="27"/>
        <v>0</v>
      </c>
      <c r="AO42">
        <f t="shared" si="27"/>
        <v>0</v>
      </c>
      <c r="AP42">
        <f t="shared" si="27"/>
        <v>-0.11367511608241805</v>
      </c>
      <c r="AQ42">
        <f t="shared" si="27"/>
        <v>-130.23028359574843</v>
      </c>
      <c r="AR42">
        <f t="shared" si="27"/>
        <v>-130.34395871183085</v>
      </c>
      <c r="AS42">
        <f t="shared" si="27"/>
        <v>1.6653538057719925</v>
      </c>
      <c r="AT42">
        <f t="shared" si="27"/>
        <v>1.8793146809843844</v>
      </c>
      <c r="AU42">
        <f t="shared" si="23"/>
        <v>-126.79929022507447</v>
      </c>
      <c r="AW42">
        <v>39</v>
      </c>
      <c r="AX42">
        <f>IF(Z42&gt;0, (R42*SUMPRODUCT(K42:$K$98, X42:$X$98)-K42*$AZ$3)/Z42, 0)</f>
        <v>2769.075551400962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3.0620999999999999E-2</v>
      </c>
      <c r="Q43" s="4">
        <f t="shared" si="21"/>
        <v>12.5</v>
      </c>
      <c r="R43">
        <f t="shared" si="0"/>
        <v>500000</v>
      </c>
      <c r="S43">
        <f t="shared" si="1"/>
        <v>2697.3661160497882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1333.2654977034304</v>
      </c>
      <c r="AC43">
        <f t="shared" si="2"/>
        <v>1245.9824950802563</v>
      </c>
      <c r="AE43">
        <f t="shared" si="3"/>
        <v>0</v>
      </c>
      <c r="AF43">
        <f t="shared" si="24"/>
        <v>0</v>
      </c>
      <c r="AG43">
        <f t="shared" si="24"/>
        <v>-5.7740701552639075</v>
      </c>
      <c r="AH43">
        <f t="shared" si="5"/>
        <v>-7371.7603668346328</v>
      </c>
      <c r="AI43">
        <f t="shared" si="25"/>
        <v>-7377.5344369898967</v>
      </c>
      <c r="AJ43">
        <f t="shared" si="7"/>
        <v>87.28300262317407</v>
      </c>
      <c r="AK43">
        <f t="shared" si="22"/>
        <v>93.328584839240136</v>
      </c>
      <c r="AL43">
        <f t="shared" si="26"/>
        <v>-7196.9228495274829</v>
      </c>
      <c r="AN43">
        <f t="shared" si="27"/>
        <v>0</v>
      </c>
      <c r="AO43">
        <f t="shared" si="27"/>
        <v>0</v>
      </c>
      <c r="AP43">
        <f t="shared" si="27"/>
        <v>-9.7372784992887637E-2</v>
      </c>
      <c r="AQ43">
        <f t="shared" si="27"/>
        <v>-124.31591891284724</v>
      </c>
      <c r="AR43">
        <f t="shared" si="27"/>
        <v>-124.41329169784012</v>
      </c>
      <c r="AS43">
        <f t="shared" si="27"/>
        <v>1.4719234126748368</v>
      </c>
      <c r="AT43">
        <f t="shared" si="27"/>
        <v>1.5738749237324507</v>
      </c>
      <c r="AU43">
        <f t="shared" si="23"/>
        <v>-121.36749336143284</v>
      </c>
      <c r="AW43">
        <v>40</v>
      </c>
      <c r="AX43">
        <f>IF(Z43&gt;0, (R43*SUMPRODUCT(K43:$K$98, X43:$X$98)-K43*$AZ$3)/Z43, 0)</f>
        <v>2697.3661160497882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3.3921E-2</v>
      </c>
      <c r="Q44" s="4">
        <f t="shared" si="21"/>
        <v>12.5</v>
      </c>
      <c r="R44">
        <f t="shared" si="0"/>
        <v>500000</v>
      </c>
      <c r="S44">
        <f t="shared" si="1"/>
        <v>2626.6172692612463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1245.9824950802563</v>
      </c>
      <c r="AC44">
        <f t="shared" si="2"/>
        <v>1160.0123627500645</v>
      </c>
      <c r="AE44">
        <f t="shared" si="3"/>
        <v>0</v>
      </c>
      <c r="AF44">
        <f t="shared" si="24"/>
        <v>0</v>
      </c>
      <c r="AG44">
        <f t="shared" si="24"/>
        <v>-5.5204672199745612</v>
      </c>
      <c r="AH44">
        <f t="shared" si="5"/>
        <v>-7834.4893494682792</v>
      </c>
      <c r="AI44">
        <f t="shared" si="25"/>
        <v>-7840.0098166882535</v>
      </c>
      <c r="AJ44">
        <f t="shared" si="7"/>
        <v>85.970132330191745</v>
      </c>
      <c r="AK44">
        <f t="shared" si="22"/>
        <v>87.218774655617949</v>
      </c>
      <c r="AL44">
        <f t="shared" si="26"/>
        <v>-7666.8209097024437</v>
      </c>
      <c r="AN44">
        <f t="shared" si="27"/>
        <v>0</v>
      </c>
      <c r="AO44">
        <f t="shared" si="27"/>
        <v>0</v>
      </c>
      <c r="AP44">
        <f t="shared" si="27"/>
        <v>-8.3121495449299101E-2</v>
      </c>
      <c r="AQ44">
        <f t="shared" si="27"/>
        <v>-117.96365141941931</v>
      </c>
      <c r="AR44">
        <f t="shared" si="27"/>
        <v>-118.0467729148686</v>
      </c>
      <c r="AS44">
        <f t="shared" si="27"/>
        <v>1.2944494874280956</v>
      </c>
      <c r="AT44">
        <f t="shared" si="27"/>
        <v>1.313250254326082</v>
      </c>
      <c r="AU44">
        <f t="shared" si="23"/>
        <v>-115.43907317311442</v>
      </c>
      <c r="AW44">
        <v>41</v>
      </c>
      <c r="AX44">
        <f>IF(Z44&gt;0, (R44*SUMPRODUCT(K44:$K$98, X44:$X$98)-K44*$AZ$3)/Z44, 0)</f>
        <v>2626.6172692612463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3.7368999999999999E-2</v>
      </c>
      <c r="Q45" s="4">
        <f t="shared" si="21"/>
        <v>12.5</v>
      </c>
      <c r="R45">
        <f t="shared" si="0"/>
        <v>500000</v>
      </c>
      <c r="S45">
        <f t="shared" si="1"/>
        <v>2558.2157425262412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1160.0123627500645</v>
      </c>
      <c r="AC45">
        <f t="shared" si="2"/>
        <v>1076.2860207794452</v>
      </c>
      <c r="AE45">
        <f t="shared" si="3"/>
        <v>0</v>
      </c>
      <c r="AF45">
        <f t="shared" si="24"/>
        <v>0</v>
      </c>
      <c r="AG45">
        <f t="shared" si="24"/>
        <v>-5.2589682082315861</v>
      </c>
      <c r="AH45">
        <f t="shared" si="5"/>
        <v>-8251.7735817291759</v>
      </c>
      <c r="AI45">
        <f t="shared" si="25"/>
        <v>-8257.0325499374067</v>
      </c>
      <c r="AJ45">
        <f t="shared" si="7"/>
        <v>83.726341970619387</v>
      </c>
      <c r="AK45">
        <f t="shared" si="22"/>
        <v>81.200865392504525</v>
      </c>
      <c r="AL45">
        <f t="shared" si="26"/>
        <v>-8092.1053425742821</v>
      </c>
      <c r="AN45">
        <f t="shared" si="27"/>
        <v>0</v>
      </c>
      <c r="AO45">
        <f t="shared" si="27"/>
        <v>0</v>
      </c>
      <c r="AP45">
        <f t="shared" si="27"/>
        <v>-7.0700101188715392E-2</v>
      </c>
      <c r="AQ45">
        <f t="shared" si="27"/>
        <v>-110.93454155160208</v>
      </c>
      <c r="AR45">
        <f t="shared" si="27"/>
        <v>-111.00524165279079</v>
      </c>
      <c r="AS45">
        <f t="shared" si="27"/>
        <v>1.1255935794056255</v>
      </c>
      <c r="AT45">
        <f t="shared" si="27"/>
        <v>1.0916417769697457</v>
      </c>
      <c r="AU45">
        <f t="shared" si="23"/>
        <v>-108.7880062964154</v>
      </c>
      <c r="AW45">
        <v>42</v>
      </c>
      <c r="AX45">
        <f>IF(Z45&gt;0, (R45*SUMPRODUCT(K45:$K$98, X45:$X$98)-K45*$AZ$3)/Z45, 0)</f>
        <v>2558.2157425262412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5.0548205999999998E-2</v>
      </c>
      <c r="Q46" s="4">
        <f t="shared" si="21"/>
        <v>12.5</v>
      </c>
      <c r="R46">
        <f t="shared" si="0"/>
        <v>500000</v>
      </c>
      <c r="S46">
        <f t="shared" si="1"/>
        <v>2519.762694729769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1076.2860207794452</v>
      </c>
      <c r="AC46">
        <f t="shared" si="2"/>
        <v>995.92050552141484</v>
      </c>
      <c r="AE46">
        <f t="shared" si="3"/>
        <v>0</v>
      </c>
      <c r="AF46">
        <f t="shared" si="24"/>
        <v>0</v>
      </c>
      <c r="AG46">
        <f t="shared" si="24"/>
        <v>-4.9405471178121294</v>
      </c>
      <c r="AH46">
        <f t="shared" si="5"/>
        <v>-10633.256333485644</v>
      </c>
      <c r="AI46">
        <f t="shared" si="25"/>
        <v>-10638.196880603457</v>
      </c>
      <c r="AJ46">
        <f t="shared" si="7"/>
        <v>80.365515258030314</v>
      </c>
      <c r="AK46">
        <f t="shared" si="22"/>
        <v>75.340021454561168</v>
      </c>
      <c r="AL46">
        <f t="shared" si="26"/>
        <v>-10482.491343890864</v>
      </c>
      <c r="AN46">
        <f t="shared" si="27"/>
        <v>0</v>
      </c>
      <c r="AO46">
        <f t="shared" si="27"/>
        <v>0</v>
      </c>
      <c r="AP46">
        <f t="shared" si="27"/>
        <v>-5.9302979372964477E-2</v>
      </c>
      <c r="AQ46">
        <f t="shared" si="27"/>
        <v>-127.6344028252868</v>
      </c>
      <c r="AR46">
        <f t="shared" si="27"/>
        <v>-127.69370580465977</v>
      </c>
      <c r="AS46">
        <f t="shared" si="27"/>
        <v>0.96465318111472032</v>
      </c>
      <c r="AT46">
        <f t="shared" si="27"/>
        <v>0.90433055929584982</v>
      </c>
      <c r="AU46">
        <f t="shared" si="23"/>
        <v>-125.82472206424919</v>
      </c>
      <c r="AW46">
        <v>43</v>
      </c>
      <c r="AX46">
        <f>IF(Z46&gt;0, (R46*SUMPRODUCT(K46:$K$98, X46:$X$98)-K46*$AZ$3)/Z46, 0)</f>
        <v>2519.762694729769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6.4784177999999998E-2</v>
      </c>
      <c r="Q47" s="4">
        <f t="shared" si="21"/>
        <v>12.5</v>
      </c>
      <c r="R47">
        <f t="shared" si="0"/>
        <v>500000</v>
      </c>
      <c r="S47">
        <f t="shared" si="1"/>
        <v>2449.0420548615798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995.92050552141484</v>
      </c>
      <c r="AC47">
        <f t="shared" si="2"/>
        <v>895.57987617253093</v>
      </c>
      <c r="AE47">
        <f t="shared" si="3"/>
        <v>0</v>
      </c>
      <c r="AF47">
        <f t="shared" si="24"/>
        <v>0</v>
      </c>
      <c r="AG47">
        <f t="shared" si="24"/>
        <v>-4.5710723627362801</v>
      </c>
      <c r="AH47">
        <f t="shared" si="5"/>
        <v>-12802.771355909119</v>
      </c>
      <c r="AI47">
        <f t="shared" si="25"/>
        <v>-12807.342428271855</v>
      </c>
      <c r="AJ47">
        <f t="shared" si="7"/>
        <v>100.34062934888391</v>
      </c>
      <c r="AK47">
        <f t="shared" si="22"/>
        <v>69.714435386499048</v>
      </c>
      <c r="AL47">
        <f t="shared" si="26"/>
        <v>-12637.287363536472</v>
      </c>
      <c r="AN47">
        <f t="shared" si="27"/>
        <v>0</v>
      </c>
      <c r="AO47">
        <f t="shared" si="27"/>
        <v>0</v>
      </c>
      <c r="AP47">
        <f t="shared" si="27"/>
        <v>-4.8989334649648546E-2</v>
      </c>
      <c r="AQ47">
        <f t="shared" si="27"/>
        <v>-137.21052755815924</v>
      </c>
      <c r="AR47">
        <f t="shared" si="27"/>
        <v>-137.2595168928089</v>
      </c>
      <c r="AS47">
        <f t="shared" si="27"/>
        <v>1.0753758155747704</v>
      </c>
      <c r="AT47">
        <f t="shared" si="27"/>
        <v>0.74714717555162447</v>
      </c>
      <c r="AU47">
        <f t="shared" si="23"/>
        <v>-135.43699390168251</v>
      </c>
      <c r="AW47">
        <v>44</v>
      </c>
      <c r="AX47">
        <f>IF(Z47&gt;0, (R47*SUMPRODUCT(K47:$K$98, X47:$X$98)-K47*$AZ$3)/Z47, 0)</f>
        <v>2449.0420548615798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8.0470763000000001E-2</v>
      </c>
      <c r="Q48" s="4">
        <f t="shared" si="21"/>
        <v>12.5</v>
      </c>
      <c r="R48">
        <f t="shared" si="0"/>
        <v>500000</v>
      </c>
      <c r="S48">
        <f t="shared" si="1"/>
        <v>2353.3802723072604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895.57987617253093</v>
      </c>
      <c r="AC48">
        <f t="shared" si="2"/>
        <v>782.73878921830237</v>
      </c>
      <c r="AE48">
        <f t="shared" si="3"/>
        <v>0</v>
      </c>
      <c r="AF48">
        <f t="shared" si="24"/>
        <v>0</v>
      </c>
      <c r="AG48">
        <f t="shared" si="24"/>
        <v>-4.1575239583513159</v>
      </c>
      <c r="AH48">
        <f t="shared" si="5"/>
        <v>-14713.507230304049</v>
      </c>
      <c r="AI48">
        <f t="shared" si="25"/>
        <v>-14717.6647542624</v>
      </c>
      <c r="AJ48">
        <f t="shared" si="7"/>
        <v>112.84108695422856</v>
      </c>
      <c r="AK48">
        <f t="shared" si="22"/>
        <v>62.690591332077169</v>
      </c>
      <c r="AL48">
        <f t="shared" si="26"/>
        <v>-14542.133075976093</v>
      </c>
      <c r="AN48">
        <f t="shared" si="27"/>
        <v>0</v>
      </c>
      <c r="AO48">
        <f t="shared" si="27"/>
        <v>0</v>
      </c>
      <c r="AP48">
        <f t="shared" si="27"/>
        <v>-3.9783243004493304E-2</v>
      </c>
      <c r="AQ48">
        <f t="shared" si="27"/>
        <v>-140.79318350426985</v>
      </c>
      <c r="AR48">
        <f t="shared" si="27"/>
        <v>-140.83296674727433</v>
      </c>
      <c r="AS48">
        <f t="shared" si="27"/>
        <v>1.0797735450624895</v>
      </c>
      <c r="AT48">
        <f t="shared" si="27"/>
        <v>0.59988470398338434</v>
      </c>
      <c r="AU48">
        <f t="shared" si="23"/>
        <v>-139.15330849822845</v>
      </c>
      <c r="AW48">
        <v>45</v>
      </c>
      <c r="AX48">
        <f>IF(Z48&gt;0, (R48*SUMPRODUCT(K48:$K$98, X48:$X$98)-K48*$AZ$3)/Z48, 0)</f>
        <v>2353.3802723072604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9.7818447000000003E-2</v>
      </c>
      <c r="Q49" s="4">
        <f t="shared" si="21"/>
        <v>12.5</v>
      </c>
      <c r="R49">
        <f t="shared" si="0"/>
        <v>500000</v>
      </c>
      <c r="S49">
        <f t="shared" si="1"/>
        <v>2236.6419740980264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782.73878921830237</v>
      </c>
      <c r="AC49">
        <f t="shared" si="2"/>
        <v>663.70403482468498</v>
      </c>
      <c r="AE49">
        <f t="shared" si="3"/>
        <v>0</v>
      </c>
      <c r="AF49">
        <f t="shared" si="24"/>
        <v>0</v>
      </c>
      <c r="AG49">
        <f t="shared" si="24"/>
        <v>-3.7092661817965848</v>
      </c>
      <c r="AH49">
        <f t="shared" si="5"/>
        <v>-16267.301478848736</v>
      </c>
      <c r="AI49">
        <f t="shared" si="25"/>
        <v>-16271.010745030533</v>
      </c>
      <c r="AJ49">
        <f t="shared" si="7"/>
        <v>119.03475439361739</v>
      </c>
      <c r="AK49">
        <f t="shared" si="22"/>
        <v>54.791715245281168</v>
      </c>
      <c r="AL49">
        <f t="shared" si="26"/>
        <v>-16097.184275391635</v>
      </c>
      <c r="AN49">
        <f t="shared" si="27"/>
        <v>0</v>
      </c>
      <c r="AO49">
        <f t="shared" si="27"/>
        <v>0</v>
      </c>
      <c r="AP49">
        <f t="shared" si="27"/>
        <v>-3.1690960292076097E-2</v>
      </c>
      <c r="AQ49">
        <f t="shared" si="27"/>
        <v>-138.98339454725533</v>
      </c>
      <c r="AR49">
        <f t="shared" si="27"/>
        <v>-139.01508550754741</v>
      </c>
      <c r="AS49">
        <f t="shared" si="27"/>
        <v>1.0170005305572412</v>
      </c>
      <c r="AT49">
        <f t="shared" si="27"/>
        <v>0.46812549627590183</v>
      </c>
      <c r="AU49">
        <f t="shared" si="23"/>
        <v>-137.52995948071427</v>
      </c>
      <c r="AW49">
        <v>46</v>
      </c>
      <c r="AX49">
        <f>IF(Z49&gt;0, (R49*SUMPRODUCT(K49:$K$98, X49:$X$98)-K49*$AZ$3)/Z49, 0)</f>
        <v>2236.6419740980264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0.115047869</v>
      </c>
      <c r="Q50" s="4">
        <f t="shared" si="21"/>
        <v>12.5</v>
      </c>
      <c r="R50">
        <f t="shared" si="0"/>
        <v>500000</v>
      </c>
      <c r="S50">
        <f t="shared" si="1"/>
        <v>2095.8230126982958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663.70403482468498</v>
      </c>
      <c r="AC50">
        <f t="shared" si="2"/>
        <v>544.14780912622689</v>
      </c>
      <c r="AE50">
        <f t="shared" si="3"/>
        <v>0</v>
      </c>
      <c r="AF50">
        <f t="shared" si="24"/>
        <v>0</v>
      </c>
      <c r="AG50">
        <f t="shared" si="24"/>
        <v>-3.2454303502091544</v>
      </c>
      <c r="AH50">
        <f t="shared" si="5"/>
        <v>-17069.726790778546</v>
      </c>
      <c r="AI50">
        <f t="shared" si="25"/>
        <v>-17072.972221128755</v>
      </c>
      <c r="AJ50">
        <f t="shared" si="7"/>
        <v>119.55622569845809</v>
      </c>
      <c r="AK50">
        <f t="shared" si="22"/>
        <v>46.45928243772795</v>
      </c>
      <c r="AL50">
        <f t="shared" si="26"/>
        <v>-16906.956712992567</v>
      </c>
      <c r="AN50">
        <f t="shared" si="27"/>
        <v>0</v>
      </c>
      <c r="AO50">
        <f t="shared" si="27"/>
        <v>0</v>
      </c>
      <c r="AP50">
        <f t="shared" si="27"/>
        <v>-2.4757208250882456E-2</v>
      </c>
      <c r="AQ50">
        <f t="shared" si="27"/>
        <v>-130.21348029167757</v>
      </c>
      <c r="AR50">
        <f t="shared" si="27"/>
        <v>-130.23823749992843</v>
      </c>
      <c r="AS50">
        <f t="shared" si="27"/>
        <v>0.91201414232028732</v>
      </c>
      <c r="AT50">
        <f t="shared" si="27"/>
        <v>0.35440665994365617</v>
      </c>
      <c r="AU50">
        <f t="shared" si="23"/>
        <v>-128.97181669766448</v>
      </c>
      <c r="AW50">
        <v>47</v>
      </c>
      <c r="AX50">
        <f>IF(Z50&gt;0, (R50*SUMPRODUCT(K50:$K$98, X50:$X$98)-K50*$AZ$3)/Z50, 0)</f>
        <v>2095.8230126982958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0.13365521</v>
      </c>
      <c r="Q51" s="4">
        <f t="shared" si="21"/>
        <v>12.5</v>
      </c>
      <c r="R51">
        <f t="shared" si="0"/>
        <v>500000</v>
      </c>
      <c r="S51">
        <f t="shared" si="1"/>
        <v>1939.7617630877344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544.14780912622689</v>
      </c>
      <c r="AC51">
        <f t="shared" si="2"/>
        <v>431.28001530668951</v>
      </c>
      <c r="AE51">
        <f t="shared" si="3"/>
        <v>0</v>
      </c>
      <c r="AF51">
        <f t="shared" si="24"/>
        <v>0</v>
      </c>
      <c r="AG51">
        <f t="shared" si="24"/>
        <v>-2.779207371709485</v>
      </c>
      <c r="AH51">
        <f t="shared" si="5"/>
        <v>-17350.746999903124</v>
      </c>
      <c r="AI51">
        <f t="shared" si="25"/>
        <v>-17353.526207274834</v>
      </c>
      <c r="AJ51">
        <f t="shared" si="7"/>
        <v>112.86779381953738</v>
      </c>
      <c r="AK51">
        <f t="shared" si="22"/>
        <v>38.090346638835889</v>
      </c>
      <c r="AL51">
        <f t="shared" si="26"/>
        <v>-17202.56806681646</v>
      </c>
      <c r="AN51">
        <f t="shared" si="27"/>
        <v>0</v>
      </c>
      <c r="AO51">
        <f t="shared" si="27"/>
        <v>0</v>
      </c>
      <c r="AP51">
        <f t="shared" si="27"/>
        <v>-1.8929202054096608E-2</v>
      </c>
      <c r="AQ51">
        <f t="shared" si="27"/>
        <v>-118.17606670662239</v>
      </c>
      <c r="AR51">
        <f t="shared" si="27"/>
        <v>-118.19499590867649</v>
      </c>
      <c r="AS51">
        <f t="shared" si="27"/>
        <v>0.76874338214495463</v>
      </c>
      <c r="AT51">
        <f t="shared" si="27"/>
        <v>0.25943363391181795</v>
      </c>
      <c r="AU51">
        <f t="shared" si="23"/>
        <v>-117.16681889261973</v>
      </c>
      <c r="AW51">
        <v>48</v>
      </c>
      <c r="AX51">
        <f>IF(Z51&gt;0, (R51*SUMPRODUCT(K51:$K$98, X51:$X$98)-K51*$AZ$3)/Z51, 0)</f>
        <v>1939.7617630877344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0.153152232</v>
      </c>
      <c r="Q52" s="4">
        <f t="shared" si="21"/>
        <v>12.5</v>
      </c>
      <c r="R52">
        <f t="shared" si="0"/>
        <v>500000</v>
      </c>
      <c r="S52">
        <f t="shared" si="1"/>
        <v>1766.0316592913457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431.28001530668951</v>
      </c>
      <c r="AC52">
        <f t="shared" si="2"/>
        <v>328.59116866447835</v>
      </c>
      <c r="AE52">
        <f t="shared" si="3"/>
        <v>0</v>
      </c>
      <c r="AF52">
        <f t="shared" si="24"/>
        <v>0</v>
      </c>
      <c r="AG52">
        <f t="shared" si="24"/>
        <v>-2.3257734858242287</v>
      </c>
      <c r="AH52">
        <f t="shared" si="5"/>
        <v>-17025.672486726449</v>
      </c>
      <c r="AI52">
        <f t="shared" si="25"/>
        <v>-17027.998260212273</v>
      </c>
      <c r="AJ52">
        <f t="shared" si="7"/>
        <v>102.68884664221116</v>
      </c>
      <c r="AK52">
        <f t="shared" si="22"/>
        <v>30.189601071468267</v>
      </c>
      <c r="AL52">
        <f t="shared" si="26"/>
        <v>-16895.119812498593</v>
      </c>
      <c r="AN52">
        <f t="shared" si="27"/>
        <v>0</v>
      </c>
      <c r="AO52">
        <f t="shared" si="27"/>
        <v>0</v>
      </c>
      <c r="AP52">
        <f t="shared" si="27"/>
        <v>-1.4143625436599788E-2</v>
      </c>
      <c r="AQ52">
        <f t="shared" si="27"/>
        <v>-103.53748373442428</v>
      </c>
      <c r="AR52">
        <f t="shared" si="27"/>
        <v>-103.55162735986089</v>
      </c>
      <c r="AS52">
        <f t="shared" si="27"/>
        <v>0.62447722973725461</v>
      </c>
      <c r="AT52">
        <f t="shared" si="27"/>
        <v>0.18359071175149203</v>
      </c>
      <c r="AU52">
        <f t="shared" si="23"/>
        <v>-102.74355941837213</v>
      </c>
      <c r="AW52">
        <v>49</v>
      </c>
      <c r="AX52">
        <f>IF(Z52&gt;0, (R52*SUMPRODUCT(K52:$K$98, X52:$X$98)-K52*$AZ$3)/Z52, 0)</f>
        <v>1766.0316592913457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0.17329698399999999</v>
      </c>
      <c r="Q53" s="4">
        <f t="shared" si="21"/>
        <v>12.5</v>
      </c>
      <c r="R53">
        <f t="shared" si="0"/>
        <v>500000</v>
      </c>
      <c r="S53">
        <f t="shared" si="1"/>
        <v>1572.0308514921214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328.59116866447835</v>
      </c>
      <c r="AC53">
        <f t="shared" si="2"/>
        <v>238.88155998756392</v>
      </c>
      <c r="AE53">
        <f t="shared" si="3"/>
        <v>0</v>
      </c>
      <c r="AF53">
        <f t="shared" si="24"/>
        <v>0</v>
      </c>
      <c r="AG53">
        <f t="shared" si="24"/>
        <v>-1.8994662204054804</v>
      </c>
      <c r="AH53">
        <f t="shared" si="5"/>
        <v>-16121.981222420221</v>
      </c>
      <c r="AI53">
        <f t="shared" si="25"/>
        <v>-16123.880688640627</v>
      </c>
      <c r="AJ53">
        <f t="shared" si="7"/>
        <v>89.709608676914428</v>
      </c>
      <c r="AK53">
        <f t="shared" si="22"/>
        <v>23.001381806513486</v>
      </c>
      <c r="AL53">
        <f t="shared" si="26"/>
        <v>-16011.1696981572</v>
      </c>
      <c r="AN53">
        <f t="shared" si="27"/>
        <v>0</v>
      </c>
      <c r="AO53">
        <f t="shared" si="27"/>
        <v>0</v>
      </c>
      <c r="AP53">
        <f t="shared" si="27"/>
        <v>-1.0313519242183357E-2</v>
      </c>
      <c r="AQ53">
        <f t="shared" si="27"/>
        <v>-87.537415392443791</v>
      </c>
      <c r="AR53">
        <f t="shared" si="27"/>
        <v>-87.547728911685965</v>
      </c>
      <c r="AS53">
        <f t="shared" si="27"/>
        <v>0.48709567212023819</v>
      </c>
      <c r="AT53">
        <f t="shared" si="27"/>
        <v>0.12489045149096802</v>
      </c>
      <c r="AU53">
        <f t="shared" si="23"/>
        <v>-86.935742788074762</v>
      </c>
      <c r="AW53">
        <v>50</v>
      </c>
      <c r="AX53">
        <f>IF(Z53&gt;0, (R53*SUMPRODUCT(K53:$K$98, X53:$X$98)-K53*$AZ$3)/Z53, 0)</f>
        <v>1572.0308514921214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0.19491187900000001</v>
      </c>
      <c r="Q54" s="4">
        <f t="shared" si="21"/>
        <v>12.5</v>
      </c>
      <c r="R54">
        <f t="shared" si="0"/>
        <v>500000</v>
      </c>
      <c r="S54">
        <f t="shared" si="1"/>
        <v>1354.8354351476198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238.88155998756392</v>
      </c>
      <c r="AC54">
        <f t="shared" si="2"/>
        <v>163.69046161075391</v>
      </c>
      <c r="AE54">
        <f t="shared" si="3"/>
        <v>0</v>
      </c>
      <c r="AF54">
        <f t="shared" si="24"/>
        <v>0</v>
      </c>
      <c r="AG54">
        <f t="shared" si="24"/>
        <v>-1.5102430280851653</v>
      </c>
      <c r="AH54">
        <f t="shared" si="5"/>
        <v>-14809.141204650412</v>
      </c>
      <c r="AI54">
        <f t="shared" si="25"/>
        <v>-14810.651447678498</v>
      </c>
      <c r="AJ54">
        <f t="shared" si="7"/>
        <v>75.191098376810004</v>
      </c>
      <c r="AK54">
        <f t="shared" si="22"/>
        <v>16.721709199129474</v>
      </c>
      <c r="AL54">
        <f t="shared" si="26"/>
        <v>-14718.738640102558</v>
      </c>
      <c r="AN54">
        <f t="shared" si="27"/>
        <v>0</v>
      </c>
      <c r="AO54">
        <f t="shared" si="27"/>
        <v>0</v>
      </c>
      <c r="AP54">
        <f t="shared" si="27"/>
        <v>-7.321568424254383E-3</v>
      </c>
      <c r="AQ54">
        <f t="shared" si="27"/>
        <v>-71.793836235593361</v>
      </c>
      <c r="AR54">
        <f t="shared" si="27"/>
        <v>-71.80115780401762</v>
      </c>
      <c r="AS54">
        <f t="shared" si="27"/>
        <v>0.36452197522054214</v>
      </c>
      <c r="AT54">
        <f t="shared" si="27"/>
        <v>8.1065852180849413E-2</v>
      </c>
      <c r="AU54">
        <f t="shared" si="23"/>
        <v>-71.355569976616223</v>
      </c>
      <c r="AW54">
        <v>51</v>
      </c>
      <c r="AX54">
        <f>IF(Z54&gt;0, (R54*SUMPRODUCT(K54:$K$98, X54:$X$98)-K54*$AZ$3)/Z54, 0)</f>
        <v>1354.8354351476198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0.21714087100000001</v>
      </c>
      <c r="Q55" s="4">
        <f t="shared" si="21"/>
        <v>12.5</v>
      </c>
      <c r="R55">
        <f t="shared" si="0"/>
        <v>500000</v>
      </c>
      <c r="S55">
        <f t="shared" si="1"/>
        <v>1102.2069055955492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163.69046161075391</v>
      </c>
      <c r="AC55">
        <f t="shared" si="2"/>
        <v>102.92012271054786</v>
      </c>
      <c r="AE55">
        <f t="shared" si="3"/>
        <v>0</v>
      </c>
      <c r="AF55">
        <f t="shared" si="24"/>
        <v>0</v>
      </c>
      <c r="AG55">
        <f t="shared" si="24"/>
        <v>-1.1672051112642234</v>
      </c>
      <c r="AH55">
        <f t="shared" si="5"/>
        <v>-13117.419461603611</v>
      </c>
      <c r="AI55">
        <f t="shared" si="25"/>
        <v>-13118.586666714875</v>
      </c>
      <c r="AJ55">
        <f t="shared" si="7"/>
        <v>60.770338900206056</v>
      </c>
      <c r="AK55">
        <f t="shared" si="22"/>
        <v>11.458332312752775</v>
      </c>
      <c r="AL55">
        <f t="shared" si="26"/>
        <v>-13046.357995501916</v>
      </c>
      <c r="AN55">
        <f t="shared" si="27"/>
        <v>0</v>
      </c>
      <c r="AO55">
        <f t="shared" si="27"/>
        <v>0</v>
      </c>
      <c r="AP55">
        <f t="shared" si="27"/>
        <v>-5.0522687457885216E-3</v>
      </c>
      <c r="AQ55">
        <f t="shared" si="27"/>
        <v>-56.778990883167651</v>
      </c>
      <c r="AR55">
        <f t="shared" si="27"/>
        <v>-56.784043151913437</v>
      </c>
      <c r="AS55">
        <f t="shared" si="27"/>
        <v>0.26304552724579761</v>
      </c>
      <c r="AT55">
        <f t="shared" si="27"/>
        <v>4.9597601710188802E-2</v>
      </c>
      <c r="AU55">
        <f t="shared" si="23"/>
        <v>-56.471400022957447</v>
      </c>
      <c r="AW55">
        <v>52</v>
      </c>
      <c r="AX55">
        <f>IF(Z55&gt;0, (R55*SUMPRODUCT(K55:$K$98, X55:$X$98)-K55*$AZ$3)/Z55, 0)</f>
        <v>1102.2069055955492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0.240684854</v>
      </c>
      <c r="Q56" s="4">
        <f t="shared" si="21"/>
        <v>12.5</v>
      </c>
      <c r="R56">
        <f t="shared" si="0"/>
        <v>500000</v>
      </c>
      <c r="S56">
        <f t="shared" si="1"/>
        <v>800.12654559715804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102.92012271054786</v>
      </c>
      <c r="AC56">
        <f t="shared" si="2"/>
        <v>55.983540162547499</v>
      </c>
      <c r="AE56">
        <f t="shared" si="3"/>
        <v>0</v>
      </c>
      <c r="AF56">
        <f t="shared" si="24"/>
        <v>0</v>
      </c>
      <c r="AG56">
        <f t="shared" si="24"/>
        <v>-0.87460446835889771</v>
      </c>
      <c r="AH56">
        <f t="shared" si="5"/>
        <v>-11237.143671707334</v>
      </c>
      <c r="AI56">
        <f t="shared" si="25"/>
        <v>-11238.018276175693</v>
      </c>
      <c r="AJ56">
        <f t="shared" si="7"/>
        <v>46.936582548000359</v>
      </c>
      <c r="AK56">
        <f t="shared" si="22"/>
        <v>7.2044085897383505</v>
      </c>
      <c r="AL56">
        <f t="shared" si="26"/>
        <v>-11183.877285037956</v>
      </c>
      <c r="AN56">
        <f t="shared" si="27"/>
        <v>0</v>
      </c>
      <c r="AO56">
        <f t="shared" si="27"/>
        <v>0</v>
      </c>
      <c r="AP56">
        <f t="shared" si="27"/>
        <v>-3.380126332930145E-3</v>
      </c>
      <c r="AQ56">
        <f t="shared" si="27"/>
        <v>-43.428734480316905</v>
      </c>
      <c r="AR56">
        <f t="shared" si="27"/>
        <v>-43.43211460664984</v>
      </c>
      <c r="AS56">
        <f t="shared" si="27"/>
        <v>0.18139808837923996</v>
      </c>
      <c r="AT56">
        <f t="shared" si="27"/>
        <v>2.7843227502663364E-2</v>
      </c>
      <c r="AU56">
        <f t="shared" si="23"/>
        <v>-43.222873290767936</v>
      </c>
      <c r="AW56">
        <v>53</v>
      </c>
      <c r="AX56">
        <f>IF(Z56&gt;0, (R56*SUMPRODUCT(K56:$K$98, X56:$X$98)-K56*$AZ$3)/Z56, 0)</f>
        <v>800.12654559715804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0.26560892699999999</v>
      </c>
      <c r="Q57" s="4">
        <f t="shared" si="21"/>
        <v>12.5</v>
      </c>
      <c r="R57">
        <f t="shared" si="0"/>
        <v>500000</v>
      </c>
      <c r="S57">
        <f t="shared" si="1"/>
        <v>421.08908699539302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55.983540162547499</v>
      </c>
      <c r="AC57">
        <f t="shared" si="2"/>
        <v>21.342670267201314</v>
      </c>
      <c r="AE57">
        <f t="shared" si="3"/>
        <v>0</v>
      </c>
      <c r="AF57">
        <f t="shared" si="24"/>
        <v>0</v>
      </c>
      <c r="AG57">
        <f t="shared" si="24"/>
        <v>-0.63355566928509643</v>
      </c>
      <c r="AH57">
        <f t="shared" si="5"/>
        <v>-9292.11017560849</v>
      </c>
      <c r="AI57">
        <f t="shared" si="25"/>
        <v>-9292.7437312777747</v>
      </c>
      <c r="AJ57">
        <f t="shared" si="7"/>
        <v>34.640869895346185</v>
      </c>
      <c r="AK57">
        <f t="shared" si="22"/>
        <v>3.9188478113783254</v>
      </c>
      <c r="AL57">
        <f t="shared" si="26"/>
        <v>-9254.1840135710518</v>
      </c>
      <c r="AN57">
        <f t="shared" si="27"/>
        <v>0</v>
      </c>
      <c r="AO57">
        <f t="shared" si="27"/>
        <v>0</v>
      </c>
      <c r="AP57">
        <f t="shared" si="27"/>
        <v>-2.1861904832025203E-3</v>
      </c>
      <c r="AQ57">
        <f t="shared" si="27"/>
        <v>-32.063990300500727</v>
      </c>
      <c r="AR57">
        <f t="shared" si="27"/>
        <v>-32.066176490983935</v>
      </c>
      <c r="AS57">
        <f t="shared" si="27"/>
        <v>0.11953415266651769</v>
      </c>
      <c r="AT57">
        <f t="shared" si="27"/>
        <v>1.3522644032246933E-2</v>
      </c>
      <c r="AU57">
        <f t="shared" si="23"/>
        <v>-31.933119694285171</v>
      </c>
      <c r="AW57">
        <v>54</v>
      </c>
      <c r="AX57">
        <f>IF(Z57&gt;0, (R57*SUMPRODUCT(K57:$K$98, X57:$X$98)-K57*$AZ$3)/Z57, 0)</f>
        <v>421.08908699539302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0.29099302900000001</v>
      </c>
      <c r="Q58" s="4">
        <f t="shared" si="21"/>
        <v>12.5</v>
      </c>
      <c r="R58">
        <f t="shared" si="0"/>
        <v>500000</v>
      </c>
      <c r="S58">
        <f t="shared" si="1"/>
        <v>-81.149050377496536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21.342670267201314</v>
      </c>
      <c r="AC58">
        <f t="shared" si="2"/>
        <v>-2.875012368146983</v>
      </c>
      <c r="AE58">
        <f t="shared" si="3"/>
        <v>0</v>
      </c>
      <c r="AF58">
        <f t="shared" si="24"/>
        <v>0</v>
      </c>
      <c r="AG58">
        <f t="shared" si="24"/>
        <v>-0.44285982934685297</v>
      </c>
      <c r="AH58">
        <f t="shared" si="5"/>
        <v>-7374.411329815699</v>
      </c>
      <c r="AI58">
        <f t="shared" si="25"/>
        <v>-7374.8541896450461</v>
      </c>
      <c r="AJ58">
        <f t="shared" si="7"/>
        <v>24.217682635348297</v>
      </c>
      <c r="AK58">
        <f t="shared" si="22"/>
        <v>1.4939869187040922</v>
      </c>
      <c r="AL58">
        <f t="shared" si="26"/>
        <v>-7349.1425200909944</v>
      </c>
      <c r="AN58">
        <f t="shared" si="27"/>
        <v>0</v>
      </c>
      <c r="AO58">
        <f t="shared" si="27"/>
        <v>0</v>
      </c>
      <c r="AP58">
        <f t="shared" si="27"/>
        <v>-1.3644307032968034E-3</v>
      </c>
      <c r="AQ58">
        <f t="shared" si="27"/>
        <v>-22.720221095645535</v>
      </c>
      <c r="AR58">
        <f t="shared" si="27"/>
        <v>-22.721585526348832</v>
      </c>
      <c r="AS58">
        <f t="shared" si="27"/>
        <v>7.461356293954384E-2</v>
      </c>
      <c r="AT58">
        <f t="shared" si="27"/>
        <v>4.6029047728488324E-3</v>
      </c>
      <c r="AU58">
        <f t="shared" si="23"/>
        <v>-22.64236905863644</v>
      </c>
      <c r="AW58">
        <v>55</v>
      </c>
      <c r="AX58">
        <f>IF(Z58&gt;0, (R58*SUMPRODUCT(K58:$K$98, X58:$X$98)-K58*$AZ$3)/Z58, 0)</f>
        <v>-81.149050377496536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0.31752069599999999</v>
      </c>
      <c r="Q59" s="4">
        <f t="shared" si="21"/>
        <v>12.5</v>
      </c>
      <c r="R59">
        <f t="shared" si="0"/>
        <v>500000</v>
      </c>
      <c r="S59">
        <f t="shared" si="1"/>
        <v>-780.25198875952503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-2.875012368146983</v>
      </c>
      <c r="AC59">
        <f t="shared" si="2"/>
        <v>-18.589601619906396</v>
      </c>
      <c r="AE59">
        <f t="shared" si="3"/>
        <v>0</v>
      </c>
      <c r="AF59">
        <f t="shared" si="24"/>
        <v>0</v>
      </c>
      <c r="AG59">
        <f t="shared" si="24"/>
        <v>-0.29781406980873043</v>
      </c>
      <c r="AH59">
        <f t="shared" si="5"/>
        <v>-5624.6864497861588</v>
      </c>
      <c r="AI59">
        <f t="shared" si="25"/>
        <v>-5624.9842638559676</v>
      </c>
      <c r="AJ59">
        <f t="shared" si="7"/>
        <v>15.714589251759413</v>
      </c>
      <c r="AK59">
        <f t="shared" si="22"/>
        <v>-0.20125086577028883</v>
      </c>
      <c r="AL59">
        <f t="shared" si="26"/>
        <v>-5609.4709254699783</v>
      </c>
      <c r="AN59">
        <f t="shared" si="27"/>
        <v>0</v>
      </c>
      <c r="AO59">
        <f t="shared" si="27"/>
        <v>0</v>
      </c>
      <c r="AP59">
        <f t="shared" si="27"/>
        <v>-8.1924233009755777E-4</v>
      </c>
      <c r="AQ59">
        <f t="shared" si="27"/>
        <v>-15.472678091234659</v>
      </c>
      <c r="AR59">
        <f t="shared" si="27"/>
        <v>-15.473497333564756</v>
      </c>
      <c r="AS59">
        <f t="shared" si="27"/>
        <v>4.3228504024023166E-2</v>
      </c>
      <c r="AT59">
        <f t="shared" si="27"/>
        <v>-5.5361127939217657E-4</v>
      </c>
      <c r="AU59">
        <f t="shared" si="23"/>
        <v>-15.430822440820124</v>
      </c>
      <c r="AW59">
        <v>56</v>
      </c>
      <c r="AX59">
        <f>IF(Z59&gt;0, (R59*SUMPRODUCT(K59:$K$98, X59:$X$98)-K59*$AZ$3)/Z59, 0)</f>
        <v>-780.25198875952503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0.344227385</v>
      </c>
      <c r="Q60" s="4">
        <f t="shared" si="21"/>
        <v>12.5</v>
      </c>
      <c r="R60">
        <f t="shared" si="0"/>
        <v>500000</v>
      </c>
      <c r="S60">
        <f t="shared" si="1"/>
        <v>-1807.3540587266189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-18.589601619906396</v>
      </c>
      <c r="AC60">
        <f t="shared" si="2"/>
        <v>-27.807251279099852</v>
      </c>
      <c r="AE60">
        <f t="shared" si="3"/>
        <v>0</v>
      </c>
      <c r="AF60">
        <f t="shared" si="24"/>
        <v>0</v>
      </c>
      <c r="AG60">
        <f t="shared" si="24"/>
        <v>-0.19232017064417642</v>
      </c>
      <c r="AH60">
        <f t="shared" si="5"/>
        <v>-4100.6303386586687</v>
      </c>
      <c r="AI60">
        <f t="shared" si="25"/>
        <v>-4100.8226588293128</v>
      </c>
      <c r="AJ60">
        <f t="shared" si="7"/>
        <v>9.2176496591934551</v>
      </c>
      <c r="AK60">
        <f t="shared" si="22"/>
        <v>-1.3012721133934479</v>
      </c>
      <c r="AL60">
        <f t="shared" si="26"/>
        <v>-4092.9062812835127</v>
      </c>
      <c r="AN60">
        <f t="shared" si="27"/>
        <v>0</v>
      </c>
      <c r="AO60">
        <f t="shared" si="27"/>
        <v>0</v>
      </c>
      <c r="AP60">
        <f t="shared" si="27"/>
        <v>-4.7236094805874383E-4</v>
      </c>
      <c r="AQ60">
        <f t="shared" si="27"/>
        <v>-10.071630177528181</v>
      </c>
      <c r="AR60">
        <f t="shared" si="27"/>
        <v>-10.072102538476239</v>
      </c>
      <c r="AS60">
        <f t="shared" si="27"/>
        <v>2.2639631180162025E-2</v>
      </c>
      <c r="AT60">
        <f t="shared" si="27"/>
        <v>-3.1960772866730341E-3</v>
      </c>
      <c r="AU60">
        <f t="shared" si="23"/>
        <v>-10.052658984582751</v>
      </c>
      <c r="AW60">
        <v>57</v>
      </c>
      <c r="AX60">
        <f>IF(Z60&gt;0, (R60*SUMPRODUCT(K60:$K$98, X60:$X$98)-K60*$AZ$3)/Z60, 0)</f>
        <v>-1807.3540587266189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0.370496828</v>
      </c>
      <c r="Q61" s="4">
        <f t="shared" si="21"/>
        <v>12.5</v>
      </c>
      <c r="R61">
        <f t="shared" si="0"/>
        <v>500000</v>
      </c>
      <c r="S61">
        <f t="shared" si="1"/>
        <v>-3388.160302682918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-27.807251279099852</v>
      </c>
      <c r="AC61">
        <f t="shared" si="2"/>
        <v>-32.294034642305554</v>
      </c>
      <c r="AE61">
        <f t="shared" si="3"/>
        <v>0</v>
      </c>
      <c r="AF61">
        <f t="shared" si="24"/>
        <v>0</v>
      </c>
      <c r="AG61">
        <f t="shared" si="24"/>
        <v>-0.11914295575364857</v>
      </c>
      <c r="AH61">
        <f t="shared" si="5"/>
        <v>-2850.1605273634427</v>
      </c>
      <c r="AI61">
        <f t="shared" si="25"/>
        <v>-2850.2796703191962</v>
      </c>
      <c r="AJ61">
        <f t="shared" si="7"/>
        <v>4.4867833632057028</v>
      </c>
      <c r="AK61">
        <f t="shared" si="22"/>
        <v>-1.9465075895369899</v>
      </c>
      <c r="AL61">
        <f t="shared" si="26"/>
        <v>-2847.7393945455274</v>
      </c>
      <c r="AN61">
        <f t="shared" si="27"/>
        <v>0</v>
      </c>
      <c r="AO61">
        <f t="shared" si="27"/>
        <v>0</v>
      </c>
      <c r="AP61">
        <f t="shared" si="27"/>
        <v>-2.6127598718867769E-4</v>
      </c>
      <c r="AQ61">
        <f t="shared" si="27"/>
        <v>-6.2502940331013326</v>
      </c>
      <c r="AR61">
        <f t="shared" si="27"/>
        <v>-6.2505553090885213</v>
      </c>
      <c r="AS61">
        <f t="shared" si="27"/>
        <v>9.8393458942486068E-3</v>
      </c>
      <c r="AT61">
        <f t="shared" si="27"/>
        <v>-4.2686173832896211E-3</v>
      </c>
      <c r="AU61">
        <f t="shared" si="23"/>
        <v>-6.2449845805775617</v>
      </c>
      <c r="AW61">
        <v>58</v>
      </c>
      <c r="AX61">
        <f>IF(Z61&gt;0, (R61*SUMPRODUCT(K61:$K$98, X61:$X$98)-K61*$AZ$3)/Z61, 0)</f>
        <v>-3388.160302682918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0.397394472</v>
      </c>
      <c r="Q62" s="4">
        <f t="shared" si="21"/>
        <v>12.5</v>
      </c>
      <c r="R62">
        <f t="shared" si="0"/>
        <v>500000</v>
      </c>
      <c r="S62">
        <f t="shared" si="1"/>
        <v>-5941.14539080747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-32.294034642305554</v>
      </c>
      <c r="AC62">
        <f t="shared" si="2"/>
        <v>-33.557858305476103</v>
      </c>
      <c r="AE62">
        <f t="shared" si="3"/>
        <v>0</v>
      </c>
      <c r="AF62">
        <f t="shared" si="24"/>
        <v>0</v>
      </c>
      <c r="AG62">
        <f t="shared" si="24"/>
        <v>-7.0604774201871542E-2</v>
      </c>
      <c r="AH62">
        <f t="shared" si="5"/>
        <v>-1893.8700797696215</v>
      </c>
      <c r="AI62">
        <f t="shared" si="25"/>
        <v>-1893.9406845438234</v>
      </c>
      <c r="AJ62">
        <f t="shared" si="7"/>
        <v>1.2638236631705482</v>
      </c>
      <c r="AK62">
        <f t="shared" si="22"/>
        <v>-2.2605824249613891</v>
      </c>
      <c r="AL62">
        <f t="shared" si="26"/>
        <v>-1894.9374433056141</v>
      </c>
      <c r="AN62">
        <f t="shared" si="27"/>
        <v>0</v>
      </c>
      <c r="AO62">
        <f t="shared" si="27"/>
        <v>0</v>
      </c>
      <c r="AP62">
        <f t="shared" si="27"/>
        <v>-1.3824428066220318E-4</v>
      </c>
      <c r="AQ62">
        <f t="shared" si="27"/>
        <v>-3.7082011776829766</v>
      </c>
      <c r="AR62">
        <f t="shared" si="27"/>
        <v>-3.7083394219636387</v>
      </c>
      <c r="AS62">
        <f t="shared" si="27"/>
        <v>2.4745691091559606E-3</v>
      </c>
      <c r="AT62">
        <f t="shared" si="27"/>
        <v>-4.4262246391848425E-3</v>
      </c>
      <c r="AU62">
        <f t="shared" si="23"/>
        <v>-3.7102910774936677</v>
      </c>
      <c r="AW62">
        <v>59</v>
      </c>
      <c r="AX62">
        <f>IF(Z62&gt;0, (R62*SUMPRODUCT(K62:$K$98, X62:$X$98)-K62*$AZ$3)/Z62, 0)</f>
        <v>-5941.14539080747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0.424762996</v>
      </c>
      <c r="Q63" s="4">
        <f t="shared" si="21"/>
        <v>12.5</v>
      </c>
      <c r="R63">
        <f t="shared" si="0"/>
        <v>500000</v>
      </c>
      <c r="S63">
        <f t="shared" si="1"/>
        <v>-10277.85763004161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-33.557858305476103</v>
      </c>
      <c r="AC63">
        <f t="shared" si="2"/>
        <v>-32.813853795720874</v>
      </c>
      <c r="AE63">
        <f t="shared" si="3"/>
        <v>0</v>
      </c>
      <c r="AF63">
        <f t="shared" si="24"/>
        <v>0</v>
      </c>
      <c r="AG63">
        <f t="shared" si="24"/>
        <v>-3.9908431037962364E-2</v>
      </c>
      <c r="AH63">
        <f t="shared" si="5"/>
        <v>-1199.6118168756188</v>
      </c>
      <c r="AI63">
        <f t="shared" si="25"/>
        <v>-1199.6517253066568</v>
      </c>
      <c r="AJ63">
        <f t="shared" si="7"/>
        <v>-0.74400450975522858</v>
      </c>
      <c r="AK63">
        <f t="shared" si="22"/>
        <v>-2.3490500813833273</v>
      </c>
      <c r="AL63">
        <f t="shared" si="26"/>
        <v>-1202.7447798977955</v>
      </c>
      <c r="AN63">
        <f t="shared" si="27"/>
        <v>0</v>
      </c>
      <c r="AO63">
        <f t="shared" si="27"/>
        <v>0</v>
      </c>
      <c r="AP63">
        <f t="shared" si="27"/>
        <v>-6.9768556269320415E-5</v>
      </c>
      <c r="AQ63">
        <f t="shared" si="27"/>
        <v>-2.0971805297836537</v>
      </c>
      <c r="AR63">
        <f t="shared" si="27"/>
        <v>-2.0972502983399228</v>
      </c>
      <c r="AS63">
        <f t="shared" si="27"/>
        <v>-1.3006805618118364E-3</v>
      </c>
      <c r="AT63">
        <f t="shared" si="27"/>
        <v>-4.1066468543087134E-3</v>
      </c>
      <c r="AU63">
        <f t="shared" si="23"/>
        <v>-2.1026576257560436</v>
      </c>
      <c r="AW63">
        <v>60</v>
      </c>
      <c r="AX63">
        <f>IF(Z63&gt;0, (R63*SUMPRODUCT(K63:$K$98, X63:$X$98)-K63*$AZ$3)/Z63, 0)</f>
        <v>-10277.85763004161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0.45242554800000001</v>
      </c>
      <c r="Q64" s="4">
        <f t="shared" si="21"/>
        <v>12.5</v>
      </c>
      <c r="R64">
        <f t="shared" si="0"/>
        <v>500000</v>
      </c>
      <c r="S64">
        <f t="shared" si="1"/>
        <v>-18024.7313574461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-32.813853795720874</v>
      </c>
      <c r="AC64">
        <f t="shared" si="2"/>
        <v>-30.935850676006137</v>
      </c>
      <c r="AE64">
        <f t="shared" si="3"/>
        <v>0</v>
      </c>
      <c r="AF64">
        <f t="shared" si="24"/>
        <v>0</v>
      </c>
      <c r="AG64">
        <f t="shared" si="24"/>
        <v>-2.1453752945412408E-2</v>
      </c>
      <c r="AH64">
        <f t="shared" si="5"/>
        <v>-722.22375128681324</v>
      </c>
      <c r="AI64">
        <f t="shared" si="25"/>
        <v>-722.24520503975862</v>
      </c>
      <c r="AJ64">
        <f t="shared" si="7"/>
        <v>-1.8780031197147373</v>
      </c>
      <c r="AK64">
        <f t="shared" si="22"/>
        <v>-2.2969697657004615</v>
      </c>
      <c r="AL64">
        <f t="shared" si="26"/>
        <v>-726.4201779251739</v>
      </c>
      <c r="AN64">
        <f t="shared" si="27"/>
        <v>0</v>
      </c>
      <c r="AO64">
        <f t="shared" si="27"/>
        <v>0</v>
      </c>
      <c r="AP64">
        <f t="shared" si="27"/>
        <v>-3.3487315538670611E-5</v>
      </c>
      <c r="AQ64">
        <f t="shared" si="27"/>
        <v>-1.1273241894041472</v>
      </c>
      <c r="AR64">
        <f t="shared" si="27"/>
        <v>-1.127357676719686</v>
      </c>
      <c r="AS64">
        <f t="shared" si="27"/>
        <v>-2.9313884247904151E-3</v>
      </c>
      <c r="AT64">
        <f t="shared" si="27"/>
        <v>-3.5853564419481123E-3</v>
      </c>
      <c r="AU64">
        <f t="shared" si="23"/>
        <v>-1.1338744215864245</v>
      </c>
      <c r="AW64">
        <v>61</v>
      </c>
      <c r="AX64">
        <f>IF(Z64&gt;0, (R64*SUMPRODUCT(K64:$K$98, X64:$X$98)-K64*$AZ$3)/Z64, 0)</f>
        <v>-18024.7313574461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0.48020744799999998</v>
      </c>
      <c r="Q65" s="4">
        <f t="shared" si="21"/>
        <v>12.5</v>
      </c>
      <c r="R65">
        <f t="shared" si="0"/>
        <v>500000</v>
      </c>
      <c r="S65">
        <f t="shared" si="1"/>
        <v>-32588.917211336189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-30.935850676006137</v>
      </c>
      <c r="AC65">
        <f t="shared" si="2"/>
        <v>-28.513903749786714</v>
      </c>
      <c r="AE65">
        <f t="shared" si="3"/>
        <v>0</v>
      </c>
      <c r="AF65">
        <f t="shared" si="24"/>
        <v>0</v>
      </c>
      <c r="AG65">
        <f t="shared" si="24"/>
        <v>-1.0936963464019308E-2</v>
      </c>
      <c r="AH65">
        <f t="shared" si="5"/>
        <v>-412.09007807755904</v>
      </c>
      <c r="AI65">
        <f t="shared" si="25"/>
        <v>-412.10101504102306</v>
      </c>
      <c r="AJ65">
        <f t="shared" si="7"/>
        <v>-2.4219469262194231</v>
      </c>
      <c r="AK65">
        <f t="shared" si="22"/>
        <v>-2.16550954732043</v>
      </c>
      <c r="AL65">
        <f t="shared" si="26"/>
        <v>-416.68847151456293</v>
      </c>
      <c r="AN65">
        <f t="shared" si="27"/>
        <v>0</v>
      </c>
      <c r="AO65">
        <f t="shared" si="27"/>
        <v>0</v>
      </c>
      <c r="AP65">
        <f t="shared" si="27"/>
        <v>-1.5242485757221558E-5</v>
      </c>
      <c r="AQ65">
        <f t="shared" si="27"/>
        <v>-0.57431636911413431</v>
      </c>
      <c r="AR65">
        <f t="shared" si="27"/>
        <v>-0.57433161159989154</v>
      </c>
      <c r="AS65">
        <f t="shared" si="27"/>
        <v>-3.3753876612182964E-3</v>
      </c>
      <c r="AT65">
        <f t="shared" si="27"/>
        <v>-3.0179993323328417E-3</v>
      </c>
      <c r="AU65">
        <f t="shared" si="23"/>
        <v>-0.58072499859344262</v>
      </c>
      <c r="AW65">
        <v>62</v>
      </c>
      <c r="AX65">
        <f>IF(Z65&gt;0, (R65*SUMPRODUCT(K65:$K$98, X65:$X$98)-K65*$AZ$3)/Z65, 0)</f>
        <v>-32588.917211336189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0.508136904</v>
      </c>
      <c r="Q66" s="4">
        <f t="shared" si="21"/>
        <v>12.5</v>
      </c>
      <c r="R66">
        <f t="shared" si="0"/>
        <v>500000</v>
      </c>
      <c r="S66">
        <f t="shared" si="1"/>
        <v>-61476.855834547001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-28.513903749786714</v>
      </c>
      <c r="AC66">
        <f t="shared" si="2"/>
        <v>-25.919228051379807</v>
      </c>
      <c r="AE66">
        <f t="shared" si="3"/>
        <v>0</v>
      </c>
      <c r="AF66">
        <f t="shared" si="24"/>
        <v>0</v>
      </c>
      <c r="AG66">
        <f t="shared" si="24"/>
        <v>-5.2701190756112284E-3</v>
      </c>
      <c r="AH66">
        <f t="shared" si="5"/>
        <v>-222.2989901507155</v>
      </c>
      <c r="AI66">
        <f t="shared" si="25"/>
        <v>-222.30426026979111</v>
      </c>
      <c r="AJ66">
        <f t="shared" si="7"/>
        <v>-2.5946756984069062</v>
      </c>
      <c r="AK66">
        <f t="shared" si="22"/>
        <v>-1.9959732624850701</v>
      </c>
      <c r="AL66">
        <f t="shared" si="26"/>
        <v>-226.89490923068311</v>
      </c>
      <c r="AN66">
        <f t="shared" si="27"/>
        <v>0</v>
      </c>
      <c r="AO66">
        <f t="shared" si="27"/>
        <v>0</v>
      </c>
      <c r="AP66">
        <f t="shared" si="27"/>
        <v>-6.5578494443845389E-6</v>
      </c>
      <c r="AQ66">
        <f t="shared" si="27"/>
        <v>-0.27661676864066637</v>
      </c>
      <c r="AR66">
        <f t="shared" si="27"/>
        <v>-0.27662332649011079</v>
      </c>
      <c r="AS66">
        <f t="shared" si="27"/>
        <v>-3.2286732696229143E-3</v>
      </c>
      <c r="AT66">
        <f t="shared" si="27"/>
        <v>-2.4836805321853221E-3</v>
      </c>
      <c r="AU66">
        <f t="shared" si="23"/>
        <v>-0.28233568029191902</v>
      </c>
      <c r="AW66">
        <v>63</v>
      </c>
      <c r="AX66">
        <f>IF(Z66&gt;0, (R66*SUMPRODUCT(K66:$K$98, X66:$X$98)-K66*$AZ$3)/Z66, 0)</f>
        <v>-61476.855834547001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0.53626491099999996</v>
      </c>
      <c r="Q67" s="4">
        <f t="shared" si="21"/>
        <v>12.5</v>
      </c>
      <c r="R67">
        <f t="shared" ref="R67:R79" si="28">$C$6</f>
        <v>500000</v>
      </c>
      <c r="S67">
        <f t="shared" ref="S67:S79" si="29">AX67</f>
        <v>-122145.87238299912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-25.919228051379807</v>
      </c>
      <c r="AC67">
        <f t="shared" ref="AC67:AC79" si="30">S67*Z67</f>
        <v>-23.366387616876686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-2.3912379478130586E-3</v>
      </c>
      <c r="AH67">
        <f t="shared" ref="AH67:AH79" si="33">-X67*R67</f>
        <v>-113.0471974816823</v>
      </c>
      <c r="AI67">
        <f t="shared" ref="AI67:AI79" si="34">SUM(AE67:AH67)</f>
        <v>-113.04958871963012</v>
      </c>
      <c r="AJ67">
        <f t="shared" ref="AJ67:AJ79" si="35">AB67-AC67</f>
        <v>-2.5528404345031213</v>
      </c>
      <c r="AK67">
        <f t="shared" si="22"/>
        <v>-1.8143459635965866</v>
      </c>
      <c r="AL67">
        <f t="shared" si="26"/>
        <v>-117.41677511772983</v>
      </c>
      <c r="AN67">
        <f t="shared" ref="AN67:AT79" si="36">AE67*$K67</f>
        <v>0</v>
      </c>
      <c r="AO67">
        <f t="shared" si="36"/>
        <v>0</v>
      </c>
      <c r="AP67">
        <f t="shared" si="36"/>
        <v>-2.6567200011575176E-6</v>
      </c>
      <c r="AQ67">
        <f t="shared" si="36"/>
        <v>-0.12559801959443836</v>
      </c>
      <c r="AR67">
        <f t="shared" si="36"/>
        <v>-0.12560067631443952</v>
      </c>
      <c r="AS67">
        <f t="shared" si="36"/>
        <v>-2.8362640565782393E-3</v>
      </c>
      <c r="AT67">
        <f t="shared" si="36"/>
        <v>-2.0157798243854623E-3</v>
      </c>
      <c r="AU67">
        <f t="shared" si="23"/>
        <v>-0.13045272019540322</v>
      </c>
      <c r="AW67">
        <v>64</v>
      </c>
      <c r="AX67">
        <f>IF(Z67&gt;0, (R67*SUMPRODUCT(K67:$K$98, X67:$X$98)-K67*$AZ$3)/Z67, 0)</f>
        <v>-122145.87238299912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0.564431978</v>
      </c>
      <c r="Q68" s="4">
        <f t="shared" si="21"/>
        <v>12.5</v>
      </c>
      <c r="R68">
        <f t="shared" si="28"/>
        <v>500000</v>
      </c>
      <c r="S68">
        <f t="shared" si="29"/>
        <v>-257529.67480800272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-23.366387616876686</v>
      </c>
      <c r="AC68">
        <f t="shared" si="30"/>
        <v>-20.965684562235598</v>
      </c>
      <c r="AE68">
        <f t="shared" si="31"/>
        <v>0</v>
      </c>
      <c r="AF68">
        <f t="shared" si="32"/>
        <v>0</v>
      </c>
      <c r="AG68">
        <f t="shared" si="32"/>
        <v>-1.0176344035821426E-3</v>
      </c>
      <c r="AH68">
        <f t="shared" si="33"/>
        <v>-53.987646590111417</v>
      </c>
      <c r="AI68">
        <f t="shared" si="34"/>
        <v>-53.988664224514999</v>
      </c>
      <c r="AJ68">
        <f t="shared" si="35"/>
        <v>-2.4007030546410881</v>
      </c>
      <c r="AK68">
        <f t="shared" si="22"/>
        <v>-1.6356471331813682</v>
      </c>
      <c r="AL68">
        <f t="shared" si="26"/>
        <v>-58.025014412337455</v>
      </c>
      <c r="AN68">
        <f t="shared" si="36"/>
        <v>0</v>
      </c>
      <c r="AO68">
        <f t="shared" si="36"/>
        <v>0</v>
      </c>
      <c r="AP68">
        <f t="shared" si="36"/>
        <v>-1.0094777463396805E-6</v>
      </c>
      <c r="AQ68">
        <f t="shared" si="36"/>
        <v>-5.355491875876784E-2</v>
      </c>
      <c r="AR68">
        <f t="shared" si="36"/>
        <v>-5.3555928236514179E-2</v>
      </c>
      <c r="AS68">
        <f t="shared" si="36"/>
        <v>-2.3814606706486544E-3</v>
      </c>
      <c r="AT68">
        <f t="shared" si="36"/>
        <v>-1.6225369110937371E-3</v>
      </c>
      <c r="AU68">
        <f t="shared" si="23"/>
        <v>-5.7559925818256572E-2</v>
      </c>
      <c r="AW68">
        <v>65</v>
      </c>
      <c r="AX68">
        <f>IF(Z68&gt;0, (R68*SUMPRODUCT(K68:$K$98, X68:$X$98)-K68*$AZ$3)/Z68, 0)</f>
        <v>-257529.67480800272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0.59247427200000002</v>
      </c>
      <c r="Q69" s="4">
        <f t="shared" ref="Q69:Q79" si="48">$C$8</f>
        <v>12.5</v>
      </c>
      <c r="R69">
        <f t="shared" si="28"/>
        <v>500000</v>
      </c>
      <c r="S69">
        <f t="shared" si="29"/>
        <v>-579788.32999358606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-20.965684562235598</v>
      </c>
      <c r="AC69">
        <f t="shared" si="30"/>
        <v>-18.763613521855504</v>
      </c>
      <c r="AE69">
        <f t="shared" si="31"/>
        <v>0</v>
      </c>
      <c r="AF69">
        <f t="shared" si="32"/>
        <v>0</v>
      </c>
      <c r="AG69">
        <f t="shared" si="32"/>
        <v>-4.0453585712183702E-4</v>
      </c>
      <c r="AH69">
        <f t="shared" si="33"/>
        <v>-24.116888096979366</v>
      </c>
      <c r="AI69">
        <f t="shared" si="34"/>
        <v>-24.117292632836488</v>
      </c>
      <c r="AJ69">
        <f t="shared" si="35"/>
        <v>-2.202071040380094</v>
      </c>
      <c r="AK69">
        <f t="shared" si="22"/>
        <v>-1.4675979193564921</v>
      </c>
      <c r="AL69">
        <f t="shared" si="26"/>
        <v>-27.786961592573075</v>
      </c>
      <c r="AN69">
        <f t="shared" si="36"/>
        <v>0</v>
      </c>
      <c r="AO69">
        <f t="shared" si="36"/>
        <v>0</v>
      </c>
      <c r="AP69">
        <f t="shared" si="36"/>
        <v>-3.5829765715489358E-7</v>
      </c>
      <c r="AQ69">
        <f t="shared" si="36"/>
        <v>-2.1360342602242961E-2</v>
      </c>
      <c r="AR69">
        <f t="shared" si="36"/>
        <v>-2.1360700899900116E-2</v>
      </c>
      <c r="AS69">
        <f t="shared" si="36"/>
        <v>-1.9503756731735124E-3</v>
      </c>
      <c r="AT69">
        <f t="shared" si="36"/>
        <v>-1.2998523787038671E-3</v>
      </c>
      <c r="AU69">
        <f t="shared" si="23"/>
        <v>-2.4610928951777494E-2</v>
      </c>
      <c r="AW69">
        <v>66</v>
      </c>
      <c r="AX69">
        <f>IF(Z69&gt;0, (R69*SUMPRODUCT(K69:$K$98, X69:$X$98)-K69*$AZ$3)/Z69, 0)</f>
        <v>-579788.32999358606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0.62503115200000003</v>
      </c>
      <c r="Q70" s="4">
        <f t="shared" si="48"/>
        <v>12.5</v>
      </c>
      <c r="R70">
        <f t="shared" si="28"/>
        <v>500000</v>
      </c>
      <c r="S70">
        <f t="shared" si="29"/>
        <v>-1419896.6200636756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-18.763613521855504</v>
      </c>
      <c r="AC70">
        <f t="shared" si="30"/>
        <v>-16.771022115226621</v>
      </c>
      <c r="AE70">
        <f t="shared" si="31"/>
        <v>0</v>
      </c>
      <c r="AF70">
        <f t="shared" si="32"/>
        <v>0</v>
      </c>
      <c r="AG70">
        <f t="shared" si="32"/>
        <v>-1.4764298574844944E-4</v>
      </c>
      <c r="AH70">
        <f t="shared" si="33"/>
        <v>-10.113900512086769</v>
      </c>
      <c r="AI70">
        <f t="shared" si="34"/>
        <v>-10.114048155072517</v>
      </c>
      <c r="AJ70">
        <f t="shared" si="35"/>
        <v>-1.9925914066288826</v>
      </c>
      <c r="AK70">
        <f t="shared" si="22"/>
        <v>-1.3134529465298854</v>
      </c>
      <c r="AL70">
        <f t="shared" si="26"/>
        <v>-13.420092508231285</v>
      </c>
      <c r="AN70">
        <f t="shared" si="36"/>
        <v>0</v>
      </c>
      <c r="AO70">
        <f t="shared" si="36"/>
        <v>0</v>
      </c>
      <c r="AP70">
        <f t="shared" si="36"/>
        <v>-1.1675668140439325E-7</v>
      </c>
      <c r="AQ70">
        <f t="shared" si="36"/>
        <v>-7.9981141932294348E-3</v>
      </c>
      <c r="AR70">
        <f t="shared" si="36"/>
        <v>-7.9982309499108395E-3</v>
      </c>
      <c r="AS70">
        <f t="shared" si="36"/>
        <v>-1.5757494936419188E-3</v>
      </c>
      <c r="AT70">
        <f t="shared" si="36"/>
        <v>-1.038684001412251E-3</v>
      </c>
      <c r="AU70">
        <f t="shared" si="23"/>
        <v>-1.0612664444965008E-2</v>
      </c>
      <c r="AW70">
        <v>67</v>
      </c>
      <c r="AX70">
        <f>IF(Z70&gt;0, (R70*SUMPRODUCT(K70:$K$98, X70:$X$98)-K70*$AZ$3)/Z70, 0)</f>
        <v>-1419896.6200636756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0.65741117999999998</v>
      </c>
      <c r="Q71" s="4">
        <f t="shared" si="48"/>
        <v>12.5</v>
      </c>
      <c r="R71">
        <f t="shared" si="28"/>
        <v>500000</v>
      </c>
      <c r="S71">
        <f t="shared" si="29"/>
        <v>-3813519.5289942012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-16.771022115226621</v>
      </c>
      <c r="AC71">
        <f t="shared" si="30"/>
        <v>-14.980849024749205</v>
      </c>
      <c r="AE71">
        <f t="shared" si="31"/>
        <v>0</v>
      </c>
      <c r="AF71">
        <f t="shared" si="32"/>
        <v>0</v>
      </c>
      <c r="AG71">
        <f t="shared" si="32"/>
        <v>-4.9104406411353609E-5</v>
      </c>
      <c r="AH71">
        <f t="shared" si="33"/>
        <v>-3.882485979184453</v>
      </c>
      <c r="AI71">
        <f t="shared" si="34"/>
        <v>-3.8825350835908643</v>
      </c>
      <c r="AJ71">
        <f t="shared" si="35"/>
        <v>-1.7901730904774169</v>
      </c>
      <c r="AK71">
        <f t="shared" si="22"/>
        <v>-1.1739715480658637</v>
      </c>
      <c r="AL71">
        <f t="shared" si="26"/>
        <v>-6.8466797221341453</v>
      </c>
      <c r="AN71">
        <f t="shared" si="36"/>
        <v>0</v>
      </c>
      <c r="AO71">
        <f t="shared" si="36"/>
        <v>0</v>
      </c>
      <c r="AP71">
        <f t="shared" si="36"/>
        <v>-3.4671399013752756E-8</v>
      </c>
      <c r="AQ71">
        <f t="shared" si="36"/>
        <v>-2.7413267033909363E-3</v>
      </c>
      <c r="AR71">
        <f t="shared" si="36"/>
        <v>-2.7413613747899498E-3</v>
      </c>
      <c r="AS71">
        <f t="shared" si="36"/>
        <v>-1.26399665650524E-3</v>
      </c>
      <c r="AT71">
        <f t="shared" si="36"/>
        <v>-8.2891208647974687E-4</v>
      </c>
      <c r="AU71">
        <f t="shared" si="23"/>
        <v>-4.8342701177749373E-3</v>
      </c>
      <c r="AW71">
        <v>68</v>
      </c>
      <c r="AX71">
        <f>IF(Z71&gt;0, (R71*SUMPRODUCT(K71:$K$98, X71:$X$98)-K71*$AZ$3)/Z71, 0)</f>
        <v>-3813519.5289942012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0.68957421399999996</v>
      </c>
      <c r="Q72" s="4">
        <f t="shared" si="48"/>
        <v>12.5</v>
      </c>
      <c r="R72">
        <f t="shared" si="28"/>
        <v>500000</v>
      </c>
      <c r="S72">
        <f t="shared" si="29"/>
        <v>-11335642.513916608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-14.980849024749205</v>
      </c>
      <c r="AC72">
        <f t="shared" si="30"/>
        <v>-13.378080347282374</v>
      </c>
      <c r="AE72">
        <f t="shared" si="31"/>
        <v>0</v>
      </c>
      <c r="AF72">
        <f t="shared" si="32"/>
        <v>0</v>
      </c>
      <c r="AG72">
        <f t="shared" si="32"/>
        <v>-1.4752229892194349E-5</v>
      </c>
      <c r="AH72">
        <f t="shared" si="33"/>
        <v>-1.3544452982018289</v>
      </c>
      <c r="AI72">
        <f t="shared" si="34"/>
        <v>-1.354460050431721</v>
      </c>
      <c r="AJ72">
        <f t="shared" si="35"/>
        <v>-1.6027686774668304</v>
      </c>
      <c r="AK72">
        <f t="shared" ref="AK72:AK79" si="49">G72*SUM(AB72:AB72, AE72:AF72)</f>
        <v>-1.0486594317324445</v>
      </c>
      <c r="AL72">
        <f t="shared" si="26"/>
        <v>-4.0058881596309961</v>
      </c>
      <c r="AN72">
        <f t="shared" si="36"/>
        <v>0</v>
      </c>
      <c r="AO72">
        <f t="shared" si="36"/>
        <v>0</v>
      </c>
      <c r="AP72">
        <f t="shared" si="36"/>
        <v>-9.3001627682377645E-9</v>
      </c>
      <c r="AQ72">
        <f t="shared" si="36"/>
        <v>-8.538750972567475E-4</v>
      </c>
      <c r="AR72">
        <f t="shared" si="36"/>
        <v>-8.5388439741951566E-4</v>
      </c>
      <c r="AS72">
        <f t="shared" si="36"/>
        <v>-1.0104241656484568E-3</v>
      </c>
      <c r="AT72">
        <f t="shared" si="36"/>
        <v>-6.6110028618248219E-4</v>
      </c>
      <c r="AU72">
        <f t="shared" si="23"/>
        <v>-2.5254088492504549E-3</v>
      </c>
      <c r="AW72">
        <v>69</v>
      </c>
      <c r="AX72">
        <f>IF(Z72&gt;0, (R72*SUMPRODUCT(K72:$K$98, X72:$X$98)-K72*$AZ$3)/Z72, 0)</f>
        <v>-11335642.513916608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0.72148010799999995</v>
      </c>
      <c r="Q73" s="4">
        <f t="shared" si="48"/>
        <v>12.5</v>
      </c>
      <c r="R73">
        <f t="shared" si="28"/>
        <v>500000</v>
      </c>
      <c r="S73">
        <f t="shared" si="29"/>
        <v>-37694513.56167528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-13.378080347282374</v>
      </c>
      <c r="AC73">
        <f t="shared" si="30"/>
        <v>-11.94544314722765</v>
      </c>
      <c r="AE73">
        <f t="shared" si="31"/>
        <v>0</v>
      </c>
      <c r="AF73">
        <f t="shared" si="32"/>
        <v>0</v>
      </c>
      <c r="AG73">
        <f t="shared" si="32"/>
        <v>-3.9612671774111993E-6</v>
      </c>
      <c r="AH73">
        <f t="shared" si="33"/>
        <v>-0.42573761663444826</v>
      </c>
      <c r="AI73">
        <f t="shared" si="34"/>
        <v>-0.42574157790162565</v>
      </c>
      <c r="AJ73">
        <f t="shared" si="35"/>
        <v>-1.4326372000547245</v>
      </c>
      <c r="AK73">
        <f t="shared" si="49"/>
        <v>-0.93646562430976632</v>
      </c>
      <c r="AL73">
        <f t="shared" si="26"/>
        <v>-2.7948444022661163</v>
      </c>
      <c r="AN73">
        <f t="shared" si="36"/>
        <v>0</v>
      </c>
      <c r="AO73">
        <f t="shared" si="36"/>
        <v>0</v>
      </c>
      <c r="AP73">
        <f t="shared" si="36"/>
        <v>-2.2297131268835948E-9</v>
      </c>
      <c r="AQ73">
        <f t="shared" si="36"/>
        <v>-2.3963865851592004E-4</v>
      </c>
      <c r="AR73">
        <f t="shared" si="36"/>
        <v>-2.396408882290469E-4</v>
      </c>
      <c r="AS73">
        <f t="shared" si="36"/>
        <v>-8.0640103985901539E-4</v>
      </c>
      <c r="AT73">
        <f t="shared" si="36"/>
        <v>-5.2711660230990193E-4</v>
      </c>
      <c r="AU73">
        <f t="shared" si="23"/>
        <v>-1.5731585303979641E-3</v>
      </c>
      <c r="AW73">
        <v>70</v>
      </c>
      <c r="AX73">
        <f>IF(Z73&gt;0, (R73*SUMPRODUCT(K73:$K$98, X73:$X$98)-K73*$AZ$3)/Z73, 0)</f>
        <v>-37694513.56167528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0.75308980400000003</v>
      </c>
      <c r="Q74" s="4">
        <f t="shared" si="48"/>
        <v>12.5</v>
      </c>
      <c r="R74">
        <f t="shared" si="28"/>
        <v>500000</v>
      </c>
      <c r="S74">
        <f t="shared" si="29"/>
        <v>-142064232.21471843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-11.94544314722765</v>
      </c>
      <c r="AC74">
        <f t="shared" si="30"/>
        <v>-10.66578004021475</v>
      </c>
      <c r="AE74">
        <f t="shared" si="31"/>
        <v>0</v>
      </c>
      <c r="AF74">
        <f t="shared" si="32"/>
        <v>0</v>
      </c>
      <c r="AG74">
        <f t="shared" si="32"/>
        <v>-9.3846458340885375E-7</v>
      </c>
      <c r="AH74">
        <f t="shared" si="33"/>
        <v>-0.11932759688912936</v>
      </c>
      <c r="AI74">
        <f t="shared" si="34"/>
        <v>-0.11932853535371277</v>
      </c>
      <c r="AJ74">
        <f t="shared" si="35"/>
        <v>-1.2796631070128992</v>
      </c>
      <c r="AK74">
        <f t="shared" si="49"/>
        <v>-0.83618102030593555</v>
      </c>
      <c r="AL74">
        <f t="shared" si="26"/>
        <v>-2.2351726626725474</v>
      </c>
      <c r="AN74">
        <f t="shared" si="36"/>
        <v>0</v>
      </c>
      <c r="AO74">
        <f t="shared" si="36"/>
        <v>0</v>
      </c>
      <c r="AP74">
        <f t="shared" si="36"/>
        <v>-4.7164444099443319E-10</v>
      </c>
      <c r="AQ74">
        <f t="shared" si="36"/>
        <v>-5.9970507917892644E-5</v>
      </c>
      <c r="AR74">
        <f t="shared" si="36"/>
        <v>-5.9970979562333635E-5</v>
      </c>
      <c r="AS74">
        <f t="shared" si="36"/>
        <v>-6.4312069036851025E-4</v>
      </c>
      <c r="AT74">
        <f t="shared" si="36"/>
        <v>-4.2023975849979535E-4</v>
      </c>
      <c r="AU74">
        <f t="shared" si="23"/>
        <v>-1.1233314284306393E-3</v>
      </c>
      <c r="AW74">
        <v>71</v>
      </c>
      <c r="AX74">
        <f>IF(Z74&gt;0, (R74*SUMPRODUCT(K74:$K$98, X74:$X$98)-K74*$AZ$3)/Z74, 0)</f>
        <v>-142064232.21471843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0.78453892300000005</v>
      </c>
      <c r="Q75" s="4">
        <f t="shared" si="48"/>
        <v>12.5</v>
      </c>
      <c r="R75">
        <f t="shared" si="28"/>
        <v>500000</v>
      </c>
      <c r="S75">
        <f t="shared" si="29"/>
        <v>-617361479.88066685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-10.66578004021475</v>
      </c>
      <c r="AC75">
        <f t="shared" si="30"/>
        <v>-9.5230697020874775</v>
      </c>
      <c r="AE75">
        <f t="shared" si="31"/>
        <v>0</v>
      </c>
      <c r="AF75">
        <f t="shared" si="32"/>
        <v>0</v>
      </c>
      <c r="AG75">
        <f t="shared" si="32"/>
        <v>-1.9281794403353939E-7</v>
      </c>
      <c r="AH75">
        <f t="shared" si="33"/>
        <v>-2.9450479741649032E-2</v>
      </c>
      <c r="AI75">
        <f t="shared" si="34"/>
        <v>-2.9450672559593067E-2</v>
      </c>
      <c r="AJ75">
        <f t="shared" si="35"/>
        <v>-1.142710338127273</v>
      </c>
      <c r="AK75">
        <f t="shared" si="49"/>
        <v>-0.7466046028150326</v>
      </c>
      <c r="AL75">
        <f t="shared" si="26"/>
        <v>-1.9187656135018987</v>
      </c>
      <c r="AN75">
        <f t="shared" si="36"/>
        <v>0</v>
      </c>
      <c r="AO75">
        <f t="shared" si="36"/>
        <v>0</v>
      </c>
      <c r="AP75">
        <f t="shared" si="36"/>
        <v>-8.6521941792659979E-11</v>
      </c>
      <c r="AQ75">
        <f t="shared" si="36"/>
        <v>-1.3215122206311058E-5</v>
      </c>
      <c r="AR75">
        <f t="shared" si="36"/>
        <v>-1.3215208728252852E-5</v>
      </c>
      <c r="AS75">
        <f t="shared" si="36"/>
        <v>-5.1276097697691985E-4</v>
      </c>
      <c r="AT75">
        <f t="shared" si="36"/>
        <v>-3.350190269410711E-4</v>
      </c>
      <c r="AU75">
        <f t="shared" si="23"/>
        <v>-8.6099521264624375E-4</v>
      </c>
      <c r="AW75">
        <v>72</v>
      </c>
      <c r="AX75">
        <f>IF(Z75&gt;0, (R75*SUMPRODUCT(K75:$K$98, X75:$X$98)-K75*$AZ$3)/Z75, 0)</f>
        <v>-617361479.88066685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0.81598695700000001</v>
      </c>
      <c r="Q76" s="4">
        <f t="shared" si="48"/>
        <v>12.5</v>
      </c>
      <c r="R76">
        <f t="shared" si="28"/>
        <v>500000</v>
      </c>
      <c r="S76">
        <f t="shared" si="29"/>
        <v>-3167672616.3624411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-9.5230697020874775</v>
      </c>
      <c r="AC76">
        <f t="shared" si="30"/>
        <v>-8.5027522844996941</v>
      </c>
      <c r="AE76">
        <f t="shared" si="31"/>
        <v>0</v>
      </c>
      <c r="AF76">
        <f t="shared" si="32"/>
        <v>0</v>
      </c>
      <c r="AG76">
        <f t="shared" si="32"/>
        <v>-3.3552837186279877E-8</v>
      </c>
      <c r="AH76">
        <f t="shared" si="33"/>
        <v>-6.2934770962769643E-3</v>
      </c>
      <c r="AI76">
        <f t="shared" si="34"/>
        <v>-6.2935106491141509E-3</v>
      </c>
      <c r="AJ76">
        <f t="shared" si="35"/>
        <v>-1.0203174175877834</v>
      </c>
      <c r="AK76">
        <f t="shared" si="49"/>
        <v>-0.6666148791461235</v>
      </c>
      <c r="AL76">
        <f t="shared" si="26"/>
        <v>-1.6932258073830211</v>
      </c>
      <c r="AN76">
        <f t="shared" si="36"/>
        <v>0</v>
      </c>
      <c r="AO76">
        <f t="shared" si="36"/>
        <v>0</v>
      </c>
      <c r="AP76">
        <f t="shared" si="36"/>
        <v>-1.3442809265722886E-11</v>
      </c>
      <c r="AQ76">
        <f t="shared" si="36"/>
        <v>-2.5214562856115617E-6</v>
      </c>
      <c r="AR76">
        <f t="shared" si="36"/>
        <v>-2.5214697284208278E-6</v>
      </c>
      <c r="AS76">
        <f t="shared" si="36"/>
        <v>-4.0878606953501079E-4</v>
      </c>
      <c r="AT76">
        <f t="shared" si="36"/>
        <v>-2.6707657013632741E-4</v>
      </c>
      <c r="AU76">
        <f t="shared" si="23"/>
        <v>-6.7838410939975908E-4</v>
      </c>
      <c r="AW76">
        <v>73</v>
      </c>
      <c r="AX76">
        <f>IF(Z76&gt;0, (R76*SUMPRODUCT(K76:$K$98, X76:$X$98)-K76*$AZ$3)/Z76, 0)</f>
        <v>-3167672616.3624411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0.84743607600000004</v>
      </c>
      <c r="Q77" s="4">
        <f t="shared" si="48"/>
        <v>12.5</v>
      </c>
      <c r="R77">
        <f t="shared" si="28"/>
        <v>500000</v>
      </c>
      <c r="S77">
        <f t="shared" si="29"/>
        <v>-19838679116.611435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-8.5027522844996941</v>
      </c>
      <c r="AC77">
        <f t="shared" si="30"/>
        <v>-7.5917453124649157</v>
      </c>
      <c r="AE77">
        <f t="shared" si="31"/>
        <v>0</v>
      </c>
      <c r="AF77">
        <f t="shared" si="32"/>
        <v>0</v>
      </c>
      <c r="AG77">
        <f t="shared" si="32"/>
        <v>-4.7834241306091743E-9</v>
      </c>
      <c r="AH77">
        <f t="shared" si="33"/>
        <v>-1.1373553873523161E-3</v>
      </c>
      <c r="AI77">
        <f t="shared" si="34"/>
        <v>-1.1373601707764466E-3</v>
      </c>
      <c r="AJ77">
        <f t="shared" si="35"/>
        <v>-0.91100697203477843</v>
      </c>
      <c r="AK77">
        <f t="shared" si="49"/>
        <v>-0.59519265991497861</v>
      </c>
      <c r="AL77">
        <f t="shared" si="26"/>
        <v>-1.5073369921205335</v>
      </c>
      <c r="AN77">
        <f t="shared" si="36"/>
        <v>0</v>
      </c>
      <c r="AO77">
        <f t="shared" si="36"/>
        <v>0</v>
      </c>
      <c r="AP77">
        <f t="shared" si="36"/>
        <v>-1.7111246772366176E-12</v>
      </c>
      <c r="AQ77">
        <f t="shared" si="36"/>
        <v>-4.06854340520023E-7</v>
      </c>
      <c r="AR77">
        <f t="shared" si="36"/>
        <v>-4.0685605164470023E-7</v>
      </c>
      <c r="AS77">
        <f t="shared" si="36"/>
        <v>-3.2588507069825686E-4</v>
      </c>
      <c r="AT77">
        <f t="shared" si="36"/>
        <v>-2.1291209399006838E-4</v>
      </c>
      <c r="AU77">
        <f t="shared" si="23"/>
        <v>-5.392040207399699E-4</v>
      </c>
      <c r="AW77">
        <v>74</v>
      </c>
      <c r="AX77">
        <f>IF(Z77&gt;0, (R77*SUMPRODUCT(K77:$K$98, X77:$X$98)-K77*$AZ$3)/Z77, 0)</f>
        <v>-19838679116.611435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0.87888519499999995</v>
      </c>
      <c r="Q78" s="4">
        <f t="shared" si="48"/>
        <v>12.5</v>
      </c>
      <c r="R78">
        <f t="shared" si="28"/>
        <v>500000</v>
      </c>
      <c r="S78">
        <f t="shared" si="29"/>
        <v>-159412665905.83377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-7.5917453124649157</v>
      </c>
      <c r="AC78">
        <f t="shared" si="30"/>
        <v>-6.7783443858450916</v>
      </c>
      <c r="AE78">
        <f t="shared" si="31"/>
        <v>0</v>
      </c>
      <c r="AF78">
        <f t="shared" si="32"/>
        <v>0</v>
      </c>
      <c r="AG78">
        <f t="shared" si="32"/>
        <v>-5.315092395049329E-10</v>
      </c>
      <c r="AH78">
        <f t="shared" si="33"/>
        <v>-1.68163225991926E-4</v>
      </c>
      <c r="AI78">
        <f t="shared" si="34"/>
        <v>-1.6816375750116551E-4</v>
      </c>
      <c r="AJ78">
        <f t="shared" si="35"/>
        <v>-0.81340092661982411</v>
      </c>
      <c r="AK78">
        <f t="shared" si="49"/>
        <v>-0.53142217187254415</v>
      </c>
      <c r="AL78">
        <f t="shared" si="26"/>
        <v>-1.3449912622498694</v>
      </c>
      <c r="AN78">
        <f t="shared" si="36"/>
        <v>0</v>
      </c>
      <c r="AO78">
        <f t="shared" si="36"/>
        <v>0</v>
      </c>
      <c r="AP78">
        <f t="shared" si="36"/>
        <v>-1.6976007575163812E-13</v>
      </c>
      <c r="AQ78">
        <f t="shared" si="36"/>
        <v>-5.3710076629372029E-8</v>
      </c>
      <c r="AR78">
        <f t="shared" si="36"/>
        <v>-5.3710246389447784E-8</v>
      </c>
      <c r="AS78">
        <f t="shared" si="36"/>
        <v>-2.5979417224816174E-4</v>
      </c>
      <c r="AT78">
        <f t="shared" si="36"/>
        <v>-1.6973226700106288E-4</v>
      </c>
      <c r="AU78">
        <f t="shared" si="23"/>
        <v>-4.2958014949561401E-4</v>
      </c>
      <c r="AW78">
        <v>75</v>
      </c>
      <c r="AX78">
        <f>IF(Z78&gt;0, (R78*SUMPRODUCT(K78:$K$98, X78:$X$98)-K78*$AZ$3)/Z78, 0)</f>
        <v>-159412665905.83377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12.5</v>
      </c>
      <c r="R79">
        <f t="shared" si="28"/>
        <v>500000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-6.7783443858450916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-2.1260369580197314E-5</v>
      </c>
      <c r="AI79">
        <f t="shared" si="34"/>
        <v>-2.1260369580197314E-5</v>
      </c>
      <c r="AJ79">
        <f t="shared" si="35"/>
        <v>-6.7783443858450916</v>
      </c>
      <c r="AK79">
        <f t="shared" si="49"/>
        <v>-0.47448410700915644</v>
      </c>
      <c r="AL79">
        <f t="shared" si="26"/>
        <v>-7.2528497532238285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-6.0628598482727892E-9</v>
      </c>
      <c r="AR79">
        <f t="shared" si="36"/>
        <v>-6.0628598482727892E-9</v>
      </c>
      <c r="AS79">
        <f t="shared" si="36"/>
        <v>-1.9329933028532085E-3</v>
      </c>
      <c r="AT79">
        <f t="shared" si="36"/>
        <v>-1.353095311997246E-4</v>
      </c>
      <c r="AU79">
        <f t="shared" si="23"/>
        <v>-2.0683088969127815E-3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34776.488128788056</v>
      </c>
      <c r="AO81" s="8">
        <f t="shared" si="50"/>
        <v>-3477.648812878806</v>
      </c>
      <c r="AP81" s="8">
        <f t="shared" si="50"/>
        <v>-206.97351125974345</v>
      </c>
      <c r="AQ81" s="8">
        <f t="shared" si="50"/>
        <v>-21222.614831203355</v>
      </c>
      <c r="AR81" s="8">
        <f t="shared" si="50"/>
        <v>9869.2509734461528</v>
      </c>
      <c r="AS81" s="8">
        <f t="shared" si="50"/>
        <v>-1717.5605268802306</v>
      </c>
      <c r="AT81" s="8">
        <f t="shared" si="50"/>
        <v>790.83507226529389</v>
      </c>
      <c r="AU81" s="8">
        <f t="shared" si="50"/>
        <v>8942.5255188312149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9" priority="1" operator="lessThan">
      <formula>0</formula>
    </cfRule>
  </conditionalFormatting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05A7B-3C7E-48E4-9318-98A4CC066A2B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'S.55.04.D'!C3*(1+C12)</f>
        <v>56637.91521153567</v>
      </c>
      <c r="K3">
        <v>1</v>
      </c>
      <c r="L3" s="2">
        <v>0</v>
      </c>
      <c r="O3">
        <f>$C$3</f>
        <v>56637.91521153567</v>
      </c>
      <c r="P3" s="2">
        <f>O3*C5</f>
        <v>5663.7915211535674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56637.91521153567</v>
      </c>
      <c r="AF3">
        <f t="shared" ref="AF3:AG34" si="4">-$Z3*P3</f>
        <v>-5663.7915211535674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50874.123690382105</v>
      </c>
      <c r="AJ3">
        <f t="shared" ref="AJ3:AJ66" si="7">AB3-AC3</f>
        <v>0</v>
      </c>
      <c r="AL3">
        <f t="shared" ref="AL3:AL34" si="8">SUM(AI3:AK3)</f>
        <v>50874.123690382105</v>
      </c>
      <c r="AN3">
        <f t="shared" ref="AN3:AU34" si="9">AE3*$K3</f>
        <v>56637.91521153567</v>
      </c>
      <c r="AO3">
        <f t="shared" si="9"/>
        <v>-5663.7915211535674</v>
      </c>
      <c r="AP3">
        <f t="shared" si="9"/>
        <v>-100</v>
      </c>
      <c r="AQ3">
        <f t="shared" si="9"/>
        <v>0</v>
      </c>
      <c r="AR3">
        <f t="shared" si="9"/>
        <v>50874.123690382105</v>
      </c>
      <c r="AS3">
        <f t="shared" si="9"/>
        <v>0</v>
      </c>
      <c r="AT3">
        <f t="shared" si="9"/>
        <v>0</v>
      </c>
      <c r="AU3">
        <f t="shared" si="9"/>
        <v>50874.123690382105</v>
      </c>
      <c r="AW3">
        <v>0</v>
      </c>
      <c r="AX3">
        <f>IF(Z3&gt;0, (R3*SUMPRODUCT(K3:$K$98, X3:$X$98)-K3*$AZ$3)/Z3, 0)</f>
        <v>0</v>
      </c>
      <c r="AZ3">
        <f>C6*ABS(SUMPRODUCT(X4:X69, K4:K69))/1</f>
        <v>34028.332081397239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500000</v>
      </c>
      <c r="S4">
        <f t="shared" si="1"/>
        <v>2314.5852628740581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2282.5236278127268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-1926</v>
      </c>
      <c r="AI4">
        <f t="shared" si="6"/>
        <v>-1926</v>
      </c>
      <c r="AJ4">
        <f t="shared" si="7"/>
        <v>-2282.5236278127268</v>
      </c>
      <c r="AK4">
        <f>G4*SUM(AB4, AE4:AF4)</f>
        <v>0</v>
      </c>
      <c r="AL4">
        <f t="shared" si="8"/>
        <v>-4208.5236278127268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-1796.8094038623005</v>
      </c>
      <c r="AR4">
        <f t="shared" si="9"/>
        <v>-1796.8094038623005</v>
      </c>
      <c r="AS4">
        <f t="shared" si="9"/>
        <v>-2129.4184418441337</v>
      </c>
      <c r="AT4">
        <f t="shared" si="9"/>
        <v>0</v>
      </c>
      <c r="AU4">
        <f t="shared" si="9"/>
        <v>-3926.227845706434</v>
      </c>
      <c r="AW4">
        <v>1</v>
      </c>
      <c r="AX4">
        <f>IF(Z4&gt;0, (R4*SUMPRODUCT(K4:$K$98, X4:$X$98)-K4*$AZ$3)/Z4, 0)</f>
        <v>2314.5852628740581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12.5</v>
      </c>
      <c r="R5">
        <f t="shared" si="0"/>
        <v>500000</v>
      </c>
      <c r="S5">
        <f t="shared" si="1"/>
        <v>3222.7747124149641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2282.5236278127268</v>
      </c>
      <c r="AC5">
        <f t="shared" si="2"/>
        <v>3133.6230867150261</v>
      </c>
      <c r="AE5">
        <f t="shared" si="3"/>
        <v>0</v>
      </c>
      <c r="AF5">
        <f t="shared" si="4"/>
        <v>0</v>
      </c>
      <c r="AG5">
        <f t="shared" si="4"/>
        <v>-12.15421246575</v>
      </c>
      <c r="AH5">
        <f t="shared" si="5"/>
        <v>-1974.7613699999999</v>
      </c>
      <c r="AI5">
        <f t="shared" si="6"/>
        <v>-1986.91558246575</v>
      </c>
      <c r="AJ5">
        <f t="shared" si="7"/>
        <v>-851.09945890229938</v>
      </c>
      <c r="AK5">
        <f>G5*SUM(AB5, AE5:AF5)</f>
        <v>93.583468740321806</v>
      </c>
      <c r="AL5">
        <f t="shared" si="8"/>
        <v>-2744.4315726277277</v>
      </c>
      <c r="AN5">
        <f t="shared" si="9"/>
        <v>0</v>
      </c>
      <c r="AO5">
        <f t="shared" si="9"/>
        <v>0</v>
      </c>
      <c r="AP5">
        <f t="shared" si="9"/>
        <v>-10.393164527956005</v>
      </c>
      <c r="AQ5">
        <f t="shared" si="9"/>
        <v>-1688.6342804766271</v>
      </c>
      <c r="AR5">
        <f t="shared" si="9"/>
        <v>-1699.0274450045831</v>
      </c>
      <c r="AS5">
        <f t="shared" si="9"/>
        <v>-727.78197114395186</v>
      </c>
      <c r="AT5">
        <f t="shared" si="9"/>
        <v>80.023974441438583</v>
      </c>
      <c r="AU5">
        <f t="shared" si="9"/>
        <v>-2346.7854417070967</v>
      </c>
      <c r="AW5">
        <v>2</v>
      </c>
      <c r="AX5">
        <f>IF(Z5&gt;0, (R5*SUMPRODUCT(K5:$K$98, X5:$X$98)-K5*$AZ$3)/Z5, 0)</f>
        <v>3222.7747124149641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12.5</v>
      </c>
      <c r="R6">
        <f t="shared" si="0"/>
        <v>500000</v>
      </c>
      <c r="S6">
        <f t="shared" si="1"/>
        <v>4478.666096843046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3133.6230867150261</v>
      </c>
      <c r="AC6">
        <f t="shared" si="2"/>
        <v>4293.091743183777</v>
      </c>
      <c r="AE6">
        <f t="shared" si="3"/>
        <v>0</v>
      </c>
      <c r="AF6">
        <f t="shared" si="4"/>
        <v>0</v>
      </c>
      <c r="AG6">
        <f t="shared" si="4"/>
        <v>-11.982060200385117</v>
      </c>
      <c r="AH6">
        <f t="shared" si="5"/>
        <v>-2024.4056282953202</v>
      </c>
      <c r="AI6">
        <f t="shared" si="6"/>
        <v>-2036.3876884957053</v>
      </c>
      <c r="AJ6">
        <f t="shared" si="7"/>
        <v>-1159.4686564687509</v>
      </c>
      <c r="AK6">
        <f>G6*SUM(AB6, AE6:AF6)</f>
        <v>183.31695057282903</v>
      </c>
      <c r="AL6">
        <f t="shared" si="8"/>
        <v>-3012.539394391627</v>
      </c>
      <c r="AN6">
        <f t="shared" si="9"/>
        <v>0</v>
      </c>
      <c r="AO6">
        <f t="shared" si="9"/>
        <v>0</v>
      </c>
      <c r="AP6">
        <f t="shared" si="9"/>
        <v>-9.2430814123428373</v>
      </c>
      <c r="AQ6">
        <f t="shared" si="9"/>
        <v>-1561.6468053913866</v>
      </c>
      <c r="AR6">
        <f t="shared" si="9"/>
        <v>-1570.8898868037295</v>
      </c>
      <c r="AS6">
        <f t="shared" si="9"/>
        <v>-894.42575046117486</v>
      </c>
      <c r="AT6">
        <f t="shared" si="9"/>
        <v>141.41253424453888</v>
      </c>
      <c r="AU6">
        <f t="shared" si="9"/>
        <v>-2323.9031030203655</v>
      </c>
      <c r="AW6">
        <v>3</v>
      </c>
      <c r="AX6">
        <f>IF(Z6&gt;0, (R6*SUMPRODUCT(K6:$K$98, X6:$X$98)-K6*$AZ$3)/Z6, 0)</f>
        <v>4478.666096843046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12.5</v>
      </c>
      <c r="R7">
        <f t="shared" si="0"/>
        <v>500000</v>
      </c>
      <c r="S7">
        <f t="shared" si="1"/>
        <v>5395.9791396579558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4293.091743183777</v>
      </c>
      <c r="AC7">
        <f t="shared" si="2"/>
        <v>5098.2494582172512</v>
      </c>
      <c r="AE7">
        <f t="shared" si="3"/>
        <v>0</v>
      </c>
      <c r="AF7">
        <f t="shared" si="4"/>
        <v>0</v>
      </c>
      <c r="AG7">
        <f t="shared" si="4"/>
        <v>-11.810297367412597</v>
      </c>
      <c r="AH7">
        <f t="shared" si="5"/>
        <v>-2077.6892387467797</v>
      </c>
      <c r="AI7">
        <f t="shared" si="6"/>
        <v>-2089.4995361141923</v>
      </c>
      <c r="AJ7">
        <f t="shared" si="7"/>
        <v>-805.15771503347423</v>
      </c>
      <c r="AK7">
        <f>G7*SUM(AB7, AE7:AF7)</f>
        <v>210.79080459032343</v>
      </c>
      <c r="AL7">
        <f t="shared" si="8"/>
        <v>-2683.8664465573429</v>
      </c>
      <c r="AN7">
        <f t="shared" si="9"/>
        <v>0</v>
      </c>
      <c r="AO7">
        <f t="shared" si="9"/>
        <v>0</v>
      </c>
      <c r="AP7">
        <f t="shared" si="9"/>
        <v>-8.2891291422954261</v>
      </c>
      <c r="AQ7">
        <f t="shared" si="9"/>
        <v>-1458.2388471478923</v>
      </c>
      <c r="AR7">
        <f t="shared" si="9"/>
        <v>-1466.5279762901878</v>
      </c>
      <c r="AS7">
        <f t="shared" si="9"/>
        <v>-565.10484640660002</v>
      </c>
      <c r="AT7">
        <f t="shared" si="9"/>
        <v>147.94481010094529</v>
      </c>
      <c r="AU7">
        <f t="shared" si="9"/>
        <v>-1883.6880125958423</v>
      </c>
      <c r="AW7">
        <v>4</v>
      </c>
      <c r="AX7">
        <f>IF(Z7&gt;0, (R7*SUMPRODUCT(K7:$K$98, X7:$X$98)-K7*$AZ$3)/Z7, 0)</f>
        <v>5395.9791396579558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12.5</v>
      </c>
      <c r="R8">
        <f t="shared" si="0"/>
        <v>500000</v>
      </c>
      <c r="S8">
        <f t="shared" si="1"/>
        <v>5616.4941396542754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5098.2494582172512</v>
      </c>
      <c r="AC8">
        <f t="shared" si="2"/>
        <v>5229.534870487787</v>
      </c>
      <c r="AE8">
        <f t="shared" si="3"/>
        <v>0</v>
      </c>
      <c r="AF8">
        <f t="shared" si="4"/>
        <v>0</v>
      </c>
      <c r="AG8">
        <f t="shared" si="4"/>
        <v>-11.63878822904303</v>
      </c>
      <c r="AH8">
        <f t="shared" si="5"/>
        <v>-2136.2465878175904</v>
      </c>
      <c r="AI8">
        <f t="shared" si="6"/>
        <v>-2147.8853760466336</v>
      </c>
      <c r="AJ8">
        <f t="shared" si="7"/>
        <v>-131.28541227053574</v>
      </c>
      <c r="AK8">
        <f t="shared" ref="AK8:AK69" si="22">G8*SUM(AB8:AB8, AE8:AF8)</f>
        <v>108.59271346002745</v>
      </c>
      <c r="AL8">
        <f t="shared" si="8"/>
        <v>-2170.5780748571419</v>
      </c>
      <c r="AN8">
        <f t="shared" si="9"/>
        <v>0</v>
      </c>
      <c r="AO8">
        <f t="shared" si="9"/>
        <v>0</v>
      </c>
      <c r="AP8">
        <f t="shared" si="9"/>
        <v>-7.6250857919266428</v>
      </c>
      <c r="AQ8">
        <f t="shared" si="9"/>
        <v>-1399.5497799480975</v>
      </c>
      <c r="AR8">
        <f t="shared" si="9"/>
        <v>-1407.1748657400242</v>
      </c>
      <c r="AS8">
        <f t="shared" si="9"/>
        <v>-86.010889801506735</v>
      </c>
      <c r="AT8">
        <f t="shared" si="9"/>
        <v>71.143897475905788</v>
      </c>
      <c r="AU8">
        <f t="shared" si="9"/>
        <v>-1422.0418580656253</v>
      </c>
      <c r="AW8">
        <v>5</v>
      </c>
      <c r="AX8">
        <f>IF(Z8&gt;0, (R8*SUMPRODUCT(K8:$K$98, X8:$X$98)-K8*$AZ$3)/Z8, 0)</f>
        <v>5616.4941396542754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12.5</v>
      </c>
      <c r="R9">
        <f t="shared" si="0"/>
        <v>500000</v>
      </c>
      <c r="S9">
        <f t="shared" si="1"/>
        <v>5461.4863355490397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5229.534870487787</v>
      </c>
      <c r="AC9">
        <f t="shared" si="2"/>
        <v>5010.2150878484754</v>
      </c>
      <c r="AE9">
        <f t="shared" si="3"/>
        <v>0</v>
      </c>
      <c r="AF9">
        <f t="shared" si="4"/>
        <v>0</v>
      </c>
      <c r="AG9">
        <f t="shared" si="4"/>
        <v>-11.467151019029332</v>
      </c>
      <c r="AH9">
        <f t="shared" si="5"/>
        <v>-2209.9731089306911</v>
      </c>
      <c r="AI9">
        <f t="shared" si="6"/>
        <v>-2221.4402599497203</v>
      </c>
      <c r="AJ9">
        <f t="shared" si="7"/>
        <v>219.3197826393116</v>
      </c>
      <c r="AK9">
        <f t="shared" si="22"/>
        <v>30.854255735877942</v>
      </c>
      <c r="AL9">
        <f t="shared" si="8"/>
        <v>-1971.2662215745306</v>
      </c>
      <c r="AN9">
        <f t="shared" si="9"/>
        <v>0</v>
      </c>
      <c r="AO9">
        <f t="shared" si="9"/>
        <v>0</v>
      </c>
      <c r="AP9">
        <f t="shared" si="9"/>
        <v>-7.1149149083749403</v>
      </c>
      <c r="AQ9">
        <f t="shared" si="9"/>
        <v>-1371.2011461038273</v>
      </c>
      <c r="AR9">
        <f t="shared" si="9"/>
        <v>-1378.316061012202</v>
      </c>
      <c r="AS9">
        <f t="shared" si="9"/>
        <v>136.07927449568703</v>
      </c>
      <c r="AT9">
        <f t="shared" si="9"/>
        <v>19.143848699447346</v>
      </c>
      <c r="AU9">
        <f t="shared" si="9"/>
        <v>-1223.0929378170677</v>
      </c>
      <c r="AW9">
        <v>6</v>
      </c>
      <c r="AX9">
        <f>IF(Z9&gt;0, (R9*SUMPRODUCT(K9:$K$98, X9:$X$98)-K9*$AZ$3)/Z9, 0)</f>
        <v>5461.4863355490397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12.5</v>
      </c>
      <c r="R10">
        <f t="shared" si="0"/>
        <v>500000</v>
      </c>
      <c r="S10">
        <f t="shared" si="1"/>
        <v>5226.3111372606008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5010.2150878484754</v>
      </c>
      <c r="AC10">
        <f t="shared" si="2"/>
        <v>4722.617175907144</v>
      </c>
      <c r="AE10">
        <f t="shared" si="3"/>
        <v>0</v>
      </c>
      <c r="AF10">
        <f t="shared" si="4"/>
        <v>0</v>
      </c>
      <c r="AG10">
        <f t="shared" si="4"/>
        <v>-11.29529282670714</v>
      </c>
      <c r="AH10">
        <f t="shared" si="5"/>
        <v>-2287.4672852759713</v>
      </c>
      <c r="AI10">
        <f t="shared" si="6"/>
        <v>-2298.7625781026786</v>
      </c>
      <c r="AJ10">
        <f t="shared" si="7"/>
        <v>287.5979119413314</v>
      </c>
      <c r="AK10">
        <f t="shared" si="22"/>
        <v>20.541881860178751</v>
      </c>
      <c r="AL10">
        <f t="shared" si="8"/>
        <v>-1990.6227843011684</v>
      </c>
      <c r="AN10">
        <f t="shared" si="9"/>
        <v>0</v>
      </c>
      <c r="AO10">
        <f t="shared" si="9"/>
        <v>0</v>
      </c>
      <c r="AP10">
        <f t="shared" si="9"/>
        <v>-6.6485947050973584</v>
      </c>
      <c r="AQ10">
        <f t="shared" si="9"/>
        <v>-1346.440779738766</v>
      </c>
      <c r="AR10">
        <f t="shared" si="9"/>
        <v>-1353.0893744438636</v>
      </c>
      <c r="AS10">
        <f t="shared" si="9"/>
        <v>169.28485023505351</v>
      </c>
      <c r="AT10">
        <f t="shared" si="9"/>
        <v>12.091288739801078</v>
      </c>
      <c r="AU10">
        <f t="shared" si="9"/>
        <v>-1171.7132354690089</v>
      </c>
      <c r="AW10">
        <v>7</v>
      </c>
      <c r="AX10">
        <f>IF(Z10&gt;0, (R10*SUMPRODUCT(K10:$K$98, X10:$X$98)-K10*$AZ$3)/Z10, 0)</f>
        <v>5226.3111372606008</v>
      </c>
    </row>
    <row r="11" spans="1:52" x14ac:dyDescent="0.25">
      <c r="A11" t="s">
        <v>33</v>
      </c>
      <c r="C11" s="12">
        <f>AU71</f>
        <v>14564.035340109171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12.5</v>
      </c>
      <c r="R11">
        <f t="shared" si="0"/>
        <v>500000</v>
      </c>
      <c r="S11">
        <f t="shared" si="1"/>
        <v>4914.7536770914039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4722.617175907144</v>
      </c>
      <c r="AC11">
        <f t="shared" si="2"/>
        <v>4373.4710134908164</v>
      </c>
      <c r="AE11">
        <f t="shared" si="3"/>
        <v>0</v>
      </c>
      <c r="AF11">
        <f t="shared" si="4"/>
        <v>0</v>
      </c>
      <c r="AG11">
        <f t="shared" si="4"/>
        <v>-11.123321993420525</v>
      </c>
      <c r="AH11">
        <f t="shared" si="5"/>
        <v>-2360.7162007817919</v>
      </c>
      <c r="AI11">
        <f t="shared" si="6"/>
        <v>-2371.8395227752126</v>
      </c>
      <c r="AJ11">
        <f t="shared" si="7"/>
        <v>349.14616241632757</v>
      </c>
      <c r="AK11">
        <f t="shared" si="22"/>
        <v>11.334281222177145</v>
      </c>
      <c r="AL11">
        <f t="shared" si="8"/>
        <v>-2011.3590791367078</v>
      </c>
      <c r="AN11">
        <f t="shared" si="9"/>
        <v>0</v>
      </c>
      <c r="AO11">
        <f t="shared" si="9"/>
        <v>0</v>
      </c>
      <c r="AP11">
        <f t="shared" si="9"/>
        <v>-6.2213700595897494</v>
      </c>
      <c r="AQ11">
        <f t="shared" si="9"/>
        <v>-1320.3689598682515</v>
      </c>
      <c r="AR11">
        <f t="shared" si="9"/>
        <v>-1326.5903299278414</v>
      </c>
      <c r="AS11">
        <f t="shared" si="9"/>
        <v>195.28046410617648</v>
      </c>
      <c r="AT11">
        <f t="shared" si="9"/>
        <v>6.3393613782225193</v>
      </c>
      <c r="AU11">
        <f t="shared" si="9"/>
        <v>-1124.9705044434422</v>
      </c>
      <c r="AW11">
        <v>8</v>
      </c>
      <c r="AX11">
        <f>IF(Z11&gt;0, (R11*SUMPRODUCT(K11:$K$98, X11:$X$98)-K11*$AZ$3)/Z11, 0)</f>
        <v>4914.7536770914039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12.5</v>
      </c>
      <c r="R12">
        <f t="shared" si="0"/>
        <v>500000</v>
      </c>
      <c r="S12">
        <f t="shared" si="1"/>
        <v>4564.6582176763695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4373.4710134908164</v>
      </c>
      <c r="AC12">
        <f t="shared" si="2"/>
        <v>3999.0218325068454</v>
      </c>
      <c r="AE12">
        <f t="shared" si="3"/>
        <v>0</v>
      </c>
      <c r="AF12">
        <f t="shared" si="4"/>
        <v>0</v>
      </c>
      <c r="AG12">
        <f t="shared" si="4"/>
        <v>-10.951043982386429</v>
      </c>
      <c r="AH12">
        <f t="shared" si="5"/>
        <v>-2441.7916439956734</v>
      </c>
      <c r="AI12">
        <f t="shared" si="6"/>
        <v>-2452.7426879780601</v>
      </c>
      <c r="AJ12">
        <f t="shared" si="7"/>
        <v>374.44918098397102</v>
      </c>
      <c r="AK12">
        <f t="shared" si="22"/>
        <v>10.058983331028877</v>
      </c>
      <c r="AL12">
        <f t="shared" si="8"/>
        <v>-2068.2345236630604</v>
      </c>
      <c r="AN12">
        <f t="shared" si="9"/>
        <v>0</v>
      </c>
      <c r="AO12">
        <f t="shared" si="9"/>
        <v>0</v>
      </c>
      <c r="AP12">
        <f t="shared" si="9"/>
        <v>-5.8205962939340719</v>
      </c>
      <c r="AQ12">
        <f t="shared" si="9"/>
        <v>-1297.8382167453594</v>
      </c>
      <c r="AR12">
        <f t="shared" si="9"/>
        <v>-1303.6588130392936</v>
      </c>
      <c r="AS12">
        <f t="shared" si="9"/>
        <v>199.02372035099745</v>
      </c>
      <c r="AT12">
        <f t="shared" si="9"/>
        <v>5.3464565745057255</v>
      </c>
      <c r="AU12">
        <f t="shared" si="9"/>
        <v>-1099.2886361137905</v>
      </c>
      <c r="AW12">
        <v>9</v>
      </c>
      <c r="AX12">
        <f>IF(Z12&gt;0, (R12*SUMPRODUCT(K12:$K$98, X12:$X$98)-K12*$AZ$3)/Z12, 0)</f>
        <v>4564.6582176763695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12.5</v>
      </c>
      <c r="R13">
        <f t="shared" si="0"/>
        <v>500000</v>
      </c>
      <c r="S13">
        <f t="shared" si="1"/>
        <v>4169.4456350910177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3999.0218325068454</v>
      </c>
      <c r="AC13">
        <f t="shared" si="2"/>
        <v>3595.1891792694405</v>
      </c>
      <c r="AE13">
        <f t="shared" si="3"/>
        <v>0</v>
      </c>
      <c r="AF13">
        <f t="shared" si="4"/>
        <v>0</v>
      </c>
      <c r="AG13">
        <f t="shared" si="4"/>
        <v>-10.778378871916141</v>
      </c>
      <c r="AH13">
        <f t="shared" si="5"/>
        <v>-2526.1868258569016</v>
      </c>
      <c r="AI13">
        <f t="shared" si="6"/>
        <v>-2536.9652047288178</v>
      </c>
      <c r="AJ13">
        <f t="shared" si="7"/>
        <v>403.83265323740488</v>
      </c>
      <c r="AK13">
        <f t="shared" si="22"/>
        <v>7.9980436650136912</v>
      </c>
      <c r="AL13">
        <f t="shared" si="8"/>
        <v>-2125.1345078263994</v>
      </c>
      <c r="AN13">
        <f t="shared" si="9"/>
        <v>0</v>
      </c>
      <c r="AO13">
        <f t="shared" si="9"/>
        <v>0</v>
      </c>
      <c r="AP13">
        <f t="shared" si="9"/>
        <v>-5.4456491940756768</v>
      </c>
      <c r="AQ13">
        <f t="shared" si="9"/>
        <v>-1276.3261911451632</v>
      </c>
      <c r="AR13">
        <f t="shared" si="9"/>
        <v>-1281.7718403392389</v>
      </c>
      <c r="AS13">
        <f t="shared" si="9"/>
        <v>204.03169982952758</v>
      </c>
      <c r="AT13">
        <f t="shared" si="9"/>
        <v>4.0409175216551754</v>
      </c>
      <c r="AU13">
        <f t="shared" si="9"/>
        <v>-1073.6992229880561</v>
      </c>
      <c r="AW13">
        <v>10</v>
      </c>
      <c r="AX13">
        <f>IF(Z13&gt;0, (R13*SUMPRODUCT(K13:$K$98, X13:$X$98)-K13*$AZ$3)/Z13, 0)</f>
        <v>4169.4456350910177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6.0780000000000001E-3</v>
      </c>
      <c r="Q14" s="4">
        <f t="shared" si="21"/>
        <v>12.5</v>
      </c>
      <c r="R14">
        <f t="shared" si="0"/>
        <v>500000</v>
      </c>
      <c r="S14">
        <f t="shared" si="1"/>
        <v>4904.37815084878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3595.1891792694405</v>
      </c>
      <c r="AC14">
        <f t="shared" si="2"/>
        <v>4160.9074184291294</v>
      </c>
      <c r="AE14">
        <f t="shared" si="3"/>
        <v>0</v>
      </c>
      <c r="AF14">
        <f t="shared" si="4"/>
        <v>0</v>
      </c>
      <c r="AG14">
        <f t="shared" si="4"/>
        <v>-10.605084096413474</v>
      </c>
      <c r="AH14">
        <f t="shared" si="5"/>
        <v>-2620.4394713402526</v>
      </c>
      <c r="AI14">
        <f t="shared" si="6"/>
        <v>-2631.0445554366661</v>
      </c>
      <c r="AJ14">
        <f t="shared" si="7"/>
        <v>-565.71823915968889</v>
      </c>
      <c r="AK14">
        <f t="shared" si="22"/>
        <v>251.66324254886086</v>
      </c>
      <c r="AL14">
        <f t="shared" si="8"/>
        <v>-2945.0995520474939</v>
      </c>
      <c r="AN14">
        <f t="shared" si="9"/>
        <v>0</v>
      </c>
      <c r="AO14">
        <f t="shared" si="9"/>
        <v>0</v>
      </c>
      <c r="AP14">
        <f t="shared" si="9"/>
        <v>-4.7840125413690426</v>
      </c>
      <c r="AQ14">
        <f t="shared" si="9"/>
        <v>-1182.0948500568559</v>
      </c>
      <c r="AR14">
        <f t="shared" si="9"/>
        <v>-1186.8788625982249</v>
      </c>
      <c r="AS14">
        <f t="shared" si="9"/>
        <v>-255.1986506110253</v>
      </c>
      <c r="AT14">
        <f t="shared" si="9"/>
        <v>113.52669131237876</v>
      </c>
      <c r="AU14">
        <f t="shared" si="9"/>
        <v>-1328.5508218968714</v>
      </c>
      <c r="AW14">
        <v>11</v>
      </c>
      <c r="AX14">
        <f>IF(Z14&gt;0, (R14*SUMPRODUCT(K14:$K$98, X14:$X$98)-K14*$AZ$3)/Z14, 0)</f>
        <v>4904.37815084878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6.4359999999999999E-3</v>
      </c>
      <c r="Q15" s="4">
        <f t="shared" si="21"/>
        <v>12.5</v>
      </c>
      <c r="R15">
        <f t="shared" si="0"/>
        <v>500000</v>
      </c>
      <c r="S15">
        <f t="shared" si="1"/>
        <v>5540.6877144485361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4160.9074184291294</v>
      </c>
      <c r="AC15">
        <f t="shared" si="2"/>
        <v>4623.4950954301803</v>
      </c>
      <c r="AE15">
        <f t="shared" si="3"/>
        <v>0</v>
      </c>
      <c r="AF15">
        <f t="shared" si="4"/>
        <v>0</v>
      </c>
      <c r="AG15">
        <f t="shared" si="4"/>
        <v>-10.430778934204822</v>
      </c>
      <c r="AH15">
        <f t="shared" si="5"/>
        <v>-2730.1728497806844</v>
      </c>
      <c r="AI15">
        <f t="shared" si="6"/>
        <v>-2740.6036287148891</v>
      </c>
      <c r="AJ15">
        <f t="shared" si="7"/>
        <v>-462.58767700105091</v>
      </c>
      <c r="AK15">
        <f t="shared" si="22"/>
        <v>291.26351929003908</v>
      </c>
      <c r="AL15">
        <f t="shared" si="8"/>
        <v>-2911.9277864259011</v>
      </c>
      <c r="AN15">
        <f t="shared" si="9"/>
        <v>0</v>
      </c>
      <c r="AO15">
        <f t="shared" si="9"/>
        <v>0</v>
      </c>
      <c r="AP15">
        <f t="shared" si="9"/>
        <v>-4.2012343850349119</v>
      </c>
      <c r="AQ15">
        <f t="shared" si="9"/>
        <v>-1099.6394541518271</v>
      </c>
      <c r="AR15">
        <f t="shared" si="9"/>
        <v>-1103.8406885368618</v>
      </c>
      <c r="AS15">
        <f t="shared" si="9"/>
        <v>-186.31774932332934</v>
      </c>
      <c r="AT15">
        <f t="shared" si="9"/>
        <v>117.31303290638441</v>
      </c>
      <c r="AU15">
        <f t="shared" si="9"/>
        <v>-1172.8454049538068</v>
      </c>
      <c r="AW15">
        <v>12</v>
      </c>
      <c r="AX15">
        <f>IF(Z15&gt;0, (R15*SUMPRODUCT(K15:$K$98, X15:$X$98)-K15*$AZ$3)/Z15, 0)</f>
        <v>5540.6877144485361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6.8199999999999997E-3</v>
      </c>
      <c r="Q16" s="4">
        <f t="shared" si="21"/>
        <v>12.5</v>
      </c>
      <c r="R16">
        <f t="shared" si="0"/>
        <v>500000</v>
      </c>
      <c r="S16">
        <f t="shared" si="1"/>
        <v>6085.0316490178975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4623.4950954301803</v>
      </c>
      <c r="AC16">
        <f t="shared" si="2"/>
        <v>4992.3221832943345</v>
      </c>
      <c r="AE16">
        <f t="shared" si="3"/>
        <v>0</v>
      </c>
      <c r="AF16">
        <f t="shared" si="4"/>
        <v>0</v>
      </c>
      <c r="AG16">
        <f t="shared" si="4"/>
        <v>-10.255333232531497</v>
      </c>
      <c r="AH16">
        <f t="shared" si="5"/>
        <v>-2845.5164932510752</v>
      </c>
      <c r="AI16">
        <f t="shared" si="6"/>
        <v>-2855.7718264836067</v>
      </c>
      <c r="AJ16">
        <f t="shared" si="7"/>
        <v>-368.82708786415424</v>
      </c>
      <c r="AK16">
        <f t="shared" si="22"/>
        <v>323.64465668011263</v>
      </c>
      <c r="AL16">
        <f t="shared" si="8"/>
        <v>-2900.9542576676481</v>
      </c>
      <c r="AN16">
        <f t="shared" si="9"/>
        <v>0</v>
      </c>
      <c r="AO16">
        <f t="shared" si="9"/>
        <v>0</v>
      </c>
      <c r="AP16">
        <f t="shared" si="9"/>
        <v>-3.6880085916773426</v>
      </c>
      <c r="AQ16">
        <f t="shared" si="9"/>
        <v>-1023.3006609263605</v>
      </c>
      <c r="AR16">
        <f t="shared" si="9"/>
        <v>-1026.9886695180378</v>
      </c>
      <c r="AS16">
        <f t="shared" si="9"/>
        <v>-132.63708141354707</v>
      </c>
      <c r="AT16">
        <f t="shared" si="9"/>
        <v>116.38863871340843</v>
      </c>
      <c r="AU16">
        <f t="shared" si="9"/>
        <v>-1043.2371122181764</v>
      </c>
      <c r="AW16">
        <v>13</v>
      </c>
      <c r="AX16">
        <f>IF(Z16&gt;0, (R16*SUMPRODUCT(K16:$K$98, X16:$X$98)-K16*$AZ$3)/Z16, 0)</f>
        <v>6085.0316490178975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7.2269999999999999E-3</v>
      </c>
      <c r="Q17" s="4">
        <f t="shared" si="21"/>
        <v>12.5</v>
      </c>
      <c r="R17">
        <f t="shared" si="0"/>
        <v>500000</v>
      </c>
      <c r="S17">
        <f t="shared" si="1"/>
        <v>6548.6755554657466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4992.3221832943345</v>
      </c>
      <c r="AC17">
        <f t="shared" si="2"/>
        <v>5280.1523634536716</v>
      </c>
      <c r="AE17">
        <f t="shared" si="3"/>
        <v>0</v>
      </c>
      <c r="AF17">
        <f t="shared" si="4"/>
        <v>0</v>
      </c>
      <c r="AG17">
        <f t="shared" si="4"/>
        <v>-10.078664606934677</v>
      </c>
      <c r="AH17">
        <f t="shared" si="5"/>
        <v>-2964.6117308602052</v>
      </c>
      <c r="AI17">
        <f t="shared" si="6"/>
        <v>-2974.6903954671398</v>
      </c>
      <c r="AJ17">
        <f t="shared" si="7"/>
        <v>-287.83018015933703</v>
      </c>
      <c r="AK17">
        <f t="shared" si="22"/>
        <v>349.46255283060344</v>
      </c>
      <c r="AL17">
        <f t="shared" si="8"/>
        <v>-2913.0580227958735</v>
      </c>
      <c r="AN17">
        <f t="shared" si="9"/>
        <v>0</v>
      </c>
      <c r="AO17">
        <f t="shared" si="9"/>
        <v>0</v>
      </c>
      <c r="AP17">
        <f t="shared" si="9"/>
        <v>-3.2361386318468903</v>
      </c>
      <c r="AQ17">
        <f t="shared" si="9"/>
        <v>-951.90136043043424</v>
      </c>
      <c r="AR17">
        <f t="shared" si="9"/>
        <v>-955.13749906228111</v>
      </c>
      <c r="AS17">
        <f t="shared" si="9"/>
        <v>-92.418827468887713</v>
      </c>
      <c r="AT17">
        <f t="shared" si="9"/>
        <v>112.20824501103279</v>
      </c>
      <c r="AU17">
        <f t="shared" si="9"/>
        <v>-935.34808152013602</v>
      </c>
      <c r="AW17">
        <v>14</v>
      </c>
      <c r="AX17">
        <f>IF(Z17&gt;0, (R17*SUMPRODUCT(K17:$K$98, X17:$X$98)-K17*$AZ$3)/Z17, 0)</f>
        <v>6548.6755554657466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7.6860000000000001E-3</v>
      </c>
      <c r="Q18" s="4">
        <f t="shared" si="21"/>
        <v>12.5</v>
      </c>
      <c r="R18">
        <f t="shared" si="0"/>
        <v>500000</v>
      </c>
      <c r="S18">
        <f t="shared" si="1"/>
        <v>6942.7701504157694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5280.1523634536716</v>
      </c>
      <c r="AC18">
        <f t="shared" si="2"/>
        <v>5498.9035397069056</v>
      </c>
      <c r="AE18">
        <f t="shared" si="3"/>
        <v>0</v>
      </c>
      <c r="AF18">
        <f t="shared" si="4"/>
        <v>0</v>
      </c>
      <c r="AG18">
        <f t="shared" si="4"/>
        <v>-9.90041334469643</v>
      </c>
      <c r="AH18">
        <f t="shared" si="5"/>
        <v>-3098.5846467559968</v>
      </c>
      <c r="AI18">
        <f t="shared" si="6"/>
        <v>-3108.4850601006933</v>
      </c>
      <c r="AJ18">
        <f t="shared" si="7"/>
        <v>-218.75117625323401</v>
      </c>
      <c r="AK18">
        <f t="shared" si="22"/>
        <v>369.61066544175702</v>
      </c>
      <c r="AL18">
        <f t="shared" si="8"/>
        <v>-2957.6255709121701</v>
      </c>
      <c r="AN18">
        <f t="shared" si="9"/>
        <v>0</v>
      </c>
      <c r="AO18">
        <f t="shared" si="9"/>
        <v>0</v>
      </c>
      <c r="AP18">
        <f t="shared" si="9"/>
        <v>-2.8383073964321839</v>
      </c>
      <c r="AQ18">
        <f t="shared" si="9"/>
        <v>-888.32005444197125</v>
      </c>
      <c r="AR18">
        <f t="shared" si="9"/>
        <v>-891.15836183840349</v>
      </c>
      <c r="AS18">
        <f t="shared" si="9"/>
        <v>-62.712844395572269</v>
      </c>
      <c r="AT18">
        <f t="shared" si="9"/>
        <v>105.96210976237046</v>
      </c>
      <c r="AU18">
        <f t="shared" si="9"/>
        <v>-847.90909647160527</v>
      </c>
      <c r="AW18">
        <v>15</v>
      </c>
      <c r="AX18">
        <f>IF(Z18&gt;0, (R18*SUMPRODUCT(K18:$K$98, X18:$X$98)-K18*$AZ$3)/Z18, 0)</f>
        <v>6942.7701504157694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8.2030000000000002E-3</v>
      </c>
      <c r="Q19" s="4">
        <f t="shared" si="21"/>
        <v>12.5</v>
      </c>
      <c r="R19">
        <f t="shared" si="0"/>
        <v>500000</v>
      </c>
      <c r="S19">
        <f t="shared" si="1"/>
        <v>7273.27012526831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5498.9035397069056</v>
      </c>
      <c r="AC19">
        <f t="shared" si="2"/>
        <v>5655.8089644467746</v>
      </c>
      <c r="AE19">
        <f t="shared" si="3"/>
        <v>0</v>
      </c>
      <c r="AF19">
        <f t="shared" si="4"/>
        <v>0</v>
      </c>
      <c r="AG19">
        <f t="shared" si="4"/>
        <v>-9.720196120582921</v>
      </c>
      <c r="AH19">
        <f t="shared" si="5"/>
        <v>-3248.5236266617926</v>
      </c>
      <c r="AI19">
        <f t="shared" si="6"/>
        <v>-3258.2438227823754</v>
      </c>
      <c r="AJ19">
        <f t="shared" si="7"/>
        <v>-156.90542473986898</v>
      </c>
      <c r="AK19">
        <f t="shared" si="22"/>
        <v>384.9232477794834</v>
      </c>
      <c r="AL19">
        <f t="shared" si="8"/>
        <v>-3030.2259997427609</v>
      </c>
      <c r="AN19">
        <f t="shared" si="9"/>
        <v>0</v>
      </c>
      <c r="AO19">
        <f t="shared" si="9"/>
        <v>0</v>
      </c>
      <c r="AP19">
        <f t="shared" si="9"/>
        <v>-2.4880729347276147</v>
      </c>
      <c r="AQ19">
        <f t="shared" si="9"/>
        <v>-831.52269903332865</v>
      </c>
      <c r="AR19">
        <f t="shared" si="9"/>
        <v>-834.01077196805625</v>
      </c>
      <c r="AS19">
        <f t="shared" si="9"/>
        <v>-40.162990104750776</v>
      </c>
      <c r="AT19">
        <f t="shared" si="9"/>
        <v>98.528579348268309</v>
      </c>
      <c r="AU19">
        <f t="shared" si="9"/>
        <v>-775.6451827245387</v>
      </c>
      <c r="AW19">
        <v>16</v>
      </c>
      <c r="AX19">
        <f>IF(Z19&gt;0, (R19*SUMPRODUCT(K19:$K$98, X19:$X$98)-K19*$AZ$3)/Z19, 0)</f>
        <v>7273.27012526831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8.7950000000000007E-3</v>
      </c>
      <c r="Q20" s="4">
        <f t="shared" si="21"/>
        <v>12.5</v>
      </c>
      <c r="R20">
        <f t="shared" si="0"/>
        <v>500000</v>
      </c>
      <c r="S20">
        <f t="shared" si="1"/>
        <v>7545.8981143032534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5655.8089644467746</v>
      </c>
      <c r="AC20">
        <f t="shared" si="2"/>
        <v>5757.5233003972326</v>
      </c>
      <c r="AE20">
        <f t="shared" si="3"/>
        <v>0</v>
      </c>
      <c r="AF20">
        <f t="shared" si="4"/>
        <v>0</v>
      </c>
      <c r="AG20">
        <f t="shared" si="4"/>
        <v>-9.5375050344965651</v>
      </c>
      <c r="AH20">
        <f t="shared" si="5"/>
        <v>-3419.5649952210715</v>
      </c>
      <c r="AI20">
        <f t="shared" si="6"/>
        <v>-3429.102500255568</v>
      </c>
      <c r="AJ20">
        <f t="shared" si="7"/>
        <v>-101.71433595045801</v>
      </c>
      <c r="AK20">
        <f t="shared" si="22"/>
        <v>395.90662751127428</v>
      </c>
      <c r="AL20">
        <f t="shared" si="8"/>
        <v>-3134.9102086947519</v>
      </c>
      <c r="AN20">
        <f t="shared" si="9"/>
        <v>0</v>
      </c>
      <c r="AO20">
        <f t="shared" si="9"/>
        <v>0</v>
      </c>
      <c r="AP20">
        <f t="shared" si="9"/>
        <v>-2.1797407177851871</v>
      </c>
      <c r="AQ20">
        <f t="shared" si="9"/>
        <v>-781.52148074747754</v>
      </c>
      <c r="AR20">
        <f t="shared" si="9"/>
        <v>-783.70122146526273</v>
      </c>
      <c r="AS20">
        <f t="shared" si="9"/>
        <v>-23.24621364306288</v>
      </c>
      <c r="AT20">
        <f t="shared" si="9"/>
        <v>90.482132728215063</v>
      </c>
      <c r="AU20">
        <f t="shared" si="9"/>
        <v>-716.46530238011053</v>
      </c>
      <c r="AW20">
        <v>17</v>
      </c>
      <c r="AX20">
        <f>IF(Z20&gt;0, (R20*SUMPRODUCT(K20:$K$98, X20:$X$98)-K20*$AZ$3)/Z20, 0)</f>
        <v>7545.8981143032534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9.4780000000000003E-3</v>
      </c>
      <c r="Q21" s="4">
        <f t="shared" si="21"/>
        <v>12.5</v>
      </c>
      <c r="R21">
        <f t="shared" si="0"/>
        <v>500000</v>
      </c>
      <c r="S21">
        <f t="shared" si="1"/>
        <v>7764.9362618314417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5757.5233003972326</v>
      </c>
      <c r="AC21">
        <f t="shared" si="2"/>
        <v>5809.2491723138492</v>
      </c>
      <c r="AE21">
        <f t="shared" si="3"/>
        <v>0</v>
      </c>
      <c r="AF21">
        <f t="shared" si="4"/>
        <v>0</v>
      </c>
      <c r="AG21">
        <f t="shared" si="4"/>
        <v>-9.3517335114346398</v>
      </c>
      <c r="AH21">
        <f t="shared" si="5"/>
        <v>-3615.8589086783372</v>
      </c>
      <c r="AI21">
        <f t="shared" si="6"/>
        <v>-3625.210642189772</v>
      </c>
      <c r="AJ21">
        <f t="shared" si="7"/>
        <v>-51.725871916616597</v>
      </c>
      <c r="AK21">
        <f t="shared" si="22"/>
        <v>403.02663102780633</v>
      </c>
      <c r="AL21">
        <f t="shared" si="8"/>
        <v>-3273.9098830785824</v>
      </c>
      <c r="AN21">
        <f t="shared" si="9"/>
        <v>0</v>
      </c>
      <c r="AO21">
        <f t="shared" si="9"/>
        <v>0</v>
      </c>
      <c r="AP21">
        <f t="shared" si="9"/>
        <v>-1.9082890429322914</v>
      </c>
      <c r="AQ21">
        <f t="shared" si="9"/>
        <v>-737.84223297028552</v>
      </c>
      <c r="AR21">
        <f t="shared" si="9"/>
        <v>-739.75052201321785</v>
      </c>
      <c r="AS21">
        <f t="shared" si="9"/>
        <v>-10.555039286984119</v>
      </c>
      <c r="AT21">
        <f t="shared" si="9"/>
        <v>82.240506860026301</v>
      </c>
      <c r="AU21">
        <f t="shared" si="9"/>
        <v>-668.06505444017569</v>
      </c>
      <c r="AW21">
        <v>18</v>
      </c>
      <c r="AX21">
        <f>IF(Z21&gt;0, (R21*SUMPRODUCT(K21:$K$98, X21:$X$98)-K21*$AZ$3)/Z21, 0)</f>
        <v>7764.9362618314417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1.0265E-2</v>
      </c>
      <c r="Q22" s="4">
        <f t="shared" si="21"/>
        <v>12.5</v>
      </c>
      <c r="R22">
        <f t="shared" si="0"/>
        <v>500000</v>
      </c>
      <c r="S22">
        <f t="shared" si="1"/>
        <v>7933.9087427895338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5809.2491723138492</v>
      </c>
      <c r="AC22">
        <f t="shared" si="2"/>
        <v>5815.3777899365059</v>
      </c>
      <c r="AE22">
        <f t="shared" si="3"/>
        <v>0</v>
      </c>
      <c r="AF22">
        <f t="shared" si="4"/>
        <v>0</v>
      </c>
      <c r="AG22">
        <f t="shared" si="4"/>
        <v>-9.1622206318254165</v>
      </c>
      <c r="AH22">
        <f t="shared" si="5"/>
        <v>-3839.8217797950629</v>
      </c>
      <c r="AI22">
        <f t="shared" si="6"/>
        <v>-3848.9840004268881</v>
      </c>
      <c r="AJ22">
        <f t="shared" si="7"/>
        <v>-6.1286176226567477</v>
      </c>
      <c r="AK22">
        <f t="shared" si="22"/>
        <v>406.64744206196946</v>
      </c>
      <c r="AL22">
        <f t="shared" si="8"/>
        <v>-3448.4651759875755</v>
      </c>
      <c r="AN22">
        <f t="shared" si="9"/>
        <v>0</v>
      </c>
      <c r="AO22">
        <f t="shared" si="9"/>
        <v>0</v>
      </c>
      <c r="AP22">
        <f t="shared" si="9"/>
        <v>-1.669301397747561</v>
      </c>
      <c r="AQ22">
        <f t="shared" si="9"/>
        <v>-699.59239377499898</v>
      </c>
      <c r="AR22">
        <f t="shared" si="9"/>
        <v>-701.2616951727465</v>
      </c>
      <c r="AS22">
        <f t="shared" si="9"/>
        <v>-1.1165972066013203</v>
      </c>
      <c r="AT22">
        <f t="shared" si="9"/>
        <v>74.088713937602833</v>
      </c>
      <c r="AU22">
        <f t="shared" si="9"/>
        <v>-628.28957844174499</v>
      </c>
      <c r="AW22">
        <v>19</v>
      </c>
      <c r="AX22">
        <f>IF(Z22&gt;0, (R22*SUMPRODUCT(K22:$K$98, X22:$X$98)-K22*$AZ$3)/Z22, 0)</f>
        <v>7933.9087427895338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1.1204E-2</v>
      </c>
      <c r="Q23" s="4">
        <f t="shared" si="21"/>
        <v>12.5</v>
      </c>
      <c r="R23">
        <f t="shared" si="0"/>
        <v>500000</v>
      </c>
      <c r="S23">
        <f t="shared" si="1"/>
        <v>8056.5351720311392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5815.3777899365059</v>
      </c>
      <c r="AC23">
        <f t="shared" si="2"/>
        <v>5780.0450841909187</v>
      </c>
      <c r="AE23">
        <f t="shared" si="3"/>
        <v>0</v>
      </c>
      <c r="AF23">
        <f t="shared" si="4"/>
        <v>0</v>
      </c>
      <c r="AG23">
        <f t="shared" si="4"/>
        <v>-8.9679449055481921</v>
      </c>
      <c r="AH23">
        <f t="shared" si="5"/>
        <v>-4106.1407983588797</v>
      </c>
      <c r="AI23">
        <f t="shared" si="6"/>
        <v>-4115.1087432644281</v>
      </c>
      <c r="AJ23">
        <f t="shared" si="7"/>
        <v>35.332705745587191</v>
      </c>
      <c r="AK23">
        <f t="shared" si="22"/>
        <v>407.07644529555546</v>
      </c>
      <c r="AL23">
        <f t="shared" si="8"/>
        <v>-3672.6995922232854</v>
      </c>
      <c r="AN23">
        <f t="shared" si="9"/>
        <v>0</v>
      </c>
      <c r="AO23">
        <f t="shared" si="9"/>
        <v>0</v>
      </c>
      <c r="AP23">
        <f t="shared" si="9"/>
        <v>-1.4588442240265376</v>
      </c>
      <c r="AQ23">
        <f t="shared" si="9"/>
        <v>-667.95903072727424</v>
      </c>
      <c r="AR23">
        <f t="shared" si="9"/>
        <v>-669.41787495130086</v>
      </c>
      <c r="AS23">
        <f t="shared" si="9"/>
        <v>5.747684027841192</v>
      </c>
      <c r="AT23">
        <f t="shared" si="9"/>
        <v>66.220424769700827</v>
      </c>
      <c r="AU23">
        <f t="shared" si="9"/>
        <v>-597.44976615375879</v>
      </c>
      <c r="AW23">
        <v>20</v>
      </c>
      <c r="AX23">
        <f>IF(Z23&gt;0, (R23*SUMPRODUCT(K23:$K$98, X23:$X$98)-K23*$AZ$3)/Z23, 0)</f>
        <v>8056.5351720311392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1.2285000000000001E-2</v>
      </c>
      <c r="Q24" s="4">
        <f t="shared" si="21"/>
        <v>12.5</v>
      </c>
      <c r="R24">
        <f t="shared" si="0"/>
        <v>500000</v>
      </c>
      <c r="S24">
        <f t="shared" si="1"/>
        <v>8133.4308456870285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5780.0450841909187</v>
      </c>
      <c r="AC24">
        <f t="shared" si="2"/>
        <v>5705.1750606327632</v>
      </c>
      <c r="AE24">
        <f t="shared" si="3"/>
        <v>0</v>
      </c>
      <c r="AF24">
        <f t="shared" si="4"/>
        <v>0</v>
      </c>
      <c r="AG24">
        <f t="shared" si="4"/>
        <v>-8.7680942533280497</v>
      </c>
      <c r="AH24">
        <f t="shared" si="5"/>
        <v>-4406.848126586382</v>
      </c>
      <c r="AI24">
        <f t="shared" si="6"/>
        <v>-4415.61622083971</v>
      </c>
      <c r="AJ24">
        <f t="shared" si="7"/>
        <v>74.870023558155481</v>
      </c>
      <c r="AK24">
        <f t="shared" si="22"/>
        <v>404.60315589336437</v>
      </c>
      <c r="AL24">
        <f t="shared" si="8"/>
        <v>-3936.1430413881899</v>
      </c>
      <c r="AN24">
        <f t="shared" si="9"/>
        <v>0</v>
      </c>
      <c r="AO24">
        <f t="shared" si="9"/>
        <v>0</v>
      </c>
      <c r="AP24">
        <f t="shared" si="9"/>
        <v>-1.2735123932983088</v>
      </c>
      <c r="AQ24">
        <f t="shared" si="9"/>
        <v>-640.06790329164335</v>
      </c>
      <c r="AR24">
        <f t="shared" si="9"/>
        <v>-641.34141568494158</v>
      </c>
      <c r="AS24">
        <f t="shared" si="9"/>
        <v>10.874415823216857</v>
      </c>
      <c r="AT24">
        <f t="shared" si="9"/>
        <v>58.766149006921374</v>
      </c>
      <c r="AU24">
        <f t="shared" si="9"/>
        <v>-571.70085085480332</v>
      </c>
      <c r="AW24">
        <v>21</v>
      </c>
      <c r="AX24">
        <f>IF(Z24&gt;0, (R24*SUMPRODUCT(K24:$K$98, X24:$X$98)-K24*$AZ$3)/Z24, 0)</f>
        <v>8133.4308456870285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1.3528E-2</v>
      </c>
      <c r="Q25" s="4">
        <f t="shared" si="21"/>
        <v>12.5</v>
      </c>
      <c r="R25">
        <f t="shared" si="0"/>
        <v>500000</v>
      </c>
      <c r="S25">
        <f t="shared" si="1"/>
        <v>8168.0427497280516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5705.1750606327632</v>
      </c>
      <c r="AC25">
        <f t="shared" si="2"/>
        <v>5594.6509137421162</v>
      </c>
      <c r="AE25">
        <f t="shared" si="3"/>
        <v>0</v>
      </c>
      <c r="AF25">
        <f t="shared" si="4"/>
        <v>0</v>
      </c>
      <c r="AG25">
        <f t="shared" si="4"/>
        <v>-8.5617985317357483</v>
      </c>
      <c r="AH25">
        <f t="shared" si="5"/>
        <v>-4744.5911623608745</v>
      </c>
      <c r="AI25">
        <f t="shared" si="6"/>
        <v>-4753.1529608926103</v>
      </c>
      <c r="AJ25">
        <f t="shared" si="7"/>
        <v>110.52414689064699</v>
      </c>
      <c r="AK25">
        <f t="shared" si="22"/>
        <v>399.36225424429347</v>
      </c>
      <c r="AL25">
        <f t="shared" si="8"/>
        <v>-4243.2665597576697</v>
      </c>
      <c r="AN25">
        <f t="shared" si="9"/>
        <v>0</v>
      </c>
      <c r="AO25">
        <f t="shared" si="9"/>
        <v>0</v>
      </c>
      <c r="AP25">
        <f t="shared" si="9"/>
        <v>-1.1103117800971305</v>
      </c>
      <c r="AQ25">
        <f t="shared" si="9"/>
        <v>-615.28841630498289</v>
      </c>
      <c r="AR25">
        <f t="shared" si="9"/>
        <v>-616.39872808508005</v>
      </c>
      <c r="AS25">
        <f t="shared" si="9"/>
        <v>14.333000458140017</v>
      </c>
      <c r="AT25">
        <f t="shared" si="9"/>
        <v>51.790124910085886</v>
      </c>
      <c r="AU25">
        <f t="shared" si="9"/>
        <v>-550.27560271685411</v>
      </c>
      <c r="AW25">
        <v>22</v>
      </c>
      <c r="AX25">
        <f>IF(Z25&gt;0, (R25*SUMPRODUCT(K25:$K$98, X25:$X$98)-K25*$AZ$3)/Z25, 0)</f>
        <v>8168.0427497280516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1.4963000000000001E-2</v>
      </c>
      <c r="Q26" s="4">
        <f t="shared" si="21"/>
        <v>12.5</v>
      </c>
      <c r="R26">
        <f t="shared" si="0"/>
        <v>500000</v>
      </c>
      <c r="S26">
        <f t="shared" si="1"/>
        <v>8163.816892632949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5594.6509137421162</v>
      </c>
      <c r="AC26">
        <f t="shared" si="2"/>
        <v>5452.1694227951684</v>
      </c>
      <c r="AE26">
        <f t="shared" si="3"/>
        <v>0</v>
      </c>
      <c r="AF26">
        <f t="shared" si="4"/>
        <v>0</v>
      </c>
      <c r="AG26">
        <f t="shared" si="4"/>
        <v>-8.3480703549880282</v>
      </c>
      <c r="AH26">
        <f t="shared" si="5"/>
        <v>-5124.4076572144804</v>
      </c>
      <c r="AI26">
        <f t="shared" si="6"/>
        <v>-5132.755727569468</v>
      </c>
      <c r="AJ26">
        <f t="shared" si="7"/>
        <v>142.48149094694782</v>
      </c>
      <c r="AK26">
        <f t="shared" si="22"/>
        <v>391.62556396194816</v>
      </c>
      <c r="AL26">
        <f t="shared" si="8"/>
        <v>-4598.6486726605717</v>
      </c>
      <c r="AN26">
        <f t="shared" si="9"/>
        <v>0</v>
      </c>
      <c r="AO26">
        <f t="shared" si="9"/>
        <v>0</v>
      </c>
      <c r="AP26">
        <f t="shared" si="9"/>
        <v>-0.96660273850943379</v>
      </c>
      <c r="AQ26">
        <f t="shared" si="9"/>
        <v>-593.34268448547732</v>
      </c>
      <c r="AR26">
        <f t="shared" si="9"/>
        <v>-594.30928722398676</v>
      </c>
      <c r="AS26">
        <f t="shared" si="9"/>
        <v>16.497584888457059</v>
      </c>
      <c r="AT26">
        <f t="shared" si="9"/>
        <v>45.345370426800073</v>
      </c>
      <c r="AU26">
        <f t="shared" si="9"/>
        <v>-532.46633190872956</v>
      </c>
      <c r="AW26">
        <v>23</v>
      </c>
      <c r="AX26">
        <f>IF(Z26&gt;0, (R26*SUMPRODUCT(K26:$K$98, X26:$X$98)-K26*$AZ$3)/Z26, 0)</f>
        <v>8163.816892632949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1.6567999999999999E-2</v>
      </c>
      <c r="Q27" s="4">
        <f t="shared" si="21"/>
        <v>12.5</v>
      </c>
      <c r="R27">
        <f t="shared" si="0"/>
        <v>500000</v>
      </c>
      <c r="S27">
        <f t="shared" si="1"/>
        <v>8123.2995670832761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5452.1694227951684</v>
      </c>
      <c r="AC27">
        <f t="shared" si="2"/>
        <v>5280.9757788079341</v>
      </c>
      <c r="AE27">
        <f t="shared" si="3"/>
        <v>0</v>
      </c>
      <c r="AF27">
        <f t="shared" si="4"/>
        <v>0</v>
      </c>
      <c r="AG27">
        <f t="shared" si="4"/>
        <v>-8.1262788217967064</v>
      </c>
      <c r="AH27">
        <f t="shared" si="5"/>
        <v>-5532.4331856576664</v>
      </c>
      <c r="AI27">
        <f t="shared" si="6"/>
        <v>-5540.5594644794628</v>
      </c>
      <c r="AJ27">
        <f t="shared" si="7"/>
        <v>171.19364398723428</v>
      </c>
      <c r="AK27">
        <f t="shared" si="22"/>
        <v>381.65185959566185</v>
      </c>
      <c r="AL27">
        <f t="shared" si="8"/>
        <v>-4987.7139608965663</v>
      </c>
      <c r="AN27">
        <f t="shared" si="9"/>
        <v>0</v>
      </c>
      <c r="AO27">
        <f t="shared" si="9"/>
        <v>0</v>
      </c>
      <c r="AP27">
        <f t="shared" si="9"/>
        <v>-0.84010896156492409</v>
      </c>
      <c r="AQ27">
        <f t="shared" si="9"/>
        <v>-571.95264898658206</v>
      </c>
      <c r="AR27">
        <f t="shared" si="9"/>
        <v>-572.79275794814691</v>
      </c>
      <c r="AS27">
        <f t="shared" si="9"/>
        <v>17.698299262248558</v>
      </c>
      <c r="AT27">
        <f t="shared" si="9"/>
        <v>39.455838825542926</v>
      </c>
      <c r="AU27">
        <f t="shared" si="9"/>
        <v>-515.63861986035545</v>
      </c>
      <c r="AW27">
        <v>24</v>
      </c>
      <c r="AX27">
        <f>IF(Z27&gt;0, (R27*SUMPRODUCT(K27:$K$98, X27:$X$98)-K27*$AZ$3)/Z27, 0)</f>
        <v>8123.2995670832761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1.8353999999999999E-2</v>
      </c>
      <c r="Q28" s="4">
        <f t="shared" si="21"/>
        <v>12.5</v>
      </c>
      <c r="R28">
        <f t="shared" si="0"/>
        <v>500000</v>
      </c>
      <c r="S28">
        <f t="shared" si="1"/>
        <v>8051.5894566838097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5280.9757788079341</v>
      </c>
      <c r="AC28">
        <f t="shared" si="2"/>
        <v>5085.9419159804993</v>
      </c>
      <c r="AE28">
        <f t="shared" si="3"/>
        <v>0</v>
      </c>
      <c r="AF28">
        <f t="shared" si="4"/>
        <v>0</v>
      </c>
      <c r="AG28">
        <f t="shared" si="4"/>
        <v>-7.8958663120834824</v>
      </c>
      <c r="AH28">
        <f t="shared" si="5"/>
        <v>-5965.9888598102689</v>
      </c>
      <c r="AI28">
        <f t="shared" si="6"/>
        <v>-5973.8847261223527</v>
      </c>
      <c r="AJ28">
        <f t="shared" si="7"/>
        <v>195.03386282743486</v>
      </c>
      <c r="AK28">
        <f t="shared" si="22"/>
        <v>369.66830451655545</v>
      </c>
      <c r="AL28">
        <f t="shared" si="8"/>
        <v>-5409.1825587783624</v>
      </c>
      <c r="AN28">
        <f t="shared" si="9"/>
        <v>0</v>
      </c>
      <c r="AO28">
        <f t="shared" si="9"/>
        <v>0</v>
      </c>
      <c r="AP28">
        <f t="shared" si="9"/>
        <v>-0.72882902863277876</v>
      </c>
      <c r="AQ28">
        <f t="shared" si="9"/>
        <v>-550.69142430580757</v>
      </c>
      <c r="AR28">
        <f t="shared" si="9"/>
        <v>-551.42025333444042</v>
      </c>
      <c r="AS28">
        <f t="shared" si="9"/>
        <v>18.002627599897878</v>
      </c>
      <c r="AT28">
        <f t="shared" si="9"/>
        <v>34.122283818915648</v>
      </c>
      <c r="AU28">
        <f t="shared" si="9"/>
        <v>-499.29534191562692</v>
      </c>
      <c r="AW28">
        <v>25</v>
      </c>
      <c r="AX28">
        <f>IF(Z28&gt;0, (R28*SUMPRODUCT(K28:$K$98, X28:$X$98)-K28*$AZ$3)/Z28, 0)</f>
        <v>8051.5894566838097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2.0303000000000002E-2</v>
      </c>
      <c r="Q29" s="4">
        <f t="shared" si="21"/>
        <v>12.5</v>
      </c>
      <c r="R29">
        <f t="shared" si="0"/>
        <v>500000</v>
      </c>
      <c r="S29">
        <f t="shared" si="1"/>
        <v>7953.5735086985287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5085.9419159804993</v>
      </c>
      <c r="AC29">
        <f t="shared" si="2"/>
        <v>4871.7851221739347</v>
      </c>
      <c r="AE29">
        <f t="shared" si="3"/>
        <v>0</v>
      </c>
      <c r="AF29">
        <f t="shared" si="4"/>
        <v>0</v>
      </c>
      <c r="AG29">
        <f t="shared" si="4"/>
        <v>-7.6565978752284174</v>
      </c>
      <c r="AH29">
        <f t="shared" si="5"/>
        <v>-6412.3909493692381</v>
      </c>
      <c r="AI29">
        <f t="shared" si="6"/>
        <v>-6420.0475472444668</v>
      </c>
      <c r="AJ29">
        <f t="shared" si="7"/>
        <v>214.15679380656456</v>
      </c>
      <c r="AK29">
        <f t="shared" si="22"/>
        <v>356.01593411863496</v>
      </c>
      <c r="AL29">
        <f t="shared" si="8"/>
        <v>-5849.8748193192678</v>
      </c>
      <c r="AN29">
        <f t="shared" si="9"/>
        <v>0</v>
      </c>
      <c r="AO29">
        <f t="shared" si="9"/>
        <v>0</v>
      </c>
      <c r="AP29">
        <f t="shared" si="9"/>
        <v>-0.63102082373046398</v>
      </c>
      <c r="AQ29">
        <f t="shared" si="9"/>
        <v>-528.47913458326093</v>
      </c>
      <c r="AR29">
        <f t="shared" si="9"/>
        <v>-529.11015540699145</v>
      </c>
      <c r="AS29">
        <f t="shared" si="9"/>
        <v>17.649796768419417</v>
      </c>
      <c r="AT29">
        <f t="shared" si="9"/>
        <v>29.341160613323918</v>
      </c>
      <c r="AU29">
        <f t="shared" si="9"/>
        <v>-482.11919802524818</v>
      </c>
      <c r="AW29">
        <v>26</v>
      </c>
      <c r="AX29">
        <f>IF(Z29&gt;0, (R29*SUMPRODUCT(K29:$K$98, X29:$X$98)-K29*$AZ$3)/Z29, 0)</f>
        <v>7953.5735086985287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2.2446000000000001E-2</v>
      </c>
      <c r="Q30" s="4">
        <f t="shared" si="21"/>
        <v>12.5</v>
      </c>
      <c r="R30">
        <f t="shared" si="0"/>
        <v>500000</v>
      </c>
      <c r="S30">
        <f t="shared" si="1"/>
        <v>7835.5756969782678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4871.7851221739347</v>
      </c>
      <c r="AC30">
        <f t="shared" si="2"/>
        <v>4643.7833362507081</v>
      </c>
      <c r="AE30">
        <f t="shared" si="3"/>
        <v>0</v>
      </c>
      <c r="AF30">
        <f t="shared" si="4"/>
        <v>0</v>
      </c>
      <c r="AG30">
        <f t="shared" si="4"/>
        <v>-7.4081719005687567</v>
      </c>
      <c r="AH30">
        <f t="shared" si="5"/>
        <v>-6874.3998362950824</v>
      </c>
      <c r="AI30">
        <f t="shared" si="6"/>
        <v>-6881.8080081956514</v>
      </c>
      <c r="AJ30">
        <f t="shared" si="7"/>
        <v>228.00178592322663</v>
      </c>
      <c r="AK30">
        <f t="shared" si="22"/>
        <v>341.02495855217546</v>
      </c>
      <c r="AL30">
        <f t="shared" si="8"/>
        <v>-6312.7812637202496</v>
      </c>
      <c r="AN30">
        <f t="shared" si="9"/>
        <v>0</v>
      </c>
      <c r="AO30">
        <f t="shared" si="9"/>
        <v>0</v>
      </c>
      <c r="AP30">
        <f t="shared" si="9"/>
        <v>-0.54513100186045127</v>
      </c>
      <c r="AQ30">
        <f t="shared" si="9"/>
        <v>-505.85333605192835</v>
      </c>
      <c r="AR30">
        <f t="shared" si="9"/>
        <v>-506.39846705378886</v>
      </c>
      <c r="AS30">
        <f t="shared" si="9"/>
        <v>16.777532116493994</v>
      </c>
      <c r="AT30">
        <f t="shared" si="9"/>
        <v>25.094352535298714</v>
      </c>
      <c r="AU30">
        <f t="shared" si="9"/>
        <v>-464.52658240199617</v>
      </c>
      <c r="AW30">
        <v>27</v>
      </c>
      <c r="AX30">
        <f>IF(Z30&gt;0, (R30*SUMPRODUCT(K30:$K$98, X30:$X$98)-K30*$AZ$3)/Z30, 0)</f>
        <v>7835.5756969782678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2.4856E-2</v>
      </c>
      <c r="Q31" s="4">
        <f t="shared" si="21"/>
        <v>12.5</v>
      </c>
      <c r="R31">
        <f t="shared" si="0"/>
        <v>500000</v>
      </c>
      <c r="S31">
        <f t="shared" si="1"/>
        <v>7703.2211894429884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4643.7833362507081</v>
      </c>
      <c r="AC31">
        <f t="shared" si="2"/>
        <v>4406.213347216667</v>
      </c>
      <c r="AE31">
        <f t="shared" si="3"/>
        <v>0</v>
      </c>
      <c r="AF31">
        <f t="shared" si="4"/>
        <v>0</v>
      </c>
      <c r="AG31">
        <f t="shared" si="4"/>
        <v>-7.1499526608025317</v>
      </c>
      <c r="AH31">
        <f t="shared" si="5"/>
        <v>-7365.5008304214807</v>
      </c>
      <c r="AI31">
        <f t="shared" si="6"/>
        <v>-7372.6507830822829</v>
      </c>
      <c r="AJ31">
        <f t="shared" si="7"/>
        <v>237.5699890340411</v>
      </c>
      <c r="AK31">
        <f t="shared" si="22"/>
        <v>325.06483353754959</v>
      </c>
      <c r="AL31">
        <f t="shared" si="8"/>
        <v>-6810.0159605106919</v>
      </c>
      <c r="AN31">
        <f t="shared" si="9"/>
        <v>0</v>
      </c>
      <c r="AO31">
        <f t="shared" si="9"/>
        <v>0</v>
      </c>
      <c r="AP31">
        <f t="shared" si="9"/>
        <v>-0.46975885326750294</v>
      </c>
      <c r="AQ31">
        <f t="shared" si="9"/>
        <v>-483.92057793726343</v>
      </c>
      <c r="AR31">
        <f t="shared" si="9"/>
        <v>-484.39033679053091</v>
      </c>
      <c r="AS31">
        <f t="shared" si="9"/>
        <v>15.608579652732695</v>
      </c>
      <c r="AT31">
        <f t="shared" si="9"/>
        <v>21.357076149235834</v>
      </c>
      <c r="AU31">
        <f t="shared" si="9"/>
        <v>-447.42468098856233</v>
      </c>
      <c r="AW31">
        <v>28</v>
      </c>
      <c r="AX31">
        <f>IF(Z31&gt;0, (R31*SUMPRODUCT(K31:$K$98, X31:$X$98)-K31*$AZ$3)/Z31, 0)</f>
        <v>7703.2211894429884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2.7564999999999999E-2</v>
      </c>
      <c r="Q32" s="4">
        <f t="shared" si="21"/>
        <v>12.5</v>
      </c>
      <c r="R32">
        <f t="shared" si="0"/>
        <v>500000</v>
      </c>
      <c r="S32">
        <f t="shared" si="1"/>
        <v>7559.967499191237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4406.213347216667</v>
      </c>
      <c r="AC32">
        <f t="shared" si="2"/>
        <v>4161.8314719739456</v>
      </c>
      <c r="AE32">
        <f t="shared" si="3"/>
        <v>0</v>
      </c>
      <c r="AF32">
        <f t="shared" si="4"/>
        <v>0</v>
      </c>
      <c r="AG32">
        <f t="shared" si="4"/>
        <v>-6.8813646890994855</v>
      </c>
      <c r="AH32">
        <f t="shared" si="5"/>
        <v>-7883.5378038008712</v>
      </c>
      <c r="AI32">
        <f t="shared" si="6"/>
        <v>-7890.4191684899706</v>
      </c>
      <c r="AJ32">
        <f t="shared" si="7"/>
        <v>244.38187524272143</v>
      </c>
      <c r="AK32">
        <f t="shared" si="22"/>
        <v>308.43493430516673</v>
      </c>
      <c r="AL32">
        <f t="shared" si="8"/>
        <v>-7337.602358942082</v>
      </c>
      <c r="AN32">
        <f t="shared" si="9"/>
        <v>0</v>
      </c>
      <c r="AO32">
        <f t="shared" si="9"/>
        <v>0</v>
      </c>
      <c r="AP32">
        <f t="shared" si="9"/>
        <v>-0.40367175173616893</v>
      </c>
      <c r="AQ32">
        <f t="shared" si="9"/>
        <v>-462.46081393995416</v>
      </c>
      <c r="AR32">
        <f t="shared" si="9"/>
        <v>-462.86448569169033</v>
      </c>
      <c r="AS32">
        <f t="shared" si="9"/>
        <v>14.335827866828096</v>
      </c>
      <c r="AT32">
        <f t="shared" si="9"/>
        <v>18.093281762093344</v>
      </c>
      <c r="AU32">
        <f t="shared" si="9"/>
        <v>-430.43537606276891</v>
      </c>
      <c r="AW32">
        <v>29</v>
      </c>
      <c r="AX32">
        <f>IF(Z32&gt;0, (R32*SUMPRODUCT(K32:$K$98, X32:$X$98)-K32*$AZ$3)/Z32, 0)</f>
        <v>7559.967499191237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3.0620999999999999E-2</v>
      </c>
      <c r="Q33" s="4">
        <f t="shared" si="21"/>
        <v>12.5</v>
      </c>
      <c r="R33">
        <f t="shared" si="0"/>
        <v>500000</v>
      </c>
      <c r="S33">
        <f t="shared" si="1"/>
        <v>7409.3858907179174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4161.8314719739456</v>
      </c>
      <c r="AC33">
        <f t="shared" si="2"/>
        <v>3913.2444997255479</v>
      </c>
      <c r="AE33">
        <f t="shared" si="3"/>
        <v>0</v>
      </c>
      <c r="AF33">
        <f t="shared" si="4"/>
        <v>0</v>
      </c>
      <c r="AG33">
        <f t="shared" si="4"/>
        <v>-6.6018367740635755</v>
      </c>
      <c r="AH33">
        <f t="shared" si="5"/>
        <v>-8428.5707257966133</v>
      </c>
      <c r="AI33">
        <f t="shared" si="6"/>
        <v>-8435.1725625706767</v>
      </c>
      <c r="AJ33">
        <f t="shared" si="7"/>
        <v>248.58697224839761</v>
      </c>
      <c r="AK33">
        <f t="shared" si="22"/>
        <v>291.32820303817624</v>
      </c>
      <c r="AL33">
        <f t="shared" si="8"/>
        <v>-7895.2573872841031</v>
      </c>
      <c r="AN33">
        <f t="shared" si="9"/>
        <v>0</v>
      </c>
      <c r="AO33">
        <f t="shared" si="9"/>
        <v>0</v>
      </c>
      <c r="AP33">
        <f t="shared" si="9"/>
        <v>-0.34578053706151252</v>
      </c>
      <c r="AQ33">
        <f t="shared" si="9"/>
        <v>-441.45831106832958</v>
      </c>
      <c r="AR33">
        <f t="shared" si="9"/>
        <v>-441.80409160539108</v>
      </c>
      <c r="AS33">
        <f t="shared" si="9"/>
        <v>13.020094211998837</v>
      </c>
      <c r="AT33">
        <f t="shared" si="9"/>
        <v>15.258726617335157</v>
      </c>
      <c r="AU33">
        <f t="shared" si="9"/>
        <v>-413.52527077605708</v>
      </c>
      <c r="AW33">
        <v>30</v>
      </c>
      <c r="AX33">
        <f>IF(Z33&gt;0, (R33*SUMPRODUCT(K33:$K$98, X33:$X$98)-K33*$AZ$3)/Z33, 0)</f>
        <v>7409.3858907179174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3.3921E-2</v>
      </c>
      <c r="Q34" s="4">
        <f t="shared" si="21"/>
        <v>12.5</v>
      </c>
      <c r="R34">
        <f t="shared" si="0"/>
        <v>500000</v>
      </c>
      <c r="S34">
        <f t="shared" si="1"/>
        <v>7253.6756599714909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3913.2444997255479</v>
      </c>
      <c r="AC34">
        <f t="shared" si="2"/>
        <v>3662.7449758818216</v>
      </c>
      <c r="AE34">
        <f t="shared" si="3"/>
        <v>0</v>
      </c>
      <c r="AF34">
        <f t="shared" si="4"/>
        <v>0</v>
      </c>
      <c r="AG34">
        <f t="shared" si="4"/>
        <v>-6.3118775011099286</v>
      </c>
      <c r="AH34">
        <f t="shared" si="5"/>
        <v>-8957.6362085204219</v>
      </c>
      <c r="AI34">
        <f t="shared" si="6"/>
        <v>-8963.9480860215317</v>
      </c>
      <c r="AJ34">
        <f t="shared" si="7"/>
        <v>250.49952384372637</v>
      </c>
      <c r="AK34">
        <f t="shared" si="22"/>
        <v>273.92711498078836</v>
      </c>
      <c r="AL34">
        <f t="shared" si="8"/>
        <v>-8439.5214471970176</v>
      </c>
      <c r="AN34">
        <f t="shared" si="9"/>
        <v>0</v>
      </c>
      <c r="AO34">
        <f t="shared" si="9"/>
        <v>0</v>
      </c>
      <c r="AP34">
        <f t="shared" si="9"/>
        <v>-0.29517277686895876</v>
      </c>
      <c r="AQ34">
        <f t="shared" si="9"/>
        <v>-418.90077134512734</v>
      </c>
      <c r="AR34">
        <f t="shared" si="9"/>
        <v>-419.19594412199632</v>
      </c>
      <c r="AS34">
        <f t="shared" si="9"/>
        <v>11.714523934328948</v>
      </c>
      <c r="AT34">
        <f t="shared" si="9"/>
        <v>12.810107162942174</v>
      </c>
      <c r="AU34">
        <f t="shared" ref="AU34:AU69" si="23">AL34*$K34</f>
        <v>-394.67131302472524</v>
      </c>
      <c r="AW34">
        <v>31</v>
      </c>
      <c r="AX34">
        <f>IF(Z34&gt;0, (R34*SUMPRODUCT(K34:$K$98, X34:$X$98)-K34*$AZ$3)/Z34, 0)</f>
        <v>7253.6756599714909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3.7368999999999999E-2</v>
      </c>
      <c r="Q35" s="4">
        <f t="shared" si="21"/>
        <v>12.5</v>
      </c>
      <c r="R35">
        <f t="shared" si="0"/>
        <v>500000</v>
      </c>
      <c r="S35">
        <f t="shared" si="1"/>
        <v>7097.965832358741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3662.7449758818216</v>
      </c>
      <c r="AC35">
        <f t="shared" si="2"/>
        <v>3414.3431217015186</v>
      </c>
      <c r="AE35">
        <f t="shared" si="3"/>
        <v>0</v>
      </c>
      <c r="AF35">
        <f t="shared" ref="AF35:AG69" si="24">-$Z35*P35</f>
        <v>0</v>
      </c>
      <c r="AG35">
        <f t="shared" si="24"/>
        <v>-6.0128901757598534</v>
      </c>
      <c r="AH35">
        <f t="shared" si="5"/>
        <v>-9434.7420135590764</v>
      </c>
      <c r="AI35">
        <f t="shared" ref="AI35:AI66" si="25">SUM(AE35:AH35)</f>
        <v>-9440.7549037348363</v>
      </c>
      <c r="AJ35">
        <f t="shared" si="7"/>
        <v>248.40185418030296</v>
      </c>
      <c r="AK35">
        <f t="shared" si="22"/>
        <v>256.39214831172751</v>
      </c>
      <c r="AL35">
        <f t="shared" ref="AL35:AL69" si="26">SUM(AI35:AK35)</f>
        <v>-8935.9609012428045</v>
      </c>
      <c r="AN35">
        <f t="shared" ref="AN35:AT69" si="27">AE35*$K35</f>
        <v>0</v>
      </c>
      <c r="AO35">
        <f t="shared" si="27"/>
        <v>0</v>
      </c>
      <c r="AP35">
        <f t="shared" si="27"/>
        <v>-0.25106315857272599</v>
      </c>
      <c r="AQ35">
        <f t="shared" si="27"/>
        <v>-393.93969638628994</v>
      </c>
      <c r="AR35">
        <f t="shared" si="27"/>
        <v>-394.19075954486266</v>
      </c>
      <c r="AS35">
        <f t="shared" si="27"/>
        <v>10.371809942121136</v>
      </c>
      <c r="AT35">
        <f t="shared" si="27"/>
        <v>10.705437935302811</v>
      </c>
      <c r="AU35">
        <f t="shared" si="23"/>
        <v>-373.11351166743867</v>
      </c>
      <c r="AW35">
        <v>32</v>
      </c>
      <c r="AX35">
        <f>IF(Z35&gt;0, (R35*SUMPRODUCT(K35:$K$98, X35:$X$98)-K35*$AZ$3)/Z35, 0)</f>
        <v>7097.965832358741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5.0548205999999998E-2</v>
      </c>
      <c r="Q36" s="4">
        <f t="shared" si="21"/>
        <v>12.5</v>
      </c>
      <c r="R36">
        <f t="shared" si="0"/>
        <v>500000</v>
      </c>
      <c r="S36">
        <f t="shared" si="1"/>
        <v>7020.5687680302426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3414.3431217015186</v>
      </c>
      <c r="AC36">
        <f t="shared" si="2"/>
        <v>3172.6346013552502</v>
      </c>
      <c r="AE36">
        <f t="shared" si="3"/>
        <v>0</v>
      </c>
      <c r="AF36">
        <f t="shared" si="24"/>
        <v>0</v>
      </c>
      <c r="AG36">
        <f t="shared" si="24"/>
        <v>-5.6488204627425693</v>
      </c>
      <c r="AH36">
        <f t="shared" si="5"/>
        <v>-12157.632450387409</v>
      </c>
      <c r="AI36">
        <f t="shared" si="25"/>
        <v>-12163.281270850151</v>
      </c>
      <c r="AJ36">
        <f t="shared" si="7"/>
        <v>241.70852034626841</v>
      </c>
      <c r="AK36">
        <f t="shared" si="22"/>
        <v>239.00401851910632</v>
      </c>
      <c r="AL36">
        <f t="shared" si="26"/>
        <v>-11682.568731984777</v>
      </c>
      <c r="AN36">
        <f t="shared" si="27"/>
        <v>0</v>
      </c>
      <c r="AO36">
        <f t="shared" si="27"/>
        <v>0</v>
      </c>
      <c r="AP36">
        <f t="shared" si="27"/>
        <v>-0.21059083457897668</v>
      </c>
      <c r="AQ36">
        <f t="shared" si="27"/>
        <v>-453.24258066231488</v>
      </c>
      <c r="AR36">
        <f t="shared" si="27"/>
        <v>-453.45317149689384</v>
      </c>
      <c r="AS36">
        <f t="shared" si="27"/>
        <v>9.0110137789468521</v>
      </c>
      <c r="AT36">
        <f t="shared" si="27"/>
        <v>8.9101886065663667</v>
      </c>
      <c r="AU36">
        <f t="shared" si="23"/>
        <v>-435.53196911138059</v>
      </c>
      <c r="AW36">
        <v>33</v>
      </c>
      <c r="AX36">
        <f>IF(Z36&gt;0, (R36*SUMPRODUCT(K36:$K$98, X36:$X$98)-K36*$AZ$3)/Z36, 0)</f>
        <v>7020.5687680302426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6.4784177999999998E-2</v>
      </c>
      <c r="Q37" s="4">
        <f t="shared" si="21"/>
        <v>12.5</v>
      </c>
      <c r="R37">
        <f t="shared" si="0"/>
        <v>500000</v>
      </c>
      <c r="S37">
        <f t="shared" si="1"/>
        <v>6829.0905206315192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3172.6346013552502</v>
      </c>
      <c r="AC37">
        <f t="shared" si="2"/>
        <v>2855.3127135858113</v>
      </c>
      <c r="AE37">
        <f t="shared" si="3"/>
        <v>0</v>
      </c>
      <c r="AF37">
        <f t="shared" si="24"/>
        <v>0</v>
      </c>
      <c r="AG37">
        <f t="shared" si="24"/>
        <v>-5.2263780677667873</v>
      </c>
      <c r="AH37">
        <f t="shared" si="5"/>
        <v>-14638.167613934278</v>
      </c>
      <c r="AI37">
        <f t="shared" si="25"/>
        <v>-14643.393992002046</v>
      </c>
      <c r="AJ37">
        <f t="shared" si="7"/>
        <v>317.32188776943894</v>
      </c>
      <c r="AK37">
        <f t="shared" si="22"/>
        <v>222.08442209486753</v>
      </c>
      <c r="AL37">
        <f t="shared" si="26"/>
        <v>-14103.98768213774</v>
      </c>
      <c r="AN37">
        <f t="shared" si="27"/>
        <v>0</v>
      </c>
      <c r="AO37">
        <f t="shared" si="27"/>
        <v>0</v>
      </c>
      <c r="AP37">
        <f t="shared" si="27"/>
        <v>-0.17396604653629816</v>
      </c>
      <c r="AQ37">
        <f t="shared" si="27"/>
        <v>-487.24836116189209</v>
      </c>
      <c r="AR37">
        <f t="shared" si="27"/>
        <v>-487.42232720842844</v>
      </c>
      <c r="AS37">
        <f t="shared" si="27"/>
        <v>10.562426517734172</v>
      </c>
      <c r="AT37">
        <f t="shared" si="27"/>
        <v>7.3923371803929356</v>
      </c>
      <c r="AU37">
        <f t="shared" si="23"/>
        <v>-469.46756351030137</v>
      </c>
      <c r="AW37">
        <v>34</v>
      </c>
      <c r="AX37">
        <f>IF(Z37&gt;0, (R37*SUMPRODUCT(K37:$K$98, X37:$X$98)-K37*$AZ$3)/Z37, 0)</f>
        <v>6829.0905206315192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8.0470763000000001E-2</v>
      </c>
      <c r="Q38" s="4">
        <f t="shared" si="21"/>
        <v>12.5</v>
      </c>
      <c r="R38">
        <f t="shared" si="0"/>
        <v>500000</v>
      </c>
      <c r="S38">
        <f t="shared" si="1"/>
        <v>6546.2271253746203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2855.3127135858113</v>
      </c>
      <c r="AC38">
        <f t="shared" si="2"/>
        <v>2489.4221139354131</v>
      </c>
      <c r="AE38">
        <f t="shared" si="3"/>
        <v>0</v>
      </c>
      <c r="AF38">
        <f t="shared" si="24"/>
        <v>0</v>
      </c>
      <c r="AG38">
        <f t="shared" si="24"/>
        <v>-4.7535436562494597</v>
      </c>
      <c r="AH38">
        <f t="shared" si="5"/>
        <v>-16822.825233586362</v>
      </c>
      <c r="AI38">
        <f t="shared" si="25"/>
        <v>-16827.578777242612</v>
      </c>
      <c r="AJ38">
        <f t="shared" si="7"/>
        <v>365.89059965039814</v>
      </c>
      <c r="AK38">
        <f t="shared" si="22"/>
        <v>199.87188995100681</v>
      </c>
      <c r="AL38">
        <f t="shared" si="26"/>
        <v>-16261.816287641208</v>
      </c>
      <c r="AN38">
        <f t="shared" si="27"/>
        <v>0</v>
      </c>
      <c r="AO38">
        <f t="shared" si="27"/>
        <v>0</v>
      </c>
      <c r="AP38">
        <f t="shared" si="27"/>
        <v>-0.1412742906875587</v>
      </c>
      <c r="AQ38">
        <f t="shared" si="27"/>
        <v>-499.97073217390783</v>
      </c>
      <c r="AR38">
        <f t="shared" si="27"/>
        <v>-500.11200646459542</v>
      </c>
      <c r="AS38">
        <f t="shared" si="27"/>
        <v>10.874189588413204</v>
      </c>
      <c r="AT38">
        <f t="shared" si="27"/>
        <v>5.9401493965638776</v>
      </c>
      <c r="AU38">
        <f t="shared" si="23"/>
        <v>-483.29766747961838</v>
      </c>
      <c r="AW38">
        <v>35</v>
      </c>
      <c r="AX38">
        <f>IF(Z38&gt;0, (R38*SUMPRODUCT(K38:$K$98, X38:$X$98)-K38*$AZ$3)/Z38, 0)</f>
        <v>6546.2271253746203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9.7818447000000003E-2</v>
      </c>
      <c r="Q39" s="4">
        <f t="shared" si="21"/>
        <v>12.5</v>
      </c>
      <c r="R39">
        <f t="shared" si="0"/>
        <v>500000</v>
      </c>
      <c r="S39">
        <f t="shared" si="1"/>
        <v>6183.0779106031741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2489.4221139354131</v>
      </c>
      <c r="AC39">
        <f t="shared" si="2"/>
        <v>2097.8065259681994</v>
      </c>
      <c r="AE39">
        <f t="shared" si="3"/>
        <v>0</v>
      </c>
      <c r="AF39">
        <f t="shared" si="24"/>
        <v>0</v>
      </c>
      <c r="AG39">
        <f t="shared" si="24"/>
        <v>-4.2410239614859417</v>
      </c>
      <c r="AH39">
        <f t="shared" si="5"/>
        <v>-18599.370328040965</v>
      </c>
      <c r="AI39">
        <f t="shared" si="25"/>
        <v>-18603.611352002452</v>
      </c>
      <c r="AJ39">
        <f t="shared" si="7"/>
        <v>391.61558796721374</v>
      </c>
      <c r="AK39">
        <f t="shared" si="22"/>
        <v>174.25954797547894</v>
      </c>
      <c r="AL39">
        <f t="shared" si="26"/>
        <v>-18037.736216059759</v>
      </c>
      <c r="AN39">
        <f t="shared" si="27"/>
        <v>0</v>
      </c>
      <c r="AO39">
        <f t="shared" si="27"/>
        <v>0</v>
      </c>
      <c r="AP39">
        <f t="shared" si="27"/>
        <v>-0.11253778220053533</v>
      </c>
      <c r="AQ39">
        <f t="shared" si="27"/>
        <v>-493.543989860127</v>
      </c>
      <c r="AR39">
        <f t="shared" si="27"/>
        <v>-493.65652764232755</v>
      </c>
      <c r="AS39">
        <f t="shared" si="27"/>
        <v>10.391723825476191</v>
      </c>
      <c r="AT39">
        <f t="shared" si="27"/>
        <v>4.6240679690847797</v>
      </c>
      <c r="AU39">
        <f t="shared" si="23"/>
        <v>-478.64073584776656</v>
      </c>
      <c r="AW39">
        <v>36</v>
      </c>
      <c r="AX39">
        <f>IF(Z39&gt;0, (R39*SUMPRODUCT(K39:$K$98, X39:$X$98)-K39*$AZ$3)/Z39, 0)</f>
        <v>6183.0779106031741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0.115047869</v>
      </c>
      <c r="Q40" s="4">
        <f t="shared" si="21"/>
        <v>12.5</v>
      </c>
      <c r="R40">
        <f t="shared" si="0"/>
        <v>500000</v>
      </c>
      <c r="S40">
        <f t="shared" si="1"/>
        <v>5730.0894410084102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2097.8065259681994</v>
      </c>
      <c r="AC40">
        <f t="shared" si="2"/>
        <v>1701.0082005783345</v>
      </c>
      <c r="AE40">
        <f t="shared" si="3"/>
        <v>0</v>
      </c>
      <c r="AF40">
        <f t="shared" si="24"/>
        <v>0</v>
      </c>
      <c r="AG40">
        <f t="shared" si="24"/>
        <v>-3.7106929527241865</v>
      </c>
      <c r="AH40">
        <f t="shared" si="5"/>
        <v>-19516.830765875828</v>
      </c>
      <c r="AI40">
        <f t="shared" si="25"/>
        <v>-19520.541458828553</v>
      </c>
      <c r="AJ40">
        <f t="shared" si="7"/>
        <v>396.79832538986489</v>
      </c>
      <c r="AK40">
        <f t="shared" si="22"/>
        <v>146.84645681777397</v>
      </c>
      <c r="AL40">
        <f t="shared" si="26"/>
        <v>-18976.896676620916</v>
      </c>
      <c r="AN40">
        <f t="shared" si="27"/>
        <v>0</v>
      </c>
      <c r="AO40">
        <f t="shared" si="27"/>
        <v>0</v>
      </c>
      <c r="AP40">
        <f t="shared" si="27"/>
        <v>-8.791533245926092E-2</v>
      </c>
      <c r="AQ40">
        <f t="shared" si="27"/>
        <v>-462.40114371991848</v>
      </c>
      <c r="AR40">
        <f t="shared" si="27"/>
        <v>-462.4890590523778</v>
      </c>
      <c r="AS40">
        <f t="shared" si="27"/>
        <v>9.401116486967096</v>
      </c>
      <c r="AT40">
        <f t="shared" si="27"/>
        <v>3.4791493761620047</v>
      </c>
      <c r="AU40">
        <f t="shared" si="23"/>
        <v>-449.60879318924873</v>
      </c>
      <c r="AW40">
        <v>37</v>
      </c>
      <c r="AX40">
        <f>IF(Z40&gt;0, (R40*SUMPRODUCT(K40:$K$98, X40:$X$98)-K40*$AZ$3)/Z40, 0)</f>
        <v>5730.0894410084102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0.13365521</v>
      </c>
      <c r="Q41" s="4">
        <f t="shared" si="21"/>
        <v>12.5</v>
      </c>
      <c r="R41">
        <f t="shared" si="0"/>
        <v>500000</v>
      </c>
      <c r="S41">
        <f t="shared" si="1"/>
        <v>5212.162994643696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1701.0082005783345</v>
      </c>
      <c r="AC41">
        <f t="shared" si="2"/>
        <v>1324.9871144211506</v>
      </c>
      <c r="AE41">
        <f t="shared" si="3"/>
        <v>0</v>
      </c>
      <c r="AF41">
        <f t="shared" si="24"/>
        <v>0</v>
      </c>
      <c r="AG41">
        <f t="shared" si="24"/>
        <v>-3.1776325773550731</v>
      </c>
      <c r="AH41">
        <f t="shared" si="5"/>
        <v>-19838.137833674846</v>
      </c>
      <c r="AI41">
        <f t="shared" si="25"/>
        <v>-19841.315466252199</v>
      </c>
      <c r="AJ41">
        <f t="shared" si="7"/>
        <v>376.02108615718384</v>
      </c>
      <c r="AK41">
        <f t="shared" si="22"/>
        <v>119.07057404048342</v>
      </c>
      <c r="AL41">
        <f t="shared" si="26"/>
        <v>-19346.223806054531</v>
      </c>
      <c r="AN41">
        <f t="shared" si="27"/>
        <v>0</v>
      </c>
      <c r="AO41">
        <f t="shared" si="27"/>
        <v>0</v>
      </c>
      <c r="AP41">
        <f t="shared" si="27"/>
        <v>-6.721949724339818E-2</v>
      </c>
      <c r="AQ41">
        <f t="shared" si="27"/>
        <v>-419.65507935936904</v>
      </c>
      <c r="AR41">
        <f t="shared" si="27"/>
        <v>-419.72229885661238</v>
      </c>
      <c r="AS41">
        <f t="shared" si="27"/>
        <v>7.9543332179206949</v>
      </c>
      <c r="AT41">
        <f t="shared" si="27"/>
        <v>2.5188135911377749</v>
      </c>
      <c r="AU41">
        <f t="shared" si="23"/>
        <v>-409.24915204755388</v>
      </c>
      <c r="AW41">
        <v>38</v>
      </c>
      <c r="AX41">
        <f>IF(Z41&gt;0, (R41*SUMPRODUCT(K41:$K$98, X41:$X$98)-K41*$AZ$3)/Z41, 0)</f>
        <v>5212.162994643696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0.153152232</v>
      </c>
      <c r="Q42" s="4">
        <f t="shared" si="21"/>
        <v>12.5</v>
      </c>
      <c r="R42">
        <f t="shared" si="0"/>
        <v>500000</v>
      </c>
      <c r="S42">
        <f t="shared" si="1"/>
        <v>4618.2077012655236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1324.9871144211506</v>
      </c>
      <c r="AC42">
        <f t="shared" si="2"/>
        <v>982.45708645708055</v>
      </c>
      <c r="AE42">
        <f t="shared" si="3"/>
        <v>0</v>
      </c>
      <c r="AF42">
        <f t="shared" si="24"/>
        <v>0</v>
      </c>
      <c r="AG42">
        <f t="shared" si="24"/>
        <v>-2.6591947298836804</v>
      </c>
      <c r="AH42">
        <f t="shared" si="5"/>
        <v>-19466.460867913684</v>
      </c>
      <c r="AI42">
        <f t="shared" si="25"/>
        <v>-19469.120062643568</v>
      </c>
      <c r="AJ42">
        <f t="shared" si="7"/>
        <v>342.53002796407009</v>
      </c>
      <c r="AK42">
        <f t="shared" si="22"/>
        <v>92.749098009480548</v>
      </c>
      <c r="AL42">
        <f t="shared" si="26"/>
        <v>-19033.840936670018</v>
      </c>
      <c r="AN42">
        <f t="shared" si="27"/>
        <v>0</v>
      </c>
      <c r="AO42">
        <f t="shared" si="27"/>
        <v>0</v>
      </c>
      <c r="AP42">
        <f t="shared" si="27"/>
        <v>-5.0225434137696361E-2</v>
      </c>
      <c r="AQ42">
        <f t="shared" si="27"/>
        <v>-367.67200131229566</v>
      </c>
      <c r="AR42">
        <f t="shared" si="27"/>
        <v>-367.72222674643336</v>
      </c>
      <c r="AS42">
        <f t="shared" si="27"/>
        <v>6.4695222077418997</v>
      </c>
      <c r="AT42">
        <f t="shared" si="27"/>
        <v>1.7517948802529695</v>
      </c>
      <c r="AU42">
        <f t="shared" si="23"/>
        <v>-359.5009096584385</v>
      </c>
      <c r="AW42">
        <v>39</v>
      </c>
      <c r="AX42">
        <f>IF(Z42&gt;0, (R42*SUMPRODUCT(K42:$K$98, X42:$X$98)-K42*$AZ$3)/Z42, 0)</f>
        <v>4618.2077012655236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0.17329698399999999</v>
      </c>
      <c r="Q43" s="4">
        <f t="shared" si="21"/>
        <v>12.5</v>
      </c>
      <c r="R43">
        <f t="shared" si="0"/>
        <v>500000</v>
      </c>
      <c r="S43">
        <f t="shared" si="1"/>
        <v>3934.843448710109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982.45708645708055</v>
      </c>
      <c r="AC43">
        <f t="shared" si="2"/>
        <v>683.64673817630148</v>
      </c>
      <c r="AE43">
        <f t="shared" si="3"/>
        <v>0</v>
      </c>
      <c r="AF43">
        <f t="shared" si="24"/>
        <v>0</v>
      </c>
      <c r="AG43">
        <f t="shared" si="24"/>
        <v>-2.171772356027307</v>
      </c>
      <c r="AH43">
        <f t="shared" si="5"/>
        <v>-18433.217062301457</v>
      </c>
      <c r="AI43">
        <f t="shared" si="25"/>
        <v>-18435.388834657486</v>
      </c>
      <c r="AJ43">
        <f t="shared" si="7"/>
        <v>298.81034828077907</v>
      </c>
      <c r="AK43">
        <f t="shared" si="22"/>
        <v>68.771996051995643</v>
      </c>
      <c r="AL43">
        <f t="shared" si="26"/>
        <v>-18067.80649032471</v>
      </c>
      <c r="AN43">
        <f t="shared" si="27"/>
        <v>0</v>
      </c>
      <c r="AO43">
        <f t="shared" si="27"/>
        <v>0</v>
      </c>
      <c r="AP43">
        <f t="shared" si="27"/>
        <v>-3.6624342446576759E-2</v>
      </c>
      <c r="AQ43">
        <f t="shared" si="27"/>
        <v>-310.85415200547919</v>
      </c>
      <c r="AR43">
        <f t="shared" si="27"/>
        <v>-310.89077634792579</v>
      </c>
      <c r="AS43">
        <f t="shared" si="27"/>
        <v>5.0390790230127225</v>
      </c>
      <c r="AT43">
        <f t="shared" si="27"/>
        <v>1.1597574336705683</v>
      </c>
      <c r="AU43">
        <f t="shared" si="23"/>
        <v>-304.6919398912425</v>
      </c>
      <c r="AW43">
        <v>40</v>
      </c>
      <c r="AX43">
        <f>IF(Z43&gt;0, (R43*SUMPRODUCT(K43:$K$98, X43:$X$98)-K43*$AZ$3)/Z43, 0)</f>
        <v>3934.843448710109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0.19491187900000001</v>
      </c>
      <c r="Q44" s="4">
        <f t="shared" si="21"/>
        <v>12.5</v>
      </c>
      <c r="R44">
        <f t="shared" si="0"/>
        <v>500000</v>
      </c>
      <c r="S44">
        <f t="shared" si="1"/>
        <v>3143.7389886944584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683.64673817630148</v>
      </c>
      <c r="AC44">
        <f t="shared" si="2"/>
        <v>434.27620494896246</v>
      </c>
      <c r="AE44">
        <f t="shared" si="3"/>
        <v>0</v>
      </c>
      <c r="AF44">
        <f t="shared" si="24"/>
        <v>0</v>
      </c>
      <c r="AG44">
        <f t="shared" si="24"/>
        <v>-1.7267504017934949</v>
      </c>
      <c r="AH44">
        <f t="shared" si="5"/>
        <v>-16932.169226941576</v>
      </c>
      <c r="AI44">
        <f t="shared" si="25"/>
        <v>-16933.895977343371</v>
      </c>
      <c r="AJ44">
        <f t="shared" si="7"/>
        <v>249.37053322733902</v>
      </c>
      <c r="AK44">
        <f t="shared" si="22"/>
        <v>47.855271672341111</v>
      </c>
      <c r="AL44">
        <f t="shared" si="26"/>
        <v>-16636.67017244369</v>
      </c>
      <c r="AN44">
        <f t="shared" si="27"/>
        <v>0</v>
      </c>
      <c r="AO44">
        <f t="shared" si="27"/>
        <v>0</v>
      </c>
      <c r="AP44">
        <f t="shared" si="27"/>
        <v>-2.5999624659561838E-2</v>
      </c>
      <c r="AQ44">
        <f t="shared" si="27"/>
        <v>-254.94712155006187</v>
      </c>
      <c r="AR44">
        <f t="shared" si="27"/>
        <v>-254.97312117472146</v>
      </c>
      <c r="AS44">
        <f t="shared" si="27"/>
        <v>3.7547640112499514</v>
      </c>
      <c r="AT44">
        <f t="shared" si="27"/>
        <v>0.7205552696961407</v>
      </c>
      <c r="AU44">
        <f t="shared" si="23"/>
        <v>-250.49780189377535</v>
      </c>
      <c r="AW44">
        <v>41</v>
      </c>
      <c r="AX44">
        <f>IF(Z44&gt;0, (R44*SUMPRODUCT(K44:$K$98, X44:$X$98)-K44*$AZ$3)/Z44, 0)</f>
        <v>3143.7389886944584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0.21714087100000001</v>
      </c>
      <c r="Q45" s="4">
        <f t="shared" si="21"/>
        <v>12.5</v>
      </c>
      <c r="R45">
        <f t="shared" si="0"/>
        <v>500000</v>
      </c>
      <c r="S45">
        <f t="shared" si="1"/>
        <v>2193.8840557954932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434.27620494896246</v>
      </c>
      <c r="AC45">
        <f t="shared" si="2"/>
        <v>234.22517159366816</v>
      </c>
      <c r="AE45">
        <f t="shared" si="3"/>
        <v>0</v>
      </c>
      <c r="AF45">
        <f t="shared" si="24"/>
        <v>0</v>
      </c>
      <c r="AG45">
        <f t="shared" si="24"/>
        <v>-1.3345348115305202</v>
      </c>
      <c r="AH45">
        <f t="shared" si="5"/>
        <v>-14997.923449801578</v>
      </c>
      <c r="AI45">
        <f t="shared" si="25"/>
        <v>-14999.257984613108</v>
      </c>
      <c r="AJ45">
        <f t="shared" si="7"/>
        <v>200.05103335529429</v>
      </c>
      <c r="AK45">
        <f t="shared" si="22"/>
        <v>30.399334346427374</v>
      </c>
      <c r="AL45">
        <f t="shared" si="26"/>
        <v>-14768.807616911387</v>
      </c>
      <c r="AN45">
        <f t="shared" si="27"/>
        <v>0</v>
      </c>
      <c r="AO45">
        <f t="shared" si="27"/>
        <v>0</v>
      </c>
      <c r="AP45">
        <f t="shared" si="27"/>
        <v>-1.7941113632782033E-2</v>
      </c>
      <c r="AQ45">
        <f t="shared" si="27"/>
        <v>-201.62789800894055</v>
      </c>
      <c r="AR45">
        <f t="shared" si="27"/>
        <v>-201.64583912257334</v>
      </c>
      <c r="AS45">
        <f t="shared" si="27"/>
        <v>2.6894302724606907</v>
      </c>
      <c r="AT45">
        <f t="shared" si="27"/>
        <v>0.4086801686684321</v>
      </c>
      <c r="AU45">
        <f t="shared" si="23"/>
        <v>-198.5477286814442</v>
      </c>
      <c r="AW45">
        <v>42</v>
      </c>
      <c r="AX45">
        <f>IF(Z45&gt;0, (R45*SUMPRODUCT(K45:$K$98, X45:$X$98)-K45*$AZ$3)/Z45, 0)</f>
        <v>2193.8840557954932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0.240684854</v>
      </c>
      <c r="Q46" s="4">
        <f t="shared" si="21"/>
        <v>12.5</v>
      </c>
      <c r="R46">
        <f t="shared" si="0"/>
        <v>500000</v>
      </c>
      <c r="S46">
        <f t="shared" si="1"/>
        <v>1020.1585875056151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234.22517159366816</v>
      </c>
      <c r="AC46">
        <f t="shared" si="2"/>
        <v>81.611638044341476</v>
      </c>
      <c r="AE46">
        <f t="shared" si="3"/>
        <v>0</v>
      </c>
      <c r="AF46">
        <f t="shared" si="24"/>
        <v>0</v>
      </c>
      <c r="AG46">
        <f t="shared" si="24"/>
        <v>-0.99998714714407433</v>
      </c>
      <c r="AH46">
        <f t="shared" si="5"/>
        <v>-12848.09265084563</v>
      </c>
      <c r="AI46">
        <f t="shared" si="25"/>
        <v>-12849.092637992775</v>
      </c>
      <c r="AJ46">
        <f t="shared" si="7"/>
        <v>152.61353354932669</v>
      </c>
      <c r="AK46">
        <f t="shared" si="22"/>
        <v>16.395762011556773</v>
      </c>
      <c r="AL46">
        <f t="shared" si="26"/>
        <v>-12680.083342431892</v>
      </c>
      <c r="AN46">
        <f t="shared" si="27"/>
        <v>0</v>
      </c>
      <c r="AO46">
        <f t="shared" si="27"/>
        <v>0</v>
      </c>
      <c r="AP46">
        <f t="shared" si="27"/>
        <v>-1.2003168018884517E-2</v>
      </c>
      <c r="AQ46">
        <f t="shared" si="27"/>
        <v>-154.21979697512688</v>
      </c>
      <c r="AR46">
        <f t="shared" si="27"/>
        <v>-154.23180014314576</v>
      </c>
      <c r="AS46">
        <f t="shared" si="27"/>
        <v>1.8318694299020946</v>
      </c>
      <c r="AT46">
        <f t="shared" si="27"/>
        <v>0.19680361571087832</v>
      </c>
      <c r="AU46">
        <f t="shared" si="23"/>
        <v>-152.20312709753281</v>
      </c>
      <c r="AW46">
        <v>43</v>
      </c>
      <c r="AX46">
        <f>IF(Z46&gt;0, (R46*SUMPRODUCT(K46:$K$98, X46:$X$98)-K46*$AZ$3)/Z46, 0)</f>
        <v>1020.1585875056151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0.26560892699999999</v>
      </c>
      <c r="Q47" s="4">
        <f t="shared" si="21"/>
        <v>12.5</v>
      </c>
      <c r="R47">
        <f t="shared" si="0"/>
        <v>500000</v>
      </c>
      <c r="S47">
        <f t="shared" si="1"/>
        <v>-497.7577952237076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81.611638044341476</v>
      </c>
      <c r="AC47">
        <f t="shared" si="2"/>
        <v>-28.845333520416204</v>
      </c>
      <c r="AE47">
        <f t="shared" si="3"/>
        <v>0</v>
      </c>
      <c r="AF47">
        <f t="shared" si="24"/>
        <v>0</v>
      </c>
      <c r="AG47">
        <f t="shared" si="24"/>
        <v>-0.7243817625059048</v>
      </c>
      <c r="AH47">
        <f t="shared" si="5"/>
        <v>-10624.220526669147</v>
      </c>
      <c r="AI47">
        <f t="shared" si="25"/>
        <v>-10624.944908431653</v>
      </c>
      <c r="AJ47">
        <f t="shared" si="7"/>
        <v>110.45697156475768</v>
      </c>
      <c r="AK47">
        <f t="shared" si="22"/>
        <v>5.7128146631039041</v>
      </c>
      <c r="AL47">
        <f t="shared" si="26"/>
        <v>-10508.775122203791</v>
      </c>
      <c r="AN47">
        <f t="shared" si="27"/>
        <v>0</v>
      </c>
      <c r="AO47">
        <f t="shared" si="27"/>
        <v>0</v>
      </c>
      <c r="AP47">
        <f t="shared" si="27"/>
        <v>-7.7633819291062847E-3</v>
      </c>
      <c r="AQ47">
        <f t="shared" si="27"/>
        <v>-113.86244921773687</v>
      </c>
      <c r="AR47">
        <f t="shared" si="27"/>
        <v>-113.87021259966598</v>
      </c>
      <c r="AS47">
        <f t="shared" si="27"/>
        <v>1.18379520492505</v>
      </c>
      <c r="AT47">
        <f t="shared" si="27"/>
        <v>6.1225674658689007E-2</v>
      </c>
      <c r="AU47">
        <f t="shared" si="23"/>
        <v>-112.62519172008223</v>
      </c>
      <c r="AW47">
        <v>44</v>
      </c>
      <c r="AX47">
        <f>IF(Z47&gt;0, (R47*SUMPRODUCT(K47:$K$98, X47:$X$98)-K47*$AZ$3)/Z47, 0)</f>
        <v>-497.7577952237076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0.29099302900000001</v>
      </c>
      <c r="Q48" s="4">
        <f t="shared" si="21"/>
        <v>12.5</v>
      </c>
      <c r="R48">
        <f t="shared" si="0"/>
        <v>500000</v>
      </c>
      <c r="S48">
        <f t="shared" si="1"/>
        <v>-2558.3652845153374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-28.845333520416204</v>
      </c>
      <c r="AC48">
        <f t="shared" si="2"/>
        <v>-103.63383147889468</v>
      </c>
      <c r="AE48">
        <f t="shared" si="3"/>
        <v>0</v>
      </c>
      <c r="AF48">
        <f t="shared" si="24"/>
        <v>0</v>
      </c>
      <c r="AG48">
        <f t="shared" si="24"/>
        <v>-0.50634790165689392</v>
      </c>
      <c r="AH48">
        <f t="shared" si="5"/>
        <v>-8431.6017289580741</v>
      </c>
      <c r="AI48">
        <f t="shared" si="25"/>
        <v>-8432.1080768597312</v>
      </c>
      <c r="AJ48">
        <f t="shared" si="7"/>
        <v>74.788497958478473</v>
      </c>
      <c r="AK48">
        <f t="shared" si="22"/>
        <v>-2.0191733464291346</v>
      </c>
      <c r="AL48">
        <f t="shared" si="26"/>
        <v>-8359.3387522476824</v>
      </c>
      <c r="AN48">
        <f t="shared" si="27"/>
        <v>0</v>
      </c>
      <c r="AO48">
        <f t="shared" si="27"/>
        <v>0</v>
      </c>
      <c r="AP48">
        <f t="shared" si="27"/>
        <v>-4.8452304348042151E-3</v>
      </c>
      <c r="AQ48">
        <f t="shared" si="27"/>
        <v>-80.681786529803603</v>
      </c>
      <c r="AR48">
        <f t="shared" si="27"/>
        <v>-80.686631760238399</v>
      </c>
      <c r="AS48">
        <f t="shared" si="27"/>
        <v>0.71564927058245498</v>
      </c>
      <c r="AT48">
        <f t="shared" si="27"/>
        <v>-1.9321419362557591E-2</v>
      </c>
      <c r="AU48">
        <f t="shared" si="23"/>
        <v>-79.990303909018508</v>
      </c>
      <c r="AW48">
        <v>45</v>
      </c>
      <c r="AX48">
        <f>IF(Z48&gt;0, (R48*SUMPRODUCT(K48:$K$98, X48:$X$98)-K48*$AZ$3)/Z48, 0)</f>
        <v>-2558.3652845153374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0.31752069599999999</v>
      </c>
      <c r="Q49" s="4">
        <f t="shared" si="21"/>
        <v>12.5</v>
      </c>
      <c r="R49">
        <f t="shared" si="0"/>
        <v>500000</v>
      </c>
      <c r="S49">
        <f t="shared" si="1"/>
        <v>-5485.478642032368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-103.63383147889468</v>
      </c>
      <c r="AC49">
        <f t="shared" si="2"/>
        <v>-149.42816152721753</v>
      </c>
      <c r="AE49">
        <f t="shared" si="3"/>
        <v>0</v>
      </c>
      <c r="AF49">
        <f t="shared" si="24"/>
        <v>0</v>
      </c>
      <c r="AG49">
        <f t="shared" si="24"/>
        <v>-0.34050848448808846</v>
      </c>
      <c r="AH49">
        <f t="shared" si="5"/>
        <v>-6431.0375260894598</v>
      </c>
      <c r="AI49">
        <f t="shared" si="25"/>
        <v>-6431.3780345739478</v>
      </c>
      <c r="AJ49">
        <f t="shared" si="7"/>
        <v>45.794330048322848</v>
      </c>
      <c r="AK49">
        <f t="shared" si="22"/>
        <v>-7.2543682035226285</v>
      </c>
      <c r="AL49">
        <f t="shared" si="26"/>
        <v>-6392.8380727291478</v>
      </c>
      <c r="AN49">
        <f t="shared" si="27"/>
        <v>0</v>
      </c>
      <c r="AO49">
        <f t="shared" si="27"/>
        <v>0</v>
      </c>
      <c r="AP49">
        <f t="shared" si="27"/>
        <v>-2.9092117772471036E-3</v>
      </c>
      <c r="AQ49">
        <f t="shared" si="27"/>
        <v>-54.945033569264886</v>
      </c>
      <c r="AR49">
        <f t="shared" si="27"/>
        <v>-54.947942781042137</v>
      </c>
      <c r="AS49">
        <f t="shared" si="27"/>
        <v>0.39125428697616543</v>
      </c>
      <c r="AT49">
        <f t="shared" si="27"/>
        <v>-6.1979346699401298E-2</v>
      </c>
      <c r="AU49">
        <f t="shared" si="23"/>
        <v>-54.618667840765369</v>
      </c>
      <c r="AW49">
        <v>46</v>
      </c>
      <c r="AX49">
        <f>IF(Z49&gt;0, (R49*SUMPRODUCT(K49:$K$98, X49:$X$98)-K49*$AZ$3)/Z49, 0)</f>
        <v>-5485.478642032368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0.344227385</v>
      </c>
      <c r="Q50" s="4">
        <f t="shared" si="21"/>
        <v>12.5</v>
      </c>
      <c r="R50">
        <f t="shared" si="0"/>
        <v>500000</v>
      </c>
      <c r="S50">
        <f t="shared" si="1"/>
        <v>-9847.1309353734796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-149.42816152721753</v>
      </c>
      <c r="AC50">
        <f t="shared" si="2"/>
        <v>-173.2236803808745</v>
      </c>
      <c r="AE50">
        <f t="shared" si="3"/>
        <v>0</v>
      </c>
      <c r="AF50">
        <f t="shared" si="24"/>
        <v>0</v>
      </c>
      <c r="AG50">
        <f t="shared" si="24"/>
        <v>-0.21989105445755977</v>
      </c>
      <c r="AH50">
        <f t="shared" si="5"/>
        <v>-4688.4938074259098</v>
      </c>
      <c r="AI50">
        <f t="shared" si="25"/>
        <v>-4688.7136984803674</v>
      </c>
      <c r="AJ50">
        <f t="shared" si="7"/>
        <v>23.795518853656972</v>
      </c>
      <c r="AK50">
        <f t="shared" si="22"/>
        <v>-10.459971306905228</v>
      </c>
      <c r="AL50">
        <f t="shared" si="26"/>
        <v>-4675.3781509336159</v>
      </c>
      <c r="AN50">
        <f t="shared" si="27"/>
        <v>0</v>
      </c>
      <c r="AO50">
        <f t="shared" si="27"/>
        <v>0</v>
      </c>
      <c r="AP50">
        <f t="shared" si="27"/>
        <v>-1.6774011580193383E-3</v>
      </c>
      <c r="AQ50">
        <f t="shared" si="27"/>
        <v>-35.765370089034739</v>
      </c>
      <c r="AR50">
        <f t="shared" si="27"/>
        <v>-35.767047490192759</v>
      </c>
      <c r="AS50">
        <f t="shared" si="27"/>
        <v>0.18152003035893829</v>
      </c>
      <c r="AT50">
        <f t="shared" si="27"/>
        <v>-7.9792095346190056E-2</v>
      </c>
      <c r="AU50">
        <f t="shared" si="23"/>
        <v>-35.665319555180012</v>
      </c>
      <c r="AW50">
        <v>47</v>
      </c>
      <c r="AX50">
        <f>IF(Z50&gt;0, (R50*SUMPRODUCT(K50:$K$98, X50:$X$98)-K50*$AZ$3)/Z50, 0)</f>
        <v>-9847.1309353734796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0.370496828</v>
      </c>
      <c r="Q51" s="4">
        <f t="shared" si="21"/>
        <v>12.5</v>
      </c>
      <c r="R51">
        <f t="shared" si="0"/>
        <v>500000</v>
      </c>
      <c r="S51">
        <f t="shared" si="1"/>
        <v>-16625.011023954215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-173.2236803808745</v>
      </c>
      <c r="AC51">
        <f t="shared" si="2"/>
        <v>-181.17698375954507</v>
      </c>
      <c r="AE51">
        <f t="shared" si="3"/>
        <v>0</v>
      </c>
      <c r="AF51">
        <f t="shared" si="24"/>
        <v>0</v>
      </c>
      <c r="AG51">
        <f t="shared" si="24"/>
        <v>-0.13622320573088303</v>
      </c>
      <c r="AH51">
        <f t="shared" si="5"/>
        <v>-3258.7575272840463</v>
      </c>
      <c r="AI51">
        <f t="shared" si="25"/>
        <v>-3258.8937504897772</v>
      </c>
      <c r="AJ51">
        <f t="shared" si="7"/>
        <v>7.9533033786705687</v>
      </c>
      <c r="AK51">
        <f t="shared" si="22"/>
        <v>-12.125657626661216</v>
      </c>
      <c r="AL51">
        <f t="shared" si="26"/>
        <v>-3263.0661047377675</v>
      </c>
      <c r="AN51">
        <f t="shared" si="27"/>
        <v>0</v>
      </c>
      <c r="AO51">
        <f t="shared" si="27"/>
        <v>0</v>
      </c>
      <c r="AP51">
        <f t="shared" si="27"/>
        <v>-9.2781726616915469E-4</v>
      </c>
      <c r="AQ51">
        <f t="shared" si="27"/>
        <v>-22.195421726060413</v>
      </c>
      <c r="AR51">
        <f t="shared" si="27"/>
        <v>-22.19634954332658</v>
      </c>
      <c r="AS51">
        <f t="shared" si="27"/>
        <v>5.4170008393357713E-2</v>
      </c>
      <c r="AT51">
        <f t="shared" si="27"/>
        <v>-8.258794417081762E-2</v>
      </c>
      <c r="AU51">
        <f t="shared" si="23"/>
        <v>-22.224767479104038</v>
      </c>
      <c r="AW51">
        <v>48</v>
      </c>
      <c r="AX51">
        <f>IF(Z51&gt;0, (R51*SUMPRODUCT(K51:$K$98, X51:$X$98)-K51*$AZ$3)/Z51, 0)</f>
        <v>-16625.011023954215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0.397394472</v>
      </c>
      <c r="Q52" s="4">
        <f t="shared" si="21"/>
        <v>12.5</v>
      </c>
      <c r="R52">
        <f t="shared" si="0"/>
        <v>500000</v>
      </c>
      <c r="S52">
        <f t="shared" si="1"/>
        <v>-27645.805148062158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-181.17698375954507</v>
      </c>
      <c r="AC52">
        <f t="shared" si="2"/>
        <v>-178.54020306563754</v>
      </c>
      <c r="AE52">
        <f t="shared" si="3"/>
        <v>0</v>
      </c>
      <c r="AF52">
        <f t="shared" si="24"/>
        <v>0</v>
      </c>
      <c r="AG52">
        <f t="shared" si="24"/>
        <v>-8.072662475800256E-2</v>
      </c>
      <c r="AH52">
        <f t="shared" si="5"/>
        <v>-2165.3739566228655</v>
      </c>
      <c r="AI52">
        <f t="shared" si="25"/>
        <v>-2165.4546832476235</v>
      </c>
      <c r="AJ52">
        <f t="shared" si="7"/>
        <v>-2.6367806939075251</v>
      </c>
      <c r="AK52">
        <f t="shared" si="22"/>
        <v>-12.682388863168155</v>
      </c>
      <c r="AL52">
        <f t="shared" si="26"/>
        <v>-2180.7738528046989</v>
      </c>
      <c r="AN52">
        <f t="shared" si="27"/>
        <v>0</v>
      </c>
      <c r="AO52">
        <f t="shared" si="27"/>
        <v>0</v>
      </c>
      <c r="AP52">
        <f t="shared" si="27"/>
        <v>-4.9091932223722175E-4</v>
      </c>
      <c r="AQ52">
        <f t="shared" si="27"/>
        <v>-13.168194735777668</v>
      </c>
      <c r="AR52">
        <f t="shared" si="27"/>
        <v>-13.168685655099905</v>
      </c>
      <c r="AS52">
        <f t="shared" si="27"/>
        <v>-1.6034940083543541E-2</v>
      </c>
      <c r="AT52">
        <f t="shared" si="27"/>
        <v>-7.7124861391386287E-2</v>
      </c>
      <c r="AU52">
        <f t="shared" si="23"/>
        <v>-13.261845456574832</v>
      </c>
      <c r="AW52">
        <v>49</v>
      </c>
      <c r="AX52">
        <f>IF(Z52&gt;0, (R52*SUMPRODUCT(K52:$K$98, X52:$X$98)-K52*$AZ$3)/Z52, 0)</f>
        <v>-27645.805148062158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0.424762996</v>
      </c>
      <c r="Q53" s="4">
        <f t="shared" si="21"/>
        <v>12.5</v>
      </c>
      <c r="R53">
        <f t="shared" si="0"/>
        <v>500000</v>
      </c>
      <c r="S53">
        <f t="shared" si="1"/>
        <v>-46443.675788066495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-178.54020306563754</v>
      </c>
      <c r="AC53">
        <f t="shared" si="2"/>
        <v>-169.53678849787235</v>
      </c>
      <c r="AE53">
        <f t="shared" si="3"/>
        <v>0</v>
      </c>
      <c r="AF53">
        <f t="shared" si="24"/>
        <v>0</v>
      </c>
      <c r="AG53">
        <f t="shared" si="24"/>
        <v>-4.5629675521245597E-2</v>
      </c>
      <c r="AH53">
        <f t="shared" si="5"/>
        <v>-1371.5873195670777</v>
      </c>
      <c r="AI53">
        <f t="shared" si="25"/>
        <v>-1371.6329492425989</v>
      </c>
      <c r="AJ53">
        <f t="shared" si="7"/>
        <v>-9.0034145677651907</v>
      </c>
      <c r="AK53">
        <f t="shared" si="22"/>
        <v>-12.497814214594628</v>
      </c>
      <c r="AL53">
        <f t="shared" si="26"/>
        <v>-1393.1341780249588</v>
      </c>
      <c r="AN53">
        <f t="shared" si="27"/>
        <v>0</v>
      </c>
      <c r="AO53">
        <f t="shared" si="27"/>
        <v>0</v>
      </c>
      <c r="AP53">
        <f t="shared" si="27"/>
        <v>-2.4775514902417663E-4</v>
      </c>
      <c r="AQ53">
        <f t="shared" si="27"/>
        <v>-7.447298646706134</v>
      </c>
      <c r="AR53">
        <f t="shared" si="27"/>
        <v>-7.447546401855158</v>
      </c>
      <c r="AS53">
        <f t="shared" si="27"/>
        <v>-4.8885780853832723E-2</v>
      </c>
      <c r="AT53">
        <f t="shared" si="27"/>
        <v>-6.7859299629944858E-2</v>
      </c>
      <c r="AU53">
        <f t="shared" si="23"/>
        <v>-7.5642914823389358</v>
      </c>
      <c r="AW53">
        <v>50</v>
      </c>
      <c r="AX53">
        <f>IF(Z53&gt;0, (R53*SUMPRODUCT(K53:$K$98, X53:$X$98)-K53*$AZ$3)/Z53, 0)</f>
        <v>-46443.675788066495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0.45242554800000001</v>
      </c>
      <c r="Q54" s="4">
        <f t="shared" si="21"/>
        <v>12.5</v>
      </c>
      <c r="R54">
        <f t="shared" si="0"/>
        <v>500000</v>
      </c>
      <c r="S54">
        <f t="shared" si="1"/>
        <v>-80102.01117344173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-169.53678849787235</v>
      </c>
      <c r="AC54">
        <f t="shared" si="2"/>
        <v>-157.18800740927242</v>
      </c>
      <c r="AE54">
        <f t="shared" si="3"/>
        <v>0</v>
      </c>
      <c r="AF54">
        <f t="shared" si="24"/>
        <v>0</v>
      </c>
      <c r="AG54">
        <f t="shared" si="24"/>
        <v>-2.4529347813271415E-2</v>
      </c>
      <c r="AH54">
        <f t="shared" si="5"/>
        <v>-825.76123811046898</v>
      </c>
      <c r="AI54">
        <f t="shared" si="25"/>
        <v>-825.78576745828229</v>
      </c>
      <c r="AJ54">
        <f t="shared" si="7"/>
        <v>-12.348781088599935</v>
      </c>
      <c r="AK54">
        <f t="shared" si="22"/>
        <v>-11.867575194851065</v>
      </c>
      <c r="AL54">
        <f t="shared" si="26"/>
        <v>-850.00212374173327</v>
      </c>
      <c r="AN54">
        <f t="shared" si="27"/>
        <v>0</v>
      </c>
      <c r="AO54">
        <f t="shared" si="27"/>
        <v>0</v>
      </c>
      <c r="AP54">
        <f t="shared" si="27"/>
        <v>-1.1891682005968758E-4</v>
      </c>
      <c r="AQ54">
        <f t="shared" si="27"/>
        <v>-4.0032413952530277</v>
      </c>
      <c r="AR54">
        <f t="shared" si="27"/>
        <v>-4.0033603120730881</v>
      </c>
      <c r="AS54">
        <f t="shared" si="27"/>
        <v>-5.9866156648282459E-2</v>
      </c>
      <c r="AT54">
        <f t="shared" si="27"/>
        <v>-5.7533299080514799E-2</v>
      </c>
      <c r="AU54">
        <f t="shared" si="23"/>
        <v>-4.1207597678018848</v>
      </c>
      <c r="AW54">
        <v>51</v>
      </c>
      <c r="AX54">
        <f>IF(Z54&gt;0, (R54*SUMPRODUCT(K54:$K$98, X54:$X$98)-K54*$AZ$3)/Z54, 0)</f>
        <v>-80102.01117344173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0.48020744799999998</v>
      </c>
      <c r="Q55" s="4">
        <f t="shared" si="21"/>
        <v>12.5</v>
      </c>
      <c r="R55">
        <f t="shared" si="0"/>
        <v>500000</v>
      </c>
      <c r="S55">
        <f t="shared" si="1"/>
        <v>-143460.18429182871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-157.18800740927242</v>
      </c>
      <c r="AC55">
        <f t="shared" si="2"/>
        <v>-143.51617761228783</v>
      </c>
      <c r="AE55">
        <f t="shared" si="3"/>
        <v>0</v>
      </c>
      <c r="AF55">
        <f t="shared" si="24"/>
        <v>0</v>
      </c>
      <c r="AG55">
        <f t="shared" si="24"/>
        <v>-1.2504878820623254E-2</v>
      </c>
      <c r="AH55">
        <f t="shared" si="5"/>
        <v>-471.16702058061782</v>
      </c>
      <c r="AI55">
        <f t="shared" si="25"/>
        <v>-471.17952545943842</v>
      </c>
      <c r="AJ55">
        <f t="shared" si="7"/>
        <v>-13.671829796984582</v>
      </c>
      <c r="AK55">
        <f t="shared" si="22"/>
        <v>-11.00316051864907</v>
      </c>
      <c r="AL55">
        <f t="shared" si="26"/>
        <v>-495.85451577507206</v>
      </c>
      <c r="AN55">
        <f t="shared" si="27"/>
        <v>0</v>
      </c>
      <c r="AO55">
        <f t="shared" si="27"/>
        <v>0</v>
      </c>
      <c r="AP55">
        <f t="shared" si="27"/>
        <v>-5.412759747674367E-5</v>
      </c>
      <c r="AQ55">
        <f t="shared" si="27"/>
        <v>-2.0394550958977775</v>
      </c>
      <c r="AR55">
        <f t="shared" si="27"/>
        <v>-2.0395092234952541</v>
      </c>
      <c r="AS55">
        <f t="shared" si="27"/>
        <v>-5.9178766194940884E-2</v>
      </c>
      <c r="AT55">
        <f t="shared" si="27"/>
        <v>-4.7627382245656262E-2</v>
      </c>
      <c r="AU55">
        <f t="shared" si="23"/>
        <v>-2.146315371935851</v>
      </c>
      <c r="AW55">
        <v>52</v>
      </c>
      <c r="AX55">
        <f>IF(Z55&gt;0, (R55*SUMPRODUCT(K55:$K$98, X55:$X$98)-K55*$AZ$3)/Z55, 0)</f>
        <v>-143460.18429182871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0.508136904</v>
      </c>
      <c r="Q56" s="4">
        <f t="shared" si="21"/>
        <v>12.5</v>
      </c>
      <c r="R56">
        <f t="shared" si="0"/>
        <v>500000</v>
      </c>
      <c r="S56">
        <f t="shared" si="1"/>
        <v>-269212.74596972077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-143.51617761228783</v>
      </c>
      <c r="AC56">
        <f t="shared" si="2"/>
        <v>-129.77431914368776</v>
      </c>
      <c r="AE56">
        <f t="shared" si="3"/>
        <v>0</v>
      </c>
      <c r="AF56">
        <f t="shared" si="24"/>
        <v>0</v>
      </c>
      <c r="AG56">
        <f t="shared" si="24"/>
        <v>-6.0256396236103502E-3</v>
      </c>
      <c r="AH56">
        <f t="shared" si="5"/>
        <v>-254.16761635226689</v>
      </c>
      <c r="AI56">
        <f t="shared" si="25"/>
        <v>-254.17364199189049</v>
      </c>
      <c r="AJ56">
        <f t="shared" si="7"/>
        <v>-13.741858468600071</v>
      </c>
      <c r="AK56">
        <f t="shared" si="22"/>
        <v>-10.04613243286015</v>
      </c>
      <c r="AL56">
        <f t="shared" si="26"/>
        <v>-277.96163289335067</v>
      </c>
      <c r="AN56">
        <f t="shared" si="27"/>
        <v>0</v>
      </c>
      <c r="AO56">
        <f t="shared" si="27"/>
        <v>0</v>
      </c>
      <c r="AP56">
        <f t="shared" si="27"/>
        <v>-2.3287581874272763E-5</v>
      </c>
      <c r="AQ56">
        <f t="shared" si="27"/>
        <v>-0.9822939215282408</v>
      </c>
      <c r="AR56">
        <f t="shared" si="27"/>
        <v>-0.98231720911011511</v>
      </c>
      <c r="AS56">
        <f t="shared" si="27"/>
        <v>-5.3108827308270261E-2</v>
      </c>
      <c r="AT56">
        <f t="shared" si="27"/>
        <v>-3.882577554643786E-2</v>
      </c>
      <c r="AU56">
        <f t="shared" si="23"/>
        <v>-1.074251811964823</v>
      </c>
      <c r="AW56">
        <v>53</v>
      </c>
      <c r="AX56">
        <f>IF(Z56&gt;0, (R56*SUMPRODUCT(K56:$K$98, X56:$X$98)-K56*$AZ$3)/Z56, 0)</f>
        <v>-269212.74596972077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0.53626491099999996</v>
      </c>
      <c r="Q57" s="4">
        <f t="shared" si="21"/>
        <v>12.5</v>
      </c>
      <c r="R57">
        <f t="shared" si="0"/>
        <v>500000</v>
      </c>
      <c r="S57">
        <f t="shared" si="1"/>
        <v>-533395.53487313539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-129.77431914368776</v>
      </c>
      <c r="AC57">
        <f t="shared" si="2"/>
        <v>-116.66615452548577</v>
      </c>
      <c r="AE57">
        <f t="shared" si="3"/>
        <v>0</v>
      </c>
      <c r="AF57">
        <f t="shared" si="24"/>
        <v>0</v>
      </c>
      <c r="AG57">
        <f t="shared" si="24"/>
        <v>-2.7340441309007687E-3</v>
      </c>
      <c r="AH57">
        <f t="shared" si="5"/>
        <v>-129.25356385893912</v>
      </c>
      <c r="AI57">
        <f t="shared" si="25"/>
        <v>-129.25629790307002</v>
      </c>
      <c r="AJ57">
        <f t="shared" si="7"/>
        <v>-13.108164618201997</v>
      </c>
      <c r="AK57">
        <f t="shared" si="22"/>
        <v>-9.0842023400581446</v>
      </c>
      <c r="AL57">
        <f t="shared" si="26"/>
        <v>-151.44866486133014</v>
      </c>
      <c r="AN57">
        <f t="shared" si="27"/>
        <v>0</v>
      </c>
      <c r="AO57">
        <f t="shared" si="27"/>
        <v>0</v>
      </c>
      <c r="AP57">
        <f t="shared" si="27"/>
        <v>-9.4342794949267294E-6</v>
      </c>
      <c r="AQ57">
        <f t="shared" si="27"/>
        <v>-0.44601117932900342</v>
      </c>
      <c r="AR57">
        <f t="shared" si="27"/>
        <v>-0.44602061360849832</v>
      </c>
      <c r="AS57">
        <f t="shared" si="27"/>
        <v>-4.5231928510562729E-2</v>
      </c>
      <c r="AT57">
        <f t="shared" si="27"/>
        <v>-3.1346569316838338E-2</v>
      </c>
      <c r="AU57">
        <f t="shared" si="23"/>
        <v>-0.52259911143589932</v>
      </c>
      <c r="AW57">
        <v>54</v>
      </c>
      <c r="AX57">
        <f>IF(Z57&gt;0, (R57*SUMPRODUCT(K57:$K$98, X57:$X$98)-K57*$AZ$3)/Z57, 0)</f>
        <v>-533395.53487313539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0.564431978</v>
      </c>
      <c r="Q58" s="4">
        <f t="shared" si="21"/>
        <v>12.5</v>
      </c>
      <c r="R58">
        <f t="shared" si="0"/>
        <v>500000</v>
      </c>
      <c r="S58">
        <f t="shared" si="1"/>
        <v>-1123006.4983272231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-116.66615452548577</v>
      </c>
      <c r="AC58">
        <f t="shared" si="2"/>
        <v>-104.53139915148422</v>
      </c>
      <c r="AE58">
        <f t="shared" si="3"/>
        <v>0</v>
      </c>
      <c r="AF58">
        <f t="shared" si="24"/>
        <v>0</v>
      </c>
      <c r="AG58">
        <f t="shared" si="24"/>
        <v>-1.1635217528481493E-3</v>
      </c>
      <c r="AH58">
        <f t="shared" si="5"/>
        <v>-61.727277469744472</v>
      </c>
      <c r="AI58">
        <f t="shared" si="25"/>
        <v>-61.728440991497322</v>
      </c>
      <c r="AJ58">
        <f t="shared" si="7"/>
        <v>-12.134755374001543</v>
      </c>
      <c r="AK58">
        <f t="shared" si="22"/>
        <v>-8.1666308167840036</v>
      </c>
      <c r="AL58">
        <f t="shared" si="26"/>
        <v>-82.029827182282872</v>
      </c>
      <c r="AN58">
        <f t="shared" si="27"/>
        <v>0</v>
      </c>
      <c r="AO58">
        <f t="shared" si="27"/>
        <v>0</v>
      </c>
      <c r="AP58">
        <f t="shared" si="27"/>
        <v>-3.5847568425456496E-6</v>
      </c>
      <c r="AQ58">
        <f t="shared" si="27"/>
        <v>-0.19017889415451195</v>
      </c>
      <c r="AR58">
        <f t="shared" si="27"/>
        <v>-0.19018247891135451</v>
      </c>
      <c r="AS58">
        <f t="shared" si="27"/>
        <v>-3.7386621481796056E-2</v>
      </c>
      <c r="AT58">
        <f t="shared" si="27"/>
        <v>-2.5161012786695483E-2</v>
      </c>
      <c r="AU58">
        <f t="shared" si="23"/>
        <v>-0.25273011317984606</v>
      </c>
      <c r="AW58">
        <v>55</v>
      </c>
      <c r="AX58">
        <f>IF(Z58&gt;0, (R58*SUMPRODUCT(K58:$K$98, X58:$X$98)-K58*$AZ$3)/Z58, 0)</f>
        <v>-1123006.4983272231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0.59247427200000002</v>
      </c>
      <c r="Q59" s="4">
        <f t="shared" si="21"/>
        <v>12.5</v>
      </c>
      <c r="R59">
        <f t="shared" si="0"/>
        <v>500000</v>
      </c>
      <c r="S59">
        <f t="shared" si="1"/>
        <v>-2526560.0273013785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-104.53139915148422</v>
      </c>
      <c r="AC59">
        <f t="shared" si="2"/>
        <v>-93.488750765879303</v>
      </c>
      <c r="AE59">
        <f t="shared" si="3"/>
        <v>0</v>
      </c>
      <c r="AF59">
        <f t="shared" si="24"/>
        <v>0</v>
      </c>
      <c r="AG59">
        <f t="shared" si="24"/>
        <v>-4.6252983184479659E-4</v>
      </c>
      <c r="AH59">
        <f t="shared" si="5"/>
        <v>-27.574268138994849</v>
      </c>
      <c r="AI59">
        <f t="shared" si="25"/>
        <v>-27.574730668826692</v>
      </c>
      <c r="AJ59">
        <f t="shared" si="7"/>
        <v>-11.04264838560492</v>
      </c>
      <c r="AK59">
        <f t="shared" si="22"/>
        <v>-7.3171979406038963</v>
      </c>
      <c r="AL59">
        <f t="shared" si="26"/>
        <v>-45.934576995035506</v>
      </c>
      <c r="AN59">
        <f t="shared" si="27"/>
        <v>0</v>
      </c>
      <c r="AO59">
        <f t="shared" si="27"/>
        <v>0</v>
      </c>
      <c r="AP59">
        <f t="shared" si="27"/>
        <v>-1.2723509585142325E-6</v>
      </c>
      <c r="AQ59">
        <f t="shared" si="27"/>
        <v>-7.5852721449437582E-2</v>
      </c>
      <c r="AR59">
        <f t="shared" si="27"/>
        <v>-7.5853993800396091E-2</v>
      </c>
      <c r="AS59">
        <f t="shared" si="27"/>
        <v>-3.0376687708814916E-2</v>
      </c>
      <c r="AT59">
        <f t="shared" si="27"/>
        <v>-2.012852614550871E-2</v>
      </c>
      <c r="AU59">
        <f t="shared" si="23"/>
        <v>-0.12635920765471972</v>
      </c>
      <c r="AW59">
        <v>56</v>
      </c>
      <c r="AX59">
        <f>IF(Z59&gt;0, (R59*SUMPRODUCT(K59:$K$98, X59:$X$98)-K59*$AZ$3)/Z59, 0)</f>
        <v>-2526560.0273013785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0.62503115200000003</v>
      </c>
      <c r="Q60" s="4">
        <f t="shared" si="21"/>
        <v>12.5</v>
      </c>
      <c r="R60">
        <f t="shared" si="0"/>
        <v>500000</v>
      </c>
      <c r="S60">
        <f t="shared" si="1"/>
        <v>-6185637.5671302248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-93.488750765879303</v>
      </c>
      <c r="AC60">
        <f t="shared" si="2"/>
        <v>-83.535293416114968</v>
      </c>
      <c r="AE60">
        <f t="shared" si="3"/>
        <v>0</v>
      </c>
      <c r="AF60">
        <f t="shared" si="24"/>
        <v>0</v>
      </c>
      <c r="AG60">
        <f t="shared" si="24"/>
        <v>-1.6880897989402909E-4</v>
      </c>
      <c r="AH60">
        <f t="shared" si="5"/>
        <v>-11.563822145292781</v>
      </c>
      <c r="AI60">
        <f t="shared" si="25"/>
        <v>-11.563990954272674</v>
      </c>
      <c r="AJ60">
        <f t="shared" si="7"/>
        <v>-9.953457349764335</v>
      </c>
      <c r="AK60">
        <f t="shared" si="22"/>
        <v>-6.5442125536115521</v>
      </c>
      <c r="AL60">
        <f t="shared" si="26"/>
        <v>-28.061660857648562</v>
      </c>
      <c r="AN60">
        <f t="shared" si="27"/>
        <v>0</v>
      </c>
      <c r="AO60">
        <f t="shared" si="27"/>
        <v>0</v>
      </c>
      <c r="AP60">
        <f t="shared" si="27"/>
        <v>-4.1461469962556706E-7</v>
      </c>
      <c r="AQ60">
        <f t="shared" si="27"/>
        <v>-2.8402106619587676E-2</v>
      </c>
      <c r="AR60">
        <f t="shared" si="27"/>
        <v>-2.8402521234287301E-2</v>
      </c>
      <c r="AS60">
        <f t="shared" si="27"/>
        <v>-2.4446861368981016E-2</v>
      </c>
      <c r="AT60">
        <f t="shared" si="27"/>
        <v>-1.6073355362403275E-2</v>
      </c>
      <c r="AU60">
        <f t="shared" si="23"/>
        <v>-6.8922737965671596E-2</v>
      </c>
      <c r="AW60">
        <v>57</v>
      </c>
      <c r="AX60">
        <f>IF(Z60&gt;0, (R60*SUMPRODUCT(K60:$K$98, X60:$X$98)-K60*$AZ$3)/Z60, 0)</f>
        <v>-6185637.5671302248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0.65741117999999998</v>
      </c>
      <c r="Q61" s="4">
        <f t="shared" si="21"/>
        <v>12.5</v>
      </c>
      <c r="R61">
        <f t="shared" si="0"/>
        <v>500000</v>
      </c>
      <c r="S61">
        <f t="shared" si="1"/>
        <v>-16611076.367263298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-83.535293416114968</v>
      </c>
      <c r="AC61">
        <f t="shared" si="2"/>
        <v>-74.608954387722278</v>
      </c>
      <c r="AE61">
        <f t="shared" si="3"/>
        <v>0</v>
      </c>
      <c r="AF61">
        <f t="shared" si="24"/>
        <v>0</v>
      </c>
      <c r="AG61">
        <f t="shared" si="24"/>
        <v>-5.6143979428358852E-5</v>
      </c>
      <c r="AH61">
        <f t="shared" si="5"/>
        <v>-4.4390764266691978</v>
      </c>
      <c r="AI61">
        <f t="shared" si="25"/>
        <v>-4.439132570648626</v>
      </c>
      <c r="AJ61">
        <f t="shared" si="7"/>
        <v>-8.9263390283926896</v>
      </c>
      <c r="AK61">
        <f t="shared" si="22"/>
        <v>-5.8474705391280484</v>
      </c>
      <c r="AL61">
        <f t="shared" si="26"/>
        <v>-19.212942138169364</v>
      </c>
      <c r="AN61">
        <f t="shared" si="27"/>
        <v>0</v>
      </c>
      <c r="AO61">
        <f t="shared" si="27"/>
        <v>0</v>
      </c>
      <c r="AP61">
        <f t="shared" si="27"/>
        <v>-1.2312161937778731E-7</v>
      </c>
      <c r="AQ61">
        <f t="shared" si="27"/>
        <v>-9.7347263902210577E-3</v>
      </c>
      <c r="AR61">
        <f t="shared" si="27"/>
        <v>-9.7348495118404349E-3</v>
      </c>
      <c r="AS61">
        <f t="shared" si="27"/>
        <v>-1.957512323637901E-2</v>
      </c>
      <c r="AT61">
        <f t="shared" si="27"/>
        <v>-1.282328130944161E-2</v>
      </c>
      <c r="AU61">
        <f t="shared" si="23"/>
        <v>-4.2133254057661051E-2</v>
      </c>
      <c r="AW61">
        <v>58</v>
      </c>
      <c r="AX61">
        <f>IF(Z61&gt;0, (R61*SUMPRODUCT(K61:$K$98, X61:$X$98)-K61*$AZ$3)/Z61, 0)</f>
        <v>-16611076.367263298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0.68957421399999996</v>
      </c>
      <c r="Q62" s="4">
        <f t="shared" si="21"/>
        <v>12.5</v>
      </c>
      <c r="R62">
        <f t="shared" si="0"/>
        <v>500000</v>
      </c>
      <c r="S62">
        <f t="shared" si="1"/>
        <v>-49373771.936871894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-74.608954387722278</v>
      </c>
      <c r="AC62">
        <f t="shared" si="2"/>
        <v>-66.623384529280102</v>
      </c>
      <c r="AE62">
        <f t="shared" si="3"/>
        <v>0</v>
      </c>
      <c r="AF62">
        <f t="shared" si="24"/>
        <v>0</v>
      </c>
      <c r="AG62">
        <f t="shared" si="24"/>
        <v>-1.686709914893254E-5</v>
      </c>
      <c r="AH62">
        <f t="shared" si="5"/>
        <v>-1.5486176194057089</v>
      </c>
      <c r="AI62">
        <f t="shared" si="25"/>
        <v>-1.5486344865048578</v>
      </c>
      <c r="AJ62">
        <f t="shared" si="7"/>
        <v>-7.9855698584421759</v>
      </c>
      <c r="AK62">
        <f t="shared" si="22"/>
        <v>-5.2226268071405597</v>
      </c>
      <c r="AL62">
        <f t="shared" si="26"/>
        <v>-14.756831152087592</v>
      </c>
      <c r="AN62">
        <f t="shared" si="27"/>
        <v>0</v>
      </c>
      <c r="AO62">
        <f t="shared" si="27"/>
        <v>0</v>
      </c>
      <c r="AP62">
        <f t="shared" si="27"/>
        <v>-3.3025811852825518E-8</v>
      </c>
      <c r="AQ62">
        <f t="shared" si="27"/>
        <v>-3.0321962110301725E-3</v>
      </c>
      <c r="AR62">
        <f t="shared" si="27"/>
        <v>-3.0322292368420256E-3</v>
      </c>
      <c r="AS62">
        <f t="shared" si="27"/>
        <v>-1.5635760799994843E-2</v>
      </c>
      <c r="AT62">
        <f t="shared" si="27"/>
        <v>-1.0225913109727747E-2</v>
      </c>
      <c r="AU62">
        <f t="shared" si="23"/>
        <v>-2.8893903146564617E-2</v>
      </c>
      <c r="AW62">
        <v>59</v>
      </c>
      <c r="AX62">
        <f>IF(Z62&gt;0, (R62*SUMPRODUCT(K62:$K$98, X62:$X$98)-K62*$AZ$3)/Z62, 0)</f>
        <v>-49373771.936871894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0.72148010799999995</v>
      </c>
      <c r="Q63" s="4">
        <f t="shared" si="21"/>
        <v>12.5</v>
      </c>
      <c r="R63">
        <f t="shared" si="0"/>
        <v>500000</v>
      </c>
      <c r="S63">
        <f t="shared" si="1"/>
        <v>-164180172.75095922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-66.623384529280102</v>
      </c>
      <c r="AC63">
        <f t="shared" si="2"/>
        <v>-59.487751917605046</v>
      </c>
      <c r="AE63">
        <f t="shared" si="3"/>
        <v>0</v>
      </c>
      <c r="AF63">
        <f t="shared" si="24"/>
        <v>0</v>
      </c>
      <c r="AG63">
        <f t="shared" si="24"/>
        <v>-4.5291516418246586E-6</v>
      </c>
      <c r="AH63">
        <f t="shared" si="5"/>
        <v>-0.48677106062474229</v>
      </c>
      <c r="AI63">
        <f t="shared" si="25"/>
        <v>-0.48677558977638413</v>
      </c>
      <c r="AJ63">
        <f t="shared" si="7"/>
        <v>-7.1356326116750566</v>
      </c>
      <c r="AK63">
        <f t="shared" si="22"/>
        <v>-4.6636369170496073</v>
      </c>
      <c r="AL63">
        <f t="shared" si="26"/>
        <v>-12.286045118501047</v>
      </c>
      <c r="AN63">
        <f t="shared" si="27"/>
        <v>0</v>
      </c>
      <c r="AO63">
        <f t="shared" si="27"/>
        <v>0</v>
      </c>
      <c r="AP63">
        <f t="shared" si="27"/>
        <v>-7.9179352070830626E-9</v>
      </c>
      <c r="AQ63">
        <f t="shared" si="27"/>
        <v>-8.5098093937015121E-4</v>
      </c>
      <c r="AR63">
        <f t="shared" si="27"/>
        <v>-8.5098885730535833E-4</v>
      </c>
      <c r="AS63">
        <f t="shared" si="27"/>
        <v>-1.247462685043375E-2</v>
      </c>
      <c r="AT63">
        <f t="shared" si="27"/>
        <v>-8.1530445122572383E-3</v>
      </c>
      <c r="AU63">
        <f t="shared" si="23"/>
        <v>-2.1478660219996348E-2</v>
      </c>
      <c r="AW63">
        <v>60</v>
      </c>
      <c r="AX63">
        <f>IF(Z63&gt;0, (R63*SUMPRODUCT(K63:$K$98, X63:$X$98)-K63*$AZ$3)/Z63, 0)</f>
        <v>-164180172.75095922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0.75308980400000003</v>
      </c>
      <c r="Q64" s="4">
        <f t="shared" si="21"/>
        <v>12.5</v>
      </c>
      <c r="R64">
        <f t="shared" si="0"/>
        <v>500000</v>
      </c>
      <c r="S64">
        <f t="shared" si="1"/>
        <v>-618763816.10664487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-59.487751917605046</v>
      </c>
      <c r="AC64">
        <f t="shared" si="2"/>
        <v>-53.114795034360434</v>
      </c>
      <c r="AE64">
        <f t="shared" si="3"/>
        <v>0</v>
      </c>
      <c r="AF64">
        <f t="shared" si="24"/>
        <v>0</v>
      </c>
      <c r="AG64">
        <f t="shared" si="24"/>
        <v>-1.0730022031784019E-6</v>
      </c>
      <c r="AH64">
        <f t="shared" si="5"/>
        <v>-0.13643431688912042</v>
      </c>
      <c r="AI64">
        <f t="shared" si="25"/>
        <v>-0.13643538989132359</v>
      </c>
      <c r="AJ64">
        <f t="shared" si="7"/>
        <v>-6.372956883244612</v>
      </c>
      <c r="AK64">
        <f t="shared" si="22"/>
        <v>-4.1641426342323538</v>
      </c>
      <c r="AL64">
        <f t="shared" si="26"/>
        <v>-10.673534907368289</v>
      </c>
      <c r="AN64">
        <f t="shared" si="27"/>
        <v>0</v>
      </c>
      <c r="AO64">
        <f t="shared" si="27"/>
        <v>0</v>
      </c>
      <c r="AP64">
        <f t="shared" si="27"/>
        <v>-1.6748567694869189E-9</v>
      </c>
      <c r="AQ64">
        <f t="shared" si="27"/>
        <v>-2.129612954709601E-4</v>
      </c>
      <c r="AR64">
        <f t="shared" si="27"/>
        <v>-2.129629703277296E-4</v>
      </c>
      <c r="AS64">
        <f t="shared" si="27"/>
        <v>-9.9475937196895261E-3</v>
      </c>
      <c r="AT64">
        <f t="shared" si="27"/>
        <v>-6.4998398506489977E-3</v>
      </c>
      <c r="AU64">
        <f t="shared" si="23"/>
        <v>-1.6660396540666252E-2</v>
      </c>
      <c r="AW64">
        <v>61</v>
      </c>
      <c r="AX64">
        <f>IF(Z64&gt;0, (R64*SUMPRODUCT(K64:$K$98, X64:$X$98)-K64*$AZ$3)/Z64, 0)</f>
        <v>-618763816.10664487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0.78453892300000005</v>
      </c>
      <c r="Q65" s="4">
        <f t="shared" si="21"/>
        <v>12.5</v>
      </c>
      <c r="R65">
        <f t="shared" si="0"/>
        <v>500000</v>
      </c>
      <c r="S65">
        <f t="shared" si="1"/>
        <v>-2688926994.3197026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-53.114795034360434</v>
      </c>
      <c r="AC65">
        <f t="shared" si="2"/>
        <v>-47.424108116920188</v>
      </c>
      <c r="AE65">
        <f t="shared" si="3"/>
        <v>0</v>
      </c>
      <c r="AF65">
        <f t="shared" si="24"/>
        <v>0</v>
      </c>
      <c r="AG65">
        <f t="shared" si="24"/>
        <v>-2.2046018828840717E-7</v>
      </c>
      <c r="AH65">
        <f t="shared" si="5"/>
        <v>-3.3672479714328421E-2</v>
      </c>
      <c r="AI65">
        <f t="shared" si="25"/>
        <v>-3.3672700174516706E-2</v>
      </c>
      <c r="AJ65">
        <f t="shared" si="7"/>
        <v>-5.6906869174402459</v>
      </c>
      <c r="AK65">
        <f t="shared" si="22"/>
        <v>-3.7180356524052307</v>
      </c>
      <c r="AL65">
        <f t="shared" si="26"/>
        <v>-9.4423952700199933</v>
      </c>
      <c r="AN65">
        <f t="shared" si="27"/>
        <v>0</v>
      </c>
      <c r="AO65">
        <f t="shared" si="27"/>
        <v>0</v>
      </c>
      <c r="AP65">
        <f t="shared" si="27"/>
        <v>-3.0724810328528833E-10</v>
      </c>
      <c r="AQ65">
        <f t="shared" si="27"/>
        <v>-4.6928225932590232E-5</v>
      </c>
      <c r="AR65">
        <f t="shared" si="27"/>
        <v>-4.6928533180693514E-5</v>
      </c>
      <c r="AS65">
        <f t="shared" si="27"/>
        <v>-7.9309229269394644E-3</v>
      </c>
      <c r="AT65">
        <f t="shared" si="27"/>
        <v>-5.1817038305988659E-3</v>
      </c>
      <c r="AU65">
        <f t="shared" si="23"/>
        <v>-1.3159555290719025E-2</v>
      </c>
      <c r="AW65">
        <v>62</v>
      </c>
      <c r="AX65">
        <f>IF(Z65&gt;0, (R65*SUMPRODUCT(K65:$K$98, X65:$X$98)-K65*$AZ$3)/Z65, 0)</f>
        <v>-2688926994.3197026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0.81598695700000001</v>
      </c>
      <c r="Q66" s="4">
        <f t="shared" si="21"/>
        <v>12.5</v>
      </c>
      <c r="R66">
        <f t="shared" si="0"/>
        <v>500000</v>
      </c>
      <c r="S66">
        <f t="shared" si="1"/>
        <v>-13796839267.745602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-47.424108116920188</v>
      </c>
      <c r="AC66">
        <f t="shared" si="2"/>
        <v>-42.342994439132092</v>
      </c>
      <c r="AE66">
        <f t="shared" si="3"/>
        <v>0</v>
      </c>
      <c r="AF66">
        <f t="shared" si="24"/>
        <v>0</v>
      </c>
      <c r="AG66">
        <f t="shared" si="24"/>
        <v>-3.8362948224418687E-8</v>
      </c>
      <c r="AH66">
        <f t="shared" si="5"/>
        <v>-7.1957055272441764E-3</v>
      </c>
      <c r="AI66">
        <f t="shared" si="25"/>
        <v>-7.1957438901924008E-3</v>
      </c>
      <c r="AJ66">
        <f t="shared" si="7"/>
        <v>-5.0811136777880961</v>
      </c>
      <c r="AK66">
        <f t="shared" si="22"/>
        <v>-3.3196875681844134</v>
      </c>
      <c r="AL66">
        <f t="shared" si="26"/>
        <v>-8.4079969898627027</v>
      </c>
      <c r="AN66">
        <f t="shared" si="27"/>
        <v>0</v>
      </c>
      <c r="AO66">
        <f t="shared" si="27"/>
        <v>0</v>
      </c>
      <c r="AP66">
        <f t="shared" si="27"/>
        <v>-4.7736765543438665E-11</v>
      </c>
      <c r="AQ66">
        <f t="shared" si="27"/>
        <v>-8.9539444587065755E-6</v>
      </c>
      <c r="AR66">
        <f t="shared" si="27"/>
        <v>-8.9539921954721183E-6</v>
      </c>
      <c r="AS66">
        <f t="shared" si="27"/>
        <v>-6.3226614106195993E-3</v>
      </c>
      <c r="AT66">
        <f t="shared" si="27"/>
        <v>-4.1308385943866991E-3</v>
      </c>
      <c r="AU66">
        <f t="shared" si="23"/>
        <v>-1.0462453997201771E-2</v>
      </c>
      <c r="AW66">
        <v>63</v>
      </c>
      <c r="AX66">
        <f>IF(Z66&gt;0, (R66*SUMPRODUCT(K66:$K$98, X66:$X$98)-K66*$AZ$3)/Z66, 0)</f>
        <v>-13796839267.745602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0.84743607600000004</v>
      </c>
      <c r="Q67" s="4">
        <f t="shared" si="21"/>
        <v>12.5</v>
      </c>
      <c r="R67">
        <f t="shared" ref="R67:R69" si="28">$C$6</f>
        <v>500000</v>
      </c>
      <c r="S67">
        <f t="shared" ref="S67:S69" si="29">AX67</f>
        <v>-86407617653.186264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-42.342994439132092</v>
      </c>
      <c r="AC67">
        <f t="shared" ref="AC67:AC69" si="30">S67*Z67</f>
        <v>-37.806252851992596</v>
      </c>
      <c r="AE67">
        <f t="shared" ref="AE67:AE69" si="31">$Z67*O67</f>
        <v>0</v>
      </c>
      <c r="AF67">
        <f t="shared" si="24"/>
        <v>0</v>
      </c>
      <c r="AG67">
        <f t="shared" si="24"/>
        <v>-5.4691724350819569E-9</v>
      </c>
      <c r="AH67">
        <f t="shared" ref="AH67:AH69" si="32">-X67*R67</f>
        <v>-1.3004058522837016E-3</v>
      </c>
      <c r="AI67">
        <f t="shared" ref="AI67:AI69" si="33">SUM(AE67:AH67)</f>
        <v>-1.3004113214561367E-3</v>
      </c>
      <c r="AJ67">
        <f t="shared" ref="AJ67:AJ69" si="34">AB67-AC67</f>
        <v>-4.5367415871394954</v>
      </c>
      <c r="AK67">
        <f t="shared" si="22"/>
        <v>-2.9640096107392466</v>
      </c>
      <c r="AL67">
        <f t="shared" si="26"/>
        <v>-7.5020516092001985</v>
      </c>
      <c r="AN67">
        <f t="shared" si="27"/>
        <v>0</v>
      </c>
      <c r="AO67">
        <f t="shared" si="27"/>
        <v>0</v>
      </c>
      <c r="AP67">
        <f t="shared" si="27"/>
        <v>-6.0763755490541108E-12</v>
      </c>
      <c r="AQ67">
        <f t="shared" si="27"/>
        <v>-1.4447806168951312E-6</v>
      </c>
      <c r="AR67">
        <f t="shared" si="27"/>
        <v>-1.4447866932706802E-6</v>
      </c>
      <c r="AS67">
        <f t="shared" si="27"/>
        <v>-5.0404235704187067E-3</v>
      </c>
      <c r="AT67">
        <f t="shared" si="27"/>
        <v>-3.2930824068243994E-3</v>
      </c>
      <c r="AU67">
        <f t="shared" si="23"/>
        <v>-8.3349507639363767E-3</v>
      </c>
      <c r="AW67">
        <v>64</v>
      </c>
      <c r="AX67">
        <f>IF(Z67&gt;0, (R67*SUMPRODUCT(K67:$K$98, X67:$X$98)-K67*$AZ$3)/Z67, 0)</f>
        <v>-86407617653.186264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0.87888519499999995</v>
      </c>
      <c r="Q68" s="4">
        <f t="shared" si="21"/>
        <v>12.5</v>
      </c>
      <c r="R68">
        <f t="shared" si="28"/>
        <v>500000</v>
      </c>
      <c r="S68">
        <f t="shared" si="29"/>
        <v>-694323870840.09607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-37.806252851992596</v>
      </c>
      <c r="AC68">
        <f t="shared" si="30"/>
        <v>-33.755584170805399</v>
      </c>
      <c r="AE68">
        <f t="shared" si="31"/>
        <v>0</v>
      </c>
      <c r="AF68">
        <f t="shared" si="24"/>
        <v>0</v>
      </c>
      <c r="AG68">
        <f t="shared" si="24"/>
        <v>-6.0770602863550701E-10</v>
      </c>
      <c r="AH68">
        <f t="shared" si="32"/>
        <v>-1.9227098728382522E-4</v>
      </c>
      <c r="AI68">
        <f t="shared" si="33"/>
        <v>-1.9227159498985387E-4</v>
      </c>
      <c r="AJ68">
        <f t="shared" si="34"/>
        <v>-4.0506686811871973</v>
      </c>
      <c r="AK68">
        <f t="shared" si="22"/>
        <v>-2.6464376996394821</v>
      </c>
      <c r="AL68">
        <f t="shared" si="26"/>
        <v>-6.6972986524216696</v>
      </c>
      <c r="AN68">
        <f t="shared" si="27"/>
        <v>0</v>
      </c>
      <c r="AO68">
        <f t="shared" si="27"/>
        <v>0</v>
      </c>
      <c r="AP68">
        <f t="shared" si="27"/>
        <v>-6.0283507521421036E-13</v>
      </c>
      <c r="AQ68">
        <f t="shared" si="27"/>
        <v>-1.9072987533298761E-7</v>
      </c>
      <c r="AR68">
        <f t="shared" si="27"/>
        <v>-1.9073047816806285E-7</v>
      </c>
      <c r="AS68">
        <f t="shared" si="27"/>
        <v>-4.0182013079155029E-3</v>
      </c>
      <c r="AT68">
        <f t="shared" si="27"/>
        <v>-2.6252256757991871E-3</v>
      </c>
      <c r="AU68">
        <f t="shared" si="23"/>
        <v>-6.6436177141928577E-3</v>
      </c>
      <c r="AW68">
        <v>65</v>
      </c>
      <c r="AX68">
        <f>IF(Z68&gt;0, (R68*SUMPRODUCT(K68:$K$98, X68:$X$98)-K68*$AZ$3)/Z68, 0)</f>
        <v>-694323870840.09607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500000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-33.755584170805399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-2.4308241145420281E-5</v>
      </c>
      <c r="AI69">
        <f t="shared" si="33"/>
        <v>-2.4308241145420281E-5</v>
      </c>
      <c r="AJ69">
        <f t="shared" si="34"/>
        <v>-33.755584170805399</v>
      </c>
      <c r="AK69">
        <f t="shared" si="22"/>
        <v>-2.3628908919563782</v>
      </c>
      <c r="AL69">
        <f t="shared" si="26"/>
        <v>-36.118499371002919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-2.1529824114793225E-8</v>
      </c>
      <c r="AR69">
        <f t="shared" si="27"/>
        <v>-2.1529824114793225E-8</v>
      </c>
      <c r="AS69">
        <f t="shared" si="27"/>
        <v>-2.9897341635779354E-2</v>
      </c>
      <c r="AT69">
        <f t="shared" si="27"/>
        <v>-2.0928139145045548E-3</v>
      </c>
      <c r="AU69">
        <f t="shared" si="23"/>
        <v>-3.1990177080108019E-2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56637.91521153567</v>
      </c>
      <c r="AO71" s="8">
        <f t="shared" si="47"/>
        <v>-5663.7915211535674</v>
      </c>
      <c r="AP71" s="8">
        <f t="shared" si="47"/>
        <v>-204.06987009211417</v>
      </c>
      <c r="AQ71" s="8">
        <f t="shared" si="47"/>
        <v>-34028.332081397231</v>
      </c>
      <c r="AR71" s="8">
        <f t="shared" si="47"/>
        <v>16741.721738892757</v>
      </c>
      <c r="AS71" s="8">
        <f t="shared" si="47"/>
        <v>-4040.7556096055168</v>
      </c>
      <c r="AT71" s="8">
        <f t="shared" si="47"/>
        <v>1863.0692108219232</v>
      </c>
      <c r="AU71" s="8">
        <f t="shared" si="47"/>
        <v>14564.035340109171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8" priority="1" operator="lessThan">
      <formula>0</formula>
    </cfRule>
  </conditionalFormatting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520D7-A4C0-451F-8881-634316639151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'S.26.04.E'!C3*(1+C12)</f>
        <v>43369.519118379896</v>
      </c>
      <c r="K3">
        <v>1</v>
      </c>
      <c r="L3" s="2">
        <v>0</v>
      </c>
      <c r="O3">
        <f>$C$3</f>
        <v>43369.519118379896</v>
      </c>
      <c r="P3">
        <f>O3*C5</f>
        <v>4336.9519118379894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43369.519118379896</v>
      </c>
      <c r="AF3">
        <f t="shared" ref="AF3:AG34" si="4">-$Z3*P3</f>
        <v>-4336.9519118379894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38932.567206541906</v>
      </c>
      <c r="AJ3">
        <f t="shared" ref="AJ3:AJ66" si="7">AB3-AC3</f>
        <v>0</v>
      </c>
      <c r="AL3">
        <f t="shared" ref="AL3:AL34" si="8">SUM(AI3:AK3)</f>
        <v>38932.567206541906</v>
      </c>
      <c r="AN3">
        <f t="shared" ref="AN3:AU34" si="9">AE3*$K3</f>
        <v>43369.519118379896</v>
      </c>
      <c r="AO3">
        <f t="shared" si="9"/>
        <v>-4336.9519118379894</v>
      </c>
      <c r="AP3">
        <f t="shared" si="9"/>
        <v>-100</v>
      </c>
      <c r="AQ3">
        <f t="shared" si="9"/>
        <v>0</v>
      </c>
      <c r="AR3">
        <f t="shared" si="9"/>
        <v>38932.567206541906</v>
      </c>
      <c r="AS3">
        <f t="shared" si="9"/>
        <v>0</v>
      </c>
      <c r="AT3">
        <f t="shared" si="9"/>
        <v>0</v>
      </c>
      <c r="AU3">
        <f t="shared" si="9"/>
        <v>38932.567206541906</v>
      </c>
      <c r="AW3">
        <v>0</v>
      </c>
      <c r="AX3">
        <f>IF(Z3&gt;0, (R3*SUMPRODUCT(K3:$K$98, X3:$X$98)-K3*$AZ$3)/Z3, 0)</f>
        <v>0</v>
      </c>
      <c r="AZ3">
        <f>C6*SUMPRODUCT(X4:X98, K4:K98)/1</f>
        <v>27561.611388045454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1000000</v>
      </c>
      <c r="S4">
        <f t="shared" si="1"/>
        <v>1872.3364944178031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1848.7544162706108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-2595</v>
      </c>
      <c r="AI4">
        <f t="shared" si="6"/>
        <v>-2595</v>
      </c>
      <c r="AJ4">
        <f t="shared" si="7"/>
        <v>-1848.7544162706108</v>
      </c>
      <c r="AK4">
        <f>G4*SUM(AB4, AE4:AF4)</f>
        <v>0</v>
      </c>
      <c r="AL4">
        <f t="shared" si="8"/>
        <v>-4443.7544162706108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-2420.934788692975</v>
      </c>
      <c r="AR4">
        <f t="shared" si="9"/>
        <v>-2420.934788692975</v>
      </c>
      <c r="AS4">
        <f t="shared" si="9"/>
        <v>-1724.7452339496322</v>
      </c>
      <c r="AT4">
        <f t="shared" si="9"/>
        <v>0</v>
      </c>
      <c r="AU4">
        <f t="shared" si="9"/>
        <v>-4145.6800226426076</v>
      </c>
      <c r="AW4">
        <v>1</v>
      </c>
      <c r="AX4">
        <f>IF(Z4&gt;0, (R4*SUMPRODUCT(K4:$K$98, X4:$X$98)-K4*$AZ$3)/Z4, 0)</f>
        <v>1872.3364944178031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2.5990000000000002E-3</v>
      </c>
      <c r="Q5" s="4">
        <f t="shared" ref="Q5:Q68" si="21">$C$8</f>
        <v>12.5</v>
      </c>
      <c r="R5">
        <f t="shared" si="0"/>
        <v>1000000</v>
      </c>
      <c r="S5">
        <f t="shared" si="1"/>
        <v>1612.9012123398427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1848.7544162706108</v>
      </c>
      <c r="AC5">
        <f t="shared" si="2"/>
        <v>1572.5217214653567</v>
      </c>
      <c r="AE5">
        <f t="shared" si="3"/>
        <v>0</v>
      </c>
      <c r="AF5">
        <f t="shared" si="4"/>
        <v>0</v>
      </c>
      <c r="AG5">
        <f t="shared" si="4"/>
        <v>-12.187058555062501</v>
      </c>
      <c r="AH5">
        <f t="shared" si="5"/>
        <v>-2566.2655950000003</v>
      </c>
      <c r="AI5">
        <f t="shared" si="6"/>
        <v>-2578.4526535550626</v>
      </c>
      <c r="AJ5">
        <f t="shared" si="7"/>
        <v>276.23269480525414</v>
      </c>
      <c r="AK5">
        <f>G5*SUM(AB5, AE5:AF5)</f>
        <v>75.79893106709504</v>
      </c>
      <c r="AL5">
        <f t="shared" si="8"/>
        <v>-2226.4210276827134</v>
      </c>
      <c r="AN5">
        <f t="shared" si="9"/>
        <v>0</v>
      </c>
      <c r="AO5">
        <f t="shared" si="9"/>
        <v>0</v>
      </c>
      <c r="AP5">
        <f t="shared" si="9"/>
        <v>-10.421251482276306</v>
      </c>
      <c r="AQ5">
        <f t="shared" si="9"/>
        <v>-2194.434285761195</v>
      </c>
      <c r="AR5">
        <f t="shared" si="9"/>
        <v>-2204.8555372434712</v>
      </c>
      <c r="AS5">
        <f t="shared" si="9"/>
        <v>236.20879207121115</v>
      </c>
      <c r="AT5">
        <f t="shared" si="9"/>
        <v>64.816273686466474</v>
      </c>
      <c r="AU5">
        <f t="shared" si="9"/>
        <v>-1903.8304714857934</v>
      </c>
      <c r="AW5">
        <v>2</v>
      </c>
      <c r="AX5">
        <f>IF(Z5&gt;0, (R5*SUMPRODUCT(K5:$K$98, X5:$X$98)-K5*$AZ$3)/Z5, 0)</f>
        <v>1612.9012123398427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2.6029999999999998E-3</v>
      </c>
      <c r="Q6" s="4">
        <f t="shared" si="21"/>
        <v>12.5</v>
      </c>
      <c r="R6">
        <f t="shared" si="0"/>
        <v>1000000</v>
      </c>
      <c r="S6">
        <f t="shared" si="1"/>
        <v>1750.2635904575511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1572.5217214653567</v>
      </c>
      <c r="AC6">
        <f t="shared" si="2"/>
        <v>1684.9388603778316</v>
      </c>
      <c r="AE6">
        <f t="shared" si="3"/>
        <v>0</v>
      </c>
      <c r="AF6">
        <f t="shared" si="4"/>
        <v>0</v>
      </c>
      <c r="AG6">
        <f t="shared" si="4"/>
        <v>-12.033465056093048</v>
      </c>
      <c r="AH6">
        <f t="shared" si="5"/>
        <v>-2537.833073506215</v>
      </c>
      <c r="AI6">
        <f t="shared" si="6"/>
        <v>-2549.8665385623081</v>
      </c>
      <c r="AJ6">
        <f t="shared" si="7"/>
        <v>-112.41713891247491</v>
      </c>
      <c r="AK6">
        <f>G6*SUM(AB6, AE6:AF6)</f>
        <v>91.992520705723365</v>
      </c>
      <c r="AL6">
        <f t="shared" si="8"/>
        <v>-2570.2911567690594</v>
      </c>
      <c r="AN6">
        <f t="shared" si="9"/>
        <v>0</v>
      </c>
      <c r="AO6">
        <f t="shared" si="9"/>
        <v>0</v>
      </c>
      <c r="AP6">
        <f t="shared" si="9"/>
        <v>-9.2827356335996178</v>
      </c>
      <c r="AQ6">
        <f t="shared" si="9"/>
        <v>-1957.709886034477</v>
      </c>
      <c r="AR6">
        <f t="shared" si="9"/>
        <v>-1966.9926216680765</v>
      </c>
      <c r="AS6">
        <f t="shared" si="9"/>
        <v>-86.719708441897353</v>
      </c>
      <c r="AT6">
        <f t="shared" si="9"/>
        <v>70.96395310902426</v>
      </c>
      <c r="AU6">
        <f t="shared" si="9"/>
        <v>-1982.7483770009494</v>
      </c>
      <c r="AW6">
        <v>3</v>
      </c>
      <c r="AX6">
        <f>IF(Z6&gt;0, (R6*SUMPRODUCT(K6:$K$98, X6:$X$98)-K6*$AZ$3)/Z6, 0)</f>
        <v>1750.2635904575511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2.6080000000000001E-3</v>
      </c>
      <c r="Q7" s="4">
        <f t="shared" si="21"/>
        <v>12.5</v>
      </c>
      <c r="R7">
        <f t="shared" si="0"/>
        <v>1000000</v>
      </c>
      <c r="S7">
        <f t="shared" si="1"/>
        <v>1729.8041092788089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1684.9388603778316</v>
      </c>
      <c r="AC7">
        <f t="shared" si="2"/>
        <v>1644.2476006862271</v>
      </c>
      <c r="AE7">
        <f t="shared" si="3"/>
        <v>0</v>
      </c>
      <c r="AF7">
        <f t="shared" si="4"/>
        <v>0</v>
      </c>
      <c r="AG7">
        <f t="shared" si="4"/>
        <v>-11.881747128665827</v>
      </c>
      <c r="AH7">
        <f t="shared" si="5"/>
        <v>-2510.6621493032535</v>
      </c>
      <c r="AI7">
        <f t="shared" si="6"/>
        <v>-2522.5438964319192</v>
      </c>
      <c r="AJ7">
        <f t="shared" si="7"/>
        <v>40.6912596916045</v>
      </c>
      <c r="AK7">
        <f>G7*SUM(AB7, AE7:AF7)</f>
        <v>82.730498044551524</v>
      </c>
      <c r="AL7">
        <f t="shared" si="8"/>
        <v>-2399.1221386957632</v>
      </c>
      <c r="AN7">
        <f t="shared" si="9"/>
        <v>0</v>
      </c>
      <c r="AO7">
        <f t="shared" si="9"/>
        <v>0</v>
      </c>
      <c r="AP7">
        <f t="shared" si="9"/>
        <v>-8.3392765924221592</v>
      </c>
      <c r="AQ7">
        <f t="shared" si="9"/>
        <v>-1762.1235216033342</v>
      </c>
      <c r="AR7">
        <f t="shared" si="9"/>
        <v>-1770.4627981957562</v>
      </c>
      <c r="AS7">
        <f t="shared" si="9"/>
        <v>28.559408459694424</v>
      </c>
      <c r="AT7">
        <f t="shared" si="9"/>
        <v>58.064903953213857</v>
      </c>
      <c r="AU7">
        <f t="shared" si="9"/>
        <v>-1683.838485782848</v>
      </c>
      <c r="AW7">
        <v>4</v>
      </c>
      <c r="AX7">
        <f>IF(Z7&gt;0, (R7*SUMPRODUCT(K7:$K$98, X7:$X$98)-K7*$AZ$3)/Z7, 0)</f>
        <v>1729.8041092788089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2.614E-3</v>
      </c>
      <c r="Q8" s="4">
        <f t="shared" si="21"/>
        <v>12.5</v>
      </c>
      <c r="R8">
        <f t="shared" si="0"/>
        <v>1000000</v>
      </c>
      <c r="S8">
        <f t="shared" si="1"/>
        <v>1246.1527561468813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1644.2476006862271</v>
      </c>
      <c r="AC8">
        <f t="shared" si="2"/>
        <v>1169.5762476219279</v>
      </c>
      <c r="AE8">
        <f t="shared" si="3"/>
        <v>0</v>
      </c>
      <c r="AF8">
        <f t="shared" si="4"/>
        <v>0</v>
      </c>
      <c r="AG8">
        <f t="shared" si="4"/>
        <v>-11.731870770384836</v>
      </c>
      <c r="AH8">
        <f t="shared" si="5"/>
        <v>-2484.7109595465977</v>
      </c>
      <c r="AI8">
        <f t="shared" si="6"/>
        <v>-2496.4428303169825</v>
      </c>
      <c r="AJ8">
        <f t="shared" si="7"/>
        <v>474.67135306429918</v>
      </c>
      <c r="AK8">
        <f>G8*SUM(AB8, AE8:AF8)</f>
        <v>35.022473894616638</v>
      </c>
      <c r="AL8">
        <f t="shared" si="8"/>
        <v>-1986.7490033580666</v>
      </c>
      <c r="AN8">
        <f t="shared" si="9"/>
        <v>0</v>
      </c>
      <c r="AO8">
        <f t="shared" si="9"/>
        <v>0</v>
      </c>
      <c r="AP8">
        <f t="shared" si="9"/>
        <v>-7.6860682885142779</v>
      </c>
      <c r="AQ8">
        <f t="shared" si="9"/>
        <v>-1627.8442275808102</v>
      </c>
      <c r="AR8">
        <f t="shared" si="9"/>
        <v>-1635.5302958693246</v>
      </c>
      <c r="AS8">
        <f t="shared" si="9"/>
        <v>310.97823234324625</v>
      </c>
      <c r="AT8">
        <f t="shared" si="9"/>
        <v>22.944774218468666</v>
      </c>
      <c r="AU8">
        <f t="shared" si="9"/>
        <v>-1301.6072893076096</v>
      </c>
      <c r="AW8">
        <v>5</v>
      </c>
      <c r="AX8">
        <f>IF(Z8&gt;0, (R8*SUMPRODUCT(K8:$K$98, X8:$X$98)-K8*$AZ$3)/Z8, 0)</f>
        <v>1246.1527561468813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2.624E-3</v>
      </c>
      <c r="Q9" s="4">
        <f t="shared" si="21"/>
        <v>12.5</v>
      </c>
      <c r="R9">
        <f t="shared" si="0"/>
        <v>1000000</v>
      </c>
      <c r="S9">
        <f t="shared" si="1"/>
        <v>537.03589873663827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1169.5762476219279</v>
      </c>
      <c r="AC9">
        <f t="shared" si="2"/>
        <v>497.6719249570524</v>
      </c>
      <c r="AE9">
        <f t="shared" si="3"/>
        <v>0</v>
      </c>
      <c r="AF9">
        <f t="shared" si="4"/>
        <v>0</v>
      </c>
      <c r="AG9">
        <f t="shared" si="4"/>
        <v>-11.583767633779498</v>
      </c>
      <c r="AH9">
        <f t="shared" si="5"/>
        <v>-2462.7543121191848</v>
      </c>
      <c r="AI9">
        <f t="shared" si="6"/>
        <v>-2474.3380797529644</v>
      </c>
      <c r="AJ9">
        <f t="shared" si="7"/>
        <v>671.90432266487551</v>
      </c>
      <c r="AK9">
        <f t="shared" ref="AK9:AK72" si="22">G9*SUM(AB9:AB9, AE9:AF9)</f>
        <v>6.9004998609693748</v>
      </c>
      <c r="AL9">
        <f t="shared" si="8"/>
        <v>-1795.5332572271195</v>
      </c>
      <c r="AN9">
        <f t="shared" si="9"/>
        <v>0</v>
      </c>
      <c r="AO9">
        <f t="shared" si="9"/>
        <v>0</v>
      </c>
      <c r="AP9">
        <f t="shared" si="9"/>
        <v>-7.1872709181173162</v>
      </c>
      <c r="AQ9">
        <f t="shared" si="9"/>
        <v>-1528.0419122311935</v>
      </c>
      <c r="AR9">
        <f t="shared" si="9"/>
        <v>-1535.229183149311</v>
      </c>
      <c r="AS9">
        <f t="shared" si="9"/>
        <v>416.89013028578313</v>
      </c>
      <c r="AT9">
        <f t="shared" si="9"/>
        <v>4.2814879872582434</v>
      </c>
      <c r="AU9">
        <f t="shared" si="9"/>
        <v>-1114.0575648762695</v>
      </c>
      <c r="AW9">
        <v>6</v>
      </c>
      <c r="AX9">
        <f>IF(Z9&gt;0, (R9*SUMPRODUCT(K9:$K$98, X9:$X$98)-K9*$AZ$3)/Z9, 0)</f>
        <v>537.03589873663827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2.6350000000000002E-3</v>
      </c>
      <c r="Q10" s="4">
        <f t="shared" si="21"/>
        <v>12.5</v>
      </c>
      <c r="R10">
        <f t="shared" si="0"/>
        <v>1000000</v>
      </c>
      <c r="S10">
        <f t="shared" si="1"/>
        <v>-166.88000815600114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497.6719249570524</v>
      </c>
      <c r="AC10">
        <f t="shared" si="2"/>
        <v>-152.69396226722347</v>
      </c>
      <c r="AE10">
        <f t="shared" si="3"/>
        <v>0</v>
      </c>
      <c r="AF10">
        <f t="shared" si="4"/>
        <v>0</v>
      </c>
      <c r="AG10">
        <f t="shared" si="4"/>
        <v>-11.437406729726696</v>
      </c>
      <c r="AH10">
        <f t="shared" si="5"/>
        <v>-2441.8582172007186</v>
      </c>
      <c r="AI10">
        <f t="shared" si="6"/>
        <v>-2453.2956239304453</v>
      </c>
      <c r="AJ10">
        <f t="shared" si="7"/>
        <v>650.36588722427587</v>
      </c>
      <c r="AK10">
        <f t="shared" si="22"/>
        <v>2.0404548923239152</v>
      </c>
      <c r="AL10">
        <f t="shared" si="8"/>
        <v>-1800.8892818138456</v>
      </c>
      <c r="AN10">
        <f t="shared" si="9"/>
        <v>0</v>
      </c>
      <c r="AO10">
        <f t="shared" si="9"/>
        <v>0</v>
      </c>
      <c r="AP10">
        <f t="shared" si="9"/>
        <v>-6.7322452803974056</v>
      </c>
      <c r="AQ10">
        <f t="shared" si="9"/>
        <v>-1437.3178157092595</v>
      </c>
      <c r="AR10">
        <f t="shared" si="9"/>
        <v>-1444.0500609896569</v>
      </c>
      <c r="AS10">
        <f t="shared" si="9"/>
        <v>382.81603323743366</v>
      </c>
      <c r="AT10">
        <f t="shared" si="9"/>
        <v>1.2010452319587768</v>
      </c>
      <c r="AU10">
        <f t="shared" si="9"/>
        <v>-1060.0329825202646</v>
      </c>
      <c r="AW10">
        <v>7</v>
      </c>
      <c r="AX10">
        <f>IF(Z10&gt;0, (R10*SUMPRODUCT(K10:$K$98, X10:$X$98)-K10*$AZ$3)/Z10, 0)</f>
        <v>-166.88000815600114</v>
      </c>
    </row>
    <row r="11" spans="1:52" x14ac:dyDescent="0.25">
      <c r="A11" t="s">
        <v>33</v>
      </c>
      <c r="C11" s="12">
        <f>AU100</f>
        <v>11152.162059011973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2.647E-3</v>
      </c>
      <c r="Q11" s="4">
        <f t="shared" si="21"/>
        <v>12.5</v>
      </c>
      <c r="R11">
        <f t="shared" si="0"/>
        <v>1000000</v>
      </c>
      <c r="S11">
        <f t="shared" si="1"/>
        <v>-865.86725600038415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-152.69396226722347</v>
      </c>
      <c r="AC11">
        <f t="shared" si="2"/>
        <v>-782.24233995993927</v>
      </c>
      <c r="AE11">
        <f t="shared" si="3"/>
        <v>0</v>
      </c>
      <c r="AF11">
        <f t="shared" si="4"/>
        <v>0</v>
      </c>
      <c r="AG11">
        <f t="shared" si="4"/>
        <v>-11.292757846815842</v>
      </c>
      <c r="AH11">
        <f t="shared" si="5"/>
        <v>-2421.9852490869253</v>
      </c>
      <c r="AI11">
        <f t="shared" si="6"/>
        <v>-2433.2780069337409</v>
      </c>
      <c r="AJ11">
        <f t="shared" si="7"/>
        <v>629.5483776927158</v>
      </c>
      <c r="AK11">
        <f t="shared" si="22"/>
        <v>-0.36646550944133627</v>
      </c>
      <c r="AL11">
        <f t="shared" si="8"/>
        <v>-1804.0960947504664</v>
      </c>
      <c r="AN11">
        <f t="shared" si="9"/>
        <v>0</v>
      </c>
      <c r="AO11">
        <f t="shared" si="9"/>
        <v>0</v>
      </c>
      <c r="AP11">
        <f t="shared" si="9"/>
        <v>-6.316136995758475</v>
      </c>
      <c r="AQ11">
        <f t="shared" si="9"/>
        <v>-1354.6372677470113</v>
      </c>
      <c r="AR11">
        <f t="shared" si="9"/>
        <v>-1360.9534047427696</v>
      </c>
      <c r="AS11">
        <f t="shared" si="9"/>
        <v>352.11184485691166</v>
      </c>
      <c r="AT11">
        <f t="shared" si="9"/>
        <v>-0.20496732447907304</v>
      </c>
      <c r="AU11">
        <f t="shared" si="9"/>
        <v>-1009.046527210337</v>
      </c>
      <c r="AW11">
        <v>8</v>
      </c>
      <c r="AX11">
        <f>IF(Z11&gt;0, (R11*SUMPRODUCT(K11:$K$98, X11:$X$98)-K11*$AZ$3)/Z11, 0)</f>
        <v>-865.86725600038415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2.6610000000000002E-3</v>
      </c>
      <c r="Q12" s="4">
        <f t="shared" si="21"/>
        <v>12.5</v>
      </c>
      <c r="R12">
        <f t="shared" si="0"/>
        <v>1000000</v>
      </c>
      <c r="S12">
        <f t="shared" si="1"/>
        <v>-1536.7138857163379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-782.24233995993927</v>
      </c>
      <c r="AC12">
        <f t="shared" si="2"/>
        <v>-1370.7217693647381</v>
      </c>
      <c r="AE12">
        <f t="shared" si="3"/>
        <v>0</v>
      </c>
      <c r="AF12">
        <f t="shared" si="4"/>
        <v>0</v>
      </c>
      <c r="AG12">
        <f t="shared" si="4"/>
        <v>-11.149780239717307</v>
      </c>
      <c r="AH12">
        <f t="shared" si="5"/>
        <v>-2404.0022904301568</v>
      </c>
      <c r="AI12">
        <f t="shared" si="6"/>
        <v>-2415.1520706698743</v>
      </c>
      <c r="AJ12">
        <f t="shared" si="7"/>
        <v>588.47942940479879</v>
      </c>
      <c r="AK12">
        <f t="shared" si="22"/>
        <v>-1.7991573819078603</v>
      </c>
      <c r="AL12">
        <f t="shared" si="8"/>
        <v>-1828.4717986469834</v>
      </c>
      <c r="AN12">
        <f t="shared" si="9"/>
        <v>0</v>
      </c>
      <c r="AO12">
        <f t="shared" si="9"/>
        <v>0</v>
      </c>
      <c r="AP12">
        <f t="shared" si="9"/>
        <v>-5.926226727411553</v>
      </c>
      <c r="AQ12">
        <f t="shared" si="9"/>
        <v>-1277.7527735978945</v>
      </c>
      <c r="AR12">
        <f t="shared" si="9"/>
        <v>-1283.6790003253061</v>
      </c>
      <c r="AS12">
        <f t="shared" si="9"/>
        <v>312.78307267866296</v>
      </c>
      <c r="AT12">
        <f t="shared" si="9"/>
        <v>-0.95627127479173413</v>
      </c>
      <c r="AU12">
        <f t="shared" si="9"/>
        <v>-971.85219892143482</v>
      </c>
      <c r="AW12">
        <v>9</v>
      </c>
      <c r="AX12">
        <f>IF(Z12&gt;0, (R12*SUMPRODUCT(K12:$K$98, X12:$X$98)-K12*$AZ$3)/Z12, 0)</f>
        <v>-1536.7138857163379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2.676E-3</v>
      </c>
      <c r="Q13" s="4">
        <f t="shared" si="21"/>
        <v>12.5</v>
      </c>
      <c r="R13">
        <f t="shared" si="0"/>
        <v>1000000</v>
      </c>
      <c r="S13">
        <f t="shared" si="1"/>
        <v>-2185.1009260253154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-1370.7217693647381</v>
      </c>
      <c r="AC13">
        <f t="shared" si="2"/>
        <v>-1924.3651784126339</v>
      </c>
      <c r="AE13">
        <f t="shared" si="3"/>
        <v>0</v>
      </c>
      <c r="AF13">
        <f t="shared" si="4"/>
        <v>0</v>
      </c>
      <c r="AG13">
        <f t="shared" si="4"/>
        <v>-11.00844562539865</v>
      </c>
      <c r="AH13">
        <f t="shared" si="5"/>
        <v>-2386.9449537186811</v>
      </c>
      <c r="AI13">
        <f t="shared" si="6"/>
        <v>-2397.9533993440796</v>
      </c>
      <c r="AJ13">
        <f t="shared" si="7"/>
        <v>553.64340904789583</v>
      </c>
      <c r="AK13">
        <f t="shared" si="22"/>
        <v>-2.741443538729476</v>
      </c>
      <c r="AL13">
        <f t="shared" si="8"/>
        <v>-1847.0514338349133</v>
      </c>
      <c r="AN13">
        <f t="shared" si="9"/>
        <v>0</v>
      </c>
      <c r="AO13">
        <f t="shared" si="9"/>
        <v>0</v>
      </c>
      <c r="AP13">
        <f t="shared" si="9"/>
        <v>-5.5618877161738434</v>
      </c>
      <c r="AQ13">
        <f t="shared" si="9"/>
        <v>-1205.9758724375142</v>
      </c>
      <c r="AR13">
        <f t="shared" si="9"/>
        <v>-1211.5377601536882</v>
      </c>
      <c r="AS13">
        <f t="shared" si="9"/>
        <v>279.72182274485198</v>
      </c>
      <c r="AT13">
        <f t="shared" si="9"/>
        <v>-1.3850821143599428</v>
      </c>
      <c r="AU13">
        <f t="shared" si="9"/>
        <v>-933.20101952319612</v>
      </c>
      <c r="AW13">
        <v>10</v>
      </c>
      <c r="AX13">
        <f>IF(Z13&gt;0, (R13*SUMPRODUCT(K13:$K$98, X13:$X$98)-K13*$AZ$3)/Z13, 0)</f>
        <v>-2185.1009260253154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2.6930000000000001E-3</v>
      </c>
      <c r="Q14" s="4">
        <f t="shared" si="21"/>
        <v>12.5</v>
      </c>
      <c r="R14">
        <f t="shared" si="0"/>
        <v>1000000</v>
      </c>
      <c r="S14">
        <f t="shared" si="1"/>
        <v>-1884.2584035583093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-1924.3651784126339</v>
      </c>
      <c r="AC14">
        <f t="shared" si="2"/>
        <v>-1638.3574700465815</v>
      </c>
      <c r="AE14">
        <f t="shared" si="3"/>
        <v>0</v>
      </c>
      <c r="AF14">
        <f t="shared" si="4"/>
        <v>0</v>
      </c>
      <c r="AG14">
        <f t="shared" si="4"/>
        <v>-10.868715425075466</v>
      </c>
      <c r="AH14">
        <f t="shared" si="5"/>
        <v>-2371.6595255358857</v>
      </c>
      <c r="AI14">
        <f t="shared" si="6"/>
        <v>-2382.5282409609613</v>
      </c>
      <c r="AJ14">
        <f t="shared" si="7"/>
        <v>-286.00770836605238</v>
      </c>
      <c r="AK14">
        <f t="shared" si="22"/>
        <v>-134.7055624888844</v>
      </c>
      <c r="AL14">
        <f t="shared" si="8"/>
        <v>-2803.2415118158979</v>
      </c>
      <c r="AN14">
        <f t="shared" si="9"/>
        <v>0</v>
      </c>
      <c r="AO14">
        <f t="shared" si="9"/>
        <v>0</v>
      </c>
      <c r="AP14">
        <f t="shared" si="9"/>
        <v>-4.9029381030289718</v>
      </c>
      <c r="AQ14">
        <f t="shared" si="9"/>
        <v>-1069.8688299754401</v>
      </c>
      <c r="AR14">
        <f t="shared" si="9"/>
        <v>-1074.7717680784692</v>
      </c>
      <c r="AS14">
        <f t="shared" si="9"/>
        <v>-129.01967125504896</v>
      </c>
      <c r="AT14">
        <f t="shared" si="9"/>
        <v>-60.766429995301465</v>
      </c>
      <c r="AU14">
        <f t="shared" si="9"/>
        <v>-1264.5578693288194</v>
      </c>
      <c r="AW14">
        <v>11</v>
      </c>
      <c r="AX14">
        <f>IF(Z14&gt;0, (R14*SUMPRODUCT(K14:$K$98, X14:$X$98)-K14*$AZ$3)/Z14, 0)</f>
        <v>-1884.2584035583093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2.7169999999999998E-3</v>
      </c>
      <c r="Q15" s="4">
        <f t="shared" si="21"/>
        <v>12.5</v>
      </c>
      <c r="R15">
        <f t="shared" si="0"/>
        <v>1000000</v>
      </c>
      <c r="S15">
        <f t="shared" si="1"/>
        <v>-1603.0221833519442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-1638.3574700465815</v>
      </c>
      <c r="AC15">
        <f t="shared" si="2"/>
        <v>-1376.0981028759779</v>
      </c>
      <c r="AE15">
        <f t="shared" si="3"/>
        <v>0</v>
      </c>
      <c r="AF15">
        <f t="shared" si="4"/>
        <v>0</v>
      </c>
      <c r="AG15">
        <f t="shared" si="4"/>
        <v>-10.730497971014783</v>
      </c>
      <c r="AH15">
        <f t="shared" si="5"/>
        <v>-2362.4239847944027</v>
      </c>
      <c r="AI15">
        <f t="shared" si="6"/>
        <v>-2373.1544827654175</v>
      </c>
      <c r="AJ15">
        <f t="shared" si="7"/>
        <v>-262.25936717060358</v>
      </c>
      <c r="AK15">
        <f t="shared" si="22"/>
        <v>-114.68502290326072</v>
      </c>
      <c r="AL15">
        <f t="shared" si="8"/>
        <v>-2750.0988728392817</v>
      </c>
      <c r="AN15">
        <f t="shared" si="9"/>
        <v>0</v>
      </c>
      <c r="AO15">
        <f t="shared" si="9"/>
        <v>0</v>
      </c>
      <c r="AP15">
        <f t="shared" si="9"/>
        <v>-4.3219530706899585</v>
      </c>
      <c r="AQ15">
        <f t="shared" si="9"/>
        <v>-951.52020185212234</v>
      </c>
      <c r="AR15">
        <f t="shared" si="9"/>
        <v>-955.84215492281237</v>
      </c>
      <c r="AS15">
        <f t="shared" si="9"/>
        <v>-105.63094837927665</v>
      </c>
      <c r="AT15">
        <f t="shared" si="9"/>
        <v>-46.192011613792886</v>
      </c>
      <c r="AU15">
        <f t="shared" si="9"/>
        <v>-1107.6651149158818</v>
      </c>
      <c r="AW15">
        <v>12</v>
      </c>
      <c r="AX15">
        <f>IF(Z15&gt;0, (R15*SUMPRODUCT(K15:$K$98, X15:$X$98)-K15*$AZ$3)/Z15, 0)</f>
        <v>-1603.0221833519442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2.745E-3</v>
      </c>
      <c r="Q16" s="4">
        <f t="shared" si="21"/>
        <v>12.5</v>
      </c>
      <c r="R16">
        <f t="shared" si="0"/>
        <v>1000000</v>
      </c>
      <c r="S16">
        <f t="shared" si="1"/>
        <v>-1343.0317902739587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-1376.0981028759779</v>
      </c>
      <c r="AC16">
        <f t="shared" si="2"/>
        <v>-1138.2181287048516</v>
      </c>
      <c r="AE16">
        <f t="shared" si="3"/>
        <v>0</v>
      </c>
      <c r="AF16">
        <f t="shared" si="4"/>
        <v>0</v>
      </c>
      <c r="AG16">
        <f t="shared" si="4"/>
        <v>-10.593737774374199</v>
      </c>
      <c r="AH16">
        <f t="shared" si="5"/>
        <v>-2356.4173544348464</v>
      </c>
      <c r="AI16">
        <f t="shared" si="6"/>
        <v>-2367.0110922092208</v>
      </c>
      <c r="AJ16">
        <f t="shared" si="7"/>
        <v>-237.87997417112638</v>
      </c>
      <c r="AK16">
        <f t="shared" si="22"/>
        <v>-96.326867201318464</v>
      </c>
      <c r="AL16">
        <f t="shared" si="8"/>
        <v>-2701.2179335816654</v>
      </c>
      <c r="AN16">
        <f t="shared" si="9"/>
        <v>0</v>
      </c>
      <c r="AO16">
        <f t="shared" si="9"/>
        <v>0</v>
      </c>
      <c r="AP16">
        <f t="shared" si="9"/>
        <v>-3.8097051596464411</v>
      </c>
      <c r="AQ16">
        <f t="shared" si="9"/>
        <v>-847.41151278885241</v>
      </c>
      <c r="AR16">
        <f t="shared" si="9"/>
        <v>-851.22121794849897</v>
      </c>
      <c r="AS16">
        <f t="shared" si="9"/>
        <v>-85.546063559217856</v>
      </c>
      <c r="AT16">
        <f t="shared" si="9"/>
        <v>-34.64093323861028</v>
      </c>
      <c r="AU16">
        <f t="shared" si="9"/>
        <v>-971.40821474632696</v>
      </c>
      <c r="AW16">
        <v>13</v>
      </c>
      <c r="AX16">
        <f>IF(Z16&gt;0, (R16*SUMPRODUCT(K16:$K$98, X16:$X$98)-K16*$AZ$3)/Z16, 0)</f>
        <v>-1343.0317902739587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2.7729999999999999E-3</v>
      </c>
      <c r="Q17" s="4">
        <f t="shared" si="21"/>
        <v>12.5</v>
      </c>
      <c r="R17">
        <f t="shared" si="0"/>
        <v>1000000</v>
      </c>
      <c r="S17">
        <f t="shared" si="1"/>
        <v>-1103.9727424408309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-1138.2181287048516</v>
      </c>
      <c r="AC17">
        <f t="shared" si="2"/>
        <v>-923.66519861580036</v>
      </c>
      <c r="AE17">
        <f t="shared" si="3"/>
        <v>0</v>
      </c>
      <c r="AF17">
        <f t="shared" si="4"/>
        <v>0</v>
      </c>
      <c r="AG17">
        <f t="shared" si="4"/>
        <v>-10.458423961782119</v>
      </c>
      <c r="AH17">
        <f t="shared" si="5"/>
        <v>-2350.1147878671723</v>
      </c>
      <c r="AI17">
        <f t="shared" si="6"/>
        <v>-2360.5732118289543</v>
      </c>
      <c r="AJ17">
        <f t="shared" si="7"/>
        <v>-214.55293008905119</v>
      </c>
      <c r="AK17">
        <f t="shared" si="22"/>
        <v>-79.675269009339615</v>
      </c>
      <c r="AL17">
        <f t="shared" si="8"/>
        <v>-2654.8014109273449</v>
      </c>
      <c r="AN17">
        <f t="shared" si="9"/>
        <v>0</v>
      </c>
      <c r="AO17">
        <f t="shared" si="9"/>
        <v>0</v>
      </c>
      <c r="AP17">
        <f t="shared" si="9"/>
        <v>-3.3580748175377479</v>
      </c>
      <c r="AQ17">
        <f t="shared" si="9"/>
        <v>-754.59374340711292</v>
      </c>
      <c r="AR17">
        <f t="shared" si="9"/>
        <v>-757.95181822465065</v>
      </c>
      <c r="AS17">
        <f t="shared" si="9"/>
        <v>-68.890379104330066</v>
      </c>
      <c r="AT17">
        <f t="shared" si="9"/>
        <v>-25.582775704879491</v>
      </c>
      <c r="AU17">
        <f t="shared" si="9"/>
        <v>-852.42497303386017</v>
      </c>
      <c r="AW17">
        <v>14</v>
      </c>
      <c r="AX17">
        <f>IF(Z17&gt;0, (R17*SUMPRODUCT(K17:$K$98, X17:$X$98)-K17*$AZ$3)/Z17, 0)</f>
        <v>-1103.9727424408309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2.8019999999999998E-3</v>
      </c>
      <c r="Q18" s="4">
        <f t="shared" si="21"/>
        <v>12.5</v>
      </c>
      <c r="R18">
        <f t="shared" si="0"/>
        <v>1000000</v>
      </c>
      <c r="S18">
        <f t="shared" si="1"/>
        <v>-883.90952753307454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-923.66519861580036</v>
      </c>
      <c r="AC18">
        <f t="shared" si="2"/>
        <v>-730.07640373907361</v>
      </c>
      <c r="AE18">
        <f t="shared" si="3"/>
        <v>0</v>
      </c>
      <c r="AF18">
        <f t="shared" si="4"/>
        <v>0</v>
      </c>
      <c r="AG18">
        <f t="shared" si="4"/>
        <v>-10.324535218223383</v>
      </c>
      <c r="AH18">
        <f t="shared" si="5"/>
        <v>-2344.3603152730793</v>
      </c>
      <c r="AI18">
        <f t="shared" si="6"/>
        <v>-2354.6848504913028</v>
      </c>
      <c r="AJ18">
        <f t="shared" si="7"/>
        <v>-193.58879487672675</v>
      </c>
      <c r="AK18">
        <f t="shared" si="22"/>
        <v>-64.656563903106033</v>
      </c>
      <c r="AL18">
        <f t="shared" si="8"/>
        <v>-2612.9302092711355</v>
      </c>
      <c r="AN18">
        <f t="shared" si="9"/>
        <v>0</v>
      </c>
      <c r="AO18">
        <f t="shared" si="9"/>
        <v>0</v>
      </c>
      <c r="AP18">
        <f t="shared" si="9"/>
        <v>-2.9598970926103831</v>
      </c>
      <c r="AQ18">
        <f t="shared" si="9"/>
        <v>-672.09468848148333</v>
      </c>
      <c r="AR18">
        <f t="shared" si="9"/>
        <v>-675.05458557409372</v>
      </c>
      <c r="AS18">
        <f t="shared" si="9"/>
        <v>-55.499148291555926</v>
      </c>
      <c r="AT18">
        <f t="shared" si="9"/>
        <v>-18.536115328193201</v>
      </c>
      <c r="AU18">
        <f t="shared" si="9"/>
        <v>-749.08984919384284</v>
      </c>
      <c r="AW18">
        <v>15</v>
      </c>
      <c r="AX18">
        <f>IF(Z18&gt;0, (R18*SUMPRODUCT(K18:$K$98, X18:$X$98)-K18*$AZ$3)/Z18, 0)</f>
        <v>-883.90952753307454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2.8370000000000001E-3</v>
      </c>
      <c r="Q19" s="4">
        <f t="shared" si="21"/>
        <v>12.5</v>
      </c>
      <c r="R19">
        <f t="shared" si="0"/>
        <v>1000000</v>
      </c>
      <c r="S19">
        <f t="shared" si="1"/>
        <v>-681.39176068395466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-730.07640373907361</v>
      </c>
      <c r="AC19">
        <f t="shared" si="2"/>
        <v>-555.57954018141299</v>
      </c>
      <c r="AE19">
        <f t="shared" si="3"/>
        <v>0</v>
      </c>
      <c r="AF19">
        <f t="shared" si="4"/>
        <v>0</v>
      </c>
      <c r="AG19">
        <f t="shared" si="4"/>
        <v>-10.19199915962705</v>
      </c>
      <c r="AH19">
        <f t="shared" si="5"/>
        <v>-2343.2565131279789</v>
      </c>
      <c r="AI19">
        <f t="shared" si="6"/>
        <v>-2353.4485122876058</v>
      </c>
      <c r="AJ19">
        <f t="shared" si="7"/>
        <v>-174.49686355766062</v>
      </c>
      <c r="AK19">
        <f t="shared" si="22"/>
        <v>-51.105348261735159</v>
      </c>
      <c r="AL19">
        <f t="shared" si="8"/>
        <v>-2579.0507241070018</v>
      </c>
      <c r="AN19">
        <f t="shared" si="9"/>
        <v>0</v>
      </c>
      <c r="AO19">
        <f t="shared" si="9"/>
        <v>0</v>
      </c>
      <c r="AP19">
        <f t="shared" si="9"/>
        <v>-2.608840083600485</v>
      </c>
      <c r="AQ19">
        <f t="shared" si="9"/>
        <v>-599.80200369540398</v>
      </c>
      <c r="AR19">
        <f t="shared" si="9"/>
        <v>-602.41084377900438</v>
      </c>
      <c r="AS19">
        <f t="shared" si="9"/>
        <v>-44.665860444247514</v>
      </c>
      <c r="AT19">
        <f t="shared" si="9"/>
        <v>-13.081406203378824</v>
      </c>
      <c r="AU19">
        <f t="shared" si="9"/>
        <v>-660.15811042663074</v>
      </c>
      <c r="AW19">
        <v>16</v>
      </c>
      <c r="AX19">
        <f>IF(Z19&gt;0, (R19*SUMPRODUCT(K19:$K$98, X19:$X$98)-K19*$AZ$3)/Z19, 0)</f>
        <v>-681.39176068395466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2.8709999999999999E-3</v>
      </c>
      <c r="Q20" s="4">
        <f t="shared" si="21"/>
        <v>12.5</v>
      </c>
      <c r="R20">
        <f t="shared" si="0"/>
        <v>1000000</v>
      </c>
      <c r="S20">
        <f t="shared" si="1"/>
        <v>-496.35157896759506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-555.57954018141299</v>
      </c>
      <c r="AC20">
        <f t="shared" si="2"/>
        <v>-399.4962295561545</v>
      </c>
      <c r="AE20">
        <f t="shared" si="3"/>
        <v>0</v>
      </c>
      <c r="AF20">
        <f t="shared" si="4"/>
        <v>0</v>
      </c>
      <c r="AG20">
        <f t="shared" si="4"/>
        <v>-10.06081793844349</v>
      </c>
      <c r="AH20">
        <f t="shared" si="5"/>
        <v>-2340.8983669831409</v>
      </c>
      <c r="AI20">
        <f t="shared" si="6"/>
        <v>-2350.9591849215844</v>
      </c>
      <c r="AJ20">
        <f t="shared" si="7"/>
        <v>-156.08331062525849</v>
      </c>
      <c r="AK20">
        <f t="shared" si="22"/>
        <v>-38.890567812698912</v>
      </c>
      <c r="AL20">
        <f t="shared" si="8"/>
        <v>-2545.9330633595418</v>
      </c>
      <c r="AN20">
        <f t="shared" si="9"/>
        <v>0</v>
      </c>
      <c r="AO20">
        <f t="shared" si="9"/>
        <v>0</v>
      </c>
      <c r="AP20">
        <f t="shared" si="9"/>
        <v>-2.2993408061468421</v>
      </c>
      <c r="AQ20">
        <f t="shared" si="9"/>
        <v>-534.99856285835665</v>
      </c>
      <c r="AR20">
        <f t="shared" si="9"/>
        <v>-537.29790366450345</v>
      </c>
      <c r="AS20">
        <f t="shared" si="9"/>
        <v>-35.67192324470922</v>
      </c>
      <c r="AT20">
        <f t="shared" si="9"/>
        <v>-8.8882106895370505</v>
      </c>
      <c r="AU20">
        <f t="shared" si="9"/>
        <v>-581.85803759874977</v>
      </c>
      <c r="AW20">
        <v>17</v>
      </c>
      <c r="AX20">
        <f>IF(Z20&gt;0, (R20*SUMPRODUCT(K20:$K$98, X20:$X$98)-K20*$AZ$3)/Z20, 0)</f>
        <v>-496.35157896759506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2.9099999999999998E-3</v>
      </c>
      <c r="Q21" s="4">
        <f t="shared" si="21"/>
        <v>12.5</v>
      </c>
      <c r="R21">
        <f t="shared" si="0"/>
        <v>1000000</v>
      </c>
      <c r="S21">
        <f t="shared" si="1"/>
        <v>-326.75328204710831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-399.4962295561545</v>
      </c>
      <c r="AC21">
        <f t="shared" si="2"/>
        <v>-259.59719034248974</v>
      </c>
      <c r="AE21">
        <f t="shared" si="3"/>
        <v>0</v>
      </c>
      <c r="AF21">
        <f t="shared" si="4"/>
        <v>0</v>
      </c>
      <c r="AG21">
        <f t="shared" si="4"/>
        <v>-9.9309327788581854</v>
      </c>
      <c r="AH21">
        <f t="shared" si="5"/>
        <v>-2342.1584160696443</v>
      </c>
      <c r="AI21">
        <f t="shared" si="6"/>
        <v>-2352.0893488485026</v>
      </c>
      <c r="AJ21">
        <f t="shared" si="7"/>
        <v>-139.89903921366476</v>
      </c>
      <c r="AK21">
        <f t="shared" si="22"/>
        <v>-27.964736068930819</v>
      </c>
      <c r="AL21">
        <f t="shared" si="8"/>
        <v>-2519.9531241310983</v>
      </c>
      <c r="AN21">
        <f t="shared" si="9"/>
        <v>0</v>
      </c>
      <c r="AO21">
        <f t="shared" si="9"/>
        <v>0</v>
      </c>
      <c r="AP21">
        <f t="shared" si="9"/>
        <v>-2.0264788538745413</v>
      </c>
      <c r="AQ21">
        <f t="shared" si="9"/>
        <v>-477.93441042052206</v>
      </c>
      <c r="AR21">
        <f t="shared" si="9"/>
        <v>-479.96088927439666</v>
      </c>
      <c r="AS21">
        <f t="shared" si="9"/>
        <v>-28.547413516623635</v>
      </c>
      <c r="AT21">
        <f t="shared" si="9"/>
        <v>-5.7064071985780407</v>
      </c>
      <c r="AU21">
        <f t="shared" si="9"/>
        <v>-514.2147099895983</v>
      </c>
      <c r="AW21">
        <v>18</v>
      </c>
      <c r="AX21">
        <f>IF(Z21&gt;0, (R21*SUMPRODUCT(K21:$K$98, X21:$X$98)-K21*$AZ$3)/Z21, 0)</f>
        <v>-326.75328204710831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2.9520000000000002E-3</v>
      </c>
      <c r="Q22" s="4">
        <f t="shared" si="21"/>
        <v>12.5</v>
      </c>
      <c r="R22">
        <f t="shared" si="0"/>
        <v>1000000</v>
      </c>
      <c r="S22">
        <f t="shared" si="1"/>
        <v>-172.0825151282402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-259.59719034248974</v>
      </c>
      <c r="AC22">
        <f t="shared" si="2"/>
        <v>-134.9444560558486</v>
      </c>
      <c r="AE22">
        <f t="shared" si="3"/>
        <v>0</v>
      </c>
      <c r="AF22">
        <f t="shared" si="4"/>
        <v>0</v>
      </c>
      <c r="AG22">
        <f t="shared" si="4"/>
        <v>-9.8023073375064147</v>
      </c>
      <c r="AH22">
        <f t="shared" si="5"/>
        <v>-2345.2890850551489</v>
      </c>
      <c r="AI22">
        <f t="shared" si="6"/>
        <v>-2355.0913923926555</v>
      </c>
      <c r="AJ22">
        <f t="shared" si="7"/>
        <v>-124.65273428664113</v>
      </c>
      <c r="AK22">
        <f t="shared" si="22"/>
        <v>-18.171803323974284</v>
      </c>
      <c r="AL22">
        <f t="shared" si="8"/>
        <v>-2497.9159300032711</v>
      </c>
      <c r="AN22">
        <f t="shared" si="9"/>
        <v>0</v>
      </c>
      <c r="AO22">
        <f t="shared" si="9"/>
        <v>0</v>
      </c>
      <c r="AP22">
        <f t="shared" si="9"/>
        <v>-1.785921339070677</v>
      </c>
      <c r="AQ22">
        <f t="shared" si="9"/>
        <v>-427.29754118840322</v>
      </c>
      <c r="AR22">
        <f t="shared" si="9"/>
        <v>-429.08346252747396</v>
      </c>
      <c r="AS22">
        <f t="shared" si="9"/>
        <v>-22.710977168019625</v>
      </c>
      <c r="AT22">
        <f t="shared" si="9"/>
        <v>-3.3107930825128444</v>
      </c>
      <c r="AU22">
        <f t="shared" si="9"/>
        <v>-455.10523277800644</v>
      </c>
      <c r="AW22">
        <v>19</v>
      </c>
      <c r="AX22">
        <f>IF(Z22&gt;0, (R22*SUMPRODUCT(K22:$K$98, X22:$X$98)-K22*$AZ$3)/Z22, 0)</f>
        <v>-172.0825151282402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2.9979999999999998E-3</v>
      </c>
      <c r="Q23" s="4">
        <f t="shared" si="21"/>
        <v>12.5</v>
      </c>
      <c r="R23">
        <f t="shared" si="0"/>
        <v>1000000</v>
      </c>
      <c r="S23">
        <f t="shared" si="1"/>
        <v>-31.289430047558106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-134.9444560558486</v>
      </c>
      <c r="AC23">
        <f t="shared" si="2"/>
        <v>-24.217760898572124</v>
      </c>
      <c r="AE23">
        <f t="shared" si="3"/>
        <v>0</v>
      </c>
      <c r="AF23">
        <f t="shared" si="4"/>
        <v>0</v>
      </c>
      <c r="AG23">
        <f t="shared" si="4"/>
        <v>-9.6748969467335062</v>
      </c>
      <c r="AH23">
        <f t="shared" si="5"/>
        <v>-2350.985391827538</v>
      </c>
      <c r="AI23">
        <f t="shared" si="6"/>
        <v>-2360.6602887742715</v>
      </c>
      <c r="AJ23">
        <f t="shared" si="7"/>
        <v>-110.72669515727648</v>
      </c>
      <c r="AK23">
        <f t="shared" si="22"/>
        <v>-9.4461119239094025</v>
      </c>
      <c r="AL23">
        <f t="shared" si="8"/>
        <v>-2480.8330958554575</v>
      </c>
      <c r="AN23">
        <f t="shared" si="9"/>
        <v>0</v>
      </c>
      <c r="AO23">
        <f t="shared" si="9"/>
        <v>0</v>
      </c>
      <c r="AP23">
        <f t="shared" si="9"/>
        <v>-1.5738463692012823</v>
      </c>
      <c r="AQ23">
        <f t="shared" si="9"/>
        <v>-382.44229818099205</v>
      </c>
      <c r="AR23">
        <f t="shared" si="9"/>
        <v>-384.0161445501933</v>
      </c>
      <c r="AS23">
        <f t="shared" si="9"/>
        <v>-18.012264947770195</v>
      </c>
      <c r="AT23">
        <f t="shared" si="9"/>
        <v>-1.5366291792423838</v>
      </c>
      <c r="AU23">
        <f t="shared" si="9"/>
        <v>-403.56503867720591</v>
      </c>
      <c r="AW23">
        <v>20</v>
      </c>
      <c r="AX23">
        <f>IF(Z23&gt;0, (R23*SUMPRODUCT(K23:$K$98, X23:$X$98)-K23*$AZ$3)/Z23, 0)</f>
        <v>-31.289430047558106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3.0469999999999998E-3</v>
      </c>
      <c r="Q24" s="4">
        <f t="shared" si="21"/>
        <v>12.5</v>
      </c>
      <c r="R24">
        <f t="shared" si="0"/>
        <v>1000000</v>
      </c>
      <c r="S24">
        <f t="shared" si="1"/>
        <v>96.503929920067691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-24.217760898572124</v>
      </c>
      <c r="AC24">
        <f t="shared" si="2"/>
        <v>73.718723371937813</v>
      </c>
      <c r="AE24">
        <f t="shared" si="3"/>
        <v>0</v>
      </c>
      <c r="AF24">
        <f t="shared" si="4"/>
        <v>0</v>
      </c>
      <c r="AG24">
        <f t="shared" si="4"/>
        <v>-9.548668566269475</v>
      </c>
      <c r="AH24">
        <f t="shared" si="5"/>
        <v>-2358.3528797357594</v>
      </c>
      <c r="AI24">
        <f t="shared" si="6"/>
        <v>-2367.9015483020289</v>
      </c>
      <c r="AJ24">
        <f t="shared" si="7"/>
        <v>-97.936484270509936</v>
      </c>
      <c r="AK24">
        <f t="shared" si="22"/>
        <v>-1.6952432629000489</v>
      </c>
      <c r="AL24">
        <f t="shared" si="8"/>
        <v>-2467.5332758354389</v>
      </c>
      <c r="AN24">
        <f t="shared" si="9"/>
        <v>0</v>
      </c>
      <c r="AO24">
        <f t="shared" si="9"/>
        <v>0</v>
      </c>
      <c r="AP24">
        <f t="shared" si="9"/>
        <v>-1.3868860675199224</v>
      </c>
      <c r="AQ24">
        <f t="shared" si="9"/>
        <v>-342.53642049687903</v>
      </c>
      <c r="AR24">
        <f t="shared" si="9"/>
        <v>-343.92330656439896</v>
      </c>
      <c r="AS24">
        <f t="shared" si="9"/>
        <v>-14.224679031845357</v>
      </c>
      <c r="AT24">
        <f t="shared" si="9"/>
        <v>-0.24622377937363416</v>
      </c>
      <c r="AU24">
        <f t="shared" si="9"/>
        <v>-358.39420937561795</v>
      </c>
      <c r="AW24">
        <v>21</v>
      </c>
      <c r="AX24">
        <f>IF(Z24&gt;0, (R24*SUMPRODUCT(K24:$K$98, X24:$X$98)-K24*$AZ$3)/Z24, 0)</f>
        <v>96.503929920067691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3.104E-3</v>
      </c>
      <c r="Q25" s="4">
        <f t="shared" si="21"/>
        <v>12.5</v>
      </c>
      <c r="R25">
        <f t="shared" si="0"/>
        <v>1000000</v>
      </c>
      <c r="S25">
        <f t="shared" si="1"/>
        <v>212.3563468038823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73.718723371937813</v>
      </c>
      <c r="AC25">
        <f t="shared" si="2"/>
        <v>160.09193006389887</v>
      </c>
      <c r="AE25">
        <f t="shared" si="3"/>
        <v>0</v>
      </c>
      <c r="AF25">
        <f t="shared" si="4"/>
        <v>0</v>
      </c>
      <c r="AG25">
        <f t="shared" si="4"/>
        <v>-9.4235428133770789</v>
      </c>
      <c r="AH25">
        <f t="shared" si="5"/>
        <v>-2371.1253783760358</v>
      </c>
      <c r="AI25">
        <f t="shared" si="6"/>
        <v>-2380.5489211894128</v>
      </c>
      <c r="AJ25">
        <f t="shared" si="7"/>
        <v>-86.373206691961059</v>
      </c>
      <c r="AK25">
        <f t="shared" si="22"/>
        <v>5.1603106360356472</v>
      </c>
      <c r="AL25">
        <f t="shared" si="8"/>
        <v>-2461.7618172453381</v>
      </c>
      <c r="AN25">
        <f t="shared" si="9"/>
        <v>0</v>
      </c>
      <c r="AO25">
        <f t="shared" si="9"/>
        <v>0</v>
      </c>
      <c r="AP25">
        <f t="shared" si="9"/>
        <v>-1.2220645647242332</v>
      </c>
      <c r="AQ25">
        <f t="shared" si="9"/>
        <v>-307.49245382727418</v>
      </c>
      <c r="AR25">
        <f t="shared" si="9"/>
        <v>-308.71451839199841</v>
      </c>
      <c r="AS25">
        <f t="shared" si="9"/>
        <v>-11.201056474217976</v>
      </c>
      <c r="AT25">
        <f t="shared" si="9"/>
        <v>0.66919977933530439</v>
      </c>
      <c r="AU25">
        <f t="shared" si="9"/>
        <v>-319.24637508688107</v>
      </c>
      <c r="AW25">
        <v>22</v>
      </c>
      <c r="AX25">
        <f>IF(Z25&gt;0, (R25*SUMPRODUCT(K25:$K$98, X25:$X$98)-K25*$AZ$3)/Z25, 0)</f>
        <v>212.3563468038823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3.1700000000000001E-3</v>
      </c>
      <c r="Q26" s="4">
        <f t="shared" si="21"/>
        <v>12.5</v>
      </c>
      <c r="R26">
        <f t="shared" si="0"/>
        <v>1000000</v>
      </c>
      <c r="S26">
        <f t="shared" si="1"/>
        <v>316.62475560377123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160.09193006389887</v>
      </c>
      <c r="AC26">
        <f t="shared" si="2"/>
        <v>235.5545005123731</v>
      </c>
      <c r="AE26">
        <f t="shared" si="3"/>
        <v>0</v>
      </c>
      <c r="AF26">
        <f t="shared" si="4"/>
        <v>0</v>
      </c>
      <c r="AG26">
        <f t="shared" si="4"/>
        <v>-9.2994347545249028</v>
      </c>
      <c r="AH26">
        <f t="shared" si="5"/>
        <v>-2389.8104574724275</v>
      </c>
      <c r="AI26">
        <f t="shared" si="6"/>
        <v>-2399.1098922269525</v>
      </c>
      <c r="AJ26">
        <f t="shared" si="7"/>
        <v>-75.462570448474224</v>
      </c>
      <c r="AK26">
        <f t="shared" si="22"/>
        <v>11.206435104472922</v>
      </c>
      <c r="AL26">
        <f t="shared" si="8"/>
        <v>-2463.366027570954</v>
      </c>
      <c r="AN26">
        <f t="shared" si="9"/>
        <v>0</v>
      </c>
      <c r="AO26">
        <f t="shared" si="9"/>
        <v>0</v>
      </c>
      <c r="AP26">
        <f t="shared" si="9"/>
        <v>-1.0767589057203706</v>
      </c>
      <c r="AQ26">
        <f t="shared" si="9"/>
        <v>-276.71033358398711</v>
      </c>
      <c r="AR26">
        <f t="shared" si="9"/>
        <v>-277.7870924897075</v>
      </c>
      <c r="AS26">
        <f t="shared" si="9"/>
        <v>-8.7376272777663786</v>
      </c>
      <c r="AT26">
        <f t="shared" si="9"/>
        <v>1.297565832616574</v>
      </c>
      <c r="AU26">
        <f t="shared" si="9"/>
        <v>-285.22715393485731</v>
      </c>
      <c r="AW26">
        <v>23</v>
      </c>
      <c r="AX26">
        <f>IF(Z26&gt;0, (R26*SUMPRODUCT(K26:$K$98, X26:$X$98)-K26*$AZ$3)/Z26, 0)</f>
        <v>316.62475560377123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3.2390000000000001E-3</v>
      </c>
      <c r="Q27" s="4">
        <f t="shared" si="21"/>
        <v>12.5</v>
      </c>
      <c r="R27">
        <f t="shared" si="0"/>
        <v>1000000</v>
      </c>
      <c r="S27">
        <f t="shared" si="1"/>
        <v>409.70714689416781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235.5545005123731</v>
      </c>
      <c r="AC27">
        <f t="shared" si="2"/>
        <v>300.76829574601925</v>
      </c>
      <c r="AE27">
        <f t="shared" si="3"/>
        <v>0</v>
      </c>
      <c r="AF27">
        <f t="shared" si="4"/>
        <v>0</v>
      </c>
      <c r="AG27">
        <f t="shared" si="4"/>
        <v>-9.1763195378097482</v>
      </c>
      <c r="AH27">
        <f t="shared" si="5"/>
        <v>-2409.6695335924928</v>
      </c>
      <c r="AI27">
        <f t="shared" si="6"/>
        <v>-2418.8458531303027</v>
      </c>
      <c r="AJ27">
        <f t="shared" si="7"/>
        <v>-65.213795233646152</v>
      </c>
      <c r="AK27">
        <f t="shared" si="22"/>
        <v>16.488815035866118</v>
      </c>
      <c r="AL27">
        <f t="shared" si="8"/>
        <v>-2467.5708333280827</v>
      </c>
      <c r="AN27">
        <f t="shared" si="9"/>
        <v>0</v>
      </c>
      <c r="AO27">
        <f t="shared" si="9"/>
        <v>0</v>
      </c>
      <c r="AP27">
        <f t="shared" si="9"/>
        <v>-0.94866401300673087</v>
      </c>
      <c r="AQ27">
        <f t="shared" si="9"/>
        <v>-249.11586397344857</v>
      </c>
      <c r="AR27">
        <f t="shared" si="9"/>
        <v>-250.06452798645532</v>
      </c>
      <c r="AS27">
        <f t="shared" si="9"/>
        <v>-6.7419165641344341</v>
      </c>
      <c r="AT27">
        <f t="shared" si="9"/>
        <v>1.7046426268394823</v>
      </c>
      <c r="AU27">
        <f t="shared" si="9"/>
        <v>-255.10180192375026</v>
      </c>
      <c r="AW27">
        <v>24</v>
      </c>
      <c r="AX27">
        <f>IF(Z27&gt;0, (R27*SUMPRODUCT(K27:$K$98, X27:$X$98)-K27*$AZ$3)/Z27, 0)</f>
        <v>409.70714689416781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3.3149999999999998E-3</v>
      </c>
      <c r="Q28" s="4">
        <f t="shared" si="21"/>
        <v>12.5</v>
      </c>
      <c r="R28">
        <f t="shared" si="0"/>
        <v>1000000</v>
      </c>
      <c r="S28">
        <f t="shared" si="1"/>
        <v>492.78832246182628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300.76829574601925</v>
      </c>
      <c r="AC28">
        <f t="shared" si="2"/>
        <v>356.94183250260085</v>
      </c>
      <c r="AE28">
        <f t="shared" si="3"/>
        <v>0</v>
      </c>
      <c r="AF28">
        <f t="shared" si="4"/>
        <v>0</v>
      </c>
      <c r="AG28">
        <f t="shared" si="4"/>
        <v>-9.0541368431638123</v>
      </c>
      <c r="AH28">
        <f t="shared" si="5"/>
        <v>-2433.5599414271451</v>
      </c>
      <c r="AI28">
        <f t="shared" si="6"/>
        <v>-2442.6140782703087</v>
      </c>
      <c r="AJ28">
        <f t="shared" si="7"/>
        <v>-56.173536756581598</v>
      </c>
      <c r="AK28">
        <f t="shared" si="22"/>
        <v>21.053780702221349</v>
      </c>
      <c r="AL28">
        <f t="shared" si="8"/>
        <v>-2477.7338343246688</v>
      </c>
      <c r="AN28">
        <f t="shared" si="9"/>
        <v>0</v>
      </c>
      <c r="AO28">
        <f t="shared" si="9"/>
        <v>0</v>
      </c>
      <c r="AP28">
        <f t="shared" si="9"/>
        <v>-0.83574334970852338</v>
      </c>
      <c r="AQ28">
        <f t="shared" si="9"/>
        <v>-224.63008593695088</v>
      </c>
      <c r="AR28">
        <f t="shared" si="9"/>
        <v>-225.46582928665939</v>
      </c>
      <c r="AS28">
        <f t="shared" si="9"/>
        <v>-5.1851060556221578</v>
      </c>
      <c r="AT28">
        <f t="shared" si="9"/>
        <v>1.9433721306507969</v>
      </c>
      <c r="AU28">
        <f t="shared" si="9"/>
        <v>-228.70756321163074</v>
      </c>
      <c r="AW28">
        <v>25</v>
      </c>
      <c r="AX28">
        <f>IF(Z28&gt;0, (R28*SUMPRODUCT(K28:$K$98, X28:$X$98)-K28*$AZ$3)/Z28, 0)</f>
        <v>492.78832246182628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3.3969999999999998E-3</v>
      </c>
      <c r="Q29" s="4">
        <f t="shared" si="21"/>
        <v>12.5</v>
      </c>
      <c r="R29">
        <f t="shared" si="0"/>
        <v>1000000</v>
      </c>
      <c r="S29">
        <f t="shared" si="1"/>
        <v>566.57741739673588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356.94183250260085</v>
      </c>
      <c r="AC29">
        <f t="shared" si="2"/>
        <v>404.8915686460337</v>
      </c>
      <c r="AE29">
        <f t="shared" si="3"/>
        <v>0</v>
      </c>
      <c r="AF29">
        <f t="shared" si="4"/>
        <v>0</v>
      </c>
      <c r="AG29">
        <f t="shared" si="4"/>
        <v>-8.9328385718759478</v>
      </c>
      <c r="AH29">
        <f t="shared" si="5"/>
        <v>-2460.5522284981976</v>
      </c>
      <c r="AI29">
        <f t="shared" si="6"/>
        <v>-2469.4850670700735</v>
      </c>
      <c r="AJ29">
        <f t="shared" si="7"/>
        <v>-47.949736143432858</v>
      </c>
      <c r="AK29">
        <f t="shared" si="22"/>
        <v>24.985928275182061</v>
      </c>
      <c r="AL29">
        <f t="shared" si="8"/>
        <v>-2492.448874938324</v>
      </c>
      <c r="AN29">
        <f t="shared" si="9"/>
        <v>0</v>
      </c>
      <c r="AO29">
        <f t="shared" si="9"/>
        <v>0</v>
      </c>
      <c r="AP29">
        <f t="shared" si="9"/>
        <v>-0.7362025857611415</v>
      </c>
      <c r="AQ29">
        <f t="shared" si="9"/>
        <v>-202.78715421141814</v>
      </c>
      <c r="AR29">
        <f t="shared" si="9"/>
        <v>-203.52335679717928</v>
      </c>
      <c r="AS29">
        <f t="shared" si="9"/>
        <v>-3.9517919697441011</v>
      </c>
      <c r="AT29">
        <f t="shared" si="9"/>
        <v>2.0592228165574538</v>
      </c>
      <c r="AU29">
        <f t="shared" si="9"/>
        <v>-205.4159259503659</v>
      </c>
      <c r="AW29">
        <v>26</v>
      </c>
      <c r="AX29">
        <f>IF(Z29&gt;0, (R29*SUMPRODUCT(K29:$K$98, X29:$X$98)-K29*$AZ$3)/Z29, 0)</f>
        <v>566.57741739673588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3.4910000000000002E-3</v>
      </c>
      <c r="Q30" s="4">
        <f t="shared" si="21"/>
        <v>12.5</v>
      </c>
      <c r="R30">
        <f t="shared" si="0"/>
        <v>1000000</v>
      </c>
      <c r="S30">
        <f t="shared" si="1"/>
        <v>631.89797086155215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404.8915686460337</v>
      </c>
      <c r="AC30">
        <f t="shared" si="2"/>
        <v>445.47925557781559</v>
      </c>
      <c r="AE30">
        <f t="shared" si="3"/>
        <v>0</v>
      </c>
      <c r="AF30">
        <f t="shared" si="4"/>
        <v>0</v>
      </c>
      <c r="AG30">
        <f t="shared" si="4"/>
        <v>-8.8123256467027691</v>
      </c>
      <c r="AH30">
        <f t="shared" si="5"/>
        <v>-2494.7631563535147</v>
      </c>
      <c r="AI30">
        <f t="shared" si="6"/>
        <v>-2503.5754820002176</v>
      </c>
      <c r="AJ30">
        <f t="shared" si="7"/>
        <v>-40.587686931781889</v>
      </c>
      <c r="AK30">
        <f t="shared" si="22"/>
        <v>28.342409805222363</v>
      </c>
      <c r="AL30">
        <f t="shared" si="8"/>
        <v>-2515.8207591267769</v>
      </c>
      <c r="AN30">
        <f t="shared" si="9"/>
        <v>0</v>
      </c>
      <c r="AO30">
        <f t="shared" si="9"/>
        <v>0</v>
      </c>
      <c r="AP30">
        <f t="shared" si="9"/>
        <v>-0.648455782746998</v>
      </c>
      <c r="AQ30">
        <f t="shared" si="9"/>
        <v>-183.57737334943889</v>
      </c>
      <c r="AR30">
        <f t="shared" si="9"/>
        <v>-184.22582913218591</v>
      </c>
      <c r="AS30">
        <f t="shared" si="9"/>
        <v>-2.9866486276623694</v>
      </c>
      <c r="AT30">
        <f t="shared" si="9"/>
        <v>2.0855787986067327</v>
      </c>
      <c r="AU30">
        <f t="shared" si="9"/>
        <v>-185.12689896124152</v>
      </c>
      <c r="AW30">
        <v>27</v>
      </c>
      <c r="AX30">
        <f>IF(Z30&gt;0, (R30*SUMPRODUCT(K30:$K$98, X30:$X$98)-K30*$AZ$3)/Z30, 0)</f>
        <v>631.89797086155215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3.5990000000000002E-3</v>
      </c>
      <c r="Q31" s="4">
        <f t="shared" si="21"/>
        <v>12.5</v>
      </c>
      <c r="R31">
        <f t="shared" si="0"/>
        <v>1000000</v>
      </c>
      <c r="S31">
        <f t="shared" si="1"/>
        <v>689.10206148961413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445.47925557781559</v>
      </c>
      <c r="AC31">
        <f t="shared" si="2"/>
        <v>479.20084753480478</v>
      </c>
      <c r="AE31">
        <f t="shared" si="3"/>
        <v>0</v>
      </c>
      <c r="AF31">
        <f t="shared" si="4"/>
        <v>0</v>
      </c>
      <c r="AG31">
        <f t="shared" si="4"/>
        <v>-8.692486830233257</v>
      </c>
      <c r="AH31">
        <f t="shared" si="5"/>
        <v>-2537.2448001986613</v>
      </c>
      <c r="AI31">
        <f t="shared" si="6"/>
        <v>-2545.9372870288944</v>
      </c>
      <c r="AJ31">
        <f t="shared" si="7"/>
        <v>-33.721591956989187</v>
      </c>
      <c r="AK31">
        <f t="shared" si="22"/>
        <v>31.183547890447095</v>
      </c>
      <c r="AL31">
        <f t="shared" si="8"/>
        <v>-2548.4753310954361</v>
      </c>
      <c r="AN31">
        <f t="shared" si="9"/>
        <v>0</v>
      </c>
      <c r="AO31">
        <f t="shared" si="9"/>
        <v>0</v>
      </c>
      <c r="AP31">
        <f t="shared" si="9"/>
        <v>-0.57110485049769777</v>
      </c>
      <c r="AQ31">
        <f t="shared" si="9"/>
        <v>-166.6994544361747</v>
      </c>
      <c r="AR31">
        <f t="shared" si="9"/>
        <v>-167.27055928667238</v>
      </c>
      <c r="AS31">
        <f t="shared" si="9"/>
        <v>-2.2155414335696944</v>
      </c>
      <c r="AT31">
        <f t="shared" si="9"/>
        <v>2.0487894665563378</v>
      </c>
      <c r="AU31">
        <f t="shared" si="9"/>
        <v>-167.43731125368572</v>
      </c>
      <c r="AW31">
        <v>28</v>
      </c>
      <c r="AX31">
        <f>IF(Z31&gt;0, (R31*SUMPRODUCT(K31:$K$98, X31:$X$98)-K31*$AZ$3)/Z31, 0)</f>
        <v>689.10206148961413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3.7169999999999998E-3</v>
      </c>
      <c r="Q32" s="4">
        <f t="shared" si="21"/>
        <v>12.5</v>
      </c>
      <c r="R32">
        <f t="shared" si="0"/>
        <v>1000000</v>
      </c>
      <c r="S32">
        <f t="shared" si="1"/>
        <v>738.51545349170158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479.20084753480478</v>
      </c>
      <c r="AC32">
        <f t="shared" si="2"/>
        <v>506.51832640794129</v>
      </c>
      <c r="AE32">
        <f t="shared" si="3"/>
        <v>0</v>
      </c>
      <c r="AF32">
        <f t="shared" si="4"/>
        <v>0</v>
      </c>
      <c r="AG32">
        <f t="shared" si="4"/>
        <v>-8.5732519883829497</v>
      </c>
      <c r="AH32">
        <f t="shared" si="5"/>
        <v>-2584.7978838381614</v>
      </c>
      <c r="AI32">
        <f t="shared" si="6"/>
        <v>-2593.3711358265446</v>
      </c>
      <c r="AJ32">
        <f t="shared" si="7"/>
        <v>-27.317478873136508</v>
      </c>
      <c r="AK32">
        <f t="shared" si="22"/>
        <v>33.544059327436337</v>
      </c>
      <c r="AL32">
        <f t="shared" si="8"/>
        <v>-2587.1445553722451</v>
      </c>
      <c r="AN32">
        <f t="shared" si="9"/>
        <v>0</v>
      </c>
      <c r="AO32">
        <f t="shared" si="9"/>
        <v>0</v>
      </c>
      <c r="AP32">
        <f t="shared" si="9"/>
        <v>-0.50292054041376877</v>
      </c>
      <c r="AQ32">
        <f t="shared" si="9"/>
        <v>-151.62833780713876</v>
      </c>
      <c r="AR32">
        <f t="shared" si="9"/>
        <v>-152.13125834755255</v>
      </c>
      <c r="AS32">
        <f t="shared" si="9"/>
        <v>-1.6024865775828927</v>
      </c>
      <c r="AT32">
        <f t="shared" si="9"/>
        <v>1.9677476490234074</v>
      </c>
      <c r="AU32">
        <f t="shared" si="9"/>
        <v>-151.76599727611205</v>
      </c>
      <c r="AW32">
        <v>29</v>
      </c>
      <c r="AX32">
        <f>IF(Z32&gt;0, (R32*SUMPRODUCT(K32:$K$98, X32:$X$98)-K32*$AZ$3)/Z32, 0)</f>
        <v>738.51545349170158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3.852E-3</v>
      </c>
      <c r="Q33" s="4">
        <f t="shared" si="21"/>
        <v>12.5</v>
      </c>
      <c r="R33">
        <f t="shared" si="0"/>
        <v>1000000</v>
      </c>
      <c r="S33">
        <f t="shared" si="1"/>
        <v>780.82631559675883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506.51832640794129</v>
      </c>
      <c r="AC33">
        <f t="shared" si="2"/>
        <v>528.1193933412585</v>
      </c>
      <c r="AE33">
        <f t="shared" si="3"/>
        <v>0</v>
      </c>
      <c r="AF33">
        <f t="shared" si="4"/>
        <v>0</v>
      </c>
      <c r="AG33">
        <f t="shared" si="4"/>
        <v>-8.4544953018398683</v>
      </c>
      <c r="AH33">
        <f t="shared" si="5"/>
        <v>-2641.9333327400896</v>
      </c>
      <c r="AI33">
        <f t="shared" si="6"/>
        <v>-2650.3878280419294</v>
      </c>
      <c r="AJ33">
        <f t="shared" si="7"/>
        <v>-21.601066933317213</v>
      </c>
      <c r="AK33">
        <f t="shared" si="22"/>
        <v>35.456282848555894</v>
      </c>
      <c r="AL33">
        <f t="shared" si="8"/>
        <v>-2636.5326121266908</v>
      </c>
      <c r="AN33">
        <f t="shared" si="9"/>
        <v>0</v>
      </c>
      <c r="AO33">
        <f t="shared" si="9"/>
        <v>0</v>
      </c>
      <c r="AP33">
        <f t="shared" si="9"/>
        <v>-0.44281614739996172</v>
      </c>
      <c r="AQ33">
        <f t="shared" si="9"/>
        <v>-138.37499440527407</v>
      </c>
      <c r="AR33">
        <f t="shared" si="9"/>
        <v>-138.81781055267402</v>
      </c>
      <c r="AS33">
        <f t="shared" si="9"/>
        <v>-1.131386427887497</v>
      </c>
      <c r="AT33">
        <f t="shared" si="9"/>
        <v>1.8570729548698302</v>
      </c>
      <c r="AU33">
        <f t="shared" si="9"/>
        <v>-138.0921240256917</v>
      </c>
      <c r="AW33">
        <v>30</v>
      </c>
      <c r="AX33">
        <f>IF(Z33&gt;0, (R33*SUMPRODUCT(K33:$K$98, X33:$X$98)-K33*$AZ$3)/Z33, 0)</f>
        <v>780.82631559675883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4.0049999999999999E-3</v>
      </c>
      <c r="Q34" s="4">
        <f t="shared" si="21"/>
        <v>12.5</v>
      </c>
      <c r="R34">
        <f t="shared" si="0"/>
        <v>1000000</v>
      </c>
      <c r="S34">
        <f t="shared" si="1"/>
        <v>816.35020749857654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528.1193933412585</v>
      </c>
      <c r="AC34">
        <f t="shared" si="2"/>
        <v>544.41351031139266</v>
      </c>
      <c r="AE34">
        <f t="shared" si="3"/>
        <v>0</v>
      </c>
      <c r="AF34">
        <f t="shared" si="4"/>
        <v>0</v>
      </c>
      <c r="AG34">
        <f t="shared" si="4"/>
        <v>-8.3360900951375996</v>
      </c>
      <c r="AH34">
        <f t="shared" si="5"/>
        <v>-2708.8202947094937</v>
      </c>
      <c r="AI34">
        <f t="shared" si="6"/>
        <v>-2717.1563848046312</v>
      </c>
      <c r="AJ34">
        <f t="shared" si="7"/>
        <v>-16.294116970134155</v>
      </c>
      <c r="AK34">
        <f t="shared" si="22"/>
        <v>36.968357533888096</v>
      </c>
      <c r="AL34">
        <f t="shared" si="8"/>
        <v>-2696.482144240877</v>
      </c>
      <c r="AN34">
        <f t="shared" si="9"/>
        <v>0</v>
      </c>
      <c r="AO34">
        <f t="shared" si="9"/>
        <v>0</v>
      </c>
      <c r="AP34">
        <f t="shared" si="9"/>
        <v>-0.38983438147823674</v>
      </c>
      <c r="AQ34">
        <f t="shared" si="9"/>
        <v>-126.67704788120332</v>
      </c>
      <c r="AR34">
        <f t="shared" si="9"/>
        <v>-127.06688226268156</v>
      </c>
      <c r="AS34">
        <f t="shared" si="9"/>
        <v>-0.76198876671107285</v>
      </c>
      <c r="AT34">
        <f t="shared" si="9"/>
        <v>1.7288125043053169</v>
      </c>
      <c r="AU34">
        <f t="shared" ref="AU34:AU97" si="23">AL34*$K34</f>
        <v>-126.10005852508731</v>
      </c>
      <c r="AW34">
        <v>31</v>
      </c>
      <c r="AX34">
        <f>IF(Z34&gt;0, (R34*SUMPRODUCT(K34:$K$98, X34:$X$98)-K34*$AZ$3)/Z34, 0)</f>
        <v>816.35020749857654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4.1640000000000002E-3</v>
      </c>
      <c r="Q35" s="4">
        <f t="shared" si="21"/>
        <v>12.5</v>
      </c>
      <c r="R35">
        <f t="shared" si="0"/>
        <v>1000000</v>
      </c>
      <c r="S35">
        <f t="shared" si="1"/>
        <v>845.45005647243045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544.41351031139266</v>
      </c>
      <c r="AC35">
        <f t="shared" si="2"/>
        <v>555.83388330108846</v>
      </c>
      <c r="AE35">
        <f t="shared" si="3"/>
        <v>0</v>
      </c>
      <c r="AF35">
        <f t="shared" ref="AF35:AG66" si="24">-$Z35*P35</f>
        <v>0</v>
      </c>
      <c r="AG35">
        <f t="shared" si="24"/>
        <v>-8.2180177150300704</v>
      </c>
      <c r="AH35">
        <f t="shared" si="5"/>
        <v>-2776.9183324922369</v>
      </c>
      <c r="AI35">
        <f t="shared" ref="AI35:AI66" si="25">SUM(AE35:AH35)</f>
        <v>-2785.1363502072668</v>
      </c>
      <c r="AJ35">
        <f t="shared" si="7"/>
        <v>-11.420372989695807</v>
      </c>
      <c r="AK35">
        <f t="shared" si="22"/>
        <v>38.10894572179749</v>
      </c>
      <c r="AL35">
        <f t="shared" ref="AL35:AL98" si="26">SUM(AI35:AK35)</f>
        <v>-2758.4477774751649</v>
      </c>
      <c r="AN35">
        <f t="shared" ref="AN35:AT66" si="27">AE35*$K35</f>
        <v>0</v>
      </c>
      <c r="AO35">
        <f t="shared" si="27"/>
        <v>0</v>
      </c>
      <c r="AP35">
        <f t="shared" si="27"/>
        <v>-0.34313639937408841</v>
      </c>
      <c r="AQ35">
        <f t="shared" si="27"/>
        <v>-115.9478831768127</v>
      </c>
      <c r="AR35">
        <f t="shared" si="27"/>
        <v>-116.29101957618677</v>
      </c>
      <c r="AS35">
        <f t="shared" si="27"/>
        <v>-0.47684804329713876</v>
      </c>
      <c r="AT35">
        <f t="shared" si="27"/>
        <v>1.5912068910491892</v>
      </c>
      <c r="AU35">
        <f t="shared" si="23"/>
        <v>-115.17666072843471</v>
      </c>
      <c r="AW35">
        <v>32</v>
      </c>
      <c r="AX35">
        <f>IF(Z35&gt;0, (R35*SUMPRODUCT(K35:$K$98, X35:$X$98)-K35*$AZ$3)/Z35, 0)</f>
        <v>845.45005647243045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4.3350000000000003E-3</v>
      </c>
      <c r="Q36" s="4">
        <f t="shared" si="21"/>
        <v>12.5</v>
      </c>
      <c r="R36">
        <f t="shared" si="0"/>
        <v>1000000</v>
      </c>
      <c r="S36">
        <f t="shared" si="1"/>
        <v>869.09336259771703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555.83388330108846</v>
      </c>
      <c r="AC36">
        <f t="shared" si="2"/>
        <v>563.18726875900711</v>
      </c>
      <c r="AE36">
        <f t="shared" si="3"/>
        <v>0</v>
      </c>
      <c r="AF36">
        <f t="shared" si="24"/>
        <v>0</v>
      </c>
      <c r="AG36">
        <f t="shared" si="24"/>
        <v>-8.1002124310851134</v>
      </c>
      <c r="AH36">
        <f t="shared" si="5"/>
        <v>-2850.0085435724282</v>
      </c>
      <c r="AI36">
        <f t="shared" si="25"/>
        <v>-2858.1087560035135</v>
      </c>
      <c r="AJ36">
        <f t="shared" si="7"/>
        <v>-7.3533854579186482</v>
      </c>
      <c r="AK36">
        <f t="shared" si="22"/>
        <v>38.908371831076195</v>
      </c>
      <c r="AL36">
        <f t="shared" si="26"/>
        <v>-2826.5537696303559</v>
      </c>
      <c r="AN36">
        <f t="shared" si="27"/>
        <v>0</v>
      </c>
      <c r="AO36">
        <f t="shared" si="27"/>
        <v>0</v>
      </c>
      <c r="AP36">
        <f t="shared" si="27"/>
        <v>-0.30197994561523284</v>
      </c>
      <c r="AQ36">
        <f t="shared" si="27"/>
        <v>-106.24973509190522</v>
      </c>
      <c r="AR36">
        <f t="shared" si="27"/>
        <v>-106.55171503752045</v>
      </c>
      <c r="AS36">
        <f t="shared" si="27"/>
        <v>-0.27413786484765645</v>
      </c>
      <c r="AT36">
        <f t="shared" si="27"/>
        <v>1.4505234411428474</v>
      </c>
      <c r="AU36">
        <f t="shared" si="23"/>
        <v>-105.37532946122526</v>
      </c>
      <c r="AW36">
        <v>33</v>
      </c>
      <c r="AX36">
        <f>IF(Z36&gt;0, (R36*SUMPRODUCT(K36:$K$98, X36:$X$98)-K36*$AZ$3)/Z36, 0)</f>
        <v>869.09336259771703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4.522E-3</v>
      </c>
      <c r="Q37" s="4">
        <f t="shared" si="21"/>
        <v>12.5</v>
      </c>
      <c r="R37">
        <f t="shared" si="0"/>
        <v>1000000</v>
      </c>
      <c r="S37">
        <f t="shared" si="1"/>
        <v>887.91448171446586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563.18726875900711</v>
      </c>
      <c r="AC37">
        <f t="shared" si="2"/>
        <v>567.02795209096951</v>
      </c>
      <c r="AE37">
        <f t="shared" si="3"/>
        <v>0</v>
      </c>
      <c r="AF37">
        <f t="shared" si="24"/>
        <v>0</v>
      </c>
      <c r="AG37">
        <f t="shared" si="24"/>
        <v>-7.9825811461608955</v>
      </c>
      <c r="AH37">
        <f t="shared" si="5"/>
        <v>-2930.3328490693502</v>
      </c>
      <c r="AI37">
        <f t="shared" si="25"/>
        <v>-2938.3154302155112</v>
      </c>
      <c r="AJ37">
        <f t="shared" si="7"/>
        <v>-3.8406833319623956</v>
      </c>
      <c r="AK37">
        <f t="shared" si="22"/>
        <v>39.423108813130504</v>
      </c>
      <c r="AL37">
        <f t="shared" si="26"/>
        <v>-2902.733004734343</v>
      </c>
      <c r="AN37">
        <f t="shared" si="27"/>
        <v>0</v>
      </c>
      <c r="AO37">
        <f t="shared" si="27"/>
        <v>0</v>
      </c>
      <c r="AP37">
        <f t="shared" si="27"/>
        <v>-0.26570945789732897</v>
      </c>
      <c r="AQ37">
        <f t="shared" si="27"/>
        <v>-97.539522433720208</v>
      </c>
      <c r="AR37">
        <f t="shared" si="27"/>
        <v>-97.805231891617538</v>
      </c>
      <c r="AS37">
        <f t="shared" si="27"/>
        <v>-0.12784159251319763</v>
      </c>
      <c r="AT37">
        <f t="shared" si="27"/>
        <v>1.3122438318590923</v>
      </c>
      <c r="AU37">
        <f t="shared" si="23"/>
        <v>-96.620829652271638</v>
      </c>
      <c r="AW37">
        <v>34</v>
      </c>
      <c r="AX37">
        <f>IF(Z37&gt;0, (R37*SUMPRODUCT(K37:$K$98, X37:$X$98)-K37*$AZ$3)/Z37, 0)</f>
        <v>887.91448171446586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4.7470000000000004E-3</v>
      </c>
      <c r="Q38" s="4">
        <f t="shared" si="21"/>
        <v>12.5</v>
      </c>
      <c r="R38">
        <f t="shared" si="0"/>
        <v>1000000</v>
      </c>
      <c r="S38">
        <f t="shared" si="1"/>
        <v>902.40528778351324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567.02795209096951</v>
      </c>
      <c r="AC38">
        <f t="shared" si="2"/>
        <v>567.78344610713157</v>
      </c>
      <c r="AE38">
        <f t="shared" si="3"/>
        <v>0</v>
      </c>
      <c r="AF38">
        <f t="shared" si="24"/>
        <v>0</v>
      </c>
      <c r="AG38">
        <f t="shared" si="24"/>
        <v>-7.8648620219984604</v>
      </c>
      <c r="AH38">
        <f t="shared" si="5"/>
        <v>-3031.4650160660617</v>
      </c>
      <c r="AI38">
        <f t="shared" si="25"/>
        <v>-3039.32987808806</v>
      </c>
      <c r="AJ38">
        <f t="shared" si="7"/>
        <v>-0.75549401616206069</v>
      </c>
      <c r="AK38">
        <f t="shared" si="22"/>
        <v>39.691956646367871</v>
      </c>
      <c r="AL38">
        <f t="shared" si="26"/>
        <v>-3000.3934154578542</v>
      </c>
      <c r="AN38">
        <f t="shared" si="27"/>
        <v>0</v>
      </c>
      <c r="AO38">
        <f t="shared" si="27"/>
        <v>0</v>
      </c>
      <c r="AP38">
        <f t="shared" si="27"/>
        <v>-0.23374200046581881</v>
      </c>
      <c r="AQ38">
        <f t="shared" si="27"/>
        <v>-90.094485474187195</v>
      </c>
      <c r="AR38">
        <f t="shared" si="27"/>
        <v>-90.328227474653005</v>
      </c>
      <c r="AS38">
        <f t="shared" si="27"/>
        <v>-2.2453118971921142E-2</v>
      </c>
      <c r="AT38">
        <f t="shared" si="27"/>
        <v>1.1796363779776928</v>
      </c>
      <c r="AU38">
        <f t="shared" si="23"/>
        <v>-89.171044215647228</v>
      </c>
      <c r="AW38">
        <v>35</v>
      </c>
      <c r="AX38">
        <f>IF(Z38&gt;0, (R38*SUMPRODUCT(K38:$K$98, X38:$X$98)-K38*$AZ$3)/Z38, 0)</f>
        <v>902.40528778351324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4.9870000000000001E-3</v>
      </c>
      <c r="Q39" s="4">
        <f t="shared" si="21"/>
        <v>12.5</v>
      </c>
      <c r="R39">
        <f t="shared" si="0"/>
        <v>1000000</v>
      </c>
      <c r="S39">
        <f t="shared" si="1"/>
        <v>912.37414586998148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567.78344610713157</v>
      </c>
      <c r="AC39">
        <f t="shared" si="2"/>
        <v>565.45236817748128</v>
      </c>
      <c r="AE39">
        <f t="shared" si="3"/>
        <v>0</v>
      </c>
      <c r="AF39">
        <f t="shared" si="24"/>
        <v>0</v>
      </c>
      <c r="AG39">
        <f t="shared" si="24"/>
        <v>-7.7469913348747701</v>
      </c>
      <c r="AH39">
        <f t="shared" si="5"/>
        <v>-3137.7653522965056</v>
      </c>
      <c r="AI39">
        <f t="shared" si="25"/>
        <v>-3145.5123436313802</v>
      </c>
      <c r="AJ39">
        <f t="shared" si="7"/>
        <v>2.3310779296502915</v>
      </c>
      <c r="AK39">
        <f t="shared" si="22"/>
        <v>39.744841227499215</v>
      </c>
      <c r="AL39">
        <f t="shared" si="26"/>
        <v>-3103.4364244742305</v>
      </c>
      <c r="AN39">
        <f t="shared" si="27"/>
        <v>0</v>
      </c>
      <c r="AO39">
        <f t="shared" si="27"/>
        <v>0</v>
      </c>
      <c r="AP39">
        <f t="shared" si="27"/>
        <v>-0.20557045455789066</v>
      </c>
      <c r="AQ39">
        <f t="shared" si="27"/>
        <v>-83.262239737359863</v>
      </c>
      <c r="AR39">
        <f t="shared" si="27"/>
        <v>-83.467810191917749</v>
      </c>
      <c r="AS39">
        <f t="shared" si="27"/>
        <v>6.1856368349200351E-2</v>
      </c>
      <c r="AT39">
        <f t="shared" si="27"/>
        <v>1.0546500859872565</v>
      </c>
      <c r="AU39">
        <f t="shared" si="23"/>
        <v>-82.35130373758129</v>
      </c>
      <c r="AW39">
        <v>36</v>
      </c>
      <c r="AX39">
        <f>IF(Z39&gt;0, (R39*SUMPRODUCT(K39:$K$98, X39:$X$98)-K39*$AZ$3)/Z39, 0)</f>
        <v>912.37414586998148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5.2249999999999996E-3</v>
      </c>
      <c r="Q40" s="4">
        <f t="shared" si="21"/>
        <v>12.5</v>
      </c>
      <c r="R40">
        <f t="shared" si="0"/>
        <v>1000000</v>
      </c>
      <c r="S40">
        <f t="shared" si="1"/>
        <v>918.44790519567425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565.45236817748128</v>
      </c>
      <c r="AC40">
        <f t="shared" si="2"/>
        <v>560.55031374774455</v>
      </c>
      <c r="AE40">
        <f t="shared" si="3"/>
        <v>0</v>
      </c>
      <c r="AF40">
        <f t="shared" si="24"/>
        <v>0</v>
      </c>
      <c r="AG40">
        <f t="shared" si="24"/>
        <v>-7.6290433918013019</v>
      </c>
      <c r="AH40">
        <f t="shared" si="5"/>
        <v>-3238.2423779776536</v>
      </c>
      <c r="AI40">
        <f t="shared" si="25"/>
        <v>-3245.8714213694548</v>
      </c>
      <c r="AJ40">
        <f t="shared" si="7"/>
        <v>4.9020544297367223</v>
      </c>
      <c r="AK40">
        <f t="shared" si="22"/>
        <v>39.58166577242369</v>
      </c>
      <c r="AL40">
        <f t="shared" si="26"/>
        <v>-3201.3877011672944</v>
      </c>
      <c r="AN40">
        <f t="shared" si="27"/>
        <v>0</v>
      </c>
      <c r="AO40">
        <f t="shared" si="27"/>
        <v>0</v>
      </c>
      <c r="AP40">
        <f t="shared" si="27"/>
        <v>-0.18075057534575603</v>
      </c>
      <c r="AQ40">
        <f t="shared" si="27"/>
        <v>-76.721830361784185</v>
      </c>
      <c r="AR40">
        <f t="shared" si="27"/>
        <v>-76.902580937129926</v>
      </c>
      <c r="AS40">
        <f t="shared" si="27"/>
        <v>0.11614158067357885</v>
      </c>
      <c r="AT40">
        <f t="shared" si="27"/>
        <v>0.93778583946679661</v>
      </c>
      <c r="AU40">
        <f t="shared" si="23"/>
        <v>-75.848653516989557</v>
      </c>
      <c r="AW40">
        <v>37</v>
      </c>
      <c r="AX40">
        <f>IF(Z40&gt;0, (R40*SUMPRODUCT(K40:$K$98, X40:$X$98)-K40*$AZ$3)/Z40, 0)</f>
        <v>918.44790519567425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5.4879999999999998E-3</v>
      </c>
      <c r="Q41" s="4">
        <f t="shared" si="21"/>
        <v>12.5</v>
      </c>
      <c r="R41">
        <f t="shared" si="0"/>
        <v>1000000</v>
      </c>
      <c r="S41">
        <f t="shared" si="1"/>
        <v>921.65063051460754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560.55031374774455</v>
      </c>
      <c r="AC41">
        <f t="shared" si="2"/>
        <v>553.79293455348022</v>
      </c>
      <c r="AE41">
        <f t="shared" si="3"/>
        <v>0</v>
      </c>
      <c r="AF41">
        <f t="shared" si="24"/>
        <v>0</v>
      </c>
      <c r="AG41">
        <f t="shared" si="24"/>
        <v>-7.510884767749082</v>
      </c>
      <c r="AH41">
        <f t="shared" si="5"/>
        <v>-3349.4552107364434</v>
      </c>
      <c r="AI41">
        <f t="shared" si="25"/>
        <v>-3356.9660955041927</v>
      </c>
      <c r="AJ41">
        <f t="shared" si="7"/>
        <v>6.7573791942643311</v>
      </c>
      <c r="AK41">
        <f t="shared" si="22"/>
        <v>39.238521962342119</v>
      </c>
      <c r="AL41">
        <f t="shared" si="26"/>
        <v>-3310.9701943475866</v>
      </c>
      <c r="AN41">
        <f t="shared" si="27"/>
        <v>0</v>
      </c>
      <c r="AO41">
        <f t="shared" si="27"/>
        <v>0</v>
      </c>
      <c r="AP41">
        <f t="shared" si="27"/>
        <v>-0.15888492003107227</v>
      </c>
      <c r="AQ41">
        <f t="shared" si="27"/>
        <v>-70.854225535536358</v>
      </c>
      <c r="AR41">
        <f t="shared" si="27"/>
        <v>-71.013110455567443</v>
      </c>
      <c r="AS41">
        <f t="shared" si="27"/>
        <v>0.14294529687240534</v>
      </c>
      <c r="AT41">
        <f t="shared" si="27"/>
        <v>0.83004993644611258</v>
      </c>
      <c r="AU41">
        <f t="shared" si="23"/>
        <v>-70.040115222248929</v>
      </c>
      <c r="AW41">
        <v>38</v>
      </c>
      <c r="AX41">
        <f>IF(Z41&gt;0, (R41*SUMPRODUCT(K41:$K$98, X41:$X$98)-K41*$AZ$3)/Z41, 0)</f>
        <v>921.65063051460754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5.7670000000000004E-3</v>
      </c>
      <c r="Q42" s="4">
        <f t="shared" si="21"/>
        <v>12.5</v>
      </c>
      <c r="R42">
        <f t="shared" si="0"/>
        <v>1000000</v>
      </c>
      <c r="S42">
        <f t="shared" si="1"/>
        <v>922.2351578645771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553.79293455348022</v>
      </c>
      <c r="AC42">
        <f t="shared" si="2"/>
        <v>545.40696898894396</v>
      </c>
      <c r="AE42">
        <f t="shared" si="3"/>
        <v>0</v>
      </c>
      <c r="AF42">
        <f t="shared" si="24"/>
        <v>0</v>
      </c>
      <c r="AG42">
        <f t="shared" si="24"/>
        <v>-7.392460647615982</v>
      </c>
      <c r="AH42">
        <f t="shared" si="5"/>
        <v>-3465.2217964487168</v>
      </c>
      <c r="AI42">
        <f t="shared" si="25"/>
        <v>-3472.6142570963329</v>
      </c>
      <c r="AJ42">
        <f t="shared" si="7"/>
        <v>8.3859655645362636</v>
      </c>
      <c r="AK42">
        <f t="shared" si="22"/>
        <v>38.765505418743622</v>
      </c>
      <c r="AL42">
        <f t="shared" si="26"/>
        <v>-3425.462786113053</v>
      </c>
      <c r="AN42">
        <f t="shared" si="27"/>
        <v>0</v>
      </c>
      <c r="AO42">
        <f t="shared" si="27"/>
        <v>0</v>
      </c>
      <c r="AP42">
        <f t="shared" si="27"/>
        <v>-0.13962480490798421</v>
      </c>
      <c r="AQ42">
        <f t="shared" si="27"/>
        <v>-65.449238129942401</v>
      </c>
      <c r="AR42">
        <f t="shared" si="27"/>
        <v>-65.588862934850397</v>
      </c>
      <c r="AS42">
        <f t="shared" si="27"/>
        <v>0.15838958930285996</v>
      </c>
      <c r="AT42">
        <f t="shared" si="27"/>
        <v>0.73218193362950379</v>
      </c>
      <c r="AU42">
        <f t="shared" si="23"/>
        <v>-64.698291411918035</v>
      </c>
      <c r="AW42">
        <v>39</v>
      </c>
      <c r="AX42">
        <f>IF(Z42&gt;0, (R42*SUMPRODUCT(K42:$K$98, X42:$X$98)-K42*$AZ$3)/Z42, 0)</f>
        <v>922.2351578645771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6.0780000000000001E-3</v>
      </c>
      <c r="Q43" s="4">
        <f t="shared" si="21"/>
        <v>12.5</v>
      </c>
      <c r="R43">
        <f t="shared" si="0"/>
        <v>1000000</v>
      </c>
      <c r="S43">
        <f t="shared" si="1"/>
        <v>920.679957920373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545.40696898894396</v>
      </c>
      <c r="AC43">
        <f t="shared" si="2"/>
        <v>535.73296297596585</v>
      </c>
      <c r="AE43">
        <f t="shared" si="3"/>
        <v>0</v>
      </c>
      <c r="AF43">
        <f t="shared" si="24"/>
        <v>0</v>
      </c>
      <c r="AG43">
        <f t="shared" si="24"/>
        <v>-7.2736046653236128</v>
      </c>
      <c r="AH43">
        <f t="shared" si="5"/>
        <v>-3594.5100652967953</v>
      </c>
      <c r="AI43">
        <f t="shared" si="25"/>
        <v>-3601.7836699621189</v>
      </c>
      <c r="AJ43">
        <f t="shared" si="7"/>
        <v>9.6740060129781114</v>
      </c>
      <c r="AK43">
        <f t="shared" si="22"/>
        <v>38.178487829226079</v>
      </c>
      <c r="AL43">
        <f t="shared" si="26"/>
        <v>-3553.9311761199147</v>
      </c>
      <c r="AN43">
        <f t="shared" si="27"/>
        <v>0</v>
      </c>
      <c r="AO43">
        <f t="shared" si="27"/>
        <v>0</v>
      </c>
      <c r="AP43">
        <f t="shared" si="27"/>
        <v>-0.12266064044167289</v>
      </c>
      <c r="AQ43">
        <f t="shared" si="27"/>
        <v>-60.61711173076629</v>
      </c>
      <c r="AR43">
        <f t="shared" si="27"/>
        <v>-60.739772371207962</v>
      </c>
      <c r="AS43">
        <f t="shared" si="27"/>
        <v>0.16314053729722405</v>
      </c>
      <c r="AT43">
        <f t="shared" si="27"/>
        <v>0.64383451998062802</v>
      </c>
      <c r="AU43">
        <f t="shared" si="23"/>
        <v>-59.932797313930109</v>
      </c>
      <c r="AW43">
        <v>40</v>
      </c>
      <c r="AX43">
        <f>IF(Z43&gt;0, (R43*SUMPRODUCT(K43:$K$98, X43:$X$98)-K43*$AZ$3)/Z43, 0)</f>
        <v>920.679957920373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6.4359999999999999E-3</v>
      </c>
      <c r="Q44" s="4">
        <f t="shared" si="21"/>
        <v>12.5</v>
      </c>
      <c r="R44">
        <f t="shared" si="0"/>
        <v>1000000</v>
      </c>
      <c r="S44">
        <f t="shared" si="1"/>
        <v>917.16361270688913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535.73296297596585</v>
      </c>
      <c r="AC44">
        <f t="shared" si="2"/>
        <v>524.91516563534628</v>
      </c>
      <c r="AE44">
        <f t="shared" si="3"/>
        <v>0</v>
      </c>
      <c r="AF44">
        <f t="shared" si="24"/>
        <v>0</v>
      </c>
      <c r="AG44">
        <f t="shared" si="24"/>
        <v>-7.1540556990443536</v>
      </c>
      <c r="AH44">
        <f t="shared" si="5"/>
        <v>-3745.0335700818218</v>
      </c>
      <c r="AI44">
        <f t="shared" si="25"/>
        <v>-3752.1876257808663</v>
      </c>
      <c r="AJ44">
        <f t="shared" si="7"/>
        <v>10.817797340619563</v>
      </c>
      <c r="AK44">
        <f t="shared" si="22"/>
        <v>37.501307408317615</v>
      </c>
      <c r="AL44">
        <f t="shared" si="26"/>
        <v>-3703.868521031929</v>
      </c>
      <c r="AN44">
        <f t="shared" si="27"/>
        <v>0</v>
      </c>
      <c r="AO44">
        <f t="shared" si="27"/>
        <v>0</v>
      </c>
      <c r="AP44">
        <f t="shared" si="27"/>
        <v>-0.10771838406729781</v>
      </c>
      <c r="AQ44">
        <f t="shared" si="27"/>
        <v>-56.388848705900479</v>
      </c>
      <c r="AR44">
        <f t="shared" si="27"/>
        <v>-56.496567089967776</v>
      </c>
      <c r="AS44">
        <f t="shared" si="27"/>
        <v>0.16288322284864371</v>
      </c>
      <c r="AT44">
        <f t="shared" si="27"/>
        <v>0.56465596640162707</v>
      </c>
      <c r="AU44">
        <f t="shared" si="23"/>
        <v>-55.769027900717504</v>
      </c>
      <c r="AW44">
        <v>41</v>
      </c>
      <c r="AX44">
        <f>IF(Z44&gt;0, (R44*SUMPRODUCT(K44:$K$98, X44:$X$98)-K44*$AZ$3)/Z44, 0)</f>
        <v>917.16361270688913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6.8199999999999997E-3</v>
      </c>
      <c r="Q45" s="4">
        <f t="shared" si="21"/>
        <v>12.5</v>
      </c>
      <c r="R45">
        <f t="shared" si="0"/>
        <v>1000000</v>
      </c>
      <c r="S45">
        <f t="shared" si="1"/>
        <v>911.66136765676708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524.91516563534628</v>
      </c>
      <c r="AC45">
        <f t="shared" si="2"/>
        <v>512.98999049207714</v>
      </c>
      <c r="AE45">
        <f t="shared" si="3"/>
        <v>0</v>
      </c>
      <c r="AF45">
        <f t="shared" si="24"/>
        <v>0</v>
      </c>
      <c r="AG45">
        <f t="shared" si="24"/>
        <v>-7.033724482186428</v>
      </c>
      <c r="AH45">
        <f t="shared" si="5"/>
        <v>-3903.2527893985994</v>
      </c>
      <c r="AI45">
        <f t="shared" si="25"/>
        <v>-3910.2865138807856</v>
      </c>
      <c r="AJ45">
        <f t="shared" si="7"/>
        <v>11.925175143269144</v>
      </c>
      <c r="AK45">
        <f t="shared" si="22"/>
        <v>36.744061594474246</v>
      </c>
      <c r="AL45">
        <f t="shared" si="26"/>
        <v>-3861.617277143042</v>
      </c>
      <c r="AN45">
        <f t="shared" si="27"/>
        <v>0</v>
      </c>
      <c r="AO45">
        <f t="shared" si="27"/>
        <v>0</v>
      </c>
      <c r="AP45">
        <f t="shared" si="27"/>
        <v>-9.4559429327933792E-2</v>
      </c>
      <c r="AQ45">
        <f t="shared" si="27"/>
        <v>-52.474241381355064</v>
      </c>
      <c r="AR45">
        <f t="shared" si="27"/>
        <v>-52.568800810683001</v>
      </c>
      <c r="AS45">
        <f t="shared" si="27"/>
        <v>0.16031872716070134</v>
      </c>
      <c r="AT45">
        <f t="shared" si="27"/>
        <v>0.49397691143055533</v>
      </c>
      <c r="AU45">
        <f t="shared" si="23"/>
        <v>-51.914505172091737</v>
      </c>
      <c r="AW45">
        <v>42</v>
      </c>
      <c r="AX45">
        <f>IF(Z45&gt;0, (R45*SUMPRODUCT(K45:$K$98, X45:$X$98)-K45*$AZ$3)/Z45, 0)</f>
        <v>911.66136765676708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7.2269999999999999E-3</v>
      </c>
      <c r="Q46" s="4">
        <f t="shared" si="21"/>
        <v>12.5</v>
      </c>
      <c r="R46">
        <f t="shared" si="0"/>
        <v>1000000</v>
      </c>
      <c r="S46">
        <f t="shared" si="1"/>
        <v>904.54161498232861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512.98999049207714</v>
      </c>
      <c r="AC46">
        <f t="shared" si="2"/>
        <v>500.21545764878539</v>
      </c>
      <c r="AE46">
        <f t="shared" si="3"/>
        <v>0</v>
      </c>
      <c r="AF46">
        <f t="shared" si="24"/>
        <v>0</v>
      </c>
      <c r="AG46">
        <f t="shared" si="24"/>
        <v>-6.9125545105318027</v>
      </c>
      <c r="AH46">
        <f t="shared" si="5"/>
        <v>-4066.618146620905</v>
      </c>
      <c r="AI46">
        <f t="shared" si="25"/>
        <v>-4073.5307011314367</v>
      </c>
      <c r="AJ46">
        <f t="shared" si="7"/>
        <v>12.774532843291752</v>
      </c>
      <c r="AK46">
        <f t="shared" si="22"/>
        <v>35.9092993344454</v>
      </c>
      <c r="AL46">
        <f t="shared" si="26"/>
        <v>-4024.8468689536999</v>
      </c>
      <c r="AN46">
        <f t="shared" si="27"/>
        <v>0</v>
      </c>
      <c r="AO46">
        <f t="shared" si="27"/>
        <v>0</v>
      </c>
      <c r="AP46">
        <f t="shared" si="27"/>
        <v>-8.2973619677590607E-2</v>
      </c>
      <c r="AQ46">
        <f t="shared" si="27"/>
        <v>-48.812928268069818</v>
      </c>
      <c r="AR46">
        <f t="shared" si="27"/>
        <v>-48.895901887747407</v>
      </c>
      <c r="AS46">
        <f t="shared" si="27"/>
        <v>0.15333683489703648</v>
      </c>
      <c r="AT46">
        <f t="shared" si="27"/>
        <v>0.4310308933297376</v>
      </c>
      <c r="AU46">
        <f t="shared" si="23"/>
        <v>-48.311534159520633</v>
      </c>
      <c r="AW46">
        <v>43</v>
      </c>
      <c r="AX46">
        <f>IF(Z46&gt;0, (R46*SUMPRODUCT(K46:$K$98, X46:$X$98)-K46*$AZ$3)/Z46, 0)</f>
        <v>904.54161498232861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7.6860000000000001E-3</v>
      </c>
      <c r="Q47" s="4">
        <f t="shared" si="21"/>
        <v>12.5</v>
      </c>
      <c r="R47">
        <f t="shared" si="0"/>
        <v>1000000</v>
      </c>
      <c r="S47">
        <f t="shared" si="1"/>
        <v>896.22101433762475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500.21545764878539</v>
      </c>
      <c r="AC47">
        <f t="shared" si="2"/>
        <v>486.84869771827215</v>
      </c>
      <c r="AE47">
        <f t="shared" si="3"/>
        <v>0</v>
      </c>
      <c r="AF47">
        <f t="shared" si="24"/>
        <v>0</v>
      </c>
      <c r="AG47">
        <f t="shared" si="24"/>
        <v>-6.790299071458537</v>
      </c>
      <c r="AH47">
        <f t="shared" si="5"/>
        <v>-4250.3915174357944</v>
      </c>
      <c r="AI47">
        <f t="shared" si="25"/>
        <v>-4257.1818165072527</v>
      </c>
      <c r="AJ47">
        <f t="shared" si="7"/>
        <v>13.36675993051324</v>
      </c>
      <c r="AK47">
        <f t="shared" si="22"/>
        <v>35.015082035414977</v>
      </c>
      <c r="AL47">
        <f t="shared" si="26"/>
        <v>-4208.7999745413244</v>
      </c>
      <c r="AN47">
        <f t="shared" si="27"/>
        <v>0</v>
      </c>
      <c r="AO47">
        <f t="shared" si="27"/>
        <v>0</v>
      </c>
      <c r="AP47">
        <f t="shared" si="27"/>
        <v>-7.277334664283279E-2</v>
      </c>
      <c r="AQ47">
        <f t="shared" si="27"/>
        <v>-45.552517202997237</v>
      </c>
      <c r="AR47">
        <f t="shared" si="27"/>
        <v>-45.625290549640063</v>
      </c>
      <c r="AS47">
        <f t="shared" si="27"/>
        <v>0.14325493526543964</v>
      </c>
      <c r="AT47">
        <f t="shared" si="27"/>
        <v>0.37526545972048664</v>
      </c>
      <c r="AU47">
        <f t="shared" si="23"/>
        <v>-45.106770154654136</v>
      </c>
      <c r="AW47">
        <v>44</v>
      </c>
      <c r="AX47">
        <f>IF(Z47&gt;0, (R47*SUMPRODUCT(K47:$K$98, X47:$X$98)-K47*$AZ$3)/Z47, 0)</f>
        <v>896.22101433762475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8.2030000000000002E-3</v>
      </c>
      <c r="Q48" s="4">
        <f t="shared" si="21"/>
        <v>12.5</v>
      </c>
      <c r="R48">
        <f t="shared" si="0"/>
        <v>1000000</v>
      </c>
      <c r="S48">
        <f t="shared" si="1"/>
        <v>886.76721906011312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486.84869771827215</v>
      </c>
      <c r="AC48">
        <f t="shared" si="2"/>
        <v>472.9445451023791</v>
      </c>
      <c r="AE48">
        <f t="shared" si="3"/>
        <v>0</v>
      </c>
      <c r="AF48">
        <f t="shared" si="24"/>
        <v>0</v>
      </c>
      <c r="AG48">
        <f t="shared" si="24"/>
        <v>-6.6666952574607778</v>
      </c>
      <c r="AH48">
        <f t="shared" si="5"/>
        <v>-4456.0658626539507</v>
      </c>
      <c r="AI48">
        <f t="shared" si="25"/>
        <v>-4462.7325579114113</v>
      </c>
      <c r="AJ48">
        <f t="shared" si="7"/>
        <v>13.904152615893054</v>
      </c>
      <c r="AK48">
        <f t="shared" si="22"/>
        <v>34.079408840279051</v>
      </c>
      <c r="AL48">
        <f t="shared" si="26"/>
        <v>-4414.7489964552396</v>
      </c>
      <c r="AN48">
        <f t="shared" si="27"/>
        <v>0</v>
      </c>
      <c r="AO48">
        <f t="shared" si="27"/>
        <v>0</v>
      </c>
      <c r="AP48">
        <f t="shared" si="27"/>
        <v>-6.3793440548119029E-2</v>
      </c>
      <c r="AQ48">
        <f t="shared" si="27"/>
        <v>-42.639983036511246</v>
      </c>
      <c r="AR48">
        <f t="shared" si="27"/>
        <v>-42.703776477059364</v>
      </c>
      <c r="AS48">
        <f t="shared" si="27"/>
        <v>0.133048489396797</v>
      </c>
      <c r="AT48">
        <f t="shared" si="27"/>
        <v>0.32610501272491593</v>
      </c>
      <c r="AU48">
        <f t="shared" si="23"/>
        <v>-42.244622974937656</v>
      </c>
      <c r="AW48">
        <v>45</v>
      </c>
      <c r="AX48">
        <f>IF(Z48&gt;0, (R48*SUMPRODUCT(K48:$K$98, X48:$X$98)-K48*$AZ$3)/Z48, 0)</f>
        <v>886.76721906011312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8.7950000000000007E-3</v>
      </c>
      <c r="Q49" s="4">
        <f t="shared" si="21"/>
        <v>12.5</v>
      </c>
      <c r="R49">
        <f t="shared" si="0"/>
        <v>1000000</v>
      </c>
      <c r="S49">
        <f t="shared" si="1"/>
        <v>876.26960699679489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472.9445451023791</v>
      </c>
      <c r="AC49">
        <f t="shared" si="2"/>
        <v>458.5620304472107</v>
      </c>
      <c r="AE49">
        <f t="shared" si="3"/>
        <v>0</v>
      </c>
      <c r="AF49">
        <f t="shared" si="24"/>
        <v>0</v>
      </c>
      <c r="AG49">
        <f t="shared" si="24"/>
        <v>-6.5413947200968021</v>
      </c>
      <c r="AH49">
        <f t="shared" si="5"/>
        <v>-4690.6867831494046</v>
      </c>
      <c r="AI49">
        <f t="shared" si="25"/>
        <v>-4697.2281778695015</v>
      </c>
      <c r="AJ49">
        <f t="shared" si="7"/>
        <v>14.382514655168393</v>
      </c>
      <c r="AK49">
        <f t="shared" si="22"/>
        <v>33.106118157166541</v>
      </c>
      <c r="AL49">
        <f t="shared" si="26"/>
        <v>-4649.7395450571667</v>
      </c>
      <c r="AN49">
        <f t="shared" si="27"/>
        <v>0</v>
      </c>
      <c r="AO49">
        <f t="shared" si="27"/>
        <v>0</v>
      </c>
      <c r="AP49">
        <f t="shared" si="27"/>
        <v>-5.5887895386622435E-2</v>
      </c>
      <c r="AQ49">
        <f t="shared" si="27"/>
        <v>-40.075950687193362</v>
      </c>
      <c r="AR49">
        <f t="shared" si="27"/>
        <v>-40.131838582579981</v>
      </c>
      <c r="AS49">
        <f t="shared" si="27"/>
        <v>0.12288028911863617</v>
      </c>
      <c r="AT49">
        <f t="shared" si="27"/>
        <v>0.28284965934566086</v>
      </c>
      <c r="AU49">
        <f t="shared" si="23"/>
        <v>-39.726108634115683</v>
      </c>
      <c r="AW49">
        <v>46</v>
      </c>
      <c r="AX49">
        <f>IF(Z49&gt;0, (R49*SUMPRODUCT(K49:$K$98, X49:$X$98)-K49*$AZ$3)/Z49, 0)</f>
        <v>876.26960699679489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9.4780000000000003E-3</v>
      </c>
      <c r="Q50" s="4">
        <f t="shared" si="21"/>
        <v>12.5</v>
      </c>
      <c r="R50">
        <f t="shared" si="0"/>
        <v>1000000</v>
      </c>
      <c r="S50">
        <f t="shared" si="1"/>
        <v>864.74362068879987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458.5620304472107</v>
      </c>
      <c r="AC50">
        <f t="shared" si="2"/>
        <v>443.71596224335934</v>
      </c>
      <c r="AE50">
        <f t="shared" si="3"/>
        <v>0</v>
      </c>
      <c r="AF50">
        <f t="shared" si="24"/>
        <v>0</v>
      </c>
      <c r="AG50">
        <f t="shared" si="24"/>
        <v>-6.4139814337387566</v>
      </c>
      <c r="AH50">
        <f t="shared" si="5"/>
        <v>-4959.9471325661998</v>
      </c>
      <c r="AI50">
        <f t="shared" si="25"/>
        <v>-4966.3611139999384</v>
      </c>
      <c r="AJ50">
        <f t="shared" si="7"/>
        <v>14.84606820385136</v>
      </c>
      <c r="AK50">
        <f t="shared" si="22"/>
        <v>32.099342131304752</v>
      </c>
      <c r="AL50">
        <f t="shared" si="26"/>
        <v>-4919.4157036647821</v>
      </c>
      <c r="AN50">
        <f t="shared" si="27"/>
        <v>0</v>
      </c>
      <c r="AO50">
        <f t="shared" si="27"/>
        <v>0</v>
      </c>
      <c r="AP50">
        <f t="shared" si="27"/>
        <v>-4.892795621453732E-2</v>
      </c>
      <c r="AQ50">
        <f t="shared" si="27"/>
        <v>-37.836105176743388</v>
      </c>
      <c r="AR50">
        <f t="shared" si="27"/>
        <v>-37.885033132957929</v>
      </c>
      <c r="AS50">
        <f t="shared" si="27"/>
        <v>0.11325068251915056</v>
      </c>
      <c r="AT50">
        <f t="shared" si="27"/>
        <v>0.24486432063156813</v>
      </c>
      <c r="AU50">
        <f t="shared" si="23"/>
        <v>-37.526918129807207</v>
      </c>
      <c r="AW50">
        <v>47</v>
      </c>
      <c r="AX50">
        <f>IF(Z50&gt;0, (R50*SUMPRODUCT(K50:$K$98, X50:$X$98)-K50*$AZ$3)/Z50, 0)</f>
        <v>864.74362068879987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1.0265E-2</v>
      </c>
      <c r="Q51" s="4">
        <f t="shared" si="21"/>
        <v>12.5</v>
      </c>
      <c r="R51">
        <f t="shared" si="0"/>
        <v>1000000</v>
      </c>
      <c r="S51">
        <f t="shared" si="1"/>
        <v>852.17694679080796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443.71596224335934</v>
      </c>
      <c r="AC51">
        <f t="shared" si="2"/>
        <v>428.40653785531407</v>
      </c>
      <c r="AE51">
        <f t="shared" si="3"/>
        <v>0</v>
      </c>
      <c r="AF51">
        <f t="shared" si="24"/>
        <v>0</v>
      </c>
      <c r="AG51">
        <f t="shared" si="24"/>
        <v>-6.2840020999840416</v>
      </c>
      <c r="AH51">
        <f t="shared" si="5"/>
        <v>-5267.1615533862669</v>
      </c>
      <c r="AI51">
        <f t="shared" si="25"/>
        <v>-5273.4455554862507</v>
      </c>
      <c r="AJ51">
        <f t="shared" si="7"/>
        <v>15.309424388045272</v>
      </c>
      <c r="AK51">
        <f t="shared" si="22"/>
        <v>31.060117357035157</v>
      </c>
      <c r="AL51">
        <f t="shared" si="26"/>
        <v>-5227.0760137411708</v>
      </c>
      <c r="AN51">
        <f t="shared" si="27"/>
        <v>0</v>
      </c>
      <c r="AO51">
        <f t="shared" si="27"/>
        <v>0</v>
      </c>
      <c r="AP51">
        <f t="shared" si="27"/>
        <v>-4.2800384983794397E-2</v>
      </c>
      <c r="AQ51">
        <f t="shared" si="27"/>
        <v>-35.874676467301825</v>
      </c>
      <c r="AR51">
        <f t="shared" si="27"/>
        <v>-35.917476852285617</v>
      </c>
      <c r="AS51">
        <f t="shared" si="27"/>
        <v>0.10427260323326318</v>
      </c>
      <c r="AT51">
        <f t="shared" si="27"/>
        <v>0.21155069004931032</v>
      </c>
      <c r="AU51">
        <f t="shared" si="23"/>
        <v>-35.601653559003047</v>
      </c>
      <c r="AW51">
        <v>48</v>
      </c>
      <c r="AX51">
        <f>IF(Z51&gt;0, (R51*SUMPRODUCT(K51:$K$98, X51:$X$98)-K51*$AZ$3)/Z51, 0)</f>
        <v>852.17694679080796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1.1204E-2</v>
      </c>
      <c r="Q52" s="4">
        <f t="shared" si="21"/>
        <v>12.5</v>
      </c>
      <c r="R52">
        <f t="shared" si="0"/>
        <v>1000000</v>
      </c>
      <c r="S52">
        <f t="shared" si="1"/>
        <v>838.60618357512158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428.40653785531407</v>
      </c>
      <c r="AC52">
        <f t="shared" si="2"/>
        <v>412.64496923506431</v>
      </c>
      <c r="AE52">
        <f t="shared" si="3"/>
        <v>0</v>
      </c>
      <c r="AF52">
        <f t="shared" si="24"/>
        <v>0</v>
      </c>
      <c r="AG52">
        <f t="shared" si="24"/>
        <v>-6.1507561194559806</v>
      </c>
      <c r="AH52">
        <f t="shared" si="5"/>
        <v>-5632.4767622576965</v>
      </c>
      <c r="AI52">
        <f t="shared" si="25"/>
        <v>-5638.6275183771522</v>
      </c>
      <c r="AJ52">
        <f t="shared" si="7"/>
        <v>15.761568620249761</v>
      </c>
      <c r="AK52">
        <f t="shared" si="22"/>
        <v>29.988457649871989</v>
      </c>
      <c r="AL52">
        <f t="shared" si="26"/>
        <v>-5592.8774921070308</v>
      </c>
      <c r="AN52">
        <f t="shared" si="27"/>
        <v>0</v>
      </c>
      <c r="AO52">
        <f t="shared" si="27"/>
        <v>0</v>
      </c>
      <c r="AP52">
        <f t="shared" si="27"/>
        <v>-3.7404326446962517E-2</v>
      </c>
      <c r="AQ52">
        <f t="shared" si="27"/>
        <v>-34.252536668459456</v>
      </c>
      <c r="AR52">
        <f t="shared" si="27"/>
        <v>-34.289940994906416</v>
      </c>
      <c r="AS52">
        <f t="shared" si="27"/>
        <v>9.585014371211438E-2</v>
      </c>
      <c r="AT52">
        <f t="shared" si="27"/>
        <v>0.18236750698480528</v>
      </c>
      <c r="AU52">
        <f t="shared" si="23"/>
        <v>-34.0117233442095</v>
      </c>
      <c r="AW52">
        <v>49</v>
      </c>
      <c r="AX52">
        <f>IF(Z52&gt;0, (R52*SUMPRODUCT(K52:$K$98, X52:$X$98)-K52*$AZ$3)/Z52, 0)</f>
        <v>838.60618357512158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1.2285000000000001E-2</v>
      </c>
      <c r="Q53" s="4">
        <f t="shared" si="21"/>
        <v>12.5</v>
      </c>
      <c r="R53">
        <f t="shared" si="0"/>
        <v>1000000</v>
      </c>
      <c r="S53">
        <f t="shared" si="1"/>
        <v>823.85106726680976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412.64496923506431</v>
      </c>
      <c r="AC53">
        <f t="shared" si="2"/>
        <v>396.35056457290102</v>
      </c>
      <c r="AE53">
        <f t="shared" si="3"/>
        <v>0</v>
      </c>
      <c r="AF53">
        <f t="shared" si="24"/>
        <v>0</v>
      </c>
      <c r="AG53">
        <f t="shared" si="24"/>
        <v>-6.0136865193339037</v>
      </c>
      <c r="AH53">
        <f t="shared" si="5"/>
        <v>-6044.9631142013377</v>
      </c>
      <c r="AI53">
        <f t="shared" si="25"/>
        <v>-6050.9768007206712</v>
      </c>
      <c r="AJ53">
        <f t="shared" si="7"/>
        <v>16.294404662163288</v>
      </c>
      <c r="AK53">
        <f t="shared" si="22"/>
        <v>28.885147846454505</v>
      </c>
      <c r="AL53">
        <f t="shared" si="26"/>
        <v>-6005.7972482120531</v>
      </c>
      <c r="AN53">
        <f t="shared" si="27"/>
        <v>0</v>
      </c>
      <c r="AO53">
        <f t="shared" si="27"/>
        <v>0</v>
      </c>
      <c r="AP53">
        <f t="shared" si="27"/>
        <v>-3.2652474135796389E-2</v>
      </c>
      <c r="AQ53">
        <f t="shared" si="27"/>
        <v>-32.82229645720961</v>
      </c>
      <c r="AR53">
        <f t="shared" si="27"/>
        <v>-32.854948931345405</v>
      </c>
      <c r="AS53">
        <f t="shared" si="27"/>
        <v>8.8473621809009556E-2</v>
      </c>
      <c r="AT53">
        <f t="shared" si="27"/>
        <v>0.15683749725442611</v>
      </c>
      <c r="AU53">
        <f t="shared" si="23"/>
        <v>-32.609637812281967</v>
      </c>
      <c r="AW53">
        <v>50</v>
      </c>
      <c r="AX53">
        <f>IF(Z53&gt;0, (R53*SUMPRODUCT(K53:$K$98, X53:$X$98)-K53*$AZ$3)/Z53, 0)</f>
        <v>823.85106726680976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1.3528E-2</v>
      </c>
      <c r="Q54" s="4">
        <f t="shared" si="21"/>
        <v>12.5</v>
      </c>
      <c r="R54">
        <f t="shared" si="0"/>
        <v>1000000</v>
      </c>
      <c r="S54">
        <f t="shared" si="1"/>
        <v>807.96494625559455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396.35056457290102</v>
      </c>
      <c r="AC54">
        <f t="shared" si="2"/>
        <v>379.5623145498846</v>
      </c>
      <c r="AE54">
        <f t="shared" si="3"/>
        <v>0</v>
      </c>
      <c r="AF54">
        <f t="shared" si="24"/>
        <v>0</v>
      </c>
      <c r="AG54">
        <f t="shared" si="24"/>
        <v>-5.8721965029070153</v>
      </c>
      <c r="AH54">
        <f t="shared" si="5"/>
        <v>-6508.2520986839236</v>
      </c>
      <c r="AI54">
        <f t="shared" si="25"/>
        <v>-6514.1242951868308</v>
      </c>
      <c r="AJ54">
        <f t="shared" si="7"/>
        <v>16.788250023016417</v>
      </c>
      <c r="AK54">
        <f t="shared" si="22"/>
        <v>27.744539520103075</v>
      </c>
      <c r="AL54">
        <f t="shared" si="26"/>
        <v>-6469.5915056437116</v>
      </c>
      <c r="AN54">
        <f t="shared" si="27"/>
        <v>0</v>
      </c>
      <c r="AO54">
        <f t="shared" si="27"/>
        <v>0</v>
      </c>
      <c r="AP54">
        <f t="shared" si="27"/>
        <v>-2.846805957529408E-2</v>
      </c>
      <c r="AQ54">
        <f t="shared" si="27"/>
        <v>-31.551619293503823</v>
      </c>
      <c r="AR54">
        <f t="shared" si="27"/>
        <v>-31.580087353079119</v>
      </c>
      <c r="AS54">
        <f t="shared" si="27"/>
        <v>8.1388438139555805E-2</v>
      </c>
      <c r="AT54">
        <f t="shared" si="27"/>
        <v>0.13450387832838878</v>
      </c>
      <c r="AU54">
        <f t="shared" si="23"/>
        <v>-31.364195036611175</v>
      </c>
      <c r="AW54">
        <v>51</v>
      </c>
      <c r="AX54">
        <f>IF(Z54&gt;0, (R54*SUMPRODUCT(K54:$K$98, X54:$X$98)-K54*$AZ$3)/Z54, 0)</f>
        <v>807.96494625559455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1.4963000000000001E-2</v>
      </c>
      <c r="Q55" s="4">
        <f t="shared" si="21"/>
        <v>12.5</v>
      </c>
      <c r="R55">
        <f t="shared" si="0"/>
        <v>1000000</v>
      </c>
      <c r="S55">
        <f t="shared" si="1"/>
        <v>791.02244167812762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379.5623145498846</v>
      </c>
      <c r="AC55">
        <f t="shared" si="2"/>
        <v>362.32680814405364</v>
      </c>
      <c r="AE55">
        <f t="shared" si="3"/>
        <v>0</v>
      </c>
      <c r="AF55">
        <f t="shared" si="24"/>
        <v>0</v>
      </c>
      <c r="AG55">
        <f t="shared" si="24"/>
        <v>-5.7256088616049476</v>
      </c>
      <c r="AH55">
        <f t="shared" si="5"/>
        <v>-7029.2541018398151</v>
      </c>
      <c r="AI55">
        <f t="shared" si="25"/>
        <v>-7034.9797107014201</v>
      </c>
      <c r="AJ55">
        <f t="shared" si="7"/>
        <v>17.235506405830961</v>
      </c>
      <c r="AK55">
        <f t="shared" si="22"/>
        <v>26.569362018491926</v>
      </c>
      <c r="AL55">
        <f t="shared" si="26"/>
        <v>-6991.174842277097</v>
      </c>
      <c r="AN55">
        <f t="shared" si="27"/>
        <v>0</v>
      </c>
      <c r="AO55">
        <f t="shared" si="27"/>
        <v>0</v>
      </c>
      <c r="AP55">
        <f t="shared" si="27"/>
        <v>-2.4783403039389296E-2</v>
      </c>
      <c r="AQ55">
        <f t="shared" si="27"/>
        <v>-30.426255387508952</v>
      </c>
      <c r="AR55">
        <f t="shared" si="27"/>
        <v>-30.451038790548342</v>
      </c>
      <c r="AS55">
        <f t="shared" si="27"/>
        <v>7.4604205800385195E-2</v>
      </c>
      <c r="AT55">
        <f t="shared" si="27"/>
        <v>0.11500597112376774</v>
      </c>
      <c r="AU55">
        <f t="shared" si="23"/>
        <v>-30.26142861362419</v>
      </c>
      <c r="AW55">
        <v>52</v>
      </c>
      <c r="AX55">
        <f>IF(Z55&gt;0, (R55*SUMPRODUCT(K55:$K$98, X55:$X$98)-K55*$AZ$3)/Z55, 0)</f>
        <v>791.02244167812762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1.6567999999999999E-2</v>
      </c>
      <c r="Q56" s="4">
        <f t="shared" si="21"/>
        <v>12.5</v>
      </c>
      <c r="R56">
        <f t="shared" si="0"/>
        <v>1000000</v>
      </c>
      <c r="S56">
        <f t="shared" si="1"/>
        <v>773.04063892665022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362.32680814405364</v>
      </c>
      <c r="AC56">
        <f t="shared" si="2"/>
        <v>344.68279640625224</v>
      </c>
      <c r="AE56">
        <f t="shared" si="3"/>
        <v>0</v>
      </c>
      <c r="AF56">
        <f t="shared" si="24"/>
        <v>0</v>
      </c>
      <c r="AG56">
        <f t="shared" si="24"/>
        <v>-5.5734908853698277</v>
      </c>
      <c r="AH56">
        <f t="shared" si="5"/>
        <v>-7588.9510095256619</v>
      </c>
      <c r="AI56">
        <f t="shared" si="25"/>
        <v>-7594.524500411032</v>
      </c>
      <c r="AJ56">
        <f t="shared" si="7"/>
        <v>17.644011737801407</v>
      </c>
      <c r="AK56">
        <f t="shared" si="22"/>
        <v>25.362876570083756</v>
      </c>
      <c r="AL56">
        <f t="shared" si="26"/>
        <v>-7551.5176121031463</v>
      </c>
      <c r="AN56">
        <f t="shared" si="27"/>
        <v>0</v>
      </c>
      <c r="AO56">
        <f t="shared" si="27"/>
        <v>0</v>
      </c>
      <c r="AP56">
        <f t="shared" si="27"/>
        <v>-2.1540140703070358E-2</v>
      </c>
      <c r="AQ56">
        <f t="shared" si="27"/>
        <v>-29.329387254042988</v>
      </c>
      <c r="AR56">
        <f t="shared" si="27"/>
        <v>-29.350927394746058</v>
      </c>
      <c r="AS56">
        <f t="shared" si="27"/>
        <v>6.818966841705866E-2</v>
      </c>
      <c r="AT56">
        <f t="shared" si="27"/>
        <v>9.8021139926554257E-2</v>
      </c>
      <c r="AU56">
        <f t="shared" si="23"/>
        <v>-29.184716586402445</v>
      </c>
      <c r="AW56">
        <v>53</v>
      </c>
      <c r="AX56">
        <f>IF(Z56&gt;0, (R56*SUMPRODUCT(K56:$K$98, X56:$X$98)-K56*$AZ$3)/Z56, 0)</f>
        <v>773.04063892665022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1.8353999999999999E-2</v>
      </c>
      <c r="Q57" s="4">
        <f t="shared" si="21"/>
        <v>12.5</v>
      </c>
      <c r="R57">
        <f t="shared" si="0"/>
        <v>1000000</v>
      </c>
      <c r="S57">
        <f t="shared" si="1"/>
        <v>754.2436818983449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344.68279640625224</v>
      </c>
      <c r="AC57">
        <f t="shared" si="2"/>
        <v>326.76612669659096</v>
      </c>
      <c r="AE57">
        <f t="shared" si="3"/>
        <v>0</v>
      </c>
      <c r="AF57">
        <f t="shared" si="24"/>
        <v>0</v>
      </c>
      <c r="AG57">
        <f t="shared" si="24"/>
        <v>-5.4154601248060521</v>
      </c>
      <c r="AH57">
        <f t="shared" si="5"/>
        <v>-8183.6681368062264</v>
      </c>
      <c r="AI57">
        <f t="shared" si="25"/>
        <v>-8189.0835969310328</v>
      </c>
      <c r="AJ57">
        <f t="shared" si="7"/>
        <v>17.916669709661278</v>
      </c>
      <c r="AK57">
        <f t="shared" si="22"/>
        <v>24.127795748437659</v>
      </c>
      <c r="AL57">
        <f t="shared" si="26"/>
        <v>-8147.0391314729331</v>
      </c>
      <c r="AN57">
        <f t="shared" si="27"/>
        <v>0</v>
      </c>
      <c r="AO57">
        <f t="shared" si="27"/>
        <v>0</v>
      </c>
      <c r="AP57">
        <f t="shared" si="27"/>
        <v>-1.8686956744263839E-2</v>
      </c>
      <c r="AQ57">
        <f t="shared" si="27"/>
        <v>-28.23912446172524</v>
      </c>
      <c r="AR57">
        <f t="shared" si="27"/>
        <v>-28.257811418469505</v>
      </c>
      <c r="AS57">
        <f t="shared" si="27"/>
        <v>6.1824484743610443E-2</v>
      </c>
      <c r="AT57">
        <f t="shared" si="27"/>
        <v>8.3257020658357273E-2</v>
      </c>
      <c r="AU57">
        <f t="shared" si="23"/>
        <v>-28.112729913067536</v>
      </c>
      <c r="AW57">
        <v>54</v>
      </c>
      <c r="AX57">
        <f>IF(Z57&gt;0, (R57*SUMPRODUCT(K57:$K$98, X57:$X$98)-K57*$AZ$3)/Z57, 0)</f>
        <v>754.2436818983449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2.0303000000000002E-2</v>
      </c>
      <c r="Q58" s="4">
        <f t="shared" si="21"/>
        <v>12.5</v>
      </c>
      <c r="R58">
        <f t="shared" si="0"/>
        <v>1000000</v>
      </c>
      <c r="S58">
        <f t="shared" si="1"/>
        <v>734.85058366918418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326.76612669659096</v>
      </c>
      <c r="AC58">
        <f t="shared" si="2"/>
        <v>308.71692861377812</v>
      </c>
      <c r="AE58">
        <f t="shared" si="3"/>
        <v>0</v>
      </c>
      <c r="AF58">
        <f t="shared" si="24"/>
        <v>0</v>
      </c>
      <c r="AG58">
        <f t="shared" si="24"/>
        <v>-5.2513554366440545</v>
      </c>
      <c r="AH58">
        <f t="shared" si="5"/>
        <v>-8796.0069531149838</v>
      </c>
      <c r="AI58">
        <f t="shared" si="25"/>
        <v>-8801.2583085516271</v>
      </c>
      <c r="AJ58">
        <f t="shared" si="7"/>
        <v>18.049198082812836</v>
      </c>
      <c r="AK58">
        <f t="shared" si="22"/>
        <v>22.873628868761369</v>
      </c>
      <c r="AL58">
        <f t="shared" si="26"/>
        <v>-8760.3354816000538</v>
      </c>
      <c r="AN58">
        <f t="shared" si="27"/>
        <v>0</v>
      </c>
      <c r="AO58">
        <f t="shared" si="27"/>
        <v>0</v>
      </c>
      <c r="AP58">
        <f t="shared" si="27"/>
        <v>-1.6179183833966441E-2</v>
      </c>
      <c r="AQ58">
        <f t="shared" si="27"/>
        <v>-27.100091627056344</v>
      </c>
      <c r="AR58">
        <f t="shared" si="27"/>
        <v>-27.116270810890306</v>
      </c>
      <c r="AS58">
        <f t="shared" si="27"/>
        <v>5.5608746610403395E-2</v>
      </c>
      <c r="AT58">
        <f t="shared" si="27"/>
        <v>7.0472595291343323E-2</v>
      </c>
      <c r="AU58">
        <f t="shared" si="23"/>
        <v>-26.990189468988561</v>
      </c>
      <c r="AW58">
        <v>55</v>
      </c>
      <c r="AX58">
        <f>IF(Z58&gt;0, (R58*SUMPRODUCT(K58:$K$98, X58:$X$98)-K58*$AZ$3)/Z58, 0)</f>
        <v>734.85058366918418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2.2446000000000001E-2</v>
      </c>
      <c r="Q59" s="4">
        <f t="shared" si="21"/>
        <v>12.5</v>
      </c>
      <c r="R59">
        <f t="shared" si="0"/>
        <v>1000000</v>
      </c>
      <c r="S59">
        <f t="shared" si="1"/>
        <v>715.20543305219917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308.71692861377812</v>
      </c>
      <c r="AC59">
        <f t="shared" si="2"/>
        <v>290.71498553932202</v>
      </c>
      <c r="AE59">
        <f t="shared" si="3"/>
        <v>0</v>
      </c>
      <c r="AF59">
        <f t="shared" si="24"/>
        <v>0</v>
      </c>
      <c r="AG59">
        <f t="shared" si="24"/>
        <v>-5.0809699581467003</v>
      </c>
      <c r="AH59">
        <f t="shared" si="5"/>
        <v>-9429.7539304729962</v>
      </c>
      <c r="AI59">
        <f t="shared" si="25"/>
        <v>-9434.8349004311422</v>
      </c>
      <c r="AJ59">
        <f t="shared" si="7"/>
        <v>18.001943074456108</v>
      </c>
      <c r="AK59">
        <f t="shared" si="22"/>
        <v>21.610185002964471</v>
      </c>
      <c r="AL59">
        <f t="shared" si="26"/>
        <v>-9395.2227723537217</v>
      </c>
      <c r="AN59">
        <f t="shared" si="27"/>
        <v>0</v>
      </c>
      <c r="AO59">
        <f t="shared" si="27"/>
        <v>0</v>
      </c>
      <c r="AP59">
        <f t="shared" si="27"/>
        <v>-1.3976994674365677E-2</v>
      </c>
      <c r="AQ59">
        <f t="shared" si="27"/>
        <v>-25.939854309800761</v>
      </c>
      <c r="AR59">
        <f t="shared" si="27"/>
        <v>-25.953831304475127</v>
      </c>
      <c r="AS59">
        <f t="shared" si="27"/>
        <v>4.9520675097965698E-2</v>
      </c>
      <c r="AT59">
        <f t="shared" si="27"/>
        <v>5.9446413418406327E-2</v>
      </c>
      <c r="AU59">
        <f t="shared" si="23"/>
        <v>-25.844864215958754</v>
      </c>
      <c r="AW59">
        <v>56</v>
      </c>
      <c r="AX59">
        <f>IF(Z59&gt;0, (R59*SUMPRODUCT(K59:$K$98, X59:$X$98)-K59*$AZ$3)/Z59, 0)</f>
        <v>715.20543305219917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2.4856E-2</v>
      </c>
      <c r="Q60" s="4">
        <f t="shared" si="21"/>
        <v>12.5</v>
      </c>
      <c r="R60">
        <f t="shared" si="0"/>
        <v>1000000</v>
      </c>
      <c r="S60">
        <f t="shared" si="1"/>
        <v>695.6205197499886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290.71498553932202</v>
      </c>
      <c r="AC60">
        <f t="shared" si="2"/>
        <v>272.89847815148573</v>
      </c>
      <c r="AE60">
        <f t="shared" si="3"/>
        <v>0</v>
      </c>
      <c r="AF60">
        <f t="shared" si="24"/>
        <v>0</v>
      </c>
      <c r="AG60">
        <f t="shared" si="24"/>
        <v>-4.903867669285539</v>
      </c>
      <c r="AH60">
        <f t="shared" si="5"/>
        <v>-10103.40714237555</v>
      </c>
      <c r="AI60">
        <f t="shared" si="25"/>
        <v>-10108.311010044836</v>
      </c>
      <c r="AJ60">
        <f t="shared" si="7"/>
        <v>17.816507387836282</v>
      </c>
      <c r="AK60">
        <f t="shared" si="22"/>
        <v>20.350048987752544</v>
      </c>
      <c r="AL60">
        <f t="shared" si="26"/>
        <v>-10070.144453669245</v>
      </c>
      <c r="AN60">
        <f t="shared" si="27"/>
        <v>0</v>
      </c>
      <c r="AO60">
        <f t="shared" si="27"/>
        <v>0</v>
      </c>
      <c r="AP60">
        <f t="shared" si="27"/>
        <v>-1.2044475489282131E-2</v>
      </c>
      <c r="AQ60">
        <f t="shared" si="27"/>
        <v>-24.815155687573803</v>
      </c>
      <c r="AR60">
        <f t="shared" si="27"/>
        <v>-24.827200163063086</v>
      </c>
      <c r="AS60">
        <f t="shared" si="27"/>
        <v>4.3759436634364261E-2</v>
      </c>
      <c r="AT60">
        <f t="shared" si="27"/>
        <v>4.9982112644239934E-2</v>
      </c>
      <c r="AU60">
        <f t="shared" si="23"/>
        <v>-24.733458613784478</v>
      </c>
      <c r="AW60">
        <v>57</v>
      </c>
      <c r="AX60">
        <f>IF(Z60&gt;0, (R60*SUMPRODUCT(K60:$K$98, X60:$X$98)-K60*$AZ$3)/Z60, 0)</f>
        <v>695.6205197499886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2.7564999999999999E-2</v>
      </c>
      <c r="Q61" s="4">
        <f t="shared" si="21"/>
        <v>12.5</v>
      </c>
      <c r="R61">
        <f t="shared" si="0"/>
        <v>1000000</v>
      </c>
      <c r="S61">
        <f t="shared" si="1"/>
        <v>676.2580404822736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272.89847815148573</v>
      </c>
      <c r="AC61">
        <f t="shared" si="2"/>
        <v>255.33631078709456</v>
      </c>
      <c r="AE61">
        <f t="shared" si="3"/>
        <v>0</v>
      </c>
      <c r="AF61">
        <f t="shared" si="24"/>
        <v>0</v>
      </c>
      <c r="AG61">
        <f t="shared" si="24"/>
        <v>-4.7196538802888277</v>
      </c>
      <c r="AH61">
        <f t="shared" si="5"/>
        <v>-10814.00898430847</v>
      </c>
      <c r="AI61">
        <f t="shared" si="25"/>
        <v>-10818.728638188759</v>
      </c>
      <c r="AJ61">
        <f t="shared" si="7"/>
        <v>17.562167364391172</v>
      </c>
      <c r="AK61">
        <f t="shared" si="22"/>
        <v>19.102893470604002</v>
      </c>
      <c r="AL61">
        <f t="shared" si="26"/>
        <v>-10782.063577353763</v>
      </c>
      <c r="AN61">
        <f t="shared" si="27"/>
        <v>0</v>
      </c>
      <c r="AO61">
        <f t="shared" si="27"/>
        <v>0</v>
      </c>
      <c r="AP61">
        <f t="shared" si="27"/>
        <v>-1.0350022113863613E-2</v>
      </c>
      <c r="AQ61">
        <f t="shared" si="27"/>
        <v>-23.714711918718709</v>
      </c>
      <c r="AR61">
        <f t="shared" si="27"/>
        <v>-23.725061940832571</v>
      </c>
      <c r="AS61">
        <f t="shared" si="27"/>
        <v>3.8513167532890955E-2</v>
      </c>
      <c r="AT61">
        <f t="shared" si="27"/>
        <v>4.1891921499852172E-2</v>
      </c>
      <c r="AU61">
        <f t="shared" si="23"/>
        <v>-23.64465685179983</v>
      </c>
      <c r="AW61">
        <v>58</v>
      </c>
      <c r="AX61">
        <f>IF(Z61&gt;0, (R61*SUMPRODUCT(K61:$K$98, X61:$X$98)-K61*$AZ$3)/Z61, 0)</f>
        <v>676.2580404822736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3.0620999999999999E-2</v>
      </c>
      <c r="Q62" s="4">
        <f t="shared" si="21"/>
        <v>12.5</v>
      </c>
      <c r="R62">
        <f t="shared" si="0"/>
        <v>1000000</v>
      </c>
      <c r="S62">
        <f t="shared" si="1"/>
        <v>657.30124658315833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255.33631078709456</v>
      </c>
      <c r="AC62">
        <f t="shared" si="2"/>
        <v>238.09748129978883</v>
      </c>
      <c r="AE62">
        <f t="shared" si="3"/>
        <v>0</v>
      </c>
      <c r="AF62">
        <f t="shared" si="24"/>
        <v>0</v>
      </c>
      <c r="AG62">
        <f t="shared" si="24"/>
        <v>-4.5279368200176151</v>
      </c>
      <c r="AH62">
        <f t="shared" si="5"/>
        <v>-11561.641717465936</v>
      </c>
      <c r="AI62">
        <f t="shared" si="25"/>
        <v>-11566.169654285954</v>
      </c>
      <c r="AJ62">
        <f t="shared" si="7"/>
        <v>17.238829487305736</v>
      </c>
      <c r="AK62">
        <f t="shared" si="22"/>
        <v>17.873541755096621</v>
      </c>
      <c r="AL62">
        <f t="shared" si="26"/>
        <v>-11531.057283043552</v>
      </c>
      <c r="AN62">
        <f t="shared" si="27"/>
        <v>0</v>
      </c>
      <c r="AO62">
        <f t="shared" si="27"/>
        <v>0</v>
      </c>
      <c r="AP62">
        <f t="shared" si="27"/>
        <v>-8.8657088085503204E-3</v>
      </c>
      <c r="AQ62">
        <f t="shared" si="27"/>
        <v>-22.637716224901268</v>
      </c>
      <c r="AR62">
        <f t="shared" si="27"/>
        <v>-22.646581933709818</v>
      </c>
      <c r="AS62">
        <f t="shared" si="27"/>
        <v>3.3753660554413145E-2</v>
      </c>
      <c r="AT62">
        <f t="shared" si="27"/>
        <v>3.4996428368348043E-2</v>
      </c>
      <c r="AU62">
        <f t="shared" si="23"/>
        <v>-22.577831844787056</v>
      </c>
      <c r="AW62">
        <v>59</v>
      </c>
      <c r="AX62">
        <f>IF(Z62&gt;0, (R62*SUMPRODUCT(K62:$K$98, X62:$X$98)-K62*$AZ$3)/Z62, 0)</f>
        <v>657.30124658315833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3.3921E-2</v>
      </c>
      <c r="Q63" s="4">
        <f t="shared" si="21"/>
        <v>12.5</v>
      </c>
      <c r="R63">
        <f t="shared" si="0"/>
        <v>1000000</v>
      </c>
      <c r="S63">
        <f t="shared" si="1"/>
        <v>638.82670759526866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238.09748129978883</v>
      </c>
      <c r="AC63">
        <f t="shared" si="2"/>
        <v>221.24180296007782</v>
      </c>
      <c r="AE63">
        <f t="shared" si="3"/>
        <v>0</v>
      </c>
      <c r="AF63">
        <f t="shared" si="24"/>
        <v>0</v>
      </c>
      <c r="AG63">
        <f t="shared" si="24"/>
        <v>-4.3290653069456217</v>
      </c>
      <c r="AH63">
        <f t="shared" si="5"/>
        <v>-12287.371589745402</v>
      </c>
      <c r="AI63">
        <f t="shared" si="25"/>
        <v>-12291.700655052347</v>
      </c>
      <c r="AJ63">
        <f t="shared" si="7"/>
        <v>16.855678339711005</v>
      </c>
      <c r="AK63">
        <f t="shared" si="22"/>
        <v>16.666823690985218</v>
      </c>
      <c r="AL63">
        <f t="shared" si="26"/>
        <v>-12258.178153021652</v>
      </c>
      <c r="AN63">
        <f t="shared" si="27"/>
        <v>0</v>
      </c>
      <c r="AO63">
        <f t="shared" si="27"/>
        <v>0</v>
      </c>
      <c r="AP63">
        <f t="shared" si="27"/>
        <v>-7.5681410821160557E-3</v>
      </c>
      <c r="AQ63">
        <f t="shared" si="27"/>
        <v>-21.480979178202531</v>
      </c>
      <c r="AR63">
        <f t="shared" si="27"/>
        <v>-21.488547319284645</v>
      </c>
      <c r="AS63">
        <f t="shared" si="27"/>
        <v>2.9467365970439724E-2</v>
      </c>
      <c r="AT63">
        <f t="shared" si="27"/>
        <v>2.9137207258517067E-2</v>
      </c>
      <c r="AU63">
        <f t="shared" si="23"/>
        <v>-21.429942746055691</v>
      </c>
      <c r="AW63">
        <v>60</v>
      </c>
      <c r="AX63">
        <f>IF(Z63&gt;0, (R63*SUMPRODUCT(K63:$K$98, X63:$X$98)-K63*$AZ$3)/Z63, 0)</f>
        <v>638.82670759526866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3.7368999999999999E-2</v>
      </c>
      <c r="Q64" s="4">
        <f t="shared" si="21"/>
        <v>12.5</v>
      </c>
      <c r="R64">
        <f t="shared" si="0"/>
        <v>1000000</v>
      </c>
      <c r="S64">
        <f t="shared" si="1"/>
        <v>621.13017564255642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221.24180296007782</v>
      </c>
      <c r="AC64">
        <f t="shared" si="2"/>
        <v>204.9233576079379</v>
      </c>
      <c r="AE64">
        <f t="shared" si="3"/>
        <v>0</v>
      </c>
      <c r="AF64">
        <f t="shared" si="24"/>
        <v>0</v>
      </c>
      <c r="AG64">
        <f t="shared" si="24"/>
        <v>-4.1240018124209143</v>
      </c>
      <c r="AH64">
        <f t="shared" si="5"/>
        <v>-12941.827316420075</v>
      </c>
      <c r="AI64">
        <f t="shared" si="25"/>
        <v>-12945.951318232495</v>
      </c>
      <c r="AJ64">
        <f t="shared" si="7"/>
        <v>16.318445352139918</v>
      </c>
      <c r="AK64">
        <f t="shared" si="22"/>
        <v>15.48692620720545</v>
      </c>
      <c r="AL64">
        <f t="shared" si="26"/>
        <v>-12914.145946673149</v>
      </c>
      <c r="AN64">
        <f t="shared" si="27"/>
        <v>0</v>
      </c>
      <c r="AO64">
        <f t="shared" si="27"/>
        <v>0</v>
      </c>
      <c r="AP64">
        <f t="shared" si="27"/>
        <v>-6.4371837564261604E-3</v>
      </c>
      <c r="AQ64">
        <f t="shared" si="27"/>
        <v>-20.200990292685347</v>
      </c>
      <c r="AR64">
        <f t="shared" si="27"/>
        <v>-20.207427476441776</v>
      </c>
      <c r="AS64">
        <f t="shared" si="27"/>
        <v>2.5471577397115291E-2</v>
      </c>
      <c r="AT64">
        <f t="shared" si="27"/>
        <v>2.4173653250523473E-2</v>
      </c>
      <c r="AU64">
        <f t="shared" si="23"/>
        <v>-20.157782245794134</v>
      </c>
      <c r="AW64">
        <v>61</v>
      </c>
      <c r="AX64">
        <f>IF(Z64&gt;0, (R64*SUMPRODUCT(K64:$K$98, X64:$X$98)-K64*$AZ$3)/Z64, 0)</f>
        <v>621.13017564255642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5.0548205999999998E-2</v>
      </c>
      <c r="Q65" s="4">
        <f t="shared" si="21"/>
        <v>12.5</v>
      </c>
      <c r="R65">
        <f t="shared" si="0"/>
        <v>1000000</v>
      </c>
      <c r="S65">
        <f t="shared" si="1"/>
        <v>610.85785974147529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204.9233576079379</v>
      </c>
      <c r="AC65">
        <f t="shared" si="2"/>
        <v>189.33177251709412</v>
      </c>
      <c r="AE65">
        <f t="shared" si="3"/>
        <v>0</v>
      </c>
      <c r="AF65">
        <f t="shared" si="24"/>
        <v>0</v>
      </c>
      <c r="AG65">
        <f t="shared" si="24"/>
        <v>-3.87430090113808</v>
      </c>
      <c r="AH65">
        <f t="shared" si="5"/>
        <v>-16676.871452690059</v>
      </c>
      <c r="AI65">
        <f t="shared" si="25"/>
        <v>-16680.745753591196</v>
      </c>
      <c r="AJ65">
        <f t="shared" si="7"/>
        <v>15.591585090843779</v>
      </c>
      <c r="AK65">
        <f t="shared" si="22"/>
        <v>14.344635032555654</v>
      </c>
      <c r="AL65">
        <f t="shared" si="26"/>
        <v>-16650.8095334678</v>
      </c>
      <c r="AN65">
        <f t="shared" si="27"/>
        <v>0</v>
      </c>
      <c r="AO65">
        <f t="shared" si="27"/>
        <v>0</v>
      </c>
      <c r="AP65">
        <f t="shared" si="27"/>
        <v>-5.3994855609662646E-3</v>
      </c>
      <c r="AQ65">
        <f t="shared" si="27"/>
        <v>-23.242006469977383</v>
      </c>
      <c r="AR65">
        <f t="shared" si="27"/>
        <v>-23.247405955538348</v>
      </c>
      <c r="AS65">
        <f t="shared" si="27"/>
        <v>2.1729478612737069E-2</v>
      </c>
      <c r="AT65">
        <f t="shared" si="27"/>
        <v>1.9991645386361966E-2</v>
      </c>
      <c r="AU65">
        <f t="shared" si="23"/>
        <v>-23.205684831539255</v>
      </c>
      <c r="AW65">
        <v>62</v>
      </c>
      <c r="AX65">
        <f>IF(Z65&gt;0, (R65*SUMPRODUCT(K65:$K$98, X65:$X$98)-K65*$AZ$3)/Z65, 0)</f>
        <v>610.85785974147529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6.4784177999999998E-2</v>
      </c>
      <c r="Q66" s="4">
        <f t="shared" si="21"/>
        <v>12.5</v>
      </c>
      <c r="R66">
        <f t="shared" si="0"/>
        <v>1000000</v>
      </c>
      <c r="S66">
        <f t="shared" si="1"/>
        <v>593.53551436302996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189.33177251709412</v>
      </c>
      <c r="AC66">
        <f t="shared" si="2"/>
        <v>170.205306405904</v>
      </c>
      <c r="AE66">
        <f t="shared" si="3"/>
        <v>0</v>
      </c>
      <c r="AF66">
        <f t="shared" si="24"/>
        <v>0</v>
      </c>
      <c r="AG66">
        <f t="shared" si="24"/>
        <v>-3.5845644929218095</v>
      </c>
      <c r="AH66">
        <f t="shared" si="5"/>
        <v>-20079.471936391183</v>
      </c>
      <c r="AI66">
        <f t="shared" si="25"/>
        <v>-20083.056500884104</v>
      </c>
      <c r="AJ66">
        <f t="shared" si="7"/>
        <v>19.126466111190126</v>
      </c>
      <c r="AK66">
        <f t="shared" si="22"/>
        <v>13.25322407619659</v>
      </c>
      <c r="AL66">
        <f t="shared" si="26"/>
        <v>-20050.676810696717</v>
      </c>
      <c r="AN66">
        <f t="shared" si="27"/>
        <v>0</v>
      </c>
      <c r="AO66">
        <f t="shared" si="27"/>
        <v>0</v>
      </c>
      <c r="AP66">
        <f t="shared" si="27"/>
        <v>-4.4604370282736901E-3</v>
      </c>
      <c r="AQ66">
        <f t="shared" si="27"/>
        <v>-24.98580240643345</v>
      </c>
      <c r="AR66">
        <f t="shared" si="27"/>
        <v>-24.990262843461725</v>
      </c>
      <c r="AS66">
        <f t="shared" si="27"/>
        <v>2.3799933808091554E-2</v>
      </c>
      <c r="AT66">
        <f t="shared" si="27"/>
        <v>1.6491590967384256E-2</v>
      </c>
      <c r="AU66">
        <f t="shared" si="23"/>
        <v>-24.949971318686249</v>
      </c>
      <c r="AW66">
        <v>63</v>
      </c>
      <c r="AX66">
        <f>IF(Z66&gt;0, (R66*SUMPRODUCT(K66:$K$98, X66:$X$98)-K66*$AZ$3)/Z66, 0)</f>
        <v>593.53551436302996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8.0470763000000001E-2</v>
      </c>
      <c r="Q67" s="4">
        <f t="shared" si="21"/>
        <v>12.5</v>
      </c>
      <c r="R67">
        <f t="shared" ref="R67:R98" si="28">$C$6</f>
        <v>1000000</v>
      </c>
      <c r="S67">
        <f t="shared" ref="S67:S98" si="29">AX67</f>
        <v>570.86631925149595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170.205306405904</v>
      </c>
      <c r="AC67">
        <f t="shared" ref="AC67:AC98" si="30">S67*Z67</f>
        <v>148.89409360553054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-3.2602662082244653</v>
      </c>
      <c r="AH67">
        <f t="shared" ref="AH67:AH98" si="33">-X67*R67</f>
        <v>-23076.211181450086</v>
      </c>
      <c r="AI67">
        <f t="shared" ref="AI67:AI98" si="34">SUM(AE67:AH67)</f>
        <v>-23079.47144765831</v>
      </c>
      <c r="AJ67">
        <f t="shared" ref="AJ67:AJ98" si="35">AB67-AC67</f>
        <v>21.311212800373454</v>
      </c>
      <c r="AK67">
        <f t="shared" si="22"/>
        <v>11.914371448413281</v>
      </c>
      <c r="AL67">
        <f t="shared" si="26"/>
        <v>-23046.245863409524</v>
      </c>
      <c r="AN67">
        <f t="shared" ref="AN67:AU98" si="36">AE67*$K67</f>
        <v>0</v>
      </c>
      <c r="AO67">
        <f t="shared" si="36"/>
        <v>0</v>
      </c>
      <c r="AP67">
        <f t="shared" si="36"/>
        <v>-3.6222302562609974E-3</v>
      </c>
      <c r="AQ67">
        <f t="shared" si="36"/>
        <v>-25.638197927045457</v>
      </c>
      <c r="AR67">
        <f t="shared" si="36"/>
        <v>-25.641820157301716</v>
      </c>
      <c r="AS67">
        <f t="shared" si="36"/>
        <v>2.3677244394459784E-2</v>
      </c>
      <c r="AT67">
        <f t="shared" si="36"/>
        <v>1.3237138929301649E-2</v>
      </c>
      <c r="AU67">
        <f t="shared" si="23"/>
        <v>-25.604905773977954</v>
      </c>
      <c r="AW67">
        <v>64</v>
      </c>
      <c r="AX67">
        <f>IF(Z67&gt;0, (R67*SUMPRODUCT(K67:$K$98, X67:$X$98)-K67*$AZ$3)/Z67, 0)</f>
        <v>570.86631925149595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9.7818447000000003E-2</v>
      </c>
      <c r="Q68" s="4">
        <f t="shared" si="21"/>
        <v>12.5</v>
      </c>
      <c r="R68">
        <f t="shared" si="28"/>
        <v>1000000</v>
      </c>
      <c r="S68">
        <f t="shared" si="29"/>
        <v>543.77656515606259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148.89409360553054</v>
      </c>
      <c r="AC68">
        <f t="shared" si="30"/>
        <v>126.53677925532436</v>
      </c>
      <c r="AE68">
        <f t="shared" si="31"/>
        <v>0</v>
      </c>
      <c r="AF68">
        <f t="shared" si="32"/>
        <v>0</v>
      </c>
      <c r="AG68">
        <f t="shared" si="32"/>
        <v>-2.9087493688471247</v>
      </c>
      <c r="AH68">
        <f t="shared" si="33"/>
        <v>-25513.134183607668</v>
      </c>
      <c r="AI68">
        <f t="shared" si="34"/>
        <v>-25516.042932976514</v>
      </c>
      <c r="AJ68">
        <f t="shared" si="35"/>
        <v>22.357314350206181</v>
      </c>
      <c r="AK68">
        <f t="shared" si="22"/>
        <v>10.422586552387139</v>
      </c>
      <c r="AL68">
        <f t="shared" si="26"/>
        <v>-25483.263032073919</v>
      </c>
      <c r="AN68">
        <f t="shared" si="36"/>
        <v>0</v>
      </c>
      <c r="AO68">
        <f t="shared" si="36"/>
        <v>0</v>
      </c>
      <c r="AP68">
        <f t="shared" si="36"/>
        <v>-2.8854348351379676E-3</v>
      </c>
      <c r="AQ68">
        <f t="shared" si="36"/>
        <v>-25.308638453133053</v>
      </c>
      <c r="AR68">
        <f t="shared" si="36"/>
        <v>-25.311523887968189</v>
      </c>
      <c r="AS68">
        <f t="shared" si="36"/>
        <v>2.2178113500299097E-2</v>
      </c>
      <c r="AT68">
        <f t="shared" si="36"/>
        <v>1.0339046269365592E-2</v>
      </c>
      <c r="AU68">
        <f t="shared" si="23"/>
        <v>-25.279006728198524</v>
      </c>
      <c r="AW68">
        <v>65</v>
      </c>
      <c r="AX68">
        <f>IF(Z68&gt;0, (R68*SUMPRODUCT(K68:$K$98, X68:$X$98)-K68*$AZ$3)/Z68, 0)</f>
        <v>543.77656515606259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0.115047869</v>
      </c>
      <c r="Q69" s="4">
        <f t="shared" ref="Q69:Q98" si="48">$C$8</f>
        <v>12.5</v>
      </c>
      <c r="R69">
        <f t="shared" si="28"/>
        <v>1000000</v>
      </c>
      <c r="S69">
        <f t="shared" si="29"/>
        <v>511.57577379205816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126.53677925532436</v>
      </c>
      <c r="AC69">
        <f t="shared" si="30"/>
        <v>104.15750113865496</v>
      </c>
      <c r="AE69">
        <f t="shared" si="31"/>
        <v>0</v>
      </c>
      <c r="AF69">
        <f t="shared" si="32"/>
        <v>0</v>
      </c>
      <c r="AG69">
        <f t="shared" si="32"/>
        <v>-2.5450164588176971</v>
      </c>
      <c r="AH69">
        <f t="shared" si="33"/>
        <v>-26771.633307276534</v>
      </c>
      <c r="AI69">
        <f t="shared" si="34"/>
        <v>-26774.178323735352</v>
      </c>
      <c r="AJ69">
        <f t="shared" si="35"/>
        <v>22.379278116669397</v>
      </c>
      <c r="AK69">
        <f t="shared" si="22"/>
        <v>8.8575745478727068</v>
      </c>
      <c r="AL69">
        <f t="shared" si="26"/>
        <v>-26742.941471070808</v>
      </c>
      <c r="AN69">
        <f t="shared" si="36"/>
        <v>0</v>
      </c>
      <c r="AO69">
        <f t="shared" si="36"/>
        <v>0</v>
      </c>
      <c r="AP69">
        <f t="shared" si="36"/>
        <v>-2.2541226409514272E-3</v>
      </c>
      <c r="AQ69">
        <f t="shared" si="36"/>
        <v>-23.711652065784961</v>
      </c>
      <c r="AR69">
        <f t="shared" si="36"/>
        <v>-23.713906188425913</v>
      </c>
      <c r="AS69">
        <f t="shared" si="36"/>
        <v>1.9821340375287055E-2</v>
      </c>
      <c r="AT69">
        <f t="shared" si="36"/>
        <v>7.8451592181648707E-3</v>
      </c>
      <c r="AU69">
        <f t="shared" si="23"/>
        <v>-23.686239688832462</v>
      </c>
      <c r="AW69">
        <v>66</v>
      </c>
      <c r="AX69">
        <f>IF(Z69&gt;0, (R69*SUMPRODUCT(K69:$K$98, X69:$X$98)-K69*$AZ$3)/Z69, 0)</f>
        <v>511.57577379205816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0.13365521</v>
      </c>
      <c r="Q70" s="4">
        <f t="shared" si="48"/>
        <v>12.5</v>
      </c>
      <c r="R70">
        <f t="shared" si="28"/>
        <v>1000000</v>
      </c>
      <c r="S70">
        <f t="shared" si="29"/>
        <v>476.39779210360319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104.15750113865496</v>
      </c>
      <c r="AC70">
        <f t="shared" si="30"/>
        <v>83.061349373283917</v>
      </c>
      <c r="AE70">
        <f t="shared" si="31"/>
        <v>0</v>
      </c>
      <c r="AF70">
        <f t="shared" si="32"/>
        <v>0</v>
      </c>
      <c r="AG70">
        <f t="shared" si="32"/>
        <v>-2.1794115849727849</v>
      </c>
      <c r="AH70">
        <f t="shared" si="33"/>
        <v>-27212.37674053885</v>
      </c>
      <c r="AI70">
        <f t="shared" si="34"/>
        <v>-27214.556152123823</v>
      </c>
      <c r="AJ70">
        <f t="shared" si="35"/>
        <v>21.096151765371047</v>
      </c>
      <c r="AK70">
        <f t="shared" si="22"/>
        <v>7.2910250797058485</v>
      </c>
      <c r="AL70">
        <f t="shared" si="26"/>
        <v>-27186.168975278746</v>
      </c>
      <c r="AN70">
        <f t="shared" si="36"/>
        <v>0</v>
      </c>
      <c r="AO70">
        <f t="shared" si="36"/>
        <v>0</v>
      </c>
      <c r="AP70">
        <f t="shared" si="36"/>
        <v>-1.7234876603569604E-3</v>
      </c>
      <c r="AQ70">
        <f t="shared" si="36"/>
        <v>-21.519659638722683</v>
      </c>
      <c r="AR70">
        <f t="shared" si="36"/>
        <v>-21.521383126383039</v>
      </c>
      <c r="AS70">
        <f t="shared" si="36"/>
        <v>1.6682923730117153E-2</v>
      </c>
      <c r="AT70">
        <f t="shared" si="36"/>
        <v>5.7657726713346204E-3</v>
      </c>
      <c r="AU70">
        <f t="shared" si="23"/>
        <v>-21.498934429981588</v>
      </c>
      <c r="AW70">
        <v>67</v>
      </c>
      <c r="AX70">
        <f>IF(Z70&gt;0, (R70*SUMPRODUCT(K70:$K$98, X70:$X$98)-K70*$AZ$3)/Z70, 0)</f>
        <v>476.39779210360319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0.153152232</v>
      </c>
      <c r="Q71" s="4">
        <f t="shared" si="48"/>
        <v>12.5</v>
      </c>
      <c r="R71">
        <f t="shared" si="28"/>
        <v>1000000</v>
      </c>
      <c r="S71">
        <f t="shared" si="29"/>
        <v>437.7927048481443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83.061349373283917</v>
      </c>
      <c r="AC71">
        <f t="shared" si="30"/>
        <v>63.876957859930883</v>
      </c>
      <c r="AE71">
        <f t="shared" si="31"/>
        <v>0</v>
      </c>
      <c r="AF71">
        <f t="shared" si="32"/>
        <v>0</v>
      </c>
      <c r="AG71">
        <f t="shared" si="32"/>
        <v>-1.8238357204378175</v>
      </c>
      <c r="AH71">
        <f t="shared" si="33"/>
        <v>-26702.539894819172</v>
      </c>
      <c r="AI71">
        <f t="shared" si="34"/>
        <v>-26704.363730539611</v>
      </c>
      <c r="AJ71">
        <f t="shared" si="35"/>
        <v>19.184391513353034</v>
      </c>
      <c r="AK71">
        <f t="shared" si="22"/>
        <v>5.8142944561298746</v>
      </c>
      <c r="AL71">
        <f t="shared" si="26"/>
        <v>-26679.365044570128</v>
      </c>
      <c r="AN71">
        <f t="shared" si="36"/>
        <v>0</v>
      </c>
      <c r="AO71">
        <f t="shared" si="36"/>
        <v>0</v>
      </c>
      <c r="AP71">
        <f t="shared" si="36"/>
        <v>-1.2877650015582717E-3</v>
      </c>
      <c r="AQ71">
        <f t="shared" si="36"/>
        <v>-18.853998714866169</v>
      </c>
      <c r="AR71">
        <f t="shared" si="36"/>
        <v>-18.855286479867729</v>
      </c>
      <c r="AS71">
        <f t="shared" si="36"/>
        <v>1.3545621291569537E-2</v>
      </c>
      <c r="AT71">
        <f t="shared" si="36"/>
        <v>4.105328580559303E-3</v>
      </c>
      <c r="AU71">
        <f t="shared" si="23"/>
        <v>-18.837635529995598</v>
      </c>
      <c r="AW71">
        <v>68</v>
      </c>
      <c r="AX71">
        <f>IF(Z71&gt;0, (R71*SUMPRODUCT(K71:$K$98, X71:$X$98)-K71*$AZ$3)/Z71, 0)</f>
        <v>437.7927048481443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0.17329698399999999</v>
      </c>
      <c r="Q72" s="4">
        <f t="shared" si="48"/>
        <v>12.5</v>
      </c>
      <c r="R72">
        <f t="shared" si="28"/>
        <v>1000000</v>
      </c>
      <c r="S72">
        <f t="shared" si="29"/>
        <v>395.32564378436297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63.876957859930883</v>
      </c>
      <c r="AC72">
        <f t="shared" si="30"/>
        <v>47.10801997128759</v>
      </c>
      <c r="AE72">
        <f t="shared" si="31"/>
        <v>0</v>
      </c>
      <c r="AF72">
        <f t="shared" si="32"/>
        <v>0</v>
      </c>
      <c r="AG72">
        <f t="shared" si="32"/>
        <v>-1.4895321335700984</v>
      </c>
      <c r="AH72">
        <f t="shared" si="33"/>
        <v>-25285.218373067273</v>
      </c>
      <c r="AI72">
        <f t="shared" si="34"/>
        <v>-25286.707905200845</v>
      </c>
      <c r="AJ72">
        <f t="shared" si="35"/>
        <v>16.768937888643293</v>
      </c>
      <c r="AK72">
        <f t="shared" si="22"/>
        <v>4.4713870501951618</v>
      </c>
      <c r="AL72">
        <f t="shared" si="26"/>
        <v>-25265.467580262008</v>
      </c>
      <c r="AN72">
        <f t="shared" si="36"/>
        <v>0</v>
      </c>
      <c r="AO72">
        <f t="shared" si="36"/>
        <v>0</v>
      </c>
      <c r="AP72">
        <f t="shared" si="36"/>
        <v>-9.390371077427547E-4</v>
      </c>
      <c r="AQ72">
        <f t="shared" si="36"/>
        <v>-15.940413633628841</v>
      </c>
      <c r="AR72">
        <f t="shared" si="36"/>
        <v>-15.941352670736585</v>
      </c>
      <c r="AS72">
        <f t="shared" si="36"/>
        <v>1.057154429903304E-2</v>
      </c>
      <c r="AT72">
        <f t="shared" si="36"/>
        <v>2.8188706162048526E-3</v>
      </c>
      <c r="AU72">
        <f t="shared" si="23"/>
        <v>-15.927962255821349</v>
      </c>
      <c r="AW72">
        <v>69</v>
      </c>
      <c r="AX72">
        <f>IF(Z72&gt;0, (R72*SUMPRODUCT(K72:$K$98, X72:$X$98)-K72*$AZ$3)/Z72, 0)</f>
        <v>395.32564378436297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0.19491187900000001</v>
      </c>
      <c r="Q73" s="4">
        <f t="shared" si="48"/>
        <v>12.5</v>
      </c>
      <c r="R73">
        <f t="shared" si="28"/>
        <v>1000000</v>
      </c>
      <c r="S73">
        <f t="shared" si="29"/>
        <v>348.61319212856239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47.10801997128759</v>
      </c>
      <c r="AC73">
        <f t="shared" si="30"/>
        <v>33.029267789643448</v>
      </c>
      <c r="AE73">
        <f t="shared" si="31"/>
        <v>0</v>
      </c>
      <c r="AF73">
        <f t="shared" si="32"/>
        <v>0</v>
      </c>
      <c r="AG73">
        <f t="shared" si="32"/>
        <v>-1.1843093052493707</v>
      </c>
      <c r="AH73">
        <f t="shared" si="33"/>
        <v>-23226.200558802149</v>
      </c>
      <c r="AI73">
        <f t="shared" si="34"/>
        <v>-23227.384868107398</v>
      </c>
      <c r="AJ73">
        <f t="shared" si="35"/>
        <v>14.078752181644141</v>
      </c>
      <c r="AK73">
        <f t="shared" ref="AK73:AK98" si="49">G73*SUM(AB73:AB73, AE73:AF73)</f>
        <v>3.2975613979901315</v>
      </c>
      <c r="AL73">
        <f t="shared" si="26"/>
        <v>-23210.008554527762</v>
      </c>
      <c r="AN73">
        <f t="shared" si="36"/>
        <v>0</v>
      </c>
      <c r="AO73">
        <f t="shared" si="36"/>
        <v>0</v>
      </c>
      <c r="AP73">
        <f t="shared" si="36"/>
        <v>-6.6662254423612629E-4</v>
      </c>
      <c r="AQ73">
        <f t="shared" si="36"/>
        <v>-13.073534794347554</v>
      </c>
      <c r="AR73">
        <f t="shared" si="36"/>
        <v>-13.074201416891789</v>
      </c>
      <c r="AS73">
        <f t="shared" si="36"/>
        <v>7.9246304638477538E-3</v>
      </c>
      <c r="AT73">
        <f t="shared" si="36"/>
        <v>1.8561272457790535E-3</v>
      </c>
      <c r="AU73">
        <f t="shared" si="23"/>
        <v>-13.064420659182161</v>
      </c>
      <c r="AW73">
        <v>70</v>
      </c>
      <c r="AX73">
        <f>IF(Z73&gt;0, (R73*SUMPRODUCT(K73:$K$98, X73:$X$98)-K73*$AZ$3)/Z73, 0)</f>
        <v>348.61319212856239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0.21714087100000001</v>
      </c>
      <c r="Q74" s="4">
        <f t="shared" si="48"/>
        <v>12.5</v>
      </c>
      <c r="R74">
        <f t="shared" si="28"/>
        <v>1000000</v>
      </c>
      <c r="S74">
        <f t="shared" si="29"/>
        <v>295.22875219446564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33.029267789643448</v>
      </c>
      <c r="AC74">
        <f t="shared" si="30"/>
        <v>21.617930720282246</v>
      </c>
      <c r="AE74">
        <f t="shared" si="31"/>
        <v>0</v>
      </c>
      <c r="AF74">
        <f t="shared" si="32"/>
        <v>0</v>
      </c>
      <c r="AG74">
        <f t="shared" si="32"/>
        <v>-0.91530425812162364</v>
      </c>
      <c r="AH74">
        <f t="shared" si="33"/>
        <v>-20572.956326020259</v>
      </c>
      <c r="AI74">
        <f t="shared" si="34"/>
        <v>-20573.87163027838</v>
      </c>
      <c r="AJ74">
        <f t="shared" si="35"/>
        <v>11.411337069361203</v>
      </c>
      <c r="AK74">
        <f t="shared" si="49"/>
        <v>2.3120487452750416</v>
      </c>
      <c r="AL74">
        <f t="shared" si="26"/>
        <v>-20560.148244463744</v>
      </c>
      <c r="AN74">
        <f t="shared" si="36"/>
        <v>0</v>
      </c>
      <c r="AO74">
        <f t="shared" si="36"/>
        <v>0</v>
      </c>
      <c r="AP74">
        <f t="shared" si="36"/>
        <v>-4.600047490268718E-4</v>
      </c>
      <c r="AQ74">
        <f t="shared" si="36"/>
        <v>-10.339357134547749</v>
      </c>
      <c r="AR74">
        <f t="shared" si="36"/>
        <v>-10.339817139296775</v>
      </c>
      <c r="AS74">
        <f t="shared" si="36"/>
        <v>5.7349992618028738E-3</v>
      </c>
      <c r="AT74">
        <f t="shared" si="36"/>
        <v>1.1619670654550989E-3</v>
      </c>
      <c r="AU74">
        <f t="shared" si="23"/>
        <v>-10.332920172969517</v>
      </c>
      <c r="AW74">
        <v>71</v>
      </c>
      <c r="AX74">
        <f>IF(Z74&gt;0, (R74*SUMPRODUCT(K74:$K$98, X74:$X$98)-K74*$AZ$3)/Z74, 0)</f>
        <v>295.22875219446564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0.240684854</v>
      </c>
      <c r="Q75" s="4">
        <f t="shared" si="48"/>
        <v>12.5</v>
      </c>
      <c r="R75">
        <f t="shared" si="28"/>
        <v>1000000</v>
      </c>
      <c r="S75">
        <f t="shared" si="29"/>
        <v>232.60650453881266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21.617930720282246</v>
      </c>
      <c r="AC75">
        <f t="shared" si="30"/>
        <v>12.762678697329477</v>
      </c>
      <c r="AE75">
        <f t="shared" si="31"/>
        <v>0</v>
      </c>
      <c r="AF75">
        <f t="shared" si="32"/>
        <v>0</v>
      </c>
      <c r="AG75">
        <f t="shared" si="32"/>
        <v>-0.68585134380882606</v>
      </c>
      <c r="AH75">
        <f t="shared" si="33"/>
        <v>-17623.989738526503</v>
      </c>
      <c r="AI75">
        <f t="shared" si="34"/>
        <v>-17624.675589870312</v>
      </c>
      <c r="AJ75">
        <f t="shared" si="35"/>
        <v>8.8552520229527687</v>
      </c>
      <c r="AK75">
        <f t="shared" si="49"/>
        <v>1.5132551504197573</v>
      </c>
      <c r="AL75">
        <f t="shared" si="26"/>
        <v>-17614.307082696938</v>
      </c>
      <c r="AN75">
        <f t="shared" si="36"/>
        <v>0</v>
      </c>
      <c r="AO75">
        <f t="shared" si="36"/>
        <v>0</v>
      </c>
      <c r="AP75">
        <f t="shared" si="36"/>
        <v>-3.0775761221228908E-4</v>
      </c>
      <c r="AQ75">
        <f t="shared" si="36"/>
        <v>-7.9082982756313758</v>
      </c>
      <c r="AR75">
        <f t="shared" si="36"/>
        <v>-7.908606033243589</v>
      </c>
      <c r="AS75">
        <f t="shared" si="36"/>
        <v>3.9735596390135927E-3</v>
      </c>
      <c r="AT75">
        <f t="shared" si="36"/>
        <v>6.7903314029365853E-4</v>
      </c>
      <c r="AU75">
        <f t="shared" si="23"/>
        <v>-7.9039534404642806</v>
      </c>
      <c r="AW75">
        <v>72</v>
      </c>
      <c r="AX75">
        <f>IF(Z75&gt;0, (R75*SUMPRODUCT(K75:$K$98, X75:$X$98)-K75*$AZ$3)/Z75, 0)</f>
        <v>232.60650453881266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0.26560892699999999</v>
      </c>
      <c r="Q76" s="4">
        <f t="shared" si="48"/>
        <v>12.5</v>
      </c>
      <c r="R76">
        <f t="shared" si="28"/>
        <v>1000000</v>
      </c>
      <c r="S76">
        <f t="shared" si="29"/>
        <v>155.47424546351823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12.762678697329477</v>
      </c>
      <c r="AC76">
        <f t="shared" si="30"/>
        <v>6.1794742713364554</v>
      </c>
      <c r="AE76">
        <f t="shared" si="31"/>
        <v>0</v>
      </c>
      <c r="AF76">
        <f t="shared" si="32"/>
        <v>0</v>
      </c>
      <c r="AG76">
        <f t="shared" si="32"/>
        <v>-0.49682459086016745</v>
      </c>
      <c r="AH76">
        <f t="shared" si="33"/>
        <v>-14573.45916084563</v>
      </c>
      <c r="AI76">
        <f t="shared" si="34"/>
        <v>-14573.955985436491</v>
      </c>
      <c r="AJ76">
        <f t="shared" si="35"/>
        <v>6.5832044259930216</v>
      </c>
      <c r="AK76">
        <f t="shared" si="49"/>
        <v>0.8933875088130635</v>
      </c>
      <c r="AL76">
        <f t="shared" si="26"/>
        <v>-14566.479393501684</v>
      </c>
      <c r="AN76">
        <f t="shared" si="36"/>
        <v>0</v>
      </c>
      <c r="AO76">
        <f t="shared" si="36"/>
        <v>0</v>
      </c>
      <c r="AP76">
        <f t="shared" si="36"/>
        <v>-1.9905077404855178E-4</v>
      </c>
      <c r="AQ76">
        <f t="shared" si="36"/>
        <v>-5.8387977968420133</v>
      </c>
      <c r="AR76">
        <f t="shared" si="36"/>
        <v>-5.8389968476160616</v>
      </c>
      <c r="AS76">
        <f t="shared" si="36"/>
        <v>2.6375343749491984E-3</v>
      </c>
      <c r="AT76">
        <f t="shared" si="36"/>
        <v>3.5793211210955985E-4</v>
      </c>
      <c r="AU76">
        <f t="shared" si="23"/>
        <v>-5.8360013811290035</v>
      </c>
      <c r="AW76">
        <v>73</v>
      </c>
      <c r="AX76">
        <f>IF(Z76&gt;0, (R76*SUMPRODUCT(K76:$K$98, X76:$X$98)-K76*$AZ$3)/Z76, 0)</f>
        <v>155.47424546351823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0.29099302900000001</v>
      </c>
      <c r="Q77" s="4">
        <f t="shared" si="48"/>
        <v>12.5</v>
      </c>
      <c r="R77">
        <f t="shared" si="28"/>
        <v>1000000</v>
      </c>
      <c r="S77">
        <f t="shared" si="29"/>
        <v>54.846920346176859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6.1794742713364554</v>
      </c>
      <c r="AC77">
        <f t="shared" si="30"/>
        <v>1.5237959831001113</v>
      </c>
      <c r="AE77">
        <f t="shared" si="31"/>
        <v>0</v>
      </c>
      <c r="AF77">
        <f t="shared" si="32"/>
        <v>0</v>
      </c>
      <c r="AG77">
        <f t="shared" si="32"/>
        <v>-0.34728385237547993</v>
      </c>
      <c r="AH77">
        <f t="shared" si="33"/>
        <v>-11565.799406086868</v>
      </c>
      <c r="AI77">
        <f t="shared" si="34"/>
        <v>-11566.146689939244</v>
      </c>
      <c r="AJ77">
        <f t="shared" si="35"/>
        <v>4.6556782882363441</v>
      </c>
      <c r="AK77">
        <f t="shared" si="49"/>
        <v>0.43256319899355195</v>
      </c>
      <c r="AL77">
        <f t="shared" si="26"/>
        <v>-11561.058448452013</v>
      </c>
      <c r="AN77">
        <f t="shared" si="36"/>
        <v>0</v>
      </c>
      <c r="AO77">
        <f t="shared" si="36"/>
        <v>0</v>
      </c>
      <c r="AP77">
        <f t="shared" si="36"/>
        <v>-1.242302487882889E-4</v>
      </c>
      <c r="AQ77">
        <f t="shared" si="36"/>
        <v>-4.137313404655905</v>
      </c>
      <c r="AR77">
        <f t="shared" si="36"/>
        <v>-4.1374376349046935</v>
      </c>
      <c r="AS77">
        <f t="shared" si="36"/>
        <v>1.6654274826475416E-3</v>
      </c>
      <c r="AT77">
        <f t="shared" si="36"/>
        <v>1.5473634452063922E-4</v>
      </c>
      <c r="AU77">
        <f t="shared" si="23"/>
        <v>-4.1356174710775253</v>
      </c>
      <c r="AW77">
        <v>74</v>
      </c>
      <c r="AX77">
        <f>IF(Z77&gt;0, (R77*SUMPRODUCT(K77:$K$98, X77:$X$98)-K77*$AZ$3)/Z77, 0)</f>
        <v>54.846920346176859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0.31752069599999999</v>
      </c>
      <c r="Q78" s="4">
        <f t="shared" si="48"/>
        <v>12.5</v>
      </c>
      <c r="R78">
        <f t="shared" si="28"/>
        <v>1000000</v>
      </c>
      <c r="S78">
        <f t="shared" si="29"/>
        <v>-83.3450744023488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1.5237959831001113</v>
      </c>
      <c r="AC78">
        <f t="shared" si="30"/>
        <v>-1.5571607174435824</v>
      </c>
      <c r="AE78">
        <f t="shared" si="31"/>
        <v>0</v>
      </c>
      <c r="AF78">
        <f t="shared" si="32"/>
        <v>0</v>
      </c>
      <c r="AG78">
        <f t="shared" si="32"/>
        <v>-0.2335412033359015</v>
      </c>
      <c r="AH78">
        <f t="shared" si="33"/>
        <v>-8821.5848412658906</v>
      </c>
      <c r="AI78">
        <f t="shared" si="34"/>
        <v>-8821.818382469226</v>
      </c>
      <c r="AJ78">
        <f t="shared" si="35"/>
        <v>3.0809567005436937</v>
      </c>
      <c r="AK78">
        <f t="shared" si="49"/>
        <v>0.1066657188170078</v>
      </c>
      <c r="AL78">
        <f t="shared" si="26"/>
        <v>-8818.6307600498658</v>
      </c>
      <c r="AN78">
        <f t="shared" si="36"/>
        <v>0</v>
      </c>
      <c r="AO78">
        <f t="shared" si="36"/>
        <v>0</v>
      </c>
      <c r="AP78">
        <f t="shared" si="36"/>
        <v>-7.4591313607942286E-5</v>
      </c>
      <c r="AQ78">
        <f t="shared" si="36"/>
        <v>-2.8175482185364746</v>
      </c>
      <c r="AR78">
        <f t="shared" si="36"/>
        <v>-2.8176228098500822</v>
      </c>
      <c r="AS78">
        <f t="shared" si="36"/>
        <v>9.8403452658504592E-4</v>
      </c>
      <c r="AT78">
        <f t="shared" si="36"/>
        <v>3.4068232799385082E-5</v>
      </c>
      <c r="AU78">
        <f t="shared" si="23"/>
        <v>-2.8166047070906979</v>
      </c>
      <c r="AW78">
        <v>75</v>
      </c>
      <c r="AX78">
        <f>IF(Z78&gt;0, (R78*SUMPRODUCT(K78:$K$98, X78:$X$98)-K78*$AZ$3)/Z78, 0)</f>
        <v>-83.3450744023488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0.344227385</v>
      </c>
      <c r="Q79" s="4">
        <f t="shared" si="48"/>
        <v>12.5</v>
      </c>
      <c r="R79">
        <f t="shared" si="28"/>
        <v>1000000</v>
      </c>
      <c r="S79">
        <f t="shared" si="29"/>
        <v>-284.4167004934356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-1.5571607174435824</v>
      </c>
      <c r="AC79">
        <f t="shared" si="30"/>
        <v>-3.4315333073084457</v>
      </c>
      <c r="AE79">
        <f t="shared" si="31"/>
        <v>0</v>
      </c>
      <c r="AF79">
        <f t="shared" si="32"/>
        <v>0</v>
      </c>
      <c r="AG79">
        <f t="shared" si="32"/>
        <v>-0.15081451358847184</v>
      </c>
      <c r="AH79">
        <f t="shared" si="33"/>
        <v>-6431.3022171256525</v>
      </c>
      <c r="AI79">
        <f t="shared" si="34"/>
        <v>-6431.4530316392411</v>
      </c>
      <c r="AJ79">
        <f t="shared" si="35"/>
        <v>1.8743725898648633</v>
      </c>
      <c r="AK79">
        <f t="shared" si="49"/>
        <v>-0.10900125022105078</v>
      </c>
      <c r="AL79">
        <f t="shared" si="26"/>
        <v>-6429.6876602995972</v>
      </c>
      <c r="AN79">
        <f t="shared" si="36"/>
        <v>0</v>
      </c>
      <c r="AO79">
        <f t="shared" si="36"/>
        <v>0</v>
      </c>
      <c r="AP79">
        <f t="shared" si="36"/>
        <v>-4.3008060397219627E-5</v>
      </c>
      <c r="AQ79">
        <f t="shared" si="36"/>
        <v>-1.8340266304983495</v>
      </c>
      <c r="AR79">
        <f t="shared" si="36"/>
        <v>-1.8340696385587467</v>
      </c>
      <c r="AS79">
        <f t="shared" si="36"/>
        <v>5.3451838045090526E-4</v>
      </c>
      <c r="AT79">
        <f t="shared" si="36"/>
        <v>-3.108409291211442E-5</v>
      </c>
      <c r="AU79">
        <f t="shared" si="23"/>
        <v>-1.8335662042712078</v>
      </c>
      <c r="AW79">
        <v>76</v>
      </c>
      <c r="AX79">
        <f>IF(Z79&gt;0, (R79*SUMPRODUCT(K79:$K$98, X79:$X$98)-K79*$AZ$3)/Z79, 0)</f>
        <v>-284.4167004934356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0.370496828</v>
      </c>
      <c r="Q80" s="4">
        <f t="shared" si="48"/>
        <v>12.5</v>
      </c>
      <c r="R80">
        <f t="shared" si="28"/>
        <v>1000000</v>
      </c>
      <c r="S80">
        <f t="shared" si="29"/>
        <v>-591.81145615157857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-3.4315333073084457</v>
      </c>
      <c r="AC80">
        <f t="shared" si="30"/>
        <v>-4.4234388407785694</v>
      </c>
      <c r="AE80">
        <f t="shared" si="31"/>
        <v>0</v>
      </c>
      <c r="AF80">
        <f t="shared" si="32"/>
        <v>0</v>
      </c>
      <c r="AG80">
        <f t="shared" si="32"/>
        <v>-9.3430069551695402E-2</v>
      </c>
      <c r="AH80">
        <f t="shared" si="33"/>
        <v>-4470.1039120713376</v>
      </c>
      <c r="AI80">
        <f t="shared" si="34"/>
        <v>-4470.1973421408893</v>
      </c>
      <c r="AJ80">
        <f t="shared" si="35"/>
        <v>0.99190553347012367</v>
      </c>
      <c r="AK80">
        <f t="shared" si="49"/>
        <v>-0.24020733151159124</v>
      </c>
      <c r="AL80">
        <f t="shared" si="26"/>
        <v>-4469.4456439389305</v>
      </c>
      <c r="AN80">
        <f t="shared" si="36"/>
        <v>0</v>
      </c>
      <c r="AO80">
        <f t="shared" si="36"/>
        <v>0</v>
      </c>
      <c r="AP80">
        <f t="shared" si="36"/>
        <v>-2.3788955212183152E-5</v>
      </c>
      <c r="AQ80">
        <f t="shared" si="36"/>
        <v>-1.138167853971592</v>
      </c>
      <c r="AR80">
        <f t="shared" si="36"/>
        <v>-1.1381916429268044</v>
      </c>
      <c r="AS80">
        <f t="shared" si="36"/>
        <v>2.525567670414864E-4</v>
      </c>
      <c r="AT80">
        <f t="shared" si="36"/>
        <v>-6.1161053163998017E-5</v>
      </c>
      <c r="AU80">
        <f t="shared" si="23"/>
        <v>-1.1380002472129267</v>
      </c>
      <c r="AW80">
        <v>77</v>
      </c>
      <c r="AX80">
        <f>IF(Z80&gt;0, (R80*SUMPRODUCT(K80:$K$98, X80:$X$98)-K80*$AZ$3)/Z80, 0)</f>
        <v>-591.81145615157857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0.397394472</v>
      </c>
      <c r="Q81" s="4">
        <f t="shared" si="48"/>
        <v>12.5</v>
      </c>
      <c r="R81">
        <f t="shared" si="28"/>
        <v>1000000</v>
      </c>
      <c r="S81">
        <f t="shared" si="29"/>
        <v>-1085.8673928875496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-4.4234388407785694</v>
      </c>
      <c r="AC81">
        <f t="shared" si="30"/>
        <v>-4.8097128581178135</v>
      </c>
      <c r="AE81">
        <f t="shared" si="31"/>
        <v>0</v>
      </c>
      <c r="AF81">
        <f t="shared" si="32"/>
        <v>0</v>
      </c>
      <c r="AG81">
        <f t="shared" si="32"/>
        <v>-5.5367175697759188E-2</v>
      </c>
      <c r="AH81">
        <f t="shared" si="33"/>
        <v>-2970.2874526735418</v>
      </c>
      <c r="AI81">
        <f t="shared" si="34"/>
        <v>-2970.3428198492397</v>
      </c>
      <c r="AJ81">
        <f t="shared" si="35"/>
        <v>0.38627401733924405</v>
      </c>
      <c r="AK81">
        <f t="shared" si="49"/>
        <v>-0.3096407188544999</v>
      </c>
      <c r="AL81">
        <f t="shared" si="26"/>
        <v>-2970.2661865507553</v>
      </c>
      <c r="AN81">
        <f t="shared" si="36"/>
        <v>0</v>
      </c>
      <c r="AO81">
        <f t="shared" si="36"/>
        <v>0</v>
      </c>
      <c r="AP81">
        <f t="shared" si="36"/>
        <v>-1.2587023539360849E-5</v>
      </c>
      <c r="AQ81">
        <f t="shared" si="36"/>
        <v>-0.67525709256979793</v>
      </c>
      <c r="AR81">
        <f t="shared" si="36"/>
        <v>-0.67526967959333739</v>
      </c>
      <c r="AS81">
        <f t="shared" si="36"/>
        <v>8.7814487331513302E-5</v>
      </c>
      <c r="AT81">
        <f t="shared" si="36"/>
        <v>-7.0392881122233986E-5</v>
      </c>
      <c r="AU81">
        <f t="shared" si="23"/>
        <v>-0.67525225798712818</v>
      </c>
      <c r="AW81">
        <v>78</v>
      </c>
      <c r="AX81">
        <f>IF(Z81&gt;0, (R81*SUMPRODUCT(K81:$K$98, X81:$X$98)-K81*$AZ$3)/Z81, 0)</f>
        <v>-1085.8673928875496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0.424762996</v>
      </c>
      <c r="Q82" s="4">
        <f t="shared" si="48"/>
        <v>12.5</v>
      </c>
      <c r="R82">
        <f t="shared" si="28"/>
        <v>1000000</v>
      </c>
      <c r="S82">
        <f t="shared" si="29"/>
        <v>-1922.6503808914767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-4.8097128581178135</v>
      </c>
      <c r="AC82">
        <f t="shared" si="30"/>
        <v>-4.8136361679801603</v>
      </c>
      <c r="AE82">
        <f t="shared" si="31"/>
        <v>0</v>
      </c>
      <c r="AF82">
        <f t="shared" si="32"/>
        <v>0</v>
      </c>
      <c r="AG82">
        <f t="shared" si="32"/>
        <v>-3.1295576511343015E-2</v>
      </c>
      <c r="AH82">
        <f t="shared" si="33"/>
        <v>-1881.4341943550867</v>
      </c>
      <c r="AI82">
        <f t="shared" si="34"/>
        <v>-1881.4654899315981</v>
      </c>
      <c r="AJ82">
        <f t="shared" si="35"/>
        <v>3.923309862346791E-3</v>
      </c>
      <c r="AK82">
        <f t="shared" si="49"/>
        <v>-0.336679900068247</v>
      </c>
      <c r="AL82">
        <f t="shared" si="26"/>
        <v>-1881.798246521804</v>
      </c>
      <c r="AN82">
        <f t="shared" si="36"/>
        <v>0</v>
      </c>
      <c r="AO82">
        <f t="shared" si="36"/>
        <v>0</v>
      </c>
      <c r="AP82">
        <f t="shared" si="36"/>
        <v>-6.3523673880944664E-6</v>
      </c>
      <c r="AQ82">
        <f t="shared" si="36"/>
        <v>-0.38189298780724557</v>
      </c>
      <c r="AR82">
        <f t="shared" si="36"/>
        <v>-0.38189934017463367</v>
      </c>
      <c r="AS82">
        <f t="shared" si="36"/>
        <v>7.9635234116643004E-7</v>
      </c>
      <c r="AT82">
        <f t="shared" si="36"/>
        <v>-6.833919217449993E-5</v>
      </c>
      <c r="AU82">
        <f t="shared" si="23"/>
        <v>-0.38196688301446702</v>
      </c>
      <c r="AW82">
        <v>79</v>
      </c>
      <c r="AX82">
        <f>IF(Z82&gt;0, (R82*SUMPRODUCT(K82:$K$98, X82:$X$98)-K82*$AZ$3)/Z82, 0)</f>
        <v>-1922.6503808914767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0.45242554800000001</v>
      </c>
      <c r="Q83" s="4">
        <f t="shared" si="48"/>
        <v>12.5</v>
      </c>
      <c r="R83">
        <f t="shared" si="28"/>
        <v>1000000</v>
      </c>
      <c r="S83">
        <f t="shared" si="29"/>
        <v>-3414.9171547238088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-4.8136361679801603</v>
      </c>
      <c r="AC83">
        <f t="shared" si="30"/>
        <v>-4.5961239926557536</v>
      </c>
      <c r="AE83">
        <f t="shared" si="31"/>
        <v>0</v>
      </c>
      <c r="AF83">
        <f t="shared" si="32"/>
        <v>0</v>
      </c>
      <c r="AG83">
        <f t="shared" si="32"/>
        <v>-1.6823702393109295E-2</v>
      </c>
      <c r="AH83">
        <f t="shared" si="33"/>
        <v>-1132.7134682496232</v>
      </c>
      <c r="AI83">
        <f t="shared" si="34"/>
        <v>-1132.7302919520164</v>
      </c>
      <c r="AJ83">
        <f t="shared" si="35"/>
        <v>-0.2175121753244067</v>
      </c>
      <c r="AK83">
        <f t="shared" si="49"/>
        <v>-0.33695453175861123</v>
      </c>
      <c r="AL83">
        <f t="shared" si="26"/>
        <v>-1133.2847586590995</v>
      </c>
      <c r="AN83">
        <f t="shared" si="36"/>
        <v>0</v>
      </c>
      <c r="AO83">
        <f t="shared" si="36"/>
        <v>0</v>
      </c>
      <c r="AP83">
        <f t="shared" si="36"/>
        <v>-3.0489914442478163E-6</v>
      </c>
      <c r="AQ83">
        <f t="shared" si="36"/>
        <v>-0.20528380690399767</v>
      </c>
      <c r="AR83">
        <f t="shared" si="36"/>
        <v>-0.20528685589544191</v>
      </c>
      <c r="AS83">
        <f t="shared" si="36"/>
        <v>-3.9420143443305301E-5</v>
      </c>
      <c r="AT83">
        <f t="shared" si="36"/>
        <v>-6.1066907891412102E-5</v>
      </c>
      <c r="AU83">
        <f t="shared" si="23"/>
        <v>-0.20538734294677663</v>
      </c>
      <c r="AW83">
        <v>80</v>
      </c>
      <c r="AX83">
        <f>IF(Z83&gt;0, (R83*SUMPRODUCT(K83:$K$98, X83:$X$98)-K83*$AZ$3)/Z83, 0)</f>
        <v>-3414.9171547238088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0.48020744799999998</v>
      </c>
      <c r="Q84" s="4">
        <f t="shared" si="48"/>
        <v>12.5</v>
      </c>
      <c r="R84">
        <f t="shared" si="28"/>
        <v>1000000</v>
      </c>
      <c r="S84">
        <f t="shared" si="29"/>
        <v>-6217.8274680008681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-4.5961239926557536</v>
      </c>
      <c r="AC84">
        <f t="shared" si="30"/>
        <v>-4.2662246181922034</v>
      </c>
      <c r="AE84">
        <f t="shared" si="31"/>
        <v>0</v>
      </c>
      <c r="AF84">
        <f t="shared" si="32"/>
        <v>0</v>
      </c>
      <c r="AG84">
        <f t="shared" si="32"/>
        <v>-8.5765981770716936E-3</v>
      </c>
      <c r="AH84">
        <f t="shared" si="33"/>
        <v>-646.30937536852048</v>
      </c>
      <c r="AI84">
        <f t="shared" si="34"/>
        <v>-646.31795196669759</v>
      </c>
      <c r="AJ84">
        <f t="shared" si="35"/>
        <v>-0.32989937446355011</v>
      </c>
      <c r="AK84">
        <f t="shared" si="49"/>
        <v>-0.32172867948590278</v>
      </c>
      <c r="AL84">
        <f t="shared" si="26"/>
        <v>-646.96958002064707</v>
      </c>
      <c r="AN84">
        <f t="shared" si="36"/>
        <v>0</v>
      </c>
      <c r="AO84">
        <f t="shared" si="36"/>
        <v>0</v>
      </c>
      <c r="AP84">
        <f t="shared" si="36"/>
        <v>-1.3878152940975533E-6</v>
      </c>
      <c r="AQ84">
        <f t="shared" si="36"/>
        <v>-0.10458202860114842</v>
      </c>
      <c r="AR84">
        <f t="shared" si="36"/>
        <v>-0.10458341641644252</v>
      </c>
      <c r="AS84">
        <f t="shared" si="36"/>
        <v>-5.3382400334167304E-5</v>
      </c>
      <c r="AT84">
        <f t="shared" si="36"/>
        <v>-5.2060265937839946E-5</v>
      </c>
      <c r="AU84">
        <f t="shared" si="23"/>
        <v>-0.10468885908271454</v>
      </c>
      <c r="AW84">
        <v>81</v>
      </c>
      <c r="AX84">
        <f>IF(Z84&gt;0, (R84*SUMPRODUCT(K84:$K$98, X84:$X$98)-K84*$AZ$3)/Z84, 0)</f>
        <v>-6217.8274680008681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0.508136904</v>
      </c>
      <c r="Q85" s="4">
        <f t="shared" si="48"/>
        <v>12.5</v>
      </c>
      <c r="R85">
        <f t="shared" si="28"/>
        <v>1000000</v>
      </c>
      <c r="S85">
        <f t="shared" si="29"/>
        <v>-11774.750911885249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-4.2662246181922034</v>
      </c>
      <c r="AC85">
        <f t="shared" si="30"/>
        <v>-3.8929645205723276</v>
      </c>
      <c r="AE85">
        <f t="shared" si="31"/>
        <v>0</v>
      </c>
      <c r="AF85">
        <f t="shared" si="32"/>
        <v>0</v>
      </c>
      <c r="AG85">
        <f t="shared" si="32"/>
        <v>-4.1327461507517224E-3</v>
      </c>
      <c r="AH85">
        <f t="shared" si="33"/>
        <v>-348.64688356394032</v>
      </c>
      <c r="AI85">
        <f t="shared" si="34"/>
        <v>-348.65101631009105</v>
      </c>
      <c r="AJ85">
        <f t="shared" si="35"/>
        <v>-0.37326009761987589</v>
      </c>
      <c r="AK85">
        <f t="shared" si="49"/>
        <v>-0.29863572327345428</v>
      </c>
      <c r="AL85">
        <f t="shared" si="26"/>
        <v>-349.32291213098438</v>
      </c>
      <c r="AN85">
        <f t="shared" si="36"/>
        <v>0</v>
      </c>
      <c r="AO85">
        <f t="shared" si="36"/>
        <v>0</v>
      </c>
      <c r="AP85">
        <f t="shared" si="36"/>
        <v>-5.9708658418749784E-7</v>
      </c>
      <c r="AQ85">
        <f t="shared" si="36"/>
        <v>-5.0371440490470015E-2</v>
      </c>
      <c r="AR85">
        <f t="shared" si="36"/>
        <v>-5.0372037577054198E-2</v>
      </c>
      <c r="AS85">
        <f t="shared" si="36"/>
        <v>-5.3927482737067016E-5</v>
      </c>
      <c r="AT85">
        <f t="shared" si="36"/>
        <v>-4.3145980280757353E-5</v>
      </c>
      <c r="AU85">
        <f t="shared" si="23"/>
        <v>-5.0469111040072019E-2</v>
      </c>
      <c r="AW85">
        <v>82</v>
      </c>
      <c r="AX85">
        <f>IF(Z85&gt;0, (R85*SUMPRODUCT(K85:$K$98, X85:$X$98)-K85*$AZ$3)/Z85, 0)</f>
        <v>-11774.750911885249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0.53626491099999996</v>
      </c>
      <c r="Q86" s="4">
        <f t="shared" si="48"/>
        <v>12.5</v>
      </c>
      <c r="R86">
        <f t="shared" si="28"/>
        <v>1000000</v>
      </c>
      <c r="S86">
        <f t="shared" si="29"/>
        <v>-23442.458300460883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-3.8929645205723276</v>
      </c>
      <c r="AC86">
        <f t="shared" si="30"/>
        <v>-3.5166912055083124</v>
      </c>
      <c r="AE86">
        <f t="shared" si="31"/>
        <v>0</v>
      </c>
      <c r="AF86">
        <f t="shared" si="32"/>
        <v>0</v>
      </c>
      <c r="AG86">
        <f t="shared" si="32"/>
        <v>-1.8751719425257405E-3</v>
      </c>
      <c r="AH86">
        <f t="shared" si="33"/>
        <v>-177.29973973747721</v>
      </c>
      <c r="AI86">
        <f t="shared" si="34"/>
        <v>-177.30161490941973</v>
      </c>
      <c r="AJ86">
        <f t="shared" si="35"/>
        <v>-0.37627331506401518</v>
      </c>
      <c r="AK86">
        <f t="shared" si="49"/>
        <v>-0.27250751644006294</v>
      </c>
      <c r="AL86">
        <f t="shared" si="26"/>
        <v>-177.95039574092382</v>
      </c>
      <c r="AN86">
        <f t="shared" si="36"/>
        <v>0</v>
      </c>
      <c r="AO86">
        <f t="shared" si="36"/>
        <v>0</v>
      </c>
      <c r="AP86">
        <f t="shared" si="36"/>
        <v>-2.4189208430091104E-7</v>
      </c>
      <c r="AQ86">
        <f t="shared" si="36"/>
        <v>-2.2871184566328754E-2</v>
      </c>
      <c r="AR86">
        <f t="shared" si="36"/>
        <v>-2.2871426458413054E-2</v>
      </c>
      <c r="AS86">
        <f t="shared" si="36"/>
        <v>-4.8538235019159382E-5</v>
      </c>
      <c r="AT86">
        <f t="shared" si="36"/>
        <v>-3.5152729008180941E-5</v>
      </c>
      <c r="AU86">
        <f t="shared" si="23"/>
        <v>-2.2955117422440396E-2</v>
      </c>
      <c r="AW86">
        <v>83</v>
      </c>
      <c r="AX86">
        <f>IF(Z86&gt;0, (R86*SUMPRODUCT(K86:$K$98, X86:$X$98)-K86*$AZ$3)/Z86, 0)</f>
        <v>-23442.458300460883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0.564431978</v>
      </c>
      <c r="Q87" s="4">
        <f t="shared" si="48"/>
        <v>12.5</v>
      </c>
      <c r="R87">
        <f t="shared" si="28"/>
        <v>1000000</v>
      </c>
      <c r="S87">
        <f t="shared" si="29"/>
        <v>-49476.460966746548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-3.5166912055083124</v>
      </c>
      <c r="AC87">
        <f t="shared" si="30"/>
        <v>-3.1586295726152782</v>
      </c>
      <c r="AE87">
        <f t="shared" si="31"/>
        <v>0</v>
      </c>
      <c r="AF87">
        <f t="shared" si="32"/>
        <v>0</v>
      </c>
      <c r="AG87">
        <f t="shared" si="32"/>
        <v>-7.9801321449057708E-4</v>
      </c>
      <c r="AH87">
        <f t="shared" si="33"/>
        <v>-84.672560688792473</v>
      </c>
      <c r="AI87">
        <f t="shared" si="34"/>
        <v>-84.673358702006965</v>
      </c>
      <c r="AJ87">
        <f t="shared" si="35"/>
        <v>-0.35806163289303417</v>
      </c>
      <c r="AK87">
        <f t="shared" si="49"/>
        <v>-0.24616838438558189</v>
      </c>
      <c r="AL87">
        <f t="shared" si="26"/>
        <v>-85.277588719285589</v>
      </c>
      <c r="AN87">
        <f t="shared" si="36"/>
        <v>0</v>
      </c>
      <c r="AO87">
        <f t="shared" si="36"/>
        <v>0</v>
      </c>
      <c r="AP87">
        <f t="shared" si="36"/>
        <v>-9.1912085583389244E-8</v>
      </c>
      <c r="AQ87">
        <f t="shared" si="36"/>
        <v>-9.7522591146075675E-3</v>
      </c>
      <c r="AR87">
        <f t="shared" si="36"/>
        <v>-9.7523510266931505E-3</v>
      </c>
      <c r="AS87">
        <f t="shared" si="36"/>
        <v>-4.1240158494870716E-5</v>
      </c>
      <c r="AT87">
        <f t="shared" si="36"/>
        <v>-2.8352725497178381E-5</v>
      </c>
      <c r="AU87">
        <f t="shared" si="23"/>
        <v>-9.8219439106852005E-3</v>
      </c>
      <c r="AW87">
        <v>84</v>
      </c>
      <c r="AX87">
        <f>IF(Z87&gt;0, (R87*SUMPRODUCT(K87:$K$98, X87:$X$98)-K87*$AZ$3)/Z87, 0)</f>
        <v>-49476.460966746548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0.59247427200000002</v>
      </c>
      <c r="Q88" s="4">
        <f t="shared" si="48"/>
        <v>12.5</v>
      </c>
      <c r="R88">
        <f t="shared" si="28"/>
        <v>1000000</v>
      </c>
      <c r="S88">
        <f t="shared" si="29"/>
        <v>-111443.44224173854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-3.1586295726152782</v>
      </c>
      <c r="AC88">
        <f t="shared" si="30"/>
        <v>-2.8282632447125979</v>
      </c>
      <c r="AE88">
        <f t="shared" si="31"/>
        <v>0</v>
      </c>
      <c r="AF88">
        <f t="shared" si="32"/>
        <v>0</v>
      </c>
      <c r="AG88">
        <f t="shared" si="32"/>
        <v>-3.172307840439868E-4</v>
      </c>
      <c r="AH88">
        <f t="shared" si="33"/>
        <v>-37.82418386413476</v>
      </c>
      <c r="AI88">
        <f t="shared" si="34"/>
        <v>-37.824501094918801</v>
      </c>
      <c r="AJ88">
        <f t="shared" si="35"/>
        <v>-0.33036632790268028</v>
      </c>
      <c r="AK88">
        <f t="shared" si="49"/>
        <v>-0.22110407008306951</v>
      </c>
      <c r="AL88">
        <f t="shared" si="26"/>
        <v>-38.375971492904554</v>
      </c>
      <c r="AN88">
        <f t="shared" si="36"/>
        <v>0</v>
      </c>
      <c r="AO88">
        <f t="shared" si="36"/>
        <v>0</v>
      </c>
      <c r="AP88">
        <f t="shared" si="36"/>
        <v>-3.2622695297799207E-8</v>
      </c>
      <c r="AQ88">
        <f t="shared" si="36"/>
        <v>-3.8896818567157312E-3</v>
      </c>
      <c r="AR88">
        <f t="shared" si="36"/>
        <v>-3.8897144794110289E-3</v>
      </c>
      <c r="AS88">
        <f t="shared" si="36"/>
        <v>-3.3973500031849288E-5</v>
      </c>
      <c r="AT88">
        <f t="shared" si="36"/>
        <v>-2.2737423573694134E-5</v>
      </c>
      <c r="AU88">
        <f t="shared" si="23"/>
        <v>-3.9464254030165723E-3</v>
      </c>
      <c r="AW88">
        <v>85</v>
      </c>
      <c r="AX88">
        <f>IF(Z88&gt;0, (R88*SUMPRODUCT(K88:$K$98, X88:$X$98)-K88*$AZ$3)/Z88, 0)</f>
        <v>-111443.44224173854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0.62503115200000003</v>
      </c>
      <c r="Q89" s="4">
        <f t="shared" si="48"/>
        <v>12.5</v>
      </c>
      <c r="R89">
        <f t="shared" si="28"/>
        <v>1000000</v>
      </c>
      <c r="S89">
        <f t="shared" si="29"/>
        <v>-272984.29444530705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-2.8282632447125979</v>
      </c>
      <c r="AC89">
        <f t="shared" si="30"/>
        <v>-2.5284756167324498</v>
      </c>
      <c r="AE89">
        <f t="shared" si="31"/>
        <v>0</v>
      </c>
      <c r="AF89">
        <f t="shared" si="32"/>
        <v>0</v>
      </c>
      <c r="AG89">
        <f t="shared" si="32"/>
        <v>-1.1577935380267064E-4</v>
      </c>
      <c r="AH89">
        <f t="shared" si="33"/>
        <v>-15.862329792070106</v>
      </c>
      <c r="AI89">
        <f t="shared" si="34"/>
        <v>-15.862445571423908</v>
      </c>
      <c r="AJ89">
        <f t="shared" si="35"/>
        <v>-0.29978762798014813</v>
      </c>
      <c r="AK89">
        <f t="shared" si="49"/>
        <v>-0.19797842712988187</v>
      </c>
      <c r="AL89">
        <f t="shared" si="26"/>
        <v>-16.360211626533939</v>
      </c>
      <c r="AN89">
        <f t="shared" si="36"/>
        <v>0</v>
      </c>
      <c r="AO89">
        <f t="shared" si="36"/>
        <v>0</v>
      </c>
      <c r="AP89">
        <f t="shared" si="36"/>
        <v>-1.0630596001332851E-8</v>
      </c>
      <c r="AQ89">
        <f t="shared" si="36"/>
        <v>-1.4564429159520304E-3</v>
      </c>
      <c r="AR89">
        <f t="shared" si="36"/>
        <v>-1.4564535465480318E-3</v>
      </c>
      <c r="AS89">
        <f t="shared" si="36"/>
        <v>-2.7525815739881176E-5</v>
      </c>
      <c r="AT89">
        <f t="shared" si="36"/>
        <v>-1.8177927295950609E-5</v>
      </c>
      <c r="AU89">
        <f t="shared" si="23"/>
        <v>-1.5021572895838637E-3</v>
      </c>
      <c r="AW89">
        <v>86</v>
      </c>
      <c r="AX89">
        <f>IF(Z89&gt;0, (R89*SUMPRODUCT(K89:$K$98, X89:$X$98)-K89*$AZ$3)/Z89, 0)</f>
        <v>-272984.29444530705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0.65741117999999998</v>
      </c>
      <c r="Q90" s="4">
        <f t="shared" si="48"/>
        <v>12.5</v>
      </c>
      <c r="R90">
        <f t="shared" si="28"/>
        <v>1000000</v>
      </c>
      <c r="S90">
        <f t="shared" si="29"/>
        <v>-733242.12990387273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-2.5284756167324498</v>
      </c>
      <c r="AC90">
        <f t="shared" si="30"/>
        <v>-2.2587916044369156</v>
      </c>
      <c r="AE90">
        <f t="shared" si="31"/>
        <v>0</v>
      </c>
      <c r="AF90">
        <f t="shared" si="32"/>
        <v>0</v>
      </c>
      <c r="AG90">
        <f t="shared" si="32"/>
        <v>-3.8506918661592741E-5</v>
      </c>
      <c r="AH90">
        <f t="shared" si="33"/>
        <v>-6.0891713282440945</v>
      </c>
      <c r="AI90">
        <f t="shared" si="34"/>
        <v>-6.0892098351627562</v>
      </c>
      <c r="AJ90">
        <f t="shared" si="35"/>
        <v>-0.26968401229553418</v>
      </c>
      <c r="AK90">
        <f t="shared" si="49"/>
        <v>-0.17699329317127149</v>
      </c>
      <c r="AL90">
        <f t="shared" si="26"/>
        <v>-6.535887140629562</v>
      </c>
      <c r="AN90">
        <f t="shared" si="36"/>
        <v>0</v>
      </c>
      <c r="AO90">
        <f t="shared" si="36"/>
        <v>0</v>
      </c>
      <c r="AP90">
        <f t="shared" si="36"/>
        <v>-3.15680123212501E-9</v>
      </c>
      <c r="AQ90">
        <f t="shared" si="36"/>
        <v>-4.991909043813935E-4</v>
      </c>
      <c r="AR90">
        <f t="shared" si="36"/>
        <v>-4.991940611826257E-4</v>
      </c>
      <c r="AS90">
        <f t="shared" si="36"/>
        <v>-2.2108723623946936E-5</v>
      </c>
      <c r="AT90">
        <f t="shared" si="36"/>
        <v>-1.4509928744784754E-5</v>
      </c>
      <c r="AU90">
        <f t="shared" si="23"/>
        <v>-5.3581271355135742E-4</v>
      </c>
      <c r="AW90">
        <v>87</v>
      </c>
      <c r="AX90">
        <f>IF(Z90&gt;0, (R90*SUMPRODUCT(K90:$K$98, X90:$X$98)-K90*$AZ$3)/Z90, 0)</f>
        <v>-733242.12990387273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0.68957421399999996</v>
      </c>
      <c r="Q91" s="4">
        <f t="shared" si="48"/>
        <v>12.5</v>
      </c>
      <c r="R91">
        <f t="shared" si="28"/>
        <v>1000000</v>
      </c>
      <c r="S91">
        <f t="shared" si="29"/>
        <v>-2179632.3061455553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-2.2587916044369156</v>
      </c>
      <c r="AC91">
        <f t="shared" si="30"/>
        <v>-2.0172011031881847</v>
      </c>
      <c r="AE91">
        <f t="shared" si="31"/>
        <v>0</v>
      </c>
      <c r="AF91">
        <f t="shared" si="32"/>
        <v>0</v>
      </c>
      <c r="AG91">
        <f t="shared" si="32"/>
        <v>-1.1568471305347067E-5</v>
      </c>
      <c r="AH91">
        <f t="shared" si="33"/>
        <v>-2.1242702535703799</v>
      </c>
      <c r="AI91">
        <f t="shared" si="34"/>
        <v>-2.1242818220416853</v>
      </c>
      <c r="AJ91">
        <f t="shared" si="35"/>
        <v>-0.24159050124873094</v>
      </c>
      <c r="AK91">
        <f t="shared" si="49"/>
        <v>-0.1581154123105841</v>
      </c>
      <c r="AL91">
        <f t="shared" si="26"/>
        <v>-2.5239877356010001</v>
      </c>
      <c r="AN91">
        <f t="shared" si="36"/>
        <v>0</v>
      </c>
      <c r="AO91">
        <f t="shared" si="36"/>
        <v>0</v>
      </c>
      <c r="AP91">
        <f t="shared" si="36"/>
        <v>-8.4677186732761107E-10</v>
      </c>
      <c r="AQ91">
        <f t="shared" si="36"/>
        <v>-1.5548919488548823E-4</v>
      </c>
      <c r="AR91">
        <f t="shared" si="36"/>
        <v>-1.5549004165735556E-4</v>
      </c>
      <c r="AS91">
        <f t="shared" si="36"/>
        <v>-1.7683584500611258E-5</v>
      </c>
      <c r="AT91">
        <f t="shared" si="36"/>
        <v>-1.1573498295632559E-5</v>
      </c>
      <c r="AU91">
        <f t="shared" si="23"/>
        <v>-1.8474712445359936E-4</v>
      </c>
      <c r="AW91">
        <v>88</v>
      </c>
      <c r="AX91">
        <f>IF(Z91&gt;0, (R91*SUMPRODUCT(K91:$K$98, X91:$X$98)-K91*$AZ$3)/Z91, 0)</f>
        <v>-2179632.3061455553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0.72148010799999995</v>
      </c>
      <c r="Q92" s="4">
        <f t="shared" si="48"/>
        <v>12.5</v>
      </c>
      <c r="R92">
        <f t="shared" si="28"/>
        <v>1000000</v>
      </c>
      <c r="S92">
        <f t="shared" si="29"/>
        <v>-7248042.6297292057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-2.0172011031881847</v>
      </c>
      <c r="AC92">
        <f t="shared" si="30"/>
        <v>-1.8012050815320766</v>
      </c>
      <c r="AE92">
        <f t="shared" si="31"/>
        <v>0</v>
      </c>
      <c r="AF92">
        <f t="shared" si="32"/>
        <v>0</v>
      </c>
      <c r="AG92">
        <f t="shared" si="32"/>
        <v>-3.1063646655168947E-6</v>
      </c>
      <c r="AH92">
        <f t="shared" si="33"/>
        <v>-0.66771375414213618</v>
      </c>
      <c r="AI92">
        <f t="shared" si="34"/>
        <v>-0.66771686050680168</v>
      </c>
      <c r="AJ92">
        <f t="shared" si="35"/>
        <v>-0.21599602165610809</v>
      </c>
      <c r="AK92">
        <f t="shared" si="49"/>
        <v>-0.14120407722317294</v>
      </c>
      <c r="AL92">
        <f t="shared" si="26"/>
        <v>-1.0249169593860827</v>
      </c>
      <c r="AN92">
        <f t="shared" si="36"/>
        <v>0</v>
      </c>
      <c r="AO92">
        <f t="shared" si="36"/>
        <v>0</v>
      </c>
      <c r="AP92">
        <f t="shared" si="36"/>
        <v>-2.0301347353879333E-10</v>
      </c>
      <c r="AQ92">
        <f t="shared" si="36"/>
        <v>-4.3637789877920458E-5</v>
      </c>
      <c r="AR92">
        <f t="shared" si="36"/>
        <v>-4.3637992891393997E-5</v>
      </c>
      <c r="AS92">
        <f t="shared" si="36"/>
        <v>-1.4116212147832404E-5</v>
      </c>
      <c r="AT92">
        <f t="shared" si="36"/>
        <v>-9.2282565898122946E-6</v>
      </c>
      <c r="AU92">
        <f t="shared" si="23"/>
        <v>-6.6982461629038696E-5</v>
      </c>
      <c r="AW92">
        <v>89</v>
      </c>
      <c r="AX92">
        <f>IF(Z92&gt;0, (R92*SUMPRODUCT(K92:$K$98, X92:$X$98)-K92*$AZ$3)/Z92, 0)</f>
        <v>-7248042.6297292057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0.75308980400000003</v>
      </c>
      <c r="Q93" s="4">
        <f t="shared" si="48"/>
        <v>12.5</v>
      </c>
      <c r="R93">
        <f t="shared" si="28"/>
        <v>1000000</v>
      </c>
      <c r="S93">
        <f t="shared" si="29"/>
        <v>-27316753.549379438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-1.8012050815320766</v>
      </c>
      <c r="AC93">
        <f t="shared" si="30"/>
        <v>-1.6082562989192821</v>
      </c>
      <c r="AE93">
        <f t="shared" si="31"/>
        <v>0</v>
      </c>
      <c r="AF93">
        <f t="shared" si="32"/>
        <v>0</v>
      </c>
      <c r="AG93">
        <f t="shared" si="32"/>
        <v>-7.3592946175508165E-7</v>
      </c>
      <c r="AH93">
        <f t="shared" si="33"/>
        <v>-0.18714972456853152</v>
      </c>
      <c r="AI93">
        <f t="shared" si="34"/>
        <v>-0.18715046049799328</v>
      </c>
      <c r="AJ93">
        <f t="shared" si="35"/>
        <v>-0.19294878261279447</v>
      </c>
      <c r="AK93">
        <f t="shared" si="49"/>
        <v>-0.12608435570724538</v>
      </c>
      <c r="AL93">
        <f t="shared" si="26"/>
        <v>-0.5061835988180331</v>
      </c>
      <c r="AN93">
        <f t="shared" si="36"/>
        <v>0</v>
      </c>
      <c r="AO93">
        <f t="shared" si="36"/>
        <v>0</v>
      </c>
      <c r="AP93">
        <f t="shared" si="36"/>
        <v>-4.2942823041711E-11</v>
      </c>
      <c r="AQ93">
        <f t="shared" si="36"/>
        <v>-1.0920526928334933E-5</v>
      </c>
      <c r="AR93">
        <f t="shared" si="36"/>
        <v>-1.0920569871157974E-5</v>
      </c>
      <c r="AS93">
        <f t="shared" si="36"/>
        <v>-1.1258912516010006E-5</v>
      </c>
      <c r="AT93">
        <f t="shared" si="36"/>
        <v>-7.3572515530928812E-6</v>
      </c>
      <c r="AU93">
        <f t="shared" si="23"/>
        <v>-2.9536733940260861E-5</v>
      </c>
      <c r="AW93">
        <v>90</v>
      </c>
      <c r="AX93">
        <f>IF(Z93&gt;0, (R93*SUMPRODUCT(K93:$K$98, X93:$X$98)-K93*$AZ$3)/Z93, 0)</f>
        <v>-27316753.549379438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0.78453892300000005</v>
      </c>
      <c r="Q94" s="4">
        <f t="shared" si="48"/>
        <v>12.5</v>
      </c>
      <c r="R94">
        <f t="shared" si="28"/>
        <v>1000000</v>
      </c>
      <c r="S94">
        <f t="shared" si="29"/>
        <v>-118709193.62261166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-1.6082562989192821</v>
      </c>
      <c r="AC94">
        <f t="shared" si="30"/>
        <v>-1.4359525583723958</v>
      </c>
      <c r="AE94">
        <f t="shared" si="31"/>
        <v>0</v>
      </c>
      <c r="AF94">
        <f t="shared" si="32"/>
        <v>0</v>
      </c>
      <c r="AG94">
        <f t="shared" si="32"/>
        <v>-1.5120485980822934E-7</v>
      </c>
      <c r="AH94">
        <f t="shared" si="33"/>
        <v>-4.618922458634412E-2</v>
      </c>
      <c r="AI94">
        <f t="shared" si="34"/>
        <v>-4.6189375791203927E-2</v>
      </c>
      <c r="AJ94">
        <f t="shared" si="35"/>
        <v>-0.17230374054688635</v>
      </c>
      <c r="AK94">
        <f t="shared" si="49"/>
        <v>-0.11257794092434976</v>
      </c>
      <c r="AL94">
        <f t="shared" si="26"/>
        <v>-0.33107105726244002</v>
      </c>
      <c r="AN94">
        <f t="shared" si="36"/>
        <v>0</v>
      </c>
      <c r="AO94">
        <f t="shared" si="36"/>
        <v>0</v>
      </c>
      <c r="AP94">
        <f t="shared" si="36"/>
        <v>-7.877748813902102E-12</v>
      </c>
      <c r="AQ94">
        <f t="shared" si="36"/>
        <v>-2.406451152837395E-6</v>
      </c>
      <c r="AR94">
        <f t="shared" si="36"/>
        <v>-2.406459030586209E-6</v>
      </c>
      <c r="AS94">
        <f t="shared" si="36"/>
        <v>-8.9769970981465418E-6</v>
      </c>
      <c r="AT94">
        <f t="shared" si="36"/>
        <v>-5.8652925687251607E-6</v>
      </c>
      <c r="AU94">
        <f t="shared" si="23"/>
        <v>-1.7248748697457911E-5</v>
      </c>
      <c r="AW94">
        <v>91</v>
      </c>
      <c r="AX94">
        <f>IF(Z94&gt;0, (R94*SUMPRODUCT(K94:$K$98, X94:$X$98)-K94*$AZ$3)/Z94, 0)</f>
        <v>-118709193.62261166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0.81598695700000001</v>
      </c>
      <c r="Q95" s="4">
        <f t="shared" si="48"/>
        <v>12.5</v>
      </c>
      <c r="R95">
        <f t="shared" si="28"/>
        <v>1000000</v>
      </c>
      <c r="S95">
        <f t="shared" si="29"/>
        <v>-609095286.34521794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-1.4359525583723958</v>
      </c>
      <c r="AC95">
        <f t="shared" si="30"/>
        <v>-1.2821025888647857</v>
      </c>
      <c r="AE95">
        <f t="shared" si="31"/>
        <v>0</v>
      </c>
      <c r="AF95">
        <f t="shared" si="32"/>
        <v>0</v>
      </c>
      <c r="AG95">
        <f t="shared" si="32"/>
        <v>-2.6311617771618376E-8</v>
      </c>
      <c r="AH95">
        <f t="shared" si="33"/>
        <v>-9.8704954750822929E-3</v>
      </c>
      <c r="AI95">
        <f t="shared" si="34"/>
        <v>-9.8705217867000646E-3</v>
      </c>
      <c r="AJ95">
        <f t="shared" si="35"/>
        <v>-0.1538499695076101</v>
      </c>
      <c r="AK95">
        <f t="shared" si="49"/>
        <v>-0.10051667908606772</v>
      </c>
      <c r="AL95">
        <f t="shared" si="26"/>
        <v>-0.26423717038037786</v>
      </c>
      <c r="AN95">
        <f t="shared" si="36"/>
        <v>0</v>
      </c>
      <c r="AO95">
        <f t="shared" si="36"/>
        <v>0</v>
      </c>
      <c r="AP95">
        <f t="shared" si="36"/>
        <v>-1.2239562884792367E-12</v>
      </c>
      <c r="AQ95">
        <f t="shared" si="36"/>
        <v>-4.5915287733330967E-7</v>
      </c>
      <c r="AR95">
        <f t="shared" si="36"/>
        <v>-4.5915410128959816E-7</v>
      </c>
      <c r="AS95">
        <f t="shared" si="36"/>
        <v>-7.156748752419866E-6</v>
      </c>
      <c r="AT95">
        <f t="shared" si="36"/>
        <v>-4.6758060462990199E-6</v>
      </c>
      <c r="AU95">
        <f t="shared" si="23"/>
        <v>-1.2291708900008483E-5</v>
      </c>
      <c r="AW95">
        <v>92</v>
      </c>
      <c r="AX95">
        <f>IF(Z95&gt;0, (R95*SUMPRODUCT(K95:$K$98, X95:$X$98)-K95*$AZ$3)/Z95, 0)</f>
        <v>-609095286.34521794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0.84743607600000004</v>
      </c>
      <c r="Q96" s="4">
        <f t="shared" si="48"/>
        <v>12.5</v>
      </c>
      <c r="R96">
        <f t="shared" si="28"/>
        <v>1000000</v>
      </c>
      <c r="S96">
        <f t="shared" si="29"/>
        <v>-3814676618.536953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-1.2821025888647857</v>
      </c>
      <c r="AC96">
        <f t="shared" si="30"/>
        <v>-1.1447348551973384</v>
      </c>
      <c r="AE96">
        <f t="shared" si="31"/>
        <v>0</v>
      </c>
      <c r="AF96">
        <f t="shared" si="32"/>
        <v>0</v>
      </c>
      <c r="AG96">
        <f t="shared" si="32"/>
        <v>-3.7510874763100491E-9</v>
      </c>
      <c r="AH96">
        <f t="shared" si="33"/>
        <v>-1.7837931294073714E-3</v>
      </c>
      <c r="AI96">
        <f t="shared" si="34"/>
        <v>-1.7837968804948476E-3</v>
      </c>
      <c r="AJ96">
        <f t="shared" si="35"/>
        <v>-0.13736773366744726</v>
      </c>
      <c r="AK96">
        <f t="shared" si="49"/>
        <v>-8.9747181220535002E-2</v>
      </c>
      <c r="AL96">
        <f t="shared" si="26"/>
        <v>-0.22889871176847709</v>
      </c>
      <c r="AN96">
        <f t="shared" si="36"/>
        <v>0</v>
      </c>
      <c r="AO96">
        <f t="shared" si="36"/>
        <v>0</v>
      </c>
      <c r="AP96">
        <f t="shared" si="36"/>
        <v>-1.5579643865185341E-13</v>
      </c>
      <c r="AQ96">
        <f t="shared" si="36"/>
        <v>-7.4087479593169163E-8</v>
      </c>
      <c r="AR96">
        <f t="shared" si="36"/>
        <v>-7.4087635389607807E-8</v>
      </c>
      <c r="AS96">
        <f t="shared" si="36"/>
        <v>-5.7053864582537493E-6</v>
      </c>
      <c r="AT96">
        <f t="shared" si="36"/>
        <v>-3.7275300300264539E-6</v>
      </c>
      <c r="AU96">
        <f t="shared" si="23"/>
        <v>-9.5070041236698104E-6</v>
      </c>
      <c r="AW96">
        <v>93</v>
      </c>
      <c r="AX96">
        <f>IF(Z96&gt;0, (R96*SUMPRODUCT(K96:$K$98, X96:$X$98)-K96*$AZ$3)/Z96, 0)</f>
        <v>-3814676618.536953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0.87888519499999995</v>
      </c>
      <c r="Q97" s="4">
        <f t="shared" si="48"/>
        <v>12.5</v>
      </c>
      <c r="R97">
        <f t="shared" si="28"/>
        <v>1000000</v>
      </c>
      <c r="S97">
        <f t="shared" si="29"/>
        <v>-30652634301.065128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-1.1447348551973384</v>
      </c>
      <c r="AC97">
        <f t="shared" si="30"/>
        <v>-1.0220847571238143</v>
      </c>
      <c r="AE97">
        <f t="shared" si="31"/>
        <v>0</v>
      </c>
      <c r="AF97">
        <f t="shared" si="32"/>
        <v>0</v>
      </c>
      <c r="AG97">
        <f t="shared" si="32"/>
        <v>-4.1680135346813346E-10</v>
      </c>
      <c r="AH97">
        <f t="shared" si="33"/>
        <v>-2.6374201984630518E-4</v>
      </c>
      <c r="AI97">
        <f t="shared" si="34"/>
        <v>-2.6374243664765865E-4</v>
      </c>
      <c r="AJ97">
        <f t="shared" si="35"/>
        <v>-0.12265009807352412</v>
      </c>
      <c r="AK97">
        <f t="shared" si="49"/>
        <v>-8.01314398638137E-2</v>
      </c>
      <c r="AL97">
        <f t="shared" si="26"/>
        <v>-0.20304528037398548</v>
      </c>
      <c r="AN97">
        <f t="shared" si="36"/>
        <v>0</v>
      </c>
      <c r="AO97">
        <f t="shared" si="36"/>
        <v>0</v>
      </c>
      <c r="AP97">
        <f t="shared" si="36"/>
        <v>-1.5456509732584968E-14</v>
      </c>
      <c r="AQ97">
        <f t="shared" si="36"/>
        <v>-9.7805130974885493E-9</v>
      </c>
      <c r="AR97">
        <f t="shared" si="36"/>
        <v>-9.7805285539982828E-9</v>
      </c>
      <c r="AS97">
        <f t="shared" si="36"/>
        <v>-4.5483116088798054E-6</v>
      </c>
      <c r="AT97">
        <f t="shared" si="36"/>
        <v>-2.9715651588827605E-6</v>
      </c>
      <c r="AU97">
        <f t="shared" si="23"/>
        <v>-7.5296572963165635E-6</v>
      </c>
      <c r="AW97">
        <v>94</v>
      </c>
      <c r="AX97">
        <f>IF(Z97&gt;0, (R97*SUMPRODUCT(K97:$K$98, X97:$X$98)-K97*$AZ$3)/Z97, 0)</f>
        <v>-30652634301.065128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12.5</v>
      </c>
      <c r="R98">
        <f t="shared" si="28"/>
        <v>1000000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-1.0220847571238143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-3.3344108277450677E-5</v>
      </c>
      <c r="AI98">
        <f t="shared" si="34"/>
        <v>-3.3344108277450677E-5</v>
      </c>
      <c r="AJ98">
        <f t="shared" si="35"/>
        <v>-1.0220847571238143</v>
      </c>
      <c r="AK98">
        <f t="shared" si="49"/>
        <v>-7.1545932998667003E-2</v>
      </c>
      <c r="AL98">
        <f t="shared" si="26"/>
        <v>-1.0936640342307586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-1.1040364094703548E-9</v>
      </c>
      <c r="AR98">
        <f t="shared" si="36"/>
        <v>-1.1040364094703548E-9</v>
      </c>
      <c r="AS98">
        <f t="shared" si="36"/>
        <v>-3.3841624314555785E-5</v>
      </c>
      <c r="AT98">
        <f t="shared" si="36"/>
        <v>-2.3689137020189048E-6</v>
      </c>
      <c r="AU98">
        <f t="shared" si="36"/>
        <v>-3.6211642052984153E-5</v>
      </c>
      <c r="AW98">
        <v>95</v>
      </c>
    </row>
    <row r="100" spans="5:50" x14ac:dyDescent="0.25">
      <c r="AN100" s="8">
        <f t="shared" ref="AN100:AU100" si="50">SUM(AN3:AN98)</f>
        <v>43369.519118379896</v>
      </c>
      <c r="AO100" s="8">
        <f t="shared" si="50"/>
        <v>-4336.9519118379894</v>
      </c>
      <c r="AP100" s="8">
        <f t="shared" si="50"/>
        <v>-208.64649265389417</v>
      </c>
      <c r="AQ100" s="8">
        <f t="shared" si="50"/>
        <v>-27561.611388045436</v>
      </c>
      <c r="AR100" s="8">
        <f t="shared" si="50"/>
        <v>11262.309325842565</v>
      </c>
      <c r="AS100" s="8">
        <f t="shared" si="50"/>
        <v>-142.57424243404287</v>
      </c>
      <c r="AT100" s="8">
        <f t="shared" si="50"/>
        <v>32.426975603459276</v>
      </c>
      <c r="AU100" s="8">
        <f t="shared" si="50"/>
        <v>11152.162059011973</v>
      </c>
    </row>
  </sheetData>
  <conditionalFormatting sqref="AN100:AU100">
    <cfRule type="cellIs" dxfId="7" priority="1" operator="lessThan">
      <formula>0</formula>
    </cfRule>
  </conditionalFormatting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7834F-D7E1-4FDC-8A8A-92E969477D9B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'S.35.04.E'!C3*(1+C12)</f>
        <v>50502.806888464569</v>
      </c>
      <c r="K3">
        <v>1</v>
      </c>
      <c r="L3" s="2">
        <v>0</v>
      </c>
      <c r="O3">
        <f>$C$3</f>
        <v>50502.806888464569</v>
      </c>
      <c r="P3">
        <f>O3*C5</f>
        <v>5050.2806888464575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50502.806888464569</v>
      </c>
      <c r="AF3">
        <f t="shared" ref="AF3:AG34" si="4">-$Z3*P3</f>
        <v>-5050.2806888464575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45352.526199618114</v>
      </c>
      <c r="AJ3">
        <f t="shared" ref="AJ3:AJ66" si="7">AB3-AC3</f>
        <v>0</v>
      </c>
      <c r="AL3">
        <f t="shared" ref="AL3:AL34" si="8">SUM(AI3:AK3)</f>
        <v>45352.526199618114</v>
      </c>
      <c r="AN3">
        <f t="shared" ref="AN3:AU34" si="9">AE3*$K3</f>
        <v>50502.806888464569</v>
      </c>
      <c r="AO3">
        <f t="shared" si="9"/>
        <v>-5050.2806888464575</v>
      </c>
      <c r="AP3">
        <f t="shared" si="9"/>
        <v>-100</v>
      </c>
      <c r="AQ3">
        <f t="shared" si="9"/>
        <v>0</v>
      </c>
      <c r="AR3">
        <f t="shared" si="9"/>
        <v>45352.526199618114</v>
      </c>
      <c r="AS3">
        <f t="shared" si="9"/>
        <v>0</v>
      </c>
      <c r="AT3">
        <f t="shared" si="9"/>
        <v>0</v>
      </c>
      <c r="AU3">
        <f t="shared" si="9"/>
        <v>45352.526199618114</v>
      </c>
      <c r="AW3">
        <v>0</v>
      </c>
      <c r="AX3">
        <f>IF(Z3&gt;0, (R3*SUMPRODUCT(K3:$K$98, X3:$X$98)-K3*$AZ$3)/Z3, 0)</f>
        <v>0</v>
      </c>
      <c r="AZ3">
        <f>C6*SUMPRODUCT(X4:X89, K4:K89)/1</f>
        <v>31625.943839903164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1000000</v>
      </c>
      <c r="S4">
        <f t="shared" si="1"/>
        <v>2148.6140971419427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2121.3782648465713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-2676</v>
      </c>
      <c r="AI4">
        <f t="shared" si="6"/>
        <v>-2676</v>
      </c>
      <c r="AJ4">
        <f t="shared" si="7"/>
        <v>-2121.3782648465713</v>
      </c>
      <c r="AK4">
        <f>G4*SUM(AB4, AE4:AF4)</f>
        <v>0</v>
      </c>
      <c r="AL4">
        <f t="shared" si="8"/>
        <v>-4797.3782648465713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-2496.5015393226981</v>
      </c>
      <c r="AR4">
        <f t="shared" si="9"/>
        <v>-2496.5015393226981</v>
      </c>
      <c r="AS4">
        <f t="shared" si="9"/>
        <v>-1979.0822509996933</v>
      </c>
      <c r="AT4">
        <f t="shared" si="9"/>
        <v>0</v>
      </c>
      <c r="AU4">
        <f t="shared" si="9"/>
        <v>-4475.583790322391</v>
      </c>
      <c r="AW4">
        <v>1</v>
      </c>
      <c r="AX4">
        <f>IF(Z4&gt;0, (R4*SUMPRODUCT(K4:$K$98, X4:$X$98)-K4*$AZ$3)/Z4, 0)</f>
        <v>2148.6140971419427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2.6930000000000001E-3</v>
      </c>
      <c r="Q5" s="4">
        <f t="shared" ref="Q5:Q68" si="21">$C$8</f>
        <v>12.5</v>
      </c>
      <c r="R5">
        <f t="shared" si="0"/>
        <v>1000000</v>
      </c>
      <c r="S5">
        <f t="shared" si="1"/>
        <v>2139.7840546086018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2121.3782648465713</v>
      </c>
      <c r="AC5">
        <f t="shared" si="2"/>
        <v>2085.8441566239053</v>
      </c>
      <c r="AE5">
        <f t="shared" si="3"/>
        <v>0</v>
      </c>
      <c r="AF5">
        <f t="shared" si="4"/>
        <v>0</v>
      </c>
      <c r="AG5">
        <f t="shared" si="4"/>
        <v>-12.184898705849999</v>
      </c>
      <c r="AH5">
        <f t="shared" si="5"/>
        <v>-2658.8635319999999</v>
      </c>
      <c r="AI5">
        <f t="shared" si="6"/>
        <v>-2671.04843070585</v>
      </c>
      <c r="AJ5">
        <f t="shared" si="7"/>
        <v>35.534108222665964</v>
      </c>
      <c r="AK5">
        <f>G5*SUM(AB5, AE5:AF5)</f>
        <v>86.976508858709423</v>
      </c>
      <c r="AL5">
        <f t="shared" si="8"/>
        <v>-2548.5378136244744</v>
      </c>
      <c r="AN5">
        <f t="shared" si="9"/>
        <v>0</v>
      </c>
      <c r="AO5">
        <f t="shared" si="9"/>
        <v>0</v>
      </c>
      <c r="AP5">
        <f t="shared" si="9"/>
        <v>-10.419404577897733</v>
      </c>
      <c r="AQ5">
        <f t="shared" si="9"/>
        <v>-2273.6155241098136</v>
      </c>
      <c r="AR5">
        <f t="shared" si="9"/>
        <v>-2284.0349286877113</v>
      </c>
      <c r="AS5">
        <f t="shared" si="9"/>
        <v>30.385500842038518</v>
      </c>
      <c r="AT5">
        <f t="shared" si="9"/>
        <v>74.374310074232298</v>
      </c>
      <c r="AU5">
        <f t="shared" si="9"/>
        <v>-2179.2751177714404</v>
      </c>
      <c r="AW5">
        <v>2</v>
      </c>
      <c r="AX5">
        <f>IF(Z5&gt;0, (R5*SUMPRODUCT(K5:$K$98, X5:$X$98)-K5*$AZ$3)/Z5, 0)</f>
        <v>2139.7840546086018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2.7169999999999998E-3</v>
      </c>
      <c r="Q6" s="4">
        <f t="shared" si="21"/>
        <v>12.5</v>
      </c>
      <c r="R6">
        <f t="shared" si="0"/>
        <v>1000000</v>
      </c>
      <c r="S6">
        <f t="shared" si="1"/>
        <v>2555.3492184346201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2085.8441566239053</v>
      </c>
      <c r="AC6">
        <f t="shared" si="2"/>
        <v>2459.2565067759679</v>
      </c>
      <c r="AE6">
        <f t="shared" si="3"/>
        <v>0</v>
      </c>
      <c r="AF6">
        <f t="shared" si="4"/>
        <v>0</v>
      </c>
      <c r="AG6">
        <f t="shared" si="4"/>
        <v>-12.029943349007706</v>
      </c>
      <c r="AH6">
        <f t="shared" si="5"/>
        <v>-2648.5095827035557</v>
      </c>
      <c r="AI6">
        <f t="shared" si="6"/>
        <v>-2660.5395260525634</v>
      </c>
      <c r="AJ6">
        <f t="shared" si="7"/>
        <v>-373.41235015206257</v>
      </c>
      <c r="AK6">
        <f>G6*SUM(AB6, AE6:AF6)</f>
        <v>122.02188316249847</v>
      </c>
      <c r="AL6">
        <f t="shared" si="8"/>
        <v>-2911.9299930421275</v>
      </c>
      <c r="AN6">
        <f t="shared" si="9"/>
        <v>0</v>
      </c>
      <c r="AO6">
        <f t="shared" si="9"/>
        <v>0</v>
      </c>
      <c r="AP6">
        <f t="shared" si="9"/>
        <v>-9.2800189534331139</v>
      </c>
      <c r="AQ6">
        <f t="shared" si="9"/>
        <v>-2043.0868552565187</v>
      </c>
      <c r="AR6">
        <f t="shared" si="9"/>
        <v>-2052.3668742099517</v>
      </c>
      <c r="AS6">
        <f t="shared" si="9"/>
        <v>-288.05403203689878</v>
      </c>
      <c r="AT6">
        <f t="shared" si="9"/>
        <v>94.128904486901874</v>
      </c>
      <c r="AU6">
        <f t="shared" si="9"/>
        <v>-2246.2920017599486</v>
      </c>
      <c r="AW6">
        <v>3</v>
      </c>
      <c r="AX6">
        <f>IF(Z6&gt;0, (R6*SUMPRODUCT(K6:$K$98, X6:$X$98)-K6*$AZ$3)/Z6, 0)</f>
        <v>2555.3492184346201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2.745E-3</v>
      </c>
      <c r="Q7" s="4">
        <f t="shared" si="21"/>
        <v>12.5</v>
      </c>
      <c r="R7">
        <f t="shared" si="0"/>
        <v>1000000</v>
      </c>
      <c r="S7">
        <f t="shared" si="1"/>
        <v>2753.1804383595822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2459.2565067759679</v>
      </c>
      <c r="AC7">
        <f t="shared" si="2"/>
        <v>2615.8786076897159</v>
      </c>
      <c r="AE7">
        <f t="shared" si="3"/>
        <v>0</v>
      </c>
      <c r="AF7">
        <f t="shared" si="4"/>
        <v>0</v>
      </c>
      <c r="AG7">
        <f t="shared" si="4"/>
        <v>-11.876621721024602</v>
      </c>
      <c r="AH7">
        <f t="shared" si="5"/>
        <v>-2641.7755594420923</v>
      </c>
      <c r="AI7">
        <f t="shared" si="6"/>
        <v>-2653.6521811631169</v>
      </c>
      <c r="AJ7">
        <f t="shared" si="7"/>
        <v>-156.622100913748</v>
      </c>
      <c r="AK7">
        <f>G7*SUM(AB7, AE7:AF7)</f>
        <v>120.74949448270002</v>
      </c>
      <c r="AL7">
        <f t="shared" si="8"/>
        <v>-2689.524787594165</v>
      </c>
      <c r="AN7">
        <f t="shared" si="9"/>
        <v>0</v>
      </c>
      <c r="AO7">
        <f t="shared" si="9"/>
        <v>0</v>
      </c>
      <c r="AP7">
        <f t="shared" si="9"/>
        <v>-8.3356792938509781</v>
      </c>
      <c r="AQ7">
        <f t="shared" si="9"/>
        <v>-1854.1462671039144</v>
      </c>
      <c r="AR7">
        <f t="shared" si="9"/>
        <v>-1862.4819463977653</v>
      </c>
      <c r="AS7">
        <f t="shared" si="9"/>
        <v>-109.92617549105007</v>
      </c>
      <c r="AT7">
        <f t="shared" si="9"/>
        <v>84.748768172064146</v>
      </c>
      <c r="AU7">
        <f t="shared" si="9"/>
        <v>-1887.6593537167512</v>
      </c>
      <c r="AW7">
        <v>4</v>
      </c>
      <c r="AX7">
        <f>IF(Z7&gt;0, (R7*SUMPRODUCT(K7:$K$98, X7:$X$98)-K7*$AZ$3)/Z7, 0)</f>
        <v>2753.1804383595822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2.7729999999999999E-3</v>
      </c>
      <c r="Q8" s="4">
        <f t="shared" si="21"/>
        <v>12.5</v>
      </c>
      <c r="R8">
        <f t="shared" si="0"/>
        <v>1000000</v>
      </c>
      <c r="S8">
        <f t="shared" si="1"/>
        <v>2387.0487350666185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2615.8786076897159</v>
      </c>
      <c r="AC8">
        <f t="shared" si="2"/>
        <v>2239.0367479920278</v>
      </c>
      <c r="AE8">
        <f t="shared" si="3"/>
        <v>0</v>
      </c>
      <c r="AF8">
        <f t="shared" si="4"/>
        <v>0</v>
      </c>
      <c r="AG8">
        <f t="shared" si="4"/>
        <v>-11.724921631781955</v>
      </c>
      <c r="AH8">
        <f t="shared" si="5"/>
        <v>-2634.7097625920978</v>
      </c>
      <c r="AI8">
        <f t="shared" si="6"/>
        <v>-2646.4346842238797</v>
      </c>
      <c r="AJ8">
        <f t="shared" si="7"/>
        <v>376.84185969768805</v>
      </c>
      <c r="AK8">
        <f t="shared" ref="AK8:AK71" si="22">G8*SUM(AB8:AB8, AE8:AF8)</f>
        <v>55.718214343790947</v>
      </c>
      <c r="AL8">
        <f t="shared" si="8"/>
        <v>-2213.8746101824008</v>
      </c>
      <c r="AN8">
        <f t="shared" si="9"/>
        <v>0</v>
      </c>
      <c r="AO8">
        <f t="shared" si="9"/>
        <v>0</v>
      </c>
      <c r="AP8">
        <f t="shared" si="9"/>
        <v>-7.6815155999539062</v>
      </c>
      <c r="AQ8">
        <f t="shared" si="9"/>
        <v>-1726.115088722021</v>
      </c>
      <c r="AR8">
        <f t="shared" si="9"/>
        <v>-1733.7966043219749</v>
      </c>
      <c r="AS8">
        <f t="shared" si="9"/>
        <v>246.88579718408681</v>
      </c>
      <c r="AT8">
        <f t="shared" si="9"/>
        <v>36.503470652055704</v>
      </c>
      <c r="AU8">
        <f t="shared" si="9"/>
        <v>-1450.4073364858325</v>
      </c>
      <c r="AW8">
        <v>5</v>
      </c>
      <c r="AX8">
        <f>IF(Z8&gt;0, (R8*SUMPRODUCT(K8:$K$98, X8:$X$98)-K8*$AZ$3)/Z8, 0)</f>
        <v>2387.0487350666185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2.8019999999999998E-3</v>
      </c>
      <c r="Q9" s="4">
        <f t="shared" si="21"/>
        <v>12.5</v>
      </c>
      <c r="R9">
        <f t="shared" si="0"/>
        <v>1000000</v>
      </c>
      <c r="S9">
        <f t="shared" si="1"/>
        <v>1738.5021413255295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2239.0367479920278</v>
      </c>
      <c r="AC9">
        <f t="shared" si="2"/>
        <v>1609.8278350934816</v>
      </c>
      <c r="AE9">
        <f t="shared" si="3"/>
        <v>0</v>
      </c>
      <c r="AF9">
        <f t="shared" si="4"/>
        <v>0</v>
      </c>
      <c r="AG9">
        <f t="shared" si="4"/>
        <v>-11.574819185051883</v>
      </c>
      <c r="AH9">
        <f t="shared" si="5"/>
        <v>-2628.258432980243</v>
      </c>
      <c r="AI9">
        <f t="shared" si="6"/>
        <v>-2639.8332521652951</v>
      </c>
      <c r="AJ9">
        <f t="shared" si="7"/>
        <v>629.20891289854626</v>
      </c>
      <c r="AK9">
        <f t="shared" si="22"/>
        <v>13.210316813152964</v>
      </c>
      <c r="AL9">
        <f t="shared" si="8"/>
        <v>-1997.4140224535959</v>
      </c>
      <c r="AN9">
        <f t="shared" si="9"/>
        <v>0</v>
      </c>
      <c r="AO9">
        <f t="shared" si="9"/>
        <v>0</v>
      </c>
      <c r="AP9">
        <f t="shared" si="9"/>
        <v>-7.1817187586355677</v>
      </c>
      <c r="AQ9">
        <f t="shared" si="9"/>
        <v>-1630.7306912450681</v>
      </c>
      <c r="AR9">
        <f t="shared" si="9"/>
        <v>-1637.9124100037038</v>
      </c>
      <c r="AS9">
        <f t="shared" si="9"/>
        <v>390.3993125611774</v>
      </c>
      <c r="AT9">
        <f t="shared" si="9"/>
        <v>8.1964805279257771</v>
      </c>
      <c r="AU9">
        <f t="shared" si="9"/>
        <v>-1239.3166169146007</v>
      </c>
      <c r="AW9">
        <v>6</v>
      </c>
      <c r="AX9">
        <f>IF(Z9&gt;0, (R9*SUMPRODUCT(K9:$K$98, X9:$X$98)-K9*$AZ$3)/Z9, 0)</f>
        <v>1738.5021413255295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2.8370000000000001E-3</v>
      </c>
      <c r="Q10" s="4">
        <f t="shared" si="21"/>
        <v>12.5</v>
      </c>
      <c r="R10">
        <f t="shared" si="0"/>
        <v>1000000</v>
      </c>
      <c r="S10">
        <f t="shared" si="1"/>
        <v>1078.8751988146248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1609.8278350934816</v>
      </c>
      <c r="AC10">
        <f t="shared" si="2"/>
        <v>986.1983719187557</v>
      </c>
      <c r="AE10">
        <f t="shared" si="3"/>
        <v>0</v>
      </c>
      <c r="AF10">
        <f t="shared" si="4"/>
        <v>0</v>
      </c>
      <c r="AG10">
        <f t="shared" si="4"/>
        <v>-11.426233231173374</v>
      </c>
      <c r="AH10">
        <f t="shared" si="5"/>
        <v>-2627.0209622393759</v>
      </c>
      <c r="AI10">
        <f t="shared" si="6"/>
        <v>-2638.4471954705491</v>
      </c>
      <c r="AJ10">
        <f t="shared" si="7"/>
        <v>623.62946317472586</v>
      </c>
      <c r="AK10">
        <f t="shared" si="22"/>
        <v>6.6002941238832751</v>
      </c>
      <c r="AL10">
        <f t="shared" si="8"/>
        <v>-2008.2174381719399</v>
      </c>
      <c r="AN10">
        <f t="shared" si="9"/>
        <v>0</v>
      </c>
      <c r="AO10">
        <f t="shared" si="9"/>
        <v>0</v>
      </c>
      <c r="AP10">
        <f t="shared" si="9"/>
        <v>-6.7256683758001747</v>
      </c>
      <c r="AQ10">
        <f t="shared" si="9"/>
        <v>-1546.3076458210121</v>
      </c>
      <c r="AR10">
        <f t="shared" si="9"/>
        <v>-1553.0333141968122</v>
      </c>
      <c r="AS10">
        <f t="shared" si="9"/>
        <v>367.07853531716972</v>
      </c>
      <c r="AT10">
        <f t="shared" si="9"/>
        <v>3.885041427202065</v>
      </c>
      <c r="AU10">
        <f t="shared" si="9"/>
        <v>-1182.0697374524404</v>
      </c>
      <c r="AW10">
        <v>7</v>
      </c>
      <c r="AX10">
        <f>IF(Z10&gt;0, (R10*SUMPRODUCT(K10:$K$98, X10:$X$98)-K10*$AZ$3)/Z10, 0)</f>
        <v>1078.8751988146248</v>
      </c>
    </row>
    <row r="11" spans="1:52" x14ac:dyDescent="0.25">
      <c r="A11" t="s">
        <v>33</v>
      </c>
      <c r="C11" s="12">
        <f>AU91</f>
        <v>12986.436057033752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2.8709999999999999E-3</v>
      </c>
      <c r="Q11" s="4">
        <f t="shared" si="21"/>
        <v>12.5</v>
      </c>
      <c r="R11">
        <f t="shared" si="0"/>
        <v>1000000</v>
      </c>
      <c r="S11">
        <f t="shared" si="1"/>
        <v>406.47585255037245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986.1983719187557</v>
      </c>
      <c r="AC11">
        <f t="shared" si="2"/>
        <v>366.7766952316706</v>
      </c>
      <c r="AE11">
        <f t="shared" si="3"/>
        <v>0</v>
      </c>
      <c r="AF11">
        <f t="shared" si="4"/>
        <v>0</v>
      </c>
      <c r="AG11">
        <f t="shared" si="4"/>
        <v>-11.27916618325494</v>
      </c>
      <c r="AH11">
        <f t="shared" si="5"/>
        <v>-2624.3772485359</v>
      </c>
      <c r="AI11">
        <f t="shared" si="6"/>
        <v>-2635.6564147191548</v>
      </c>
      <c r="AJ11">
        <f t="shared" si="7"/>
        <v>619.4216766870851</v>
      </c>
      <c r="AK11">
        <f t="shared" si="22"/>
        <v>2.3668760926050134</v>
      </c>
      <c r="AL11">
        <f t="shared" si="8"/>
        <v>-2013.8678619394648</v>
      </c>
      <c r="AN11">
        <f t="shared" si="9"/>
        <v>0</v>
      </c>
      <c r="AO11">
        <f t="shared" si="9"/>
        <v>0</v>
      </c>
      <c r="AP11">
        <f t="shared" si="9"/>
        <v>-6.3085350609418951</v>
      </c>
      <c r="AQ11">
        <f t="shared" si="9"/>
        <v>-1467.8368610355226</v>
      </c>
      <c r="AR11">
        <f t="shared" si="9"/>
        <v>-1474.1453960964643</v>
      </c>
      <c r="AS11">
        <f t="shared" si="9"/>
        <v>346.44789352329803</v>
      </c>
      <c r="AT11">
        <f t="shared" si="9"/>
        <v>1.3238142405660476</v>
      </c>
      <c r="AU11">
        <f t="shared" si="9"/>
        <v>-1126.3736883326003</v>
      </c>
      <c r="AW11">
        <v>8</v>
      </c>
      <c r="AX11">
        <f>IF(Z11&gt;0, (R11*SUMPRODUCT(K11:$K$98, X11:$X$98)-K11*$AZ$3)/Z11, 0)</f>
        <v>406.47585255037245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2.9099999999999998E-3</v>
      </c>
      <c r="Q12" s="4">
        <f t="shared" si="21"/>
        <v>12.5</v>
      </c>
      <c r="R12">
        <f t="shared" si="0"/>
        <v>1000000</v>
      </c>
      <c r="S12">
        <f t="shared" si="1"/>
        <v>-249.15901354990788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366.7766952316706</v>
      </c>
      <c r="AC12">
        <f t="shared" si="2"/>
        <v>-221.92198963676492</v>
      </c>
      <c r="AE12">
        <f t="shared" si="3"/>
        <v>0</v>
      </c>
      <c r="AF12">
        <f t="shared" si="4"/>
        <v>0</v>
      </c>
      <c r="AG12">
        <f t="shared" si="4"/>
        <v>-11.13355214782912</v>
      </c>
      <c r="AH12">
        <f t="shared" si="5"/>
        <v>-2625.7898874617499</v>
      </c>
      <c r="AI12">
        <f t="shared" si="6"/>
        <v>-2636.923439609579</v>
      </c>
      <c r="AJ12">
        <f t="shared" si="7"/>
        <v>588.69868486843552</v>
      </c>
      <c r="AK12">
        <f t="shared" si="22"/>
        <v>0.84358639903284238</v>
      </c>
      <c r="AL12">
        <f t="shared" si="8"/>
        <v>-2047.3811683421106</v>
      </c>
      <c r="AN12">
        <f t="shared" si="9"/>
        <v>0</v>
      </c>
      <c r="AO12">
        <f t="shared" si="9"/>
        <v>0</v>
      </c>
      <c r="AP12">
        <f t="shared" si="9"/>
        <v>-5.9176013240569567</v>
      </c>
      <c r="AQ12">
        <f t="shared" si="9"/>
        <v>-1395.6352391782505</v>
      </c>
      <c r="AR12">
        <f t="shared" si="9"/>
        <v>-1401.5528405023074</v>
      </c>
      <c r="AS12">
        <f t="shared" si="9"/>
        <v>312.89960928842561</v>
      </c>
      <c r="AT12">
        <f t="shared" si="9"/>
        <v>0.4483751390023854</v>
      </c>
      <c r="AU12">
        <f t="shared" si="9"/>
        <v>-1088.2048560748794</v>
      </c>
      <c r="AW12">
        <v>9</v>
      </c>
      <c r="AX12">
        <f>IF(Z12&gt;0, (R12*SUMPRODUCT(K12:$K$98, X12:$X$98)-K12*$AZ$3)/Z12, 0)</f>
        <v>-249.15901354990788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2.9520000000000002E-3</v>
      </c>
      <c r="Q13" s="4">
        <f t="shared" si="21"/>
        <v>12.5</v>
      </c>
      <c r="R13">
        <f t="shared" si="0"/>
        <v>1000000</v>
      </c>
      <c r="S13">
        <f t="shared" si="1"/>
        <v>-894.80737657347584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-221.92198963676492</v>
      </c>
      <c r="AC13">
        <f t="shared" si="2"/>
        <v>-786.66814273134332</v>
      </c>
      <c r="AE13">
        <f t="shared" si="3"/>
        <v>0</v>
      </c>
      <c r="AF13">
        <f t="shared" si="4"/>
        <v>0</v>
      </c>
      <c r="AG13">
        <f t="shared" si="4"/>
        <v>-10.989350380410437</v>
      </c>
      <c r="AH13">
        <f t="shared" si="5"/>
        <v>-2629.2996752313252</v>
      </c>
      <c r="AI13">
        <f t="shared" si="6"/>
        <v>-2640.2890256117357</v>
      </c>
      <c r="AJ13">
        <f t="shared" si="7"/>
        <v>564.7461530945784</v>
      </c>
      <c r="AK13">
        <f t="shared" si="22"/>
        <v>-0.44384397927352987</v>
      </c>
      <c r="AL13">
        <f t="shared" si="8"/>
        <v>-2075.9867164964307</v>
      </c>
      <c r="AN13">
        <f t="shared" si="9"/>
        <v>0</v>
      </c>
      <c r="AO13">
        <f t="shared" si="9"/>
        <v>0</v>
      </c>
      <c r="AP13">
        <f t="shared" si="9"/>
        <v>-5.5522400681632798</v>
      </c>
      <c r="AQ13">
        <f t="shared" si="9"/>
        <v>-1328.4227459023678</v>
      </c>
      <c r="AR13">
        <f t="shared" si="9"/>
        <v>-1333.9749859705312</v>
      </c>
      <c r="AS13">
        <f t="shared" si="9"/>
        <v>285.33135362962935</v>
      </c>
      <c r="AT13">
        <f t="shared" si="9"/>
        <v>-0.22424695186063268</v>
      </c>
      <c r="AU13">
        <f t="shared" si="9"/>
        <v>-1048.8678792927624</v>
      </c>
      <c r="AW13">
        <v>10</v>
      </c>
      <c r="AX13">
        <f>IF(Z13&gt;0, (R13*SUMPRODUCT(K13:$K$98, X13:$X$98)-K13*$AZ$3)/Z13, 0)</f>
        <v>-894.80737657347584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2.9979999999999998E-3</v>
      </c>
      <c r="Q14" s="4">
        <f t="shared" si="21"/>
        <v>12.5</v>
      </c>
      <c r="R14">
        <f t="shared" si="0"/>
        <v>1000000</v>
      </c>
      <c r="S14">
        <f t="shared" si="1"/>
        <v>-464.54356682916176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-786.66814273134332</v>
      </c>
      <c r="AC14">
        <f t="shared" si="2"/>
        <v>-403.09414532945993</v>
      </c>
      <c r="AE14">
        <f t="shared" si="3"/>
        <v>0</v>
      </c>
      <c r="AF14">
        <f t="shared" si="4"/>
        <v>0</v>
      </c>
      <c r="AG14">
        <f t="shared" si="4"/>
        <v>-10.846510804165863</v>
      </c>
      <c r="AH14">
        <f t="shared" si="5"/>
        <v>-2635.685795237639</v>
      </c>
      <c r="AI14">
        <f t="shared" si="6"/>
        <v>-2646.532306041805</v>
      </c>
      <c r="AJ14">
        <f t="shared" si="7"/>
        <v>-383.57399740188339</v>
      </c>
      <c r="AK14">
        <f t="shared" si="22"/>
        <v>-55.066769991194036</v>
      </c>
      <c r="AL14">
        <f t="shared" si="8"/>
        <v>-3085.1730734348826</v>
      </c>
      <c r="AN14">
        <f t="shared" si="9"/>
        <v>0</v>
      </c>
      <c r="AO14">
        <f t="shared" si="9"/>
        <v>0</v>
      </c>
      <c r="AP14">
        <f t="shared" si="9"/>
        <v>-4.8929214747832974</v>
      </c>
      <c r="AQ14">
        <f t="shared" si="9"/>
        <v>-1188.9725517395364</v>
      </c>
      <c r="AR14">
        <f t="shared" si="9"/>
        <v>-1193.8654732143198</v>
      </c>
      <c r="AS14">
        <f t="shared" si="9"/>
        <v>-173.03236800679892</v>
      </c>
      <c r="AT14">
        <f t="shared" si="9"/>
        <v>-24.840926847496604</v>
      </c>
      <c r="AU14">
        <f t="shared" si="9"/>
        <v>-1391.7387680686154</v>
      </c>
      <c r="AW14">
        <v>11</v>
      </c>
      <c r="AX14">
        <f>IF(Z14&gt;0, (R14*SUMPRODUCT(K14:$K$98, X14:$X$98)-K14*$AZ$3)/Z14, 0)</f>
        <v>-464.54356682916176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3.0469999999999998E-3</v>
      </c>
      <c r="Q15" s="4">
        <f t="shared" si="21"/>
        <v>12.5</v>
      </c>
      <c r="R15">
        <f t="shared" si="0"/>
        <v>1000000</v>
      </c>
      <c r="S15">
        <f t="shared" si="1"/>
        <v>-74.145490130524919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-403.09414532945993</v>
      </c>
      <c r="AC15">
        <f t="shared" si="2"/>
        <v>-63.498176261628032</v>
      </c>
      <c r="AE15">
        <f t="shared" si="3"/>
        <v>0</v>
      </c>
      <c r="AF15">
        <f t="shared" si="4"/>
        <v>0</v>
      </c>
      <c r="AG15">
        <f t="shared" si="4"/>
        <v>-10.70499637770391</v>
      </c>
      <c r="AH15">
        <f t="shared" si="5"/>
        <v>-2643.9454736234702</v>
      </c>
      <c r="AI15">
        <f t="shared" si="6"/>
        <v>-2654.6504700011742</v>
      </c>
      <c r="AJ15">
        <f t="shared" si="7"/>
        <v>-339.5959690678319</v>
      </c>
      <c r="AK15">
        <f t="shared" si="22"/>
        <v>-28.216590173062198</v>
      </c>
      <c r="AL15">
        <f t="shared" si="8"/>
        <v>-3022.4630292420684</v>
      </c>
      <c r="AN15">
        <f t="shared" si="9"/>
        <v>0</v>
      </c>
      <c r="AO15">
        <f t="shared" si="9"/>
        <v>0</v>
      </c>
      <c r="AP15">
        <f t="shared" si="9"/>
        <v>-4.3116817216980357</v>
      </c>
      <c r="AQ15">
        <f t="shared" si="9"/>
        <v>-1064.9094095474788</v>
      </c>
      <c r="AR15">
        <f t="shared" si="9"/>
        <v>-1069.2210912691769</v>
      </c>
      <c r="AS15">
        <f t="shared" si="9"/>
        <v>-136.78003064454668</v>
      </c>
      <c r="AT15">
        <f t="shared" si="9"/>
        <v>-11.364875970554177</v>
      </c>
      <c r="AU15">
        <f t="shared" si="9"/>
        <v>-1217.3659978842779</v>
      </c>
      <c r="AW15">
        <v>12</v>
      </c>
      <c r="AX15">
        <f>IF(Z15&gt;0, (R15*SUMPRODUCT(K15:$K$98, X15:$X$98)-K15*$AZ$3)/Z15, 0)</f>
        <v>-74.145490130524919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3.104E-3</v>
      </c>
      <c r="Q16" s="4">
        <f t="shared" si="21"/>
        <v>12.5</v>
      </c>
      <c r="R16">
        <f t="shared" si="0"/>
        <v>1000000</v>
      </c>
      <c r="S16">
        <f t="shared" si="1"/>
        <v>279.6876996469976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-63.498176261628032</v>
      </c>
      <c r="AC16">
        <f t="shared" si="2"/>
        <v>236.38573634032949</v>
      </c>
      <c r="AE16">
        <f t="shared" si="3"/>
        <v>0</v>
      </c>
      <c r="AF16">
        <f t="shared" si="4"/>
        <v>0</v>
      </c>
      <c r="AG16">
        <f t="shared" si="4"/>
        <v>-10.564718105170478</v>
      </c>
      <c r="AH16">
        <f t="shared" si="5"/>
        <v>-2658.2647005114354</v>
      </c>
      <c r="AI16">
        <f t="shared" si="6"/>
        <v>-2668.8294186166058</v>
      </c>
      <c r="AJ16">
        <f t="shared" si="7"/>
        <v>-299.88391260195749</v>
      </c>
      <c r="AK16">
        <f t="shared" si="22"/>
        <v>-4.4448723383139628</v>
      </c>
      <c r="AL16">
        <f t="shared" si="8"/>
        <v>-2973.1582035568772</v>
      </c>
      <c r="AN16">
        <f t="shared" si="9"/>
        <v>0</v>
      </c>
      <c r="AO16">
        <f t="shared" si="9"/>
        <v>0</v>
      </c>
      <c r="AP16">
        <f t="shared" si="9"/>
        <v>-3.7992691468008069</v>
      </c>
      <c r="AQ16">
        <f t="shared" si="9"/>
        <v>-955.96143315362156</v>
      </c>
      <c r="AR16">
        <f t="shared" si="9"/>
        <v>-959.76070230042239</v>
      </c>
      <c r="AS16">
        <f t="shared" si="9"/>
        <v>-107.84383316511992</v>
      </c>
      <c r="AT16">
        <f t="shared" si="9"/>
        <v>-1.5984587727106321</v>
      </c>
      <c r="AU16">
        <f t="shared" si="9"/>
        <v>-1069.2029942382528</v>
      </c>
      <c r="AW16">
        <v>13</v>
      </c>
      <c r="AX16">
        <f>IF(Z16&gt;0, (R16*SUMPRODUCT(K16:$K$98, X16:$X$98)-K16*$AZ$3)/Z16, 0)</f>
        <v>279.6876996469976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3.1700000000000001E-3</v>
      </c>
      <c r="Q17" s="4">
        <f t="shared" si="21"/>
        <v>12.5</v>
      </c>
      <c r="R17">
        <f t="shared" si="0"/>
        <v>1000000</v>
      </c>
      <c r="S17">
        <f t="shared" si="1"/>
        <v>598.27574658513549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236.38573634032949</v>
      </c>
      <c r="AC17">
        <f t="shared" si="2"/>
        <v>498.98976939156273</v>
      </c>
      <c r="AE17">
        <f t="shared" si="3"/>
        <v>0</v>
      </c>
      <c r="AF17">
        <f t="shared" si="4"/>
        <v>0</v>
      </c>
      <c r="AG17">
        <f t="shared" si="4"/>
        <v>-10.425580767725384</v>
      </c>
      <c r="AH17">
        <f t="shared" si="5"/>
        <v>-2679.212511471233</v>
      </c>
      <c r="AI17">
        <f t="shared" si="6"/>
        <v>-2689.6380922389585</v>
      </c>
      <c r="AJ17">
        <f t="shared" si="7"/>
        <v>-262.60403305123327</v>
      </c>
      <c r="AK17">
        <f t="shared" si="22"/>
        <v>16.547001543823065</v>
      </c>
      <c r="AL17">
        <f t="shared" si="8"/>
        <v>-2935.6951237463686</v>
      </c>
      <c r="AN17">
        <f t="shared" si="9"/>
        <v>0</v>
      </c>
      <c r="AO17">
        <f t="shared" si="9"/>
        <v>0</v>
      </c>
      <c r="AP17">
        <f t="shared" si="9"/>
        <v>-3.3475292608370006</v>
      </c>
      <c r="AQ17">
        <f t="shared" si="9"/>
        <v>-860.26308538275407</v>
      </c>
      <c r="AR17">
        <f t="shared" si="9"/>
        <v>-863.61061464359113</v>
      </c>
      <c r="AS17">
        <f t="shared" si="9"/>
        <v>-84.319013418818258</v>
      </c>
      <c r="AT17">
        <f t="shared" si="9"/>
        <v>5.3130442400426459</v>
      </c>
      <c r="AU17">
        <f t="shared" si="9"/>
        <v>-942.61658382236669</v>
      </c>
      <c r="AW17">
        <v>14</v>
      </c>
      <c r="AX17">
        <f>IF(Z17&gt;0, (R17*SUMPRODUCT(K17:$K$98, X17:$X$98)-K17*$AZ$3)/Z17, 0)</f>
        <v>598.27574658513549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3.2390000000000001E-3</v>
      </c>
      <c r="Q18" s="4">
        <f t="shared" si="21"/>
        <v>12.5</v>
      </c>
      <c r="R18">
        <f t="shared" si="0"/>
        <v>1000000</v>
      </c>
      <c r="S18">
        <f t="shared" si="1"/>
        <v>883.02256744643626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498.98976939156273</v>
      </c>
      <c r="AC18">
        <f t="shared" si="2"/>
        <v>726.73156454885429</v>
      </c>
      <c r="AE18">
        <f t="shared" si="3"/>
        <v>0</v>
      </c>
      <c r="AF18">
        <f t="shared" si="4"/>
        <v>0</v>
      </c>
      <c r="AG18">
        <f t="shared" si="4"/>
        <v>-10.287556503941468</v>
      </c>
      <c r="AH18">
        <f t="shared" si="5"/>
        <v>-2701.4764885330019</v>
      </c>
      <c r="AI18">
        <f t="shared" si="6"/>
        <v>-2711.7640450369436</v>
      </c>
      <c r="AJ18">
        <f t="shared" si="7"/>
        <v>-227.74179515729156</v>
      </c>
      <c r="AK18">
        <f t="shared" si="22"/>
        <v>34.929283857409395</v>
      </c>
      <c r="AL18">
        <f t="shared" si="8"/>
        <v>-2904.5765563368259</v>
      </c>
      <c r="AN18">
        <f t="shared" si="9"/>
        <v>0</v>
      </c>
      <c r="AO18">
        <f t="shared" si="9"/>
        <v>0</v>
      </c>
      <c r="AP18">
        <f t="shared" si="9"/>
        <v>-2.9492958222792671</v>
      </c>
      <c r="AQ18">
        <f t="shared" si="9"/>
        <v>-774.47480541793175</v>
      </c>
      <c r="AR18">
        <f t="shared" si="9"/>
        <v>-777.42410124021114</v>
      </c>
      <c r="AS18">
        <f t="shared" si="9"/>
        <v>-65.290326693072444</v>
      </c>
      <c r="AT18">
        <f t="shared" si="9"/>
        <v>10.013727838714216</v>
      </c>
      <c r="AU18">
        <f t="shared" si="9"/>
        <v>-832.70070009456936</v>
      </c>
      <c r="AW18">
        <v>15</v>
      </c>
      <c r="AX18">
        <f>IF(Z18&gt;0, (R18*SUMPRODUCT(K18:$K$98, X18:$X$98)-K18*$AZ$3)/Z18, 0)</f>
        <v>883.02256744643626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3.3149999999999998E-3</v>
      </c>
      <c r="Q19" s="4">
        <f t="shared" si="21"/>
        <v>12.5</v>
      </c>
      <c r="R19">
        <f t="shared" si="0"/>
        <v>1000000</v>
      </c>
      <c r="S19">
        <f t="shared" si="1"/>
        <v>1137.4841369585292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726.73156454885429</v>
      </c>
      <c r="AC19">
        <f t="shared" si="2"/>
        <v>923.68968818453857</v>
      </c>
      <c r="AE19">
        <f t="shared" si="3"/>
        <v>0</v>
      </c>
      <c r="AF19">
        <f t="shared" si="4"/>
        <v>0</v>
      </c>
      <c r="AG19">
        <f t="shared" si="4"/>
        <v>-10.150577689091488</v>
      </c>
      <c r="AH19">
        <f t="shared" si="5"/>
        <v>-2728.2599848452774</v>
      </c>
      <c r="AI19">
        <f t="shared" si="6"/>
        <v>-2738.4105625343686</v>
      </c>
      <c r="AJ19">
        <f t="shared" si="7"/>
        <v>-196.95812363568427</v>
      </c>
      <c r="AK19">
        <f t="shared" si="22"/>
        <v>50.871209518419803</v>
      </c>
      <c r="AL19">
        <f t="shared" si="8"/>
        <v>-2884.4974766516334</v>
      </c>
      <c r="AN19">
        <f t="shared" si="9"/>
        <v>0</v>
      </c>
      <c r="AO19">
        <f t="shared" si="9"/>
        <v>0</v>
      </c>
      <c r="AP19">
        <f t="shared" si="9"/>
        <v>-2.5982374539335882</v>
      </c>
      <c r="AQ19">
        <f t="shared" si="9"/>
        <v>-698.35111791826932</v>
      </c>
      <c r="AR19">
        <f t="shared" si="9"/>
        <v>-700.94935537220283</v>
      </c>
      <c r="AS19">
        <f t="shared" si="9"/>
        <v>-50.415256092928836</v>
      </c>
      <c r="AT19">
        <f t="shared" si="9"/>
        <v>13.021473845740434</v>
      </c>
      <c r="AU19">
        <f t="shared" si="9"/>
        <v>-738.34313761939131</v>
      </c>
      <c r="AW19">
        <v>16</v>
      </c>
      <c r="AX19">
        <f>IF(Z19&gt;0, (R19*SUMPRODUCT(K19:$K$98, X19:$X$98)-K19*$AZ$3)/Z19, 0)</f>
        <v>1137.4841369585292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3.3969999999999998E-3</v>
      </c>
      <c r="Q20" s="4">
        <f t="shared" si="21"/>
        <v>12.5</v>
      </c>
      <c r="R20">
        <f t="shared" si="0"/>
        <v>1000000</v>
      </c>
      <c r="S20">
        <f t="shared" si="1"/>
        <v>1363.8718062314099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923.68968818453857</v>
      </c>
      <c r="AC20">
        <f t="shared" si="2"/>
        <v>1092.6893997784255</v>
      </c>
      <c r="AE20">
        <f t="shared" si="3"/>
        <v>0</v>
      </c>
      <c r="AF20">
        <f t="shared" si="4"/>
        <v>0</v>
      </c>
      <c r="AG20">
        <f t="shared" si="4"/>
        <v>-10.014590399790729</v>
      </c>
      <c r="AH20">
        <f t="shared" si="5"/>
        <v>-2758.5209927875026</v>
      </c>
      <c r="AI20">
        <f t="shared" si="6"/>
        <v>-2768.5355831872935</v>
      </c>
      <c r="AJ20">
        <f t="shared" si="7"/>
        <v>-168.9997115938869</v>
      </c>
      <c r="AK20">
        <f t="shared" si="22"/>
        <v>64.658278172917704</v>
      </c>
      <c r="AL20">
        <f t="shared" si="8"/>
        <v>-2872.8770166082627</v>
      </c>
      <c r="AN20">
        <f t="shared" si="9"/>
        <v>0</v>
      </c>
      <c r="AO20">
        <f t="shared" si="9"/>
        <v>0</v>
      </c>
      <c r="AP20">
        <f t="shared" si="9"/>
        <v>-2.2887757738957495</v>
      </c>
      <c r="AQ20">
        <f t="shared" si="9"/>
        <v>-630.44375935802839</v>
      </c>
      <c r="AR20">
        <f t="shared" si="9"/>
        <v>-632.73253513192424</v>
      </c>
      <c r="AS20">
        <f t="shared" si="9"/>
        <v>-38.62389076836731</v>
      </c>
      <c r="AT20">
        <f t="shared" si="9"/>
        <v>14.777269439504868</v>
      </c>
      <c r="AU20">
        <f t="shared" si="9"/>
        <v>-656.57915646078663</v>
      </c>
      <c r="AW20">
        <v>17</v>
      </c>
      <c r="AX20">
        <f>IF(Z20&gt;0, (R20*SUMPRODUCT(K20:$K$98, X20:$X$98)-K20*$AZ$3)/Z20, 0)</f>
        <v>1363.8718062314099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3.4910000000000002E-3</v>
      </c>
      <c r="Q21" s="4">
        <f t="shared" si="21"/>
        <v>12.5</v>
      </c>
      <c r="R21">
        <f t="shared" si="0"/>
        <v>1000000</v>
      </c>
      <c r="S21">
        <f t="shared" si="1"/>
        <v>1564.6896119548749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1092.6893997784255</v>
      </c>
      <c r="AC21">
        <f t="shared" si="2"/>
        <v>1236.6660239133953</v>
      </c>
      <c r="AE21">
        <f t="shared" si="3"/>
        <v>0</v>
      </c>
      <c r="AF21">
        <f t="shared" si="4"/>
        <v>0</v>
      </c>
      <c r="AG21">
        <f t="shared" si="4"/>
        <v>-9.8794835607071523</v>
      </c>
      <c r="AH21">
        <f t="shared" si="5"/>
        <v>-2796.8748068535547</v>
      </c>
      <c r="AI21">
        <f t="shared" si="6"/>
        <v>-2806.754290414262</v>
      </c>
      <c r="AJ21">
        <f t="shared" si="7"/>
        <v>-143.97662413496982</v>
      </c>
      <c r="AK21">
        <f t="shared" si="22"/>
        <v>76.488257984489792</v>
      </c>
      <c r="AL21">
        <f t="shared" si="8"/>
        <v>-2874.242656564742</v>
      </c>
      <c r="AN21">
        <f t="shared" si="9"/>
        <v>0</v>
      </c>
      <c r="AO21">
        <f t="shared" si="9"/>
        <v>0</v>
      </c>
      <c r="AP21">
        <f t="shared" si="9"/>
        <v>-2.0159802677947516</v>
      </c>
      <c r="AQ21">
        <f t="shared" si="9"/>
        <v>-570.72258761929004</v>
      </c>
      <c r="AR21">
        <f t="shared" si="9"/>
        <v>-572.73856788708486</v>
      </c>
      <c r="AS21">
        <f t="shared" si="9"/>
        <v>-29.379474290964357</v>
      </c>
      <c r="AT21">
        <f t="shared" si="9"/>
        <v>15.607983744009445</v>
      </c>
      <c r="AU21">
        <f t="shared" si="9"/>
        <v>-586.51005843403971</v>
      </c>
      <c r="AW21">
        <v>18</v>
      </c>
      <c r="AX21">
        <f>IF(Z21&gt;0, (R21*SUMPRODUCT(K21:$K$98, X21:$X$98)-K21*$AZ$3)/Z21, 0)</f>
        <v>1564.6896119548749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3.5990000000000002E-3</v>
      </c>
      <c r="Q22" s="4">
        <f t="shared" si="21"/>
        <v>12.5</v>
      </c>
      <c r="R22">
        <f t="shared" si="0"/>
        <v>1000000</v>
      </c>
      <c r="S22">
        <f t="shared" si="1"/>
        <v>1741.1130791668545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1236.6660239133953</v>
      </c>
      <c r="AC22">
        <f t="shared" si="2"/>
        <v>1357.3902072699939</v>
      </c>
      <c r="AE22">
        <f t="shared" si="3"/>
        <v>0</v>
      </c>
      <c r="AF22">
        <f t="shared" si="4"/>
        <v>0</v>
      </c>
      <c r="AG22">
        <f t="shared" si="4"/>
        <v>-9.7451324637650973</v>
      </c>
      <c r="AH22">
        <f t="shared" si="5"/>
        <v>-2844.500906798804</v>
      </c>
      <c r="AI22">
        <f t="shared" si="6"/>
        <v>-2854.246039262569</v>
      </c>
      <c r="AJ22">
        <f t="shared" si="7"/>
        <v>-120.72418335659859</v>
      </c>
      <c r="AK22">
        <f t="shared" si="22"/>
        <v>86.566621673937675</v>
      </c>
      <c r="AL22">
        <f t="shared" si="8"/>
        <v>-2888.4036009452298</v>
      </c>
      <c r="AN22">
        <f t="shared" si="9"/>
        <v>0</v>
      </c>
      <c r="AO22">
        <f t="shared" si="9"/>
        <v>0</v>
      </c>
      <c r="AP22">
        <f t="shared" si="9"/>
        <v>-1.7755044215473315</v>
      </c>
      <c r="AQ22">
        <f t="shared" si="9"/>
        <v>-518.25092741380809</v>
      </c>
      <c r="AR22">
        <f t="shared" si="9"/>
        <v>-520.02643183535542</v>
      </c>
      <c r="AS22">
        <f t="shared" si="9"/>
        <v>-21.995218857652901</v>
      </c>
      <c r="AT22">
        <f t="shared" si="9"/>
        <v>15.771916914622276</v>
      </c>
      <c r="AU22">
        <f t="shared" si="9"/>
        <v>-526.24973377838603</v>
      </c>
      <c r="AW22">
        <v>19</v>
      </c>
      <c r="AX22">
        <f>IF(Z22&gt;0, (R22*SUMPRODUCT(K22:$K$98, X22:$X$98)-K22*$AZ$3)/Z22, 0)</f>
        <v>1741.1130791668545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3.7169999999999998E-3</v>
      </c>
      <c r="Q23" s="4">
        <f t="shared" si="21"/>
        <v>12.5</v>
      </c>
      <c r="R23">
        <f t="shared" si="0"/>
        <v>1000000</v>
      </c>
      <c r="S23">
        <f t="shared" si="1"/>
        <v>1894.2266553401155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1357.3902072699939</v>
      </c>
      <c r="AC23">
        <f t="shared" si="2"/>
        <v>1456.5024682275143</v>
      </c>
      <c r="AE23">
        <f t="shared" si="3"/>
        <v>0</v>
      </c>
      <c r="AF23">
        <f t="shared" si="4"/>
        <v>0</v>
      </c>
      <c r="AG23">
        <f t="shared" si="4"/>
        <v>-9.6114584817596302</v>
      </c>
      <c r="AH23">
        <f t="shared" si="5"/>
        <v>-2897.8125894251889</v>
      </c>
      <c r="AI23">
        <f t="shared" si="6"/>
        <v>-2907.4240479069485</v>
      </c>
      <c r="AJ23">
        <f t="shared" si="7"/>
        <v>-99.112260957520448</v>
      </c>
      <c r="AK23">
        <f t="shared" si="22"/>
        <v>95.017314508899574</v>
      </c>
      <c r="AL23">
        <f t="shared" si="8"/>
        <v>-2911.5189943555692</v>
      </c>
      <c r="AN23">
        <f t="shared" si="9"/>
        <v>0</v>
      </c>
      <c r="AO23">
        <f t="shared" si="9"/>
        <v>0</v>
      </c>
      <c r="AP23">
        <f t="shared" si="9"/>
        <v>-1.5635266316044343</v>
      </c>
      <c r="AQ23">
        <f t="shared" si="9"/>
        <v>-471.3964239208164</v>
      </c>
      <c r="AR23">
        <f t="shared" si="9"/>
        <v>-472.95995055242082</v>
      </c>
      <c r="AS23">
        <f t="shared" si="9"/>
        <v>-16.122907862495524</v>
      </c>
      <c r="AT23">
        <f t="shared" si="9"/>
        <v>15.456769852373194</v>
      </c>
      <c r="AU23">
        <f t="shared" si="9"/>
        <v>-473.62608856254315</v>
      </c>
      <c r="AW23">
        <v>20</v>
      </c>
      <c r="AX23">
        <f>IF(Z23&gt;0, (R23*SUMPRODUCT(K23:$K$98, X23:$X$98)-K23*$AZ$3)/Z23, 0)</f>
        <v>1894.2266553401155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3.852E-3</v>
      </c>
      <c r="Q24" s="4">
        <f t="shared" si="21"/>
        <v>12.5</v>
      </c>
      <c r="R24">
        <f t="shared" si="0"/>
        <v>1000000</v>
      </c>
      <c r="S24">
        <f t="shared" si="1"/>
        <v>2026.1015219401536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1456.5024682275143</v>
      </c>
      <c r="AC24">
        <f t="shared" si="2"/>
        <v>1536.3231767811003</v>
      </c>
      <c r="AE24">
        <f t="shared" si="3"/>
        <v>0</v>
      </c>
      <c r="AF24">
        <f t="shared" si="4"/>
        <v>0</v>
      </c>
      <c r="AG24">
        <f t="shared" si="4"/>
        <v>-9.4783205588702959</v>
      </c>
      <c r="AH24">
        <f t="shared" si="5"/>
        <v>-2961.8670457390476</v>
      </c>
      <c r="AI24">
        <f t="shared" si="6"/>
        <v>-2971.3453662979177</v>
      </c>
      <c r="AJ24">
        <f t="shared" si="7"/>
        <v>-79.820708553585973</v>
      </c>
      <c r="AK24">
        <f t="shared" si="22"/>
        <v>101.95517277592602</v>
      </c>
      <c r="AL24">
        <f t="shared" si="8"/>
        <v>-2949.2109020755779</v>
      </c>
      <c r="AN24">
        <f t="shared" si="9"/>
        <v>0</v>
      </c>
      <c r="AO24">
        <f t="shared" si="9"/>
        <v>0</v>
      </c>
      <c r="AP24">
        <f t="shared" si="9"/>
        <v>-1.3766684470566513</v>
      </c>
      <c r="AQ24">
        <f t="shared" si="9"/>
        <v>-430.19318463859139</v>
      </c>
      <c r="AR24">
        <f t="shared" si="9"/>
        <v>-431.56985308564799</v>
      </c>
      <c r="AS24">
        <f t="shared" si="9"/>
        <v>-11.593472725987224</v>
      </c>
      <c r="AT24">
        <f t="shared" si="9"/>
        <v>14.808369109596322</v>
      </c>
      <c r="AU24">
        <f t="shared" si="9"/>
        <v>-428.35495670203898</v>
      </c>
      <c r="AW24">
        <v>21</v>
      </c>
      <c r="AX24">
        <f>IF(Z24&gt;0, (R24*SUMPRODUCT(K24:$K$98, X24:$X$98)-K24*$AZ$3)/Z24, 0)</f>
        <v>2026.1015219401536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4.0049999999999999E-3</v>
      </c>
      <c r="Q25" s="4">
        <f t="shared" si="21"/>
        <v>12.5</v>
      </c>
      <c r="R25">
        <f t="shared" si="0"/>
        <v>1000000</v>
      </c>
      <c r="S25">
        <f t="shared" si="1"/>
        <v>2137.760195223063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1536.3231767811003</v>
      </c>
      <c r="AC25">
        <f t="shared" si="2"/>
        <v>1598.2881461375082</v>
      </c>
      <c r="AE25">
        <f t="shared" si="3"/>
        <v>0</v>
      </c>
      <c r="AF25">
        <f t="shared" si="4"/>
        <v>0</v>
      </c>
      <c r="AG25">
        <f t="shared" si="4"/>
        <v>-9.3455766794433188</v>
      </c>
      <c r="AH25">
        <f t="shared" si="5"/>
        <v>-3036.8539070620427</v>
      </c>
      <c r="AI25">
        <f t="shared" si="6"/>
        <v>-3046.1994837414859</v>
      </c>
      <c r="AJ25">
        <f t="shared" si="7"/>
        <v>-61.964969356407892</v>
      </c>
      <c r="AK25">
        <f t="shared" si="22"/>
        <v>107.54262237467704</v>
      </c>
      <c r="AL25">
        <f t="shared" si="8"/>
        <v>-3000.6218307232166</v>
      </c>
      <c r="AN25">
        <f t="shared" si="9"/>
        <v>0</v>
      </c>
      <c r="AO25">
        <f t="shared" si="9"/>
        <v>0</v>
      </c>
      <c r="AP25">
        <f t="shared" si="9"/>
        <v>-1.2119537548710919</v>
      </c>
      <c r="AQ25">
        <f t="shared" si="9"/>
        <v>-393.82550931870628</v>
      </c>
      <c r="AR25">
        <f t="shared" si="9"/>
        <v>-395.03746307357733</v>
      </c>
      <c r="AS25">
        <f t="shared" si="9"/>
        <v>-8.0357456642733407</v>
      </c>
      <c r="AT25">
        <f t="shared" si="9"/>
        <v>13.946350178942346</v>
      </c>
      <c r="AU25">
        <f t="shared" si="9"/>
        <v>-389.12685855890834</v>
      </c>
      <c r="AW25">
        <v>22</v>
      </c>
      <c r="AX25">
        <f>IF(Z25&gt;0, (R25*SUMPRODUCT(K25:$K$98, X25:$X$98)-K25*$AZ$3)/Z25, 0)</f>
        <v>2137.760195223063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4.1640000000000002E-3</v>
      </c>
      <c r="Q26" s="4">
        <f t="shared" si="21"/>
        <v>12.5</v>
      </c>
      <c r="R26">
        <f t="shared" si="0"/>
        <v>1000000</v>
      </c>
      <c r="S26">
        <f t="shared" si="1"/>
        <v>2230.3441010065608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1598.2881461375082</v>
      </c>
      <c r="AC26">
        <f t="shared" si="2"/>
        <v>1643.8895600286244</v>
      </c>
      <c r="AE26">
        <f t="shared" si="3"/>
        <v>0</v>
      </c>
      <c r="AF26">
        <f t="shared" si="4"/>
        <v>0</v>
      </c>
      <c r="AG26">
        <f t="shared" si="4"/>
        <v>-9.2132059313556844</v>
      </c>
      <c r="AH26">
        <f t="shared" si="5"/>
        <v>-3113.1985034561585</v>
      </c>
      <c r="AI26">
        <f t="shared" si="6"/>
        <v>-3122.4117093875143</v>
      </c>
      <c r="AJ26">
        <f t="shared" si="7"/>
        <v>-45.601413891116181</v>
      </c>
      <c r="AK26">
        <f t="shared" si="22"/>
        <v>111.88017022962559</v>
      </c>
      <c r="AL26">
        <f t="shared" si="8"/>
        <v>-3056.1329530490052</v>
      </c>
      <c r="AN26">
        <f t="shared" si="9"/>
        <v>0</v>
      </c>
      <c r="AO26">
        <f t="shared" si="9"/>
        <v>0</v>
      </c>
      <c r="AP26">
        <f t="shared" si="9"/>
        <v>-1.0667746802563374</v>
      </c>
      <c r="AQ26">
        <f t="shared" si="9"/>
        <v>-360.46967394880193</v>
      </c>
      <c r="AR26">
        <f t="shared" si="9"/>
        <v>-361.53644862905827</v>
      </c>
      <c r="AS26">
        <f t="shared" si="9"/>
        <v>-5.2800766731341531</v>
      </c>
      <c r="AT26">
        <f t="shared" si="9"/>
        <v>12.954332478072748</v>
      </c>
      <c r="AU26">
        <f t="shared" si="9"/>
        <v>-353.86219282411969</v>
      </c>
      <c r="AW26">
        <v>23</v>
      </c>
      <c r="AX26">
        <f>IF(Z26&gt;0, (R26*SUMPRODUCT(K26:$K$98, X26:$X$98)-K26*$AZ$3)/Z26, 0)</f>
        <v>2230.3441010065608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4.3350000000000003E-3</v>
      </c>
      <c r="Q27" s="4">
        <f t="shared" si="21"/>
        <v>12.5</v>
      </c>
      <c r="R27">
        <f t="shared" si="0"/>
        <v>1000000</v>
      </c>
      <c r="S27">
        <f t="shared" si="1"/>
        <v>2306.6574587797463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1643.8895600286244</v>
      </c>
      <c r="AC27">
        <f t="shared" si="2"/>
        <v>1675.7653532314489</v>
      </c>
      <c r="AE27">
        <f t="shared" si="3"/>
        <v>0</v>
      </c>
      <c r="AF27">
        <f t="shared" si="4"/>
        <v>0</v>
      </c>
      <c r="AG27">
        <f t="shared" si="4"/>
        <v>-9.0811346243296995</v>
      </c>
      <c r="AH27">
        <f t="shared" si="5"/>
        <v>-3195.1398169941513</v>
      </c>
      <c r="AI27">
        <f t="shared" si="6"/>
        <v>-3204.2209516184807</v>
      </c>
      <c r="AJ27">
        <f t="shared" si="7"/>
        <v>-31.875793202824525</v>
      </c>
      <c r="AK27">
        <f t="shared" si="22"/>
        <v>115.07226920200371</v>
      </c>
      <c r="AL27">
        <f t="shared" si="8"/>
        <v>-3121.0244756193015</v>
      </c>
      <c r="AN27">
        <f t="shared" si="9"/>
        <v>0</v>
      </c>
      <c r="AO27">
        <f t="shared" si="9"/>
        <v>0</v>
      </c>
      <c r="AP27">
        <f t="shared" si="9"/>
        <v>-0.93882362965612731</v>
      </c>
      <c r="AQ27">
        <f t="shared" si="9"/>
        <v>-330.31915992223014</v>
      </c>
      <c r="AR27">
        <f t="shared" si="9"/>
        <v>-331.25798355188624</v>
      </c>
      <c r="AS27">
        <f t="shared" si="9"/>
        <v>-3.2953754250783089</v>
      </c>
      <c r="AT27">
        <f t="shared" si="9"/>
        <v>11.896373076064409</v>
      </c>
      <c r="AU27">
        <f t="shared" si="9"/>
        <v>-322.65698590090011</v>
      </c>
      <c r="AW27">
        <v>24</v>
      </c>
      <c r="AX27">
        <f>IF(Z27&gt;0, (R27*SUMPRODUCT(K27:$K$98, X27:$X$98)-K27*$AZ$3)/Z27, 0)</f>
        <v>2306.6574587797463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4.522E-3</v>
      </c>
      <c r="Q28" s="4">
        <f t="shared" si="21"/>
        <v>12.5</v>
      </c>
      <c r="R28">
        <f t="shared" si="0"/>
        <v>1000000</v>
      </c>
      <c r="S28">
        <f t="shared" si="1"/>
        <v>2368.5686745378248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1675.7653532314489</v>
      </c>
      <c r="AC28">
        <f t="shared" si="2"/>
        <v>1695.7546461231709</v>
      </c>
      <c r="AE28">
        <f t="shared" si="3"/>
        <v>0</v>
      </c>
      <c r="AF28">
        <f t="shared" si="4"/>
        <v>0</v>
      </c>
      <c r="AG28">
        <f t="shared" si="4"/>
        <v>-8.9492583873151847</v>
      </c>
      <c r="AH28">
        <f t="shared" si="5"/>
        <v>-3285.1912616975119</v>
      </c>
      <c r="AI28">
        <f t="shared" si="6"/>
        <v>-3294.1405200848271</v>
      </c>
      <c r="AJ28">
        <f t="shared" si="7"/>
        <v>-19.989292891722016</v>
      </c>
      <c r="AK28">
        <f t="shared" si="22"/>
        <v>117.30357472620143</v>
      </c>
      <c r="AL28">
        <f t="shared" si="8"/>
        <v>-3196.8262382503476</v>
      </c>
      <c r="AN28">
        <f t="shared" si="9"/>
        <v>0</v>
      </c>
      <c r="AO28">
        <f t="shared" si="9"/>
        <v>0</v>
      </c>
      <c r="AP28">
        <f t="shared" si="9"/>
        <v>-0.82606252938059022</v>
      </c>
      <c r="AQ28">
        <f t="shared" si="9"/>
        <v>-303.24003237892907</v>
      </c>
      <c r="AR28">
        <f t="shared" si="9"/>
        <v>-304.06609490830965</v>
      </c>
      <c r="AS28">
        <f t="shared" si="9"/>
        <v>-1.8451144365292074</v>
      </c>
      <c r="AT28">
        <f t="shared" si="9"/>
        <v>10.8277226391249</v>
      </c>
      <c r="AU28">
        <f t="shared" si="9"/>
        <v>-295.08348670571394</v>
      </c>
      <c r="AW28">
        <v>25</v>
      </c>
      <c r="AX28">
        <f>IF(Z28&gt;0, (R28*SUMPRODUCT(K28:$K$98, X28:$X$98)-K28*$AZ$3)/Z28, 0)</f>
        <v>2368.5686745378248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4.7470000000000004E-3</v>
      </c>
      <c r="Q29" s="4">
        <f t="shared" si="21"/>
        <v>12.5</v>
      </c>
      <c r="R29">
        <f t="shared" si="0"/>
        <v>1000000</v>
      </c>
      <c r="S29">
        <f t="shared" si="1"/>
        <v>2417.538781096775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1695.7546461231709</v>
      </c>
      <c r="AC29">
        <f t="shared" si="2"/>
        <v>1705.2900180424142</v>
      </c>
      <c r="AE29">
        <f t="shared" si="3"/>
        <v>0</v>
      </c>
      <c r="AF29">
        <f t="shared" si="4"/>
        <v>0</v>
      </c>
      <c r="AG29">
        <f t="shared" si="4"/>
        <v>-8.8172836738774478</v>
      </c>
      <c r="AH29">
        <f t="shared" si="5"/>
        <v>-3398.570365166815</v>
      </c>
      <c r="AI29">
        <f t="shared" si="6"/>
        <v>-3407.3876488406922</v>
      </c>
      <c r="AJ29">
        <f t="shared" si="7"/>
        <v>-9.5353719192432891</v>
      </c>
      <c r="AK29">
        <f t="shared" si="22"/>
        <v>118.70282522862198</v>
      </c>
      <c r="AL29">
        <f t="shared" si="8"/>
        <v>-3298.2201955313139</v>
      </c>
      <c r="AN29">
        <f t="shared" si="9"/>
        <v>0</v>
      </c>
      <c r="AO29">
        <f t="shared" si="9"/>
        <v>0</v>
      </c>
      <c r="AP29">
        <f t="shared" si="9"/>
        <v>-0.72667909398197739</v>
      </c>
      <c r="AQ29">
        <f t="shared" si="9"/>
        <v>-280.09420192640442</v>
      </c>
      <c r="AR29">
        <f t="shared" si="9"/>
        <v>-280.82088102038642</v>
      </c>
      <c r="AS29">
        <f t="shared" si="9"/>
        <v>-0.78586055335676508</v>
      </c>
      <c r="AT29">
        <f t="shared" si="9"/>
        <v>9.7829291515017367</v>
      </c>
      <c r="AU29">
        <f t="shared" si="9"/>
        <v>-271.82381242224147</v>
      </c>
      <c r="AW29">
        <v>26</v>
      </c>
      <c r="AX29">
        <f>IF(Z29&gt;0, (R29*SUMPRODUCT(K29:$K$98, X29:$X$98)-K29*$AZ$3)/Z29, 0)</f>
        <v>2417.538781096775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4.9870000000000001E-3</v>
      </c>
      <c r="Q30" s="4">
        <f t="shared" si="21"/>
        <v>12.5</v>
      </c>
      <c r="R30">
        <f t="shared" si="0"/>
        <v>1000000</v>
      </c>
      <c r="S30">
        <f t="shared" si="1"/>
        <v>2453.1264862675389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1705.2900180424142</v>
      </c>
      <c r="AC30">
        <f t="shared" si="2"/>
        <v>1704.4595699536637</v>
      </c>
      <c r="AE30">
        <f t="shared" si="3"/>
        <v>0</v>
      </c>
      <c r="AF30">
        <f t="shared" si="4"/>
        <v>0</v>
      </c>
      <c r="AG30">
        <f t="shared" si="4"/>
        <v>-8.6851390434570455</v>
      </c>
      <c r="AH30">
        <f t="shared" si="5"/>
        <v>-3517.7434945301466</v>
      </c>
      <c r="AI30">
        <f t="shared" si="6"/>
        <v>-3526.4286335736037</v>
      </c>
      <c r="AJ30">
        <f t="shared" si="7"/>
        <v>0.83044808875047238</v>
      </c>
      <c r="AK30">
        <f t="shared" si="22"/>
        <v>119.37030126296901</v>
      </c>
      <c r="AL30">
        <f t="shared" si="8"/>
        <v>-3406.2278842218843</v>
      </c>
      <c r="AN30">
        <f t="shared" si="9"/>
        <v>0</v>
      </c>
      <c r="AO30">
        <f t="shared" si="9"/>
        <v>0</v>
      </c>
      <c r="AP30">
        <f t="shared" si="9"/>
        <v>-0.63909674500041902</v>
      </c>
      <c r="AQ30">
        <f t="shared" si="9"/>
        <v>-258.85347440629431</v>
      </c>
      <c r="AR30">
        <f t="shared" si="9"/>
        <v>-259.49257115129478</v>
      </c>
      <c r="AS30">
        <f t="shared" si="9"/>
        <v>6.1108598003629749E-2</v>
      </c>
      <c r="AT30">
        <f t="shared" si="9"/>
        <v>8.7838744555684904</v>
      </c>
      <c r="AU30">
        <f t="shared" si="9"/>
        <v>-250.64758809772266</v>
      </c>
      <c r="AW30">
        <v>27</v>
      </c>
      <c r="AX30">
        <f>IF(Z30&gt;0, (R30*SUMPRODUCT(K30:$K$98, X30:$X$98)-K30*$AZ$3)/Z30, 0)</f>
        <v>2453.1264862675389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5.2249999999999996E-3</v>
      </c>
      <c r="Q31" s="4">
        <f t="shared" si="21"/>
        <v>12.5</v>
      </c>
      <c r="R31">
        <f t="shared" si="0"/>
        <v>1000000</v>
      </c>
      <c r="S31">
        <f t="shared" si="1"/>
        <v>2477.1527593824749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1704.4595699536637</v>
      </c>
      <c r="AC31">
        <f t="shared" si="2"/>
        <v>1694.9487329024148</v>
      </c>
      <c r="AE31">
        <f t="shared" si="3"/>
        <v>0</v>
      </c>
      <c r="AF31">
        <f t="shared" si="4"/>
        <v>0</v>
      </c>
      <c r="AG31">
        <f t="shared" si="4"/>
        <v>-8.5529078015204121</v>
      </c>
      <c r="AH31">
        <f t="shared" si="5"/>
        <v>-3630.3881201650452</v>
      </c>
      <c r="AI31">
        <f t="shared" si="6"/>
        <v>-3638.9410279665658</v>
      </c>
      <c r="AJ31">
        <f t="shared" si="7"/>
        <v>9.5108370512489273</v>
      </c>
      <c r="AK31">
        <f t="shared" si="22"/>
        <v>119.31216989675647</v>
      </c>
      <c r="AL31">
        <f t="shared" si="8"/>
        <v>-3510.1180210185603</v>
      </c>
      <c r="AN31">
        <f t="shared" si="9"/>
        <v>0</v>
      </c>
      <c r="AO31">
        <f t="shared" si="9"/>
        <v>0</v>
      </c>
      <c r="AP31">
        <f t="shared" si="9"/>
        <v>-0.56193437237302468</v>
      </c>
      <c r="AQ31">
        <f t="shared" si="9"/>
        <v>-238.52003518765639</v>
      </c>
      <c r="AR31">
        <f t="shared" si="9"/>
        <v>-239.08196956002942</v>
      </c>
      <c r="AS31">
        <f t="shared" si="9"/>
        <v>0.62487125702274171</v>
      </c>
      <c r="AT31">
        <f t="shared" si="9"/>
        <v>7.838925762239497</v>
      </c>
      <c r="AU31">
        <f t="shared" si="9"/>
        <v>-230.61817254076718</v>
      </c>
      <c r="AW31">
        <v>28</v>
      </c>
      <c r="AX31">
        <f>IF(Z31&gt;0, (R31*SUMPRODUCT(K31:$K$98, X31:$X$98)-K31*$AZ$3)/Z31, 0)</f>
        <v>2477.1527593824749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5.4879999999999998E-3</v>
      </c>
      <c r="Q32" s="4">
        <f t="shared" si="21"/>
        <v>12.5</v>
      </c>
      <c r="R32">
        <f t="shared" si="0"/>
        <v>1000000</v>
      </c>
      <c r="S32">
        <f t="shared" si="1"/>
        <v>2492.530051304288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1694.9487329024148</v>
      </c>
      <c r="AC32">
        <f t="shared" si="2"/>
        <v>1679.0560524960517</v>
      </c>
      <c r="AE32">
        <f t="shared" si="3"/>
        <v>0</v>
      </c>
      <c r="AF32">
        <f t="shared" si="4"/>
        <v>0</v>
      </c>
      <c r="AG32">
        <f t="shared" si="4"/>
        <v>-8.4204403654904656</v>
      </c>
      <c r="AH32">
        <f t="shared" si="5"/>
        <v>-3755.0686411795218</v>
      </c>
      <c r="AI32">
        <f t="shared" si="6"/>
        <v>-3763.4890815450121</v>
      </c>
      <c r="AJ32">
        <f t="shared" si="7"/>
        <v>15.89268040636307</v>
      </c>
      <c r="AK32">
        <f t="shared" si="22"/>
        <v>118.64641130316905</v>
      </c>
      <c r="AL32">
        <f t="shared" si="8"/>
        <v>-3628.9499898354802</v>
      </c>
      <c r="AN32">
        <f t="shared" si="9"/>
        <v>0</v>
      </c>
      <c r="AO32">
        <f t="shared" si="9"/>
        <v>0</v>
      </c>
      <c r="AP32">
        <f t="shared" si="9"/>
        <v>-0.49395636858367087</v>
      </c>
      <c r="AQ32">
        <f t="shared" si="9"/>
        <v>-220.27827397022565</v>
      </c>
      <c r="AR32">
        <f t="shared" si="9"/>
        <v>-220.77223033880932</v>
      </c>
      <c r="AS32">
        <f t="shared" si="9"/>
        <v>0.93228980431484887</v>
      </c>
      <c r="AT32">
        <f t="shared" si="9"/>
        <v>6.9599864055784861</v>
      </c>
      <c r="AU32">
        <f t="shared" si="9"/>
        <v>-212.87995412891601</v>
      </c>
      <c r="AW32">
        <v>29</v>
      </c>
      <c r="AX32">
        <f>IF(Z32&gt;0, (R32*SUMPRODUCT(K32:$K$98, X32:$X$98)-K32*$AZ$3)/Z32, 0)</f>
        <v>2492.530051304288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5.7670000000000004E-3</v>
      </c>
      <c r="Q33" s="4">
        <f t="shared" si="21"/>
        <v>12.5</v>
      </c>
      <c r="R33">
        <f t="shared" si="0"/>
        <v>1000000</v>
      </c>
      <c r="S33">
        <f t="shared" si="1"/>
        <v>2500.0258606719549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1679.0560524960517</v>
      </c>
      <c r="AC33">
        <f t="shared" si="2"/>
        <v>1657.5522024376951</v>
      </c>
      <c r="AE33">
        <f t="shared" si="3"/>
        <v>0</v>
      </c>
      <c r="AF33">
        <f t="shared" si="4"/>
        <v>0</v>
      </c>
      <c r="AG33">
        <f t="shared" si="4"/>
        <v>-8.2876752822477773</v>
      </c>
      <c r="AH33">
        <f t="shared" si="5"/>
        <v>-3884.8543670226813</v>
      </c>
      <c r="AI33">
        <f t="shared" si="6"/>
        <v>-3893.142042304929</v>
      </c>
      <c r="AJ33">
        <f t="shared" si="7"/>
        <v>21.503850058356647</v>
      </c>
      <c r="AK33">
        <f t="shared" si="22"/>
        <v>117.53392367472364</v>
      </c>
      <c r="AL33">
        <f t="shared" si="8"/>
        <v>-3754.1042685718489</v>
      </c>
      <c r="AN33">
        <f t="shared" si="9"/>
        <v>0</v>
      </c>
      <c r="AO33">
        <f t="shared" si="9"/>
        <v>0</v>
      </c>
      <c r="AP33">
        <f t="shared" si="9"/>
        <v>-0.43407871296447503</v>
      </c>
      <c r="AQ33">
        <f t="shared" si="9"/>
        <v>-203.47474125871639</v>
      </c>
      <c r="AR33">
        <f t="shared" si="9"/>
        <v>-203.90881997168086</v>
      </c>
      <c r="AS33">
        <f t="shared" si="9"/>
        <v>1.1262945565817157</v>
      </c>
      <c r="AT33">
        <f t="shared" si="9"/>
        <v>6.1560054636396844</v>
      </c>
      <c r="AU33">
        <f t="shared" si="9"/>
        <v>-196.62651995145947</v>
      </c>
      <c r="AW33">
        <v>30</v>
      </c>
      <c r="AX33">
        <f>IF(Z33&gt;0, (R33*SUMPRODUCT(K33:$K$98, X33:$X$98)-K33*$AZ$3)/Z33, 0)</f>
        <v>2500.0258606719549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6.0780000000000001E-3</v>
      </c>
      <c r="Q34" s="4">
        <f t="shared" si="21"/>
        <v>12.5</v>
      </c>
      <c r="R34">
        <f t="shared" si="0"/>
        <v>1000000</v>
      </c>
      <c r="S34">
        <f t="shared" si="1"/>
        <v>2501.026156793313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1657.5522024376951</v>
      </c>
      <c r="AC34">
        <f t="shared" si="2"/>
        <v>1631.5546253860036</v>
      </c>
      <c r="AE34">
        <f t="shared" si="3"/>
        <v>0</v>
      </c>
      <c r="AF34">
        <f t="shared" si="4"/>
        <v>0</v>
      </c>
      <c r="AG34">
        <f t="shared" si="4"/>
        <v>-8.154426039059798</v>
      </c>
      <c r="AH34">
        <f t="shared" si="5"/>
        <v>-4029.7992292401595</v>
      </c>
      <c r="AI34">
        <f t="shared" si="6"/>
        <v>-4037.9536552792192</v>
      </c>
      <c r="AJ34">
        <f t="shared" si="7"/>
        <v>25.997577051691451</v>
      </c>
      <c r="AK34">
        <f t="shared" si="22"/>
        <v>116.02865417063866</v>
      </c>
      <c r="AL34">
        <f t="shared" si="8"/>
        <v>-3895.9274240568889</v>
      </c>
      <c r="AN34">
        <f t="shared" si="9"/>
        <v>0</v>
      </c>
      <c r="AO34">
        <f t="shared" si="9"/>
        <v>0</v>
      </c>
      <c r="AP34">
        <f t="shared" si="9"/>
        <v>-0.38133892447985024</v>
      </c>
      <c r="AQ34">
        <f t="shared" si="9"/>
        <v>-188.45217267129141</v>
      </c>
      <c r="AR34">
        <f t="shared" si="9"/>
        <v>-188.83351159577123</v>
      </c>
      <c r="AS34">
        <f t="shared" si="9"/>
        <v>1.2157677345390603</v>
      </c>
      <c r="AT34">
        <f t="shared" si="9"/>
        <v>5.426040039891932</v>
      </c>
      <c r="AU34">
        <f t="shared" ref="AU34:AU89" si="23">AL34*$K34</f>
        <v>-182.19170382134024</v>
      </c>
      <c r="AW34">
        <v>31</v>
      </c>
      <c r="AX34">
        <f>IF(Z34&gt;0, (R34*SUMPRODUCT(K34:$K$98, X34:$X$98)-K34*$AZ$3)/Z34, 0)</f>
        <v>2501.026156793313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6.4359999999999999E-3</v>
      </c>
      <c r="Q35" s="4">
        <f t="shared" si="21"/>
        <v>12.5</v>
      </c>
      <c r="R35">
        <f t="shared" si="0"/>
        <v>1000000</v>
      </c>
      <c r="S35">
        <f t="shared" si="1"/>
        <v>2496.0791043790828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1631.5546253860036</v>
      </c>
      <c r="AC35">
        <f t="shared" si="2"/>
        <v>1601.5642064709843</v>
      </c>
      <c r="AE35">
        <f t="shared" si="3"/>
        <v>0</v>
      </c>
      <c r="AF35">
        <f t="shared" ref="AF35:AG66" si="24">-$Z35*P35</f>
        <v>0</v>
      </c>
      <c r="AG35">
        <f t="shared" si="24"/>
        <v>-8.0203998926818105</v>
      </c>
      <c r="AH35">
        <f t="shared" si="5"/>
        <v>-4198.5508789911091</v>
      </c>
      <c r="AI35">
        <f t="shared" ref="AI35:AI66" si="25">SUM(AE35:AH35)</f>
        <v>-4206.5712788837909</v>
      </c>
      <c r="AJ35">
        <f t="shared" si="7"/>
        <v>29.990418915019291</v>
      </c>
      <c r="AK35">
        <f t="shared" si="22"/>
        <v>114.20882377702027</v>
      </c>
      <c r="AL35">
        <f t="shared" ref="AL35:AL89" si="26">SUM(AI35:AK35)</f>
        <v>-4062.3720361917512</v>
      </c>
      <c r="AN35">
        <f t="shared" ref="AN35:AT66" si="27">AE35*$K35</f>
        <v>0</v>
      </c>
      <c r="AO35">
        <f t="shared" si="27"/>
        <v>0</v>
      </c>
      <c r="AP35">
        <f t="shared" si="27"/>
        <v>-0.33488503385455298</v>
      </c>
      <c r="AQ35">
        <f t="shared" si="27"/>
        <v>-175.30695128230829</v>
      </c>
      <c r="AR35">
        <f t="shared" si="27"/>
        <v>-175.64183631616285</v>
      </c>
      <c r="AS35">
        <f t="shared" si="27"/>
        <v>1.2522246506477164</v>
      </c>
      <c r="AT35">
        <f t="shared" si="27"/>
        <v>4.7686931236376768</v>
      </c>
      <c r="AU35">
        <f t="shared" si="23"/>
        <v>-169.62091854187744</v>
      </c>
      <c r="AW35">
        <v>32</v>
      </c>
      <c r="AX35">
        <f>IF(Z35&gt;0, (R35*SUMPRODUCT(K35:$K$98, X35:$X$98)-K35*$AZ$3)/Z35, 0)</f>
        <v>2496.0791043790828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6.8199999999999997E-3</v>
      </c>
      <c r="Q36" s="4">
        <f t="shared" si="21"/>
        <v>12.5</v>
      </c>
      <c r="R36">
        <f t="shared" si="0"/>
        <v>1000000</v>
      </c>
      <c r="S36">
        <f t="shared" si="1"/>
        <v>2485.1651873133737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1601.5642064709843</v>
      </c>
      <c r="AC36">
        <f t="shared" si="2"/>
        <v>1567.7409638996339</v>
      </c>
      <c r="AE36">
        <f t="shared" si="3"/>
        <v>0</v>
      </c>
      <c r="AF36">
        <f t="shared" si="24"/>
        <v>0</v>
      </c>
      <c r="AG36">
        <f t="shared" si="24"/>
        <v>-7.8854967664869022</v>
      </c>
      <c r="AH36">
        <f t="shared" si="5"/>
        <v>-4375.9301814471955</v>
      </c>
      <c r="AI36">
        <f t="shared" si="25"/>
        <v>-4383.8156782136821</v>
      </c>
      <c r="AJ36">
        <f t="shared" si="7"/>
        <v>33.82324257135042</v>
      </c>
      <c r="AK36">
        <f t="shared" si="22"/>
        <v>112.10949445296892</v>
      </c>
      <c r="AL36">
        <f t="shared" si="26"/>
        <v>-4237.882941189363</v>
      </c>
      <c r="AN36">
        <f t="shared" si="27"/>
        <v>0</v>
      </c>
      <c r="AO36">
        <f t="shared" si="27"/>
        <v>0</v>
      </c>
      <c r="AP36">
        <f t="shared" si="27"/>
        <v>-0.29397523891528521</v>
      </c>
      <c r="AQ36">
        <f t="shared" si="27"/>
        <v>-163.13685220628938</v>
      </c>
      <c r="AR36">
        <f t="shared" si="27"/>
        <v>-163.43082744520464</v>
      </c>
      <c r="AS36">
        <f t="shared" si="27"/>
        <v>1.2609472947932252</v>
      </c>
      <c r="AT36">
        <f t="shared" si="27"/>
        <v>4.1794976768681575</v>
      </c>
      <c r="AU36">
        <f t="shared" si="23"/>
        <v>-157.99038247354329</v>
      </c>
      <c r="AW36">
        <v>33</v>
      </c>
      <c r="AX36">
        <f>IF(Z36&gt;0, (R36*SUMPRODUCT(K36:$K$98, X36:$X$98)-K36*$AZ$3)/Z36, 0)</f>
        <v>2485.1651873133737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7.2269999999999999E-3</v>
      </c>
      <c r="Q37" s="4">
        <f t="shared" si="21"/>
        <v>12.5</v>
      </c>
      <c r="R37">
        <f t="shared" si="0"/>
        <v>1000000</v>
      </c>
      <c r="S37">
        <f t="shared" si="1"/>
        <v>2469.3505464774867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1567.7409638996339</v>
      </c>
      <c r="AC37">
        <f t="shared" si="2"/>
        <v>1530.928851613842</v>
      </c>
      <c r="AE37">
        <f t="shared" si="3"/>
        <v>0</v>
      </c>
      <c r="AF37">
        <f t="shared" si="24"/>
        <v>0</v>
      </c>
      <c r="AG37">
        <f t="shared" si="24"/>
        <v>-7.7496533136906312</v>
      </c>
      <c r="AH37">
        <f t="shared" si="5"/>
        <v>-4559.0788105120673</v>
      </c>
      <c r="AI37">
        <f t="shared" si="25"/>
        <v>-4566.8284638257583</v>
      </c>
      <c r="AJ37">
        <f t="shared" si="7"/>
        <v>36.812112285791954</v>
      </c>
      <c r="AK37">
        <f t="shared" si="22"/>
        <v>109.74186747297439</v>
      </c>
      <c r="AL37">
        <f t="shared" si="26"/>
        <v>-4420.274484066992</v>
      </c>
      <c r="AN37">
        <f t="shared" si="27"/>
        <v>0</v>
      </c>
      <c r="AO37">
        <f t="shared" si="27"/>
        <v>0</v>
      </c>
      <c r="AP37">
        <f t="shared" si="27"/>
        <v>-0.25795618524508174</v>
      </c>
      <c r="AQ37">
        <f t="shared" si="27"/>
        <v>-151.75421797434043</v>
      </c>
      <c r="AR37">
        <f t="shared" si="27"/>
        <v>-152.01217415958553</v>
      </c>
      <c r="AS37">
        <f t="shared" si="27"/>
        <v>1.2253337887103808</v>
      </c>
      <c r="AT37">
        <f t="shared" si="27"/>
        <v>3.6528851484219929</v>
      </c>
      <c r="AU37">
        <f t="shared" si="23"/>
        <v>-147.13395522245315</v>
      </c>
      <c r="AW37">
        <v>34</v>
      </c>
      <c r="AX37">
        <f>IF(Z37&gt;0, (R37*SUMPRODUCT(K37:$K$98, X37:$X$98)-K37*$AZ$3)/Z37, 0)</f>
        <v>2469.3505464774867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7.6860000000000001E-3</v>
      </c>
      <c r="Q38" s="4">
        <f t="shared" si="21"/>
        <v>12.5</v>
      </c>
      <c r="R38">
        <f t="shared" si="0"/>
        <v>1000000</v>
      </c>
      <c r="S38">
        <f t="shared" si="1"/>
        <v>2449.8298259544117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1530.928851613842</v>
      </c>
      <c r="AC38">
        <f t="shared" si="2"/>
        <v>1491.964579997089</v>
      </c>
      <c r="AE38">
        <f t="shared" si="3"/>
        <v>0</v>
      </c>
      <c r="AF38">
        <f t="shared" si="24"/>
        <v>0</v>
      </c>
      <c r="AG38">
        <f t="shared" si="24"/>
        <v>-7.6125929451846988</v>
      </c>
      <c r="AH38">
        <f t="shared" si="5"/>
        <v>-4765.1068295220948</v>
      </c>
      <c r="AI38">
        <f t="shared" si="25"/>
        <v>-4772.7194224672794</v>
      </c>
      <c r="AJ38">
        <f t="shared" si="7"/>
        <v>38.964271616752967</v>
      </c>
      <c r="AK38">
        <f t="shared" si="22"/>
        <v>107.16501961296895</v>
      </c>
      <c r="AL38">
        <f t="shared" si="26"/>
        <v>-4626.5901312375581</v>
      </c>
      <c r="AN38">
        <f t="shared" si="27"/>
        <v>0</v>
      </c>
      <c r="AO38">
        <f t="shared" si="27"/>
        <v>0</v>
      </c>
      <c r="AP38">
        <f t="shared" si="27"/>
        <v>-0.22624461799360465</v>
      </c>
      <c r="AQ38">
        <f t="shared" si="27"/>
        <v>-141.61794569954984</v>
      </c>
      <c r="AR38">
        <f t="shared" si="27"/>
        <v>-141.84419031754345</v>
      </c>
      <c r="AS38">
        <f t="shared" si="27"/>
        <v>1.1580097360791493</v>
      </c>
      <c r="AT38">
        <f t="shared" si="27"/>
        <v>3.1849212350109517</v>
      </c>
      <c r="AU38">
        <f t="shared" si="23"/>
        <v>-137.50125934645337</v>
      </c>
      <c r="AW38">
        <v>35</v>
      </c>
      <c r="AX38">
        <f>IF(Z38&gt;0, (R38*SUMPRODUCT(K38:$K$98, X38:$X$98)-K38*$AZ$3)/Z38, 0)</f>
        <v>2449.8298259544117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8.2030000000000002E-3</v>
      </c>
      <c r="Q39" s="4">
        <f t="shared" si="21"/>
        <v>12.5</v>
      </c>
      <c r="R39">
        <f t="shared" si="0"/>
        <v>1000000</v>
      </c>
      <c r="S39">
        <f t="shared" si="1"/>
        <v>2426.8261353089015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1491.964579997089</v>
      </c>
      <c r="AC39">
        <f t="shared" si="2"/>
        <v>1451.0519435453848</v>
      </c>
      <c r="AE39">
        <f t="shared" si="3"/>
        <v>0</v>
      </c>
      <c r="AF39">
        <f t="shared" si="24"/>
        <v>0</v>
      </c>
      <c r="AG39">
        <f t="shared" si="24"/>
        <v>-7.4740209158035018</v>
      </c>
      <c r="AH39">
        <f t="shared" si="5"/>
        <v>-4995.6879943480071</v>
      </c>
      <c r="AI39">
        <f t="shared" si="25"/>
        <v>-5003.1620152638106</v>
      </c>
      <c r="AJ39">
        <f t="shared" si="7"/>
        <v>40.912636451704202</v>
      </c>
      <c r="AK39">
        <f t="shared" si="22"/>
        <v>104.43752059979624</v>
      </c>
      <c r="AL39">
        <f t="shared" si="26"/>
        <v>-4857.8118582123097</v>
      </c>
      <c r="AN39">
        <f t="shared" si="27"/>
        <v>0</v>
      </c>
      <c r="AO39">
        <f t="shared" si="27"/>
        <v>0</v>
      </c>
      <c r="AP39">
        <f t="shared" si="27"/>
        <v>-0.19832704215380986</v>
      </c>
      <c r="AQ39">
        <f t="shared" si="27"/>
        <v>-132.56318581439564</v>
      </c>
      <c r="AR39">
        <f t="shared" si="27"/>
        <v>-132.76151285654944</v>
      </c>
      <c r="AS39">
        <f t="shared" si="27"/>
        <v>1.0856381411809743</v>
      </c>
      <c r="AT39">
        <f t="shared" si="27"/>
        <v>2.7713040656119743</v>
      </c>
      <c r="AU39">
        <f t="shared" si="23"/>
        <v>-128.90457064975649</v>
      </c>
      <c r="AW39">
        <v>36</v>
      </c>
      <c r="AX39">
        <f>IF(Z39&gt;0, (R39*SUMPRODUCT(K39:$K$98, X39:$X$98)-K39*$AZ$3)/Z39, 0)</f>
        <v>2426.8261353089015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8.7950000000000007E-3</v>
      </c>
      <c r="Q40" s="4">
        <f t="shared" si="21"/>
        <v>12.5</v>
      </c>
      <c r="R40">
        <f t="shared" si="0"/>
        <v>1000000</v>
      </c>
      <c r="S40">
        <f t="shared" si="1"/>
        <v>2400.6191537245218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1451.0519435453848</v>
      </c>
      <c r="AC40">
        <f t="shared" si="2"/>
        <v>1408.4042124165658</v>
      </c>
      <c r="AE40">
        <f t="shared" si="3"/>
        <v>0</v>
      </c>
      <c r="AF40">
        <f t="shared" si="24"/>
        <v>0</v>
      </c>
      <c r="AG40">
        <f t="shared" si="24"/>
        <v>-7.3335466926909749</v>
      </c>
      <c r="AH40">
        <f t="shared" si="5"/>
        <v>-5258.7211163593438</v>
      </c>
      <c r="AI40">
        <f t="shared" si="25"/>
        <v>-5266.0546630520348</v>
      </c>
      <c r="AJ40">
        <f t="shared" si="7"/>
        <v>42.647731128819032</v>
      </c>
      <c r="AK40">
        <f t="shared" si="22"/>
        <v>101.57363604817695</v>
      </c>
      <c r="AL40">
        <f t="shared" si="26"/>
        <v>-5121.8332958750389</v>
      </c>
      <c r="AN40">
        <f t="shared" si="27"/>
        <v>0</v>
      </c>
      <c r="AO40">
        <f t="shared" si="27"/>
        <v>0</v>
      </c>
      <c r="AP40">
        <f t="shared" si="27"/>
        <v>-0.17374954053261515</v>
      </c>
      <c r="AQ40">
        <f t="shared" si="27"/>
        <v>-124.59188112448267</v>
      </c>
      <c r="AR40">
        <f t="shared" si="27"/>
        <v>-124.76563066501529</v>
      </c>
      <c r="AS40">
        <f t="shared" si="27"/>
        <v>1.0104283778237972</v>
      </c>
      <c r="AT40">
        <f t="shared" si="27"/>
        <v>2.4065262461868802</v>
      </c>
      <c r="AU40">
        <f t="shared" si="23"/>
        <v>-121.34867604100461</v>
      </c>
      <c r="AW40">
        <v>37</v>
      </c>
      <c r="AX40">
        <f>IF(Z40&gt;0, (R40*SUMPRODUCT(K40:$K$98, X40:$X$98)-K40*$AZ$3)/Z40, 0)</f>
        <v>2400.6191537245218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9.4780000000000003E-3</v>
      </c>
      <c r="Q41" s="4">
        <f t="shared" si="21"/>
        <v>12.5</v>
      </c>
      <c r="R41">
        <f t="shared" si="0"/>
        <v>1000000</v>
      </c>
      <c r="S41">
        <f t="shared" si="1"/>
        <v>2371.2803570462052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1408.4042124165658</v>
      </c>
      <c r="AC41">
        <f t="shared" si="2"/>
        <v>1364.093987261348</v>
      </c>
      <c r="AE41">
        <f t="shared" si="3"/>
        <v>0</v>
      </c>
      <c r="AF41">
        <f t="shared" si="24"/>
        <v>0</v>
      </c>
      <c r="AG41">
        <f t="shared" si="24"/>
        <v>-7.1907038702107391</v>
      </c>
      <c r="AH41">
        <f t="shared" si="5"/>
        <v>-5560.5884442660054</v>
      </c>
      <c r="AI41">
        <f t="shared" si="25"/>
        <v>-5567.7791481362165</v>
      </c>
      <c r="AJ41">
        <f t="shared" si="7"/>
        <v>44.310225155217722</v>
      </c>
      <c r="AK41">
        <f t="shared" si="22"/>
        <v>98.588294869159611</v>
      </c>
      <c r="AL41">
        <f t="shared" si="26"/>
        <v>-5424.8806281118395</v>
      </c>
      <c r="AN41">
        <f t="shared" si="27"/>
        <v>0</v>
      </c>
      <c r="AO41">
        <f t="shared" si="27"/>
        <v>0</v>
      </c>
      <c r="AP41">
        <f t="shared" si="27"/>
        <v>-0.15211182766260789</v>
      </c>
      <c r="AQ41">
        <f t="shared" si="27"/>
        <v>-117.62843894058047</v>
      </c>
      <c r="AR41">
        <f t="shared" si="27"/>
        <v>-117.78055076824307</v>
      </c>
      <c r="AS41">
        <f t="shared" si="27"/>
        <v>0.93733651867161338</v>
      </c>
      <c r="AT41">
        <f t="shared" si="27"/>
        <v>2.0855323747671553</v>
      </c>
      <c r="AU41">
        <f t="shared" si="23"/>
        <v>-114.75768187480432</v>
      </c>
      <c r="AW41">
        <v>38</v>
      </c>
      <c r="AX41">
        <f>IF(Z41&gt;0, (R41*SUMPRODUCT(K41:$K$98, X41:$X$98)-K41*$AZ$3)/Z41, 0)</f>
        <v>2371.2803570462052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1.0265E-2</v>
      </c>
      <c r="Q42" s="4">
        <f t="shared" si="21"/>
        <v>12.5</v>
      </c>
      <c r="R42">
        <f t="shared" si="0"/>
        <v>1000000</v>
      </c>
      <c r="S42">
        <f t="shared" si="1"/>
        <v>2338.8015330164521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1364.093987261348</v>
      </c>
      <c r="AC42">
        <f t="shared" si="2"/>
        <v>1318.1455982933267</v>
      </c>
      <c r="AE42">
        <f t="shared" si="3"/>
        <v>0</v>
      </c>
      <c r="AF42">
        <f t="shared" si="24"/>
        <v>0</v>
      </c>
      <c r="AG42">
        <f t="shared" si="24"/>
        <v>-7.0449842562809186</v>
      </c>
      <c r="AH42">
        <f t="shared" si="5"/>
        <v>-5905.0060182170591</v>
      </c>
      <c r="AI42">
        <f t="shared" si="25"/>
        <v>-5912.0510024733403</v>
      </c>
      <c r="AJ42">
        <f t="shared" si="7"/>
        <v>45.948388968021391</v>
      </c>
      <c r="AK42">
        <f t="shared" si="22"/>
        <v>95.486579108294379</v>
      </c>
      <c r="AL42">
        <f t="shared" si="26"/>
        <v>-5770.6160343970241</v>
      </c>
      <c r="AN42">
        <f t="shared" si="27"/>
        <v>0</v>
      </c>
      <c r="AO42">
        <f t="shared" si="27"/>
        <v>0</v>
      </c>
      <c r="AP42">
        <f t="shared" si="27"/>
        <v>-0.13306185845984386</v>
      </c>
      <c r="AQ42">
        <f t="shared" si="27"/>
        <v>-111.53056506833357</v>
      </c>
      <c r="AR42">
        <f t="shared" si="27"/>
        <v>-111.66362692679341</v>
      </c>
      <c r="AS42">
        <f t="shared" si="27"/>
        <v>0.86784835947217753</v>
      </c>
      <c r="AT42">
        <f t="shared" si="27"/>
        <v>1.8034989450536985</v>
      </c>
      <c r="AU42">
        <f t="shared" si="23"/>
        <v>-108.99227962226753</v>
      </c>
      <c r="AW42">
        <v>39</v>
      </c>
      <c r="AX42">
        <f>IF(Z42&gt;0, (R42*SUMPRODUCT(K42:$K$98, X42:$X$98)-K42*$AZ$3)/Z42, 0)</f>
        <v>2338.8015330164521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1.1204E-2</v>
      </c>
      <c r="Q43" s="4">
        <f t="shared" si="21"/>
        <v>12.5</v>
      </c>
      <c r="R43">
        <f t="shared" si="0"/>
        <v>1000000</v>
      </c>
      <c r="S43">
        <f t="shared" si="1"/>
        <v>2303.3068800129363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1318.1455982933267</v>
      </c>
      <c r="AC43">
        <f t="shared" si="2"/>
        <v>1270.615077843348</v>
      </c>
      <c r="AE43">
        <f t="shared" si="3"/>
        <v>0</v>
      </c>
      <c r="AF43">
        <f t="shared" si="24"/>
        <v>0</v>
      </c>
      <c r="AG43">
        <f t="shared" si="24"/>
        <v>-6.8956024101107394</v>
      </c>
      <c r="AH43">
        <f t="shared" si="5"/>
        <v>-6314.5602885897133</v>
      </c>
      <c r="AI43">
        <f t="shared" si="25"/>
        <v>-6321.4558909998241</v>
      </c>
      <c r="AJ43">
        <f t="shared" si="7"/>
        <v>47.530520449978667</v>
      </c>
      <c r="AK43">
        <f t="shared" si="22"/>
        <v>92.270191880532877</v>
      </c>
      <c r="AL43">
        <f t="shared" si="26"/>
        <v>-6181.6551786693117</v>
      </c>
      <c r="AN43">
        <f t="shared" si="27"/>
        <v>0</v>
      </c>
      <c r="AO43">
        <f t="shared" si="27"/>
        <v>0</v>
      </c>
      <c r="AP43">
        <f t="shared" si="27"/>
        <v>-0.11628608465451906</v>
      </c>
      <c r="AQ43">
        <f t="shared" si="27"/>
        <v>-106.48750444172076</v>
      </c>
      <c r="AR43">
        <f t="shared" si="27"/>
        <v>-106.60379052637528</v>
      </c>
      <c r="AS43">
        <f t="shared" si="27"/>
        <v>0.80154536123129028</v>
      </c>
      <c r="AT43">
        <f t="shared" si="27"/>
        <v>1.5560263927595051</v>
      </c>
      <c r="AU43">
        <f t="shared" si="23"/>
        <v>-104.24621877238447</v>
      </c>
      <c r="AW43">
        <v>40</v>
      </c>
      <c r="AX43">
        <f>IF(Z43&gt;0, (R43*SUMPRODUCT(K43:$K$98, X43:$X$98)-K43*$AZ$3)/Z43, 0)</f>
        <v>2303.3068800129363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1.2285000000000001E-2</v>
      </c>
      <c r="Q44" s="4">
        <f t="shared" si="21"/>
        <v>12.5</v>
      </c>
      <c r="R44">
        <f t="shared" si="0"/>
        <v>1000000</v>
      </c>
      <c r="S44">
        <f t="shared" si="1"/>
        <v>2264.3177881388983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1270.615077843348</v>
      </c>
      <c r="AC44">
        <f t="shared" si="2"/>
        <v>1221.2704703823024</v>
      </c>
      <c r="AE44">
        <f t="shared" si="3"/>
        <v>0</v>
      </c>
      <c r="AF44">
        <f t="shared" si="24"/>
        <v>0</v>
      </c>
      <c r="AG44">
        <f t="shared" si="24"/>
        <v>-6.7419339104014213</v>
      </c>
      <c r="AH44">
        <f t="shared" si="5"/>
        <v>-6776.9980486568347</v>
      </c>
      <c r="AI44">
        <f t="shared" si="25"/>
        <v>-6783.7399825672364</v>
      </c>
      <c r="AJ44">
        <f t="shared" si="7"/>
        <v>49.344607461045598</v>
      </c>
      <c r="AK44">
        <f t="shared" si="22"/>
        <v>88.943055449034361</v>
      </c>
      <c r="AL44">
        <f t="shared" si="26"/>
        <v>-6645.4523196571563</v>
      </c>
      <c r="AN44">
        <f t="shared" si="27"/>
        <v>0</v>
      </c>
      <c r="AO44">
        <f t="shared" si="27"/>
        <v>0</v>
      </c>
      <c r="AP44">
        <f t="shared" si="27"/>
        <v>-0.10151307969463669</v>
      </c>
      <c r="AQ44">
        <f t="shared" si="27"/>
        <v>-102.04103928434047</v>
      </c>
      <c r="AR44">
        <f t="shared" si="27"/>
        <v>-102.14255236403511</v>
      </c>
      <c r="AS44">
        <f t="shared" si="27"/>
        <v>0.74298015024526365</v>
      </c>
      <c r="AT44">
        <f t="shared" si="27"/>
        <v>1.3392126941726024</v>
      </c>
      <c r="AU44">
        <f t="shared" si="23"/>
        <v>-100.06035951961724</v>
      </c>
      <c r="AW44">
        <v>41</v>
      </c>
      <c r="AX44">
        <f>IF(Z44&gt;0, (R44*SUMPRODUCT(K44:$K$98, X44:$X$98)-K44*$AZ$3)/Z44, 0)</f>
        <v>2264.3177881388983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1.3528E-2</v>
      </c>
      <c r="Q45" s="4">
        <f t="shared" si="21"/>
        <v>12.5</v>
      </c>
      <c r="R45">
        <f t="shared" si="0"/>
        <v>1000000</v>
      </c>
      <c r="S45">
        <f t="shared" si="1"/>
        <v>2222.0014135187189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1221.2704703823024</v>
      </c>
      <c r="AC45">
        <f t="shared" si="2"/>
        <v>1170.2498748307066</v>
      </c>
      <c r="AE45">
        <f t="shared" si="3"/>
        <v>0</v>
      </c>
      <c r="AF45">
        <f t="shared" si="24"/>
        <v>0</v>
      </c>
      <c r="AG45">
        <f t="shared" si="24"/>
        <v>-6.5833096893574954</v>
      </c>
      <c r="AH45">
        <f t="shared" si="5"/>
        <v>-7296.3905551928337</v>
      </c>
      <c r="AI45">
        <f t="shared" si="25"/>
        <v>-7302.9738648821913</v>
      </c>
      <c r="AJ45">
        <f t="shared" si="7"/>
        <v>51.020595551595761</v>
      </c>
      <c r="AK45">
        <f t="shared" si="22"/>
        <v>85.48893292676118</v>
      </c>
      <c r="AL45">
        <f t="shared" si="26"/>
        <v>-7166.4643364038347</v>
      </c>
      <c r="AN45">
        <f t="shared" si="27"/>
        <v>0</v>
      </c>
      <c r="AO45">
        <f t="shared" si="27"/>
        <v>0</v>
      </c>
      <c r="AP45">
        <f t="shared" si="27"/>
        <v>-8.8504178531768965E-2</v>
      </c>
      <c r="AQ45">
        <f t="shared" si="27"/>
        <v>-98.09063872207463</v>
      </c>
      <c r="AR45">
        <f t="shared" si="27"/>
        <v>-98.179142900606408</v>
      </c>
      <c r="AS45">
        <f t="shared" si="27"/>
        <v>0.68590665038823462</v>
      </c>
      <c r="AT45">
        <f t="shared" si="27"/>
        <v>1.1492893604066372</v>
      </c>
      <c r="AU45">
        <f t="shared" si="23"/>
        <v>-96.343946889811534</v>
      </c>
      <c r="AW45">
        <v>42</v>
      </c>
      <c r="AX45">
        <f>IF(Z45&gt;0, (R45*SUMPRODUCT(K45:$K$98, X45:$X$98)-K45*$AZ$3)/Z45, 0)</f>
        <v>2222.0014135187189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1.4963000000000001E-2</v>
      </c>
      <c r="Q46" s="4">
        <f t="shared" si="21"/>
        <v>12.5</v>
      </c>
      <c r="R46">
        <f t="shared" si="0"/>
        <v>1000000</v>
      </c>
      <c r="S46">
        <f t="shared" si="1"/>
        <v>2176.5818961469981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1170.2498748307066</v>
      </c>
      <c r="AC46">
        <f t="shared" si="2"/>
        <v>1117.7132037271545</v>
      </c>
      <c r="AE46">
        <f t="shared" si="3"/>
        <v>0</v>
      </c>
      <c r="AF46">
        <f t="shared" si="24"/>
        <v>0</v>
      </c>
      <c r="AG46">
        <f t="shared" si="24"/>
        <v>-6.4189705295820643</v>
      </c>
      <c r="AH46">
        <f t="shared" si="5"/>
        <v>-7880.485030548497</v>
      </c>
      <c r="AI46">
        <f t="shared" si="25"/>
        <v>-7886.9040010780791</v>
      </c>
      <c r="AJ46">
        <f t="shared" si="7"/>
        <v>52.53667110355218</v>
      </c>
      <c r="AK46">
        <f t="shared" si="22"/>
        <v>81.917491238149466</v>
      </c>
      <c r="AL46">
        <f t="shared" si="26"/>
        <v>-7752.4498387363774</v>
      </c>
      <c r="AN46">
        <f t="shared" si="27"/>
        <v>0</v>
      </c>
      <c r="AO46">
        <f t="shared" si="27"/>
        <v>0</v>
      </c>
      <c r="AP46">
        <f t="shared" si="27"/>
        <v>-7.7048972074178934E-2</v>
      </c>
      <c r="AQ46">
        <f t="shared" si="27"/>
        <v>-94.59200166934707</v>
      </c>
      <c r="AR46">
        <f t="shared" si="27"/>
        <v>-94.669050641421251</v>
      </c>
      <c r="AS46">
        <f t="shared" si="27"/>
        <v>0.63061459560735389</v>
      </c>
      <c r="AT46">
        <f t="shared" si="27"/>
        <v>0.98328204899951843</v>
      </c>
      <c r="AU46">
        <f t="shared" si="23"/>
        <v>-93.055153996814383</v>
      </c>
      <c r="AW46">
        <v>43</v>
      </c>
      <c r="AX46">
        <f>IF(Z46&gt;0, (R46*SUMPRODUCT(K46:$K$98, X46:$X$98)-K46*$AZ$3)/Z46, 0)</f>
        <v>2176.5818961469981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1.6567999999999999E-2</v>
      </c>
      <c r="Q47" s="4">
        <f t="shared" si="21"/>
        <v>12.5</v>
      </c>
      <c r="R47">
        <f t="shared" si="0"/>
        <v>1000000</v>
      </c>
      <c r="S47">
        <f t="shared" si="1"/>
        <v>2128.1229096903321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1117.7132037271545</v>
      </c>
      <c r="AC47">
        <f t="shared" si="2"/>
        <v>1063.7943874314878</v>
      </c>
      <c r="AE47">
        <f t="shared" si="3"/>
        <v>0</v>
      </c>
      <c r="AF47">
        <f t="shared" si="24"/>
        <v>0</v>
      </c>
      <c r="AG47">
        <f t="shared" si="24"/>
        <v>-6.248431320552128</v>
      </c>
      <c r="AH47">
        <f t="shared" si="5"/>
        <v>-8507.960298729251</v>
      </c>
      <c r="AI47">
        <f t="shared" si="25"/>
        <v>-8514.2087300498024</v>
      </c>
      <c r="AJ47">
        <f t="shared" si="7"/>
        <v>53.918816295666602</v>
      </c>
      <c r="AK47">
        <f t="shared" si="22"/>
        <v>78.239924260900821</v>
      </c>
      <c r="AL47">
        <f t="shared" si="26"/>
        <v>-8382.0499894932345</v>
      </c>
      <c r="AN47">
        <f t="shared" si="27"/>
        <v>0</v>
      </c>
      <c r="AO47">
        <f t="shared" si="27"/>
        <v>0</v>
      </c>
      <c r="AP47">
        <f t="shared" si="27"/>
        <v>-6.6966013378671571E-2</v>
      </c>
      <c r="AQ47">
        <f t="shared" si="27"/>
        <v>-91.181954951785471</v>
      </c>
      <c r="AR47">
        <f t="shared" si="27"/>
        <v>-91.248920965164132</v>
      </c>
      <c r="AS47">
        <f t="shared" si="27"/>
        <v>0.57786154447140348</v>
      </c>
      <c r="AT47">
        <f t="shared" si="27"/>
        <v>0.83851698866696767</v>
      </c>
      <c r="AU47">
        <f t="shared" si="23"/>
        <v>-89.832542432025761</v>
      </c>
      <c r="AW47">
        <v>44</v>
      </c>
      <c r="AX47">
        <f>IF(Z47&gt;0, (R47*SUMPRODUCT(K47:$K$98, X47:$X$98)-K47*$AZ$3)/Z47, 0)</f>
        <v>2128.1229096903321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1.8353999999999999E-2</v>
      </c>
      <c r="Q48" s="4">
        <f t="shared" si="21"/>
        <v>12.5</v>
      </c>
      <c r="R48">
        <f t="shared" si="0"/>
        <v>1000000</v>
      </c>
      <c r="S48">
        <f t="shared" si="1"/>
        <v>2077.2607917283472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1063.7943874314878</v>
      </c>
      <c r="AC48">
        <f t="shared" si="2"/>
        <v>1008.9277765633458</v>
      </c>
      <c r="AE48">
        <f t="shared" si="3"/>
        <v>0</v>
      </c>
      <c r="AF48">
        <f t="shared" si="24"/>
        <v>0</v>
      </c>
      <c r="AG48">
        <f t="shared" si="24"/>
        <v>-6.0712632988891926</v>
      </c>
      <c r="AH48">
        <f t="shared" si="5"/>
        <v>-9174.6966765931011</v>
      </c>
      <c r="AI48">
        <f t="shared" si="25"/>
        <v>-9180.76793989199</v>
      </c>
      <c r="AJ48">
        <f t="shared" si="7"/>
        <v>54.866610868142061</v>
      </c>
      <c r="AK48">
        <f t="shared" si="22"/>
        <v>74.465607120204155</v>
      </c>
      <c r="AL48">
        <f t="shared" si="26"/>
        <v>-9051.4357219036428</v>
      </c>
      <c r="AN48">
        <f t="shared" si="27"/>
        <v>0</v>
      </c>
      <c r="AO48">
        <f t="shared" si="27"/>
        <v>0</v>
      </c>
      <c r="AP48">
        <f t="shared" si="27"/>
        <v>-5.809576699583277E-2</v>
      </c>
      <c r="AQ48">
        <f t="shared" si="27"/>
        <v>-87.792443539438423</v>
      </c>
      <c r="AR48">
        <f t="shared" si="27"/>
        <v>-87.850539306434257</v>
      </c>
      <c r="AS48">
        <f t="shared" si="27"/>
        <v>0.52501723017511037</v>
      </c>
      <c r="AT48">
        <f t="shared" si="27"/>
        <v>0.71255953620890111</v>
      </c>
      <c r="AU48">
        <f t="shared" si="23"/>
        <v>-86.612962540050233</v>
      </c>
      <c r="AW48">
        <v>45</v>
      </c>
      <c r="AX48">
        <f>IF(Z48&gt;0, (R48*SUMPRODUCT(K48:$K$98, X48:$X$98)-K48*$AZ$3)/Z48, 0)</f>
        <v>2077.2607917283472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2.0303000000000002E-2</v>
      </c>
      <c r="Q49" s="4">
        <f t="shared" si="21"/>
        <v>12.5</v>
      </c>
      <c r="R49">
        <f t="shared" si="0"/>
        <v>1000000</v>
      </c>
      <c r="S49">
        <f t="shared" si="1"/>
        <v>2024.6166455588148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1008.9277765633458</v>
      </c>
      <c r="AC49">
        <f t="shared" si="2"/>
        <v>953.55974738430291</v>
      </c>
      <c r="AE49">
        <f t="shared" si="3"/>
        <v>0</v>
      </c>
      <c r="AF49">
        <f t="shared" si="24"/>
        <v>0</v>
      </c>
      <c r="AG49">
        <f t="shared" si="24"/>
        <v>-5.8872858071429537</v>
      </c>
      <c r="AH49">
        <f t="shared" si="5"/>
        <v>-9861.1887005877834</v>
      </c>
      <c r="AI49">
        <f t="shared" si="25"/>
        <v>-9867.0759863949261</v>
      </c>
      <c r="AJ49">
        <f t="shared" si="7"/>
        <v>55.368029179042878</v>
      </c>
      <c r="AK49">
        <f t="shared" si="22"/>
        <v>70.62494435943421</v>
      </c>
      <c r="AL49">
        <f t="shared" si="26"/>
        <v>-9741.0830128564503</v>
      </c>
      <c r="AN49">
        <f t="shared" si="27"/>
        <v>0</v>
      </c>
      <c r="AO49">
        <f t="shared" si="27"/>
        <v>0</v>
      </c>
      <c r="AP49">
        <f t="shared" si="27"/>
        <v>-5.029936693621255E-2</v>
      </c>
      <c r="AQ49">
        <f t="shared" si="27"/>
        <v>-84.251311236885215</v>
      </c>
      <c r="AR49">
        <f t="shared" si="27"/>
        <v>-84.301610603821416</v>
      </c>
      <c r="AS49">
        <f t="shared" si="27"/>
        <v>0.47304936560624106</v>
      </c>
      <c r="AT49">
        <f t="shared" si="27"/>
        <v>0.60340029472914591</v>
      </c>
      <c r="AU49">
        <f t="shared" si="23"/>
        <v>-83.225160943486046</v>
      </c>
      <c r="AW49">
        <v>46</v>
      </c>
      <c r="AX49">
        <f>IF(Z49&gt;0, (R49*SUMPRODUCT(K49:$K$98, X49:$X$98)-K49*$AZ$3)/Z49, 0)</f>
        <v>2024.6166455588148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2.2446000000000001E-2</v>
      </c>
      <c r="Q50" s="4">
        <f t="shared" si="21"/>
        <v>12.5</v>
      </c>
      <c r="R50">
        <f t="shared" si="0"/>
        <v>1000000</v>
      </c>
      <c r="S50">
        <f t="shared" si="1"/>
        <v>1971.1567612167923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953.55974738430291</v>
      </c>
      <c r="AC50">
        <f t="shared" si="2"/>
        <v>898.25880611205685</v>
      </c>
      <c r="AE50">
        <f t="shared" si="3"/>
        <v>0</v>
      </c>
      <c r="AF50">
        <f t="shared" si="24"/>
        <v>0</v>
      </c>
      <c r="AG50">
        <f t="shared" si="24"/>
        <v>-5.6962669318443941</v>
      </c>
      <c r="AH50">
        <f t="shared" si="5"/>
        <v>-10571.68137817046</v>
      </c>
      <c r="AI50">
        <f t="shared" si="25"/>
        <v>-10577.377645102304</v>
      </c>
      <c r="AJ50">
        <f t="shared" si="7"/>
        <v>55.300941272246064</v>
      </c>
      <c r="AK50">
        <f t="shared" si="22"/>
        <v>66.749182316901212</v>
      </c>
      <c r="AL50">
        <f t="shared" si="26"/>
        <v>-10455.327521513156</v>
      </c>
      <c r="AN50">
        <f t="shared" si="27"/>
        <v>0</v>
      </c>
      <c r="AO50">
        <f t="shared" si="27"/>
        <v>0</v>
      </c>
      <c r="AP50">
        <f t="shared" si="27"/>
        <v>-4.3452994354107322E-2</v>
      </c>
      <c r="AQ50">
        <f t="shared" si="27"/>
        <v>-80.644256446444771</v>
      </c>
      <c r="AR50">
        <f t="shared" si="27"/>
        <v>-80.687709440798884</v>
      </c>
      <c r="AS50">
        <f t="shared" si="27"/>
        <v>0.42185373642622892</v>
      </c>
      <c r="AT50">
        <f t="shared" si="27"/>
        <v>0.50918467780063303</v>
      </c>
      <c r="AU50">
        <f t="shared" si="23"/>
        <v>-79.756671026572008</v>
      </c>
      <c r="AW50">
        <v>47</v>
      </c>
      <c r="AX50">
        <f>IF(Z50&gt;0, (R50*SUMPRODUCT(K50:$K$98, X50:$X$98)-K50*$AZ$3)/Z50, 0)</f>
        <v>1971.1567612167923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2.4856E-2</v>
      </c>
      <c r="Q51" s="4">
        <f t="shared" si="21"/>
        <v>12.5</v>
      </c>
      <c r="R51">
        <f t="shared" si="0"/>
        <v>1000000</v>
      </c>
      <c r="S51">
        <f t="shared" si="1"/>
        <v>1917.7573245710212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898.25880611205685</v>
      </c>
      <c r="AC51">
        <f t="shared" si="2"/>
        <v>843.46309427689721</v>
      </c>
      <c r="AE51">
        <f t="shared" si="3"/>
        <v>0</v>
      </c>
      <c r="AF51">
        <f t="shared" si="24"/>
        <v>0</v>
      </c>
      <c r="AG51">
        <f t="shared" si="24"/>
        <v>-5.4977178516680256</v>
      </c>
      <c r="AH51">
        <f t="shared" si="5"/>
        <v>-11326.912868633941</v>
      </c>
      <c r="AI51">
        <f t="shared" si="25"/>
        <v>-11332.410586485608</v>
      </c>
      <c r="AJ51">
        <f t="shared" si="7"/>
        <v>54.795711835159636</v>
      </c>
      <c r="AK51">
        <f t="shared" si="22"/>
        <v>62.878116427843985</v>
      </c>
      <c r="AL51">
        <f t="shared" si="26"/>
        <v>-11214.736758222603</v>
      </c>
      <c r="AN51">
        <f t="shared" si="27"/>
        <v>0</v>
      </c>
      <c r="AO51">
        <f t="shared" si="27"/>
        <v>0</v>
      </c>
      <c r="AP51">
        <f t="shared" si="27"/>
        <v>-3.7444997127589773E-2</v>
      </c>
      <c r="AQ51">
        <f t="shared" si="27"/>
        <v>-77.147687690406528</v>
      </c>
      <c r="AR51">
        <f t="shared" si="27"/>
        <v>-77.185132687534121</v>
      </c>
      <c r="AS51">
        <f t="shared" si="27"/>
        <v>0.37321400036003288</v>
      </c>
      <c r="AT51">
        <f t="shared" si="27"/>
        <v>0.42826331808106871</v>
      </c>
      <c r="AU51">
        <f t="shared" si="23"/>
        <v>-76.383655369093006</v>
      </c>
      <c r="AW51">
        <v>48</v>
      </c>
      <c r="AX51">
        <f>IF(Z51&gt;0, (R51*SUMPRODUCT(K51:$K$98, X51:$X$98)-K51*$AZ$3)/Z51, 0)</f>
        <v>1917.7573245710212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2.7564999999999999E-2</v>
      </c>
      <c r="Q52" s="4">
        <f t="shared" si="21"/>
        <v>12.5</v>
      </c>
      <c r="R52">
        <f t="shared" si="0"/>
        <v>1000000</v>
      </c>
      <c r="S52">
        <f t="shared" si="1"/>
        <v>1864.8771758192017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843.46309427689721</v>
      </c>
      <c r="AC52">
        <f t="shared" si="2"/>
        <v>789.39446427513815</v>
      </c>
      <c r="AE52">
        <f t="shared" si="3"/>
        <v>0</v>
      </c>
      <c r="AF52">
        <f t="shared" si="24"/>
        <v>0</v>
      </c>
      <c r="AG52">
        <f t="shared" si="24"/>
        <v>-5.2911960805701161</v>
      </c>
      <c r="AH52">
        <f t="shared" si="5"/>
        <v>-12123.56740649833</v>
      </c>
      <c r="AI52">
        <f t="shared" si="25"/>
        <v>-12128.858602578901</v>
      </c>
      <c r="AJ52">
        <f t="shared" si="7"/>
        <v>54.068630001759061</v>
      </c>
      <c r="AK52">
        <f t="shared" si="22"/>
        <v>59.042416599382811</v>
      </c>
      <c r="AL52">
        <f t="shared" si="26"/>
        <v>-12015.747555977759</v>
      </c>
      <c r="AN52">
        <f t="shared" si="27"/>
        <v>0</v>
      </c>
      <c r="AO52">
        <f t="shared" si="27"/>
        <v>0</v>
      </c>
      <c r="AP52">
        <f t="shared" si="27"/>
        <v>-3.2177121259367732E-2</v>
      </c>
      <c r="AQ52">
        <f t="shared" si="27"/>
        <v>-73.726524701572288</v>
      </c>
      <c r="AR52">
        <f t="shared" si="27"/>
        <v>-73.758701822831668</v>
      </c>
      <c r="AS52">
        <f t="shared" si="27"/>
        <v>0.32880521481393155</v>
      </c>
      <c r="AT52">
        <f t="shared" si="27"/>
        <v>0.35905208754988072</v>
      </c>
      <c r="AU52">
        <f t="shared" si="23"/>
        <v>-73.070844520467858</v>
      </c>
      <c r="AW52">
        <v>49</v>
      </c>
      <c r="AX52">
        <f>IF(Z52&gt;0, (R52*SUMPRODUCT(K52:$K$98, X52:$X$98)-K52*$AZ$3)/Z52, 0)</f>
        <v>1864.8771758192017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3.0620999999999999E-2</v>
      </c>
      <c r="Q53" s="4">
        <f t="shared" si="21"/>
        <v>12.5</v>
      </c>
      <c r="R53">
        <f t="shared" si="0"/>
        <v>1000000</v>
      </c>
      <c r="S53">
        <f t="shared" si="1"/>
        <v>1813.0323612132565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789.39446427513815</v>
      </c>
      <c r="AC53">
        <f t="shared" si="2"/>
        <v>736.27424108128616</v>
      </c>
      <c r="AE53">
        <f t="shared" si="3"/>
        <v>0</v>
      </c>
      <c r="AF53">
        <f t="shared" si="24"/>
        <v>0</v>
      </c>
      <c r="AG53">
        <f t="shared" si="24"/>
        <v>-5.0762624045812776</v>
      </c>
      <c r="AH53">
        <f t="shared" si="5"/>
        <v>-12961.737214651001</v>
      </c>
      <c r="AI53">
        <f t="shared" si="25"/>
        <v>-12966.813477055583</v>
      </c>
      <c r="AJ53">
        <f t="shared" si="7"/>
        <v>53.120223193851984</v>
      </c>
      <c r="AK53">
        <f t="shared" si="22"/>
        <v>55.257612499259679</v>
      </c>
      <c r="AL53">
        <f t="shared" si="26"/>
        <v>-12858.435641362472</v>
      </c>
      <c r="AN53">
        <f t="shared" si="27"/>
        <v>0</v>
      </c>
      <c r="AO53">
        <f t="shared" si="27"/>
        <v>0</v>
      </c>
      <c r="AP53">
        <f t="shared" si="27"/>
        <v>-2.7562548586331212E-2</v>
      </c>
      <c r="AQ53">
        <f t="shared" si="27"/>
        <v>-70.37825929164994</v>
      </c>
      <c r="AR53">
        <f t="shared" si="27"/>
        <v>-70.405821840236285</v>
      </c>
      <c r="AS53">
        <f t="shared" si="27"/>
        <v>0.28842652644905464</v>
      </c>
      <c r="AT53">
        <f t="shared" si="27"/>
        <v>0.30003189510080852</v>
      </c>
      <c r="AU53">
        <f t="shared" si="23"/>
        <v>-69.817363418686426</v>
      </c>
      <c r="AW53">
        <v>50</v>
      </c>
      <c r="AX53">
        <f>IF(Z53&gt;0, (R53*SUMPRODUCT(K53:$K$98, X53:$X$98)-K53*$AZ$3)/Z53, 0)</f>
        <v>1813.0323612132565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3.3921E-2</v>
      </c>
      <c r="Q54" s="4">
        <f t="shared" si="21"/>
        <v>12.5</v>
      </c>
      <c r="R54">
        <f t="shared" si="0"/>
        <v>1000000</v>
      </c>
      <c r="S54">
        <f t="shared" si="1"/>
        <v>1762.443475932507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736.27424108128616</v>
      </c>
      <c r="AC54">
        <f t="shared" si="2"/>
        <v>684.29446527867276</v>
      </c>
      <c r="AE54">
        <f t="shared" si="3"/>
        <v>0</v>
      </c>
      <c r="AF54">
        <f t="shared" si="24"/>
        <v>0</v>
      </c>
      <c r="AG54">
        <f t="shared" si="24"/>
        <v>-4.8533078835096628</v>
      </c>
      <c r="AH54">
        <f t="shared" si="5"/>
        <v>-13775.351762064121</v>
      </c>
      <c r="AI54">
        <f t="shared" si="25"/>
        <v>-13780.205069947631</v>
      </c>
      <c r="AJ54">
        <f t="shared" si="7"/>
        <v>51.979775802613403</v>
      </c>
      <c r="AK54">
        <f t="shared" si="22"/>
        <v>51.539196875690038</v>
      </c>
      <c r="AL54">
        <f t="shared" si="26"/>
        <v>-13676.686097269327</v>
      </c>
      <c r="AN54">
        <f t="shared" si="27"/>
        <v>0</v>
      </c>
      <c r="AO54">
        <f t="shared" si="27"/>
        <v>0</v>
      </c>
      <c r="AP54">
        <f t="shared" si="27"/>
        <v>-2.352854811595621E-2</v>
      </c>
      <c r="AQ54">
        <f t="shared" si="27"/>
        <v>-66.782086471210079</v>
      </c>
      <c r="AR54">
        <f t="shared" si="27"/>
        <v>-66.805615019326027</v>
      </c>
      <c r="AS54">
        <f t="shared" si="27"/>
        <v>0.25199486317031033</v>
      </c>
      <c r="AT54">
        <f t="shared" si="27"/>
        <v>0.24985896272265595</v>
      </c>
      <c r="AU54">
        <f t="shared" si="23"/>
        <v>-66.303761193433061</v>
      </c>
      <c r="AW54">
        <v>51</v>
      </c>
      <c r="AX54">
        <f>IF(Z54&gt;0, (R54*SUMPRODUCT(K54:$K$98, X54:$X$98)-K54*$AZ$3)/Z54, 0)</f>
        <v>1762.443475932507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3.7368999999999999E-2</v>
      </c>
      <c r="Q55" s="4">
        <f t="shared" si="21"/>
        <v>12.5</v>
      </c>
      <c r="R55">
        <f t="shared" si="0"/>
        <v>1000000</v>
      </c>
      <c r="S55">
        <f t="shared" si="1"/>
        <v>1713.9389128515818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684.29446527867276</v>
      </c>
      <c r="AC55">
        <f t="shared" si="2"/>
        <v>633.93959620838814</v>
      </c>
      <c r="AE55">
        <f t="shared" si="3"/>
        <v>0</v>
      </c>
      <c r="AF55">
        <f t="shared" si="24"/>
        <v>0</v>
      </c>
      <c r="AG55">
        <f t="shared" si="24"/>
        <v>-4.6234115423756936</v>
      </c>
      <c r="AH55">
        <f t="shared" si="5"/>
        <v>-14509.060983909809</v>
      </c>
      <c r="AI55">
        <f t="shared" si="25"/>
        <v>-14513.684395452185</v>
      </c>
      <c r="AJ55">
        <f t="shared" si="7"/>
        <v>50.354869070284622</v>
      </c>
      <c r="AK55">
        <f t="shared" si="22"/>
        <v>47.900612569507096</v>
      </c>
      <c r="AL55">
        <f t="shared" si="26"/>
        <v>-14415.428913812393</v>
      </c>
      <c r="AN55">
        <f t="shared" si="27"/>
        <v>0</v>
      </c>
      <c r="AO55">
        <f t="shared" si="27"/>
        <v>0</v>
      </c>
      <c r="AP55">
        <f t="shared" si="27"/>
        <v>-2.0012521714510248E-2</v>
      </c>
      <c r="AQ55">
        <f t="shared" si="27"/>
        <v>-62.802736753226256</v>
      </c>
      <c r="AR55">
        <f t="shared" si="27"/>
        <v>-62.822749274940769</v>
      </c>
      <c r="AS55">
        <f t="shared" si="27"/>
        <v>0.21796197493216893</v>
      </c>
      <c r="AT55">
        <f t="shared" si="27"/>
        <v>0.20733868062565552</v>
      </c>
      <c r="AU55">
        <f t="shared" si="23"/>
        <v>-62.397448619382942</v>
      </c>
      <c r="AW55">
        <v>52</v>
      </c>
      <c r="AX55">
        <f>IF(Z55&gt;0, (R55*SUMPRODUCT(K55:$K$98, X55:$X$98)-K55*$AZ$3)/Z55, 0)</f>
        <v>1713.9389128515818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5.0548205999999998E-2</v>
      </c>
      <c r="Q56" s="4">
        <f t="shared" si="21"/>
        <v>12.5</v>
      </c>
      <c r="R56">
        <f t="shared" si="0"/>
        <v>1000000</v>
      </c>
      <c r="S56">
        <f t="shared" si="1"/>
        <v>1685.8747498521352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633.93959620838814</v>
      </c>
      <c r="AC56">
        <f t="shared" si="2"/>
        <v>585.80401784884543</v>
      </c>
      <c r="AE56">
        <f t="shared" si="3"/>
        <v>0</v>
      </c>
      <c r="AF56">
        <f t="shared" si="24"/>
        <v>0</v>
      </c>
      <c r="AG56">
        <f t="shared" si="24"/>
        <v>-4.3434722678851525</v>
      </c>
      <c r="AH56">
        <f t="shared" si="5"/>
        <v>-18696.412725342743</v>
      </c>
      <c r="AI56">
        <f t="shared" si="25"/>
        <v>-18700.75619761063</v>
      </c>
      <c r="AJ56">
        <f t="shared" si="7"/>
        <v>48.135578359542706</v>
      </c>
      <c r="AK56">
        <f t="shared" si="22"/>
        <v>44.375771734587175</v>
      </c>
      <c r="AL56">
        <f t="shared" si="26"/>
        <v>-18608.2448475165</v>
      </c>
      <c r="AN56">
        <f t="shared" si="27"/>
        <v>0</v>
      </c>
      <c r="AO56">
        <f t="shared" si="27"/>
        <v>0</v>
      </c>
      <c r="AP56">
        <f t="shared" si="27"/>
        <v>-1.6786428059964827E-2</v>
      </c>
      <c r="AQ56">
        <f t="shared" si="27"/>
        <v>-72.256933586038372</v>
      </c>
      <c r="AR56">
        <f t="shared" si="27"/>
        <v>-72.273720014098345</v>
      </c>
      <c r="AS56">
        <f t="shared" si="27"/>
        <v>0.18603190567870082</v>
      </c>
      <c r="AT56">
        <f t="shared" si="27"/>
        <v>0.17150119855393187</v>
      </c>
      <c r="AU56">
        <f t="shared" si="23"/>
        <v>-71.916186909865701</v>
      </c>
      <c r="AW56">
        <v>53</v>
      </c>
      <c r="AX56">
        <f>IF(Z56&gt;0, (R56*SUMPRODUCT(K56:$K$98, X56:$X$98)-K56*$AZ$3)/Z56, 0)</f>
        <v>1685.8747498521352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6.4784177999999998E-2</v>
      </c>
      <c r="Q57" s="4">
        <f t="shared" si="21"/>
        <v>12.5</v>
      </c>
      <c r="R57">
        <f t="shared" si="0"/>
        <v>1000000</v>
      </c>
      <c r="S57">
        <f t="shared" si="1"/>
        <v>1638.1211904662566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585.80401784884543</v>
      </c>
      <c r="AC57">
        <f t="shared" si="2"/>
        <v>526.64276140002426</v>
      </c>
      <c r="AE57">
        <f t="shared" si="3"/>
        <v>0</v>
      </c>
      <c r="AF57">
        <f t="shared" si="24"/>
        <v>0</v>
      </c>
      <c r="AG57">
        <f t="shared" si="24"/>
        <v>-4.0186492646655658</v>
      </c>
      <c r="AH57">
        <f t="shared" si="5"/>
        <v>-22511.06244325883</v>
      </c>
      <c r="AI57">
        <f t="shared" si="25"/>
        <v>-22515.081092523495</v>
      </c>
      <c r="AJ57">
        <f t="shared" si="7"/>
        <v>59.161256448821177</v>
      </c>
      <c r="AK57">
        <f t="shared" si="22"/>
        <v>41.006281249419182</v>
      </c>
      <c r="AL57">
        <f t="shared" si="26"/>
        <v>-22414.913554825256</v>
      </c>
      <c r="AN57">
        <f t="shared" si="27"/>
        <v>0</v>
      </c>
      <c r="AO57">
        <f t="shared" si="27"/>
        <v>0</v>
      </c>
      <c r="AP57">
        <f t="shared" si="27"/>
        <v>-1.3867025746378771E-2</v>
      </c>
      <c r="AQ57">
        <f t="shared" si="27"/>
        <v>-77.678210244353991</v>
      </c>
      <c r="AR57">
        <f t="shared" si="27"/>
        <v>-77.69207727010037</v>
      </c>
      <c r="AS57">
        <f t="shared" si="27"/>
        <v>0.2041458739824098</v>
      </c>
      <c r="AT57">
        <f t="shared" si="27"/>
        <v>0.14149907603252032</v>
      </c>
      <c r="AU57">
        <f t="shared" si="23"/>
        <v>-77.346432320085441</v>
      </c>
      <c r="AW57">
        <v>54</v>
      </c>
      <c r="AX57">
        <f>IF(Z57&gt;0, (R57*SUMPRODUCT(K57:$K$98, X57:$X$98)-K57*$AZ$3)/Z57, 0)</f>
        <v>1638.1211904662566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8.0470763000000001E-2</v>
      </c>
      <c r="Q58" s="4">
        <f t="shared" si="21"/>
        <v>12.5</v>
      </c>
      <c r="R58">
        <f t="shared" si="0"/>
        <v>1000000</v>
      </c>
      <c r="S58">
        <f t="shared" si="1"/>
        <v>1575.4006961819625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526.64276140002426</v>
      </c>
      <c r="AC58">
        <f t="shared" si="2"/>
        <v>460.65712002818577</v>
      </c>
      <c r="AE58">
        <f t="shared" si="3"/>
        <v>0</v>
      </c>
      <c r="AF58">
        <f t="shared" si="24"/>
        <v>0</v>
      </c>
      <c r="AG58">
        <f t="shared" si="24"/>
        <v>-3.6550789994618831</v>
      </c>
      <c r="AH58">
        <f t="shared" si="5"/>
        <v>-25870.701804562159</v>
      </c>
      <c r="AI58">
        <f t="shared" si="25"/>
        <v>-25874.356883561621</v>
      </c>
      <c r="AJ58">
        <f t="shared" si="7"/>
        <v>65.985641371838483</v>
      </c>
      <c r="AK58">
        <f t="shared" si="22"/>
        <v>36.8649932980017</v>
      </c>
      <c r="AL58">
        <f t="shared" si="26"/>
        <v>-25771.506248891783</v>
      </c>
      <c r="AN58">
        <f t="shared" si="27"/>
        <v>0</v>
      </c>
      <c r="AO58">
        <f t="shared" si="27"/>
        <v>0</v>
      </c>
      <c r="AP58">
        <f t="shared" si="27"/>
        <v>-1.1261129773717177E-2</v>
      </c>
      <c r="AQ58">
        <f t="shared" si="27"/>
        <v>-79.706438739410288</v>
      </c>
      <c r="AR58">
        <f t="shared" si="27"/>
        <v>-79.717699869184003</v>
      </c>
      <c r="AS58">
        <f t="shared" si="27"/>
        <v>0.20329871688125831</v>
      </c>
      <c r="AT58">
        <f t="shared" si="27"/>
        <v>0.11357934361942111</v>
      </c>
      <c r="AU58">
        <f t="shared" si="23"/>
        <v>-79.400821808683332</v>
      </c>
      <c r="AW58">
        <v>55</v>
      </c>
      <c r="AX58">
        <f>IF(Z58&gt;0, (R58*SUMPRODUCT(K58:$K$98, X58:$X$98)-K58*$AZ$3)/Z58, 0)</f>
        <v>1575.4006961819625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9.7818447000000003E-2</v>
      </c>
      <c r="Q59" s="4">
        <f t="shared" si="21"/>
        <v>12.5</v>
      </c>
      <c r="R59">
        <f t="shared" si="0"/>
        <v>1000000</v>
      </c>
      <c r="S59">
        <f t="shared" si="1"/>
        <v>1500.2728767454462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460.65712002818577</v>
      </c>
      <c r="AC59">
        <f t="shared" si="2"/>
        <v>391.39047492494967</v>
      </c>
      <c r="AE59">
        <f t="shared" si="3"/>
        <v>0</v>
      </c>
      <c r="AF59">
        <f t="shared" si="24"/>
        <v>0</v>
      </c>
      <c r="AG59">
        <f t="shared" si="24"/>
        <v>-3.2609940580775891</v>
      </c>
      <c r="AH59">
        <f t="shared" si="5"/>
        <v>-28602.73211117402</v>
      </c>
      <c r="AI59">
        <f t="shared" si="25"/>
        <v>-28605.993105232097</v>
      </c>
      <c r="AJ59">
        <f t="shared" si="7"/>
        <v>69.266645103236101</v>
      </c>
      <c r="AK59">
        <f t="shared" si="22"/>
        <v>32.245998401973004</v>
      </c>
      <c r="AL59">
        <f t="shared" si="26"/>
        <v>-28504.480461726889</v>
      </c>
      <c r="AN59">
        <f t="shared" si="27"/>
        <v>0</v>
      </c>
      <c r="AO59">
        <f t="shared" si="27"/>
        <v>0</v>
      </c>
      <c r="AP59">
        <f t="shared" si="27"/>
        <v>-8.9705109375442221E-3</v>
      </c>
      <c r="AQ59">
        <f t="shared" si="27"/>
        <v>-78.681873280748249</v>
      </c>
      <c r="AR59">
        <f t="shared" si="27"/>
        <v>-78.690843791685793</v>
      </c>
      <c r="AS59">
        <f t="shared" si="27"/>
        <v>0.19054226608185662</v>
      </c>
      <c r="AT59">
        <f t="shared" si="27"/>
        <v>8.8703958426547325E-2</v>
      </c>
      <c r="AU59">
        <f t="shared" si="23"/>
        <v>-78.411597567177395</v>
      </c>
      <c r="AW59">
        <v>56</v>
      </c>
      <c r="AX59">
        <f>IF(Z59&gt;0, (R59*SUMPRODUCT(K59:$K$98, X59:$X$98)-K59*$AZ$3)/Z59, 0)</f>
        <v>1500.2728767454462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0.115047869</v>
      </c>
      <c r="Q60" s="4">
        <f t="shared" si="21"/>
        <v>12.5</v>
      </c>
      <c r="R60">
        <f t="shared" si="0"/>
        <v>1000000</v>
      </c>
      <c r="S60">
        <f t="shared" si="1"/>
        <v>1410.8207436806613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391.39047492494967</v>
      </c>
      <c r="AC60">
        <f t="shared" si="2"/>
        <v>322.02984596221432</v>
      </c>
      <c r="AE60">
        <f t="shared" si="3"/>
        <v>0</v>
      </c>
      <c r="AF60">
        <f t="shared" si="24"/>
        <v>0</v>
      </c>
      <c r="AG60">
        <f t="shared" si="24"/>
        <v>-2.8532137002933244</v>
      </c>
      <c r="AH60">
        <f t="shared" si="5"/>
        <v>-30013.633376279107</v>
      </c>
      <c r="AI60">
        <f t="shared" si="25"/>
        <v>-30016.486589979402</v>
      </c>
      <c r="AJ60">
        <f t="shared" si="7"/>
        <v>69.360628962735348</v>
      </c>
      <c r="AK60">
        <f t="shared" si="22"/>
        <v>27.397333244746481</v>
      </c>
      <c r="AL60">
        <f t="shared" si="26"/>
        <v>-29919.728627771921</v>
      </c>
      <c r="AN60">
        <f t="shared" si="27"/>
        <v>0</v>
      </c>
      <c r="AO60">
        <f t="shared" si="27"/>
        <v>0</v>
      </c>
      <c r="AP60">
        <f t="shared" si="27"/>
        <v>-7.0078282687170753E-3</v>
      </c>
      <c r="AQ60">
        <f t="shared" si="27"/>
        <v>-73.717011943261042</v>
      </c>
      <c r="AR60">
        <f t="shared" si="27"/>
        <v>-73.724019771529768</v>
      </c>
      <c r="AS60">
        <f t="shared" si="27"/>
        <v>0.17035785869494563</v>
      </c>
      <c r="AT60">
        <f t="shared" si="27"/>
        <v>6.7291071250729792E-2</v>
      </c>
      <c r="AU60">
        <f t="shared" si="23"/>
        <v>-73.48637084158409</v>
      </c>
      <c r="AW60">
        <v>57</v>
      </c>
      <c r="AX60">
        <f>IF(Z60&gt;0, (R60*SUMPRODUCT(K60:$K$98, X60:$X$98)-K60*$AZ$3)/Z60, 0)</f>
        <v>1410.8207436806613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0.13365521</v>
      </c>
      <c r="Q61" s="4">
        <f t="shared" si="21"/>
        <v>12.5</v>
      </c>
      <c r="R61">
        <f t="shared" si="0"/>
        <v>1000000</v>
      </c>
      <c r="S61">
        <f t="shared" si="1"/>
        <v>1312.9360406177982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322.02984596221432</v>
      </c>
      <c r="AC61">
        <f t="shared" si="2"/>
        <v>256.63537358860771</v>
      </c>
      <c r="AE61">
        <f t="shared" si="3"/>
        <v>0</v>
      </c>
      <c r="AF61">
        <f t="shared" si="24"/>
        <v>0</v>
      </c>
      <c r="AG61">
        <f t="shared" si="24"/>
        <v>-2.4433346870028099</v>
      </c>
      <c r="AH61">
        <f t="shared" si="5"/>
        <v>-30507.750103006507</v>
      </c>
      <c r="AI61">
        <f t="shared" si="25"/>
        <v>-30510.19343769351</v>
      </c>
      <c r="AJ61">
        <f t="shared" si="7"/>
        <v>65.394472373606618</v>
      </c>
      <c r="AK61">
        <f t="shared" si="22"/>
        <v>22.542089217355006</v>
      </c>
      <c r="AL61">
        <f t="shared" si="26"/>
        <v>-30422.25687610255</v>
      </c>
      <c r="AN61">
        <f t="shared" si="27"/>
        <v>0</v>
      </c>
      <c r="AO61">
        <f t="shared" si="27"/>
        <v>0</v>
      </c>
      <c r="AP61">
        <f t="shared" si="27"/>
        <v>-5.3581403813665962E-3</v>
      </c>
      <c r="AQ61">
        <f t="shared" si="27"/>
        <v>-66.902339921379792</v>
      </c>
      <c r="AR61">
        <f t="shared" si="27"/>
        <v>-66.907698061761167</v>
      </c>
      <c r="AS61">
        <f t="shared" si="27"/>
        <v>0.14340759987040652</v>
      </c>
      <c r="AT61">
        <f t="shared" si="27"/>
        <v>4.9433947448288933E-2</v>
      </c>
      <c r="AU61">
        <f t="shared" si="23"/>
        <v>-66.714856514442474</v>
      </c>
      <c r="AW61">
        <v>58</v>
      </c>
      <c r="AX61">
        <f>IF(Z61&gt;0, (R61*SUMPRODUCT(K61:$K$98, X61:$X$98)-K61*$AZ$3)/Z61, 0)</f>
        <v>1312.9360406177982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0.153152232</v>
      </c>
      <c r="Q62" s="4">
        <f t="shared" si="21"/>
        <v>12.5</v>
      </c>
      <c r="R62">
        <f t="shared" si="0"/>
        <v>1000000</v>
      </c>
      <c r="S62">
        <f t="shared" si="1"/>
        <v>1205.3354508403709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256.63537358860771</v>
      </c>
      <c r="AC62">
        <f t="shared" si="2"/>
        <v>197.16387256870502</v>
      </c>
      <c r="AE62">
        <f t="shared" si="3"/>
        <v>0</v>
      </c>
      <c r="AF62">
        <f t="shared" si="24"/>
        <v>0</v>
      </c>
      <c r="AG62">
        <f t="shared" si="24"/>
        <v>-2.04469917929528</v>
      </c>
      <c r="AH62">
        <f t="shared" si="5"/>
        <v>-29936.172867000139</v>
      </c>
      <c r="AI62">
        <f t="shared" si="25"/>
        <v>-29938.217566179435</v>
      </c>
      <c r="AJ62">
        <f t="shared" si="7"/>
        <v>59.471501019902689</v>
      </c>
      <c r="AK62">
        <f t="shared" si="22"/>
        <v>17.96447615120254</v>
      </c>
      <c r="AL62">
        <f t="shared" si="26"/>
        <v>-29860.781589008329</v>
      </c>
      <c r="AN62">
        <f t="shared" si="27"/>
        <v>0</v>
      </c>
      <c r="AO62">
        <f t="shared" si="27"/>
        <v>0</v>
      </c>
      <c r="AP62">
        <f t="shared" si="27"/>
        <v>-4.0035248381940216E-3</v>
      </c>
      <c r="AQ62">
        <f t="shared" si="27"/>
        <v>-58.615082769687533</v>
      </c>
      <c r="AR62">
        <f t="shared" si="27"/>
        <v>-58.619086294525722</v>
      </c>
      <c r="AS62">
        <f t="shared" si="27"/>
        <v>0.11644531083536838</v>
      </c>
      <c r="AT62">
        <f t="shared" si="27"/>
        <v>3.5174478086928987E-2</v>
      </c>
      <c r="AU62">
        <f t="shared" si="23"/>
        <v>-58.467466505603426</v>
      </c>
      <c r="AW62">
        <v>59</v>
      </c>
      <c r="AX62">
        <f>IF(Z62&gt;0, (R62*SUMPRODUCT(K62:$K$98, X62:$X$98)-K62*$AZ$3)/Z62, 0)</f>
        <v>1205.3354508403709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0.17329698399999999</v>
      </c>
      <c r="Q63" s="4">
        <f t="shared" si="21"/>
        <v>12.5</v>
      </c>
      <c r="R63">
        <f t="shared" si="0"/>
        <v>1000000</v>
      </c>
      <c r="S63">
        <f t="shared" si="1"/>
        <v>1086.7598753674506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197.16387256870502</v>
      </c>
      <c r="AC63">
        <f t="shared" si="2"/>
        <v>145.18346738962228</v>
      </c>
      <c r="AE63">
        <f t="shared" si="3"/>
        <v>0</v>
      </c>
      <c r="AF63">
        <f t="shared" si="24"/>
        <v>0</v>
      </c>
      <c r="AG63">
        <f t="shared" si="24"/>
        <v>-1.6699119865431804</v>
      </c>
      <c r="AH63">
        <f t="shared" si="5"/>
        <v>-28347.216076731784</v>
      </c>
      <c r="AI63">
        <f t="shared" si="25"/>
        <v>-28348.885988718328</v>
      </c>
      <c r="AJ63">
        <f t="shared" si="7"/>
        <v>51.980405179082737</v>
      </c>
      <c r="AK63">
        <f t="shared" si="22"/>
        <v>13.801471079809353</v>
      </c>
      <c r="AL63">
        <f t="shared" si="26"/>
        <v>-28283.104112459438</v>
      </c>
      <c r="AN63">
        <f t="shared" si="27"/>
        <v>0</v>
      </c>
      <c r="AO63">
        <f t="shared" si="27"/>
        <v>0</v>
      </c>
      <c r="AP63">
        <f t="shared" si="27"/>
        <v>-2.9193667946285449E-3</v>
      </c>
      <c r="AQ63">
        <f t="shared" si="27"/>
        <v>-49.557055702008</v>
      </c>
      <c r="AR63">
        <f t="shared" si="27"/>
        <v>-49.559975068802629</v>
      </c>
      <c r="AS63">
        <f t="shared" si="27"/>
        <v>9.0872974189066855E-2</v>
      </c>
      <c r="AT63">
        <f t="shared" si="27"/>
        <v>2.4127952078976073E-2</v>
      </c>
      <c r="AU63">
        <f t="shared" si="23"/>
        <v>-49.444974142534591</v>
      </c>
      <c r="AW63">
        <v>60</v>
      </c>
      <c r="AX63">
        <f>IF(Z63&gt;0, (R63*SUMPRODUCT(K63:$K$98, X63:$X$98)-K63*$AZ$3)/Z63, 0)</f>
        <v>1086.7598753674506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0.19491187900000001</v>
      </c>
      <c r="Q64" s="4">
        <f t="shared" si="21"/>
        <v>12.5</v>
      </c>
      <c r="R64">
        <f t="shared" si="0"/>
        <v>1000000</v>
      </c>
      <c r="S64">
        <f t="shared" si="1"/>
        <v>956.05324853307934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145.18346738962228</v>
      </c>
      <c r="AC64">
        <f t="shared" si="2"/>
        <v>101.55023096493983</v>
      </c>
      <c r="AE64">
        <f t="shared" si="3"/>
        <v>0</v>
      </c>
      <c r="AF64">
        <f t="shared" si="24"/>
        <v>0</v>
      </c>
      <c r="AG64">
        <f t="shared" si="24"/>
        <v>-1.3277271836159945</v>
      </c>
      <c r="AH64">
        <f t="shared" si="5"/>
        <v>-26038.854644940322</v>
      </c>
      <c r="AI64">
        <f t="shared" si="25"/>
        <v>-26040.182372123938</v>
      </c>
      <c r="AJ64">
        <f t="shared" si="7"/>
        <v>43.633236424682451</v>
      </c>
      <c r="AK64">
        <f t="shared" si="22"/>
        <v>10.162842717273561</v>
      </c>
      <c r="AL64">
        <f t="shared" si="26"/>
        <v>-25986.386292981984</v>
      </c>
      <c r="AN64">
        <f t="shared" si="27"/>
        <v>0</v>
      </c>
      <c r="AO64">
        <f t="shared" si="27"/>
        <v>0</v>
      </c>
      <c r="AP64">
        <f t="shared" si="27"/>
        <v>-2.0724588029026807E-3</v>
      </c>
      <c r="AQ64">
        <f t="shared" si="27"/>
        <v>-40.644233387946919</v>
      </c>
      <c r="AR64">
        <f t="shared" si="27"/>
        <v>-40.646305846749819</v>
      </c>
      <c r="AS64">
        <f t="shared" si="27"/>
        <v>6.8107429028598288E-2</v>
      </c>
      <c r="AT64">
        <f t="shared" si="27"/>
        <v>1.5863253469411958E-2</v>
      </c>
      <c r="AU64">
        <f t="shared" si="23"/>
        <v>-40.562335164251813</v>
      </c>
      <c r="AW64">
        <v>61</v>
      </c>
      <c r="AX64">
        <f>IF(Z64&gt;0, (R64*SUMPRODUCT(K64:$K$98, X64:$X$98)-K64*$AZ$3)/Z64, 0)</f>
        <v>956.05324853307934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0.21714087100000001</v>
      </c>
      <c r="Q65" s="4">
        <f t="shared" si="21"/>
        <v>12.5</v>
      </c>
      <c r="R65">
        <f t="shared" si="0"/>
        <v>1000000</v>
      </c>
      <c r="S65">
        <f t="shared" si="1"/>
        <v>806.35598046372036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101.55023096493983</v>
      </c>
      <c r="AC65">
        <f t="shared" si="2"/>
        <v>66.195121931747849</v>
      </c>
      <c r="AE65">
        <f t="shared" si="3"/>
        <v>0</v>
      </c>
      <c r="AF65">
        <f t="shared" si="24"/>
        <v>0</v>
      </c>
      <c r="AG65">
        <f t="shared" si="24"/>
        <v>-1.0261460746790807</v>
      </c>
      <c r="AH65">
        <f t="shared" si="5"/>
        <v>-23064.306968060318</v>
      </c>
      <c r="AI65">
        <f t="shared" si="25"/>
        <v>-23065.333114134999</v>
      </c>
      <c r="AJ65">
        <f t="shared" si="7"/>
        <v>35.35510903319198</v>
      </c>
      <c r="AK65">
        <f t="shared" si="22"/>
        <v>7.1085161675457886</v>
      </c>
      <c r="AL65">
        <f t="shared" si="26"/>
        <v>-23022.869488934259</v>
      </c>
      <c r="AN65">
        <f t="shared" si="27"/>
        <v>0</v>
      </c>
      <c r="AO65">
        <f t="shared" si="27"/>
        <v>0</v>
      </c>
      <c r="AP65">
        <f t="shared" si="27"/>
        <v>-1.4301059868747756E-3</v>
      </c>
      <c r="AQ65">
        <f t="shared" si="27"/>
        <v>-32.143964969564671</v>
      </c>
      <c r="AR65">
        <f t="shared" si="27"/>
        <v>-32.145395075551548</v>
      </c>
      <c r="AS65">
        <f t="shared" si="27"/>
        <v>4.9273250994787507E-2</v>
      </c>
      <c r="AT65">
        <f t="shared" si="27"/>
        <v>9.9069048548304246E-3</v>
      </c>
      <c r="AU65">
        <f t="shared" si="23"/>
        <v>-32.086214919701931</v>
      </c>
      <c r="AW65">
        <v>62</v>
      </c>
      <c r="AX65">
        <f>IF(Z65&gt;0, (R65*SUMPRODUCT(K65:$K$98, X65:$X$98)-K65*$AZ$3)/Z65, 0)</f>
        <v>806.35598046372036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0.240684854</v>
      </c>
      <c r="Q66" s="4">
        <f t="shared" si="21"/>
        <v>12.5</v>
      </c>
      <c r="R66">
        <f t="shared" si="0"/>
        <v>1000000</v>
      </c>
      <c r="S66">
        <f t="shared" si="1"/>
        <v>630.33630401173832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66.195121931747849</v>
      </c>
      <c r="AC66">
        <f t="shared" si="2"/>
        <v>38.773589421785807</v>
      </c>
      <c r="AE66">
        <f t="shared" si="3"/>
        <v>0</v>
      </c>
      <c r="AF66">
        <f t="shared" si="24"/>
        <v>0</v>
      </c>
      <c r="AG66">
        <f t="shared" si="24"/>
        <v>-0.76890679576548215</v>
      </c>
      <c r="AH66">
        <f t="shared" si="5"/>
        <v>-19758.22545334461</v>
      </c>
      <c r="AI66">
        <f t="shared" si="25"/>
        <v>-19758.994360140376</v>
      </c>
      <c r="AJ66">
        <f t="shared" si="7"/>
        <v>27.421532509962042</v>
      </c>
      <c r="AK66">
        <f t="shared" si="22"/>
        <v>4.6336585352223496</v>
      </c>
      <c r="AL66">
        <f t="shared" si="26"/>
        <v>-19726.939169095192</v>
      </c>
      <c r="AN66">
        <f t="shared" si="27"/>
        <v>0</v>
      </c>
      <c r="AO66">
        <f t="shared" si="27"/>
        <v>0</v>
      </c>
      <c r="AP66">
        <f t="shared" si="27"/>
        <v>-9.5678578245584494E-4</v>
      </c>
      <c r="AQ66">
        <f t="shared" si="27"/>
        <v>-24.586060761105802</v>
      </c>
      <c r="AR66">
        <f t="shared" si="27"/>
        <v>-24.587017546888259</v>
      </c>
      <c r="AS66">
        <f t="shared" si="27"/>
        <v>3.4121863121996138E-2</v>
      </c>
      <c r="AT66">
        <f t="shared" si="27"/>
        <v>5.7658725760672304E-3</v>
      </c>
      <c r="AU66">
        <f t="shared" si="23"/>
        <v>-24.547129811190196</v>
      </c>
      <c r="AW66">
        <v>63</v>
      </c>
      <c r="AX66">
        <f>IF(Z66&gt;0, (R66*SUMPRODUCT(K66:$K$98, X66:$X$98)-K66*$AZ$3)/Z66, 0)</f>
        <v>630.33630401173832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0.26560892699999999</v>
      </c>
      <c r="Q67" s="4">
        <f t="shared" si="21"/>
        <v>12.5</v>
      </c>
      <c r="R67">
        <f t="shared" ref="R67:R89" si="28">$C$6</f>
        <v>1000000</v>
      </c>
      <c r="S67">
        <f t="shared" ref="S67:S89" si="29">AX67</f>
        <v>413.02384301160498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38.773589421785807</v>
      </c>
      <c r="AC67">
        <f t="shared" ref="AC67:AC89" si="30">S67*Z67</f>
        <v>18.403986213896651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-0.55698921882154939</v>
      </c>
      <c r="AH67">
        <f t="shared" ref="AH67:AH89" si="33">-X67*R67</f>
        <v>-16338.28071890223</v>
      </c>
      <c r="AI67">
        <f t="shared" ref="AI67:AI89" si="34">SUM(AE67:AH67)</f>
        <v>-16338.837708121051</v>
      </c>
      <c r="AJ67">
        <f t="shared" ref="AJ67:AJ89" si="35">AB67-AC67</f>
        <v>20.369603207889156</v>
      </c>
      <c r="AK67">
        <f t="shared" si="22"/>
        <v>2.7141512595250066</v>
      </c>
      <c r="AL67">
        <f t="shared" si="26"/>
        <v>-16315.753953653637</v>
      </c>
      <c r="AN67">
        <f t="shared" ref="AN67:AT89" si="36">AE67*$K67</f>
        <v>0</v>
      </c>
      <c r="AO67">
        <f t="shared" si="36"/>
        <v>0</v>
      </c>
      <c r="AP67">
        <f t="shared" si="36"/>
        <v>-6.1882774962886957E-4</v>
      </c>
      <c r="AQ67">
        <f t="shared" si="36"/>
        <v>-18.152203217639457</v>
      </c>
      <c r="AR67">
        <f t="shared" si="36"/>
        <v>-18.152822045389087</v>
      </c>
      <c r="AS67">
        <f t="shared" si="36"/>
        <v>2.2631094620898906E-2</v>
      </c>
      <c r="AT67">
        <f t="shared" si="36"/>
        <v>3.0154840692209824E-3</v>
      </c>
      <c r="AU67">
        <f t="shared" si="23"/>
        <v>-18.127175466698965</v>
      </c>
      <c r="AW67">
        <v>64</v>
      </c>
      <c r="AX67">
        <f>IF(Z67&gt;0, (R67*SUMPRODUCT(K67:$K$98, X67:$X$98)-K67*$AZ$3)/Z67, 0)</f>
        <v>413.02384301160498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0.29099302900000001</v>
      </c>
      <c r="Q68" s="4">
        <f t="shared" si="21"/>
        <v>12.5</v>
      </c>
      <c r="R68">
        <f t="shared" si="28"/>
        <v>1000000</v>
      </c>
      <c r="S68">
        <f t="shared" si="29"/>
        <v>128.95168681106571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18.403986213896651</v>
      </c>
      <c r="AC68">
        <f t="shared" si="30"/>
        <v>4.0164772402006257</v>
      </c>
      <c r="AE68">
        <f t="shared" si="31"/>
        <v>0</v>
      </c>
      <c r="AF68">
        <f t="shared" si="32"/>
        <v>0</v>
      </c>
      <c r="AG68">
        <f t="shared" si="32"/>
        <v>-0.38933934672810738</v>
      </c>
      <c r="AH68">
        <f t="shared" si="33"/>
        <v>-12966.398392418119</v>
      </c>
      <c r="AI68">
        <f t="shared" si="34"/>
        <v>-12966.787731764847</v>
      </c>
      <c r="AJ68">
        <f t="shared" si="35"/>
        <v>14.387508973696026</v>
      </c>
      <c r="AK68">
        <f t="shared" si="22"/>
        <v>1.2882790349727657</v>
      </c>
      <c r="AL68">
        <f t="shared" si="26"/>
        <v>-12951.111943756179</v>
      </c>
      <c r="AN68">
        <f t="shared" si="36"/>
        <v>0</v>
      </c>
      <c r="AO68">
        <f t="shared" si="36"/>
        <v>0</v>
      </c>
      <c r="AP68">
        <f t="shared" si="36"/>
        <v>-3.8621867039180573E-4</v>
      </c>
      <c r="AQ68">
        <f t="shared" si="36"/>
        <v>-12.862468663839886</v>
      </c>
      <c r="AR68">
        <f t="shared" si="36"/>
        <v>-12.862854882510277</v>
      </c>
      <c r="AS68">
        <f t="shared" si="36"/>
        <v>1.427218860042819E-2</v>
      </c>
      <c r="AT68">
        <f t="shared" si="36"/>
        <v>1.2779530765696953E-3</v>
      </c>
      <c r="AU68">
        <f t="shared" si="23"/>
        <v>-12.84730474083328</v>
      </c>
      <c r="AW68">
        <v>65</v>
      </c>
      <c r="AX68">
        <f>IF(Z68&gt;0, (R68*SUMPRODUCT(K68:$K$98, X68:$X$98)-K68*$AZ$3)/Z68, 0)</f>
        <v>128.95168681106571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0.31752069599999999</v>
      </c>
      <c r="Q69" s="4">
        <f t="shared" ref="Q69:Q89" si="48">$C$8</f>
        <v>12.5</v>
      </c>
      <c r="R69">
        <f t="shared" si="28"/>
        <v>1000000</v>
      </c>
      <c r="S69">
        <f t="shared" si="29"/>
        <v>-261.84982546173171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4.0164772402006257</v>
      </c>
      <c r="AC69">
        <f t="shared" si="30"/>
        <v>-5.484657277261193</v>
      </c>
      <c r="AE69">
        <f t="shared" si="31"/>
        <v>0</v>
      </c>
      <c r="AF69">
        <f t="shared" si="32"/>
        <v>0</v>
      </c>
      <c r="AG69">
        <f t="shared" si="32"/>
        <v>-0.26182265290753237</v>
      </c>
      <c r="AH69">
        <f t="shared" si="33"/>
        <v>-9889.8640282635188</v>
      </c>
      <c r="AI69">
        <f t="shared" si="34"/>
        <v>-9890.1258509164254</v>
      </c>
      <c r="AJ69">
        <f t="shared" si="35"/>
        <v>9.5011345174618178</v>
      </c>
      <c r="AK69">
        <f t="shared" si="22"/>
        <v>0.28115340681404383</v>
      </c>
      <c r="AL69">
        <f t="shared" si="26"/>
        <v>-9880.3435629921496</v>
      </c>
      <c r="AN69">
        <f t="shared" si="36"/>
        <v>0</v>
      </c>
      <c r="AO69">
        <f t="shared" si="36"/>
        <v>0</v>
      </c>
      <c r="AP69">
        <f t="shared" si="36"/>
        <v>-2.3189648451507763E-4</v>
      </c>
      <c r="AQ69">
        <f t="shared" si="36"/>
        <v>-8.7594586450714811</v>
      </c>
      <c r="AR69">
        <f t="shared" si="36"/>
        <v>-8.7596905415559956</v>
      </c>
      <c r="AS69">
        <f t="shared" si="36"/>
        <v>8.4151606785620031E-3</v>
      </c>
      <c r="AT69">
        <f t="shared" si="36"/>
        <v>2.4901774512475175E-4</v>
      </c>
      <c r="AU69">
        <f t="shared" si="23"/>
        <v>-8.7510263631323095</v>
      </c>
      <c r="AW69">
        <v>66</v>
      </c>
      <c r="AX69">
        <f>IF(Z69&gt;0, (R69*SUMPRODUCT(K69:$K$98, X69:$X$98)-K69*$AZ$3)/Z69, 0)</f>
        <v>-261.84982546173171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0.344227385</v>
      </c>
      <c r="Q70" s="4">
        <f t="shared" si="48"/>
        <v>12.5</v>
      </c>
      <c r="R70">
        <f t="shared" si="28"/>
        <v>1000000</v>
      </c>
      <c r="S70">
        <f t="shared" si="29"/>
        <v>-831.19413973697556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-5.484657277261193</v>
      </c>
      <c r="AC70">
        <f t="shared" si="30"/>
        <v>-11.242924720209418</v>
      </c>
      <c r="AE70">
        <f t="shared" si="31"/>
        <v>0</v>
      </c>
      <c r="AF70">
        <f t="shared" si="32"/>
        <v>0</v>
      </c>
      <c r="AG70">
        <f t="shared" si="32"/>
        <v>-0.16907789923433453</v>
      </c>
      <c r="AH70">
        <f t="shared" si="33"/>
        <v>-7210.1221715297997</v>
      </c>
      <c r="AI70">
        <f t="shared" si="34"/>
        <v>-7210.291249429034</v>
      </c>
      <c r="AJ70">
        <f t="shared" si="35"/>
        <v>5.7582674429482248</v>
      </c>
      <c r="AK70">
        <f t="shared" si="22"/>
        <v>-0.38392600940828353</v>
      </c>
      <c r="AL70">
        <f t="shared" si="26"/>
        <v>-7204.9169079954936</v>
      </c>
      <c r="AN70">
        <f t="shared" si="36"/>
        <v>0</v>
      </c>
      <c r="AO70">
        <f t="shared" si="36"/>
        <v>0</v>
      </c>
      <c r="AP70">
        <f t="shared" si="36"/>
        <v>-1.3370749929875775E-4</v>
      </c>
      <c r="AQ70">
        <f t="shared" si="36"/>
        <v>-5.7017943182370097</v>
      </c>
      <c r="AR70">
        <f t="shared" si="36"/>
        <v>-5.7019280257363087</v>
      </c>
      <c r="AS70">
        <f t="shared" si="36"/>
        <v>4.5536616173766104E-3</v>
      </c>
      <c r="AT70">
        <f t="shared" si="36"/>
        <v>-3.0361026997731123E-4</v>
      </c>
      <c r="AU70">
        <f t="shared" si="23"/>
        <v>-5.6976779743889088</v>
      </c>
      <c r="AW70">
        <v>67</v>
      </c>
      <c r="AX70">
        <f>IF(Z70&gt;0, (R70*SUMPRODUCT(K70:$K$98, X70:$X$98)-K70*$AZ$3)/Z70, 0)</f>
        <v>-831.19413973697556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0.370496828</v>
      </c>
      <c r="Q71" s="4">
        <f t="shared" si="48"/>
        <v>12.5</v>
      </c>
      <c r="R71">
        <f t="shared" si="28"/>
        <v>1000000</v>
      </c>
      <c r="S71">
        <f t="shared" si="29"/>
        <v>-1702.3700492980438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-11.242924720209418</v>
      </c>
      <c r="AC71">
        <f t="shared" si="30"/>
        <v>-14.265084036550654</v>
      </c>
      <c r="AE71">
        <f t="shared" si="31"/>
        <v>0</v>
      </c>
      <c r="AF71">
        <f t="shared" si="32"/>
        <v>0</v>
      </c>
      <c r="AG71">
        <f t="shared" si="32"/>
        <v>-0.1047442948907666</v>
      </c>
      <c r="AH71">
        <f t="shared" si="33"/>
        <v>-5011.4260280979661</v>
      </c>
      <c r="AI71">
        <f t="shared" si="34"/>
        <v>-5011.5307723928572</v>
      </c>
      <c r="AJ71">
        <f t="shared" si="35"/>
        <v>3.0221593163412361</v>
      </c>
      <c r="AK71">
        <f t="shared" si="22"/>
        <v>-0.78700473041465935</v>
      </c>
      <c r="AL71">
        <f t="shared" si="26"/>
        <v>-5009.2956178069307</v>
      </c>
      <c r="AN71">
        <f t="shared" si="36"/>
        <v>0</v>
      </c>
      <c r="AO71">
        <f t="shared" si="36"/>
        <v>0</v>
      </c>
      <c r="AP71">
        <f t="shared" si="36"/>
        <v>-7.3957339228364444E-5</v>
      </c>
      <c r="AQ71">
        <f t="shared" si="36"/>
        <v>-3.5384431692858547</v>
      </c>
      <c r="AR71">
        <f t="shared" si="36"/>
        <v>-3.5385171266250834</v>
      </c>
      <c r="AS71">
        <f t="shared" si="36"/>
        <v>2.1338714628219208E-3</v>
      </c>
      <c r="AT71">
        <f t="shared" si="36"/>
        <v>-5.5568444928006603E-4</v>
      </c>
      <c r="AU71">
        <f t="shared" si="23"/>
        <v>-3.5369389396115416</v>
      </c>
      <c r="AW71">
        <v>68</v>
      </c>
      <c r="AX71">
        <f>IF(Z71&gt;0, (R71*SUMPRODUCT(K71:$K$98, X71:$X$98)-K71*$AZ$3)/Z71, 0)</f>
        <v>-1702.3700492980438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0.397394472</v>
      </c>
      <c r="Q72" s="4">
        <f t="shared" si="48"/>
        <v>12.5</v>
      </c>
      <c r="R72">
        <f t="shared" si="28"/>
        <v>1000000</v>
      </c>
      <c r="S72">
        <f t="shared" si="29"/>
        <v>-3103.4492187549117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-14.265084036550654</v>
      </c>
      <c r="AC72">
        <f t="shared" si="30"/>
        <v>-15.410995954143857</v>
      </c>
      <c r="AE72">
        <f t="shared" si="31"/>
        <v>0</v>
      </c>
      <c r="AF72">
        <f t="shared" si="32"/>
        <v>0</v>
      </c>
      <c r="AG72">
        <f t="shared" si="32"/>
        <v>-6.2072048178730431E-2</v>
      </c>
      <c r="AH72">
        <f t="shared" si="33"/>
        <v>-3329.9843010502791</v>
      </c>
      <c r="AI72">
        <f t="shared" si="34"/>
        <v>-3330.0463730984579</v>
      </c>
      <c r="AJ72">
        <f t="shared" si="35"/>
        <v>1.1459119175932031</v>
      </c>
      <c r="AK72">
        <f t="shared" ref="AK72:AK89" si="49">G72*SUM(AB72:AB72, AE72:AF72)</f>
        <v>-0.99855588255854588</v>
      </c>
      <c r="AL72">
        <f t="shared" si="26"/>
        <v>-3329.8990170634229</v>
      </c>
      <c r="AN72">
        <f t="shared" si="36"/>
        <v>0</v>
      </c>
      <c r="AO72">
        <f t="shared" si="36"/>
        <v>0</v>
      </c>
      <c r="AP72">
        <f t="shared" si="36"/>
        <v>-3.9131721484732155E-5</v>
      </c>
      <c r="AQ72">
        <f t="shared" si="36"/>
        <v>-2.0993026980843412</v>
      </c>
      <c r="AR72">
        <f t="shared" si="36"/>
        <v>-2.0993418298058257</v>
      </c>
      <c r="AS72">
        <f t="shared" si="36"/>
        <v>7.2241060704450759E-4</v>
      </c>
      <c r="AT72">
        <f t="shared" si="36"/>
        <v>-6.2951379614071472E-4</v>
      </c>
      <c r="AU72">
        <f t="shared" si="23"/>
        <v>-2.099248932994922</v>
      </c>
      <c r="AW72">
        <v>69</v>
      </c>
      <c r="AX72">
        <f>IF(Z72&gt;0, (R72*SUMPRODUCT(K72:$K$98, X72:$X$98)-K72*$AZ$3)/Z72, 0)</f>
        <v>-3103.4492187549117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0.424762996</v>
      </c>
      <c r="Q73" s="4">
        <f t="shared" si="48"/>
        <v>12.5</v>
      </c>
      <c r="R73">
        <f t="shared" si="28"/>
        <v>1000000</v>
      </c>
      <c r="S73">
        <f t="shared" si="29"/>
        <v>-5477.3858601198699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-15.410995954143857</v>
      </c>
      <c r="AC73">
        <f t="shared" si="30"/>
        <v>-15.374110034645469</v>
      </c>
      <c r="AE73">
        <f t="shared" si="31"/>
        <v>0</v>
      </c>
      <c r="AF73">
        <f t="shared" si="32"/>
        <v>0</v>
      </c>
      <c r="AG73">
        <f t="shared" si="32"/>
        <v>-3.5085418544689245E-2</v>
      </c>
      <c r="AH73">
        <f t="shared" si="33"/>
        <v>-2109.2727321803104</v>
      </c>
      <c r="AI73">
        <f t="shared" si="34"/>
        <v>-2109.3078175988553</v>
      </c>
      <c r="AJ73">
        <f t="shared" si="35"/>
        <v>-3.6885919498388375E-2</v>
      </c>
      <c r="AK73">
        <f t="shared" si="49"/>
        <v>-1.0787697167900701</v>
      </c>
      <c r="AL73">
        <f t="shared" si="26"/>
        <v>-2110.4234732351438</v>
      </c>
      <c r="AN73">
        <f t="shared" si="36"/>
        <v>0</v>
      </c>
      <c r="AO73">
        <f t="shared" si="36"/>
        <v>0</v>
      </c>
      <c r="AP73">
        <f t="shared" si="36"/>
        <v>-1.9748836619100387E-5</v>
      </c>
      <c r="AQ73">
        <f t="shared" si="36"/>
        <v>-1.1872648040351712</v>
      </c>
      <c r="AR73">
        <f t="shared" si="36"/>
        <v>-1.1872845528717904</v>
      </c>
      <c r="AS73">
        <f t="shared" si="36"/>
        <v>-2.0762300349676884E-5</v>
      </c>
      <c r="AT73">
        <f t="shared" si="36"/>
        <v>-6.072165523516341E-4</v>
      </c>
      <c r="AU73">
        <f t="shared" si="23"/>
        <v>-1.1879125317244918</v>
      </c>
      <c r="AW73">
        <v>70</v>
      </c>
      <c r="AX73">
        <f>IF(Z73&gt;0, (R73*SUMPRODUCT(K73:$K$98, X73:$X$98)-K73*$AZ$3)/Z73, 0)</f>
        <v>-5477.3858601198699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0.45242554800000001</v>
      </c>
      <c r="Q74" s="4">
        <f t="shared" si="48"/>
        <v>12.5</v>
      </c>
      <c r="R74">
        <f t="shared" si="28"/>
        <v>1000000</v>
      </c>
      <c r="S74">
        <f t="shared" si="29"/>
        <v>-9711.8686862004415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-15.374110034645469</v>
      </c>
      <c r="AC74">
        <f t="shared" si="30"/>
        <v>-14.654063572981778</v>
      </c>
      <c r="AE74">
        <f t="shared" si="31"/>
        <v>0</v>
      </c>
      <c r="AF74">
        <f t="shared" si="32"/>
        <v>0</v>
      </c>
      <c r="AG74">
        <f t="shared" si="32"/>
        <v>-1.8861024647351961E-2</v>
      </c>
      <c r="AH74">
        <f t="shared" si="33"/>
        <v>-1269.8831769512317</v>
      </c>
      <c r="AI74">
        <f t="shared" si="34"/>
        <v>-1269.902037975879</v>
      </c>
      <c r="AJ74">
        <f t="shared" si="35"/>
        <v>-0.72004646166369035</v>
      </c>
      <c r="AK74">
        <f t="shared" si="49"/>
        <v>-1.0761877024251829</v>
      </c>
      <c r="AL74">
        <f t="shared" si="26"/>
        <v>-1271.6982721399679</v>
      </c>
      <c r="AN74">
        <f t="shared" si="36"/>
        <v>0</v>
      </c>
      <c r="AO74">
        <f t="shared" si="36"/>
        <v>0</v>
      </c>
      <c r="AP74">
        <f t="shared" si="36"/>
        <v>-9.4789910920985926E-6</v>
      </c>
      <c r="AQ74">
        <f t="shared" si="36"/>
        <v>-0.63820558783992576</v>
      </c>
      <c r="AR74">
        <f t="shared" si="36"/>
        <v>-0.63821506683101781</v>
      </c>
      <c r="AS74">
        <f t="shared" si="36"/>
        <v>-3.6187397681840624E-4</v>
      </c>
      <c r="AT74">
        <f t="shared" si="36"/>
        <v>-5.4085999225638988E-4</v>
      </c>
      <c r="AU74">
        <f t="shared" si="23"/>
        <v>-0.63911780080009262</v>
      </c>
      <c r="AW74">
        <v>71</v>
      </c>
      <c r="AX74">
        <f>IF(Z74&gt;0, (R74*SUMPRODUCT(K74:$K$98, X74:$X$98)-K74*$AZ$3)/Z74, 0)</f>
        <v>-9711.8686862004415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0.48020744799999998</v>
      </c>
      <c r="Q75" s="4">
        <f t="shared" si="48"/>
        <v>12.5</v>
      </c>
      <c r="R75">
        <f t="shared" si="28"/>
        <v>1000000</v>
      </c>
      <c r="S75">
        <f t="shared" si="29"/>
        <v>-17666.427503203027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-14.654063572981778</v>
      </c>
      <c r="AC75">
        <f t="shared" si="30"/>
        <v>-13.589312673590577</v>
      </c>
      <c r="AE75">
        <f t="shared" si="31"/>
        <v>0</v>
      </c>
      <c r="AF75">
        <f t="shared" si="32"/>
        <v>0</v>
      </c>
      <c r="AG75">
        <f t="shared" si="32"/>
        <v>-9.6152098883084559E-3</v>
      </c>
      <c r="AH75">
        <f t="shared" si="33"/>
        <v>-724.57636100559876</v>
      </c>
      <c r="AI75">
        <f t="shared" si="34"/>
        <v>-724.58597621548711</v>
      </c>
      <c r="AJ75">
        <f t="shared" si="35"/>
        <v>-1.0647508993912016</v>
      </c>
      <c r="AK75">
        <f t="shared" si="49"/>
        <v>-1.0257844501087245</v>
      </c>
      <c r="AL75">
        <f t="shared" si="26"/>
        <v>-726.67651156498709</v>
      </c>
      <c r="AN75">
        <f t="shared" si="36"/>
        <v>0</v>
      </c>
      <c r="AO75">
        <f t="shared" si="36"/>
        <v>0</v>
      </c>
      <c r="AP75">
        <f t="shared" si="36"/>
        <v>-4.3145705885948287E-6</v>
      </c>
      <c r="AQ75">
        <f t="shared" si="36"/>
        <v>-0.32513443728224267</v>
      </c>
      <c r="AR75">
        <f t="shared" si="36"/>
        <v>-0.32513875185283131</v>
      </c>
      <c r="AS75">
        <f t="shared" si="36"/>
        <v>-4.7777874513994139E-4</v>
      </c>
      <c r="AT75">
        <f t="shared" si="36"/>
        <v>-4.6029358382062625E-4</v>
      </c>
      <c r="AU75">
        <f t="shared" si="23"/>
        <v>-0.3260768241817919</v>
      </c>
      <c r="AW75">
        <v>72</v>
      </c>
      <c r="AX75">
        <f>IF(Z75&gt;0, (R75*SUMPRODUCT(K75:$K$98, X75:$X$98)-K75*$AZ$3)/Z75, 0)</f>
        <v>-17666.427503203027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0.508136904</v>
      </c>
      <c r="Q76" s="4">
        <f t="shared" si="48"/>
        <v>12.5</v>
      </c>
      <c r="R76">
        <f t="shared" si="28"/>
        <v>1000000</v>
      </c>
      <c r="S76">
        <f t="shared" si="29"/>
        <v>-33437.771524862423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-13.589312673590577</v>
      </c>
      <c r="AC76">
        <f t="shared" si="30"/>
        <v>-12.393950247273599</v>
      </c>
      <c r="AE76">
        <f t="shared" si="31"/>
        <v>0</v>
      </c>
      <c r="AF76">
        <f t="shared" si="32"/>
        <v>0</v>
      </c>
      <c r="AG76">
        <f t="shared" si="32"/>
        <v>-4.6332148054701264E-3</v>
      </c>
      <c r="AH76">
        <f t="shared" si="33"/>
        <v>-390.86743871641949</v>
      </c>
      <c r="AI76">
        <f t="shared" si="34"/>
        <v>-390.87207193122498</v>
      </c>
      <c r="AJ76">
        <f t="shared" si="35"/>
        <v>-1.1953624263169775</v>
      </c>
      <c r="AK76">
        <f t="shared" si="49"/>
        <v>-0.95125188715134046</v>
      </c>
      <c r="AL76">
        <f t="shared" si="26"/>
        <v>-393.0186862446933</v>
      </c>
      <c r="AN76">
        <f t="shared" si="36"/>
        <v>0</v>
      </c>
      <c r="AO76">
        <f t="shared" si="36"/>
        <v>0</v>
      </c>
      <c r="AP76">
        <f t="shared" si="36"/>
        <v>-1.8562788765453985E-6</v>
      </c>
      <c r="AQ76">
        <f t="shared" si="36"/>
        <v>-0.15659946721271667</v>
      </c>
      <c r="AR76">
        <f t="shared" si="36"/>
        <v>-0.15660132349159323</v>
      </c>
      <c r="AS76">
        <f t="shared" si="36"/>
        <v>-4.7891714823334404E-4</v>
      </c>
      <c r="AT76">
        <f t="shared" si="36"/>
        <v>-3.811152425543128E-4</v>
      </c>
      <c r="AU76">
        <f t="shared" si="23"/>
        <v>-0.15746135588238089</v>
      </c>
      <c r="AW76">
        <v>73</v>
      </c>
      <c r="AX76">
        <f>IF(Z76&gt;0, (R76*SUMPRODUCT(K76:$K$98, X76:$X$98)-K76*$AZ$3)/Z76, 0)</f>
        <v>-33437.771524862423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0.53626491099999996</v>
      </c>
      <c r="Q77" s="4">
        <f t="shared" si="48"/>
        <v>12.5</v>
      </c>
      <c r="R77">
        <f t="shared" si="28"/>
        <v>1000000</v>
      </c>
      <c r="S77">
        <f t="shared" si="29"/>
        <v>-66553.406333468345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-12.393950247273599</v>
      </c>
      <c r="AC77">
        <f t="shared" si="30"/>
        <v>-11.19296322912987</v>
      </c>
      <c r="AE77">
        <f t="shared" si="31"/>
        <v>0</v>
      </c>
      <c r="AF77">
        <f t="shared" si="32"/>
        <v>0</v>
      </c>
      <c r="AG77">
        <f t="shared" si="32"/>
        <v>-2.1022521321161056E-3</v>
      </c>
      <c r="AH77">
        <f t="shared" si="33"/>
        <v>-198.77044202394558</v>
      </c>
      <c r="AI77">
        <f t="shared" si="34"/>
        <v>-198.7725442760777</v>
      </c>
      <c r="AJ77">
        <f t="shared" si="35"/>
        <v>-1.2009870181437297</v>
      </c>
      <c r="AK77">
        <f t="shared" si="49"/>
        <v>-0.86757651730915197</v>
      </c>
      <c r="AL77">
        <f t="shared" si="26"/>
        <v>-200.84110781153058</v>
      </c>
      <c r="AN77">
        <f t="shared" si="36"/>
        <v>0</v>
      </c>
      <c r="AO77">
        <f t="shared" si="36"/>
        <v>0</v>
      </c>
      <c r="AP77">
        <f t="shared" si="36"/>
        <v>-7.5201684040905927E-7</v>
      </c>
      <c r="AQ77">
        <f t="shared" si="36"/>
        <v>-7.1104087608699865E-2</v>
      </c>
      <c r="AR77">
        <f t="shared" si="36"/>
        <v>-7.1104839625540275E-2</v>
      </c>
      <c r="AS77">
        <f t="shared" si="36"/>
        <v>-4.2961662350539799E-4</v>
      </c>
      <c r="AT77">
        <f t="shared" si="36"/>
        <v>-3.1034914480176668E-4</v>
      </c>
      <c r="AU77">
        <f t="shared" si="23"/>
        <v>-7.1844805393847438E-2</v>
      </c>
      <c r="AW77">
        <v>74</v>
      </c>
      <c r="AX77">
        <f>IF(Z77&gt;0, (R77*SUMPRODUCT(K77:$K$98, X77:$X$98)-K77*$AZ$3)/Z77, 0)</f>
        <v>-66553.406333468345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0.564431978</v>
      </c>
      <c r="Q78" s="4">
        <f t="shared" si="48"/>
        <v>12.5</v>
      </c>
      <c r="R78">
        <f t="shared" si="28"/>
        <v>1000000</v>
      </c>
      <c r="S78">
        <f t="shared" si="29"/>
        <v>-140444.89642032902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-11.19296322912987</v>
      </c>
      <c r="AC78">
        <f t="shared" si="30"/>
        <v>-10.051936526241743</v>
      </c>
      <c r="AE78">
        <f t="shared" si="31"/>
        <v>0</v>
      </c>
      <c r="AF78">
        <f t="shared" si="32"/>
        <v>0</v>
      </c>
      <c r="AG78">
        <f t="shared" si="32"/>
        <v>-8.9465128160993394E-4</v>
      </c>
      <c r="AH78">
        <f t="shared" si="33"/>
        <v>-94.926266334800872</v>
      </c>
      <c r="AI78">
        <f t="shared" si="34"/>
        <v>-94.927160986082484</v>
      </c>
      <c r="AJ78">
        <f t="shared" si="35"/>
        <v>-1.1410267028881265</v>
      </c>
      <c r="AK78">
        <f t="shared" si="49"/>
        <v>-0.78350742603909096</v>
      </c>
      <c r="AL78">
        <f t="shared" si="26"/>
        <v>-96.851695115009704</v>
      </c>
      <c r="AN78">
        <f t="shared" si="36"/>
        <v>0</v>
      </c>
      <c r="AO78">
        <f t="shared" si="36"/>
        <v>0</v>
      </c>
      <c r="AP78">
        <f t="shared" si="36"/>
        <v>-2.857449279317617E-7</v>
      </c>
      <c r="AQ78">
        <f t="shared" si="36"/>
        <v>-3.031873948009969E-2</v>
      </c>
      <c r="AR78">
        <f t="shared" si="36"/>
        <v>-3.0319025225027624E-2</v>
      </c>
      <c r="AS78">
        <f t="shared" si="36"/>
        <v>-3.6443539475880082E-4</v>
      </c>
      <c r="AT78">
        <f t="shared" si="36"/>
        <v>-2.5024641174677576E-4</v>
      </c>
      <c r="AU78">
        <f t="shared" si="23"/>
        <v>-3.0933707031533201E-2</v>
      </c>
      <c r="AW78">
        <v>75</v>
      </c>
      <c r="AX78">
        <f>IF(Z78&gt;0, (R78*SUMPRODUCT(K78:$K$98, X78:$X$98)-K78*$AZ$3)/Z78, 0)</f>
        <v>-140444.89642032902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0.59247427200000002</v>
      </c>
      <c r="Q79" s="4">
        <f t="shared" si="48"/>
        <v>12.5</v>
      </c>
      <c r="R79">
        <f t="shared" si="28"/>
        <v>1000000</v>
      </c>
      <c r="S79">
        <f t="shared" si="29"/>
        <v>-316324.82878474571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-10.051936526241743</v>
      </c>
      <c r="AC79">
        <f t="shared" si="30"/>
        <v>-8.9999956313496732</v>
      </c>
      <c r="AE79">
        <f t="shared" si="31"/>
        <v>0</v>
      </c>
      <c r="AF79">
        <f t="shared" si="32"/>
        <v>0</v>
      </c>
      <c r="AG79">
        <f t="shared" si="32"/>
        <v>-3.5564690202812194E-4</v>
      </c>
      <c r="AH79">
        <f t="shared" si="33"/>
        <v>-42.404629341257007</v>
      </c>
      <c r="AI79">
        <f t="shared" si="34"/>
        <v>-42.404984988159036</v>
      </c>
      <c r="AJ79">
        <f t="shared" si="35"/>
        <v>-1.0519408948920699</v>
      </c>
      <c r="AK79">
        <f t="shared" si="49"/>
        <v>-0.70363555683692203</v>
      </c>
      <c r="AL79">
        <f t="shared" si="26"/>
        <v>-44.160561439888028</v>
      </c>
      <c r="AN79">
        <f t="shared" si="36"/>
        <v>0</v>
      </c>
      <c r="AO79">
        <f t="shared" si="36"/>
        <v>0</v>
      </c>
      <c r="AP79">
        <f t="shared" si="36"/>
        <v>-1.0142050044498311E-7</v>
      </c>
      <c r="AQ79">
        <f t="shared" si="36"/>
        <v>-1.2092608439575925E-2</v>
      </c>
      <c r="AR79">
        <f t="shared" si="36"/>
        <v>-1.2092709860076371E-2</v>
      </c>
      <c r="AS79">
        <f t="shared" si="36"/>
        <v>-2.9998397677610296E-4</v>
      </c>
      <c r="AT79">
        <f t="shared" si="36"/>
        <v>-2.0065708403005326E-4</v>
      </c>
      <c r="AU79">
        <f t="shared" si="23"/>
        <v>-1.2593350920882528E-2</v>
      </c>
      <c r="AW79">
        <v>76</v>
      </c>
      <c r="AX79">
        <f>IF(Z79&gt;0, (R79*SUMPRODUCT(K79:$K$98, X79:$X$98)-K79*$AZ$3)/Z79, 0)</f>
        <v>-316324.82878474571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0.62503115200000003</v>
      </c>
      <c r="Q80" s="4">
        <f t="shared" si="48"/>
        <v>12.5</v>
      </c>
      <c r="R80">
        <f t="shared" si="28"/>
        <v>1000000</v>
      </c>
      <c r="S80">
        <f t="shared" si="29"/>
        <v>-774824.97182604834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-8.9999956313496732</v>
      </c>
      <c r="AC80">
        <f t="shared" si="30"/>
        <v>-8.0457849948140989</v>
      </c>
      <c r="AE80">
        <f t="shared" si="31"/>
        <v>0</v>
      </c>
      <c r="AF80">
        <f t="shared" si="32"/>
        <v>0</v>
      </c>
      <c r="AG80">
        <f t="shared" si="32"/>
        <v>-1.2980004012797249E-4</v>
      </c>
      <c r="AH80">
        <f t="shared" si="33"/>
        <v>-17.78323143038946</v>
      </c>
      <c r="AI80">
        <f t="shared" si="34"/>
        <v>-17.783361230429588</v>
      </c>
      <c r="AJ80">
        <f t="shared" si="35"/>
        <v>-0.95421063653557425</v>
      </c>
      <c r="AK80">
        <f t="shared" si="49"/>
        <v>-0.62999969419447721</v>
      </c>
      <c r="AL80">
        <f t="shared" si="26"/>
        <v>-19.36757156115964</v>
      </c>
      <c r="AN80">
        <f t="shared" si="36"/>
        <v>0</v>
      </c>
      <c r="AO80">
        <f t="shared" si="36"/>
        <v>0</v>
      </c>
      <c r="AP80">
        <f t="shared" si="36"/>
        <v>-3.3049395724097282E-8</v>
      </c>
      <c r="AQ80">
        <f t="shared" si="36"/>
        <v>-4.5279265878245935E-3</v>
      </c>
      <c r="AR80">
        <f t="shared" si="36"/>
        <v>-4.5279596372203171E-3</v>
      </c>
      <c r="AS80">
        <f t="shared" si="36"/>
        <v>-2.4295897674542232E-4</v>
      </c>
      <c r="AT80">
        <f t="shared" si="36"/>
        <v>-1.6040911219261254E-4</v>
      </c>
      <c r="AU80">
        <f t="shared" si="23"/>
        <v>-4.9313277261583523E-3</v>
      </c>
      <c r="AW80">
        <v>77</v>
      </c>
      <c r="AX80">
        <f>IF(Z80&gt;0, (R80*SUMPRODUCT(K80:$K$98, X80:$X$98)-K80*$AZ$3)/Z80, 0)</f>
        <v>-774824.97182604834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0.65741117999999998</v>
      </c>
      <c r="Q81" s="4">
        <f t="shared" si="48"/>
        <v>12.5</v>
      </c>
      <c r="R81">
        <f t="shared" si="28"/>
        <v>1000000</v>
      </c>
      <c r="S81">
        <f t="shared" si="29"/>
        <v>-2081171.862375885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-8.0457849948140989</v>
      </c>
      <c r="AC81">
        <f t="shared" si="30"/>
        <v>-7.1875421669598261</v>
      </c>
      <c r="AE81">
        <f t="shared" si="31"/>
        <v>0</v>
      </c>
      <c r="AF81">
        <f t="shared" si="32"/>
        <v>0</v>
      </c>
      <c r="AG81">
        <f t="shared" si="32"/>
        <v>-4.3170042182115021E-5</v>
      </c>
      <c r="AH81">
        <f t="shared" si="33"/>
        <v>-6.8265598035662203</v>
      </c>
      <c r="AI81">
        <f t="shared" si="34"/>
        <v>-6.8266029736084022</v>
      </c>
      <c r="AJ81">
        <f t="shared" si="35"/>
        <v>-0.85824282785427286</v>
      </c>
      <c r="AK81">
        <f t="shared" si="49"/>
        <v>-0.56320494963698697</v>
      </c>
      <c r="AL81">
        <f t="shared" si="26"/>
        <v>-8.2480507510996617</v>
      </c>
      <c r="AN81">
        <f t="shared" si="36"/>
        <v>0</v>
      </c>
      <c r="AO81">
        <f t="shared" si="36"/>
        <v>0</v>
      </c>
      <c r="AP81">
        <f t="shared" si="36"/>
        <v>-9.8141602907058574E-9</v>
      </c>
      <c r="AQ81">
        <f t="shared" si="36"/>
        <v>-1.5519315886618392E-3</v>
      </c>
      <c r="AR81">
        <f t="shared" si="36"/>
        <v>-1.5519414028221299E-3</v>
      </c>
      <c r="AS81">
        <f t="shared" si="36"/>
        <v>-1.9511059649601306E-4</v>
      </c>
      <c r="AT81">
        <f t="shared" si="36"/>
        <v>-1.28037485553958E-4</v>
      </c>
      <c r="AU81">
        <f t="shared" si="23"/>
        <v>-1.8750894848721007E-3</v>
      </c>
      <c r="AW81">
        <v>78</v>
      </c>
      <c r="AX81">
        <f>IF(Z81&gt;0, (R81*SUMPRODUCT(K81:$K$98, X81:$X$98)-K81*$AZ$3)/Z81, 0)</f>
        <v>-2081171.862375885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0.68957421399999996</v>
      </c>
      <c r="Q82" s="4">
        <f t="shared" si="48"/>
        <v>12.5</v>
      </c>
      <c r="R82">
        <f t="shared" si="28"/>
        <v>1000000</v>
      </c>
      <c r="S82">
        <f t="shared" si="29"/>
        <v>-6186452.4471497498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-7.1875421669598261</v>
      </c>
      <c r="AC82">
        <f t="shared" si="30"/>
        <v>-6.4187630677966148</v>
      </c>
      <c r="AE82">
        <f t="shared" si="31"/>
        <v>0</v>
      </c>
      <c r="AF82">
        <f t="shared" si="32"/>
        <v>0</v>
      </c>
      <c r="AG82">
        <f t="shared" si="32"/>
        <v>-1.2969393854215059E-5</v>
      </c>
      <c r="AH82">
        <f t="shared" si="33"/>
        <v>-2.3815158324863046</v>
      </c>
      <c r="AI82">
        <f t="shared" si="34"/>
        <v>-2.381528801880159</v>
      </c>
      <c r="AJ82">
        <f t="shared" si="35"/>
        <v>-0.7687790991632113</v>
      </c>
      <c r="AK82">
        <f t="shared" si="49"/>
        <v>-0.50312795168718782</v>
      </c>
      <c r="AL82">
        <f t="shared" si="26"/>
        <v>-3.6534358527305582</v>
      </c>
      <c r="AN82">
        <f t="shared" si="36"/>
        <v>0</v>
      </c>
      <c r="AO82">
        <f t="shared" si="36"/>
        <v>0</v>
      </c>
      <c r="AP82">
        <f t="shared" si="36"/>
        <v>-2.6325239457725851E-9</v>
      </c>
      <c r="AQ82">
        <f t="shared" si="36"/>
        <v>-4.8339941918096443E-4</v>
      </c>
      <c r="AR82">
        <f t="shared" si="36"/>
        <v>-4.8340205170491023E-4</v>
      </c>
      <c r="AS82">
        <f t="shared" si="36"/>
        <v>-1.5604656704128734E-4</v>
      </c>
      <c r="AT82">
        <f t="shared" si="36"/>
        <v>-1.0212477124931882E-4</v>
      </c>
      <c r="AU82">
        <f t="shared" si="23"/>
        <v>-7.4157338999551639E-4</v>
      </c>
      <c r="AW82">
        <v>79</v>
      </c>
      <c r="AX82">
        <f>IF(Z82&gt;0, (R82*SUMPRODUCT(K82:$K$98, X82:$X$98)-K82*$AZ$3)/Z82, 0)</f>
        <v>-6186452.4471497498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0.72148010799999995</v>
      </c>
      <c r="Q83" s="4">
        <f t="shared" si="48"/>
        <v>12.5</v>
      </c>
      <c r="R83">
        <f t="shared" si="28"/>
        <v>1000000</v>
      </c>
      <c r="S83">
        <f t="shared" si="29"/>
        <v>-20572091.468916941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-6.4187630677966148</v>
      </c>
      <c r="AC83">
        <f t="shared" si="30"/>
        <v>-5.7314509040444808</v>
      </c>
      <c r="AE83">
        <f t="shared" si="31"/>
        <v>0</v>
      </c>
      <c r="AF83">
        <f t="shared" si="32"/>
        <v>0</v>
      </c>
      <c r="AG83">
        <f t="shared" si="32"/>
        <v>-3.482540237039292E-6</v>
      </c>
      <c r="AH83">
        <f t="shared" si="33"/>
        <v>-0.74857277429068936</v>
      </c>
      <c r="AI83">
        <f t="shared" si="34"/>
        <v>-0.74857625683092643</v>
      </c>
      <c r="AJ83">
        <f t="shared" si="35"/>
        <v>-0.687312163752134</v>
      </c>
      <c r="AK83">
        <f t="shared" si="49"/>
        <v>-0.44931341474576308</v>
      </c>
      <c r="AL83">
        <f t="shared" si="26"/>
        <v>-1.8852018353288236</v>
      </c>
      <c r="AN83">
        <f t="shared" si="36"/>
        <v>0</v>
      </c>
      <c r="AO83">
        <f t="shared" si="36"/>
        <v>0</v>
      </c>
      <c r="AP83">
        <f t="shared" si="36"/>
        <v>-6.3114736214845395E-10</v>
      </c>
      <c r="AQ83">
        <f t="shared" si="36"/>
        <v>-1.3566526147918505E-4</v>
      </c>
      <c r="AR83">
        <f t="shared" si="36"/>
        <v>-1.356658926265472E-4</v>
      </c>
      <c r="AS83">
        <f t="shared" si="36"/>
        <v>-1.2456288502024602E-4</v>
      </c>
      <c r="AT83">
        <f t="shared" si="36"/>
        <v>-8.142992103252562E-5</v>
      </c>
      <c r="AU83">
        <f t="shared" si="23"/>
        <v>-3.4165869867931883E-4</v>
      </c>
      <c r="AW83">
        <v>80</v>
      </c>
      <c r="AX83">
        <f>IF(Z83&gt;0, (R83*SUMPRODUCT(K83:$K$98, X83:$X$98)-K83*$AZ$3)/Z83, 0)</f>
        <v>-20572091.468916941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0.75308980400000003</v>
      </c>
      <c r="Q84" s="4">
        <f t="shared" si="48"/>
        <v>12.5</v>
      </c>
      <c r="R84">
        <f t="shared" si="28"/>
        <v>1000000</v>
      </c>
      <c r="S84">
        <f t="shared" si="29"/>
        <v>-77532994.832746312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-5.7314509040444808</v>
      </c>
      <c r="AC84">
        <f t="shared" si="30"/>
        <v>-5.1174833879030004</v>
      </c>
      <c r="AE84">
        <f t="shared" si="31"/>
        <v>0</v>
      </c>
      <c r="AF84">
        <f t="shared" si="32"/>
        <v>0</v>
      </c>
      <c r="AG84">
        <f t="shared" si="32"/>
        <v>-8.2504929013486513E-7</v>
      </c>
      <c r="AH84">
        <f t="shared" si="33"/>
        <v>-0.20981324356272271</v>
      </c>
      <c r="AI84">
        <f t="shared" si="34"/>
        <v>-0.20981406861201285</v>
      </c>
      <c r="AJ84">
        <f t="shared" si="35"/>
        <v>-0.61396751614148037</v>
      </c>
      <c r="AK84">
        <f t="shared" si="49"/>
        <v>-0.40120156328311368</v>
      </c>
      <c r="AL84">
        <f t="shared" si="26"/>
        <v>-1.2249831480366069</v>
      </c>
      <c r="AN84">
        <f t="shared" si="36"/>
        <v>0</v>
      </c>
      <c r="AO84">
        <f t="shared" si="36"/>
        <v>0</v>
      </c>
      <c r="AP84">
        <f t="shared" si="36"/>
        <v>-1.3350468327810107E-10</v>
      </c>
      <c r="AQ84">
        <f t="shared" si="36"/>
        <v>-3.3950760232535444E-5</v>
      </c>
      <c r="AR84">
        <f t="shared" si="36"/>
        <v>-3.3950893737218718E-5</v>
      </c>
      <c r="AS84">
        <f t="shared" si="36"/>
        <v>-9.9348656820384728E-5</v>
      </c>
      <c r="AT84">
        <f t="shared" si="36"/>
        <v>-6.4920106322418218E-5</v>
      </c>
      <c r="AU84">
        <f t="shared" si="23"/>
        <v>-1.9821965688002167E-4</v>
      </c>
      <c r="AW84">
        <v>81</v>
      </c>
      <c r="AX84">
        <f>IF(Z84&gt;0, (R84*SUMPRODUCT(K84:$K$98, X84:$X$98)-K84*$AZ$3)/Z84, 0)</f>
        <v>-77532994.832746312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0.78453892300000005</v>
      </c>
      <c r="Q85" s="4">
        <f t="shared" si="48"/>
        <v>12.5</v>
      </c>
      <c r="R85">
        <f t="shared" si="28"/>
        <v>1000000</v>
      </c>
      <c r="S85">
        <f t="shared" si="29"/>
        <v>-336931615.59881419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-5.1174833879030004</v>
      </c>
      <c r="AC85">
        <f t="shared" si="30"/>
        <v>-4.5692109266963046</v>
      </c>
      <c r="AE85">
        <f t="shared" si="31"/>
        <v>0</v>
      </c>
      <c r="AF85">
        <f t="shared" si="32"/>
        <v>0</v>
      </c>
      <c r="AG85">
        <f t="shared" si="32"/>
        <v>-1.6951551572919482E-7</v>
      </c>
      <c r="AH85">
        <f t="shared" si="33"/>
        <v>-5.1782662520345732E-2</v>
      </c>
      <c r="AI85">
        <f t="shared" si="34"/>
        <v>-5.178283203586146E-2</v>
      </c>
      <c r="AJ85">
        <f t="shared" si="35"/>
        <v>-0.54827246120669582</v>
      </c>
      <c r="AK85">
        <f t="shared" si="49"/>
        <v>-0.35822383715321005</v>
      </c>
      <c r="AL85">
        <f t="shared" si="26"/>
        <v>-0.95827913039576729</v>
      </c>
      <c r="AN85">
        <f t="shared" si="36"/>
        <v>0</v>
      </c>
      <c r="AO85">
        <f t="shared" si="36"/>
        <v>0</v>
      </c>
      <c r="AP85">
        <f t="shared" si="36"/>
        <v>-2.44910857239844E-11</v>
      </c>
      <c r="AQ85">
        <f t="shared" si="36"/>
        <v>-7.4814014596041094E-6</v>
      </c>
      <c r="AR85">
        <f t="shared" si="36"/>
        <v>-7.4814259506898333E-6</v>
      </c>
      <c r="AS85">
        <f t="shared" si="36"/>
        <v>-7.9212736307656461E-5</v>
      </c>
      <c r="AT85">
        <f t="shared" si="36"/>
        <v>-5.1755089593742217E-5</v>
      </c>
      <c r="AU85">
        <f t="shared" si="23"/>
        <v>-1.3844925185208849E-4</v>
      </c>
      <c r="AW85">
        <v>82</v>
      </c>
      <c r="AX85">
        <f>IF(Z85&gt;0, (R85*SUMPRODUCT(K85:$K$98, X85:$X$98)-K85*$AZ$3)/Z85, 0)</f>
        <v>-336931615.59881419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0.81598695700000001</v>
      </c>
      <c r="Q86" s="4">
        <f t="shared" si="48"/>
        <v>12.5</v>
      </c>
      <c r="R86">
        <f t="shared" si="28"/>
        <v>1000000</v>
      </c>
      <c r="S86">
        <f t="shared" si="29"/>
        <v>-1728791552.9643717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-4.5692109266963046</v>
      </c>
      <c r="AC86">
        <f t="shared" si="30"/>
        <v>-4.0796591116987218</v>
      </c>
      <c r="AE86">
        <f t="shared" si="31"/>
        <v>0</v>
      </c>
      <c r="AF86">
        <f t="shared" si="32"/>
        <v>0</v>
      </c>
      <c r="AG86">
        <f t="shared" si="32"/>
        <v>-2.9497910727751562E-8</v>
      </c>
      <c r="AH86">
        <f t="shared" si="33"/>
        <v>-1.1065795987532104E-2</v>
      </c>
      <c r="AI86">
        <f t="shared" si="34"/>
        <v>-1.1065825485442831E-2</v>
      </c>
      <c r="AJ86">
        <f t="shared" si="35"/>
        <v>-0.48955181499758282</v>
      </c>
      <c r="AK86">
        <f t="shared" si="49"/>
        <v>-0.31984476486874136</v>
      </c>
      <c r="AL86">
        <f t="shared" si="26"/>
        <v>-0.82046240535176707</v>
      </c>
      <c r="AN86">
        <f t="shared" si="36"/>
        <v>0</v>
      </c>
      <c r="AO86">
        <f t="shared" si="36"/>
        <v>0</v>
      </c>
      <c r="AP86">
        <f t="shared" si="36"/>
        <v>-3.8051503153610578E-12</v>
      </c>
      <c r="AQ86">
        <f t="shared" si="36"/>
        <v>-1.4274576081100123E-6</v>
      </c>
      <c r="AR86">
        <f t="shared" si="36"/>
        <v>-1.4274614132603275E-6</v>
      </c>
      <c r="AS86">
        <f t="shared" si="36"/>
        <v>-6.3150853645749754E-5</v>
      </c>
      <c r="AT86">
        <f t="shared" si="36"/>
        <v>-4.1259105403755595E-5</v>
      </c>
      <c r="AU86">
        <f t="shared" si="23"/>
        <v>-1.0583742046276569E-4</v>
      </c>
      <c r="AW86">
        <v>83</v>
      </c>
      <c r="AX86">
        <f>IF(Z86&gt;0, (R86*SUMPRODUCT(K86:$K$98, X86:$X$98)-K86*$AZ$3)/Z86, 0)</f>
        <v>-1728791552.9643717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0.84743607600000004</v>
      </c>
      <c r="Q87" s="4">
        <f t="shared" si="48"/>
        <v>12.5</v>
      </c>
      <c r="R87">
        <f t="shared" si="28"/>
        <v>1000000</v>
      </c>
      <c r="S87">
        <f t="shared" si="29"/>
        <v>-10827174023.833845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-4.0796591116987218</v>
      </c>
      <c r="AC87">
        <f t="shared" si="30"/>
        <v>-3.6425540245143262</v>
      </c>
      <c r="AE87">
        <f t="shared" si="31"/>
        <v>0</v>
      </c>
      <c r="AF87">
        <f t="shared" si="32"/>
        <v>0</v>
      </c>
      <c r="AG87">
        <f t="shared" si="32"/>
        <v>-4.2053379031499547E-9</v>
      </c>
      <c r="AH87">
        <f t="shared" si="33"/>
        <v>-1.9998074973859273E-3</v>
      </c>
      <c r="AI87">
        <f t="shared" si="34"/>
        <v>-1.9998117027238303E-3</v>
      </c>
      <c r="AJ87">
        <f t="shared" si="35"/>
        <v>-0.43710508718439556</v>
      </c>
      <c r="AK87">
        <f t="shared" si="49"/>
        <v>-0.28557613781891056</v>
      </c>
      <c r="AL87">
        <f t="shared" si="26"/>
        <v>-0.7246810367060299</v>
      </c>
      <c r="AN87">
        <f t="shared" si="36"/>
        <v>0</v>
      </c>
      <c r="AO87">
        <f t="shared" si="36"/>
        <v>0</v>
      </c>
      <c r="AP87">
        <f t="shared" si="36"/>
        <v>-4.8435460747116909E-13</v>
      </c>
      <c r="AQ87">
        <f t="shared" si="36"/>
        <v>-2.3033011798855267E-7</v>
      </c>
      <c r="AR87">
        <f t="shared" si="36"/>
        <v>-2.3033060234316014E-7</v>
      </c>
      <c r="AS87">
        <f t="shared" si="36"/>
        <v>-5.0344078835678692E-5</v>
      </c>
      <c r="AT87">
        <f t="shared" si="36"/>
        <v>-3.2891558614779563E-5</v>
      </c>
      <c r="AU87">
        <f t="shared" si="23"/>
        <v>-8.3465968052801414E-5</v>
      </c>
      <c r="AW87">
        <v>84</v>
      </c>
      <c r="AX87">
        <f>IF(Z87&gt;0, (R87*SUMPRODUCT(K87:$K$98, X87:$X$98)-K87*$AZ$3)/Z87, 0)</f>
        <v>-10827174023.833845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0.87888519499999995</v>
      </c>
      <c r="Q88" s="4">
        <f t="shared" si="48"/>
        <v>12.5</v>
      </c>
      <c r="R88">
        <f t="shared" si="28"/>
        <v>1000000</v>
      </c>
      <c r="S88">
        <f t="shared" si="29"/>
        <v>-87001190027.223541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-3.6425540245143262</v>
      </c>
      <c r="AC88">
        <f t="shared" si="30"/>
        <v>-3.2522805810569428</v>
      </c>
      <c r="AE88">
        <f t="shared" si="31"/>
        <v>0</v>
      </c>
      <c r="AF88">
        <f t="shared" si="32"/>
        <v>0</v>
      </c>
      <c r="AG88">
        <f t="shared" si="32"/>
        <v>-4.6727530106761639E-10</v>
      </c>
      <c r="AH88">
        <f t="shared" si="33"/>
        <v>-2.9568073784406708E-4</v>
      </c>
      <c r="AI88">
        <f t="shared" si="34"/>
        <v>-2.9568120511936816E-4</v>
      </c>
      <c r="AJ88">
        <f t="shared" si="35"/>
        <v>-0.39027344345738335</v>
      </c>
      <c r="AK88">
        <f t="shared" si="49"/>
        <v>-0.25497878171600286</v>
      </c>
      <c r="AL88">
        <f t="shared" si="26"/>
        <v>-0.64554790637850556</v>
      </c>
      <c r="AN88">
        <f t="shared" si="36"/>
        <v>0</v>
      </c>
      <c r="AO88">
        <f t="shared" si="36"/>
        <v>0</v>
      </c>
      <c r="AP88">
        <f t="shared" si="36"/>
        <v>-4.8052649785723685E-14</v>
      </c>
      <c r="AQ88">
        <f t="shared" si="36"/>
        <v>-3.0406578116889058E-8</v>
      </c>
      <c r="AR88">
        <f t="shared" si="36"/>
        <v>-3.0406626169538848E-8</v>
      </c>
      <c r="AS88">
        <f t="shared" si="36"/>
        <v>-4.0134098798456191E-5</v>
      </c>
      <c r="AT88">
        <f t="shared" si="36"/>
        <v>-2.6220958121680403E-5</v>
      </c>
      <c r="AU88">
        <f t="shared" si="23"/>
        <v>-6.6385463546306126E-5</v>
      </c>
      <c r="AW88">
        <v>85</v>
      </c>
      <c r="AX88">
        <f>IF(Z88&gt;0, (R88*SUMPRODUCT(K88:$K$98, X88:$X$98)-K88*$AZ$3)/Z88, 0)</f>
        <v>-87001190027.223541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12.5</v>
      </c>
      <c r="R89">
        <f t="shared" si="28"/>
        <v>1000000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-3.2522805810569428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-3.7382024085409308E-5</v>
      </c>
      <c r="AI89">
        <f t="shared" si="34"/>
        <v>-3.7382024085409308E-5</v>
      </c>
      <c r="AJ89">
        <f t="shared" si="35"/>
        <v>-3.2522805810569428</v>
      </c>
      <c r="AK89">
        <f t="shared" si="49"/>
        <v>-0.22765964067398603</v>
      </c>
      <c r="AL89">
        <f t="shared" si="26"/>
        <v>-3.4799776037550143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-3.4323321275516914E-9</v>
      </c>
      <c r="AR89">
        <f t="shared" si="36"/>
        <v>-3.4323321275516914E-9</v>
      </c>
      <c r="AS89">
        <f t="shared" si="36"/>
        <v>-2.986169796656692E-4</v>
      </c>
      <c r="AT89">
        <f t="shared" si="36"/>
        <v>-2.0903188576596849E-5</v>
      </c>
      <c r="AU89">
        <f t="shared" si="23"/>
        <v>-3.195236005743936E-4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50502.806888464569</v>
      </c>
      <c r="AO91" s="8">
        <f t="shared" si="50"/>
        <v>-5050.2806888464575</v>
      </c>
      <c r="AP91" s="8">
        <f t="shared" si="50"/>
        <v>-208.19182841373947</v>
      </c>
      <c r="AQ91" s="8">
        <f t="shared" si="50"/>
        <v>-31625.943839903146</v>
      </c>
      <c r="AR91" s="8">
        <f t="shared" si="50"/>
        <v>13618.390531301222</v>
      </c>
      <c r="AS91" s="8">
        <f t="shared" si="50"/>
        <v>-1131.6895408468718</v>
      </c>
      <c r="AT91" s="8">
        <f t="shared" si="50"/>
        <v>499.73506657940356</v>
      </c>
      <c r="AU91" s="8">
        <f t="shared" si="50"/>
        <v>12986.436057033752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" priority="1" operator="lessThan">
      <formula>0</formula>
    </cfRule>
  </conditionalFormatting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2D3A6-41F6-449A-BEFF-ABB0477DC8E5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'S.45.04.E'!C3*(1+C12)</f>
        <v>69231.017462283169</v>
      </c>
      <c r="K3">
        <v>1</v>
      </c>
      <c r="L3" s="2">
        <v>0</v>
      </c>
      <c r="O3">
        <f>$C$3</f>
        <v>69231.017462283169</v>
      </c>
      <c r="P3">
        <f>O3*C5</f>
        <v>6923.1017462283171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69231.017462283169</v>
      </c>
      <c r="AF3">
        <f t="shared" ref="AF3:AG34" si="4">-$Z3*P3</f>
        <v>-6923.1017462283171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62207.915716054849</v>
      </c>
      <c r="AJ3">
        <f t="shared" ref="AJ3:AJ66" si="7">AB3-AC3</f>
        <v>0</v>
      </c>
      <c r="AL3">
        <f t="shared" ref="AL3:AL34" si="8">SUM(AI3:AK3)</f>
        <v>62207.915716054849</v>
      </c>
      <c r="AN3">
        <f t="shared" ref="AN3:AU34" si="9">AE3*$K3</f>
        <v>69231.017462283169</v>
      </c>
      <c r="AO3">
        <f t="shared" si="9"/>
        <v>-6923.1017462283171</v>
      </c>
      <c r="AP3">
        <f t="shared" si="9"/>
        <v>-100</v>
      </c>
      <c r="AQ3">
        <f t="shared" si="9"/>
        <v>0</v>
      </c>
      <c r="AR3">
        <f t="shared" si="9"/>
        <v>62207.915716054849</v>
      </c>
      <c r="AS3">
        <f t="shared" si="9"/>
        <v>0</v>
      </c>
      <c r="AT3">
        <f t="shared" si="9"/>
        <v>0</v>
      </c>
      <c r="AU3">
        <f t="shared" si="9"/>
        <v>62207.915716054849</v>
      </c>
      <c r="AW3">
        <v>0</v>
      </c>
      <c r="AX3">
        <f>IF(Z3&gt;0, (R3*SUMPRODUCT(K3:$K$98, X3:$X$98)-K3*$AZ$3)/Z3, 0)</f>
        <v>0</v>
      </c>
      <c r="AZ3">
        <f>C6*ABS(SUMPRODUCT(X4:X79, K4:K79))/1</f>
        <v>42445.22966240676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1000000</v>
      </c>
      <c r="S4">
        <f t="shared" si="1"/>
        <v>2884.5991723200596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2847.1051522782436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-2998</v>
      </c>
      <c r="AI4">
        <f t="shared" si="6"/>
        <v>-2998</v>
      </c>
      <c r="AJ4">
        <f t="shared" si="7"/>
        <v>-2847.1051522782436</v>
      </c>
      <c r="AK4">
        <f>G4*SUM(AB4, AE4:AF4)</f>
        <v>0</v>
      </c>
      <c r="AL4">
        <f t="shared" si="8"/>
        <v>-5845.1051522782436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-2796.9026961470286</v>
      </c>
      <c r="AR4">
        <f t="shared" si="9"/>
        <v>-2796.9026961470286</v>
      </c>
      <c r="AS4">
        <f t="shared" si="9"/>
        <v>-2656.1294451704857</v>
      </c>
      <c r="AT4">
        <f t="shared" si="9"/>
        <v>0</v>
      </c>
      <c r="AU4">
        <f t="shared" si="9"/>
        <v>-5453.0321413175143</v>
      </c>
      <c r="AW4">
        <v>1</v>
      </c>
      <c r="AX4">
        <f>IF(Z4&gt;0, (R4*SUMPRODUCT(K4:$K$98, X4:$X$98)-K4*$AZ$3)/Z4, 0)</f>
        <v>2884.5991723200596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3.0469999999999998E-3</v>
      </c>
      <c r="Q5" s="4">
        <f t="shared" ref="Q5:Q68" si="21">$C$8</f>
        <v>12.5</v>
      </c>
      <c r="R5">
        <f t="shared" si="0"/>
        <v>1000000</v>
      </c>
      <c r="S5">
        <f t="shared" si="1"/>
        <v>3442.1375067904382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2847.1051522782436</v>
      </c>
      <c r="AC5">
        <f t="shared" si="2"/>
        <v>3353.0707699916093</v>
      </c>
      <c r="AE5">
        <f t="shared" si="3"/>
        <v>0</v>
      </c>
      <c r="AF5">
        <f t="shared" si="4"/>
        <v>0</v>
      </c>
      <c r="AG5">
        <f t="shared" si="4"/>
        <v>-12.176557311325</v>
      </c>
      <c r="AH5">
        <f t="shared" si="5"/>
        <v>-3007.395094</v>
      </c>
      <c r="AI5">
        <f t="shared" si="6"/>
        <v>-3019.5716513113248</v>
      </c>
      <c r="AJ5">
        <f t="shared" si="7"/>
        <v>-505.96561771336565</v>
      </c>
      <c r="AK5">
        <f>G5*SUM(AB5, AE5:AF5)</f>
        <v>116.73131124340799</v>
      </c>
      <c r="AL5">
        <f t="shared" si="8"/>
        <v>-3408.8059577812824</v>
      </c>
      <c r="AN5">
        <f t="shared" si="9"/>
        <v>0</v>
      </c>
      <c r="AO5">
        <f t="shared" si="9"/>
        <v>0</v>
      </c>
      <c r="AP5">
        <f t="shared" si="9"/>
        <v>-10.412271784560838</v>
      </c>
      <c r="AQ5">
        <f t="shared" si="9"/>
        <v>-2571.6476571878802</v>
      </c>
      <c r="AR5">
        <f t="shared" si="9"/>
        <v>-2582.0599289724405</v>
      </c>
      <c r="AS5">
        <f t="shared" si="9"/>
        <v>-432.65525637324038</v>
      </c>
      <c r="AT5">
        <f t="shared" si="9"/>
        <v>99.817880157644296</v>
      </c>
      <c r="AU5">
        <f t="shared" si="9"/>
        <v>-2914.8973051880366</v>
      </c>
      <c r="AW5">
        <v>2</v>
      </c>
      <c r="AX5">
        <f>IF(Z5&gt;0, (R5*SUMPRODUCT(K5:$K$98, X5:$X$98)-K5*$AZ$3)/Z5, 0)</f>
        <v>3442.1375067904382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3.104E-3</v>
      </c>
      <c r="Q6" s="4">
        <f t="shared" si="21"/>
        <v>12.5</v>
      </c>
      <c r="R6">
        <f t="shared" si="0"/>
        <v>1000000</v>
      </c>
      <c r="S6">
        <f t="shared" si="1"/>
        <v>4508.201915424328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3353.0707699916093</v>
      </c>
      <c r="AC6">
        <f t="shared" si="2"/>
        <v>4334.0034441479693</v>
      </c>
      <c r="AE6">
        <f t="shared" si="3"/>
        <v>0</v>
      </c>
      <c r="AF6">
        <f t="shared" si="4"/>
        <v>0</v>
      </c>
      <c r="AG6">
        <f t="shared" si="4"/>
        <v>-12.016995704317397</v>
      </c>
      <c r="AH6">
        <f t="shared" si="5"/>
        <v>-3023.6827115482238</v>
      </c>
      <c r="AI6">
        <f t="shared" si="6"/>
        <v>-3035.699707252541</v>
      </c>
      <c r="AJ6">
        <f t="shared" si="7"/>
        <v>-980.93267415636001</v>
      </c>
      <c r="AK6">
        <f>G6*SUM(AB6, AE6:AF6)</f>
        <v>196.15464004450916</v>
      </c>
      <c r="AL6">
        <f t="shared" si="8"/>
        <v>-3820.4777413643919</v>
      </c>
      <c r="AN6">
        <f t="shared" si="9"/>
        <v>0</v>
      </c>
      <c r="AO6">
        <f t="shared" si="9"/>
        <v>0</v>
      </c>
      <c r="AP6">
        <f t="shared" si="9"/>
        <v>-9.27003101046094</v>
      </c>
      <c r="AQ6">
        <f t="shared" si="9"/>
        <v>-2332.4991696365782</v>
      </c>
      <c r="AR6">
        <f t="shared" si="9"/>
        <v>-2341.7692006470388</v>
      </c>
      <c r="AS6">
        <f t="shared" si="9"/>
        <v>-756.70130308333671</v>
      </c>
      <c r="AT6">
        <f t="shared" si="9"/>
        <v>151.31565665827054</v>
      </c>
      <c r="AU6">
        <f t="shared" si="9"/>
        <v>-2947.154847072105</v>
      </c>
      <c r="AW6">
        <v>3</v>
      </c>
      <c r="AX6">
        <f>IF(Z6&gt;0, (R6*SUMPRODUCT(K6:$K$98, X6:$X$98)-K6*$AZ$3)/Z6, 0)</f>
        <v>4508.201915424328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3.1700000000000001E-3</v>
      </c>
      <c r="Q7" s="4">
        <f t="shared" si="21"/>
        <v>12.5</v>
      </c>
      <c r="R7">
        <f t="shared" si="0"/>
        <v>1000000</v>
      </c>
      <c r="S7">
        <f t="shared" si="1"/>
        <v>5221.6135191181374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4334.0034441479693</v>
      </c>
      <c r="AC7">
        <f t="shared" si="2"/>
        <v>4953.7371725315497</v>
      </c>
      <c r="AE7">
        <f t="shared" si="3"/>
        <v>0</v>
      </c>
      <c r="AF7">
        <f t="shared" si="4"/>
        <v>0</v>
      </c>
      <c r="AG7">
        <f t="shared" si="4"/>
        <v>-11.858731870891537</v>
      </c>
      <c r="AH7">
        <f t="shared" si="5"/>
        <v>-3047.5101106148923</v>
      </c>
      <c r="AI7">
        <f t="shared" si="6"/>
        <v>-3059.3688424857837</v>
      </c>
      <c r="AJ7">
        <f t="shared" si="7"/>
        <v>-619.73372838358046</v>
      </c>
      <c r="AK7">
        <f>G7*SUM(AB7, AE7:AF7)</f>
        <v>212.79956910766529</v>
      </c>
      <c r="AL7">
        <f t="shared" si="8"/>
        <v>-3466.3030017616989</v>
      </c>
      <c r="AN7">
        <f t="shared" si="9"/>
        <v>0</v>
      </c>
      <c r="AO7">
        <f t="shared" si="9"/>
        <v>0</v>
      </c>
      <c r="AP7">
        <f t="shared" si="9"/>
        <v>-8.323123193570348</v>
      </c>
      <c r="AQ7">
        <f t="shared" si="9"/>
        <v>-2138.9135331206394</v>
      </c>
      <c r="AR7">
        <f t="shared" si="9"/>
        <v>-2147.2366563142095</v>
      </c>
      <c r="AS7">
        <f t="shared" si="9"/>
        <v>-434.9638919831163</v>
      </c>
      <c r="AT7">
        <f t="shared" si="9"/>
        <v>149.35467371256368</v>
      </c>
      <c r="AU7">
        <f t="shared" si="9"/>
        <v>-2432.8458745847624</v>
      </c>
      <c r="AW7">
        <v>4</v>
      </c>
      <c r="AX7">
        <f>IF(Z7&gt;0, (R7*SUMPRODUCT(K7:$K$98, X7:$X$98)-K7*$AZ$3)/Z7, 0)</f>
        <v>5221.6135191181374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3.2390000000000001E-3</v>
      </c>
      <c r="Q8" s="4">
        <f t="shared" si="21"/>
        <v>12.5</v>
      </c>
      <c r="R8">
        <f t="shared" si="0"/>
        <v>1000000</v>
      </c>
      <c r="S8">
        <f t="shared" si="1"/>
        <v>5124.7919661289616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4953.7371725315497</v>
      </c>
      <c r="AC8">
        <f t="shared" si="2"/>
        <v>4797.5162404939074</v>
      </c>
      <c r="AE8">
        <f t="shared" si="3"/>
        <v>0</v>
      </c>
      <c r="AF8">
        <f t="shared" si="4"/>
        <v>0</v>
      </c>
      <c r="AG8">
        <f t="shared" si="4"/>
        <v>-11.701734119652803</v>
      </c>
      <c r="AH8">
        <f t="shared" si="5"/>
        <v>-3072.8346023854151</v>
      </c>
      <c r="AI8">
        <f t="shared" si="6"/>
        <v>-3084.536336505068</v>
      </c>
      <c r="AJ8">
        <f t="shared" si="7"/>
        <v>156.22093203764234</v>
      </c>
      <c r="AK8">
        <f t="shared" ref="AK8:AK71" si="22">G8*SUM(AB8:AB8, AE8:AF8)</f>
        <v>105.51460177492201</v>
      </c>
      <c r="AL8">
        <f t="shared" si="8"/>
        <v>-2822.8008026925036</v>
      </c>
      <c r="AN8">
        <f t="shared" si="9"/>
        <v>0</v>
      </c>
      <c r="AO8">
        <f t="shared" si="9"/>
        <v>0</v>
      </c>
      <c r="AP8">
        <f t="shared" si="9"/>
        <v>-7.6663244335019796</v>
      </c>
      <c r="AQ8">
        <f t="shared" si="9"/>
        <v>-2013.1500811331548</v>
      </c>
      <c r="AR8">
        <f t="shared" si="9"/>
        <v>-2020.8164055666568</v>
      </c>
      <c r="AS8">
        <f t="shared" si="9"/>
        <v>102.34725349751531</v>
      </c>
      <c r="AT8">
        <f t="shared" si="9"/>
        <v>69.127290144096762</v>
      </c>
      <c r="AU8">
        <f t="shared" si="9"/>
        <v>-1849.3418619250449</v>
      </c>
      <c r="AW8">
        <v>5</v>
      </c>
      <c r="AX8">
        <f>IF(Z8&gt;0, (R8*SUMPRODUCT(K8:$K$98, X8:$X$98)-K8*$AZ$3)/Z8, 0)</f>
        <v>5124.7919661289616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3.3149999999999998E-3</v>
      </c>
      <c r="Q9" s="4">
        <f t="shared" si="21"/>
        <v>12.5</v>
      </c>
      <c r="R9">
        <f t="shared" si="0"/>
        <v>1000000</v>
      </c>
      <c r="S9">
        <f t="shared" si="1"/>
        <v>4608.2551764682148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4797.5162404939074</v>
      </c>
      <c r="AC9">
        <f t="shared" si="2"/>
        <v>4256.5256872036844</v>
      </c>
      <c r="AE9">
        <f t="shared" si="3"/>
        <v>0</v>
      </c>
      <c r="AF9">
        <f t="shared" si="4"/>
        <v>0</v>
      </c>
      <c r="AG9">
        <f t="shared" si="4"/>
        <v>-11.545925529849626</v>
      </c>
      <c r="AH9">
        <f t="shared" si="5"/>
        <v>-3103.2998885319234</v>
      </c>
      <c r="AI9">
        <f t="shared" si="6"/>
        <v>-3114.8458140617731</v>
      </c>
      <c r="AJ9">
        <f t="shared" si="7"/>
        <v>540.99055329022303</v>
      </c>
      <c r="AK9">
        <f t="shared" si="22"/>
        <v>28.305345818914052</v>
      </c>
      <c r="AL9">
        <f t="shared" si="8"/>
        <v>-2545.5499149526358</v>
      </c>
      <c r="AN9">
        <f t="shared" si="9"/>
        <v>0</v>
      </c>
      <c r="AO9">
        <f t="shared" si="9"/>
        <v>0</v>
      </c>
      <c r="AP9">
        <f t="shared" si="9"/>
        <v>-7.1637913852352497</v>
      </c>
      <c r="AQ9">
        <f t="shared" si="9"/>
        <v>-1925.4751773508142</v>
      </c>
      <c r="AR9">
        <f t="shared" si="9"/>
        <v>-1932.6389687360495</v>
      </c>
      <c r="AS9">
        <f t="shared" si="9"/>
        <v>335.66330002170264</v>
      </c>
      <c r="AT9">
        <f t="shared" si="9"/>
        <v>17.56235063264625</v>
      </c>
      <c r="AU9">
        <f t="shared" si="9"/>
        <v>-1579.4133180817005</v>
      </c>
      <c r="AW9">
        <v>6</v>
      </c>
      <c r="AX9">
        <f>IF(Z9&gt;0, (R9*SUMPRODUCT(K9:$K$98, X9:$X$98)-K9*$AZ$3)/Z9, 0)</f>
        <v>4608.2551764682148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3.3969999999999998E-3</v>
      </c>
      <c r="Q10" s="4">
        <f t="shared" si="21"/>
        <v>12.5</v>
      </c>
      <c r="R10">
        <f t="shared" si="0"/>
        <v>1000000</v>
      </c>
      <c r="S10">
        <f t="shared" si="1"/>
        <v>4041.1328501678086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4256.5256872036844</v>
      </c>
      <c r="AC10">
        <f t="shared" si="2"/>
        <v>3682.6826741016121</v>
      </c>
      <c r="AE10">
        <f t="shared" si="3"/>
        <v>0</v>
      </c>
      <c r="AF10">
        <f t="shared" si="4"/>
        <v>0</v>
      </c>
      <c r="AG10">
        <f t="shared" si="4"/>
        <v>-11.391244765526231</v>
      </c>
      <c r="AH10">
        <f t="shared" si="5"/>
        <v>-3137.7207219919342</v>
      </c>
      <c r="AI10">
        <f t="shared" si="6"/>
        <v>-3149.1119667574603</v>
      </c>
      <c r="AJ10">
        <f t="shared" si="7"/>
        <v>573.84301310207229</v>
      </c>
      <c r="AK10">
        <f t="shared" si="22"/>
        <v>17.451755317535106</v>
      </c>
      <c r="AL10">
        <f t="shared" si="8"/>
        <v>-2557.8171983378529</v>
      </c>
      <c r="AN10">
        <f t="shared" si="9"/>
        <v>0</v>
      </c>
      <c r="AO10">
        <f t="shared" si="9"/>
        <v>0</v>
      </c>
      <c r="AP10">
        <f t="shared" si="9"/>
        <v>-6.7050735907857444</v>
      </c>
      <c r="AQ10">
        <f t="shared" si="9"/>
        <v>-1846.9139046120208</v>
      </c>
      <c r="AR10">
        <f t="shared" si="9"/>
        <v>-1853.6189782028066</v>
      </c>
      <c r="AS10">
        <f t="shared" si="9"/>
        <v>337.77341384603949</v>
      </c>
      <c r="AT10">
        <f t="shared" si="9"/>
        <v>10.272389550138305</v>
      </c>
      <c r="AU10">
        <f t="shared" si="9"/>
        <v>-1505.5731748066289</v>
      </c>
      <c r="AW10">
        <v>7</v>
      </c>
      <c r="AX10">
        <f>IF(Z10&gt;0, (R10*SUMPRODUCT(K10:$K$98, X10:$X$98)-K10*$AZ$3)/Z10, 0)</f>
        <v>4041.1328501678086</v>
      </c>
    </row>
    <row r="11" spans="1:52" x14ac:dyDescent="0.25">
      <c r="A11" t="s">
        <v>33</v>
      </c>
      <c r="C11" s="12">
        <f>AU81</f>
        <v>17802.26163315853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3.4910000000000002E-3</v>
      </c>
      <c r="Q11" s="4">
        <f t="shared" si="21"/>
        <v>12.5</v>
      </c>
      <c r="R11">
        <f t="shared" si="0"/>
        <v>1000000</v>
      </c>
      <c r="S11">
        <f t="shared" si="1"/>
        <v>3425.7240943589482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3682.6826741016121</v>
      </c>
      <c r="AC11">
        <f t="shared" si="2"/>
        <v>3079.7439067980267</v>
      </c>
      <c r="AE11">
        <f t="shared" si="3"/>
        <v>0</v>
      </c>
      <c r="AF11">
        <f t="shared" si="4"/>
        <v>0</v>
      </c>
      <c r="AG11">
        <f t="shared" si="4"/>
        <v>-11.237565482394517</v>
      </c>
      <c r="AH11">
        <f t="shared" si="5"/>
        <v>-3181.3468381161661</v>
      </c>
      <c r="AI11">
        <f t="shared" si="6"/>
        <v>-3192.5844035985606</v>
      </c>
      <c r="AJ11">
        <f t="shared" si="7"/>
        <v>602.93876730358534</v>
      </c>
      <c r="AK11">
        <f t="shared" si="22"/>
        <v>8.838438417843868</v>
      </c>
      <c r="AL11">
        <f t="shared" si="8"/>
        <v>-2580.8071978771313</v>
      </c>
      <c r="AN11">
        <f t="shared" si="9"/>
        <v>0</v>
      </c>
      <c r="AO11">
        <f t="shared" si="9"/>
        <v>0</v>
      </c>
      <c r="AP11">
        <f t="shared" si="9"/>
        <v>-6.2852674296583571</v>
      </c>
      <c r="AQ11">
        <f t="shared" si="9"/>
        <v>-1779.35476286074</v>
      </c>
      <c r="AR11">
        <f t="shared" si="9"/>
        <v>-1785.6400302903985</v>
      </c>
      <c r="AS11">
        <f t="shared" si="9"/>
        <v>337.22885994734895</v>
      </c>
      <c r="AT11">
        <f t="shared" si="9"/>
        <v>4.9434149419415094</v>
      </c>
      <c r="AU11">
        <f t="shared" si="9"/>
        <v>-1443.467755401108</v>
      </c>
      <c r="AW11">
        <v>8</v>
      </c>
      <c r="AX11">
        <f>IF(Z11&gt;0, (R11*SUMPRODUCT(K11:$K$98, X11:$X$98)-K11*$AZ$3)/Z11, 0)</f>
        <v>3425.7240943589482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3.5990000000000002E-3</v>
      </c>
      <c r="Q12" s="4">
        <f t="shared" si="21"/>
        <v>12.5</v>
      </c>
      <c r="R12">
        <f t="shared" si="0"/>
        <v>1000000</v>
      </c>
      <c r="S12">
        <f t="shared" si="1"/>
        <v>2796.9539517786293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3079.7439067980267</v>
      </c>
      <c r="AC12">
        <f t="shared" si="2"/>
        <v>2480.2818921600337</v>
      </c>
      <c r="AE12">
        <f t="shared" si="3"/>
        <v>0</v>
      </c>
      <c r="AF12">
        <f t="shared" si="4"/>
        <v>0</v>
      </c>
      <c r="AG12">
        <f t="shared" si="4"/>
        <v>-11.084745829399433</v>
      </c>
      <c r="AH12">
        <f t="shared" si="5"/>
        <v>-3235.5198536910293</v>
      </c>
      <c r="AI12">
        <f t="shared" si="6"/>
        <v>-3246.6045995204286</v>
      </c>
      <c r="AJ12">
        <f t="shared" si="7"/>
        <v>599.46201463799298</v>
      </c>
      <c r="AK12">
        <f t="shared" si="22"/>
        <v>7.083410985635461</v>
      </c>
      <c r="AL12">
        <f t="shared" si="8"/>
        <v>-2640.0591738968001</v>
      </c>
      <c r="AN12">
        <f t="shared" si="9"/>
        <v>0</v>
      </c>
      <c r="AO12">
        <f t="shared" si="9"/>
        <v>0</v>
      </c>
      <c r="AP12">
        <f t="shared" si="9"/>
        <v>-5.8916602469661044</v>
      </c>
      <c r="AQ12">
        <f t="shared" si="9"/>
        <v>-1719.7131980872696</v>
      </c>
      <c r="AR12">
        <f t="shared" si="9"/>
        <v>-1725.6048583342356</v>
      </c>
      <c r="AS12">
        <f t="shared" si="9"/>
        <v>318.62043348270703</v>
      </c>
      <c r="AT12">
        <f t="shared" si="9"/>
        <v>3.7649082405033836</v>
      </c>
      <c r="AU12">
        <f t="shared" si="9"/>
        <v>-1403.2195166110253</v>
      </c>
      <c r="AW12">
        <v>9</v>
      </c>
      <c r="AX12">
        <f>IF(Z12&gt;0, (R12*SUMPRODUCT(K12:$K$98, X12:$X$98)-K12*$AZ$3)/Z12, 0)</f>
        <v>2796.9539517786293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3.7169999999999998E-3</v>
      </c>
      <c r="Q13" s="4">
        <f t="shared" si="21"/>
        <v>12.5</v>
      </c>
      <c r="R13">
        <f t="shared" si="0"/>
        <v>1000000</v>
      </c>
      <c r="S13">
        <f t="shared" si="1"/>
        <v>2144.6061862539996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2480.2818921600337</v>
      </c>
      <c r="AC13">
        <f t="shared" si="2"/>
        <v>1875.7062615502218</v>
      </c>
      <c r="AE13">
        <f t="shared" si="3"/>
        <v>0</v>
      </c>
      <c r="AF13">
        <f t="shared" si="4"/>
        <v>0</v>
      </c>
      <c r="AG13">
        <f t="shared" si="4"/>
        <v>-10.93269637085756</v>
      </c>
      <c r="AH13">
        <f t="shared" si="5"/>
        <v>-3296.1600198302149</v>
      </c>
      <c r="AI13">
        <f t="shared" si="6"/>
        <v>-3307.0927162010726</v>
      </c>
      <c r="AJ13">
        <f t="shared" si="7"/>
        <v>604.57563060981192</v>
      </c>
      <c r="AK13">
        <f t="shared" si="22"/>
        <v>4.9605637843200672</v>
      </c>
      <c r="AL13">
        <f t="shared" si="8"/>
        <v>-2697.5565218069405</v>
      </c>
      <c r="AN13">
        <f t="shared" si="9"/>
        <v>0</v>
      </c>
      <c r="AO13">
        <f t="shared" si="9"/>
        <v>0</v>
      </c>
      <c r="AP13">
        <f t="shared" si="9"/>
        <v>-5.5236162959681261</v>
      </c>
      <c r="AQ13">
        <f t="shared" si="9"/>
        <v>-1665.3460941424337</v>
      </c>
      <c r="AR13">
        <f t="shared" si="9"/>
        <v>-1670.8697104384019</v>
      </c>
      <c r="AS13">
        <f t="shared" si="9"/>
        <v>305.45472883370837</v>
      </c>
      <c r="AT13">
        <f t="shared" si="9"/>
        <v>2.5062665262796799</v>
      </c>
      <c r="AU13">
        <f t="shared" si="9"/>
        <v>-1362.9087150784139</v>
      </c>
      <c r="AW13">
        <v>10</v>
      </c>
      <c r="AX13">
        <f>IF(Z13&gt;0, (R13*SUMPRODUCT(K13:$K$98, X13:$X$98)-K13*$AZ$3)/Z13, 0)</f>
        <v>2144.6061862539996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3.852E-3</v>
      </c>
      <c r="Q14" s="4">
        <f t="shared" si="21"/>
        <v>12.5</v>
      </c>
      <c r="R14">
        <f t="shared" si="0"/>
        <v>1000000</v>
      </c>
      <c r="S14">
        <f t="shared" si="1"/>
        <v>2907.8633939612942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1875.7062615502218</v>
      </c>
      <c r="AC14">
        <f t="shared" si="2"/>
        <v>2508.0337267706891</v>
      </c>
      <c r="AE14">
        <f t="shared" si="3"/>
        <v>0</v>
      </c>
      <c r="AF14">
        <f t="shared" si="4"/>
        <v>0</v>
      </c>
      <c r="AG14">
        <f t="shared" si="4"/>
        <v>-10.781256660728442</v>
      </c>
      <c r="AH14">
        <f t="shared" si="5"/>
        <v>-3369.0197136434654</v>
      </c>
      <c r="AI14">
        <f t="shared" si="6"/>
        <v>-3379.8009703041939</v>
      </c>
      <c r="AJ14">
        <f t="shared" si="7"/>
        <v>-632.32746522046727</v>
      </c>
      <c r="AK14">
        <f t="shared" si="22"/>
        <v>131.29943830851553</v>
      </c>
      <c r="AL14">
        <f t="shared" si="8"/>
        <v>-3880.8289972161456</v>
      </c>
      <c r="AN14">
        <f t="shared" si="9"/>
        <v>0</v>
      </c>
      <c r="AO14">
        <f t="shared" si="9"/>
        <v>0</v>
      </c>
      <c r="AP14">
        <f t="shared" si="9"/>
        <v>-4.8634849669967641</v>
      </c>
      <c r="AQ14">
        <f t="shared" si="9"/>
        <v>-1519.7835694335156</v>
      </c>
      <c r="AR14">
        <f t="shared" si="9"/>
        <v>-1524.6470544005124</v>
      </c>
      <c r="AS14">
        <f t="shared" si="9"/>
        <v>-285.24644372125783</v>
      </c>
      <c r="AT14">
        <f t="shared" si="9"/>
        <v>59.229908394133233</v>
      </c>
      <c r="AU14">
        <f t="shared" si="9"/>
        <v>-1750.6635897276371</v>
      </c>
      <c r="AW14">
        <v>11</v>
      </c>
      <c r="AX14">
        <f>IF(Z14&gt;0, (R14*SUMPRODUCT(K14:$K$98, X14:$X$98)-K14*$AZ$3)/Z14, 0)</f>
        <v>2907.8633939612942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4.0049999999999999E-3</v>
      </c>
      <c r="Q15" s="4">
        <f t="shared" si="21"/>
        <v>12.5</v>
      </c>
      <c r="R15">
        <f t="shared" si="0"/>
        <v>1000000</v>
      </c>
      <c r="S15">
        <f t="shared" si="1"/>
        <v>3574.3986164436292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2508.0337267706891</v>
      </c>
      <c r="AC15">
        <f t="shared" si="2"/>
        <v>3039.7444067683282</v>
      </c>
      <c r="AE15">
        <f t="shared" si="3"/>
        <v>0</v>
      </c>
      <c r="AF15">
        <f t="shared" si="4"/>
        <v>0</v>
      </c>
      <c r="AG15">
        <f t="shared" si="4"/>
        <v>-10.63026516119494</v>
      </c>
      <c r="AH15">
        <f t="shared" si="5"/>
        <v>-3454.3146340973926</v>
      </c>
      <c r="AI15">
        <f t="shared" si="6"/>
        <v>-3464.9448992585876</v>
      </c>
      <c r="AJ15">
        <f t="shared" si="7"/>
        <v>-531.71067999763909</v>
      </c>
      <c r="AK15">
        <f t="shared" si="22"/>
        <v>175.56236087394825</v>
      </c>
      <c r="AL15">
        <f t="shared" si="8"/>
        <v>-3821.0932183822783</v>
      </c>
      <c r="AN15">
        <f t="shared" si="9"/>
        <v>0</v>
      </c>
      <c r="AO15">
        <f t="shared" si="9"/>
        <v>0</v>
      </c>
      <c r="AP15">
        <f t="shared" si="9"/>
        <v>-4.2815820178874775</v>
      </c>
      <c r="AQ15">
        <f t="shared" si="9"/>
        <v>-1391.3040923444314</v>
      </c>
      <c r="AR15">
        <f t="shared" si="9"/>
        <v>-1395.585674362319</v>
      </c>
      <c r="AS15">
        <f t="shared" si="9"/>
        <v>-214.15861708765763</v>
      </c>
      <c r="AT15">
        <f t="shared" si="9"/>
        <v>70.711749513054713</v>
      </c>
      <c r="AU15">
        <f t="shared" si="9"/>
        <v>-1539.0325419369217</v>
      </c>
      <c r="AW15">
        <v>12</v>
      </c>
      <c r="AX15">
        <f>IF(Z15&gt;0, (R15*SUMPRODUCT(K15:$K$98, X15:$X$98)-K15*$AZ$3)/Z15, 0)</f>
        <v>3574.3986164436292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4.1640000000000002E-3</v>
      </c>
      <c r="Q16" s="4">
        <f t="shared" si="21"/>
        <v>12.5</v>
      </c>
      <c r="R16">
        <f t="shared" si="0"/>
        <v>1000000</v>
      </c>
      <c r="S16">
        <f t="shared" si="1"/>
        <v>4151.0399204511496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3039.7444067683282</v>
      </c>
      <c r="AC16">
        <f t="shared" si="2"/>
        <v>3480.1316085588637</v>
      </c>
      <c r="AE16">
        <f t="shared" si="3"/>
        <v>0</v>
      </c>
      <c r="AF16">
        <f t="shared" si="4"/>
        <v>0</v>
      </c>
      <c r="AG16">
        <f t="shared" si="4"/>
        <v>-10.479698085451775</v>
      </c>
      <c r="AH16">
        <f t="shared" si="5"/>
        <v>-3541.1539304972584</v>
      </c>
      <c r="AI16">
        <f t="shared" si="6"/>
        <v>-3551.6336285827101</v>
      </c>
      <c r="AJ16">
        <f t="shared" si="7"/>
        <v>-440.38720179053553</v>
      </c>
      <c r="AK16">
        <f t="shared" si="22"/>
        <v>212.78210847378298</v>
      </c>
      <c r="AL16">
        <f t="shared" si="8"/>
        <v>-3779.2387218994627</v>
      </c>
      <c r="AN16">
        <f t="shared" si="9"/>
        <v>0</v>
      </c>
      <c r="AO16">
        <f t="shared" si="9"/>
        <v>0</v>
      </c>
      <c r="AP16">
        <f t="shared" si="9"/>
        <v>-3.7686943662376056</v>
      </c>
      <c r="AQ16">
        <f t="shared" si="9"/>
        <v>-1273.4648230345324</v>
      </c>
      <c r="AR16">
        <f t="shared" si="9"/>
        <v>-1277.2335174007699</v>
      </c>
      <c r="AS16">
        <f t="shared" si="9"/>
        <v>-158.37142948375185</v>
      </c>
      <c r="AT16">
        <f t="shared" si="9"/>
        <v>76.520404204634588</v>
      </c>
      <c r="AU16">
        <f t="shared" si="9"/>
        <v>-1359.0845426798871</v>
      </c>
      <c r="AW16">
        <v>13</v>
      </c>
      <c r="AX16">
        <f>IF(Z16&gt;0, (R16*SUMPRODUCT(K16:$K$98, X16:$X$98)-K16*$AZ$3)/Z16, 0)</f>
        <v>4151.0399204511496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4.3350000000000003E-3</v>
      </c>
      <c r="Q17" s="4">
        <f t="shared" si="21"/>
        <v>12.5</v>
      </c>
      <c r="R17">
        <f t="shared" si="0"/>
        <v>1000000</v>
      </c>
      <c r="S17">
        <f t="shared" si="1"/>
        <v>4649.4457616047785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3480.1316085588637</v>
      </c>
      <c r="AC17">
        <f t="shared" si="2"/>
        <v>3842.1054410019788</v>
      </c>
      <c r="AE17">
        <f t="shared" si="3"/>
        <v>0</v>
      </c>
      <c r="AF17">
        <f t="shared" si="4"/>
        <v>0</v>
      </c>
      <c r="AG17">
        <f t="shared" si="4"/>
        <v>-10.329471613396823</v>
      </c>
      <c r="AH17">
        <f t="shared" si="5"/>
        <v>-3634.3592960346755</v>
      </c>
      <c r="AI17">
        <f t="shared" si="6"/>
        <v>-3644.6887676480724</v>
      </c>
      <c r="AJ17">
        <f t="shared" si="7"/>
        <v>-361.97383244311504</v>
      </c>
      <c r="AK17">
        <f t="shared" si="22"/>
        <v>243.6092125991205</v>
      </c>
      <c r="AL17">
        <f t="shared" si="8"/>
        <v>-3763.053387492067</v>
      </c>
      <c r="AN17">
        <f t="shared" si="9"/>
        <v>0</v>
      </c>
      <c r="AO17">
        <f t="shared" si="9"/>
        <v>0</v>
      </c>
      <c r="AP17">
        <f t="shared" si="9"/>
        <v>-3.316669761158562</v>
      </c>
      <c r="AQ17">
        <f t="shared" si="9"/>
        <v>-1166.9492912600015</v>
      </c>
      <c r="AR17">
        <f t="shared" si="9"/>
        <v>-1170.2659610211601</v>
      </c>
      <c r="AS17">
        <f t="shared" si="9"/>
        <v>-116.22546721922384</v>
      </c>
      <c r="AT17">
        <f t="shared" si="9"/>
        <v>78.220003811158236</v>
      </c>
      <c r="AU17">
        <f t="shared" si="9"/>
        <v>-1208.2714244292258</v>
      </c>
      <c r="AW17">
        <v>14</v>
      </c>
      <c r="AX17">
        <f>IF(Z17&gt;0, (R17*SUMPRODUCT(K17:$K$98, X17:$X$98)-K17*$AZ$3)/Z17, 0)</f>
        <v>4649.4457616047785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4.522E-3</v>
      </c>
      <c r="Q18" s="4">
        <f t="shared" si="21"/>
        <v>12.5</v>
      </c>
      <c r="R18">
        <f t="shared" si="0"/>
        <v>1000000</v>
      </c>
      <c r="S18">
        <f t="shared" si="1"/>
        <v>5078.0768091452337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3842.1054410019788</v>
      </c>
      <c r="AC18">
        <f t="shared" si="2"/>
        <v>4135.3692349898829</v>
      </c>
      <c r="AE18">
        <f t="shared" si="3"/>
        <v>0</v>
      </c>
      <c r="AF18">
        <f t="shared" si="4"/>
        <v>0</v>
      </c>
      <c r="AG18">
        <f t="shared" si="4"/>
        <v>-10.179467026627075</v>
      </c>
      <c r="AH18">
        <f t="shared" si="5"/>
        <v>-3736.7896508624344</v>
      </c>
      <c r="AI18">
        <f t="shared" si="6"/>
        <v>-3746.9691178890616</v>
      </c>
      <c r="AJ18">
        <f t="shared" si="7"/>
        <v>-293.26379398790414</v>
      </c>
      <c r="AK18">
        <f t="shared" si="22"/>
        <v>268.94738087013855</v>
      </c>
      <c r="AL18">
        <f t="shared" si="8"/>
        <v>-3771.2855310068271</v>
      </c>
      <c r="AN18">
        <f t="shared" si="9"/>
        <v>0</v>
      </c>
      <c r="AO18">
        <f t="shared" si="9"/>
        <v>0</v>
      </c>
      <c r="AP18">
        <f t="shared" si="9"/>
        <v>-2.918308109720551</v>
      </c>
      <c r="AQ18">
        <f t="shared" si="9"/>
        <v>-1071.2843328542153</v>
      </c>
      <c r="AR18">
        <f t="shared" si="9"/>
        <v>-1074.2026409639359</v>
      </c>
      <c r="AS18">
        <f t="shared" si="9"/>
        <v>-84.074549880033828</v>
      </c>
      <c r="AT18">
        <f t="shared" si="9"/>
        <v>77.103380818307045</v>
      </c>
      <c r="AU18">
        <f t="shared" si="9"/>
        <v>-1081.1738100256628</v>
      </c>
      <c r="AW18">
        <v>15</v>
      </c>
      <c r="AX18">
        <f>IF(Z18&gt;0, (R18*SUMPRODUCT(K18:$K$98, X18:$X$98)-K18*$AZ$3)/Z18, 0)</f>
        <v>5078.0768091452337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4.7470000000000004E-3</v>
      </c>
      <c r="Q19" s="4">
        <f t="shared" si="21"/>
        <v>12.5</v>
      </c>
      <c r="R19">
        <f t="shared" si="0"/>
        <v>1000000</v>
      </c>
      <c r="S19">
        <f t="shared" si="1"/>
        <v>5443.8303575245791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4135.3692349898829</v>
      </c>
      <c r="AC19">
        <f t="shared" si="2"/>
        <v>4367.8465853927155</v>
      </c>
      <c r="AE19">
        <f t="shared" si="3"/>
        <v>0</v>
      </c>
      <c r="AF19">
        <f t="shared" si="4"/>
        <v>0</v>
      </c>
      <c r="AG19">
        <f t="shared" si="4"/>
        <v>-10.029350426385404</v>
      </c>
      <c r="AH19">
        <f t="shared" si="5"/>
        <v>-3865.7543980318983</v>
      </c>
      <c r="AI19">
        <f t="shared" si="6"/>
        <v>-3875.7837484582838</v>
      </c>
      <c r="AJ19">
        <f t="shared" si="7"/>
        <v>-232.4773504028326</v>
      </c>
      <c r="AK19">
        <f t="shared" si="22"/>
        <v>289.47584644929185</v>
      </c>
      <c r="AL19">
        <f t="shared" si="8"/>
        <v>-3818.7852524118239</v>
      </c>
      <c r="AN19">
        <f t="shared" si="9"/>
        <v>0</v>
      </c>
      <c r="AO19">
        <f t="shared" si="9"/>
        <v>0</v>
      </c>
      <c r="AP19">
        <f t="shared" si="9"/>
        <v>-2.5672069821665193</v>
      </c>
      <c r="AQ19">
        <f t="shared" si="9"/>
        <v>-989.51489977453252</v>
      </c>
      <c r="AR19">
        <f t="shared" si="9"/>
        <v>-992.08210675669909</v>
      </c>
      <c r="AS19">
        <f t="shared" si="9"/>
        <v>-59.507091863058811</v>
      </c>
      <c r="AT19">
        <f t="shared" si="9"/>
        <v>74.096963669561973</v>
      </c>
      <c r="AU19">
        <f t="shared" si="9"/>
        <v>-977.49223495019578</v>
      </c>
      <c r="AW19">
        <v>16</v>
      </c>
      <c r="AX19">
        <f>IF(Z19&gt;0, (R19*SUMPRODUCT(K19:$K$98, X19:$X$98)-K19*$AZ$3)/Z19, 0)</f>
        <v>5443.8303575245791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4.9870000000000001E-3</v>
      </c>
      <c r="Q20" s="4">
        <f t="shared" si="21"/>
        <v>12.5</v>
      </c>
      <c r="R20">
        <f t="shared" si="0"/>
        <v>1000000</v>
      </c>
      <c r="S20">
        <f t="shared" si="1"/>
        <v>5747.5275475856024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4367.8465853927155</v>
      </c>
      <c r="AC20">
        <f t="shared" si="2"/>
        <v>4542.404617097689</v>
      </c>
      <c r="AE20">
        <f t="shared" si="3"/>
        <v>0</v>
      </c>
      <c r="AF20">
        <f t="shared" si="4"/>
        <v>0</v>
      </c>
      <c r="AG20">
        <f t="shared" si="4"/>
        <v>-9.8790405515451667</v>
      </c>
      <c r="AH20">
        <f t="shared" si="5"/>
        <v>-4001.3096461107211</v>
      </c>
      <c r="AI20">
        <f t="shared" si="6"/>
        <v>-4011.1886866622663</v>
      </c>
      <c r="AJ20">
        <f t="shared" si="7"/>
        <v>-174.55803170497347</v>
      </c>
      <c r="AK20">
        <f t="shared" si="22"/>
        <v>305.74926097749011</v>
      </c>
      <c r="AL20">
        <f t="shared" si="8"/>
        <v>-3879.9974573897498</v>
      </c>
      <c r="AN20">
        <f t="shared" si="9"/>
        <v>0</v>
      </c>
      <c r="AO20">
        <f t="shared" si="9"/>
        <v>0</v>
      </c>
      <c r="AP20">
        <f t="shared" si="9"/>
        <v>-2.2577966527899909</v>
      </c>
      <c r="AQ20">
        <f t="shared" si="9"/>
        <v>-914.47580143317373</v>
      </c>
      <c r="AR20">
        <f t="shared" si="9"/>
        <v>-916.73359808596365</v>
      </c>
      <c r="AS20">
        <f t="shared" si="9"/>
        <v>-39.894212160051815</v>
      </c>
      <c r="AT20">
        <f t="shared" si="9"/>
        <v>69.877196517835799</v>
      </c>
      <c r="AU20">
        <f t="shared" si="9"/>
        <v>-886.7506137281797</v>
      </c>
      <c r="AW20">
        <v>17</v>
      </c>
      <c r="AX20">
        <f>IF(Z20&gt;0, (R20*SUMPRODUCT(K20:$K$98, X20:$X$98)-K20*$AZ$3)/Z20, 0)</f>
        <v>5747.5275475856024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5.2249999999999996E-3</v>
      </c>
      <c r="Q21" s="4">
        <f t="shared" si="21"/>
        <v>12.5</v>
      </c>
      <c r="R21">
        <f t="shared" si="0"/>
        <v>1000000</v>
      </c>
      <c r="S21">
        <f t="shared" si="1"/>
        <v>5996.8343583557917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4542.404617097689</v>
      </c>
      <c r="AC21">
        <f t="shared" si="2"/>
        <v>4667.2796473426533</v>
      </c>
      <c r="AE21">
        <f t="shared" si="3"/>
        <v>0</v>
      </c>
      <c r="AF21">
        <f t="shared" si="4"/>
        <v>0</v>
      </c>
      <c r="AG21">
        <f t="shared" si="4"/>
        <v>-9.7286321591478924</v>
      </c>
      <c r="AH21">
        <f t="shared" si="5"/>
        <v>-4129.4389505458794</v>
      </c>
      <c r="AI21">
        <f t="shared" si="6"/>
        <v>-4139.1675827050276</v>
      </c>
      <c r="AJ21">
        <f t="shared" si="7"/>
        <v>-124.87503024496436</v>
      </c>
      <c r="AK21">
        <f t="shared" si="22"/>
        <v>317.96832319683824</v>
      </c>
      <c r="AL21">
        <f t="shared" si="8"/>
        <v>-3946.0742897531536</v>
      </c>
      <c r="AN21">
        <f t="shared" si="9"/>
        <v>0</v>
      </c>
      <c r="AO21">
        <f t="shared" si="9"/>
        <v>0</v>
      </c>
      <c r="AP21">
        <f t="shared" si="9"/>
        <v>-1.9851979453136277</v>
      </c>
      <c r="AQ21">
        <f t="shared" si="9"/>
        <v>-842.64196505912139</v>
      </c>
      <c r="AR21">
        <f t="shared" si="9"/>
        <v>-844.62716300443503</v>
      </c>
      <c r="AS21">
        <f t="shared" si="9"/>
        <v>-25.481655530595525</v>
      </c>
      <c r="AT21">
        <f t="shared" si="9"/>
        <v>64.88374229378519</v>
      </c>
      <c r="AU21">
        <f t="shared" si="9"/>
        <v>-805.22507624124535</v>
      </c>
      <c r="AW21">
        <v>18</v>
      </c>
      <c r="AX21">
        <f>IF(Z21&gt;0, (R21*SUMPRODUCT(K21:$K$98, X21:$X$98)-K21*$AZ$3)/Z21, 0)</f>
        <v>5996.8343583557917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5.4879999999999998E-3</v>
      </c>
      <c r="Q22" s="4">
        <f t="shared" si="21"/>
        <v>12.5</v>
      </c>
      <c r="R22">
        <f t="shared" si="0"/>
        <v>1000000</v>
      </c>
      <c r="S22">
        <f t="shared" si="1"/>
        <v>6202.5628703413859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4667.2796473426533</v>
      </c>
      <c r="AC22">
        <f t="shared" si="2"/>
        <v>4752.6294962818647</v>
      </c>
      <c r="AE22">
        <f t="shared" si="3"/>
        <v>0</v>
      </c>
      <c r="AF22">
        <f t="shared" si="4"/>
        <v>0</v>
      </c>
      <c r="AG22">
        <f t="shared" si="4"/>
        <v>-9.5779551042670086</v>
      </c>
      <c r="AH22">
        <f t="shared" si="5"/>
        <v>-4271.25866315229</v>
      </c>
      <c r="AI22">
        <f t="shared" si="6"/>
        <v>-4280.8366182565569</v>
      </c>
      <c r="AJ22">
        <f t="shared" si="7"/>
        <v>-85.34984893921137</v>
      </c>
      <c r="AK22">
        <f t="shared" si="22"/>
        <v>326.70957531398574</v>
      </c>
      <c r="AL22">
        <f t="shared" si="8"/>
        <v>-4039.4768918817826</v>
      </c>
      <c r="AN22">
        <f t="shared" si="9"/>
        <v>0</v>
      </c>
      <c r="AO22">
        <f t="shared" si="9"/>
        <v>0</v>
      </c>
      <c r="AP22">
        <f t="shared" si="9"/>
        <v>-1.7450457138719733</v>
      </c>
      <c r="AQ22">
        <f t="shared" si="9"/>
        <v>-778.19759456294196</v>
      </c>
      <c r="AR22">
        <f t="shared" si="9"/>
        <v>-779.9426402768139</v>
      </c>
      <c r="AS22">
        <f t="shared" si="9"/>
        <v>-15.550228253276968</v>
      </c>
      <c r="AT22">
        <f t="shared" si="9"/>
        <v>59.52451623297042</v>
      </c>
      <c r="AU22">
        <f t="shared" si="9"/>
        <v>-735.96835229712042</v>
      </c>
      <c r="AW22">
        <v>19</v>
      </c>
      <c r="AX22">
        <f>IF(Z22&gt;0, (R22*SUMPRODUCT(K22:$K$98, X22:$X$98)-K22*$AZ$3)/Z22, 0)</f>
        <v>6202.5628703413859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5.7670000000000004E-3</v>
      </c>
      <c r="Q23" s="4">
        <f t="shared" si="21"/>
        <v>12.5</v>
      </c>
      <c r="R23">
        <f t="shared" si="0"/>
        <v>1000000</v>
      </c>
      <c r="S23">
        <f t="shared" si="1"/>
        <v>6368.7106886902702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4752.6294962818647</v>
      </c>
      <c r="AC23">
        <f t="shared" si="2"/>
        <v>4802.9960213602917</v>
      </c>
      <c r="AE23">
        <f t="shared" si="3"/>
        <v>0</v>
      </c>
      <c r="AF23">
        <f t="shared" si="4"/>
        <v>0</v>
      </c>
      <c r="AG23">
        <f t="shared" si="4"/>
        <v>-9.426939486138032</v>
      </c>
      <c r="AH23">
        <f t="shared" si="5"/>
        <v>-4418.8853669046284</v>
      </c>
      <c r="AI23">
        <f t="shared" si="6"/>
        <v>-4428.312306390766</v>
      </c>
      <c r="AJ23">
        <f t="shared" si="7"/>
        <v>-50.366525078427003</v>
      </c>
      <c r="AK23">
        <f t="shared" si="22"/>
        <v>332.68406473973056</v>
      </c>
      <c r="AL23">
        <f t="shared" si="8"/>
        <v>-4145.9947667294628</v>
      </c>
      <c r="AN23">
        <f t="shared" si="9"/>
        <v>0</v>
      </c>
      <c r="AO23">
        <f t="shared" si="9"/>
        <v>0</v>
      </c>
      <c r="AP23">
        <f t="shared" si="9"/>
        <v>-1.5335103375904946</v>
      </c>
      <c r="AQ23">
        <f t="shared" si="9"/>
        <v>-718.83418799283368</v>
      </c>
      <c r="AR23">
        <f t="shared" si="9"/>
        <v>-720.3676983304241</v>
      </c>
      <c r="AS23">
        <f t="shared" si="9"/>
        <v>-8.1932834076058025</v>
      </c>
      <c r="AT23">
        <f t="shared" si="9"/>
        <v>54.1187787595534</v>
      </c>
      <c r="AU23">
        <f t="shared" si="9"/>
        <v>-674.44220297847653</v>
      </c>
      <c r="AW23">
        <v>20</v>
      </c>
      <c r="AX23">
        <f>IF(Z23&gt;0, (R23*SUMPRODUCT(K23:$K$98, X23:$X$98)-K23*$AZ$3)/Z23, 0)</f>
        <v>6368.7106886902702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6.0780000000000001E-3</v>
      </c>
      <c r="Q24" s="4">
        <f t="shared" si="21"/>
        <v>12.5</v>
      </c>
      <c r="R24">
        <f t="shared" si="0"/>
        <v>1000000</v>
      </c>
      <c r="S24">
        <f t="shared" si="1"/>
        <v>6501.0204256615161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4802.9960213602917</v>
      </c>
      <c r="AC24">
        <f t="shared" si="2"/>
        <v>4823.9512259043941</v>
      </c>
      <c r="AE24">
        <f t="shared" si="3"/>
        <v>0</v>
      </c>
      <c r="AF24">
        <f t="shared" si="4"/>
        <v>0</v>
      </c>
      <c r="AG24">
        <f t="shared" si="4"/>
        <v>-9.2753731530799044</v>
      </c>
      <c r="AH24">
        <f t="shared" si="5"/>
        <v>-4583.7550557397562</v>
      </c>
      <c r="AI24">
        <f t="shared" si="6"/>
        <v>-4593.0304288928364</v>
      </c>
      <c r="AJ24">
        <f t="shared" si="7"/>
        <v>-20.955204544102344</v>
      </c>
      <c r="AK24">
        <f t="shared" si="22"/>
        <v>336.20972149522044</v>
      </c>
      <c r="AL24">
        <f t="shared" si="8"/>
        <v>-4277.7759119417187</v>
      </c>
      <c r="AN24">
        <f t="shared" si="9"/>
        <v>0</v>
      </c>
      <c r="AO24">
        <f t="shared" si="9"/>
        <v>0</v>
      </c>
      <c r="AP24">
        <f t="shared" si="9"/>
        <v>-1.3471915699845662</v>
      </c>
      <c r="AQ24">
        <f t="shared" si="9"/>
        <v>-665.7625594196445</v>
      </c>
      <c r="AR24">
        <f t="shared" si="9"/>
        <v>-667.10975098962911</v>
      </c>
      <c r="AS24">
        <f t="shared" si="9"/>
        <v>-3.0436160834934074</v>
      </c>
      <c r="AT24">
        <f t="shared" si="9"/>
        <v>48.832418391148032</v>
      </c>
      <c r="AU24">
        <f t="shared" si="9"/>
        <v>-621.32094868197464</v>
      </c>
      <c r="AW24">
        <v>21</v>
      </c>
      <c r="AX24">
        <f>IF(Z24&gt;0, (R24*SUMPRODUCT(K24:$K$98, X24:$X$98)-K24*$AZ$3)/Z24, 0)</f>
        <v>6501.0204256615161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6.4359999999999999E-3</v>
      </c>
      <c r="Q25" s="4">
        <f t="shared" si="21"/>
        <v>12.5</v>
      </c>
      <c r="R25">
        <f t="shared" si="0"/>
        <v>1000000</v>
      </c>
      <c r="S25">
        <f t="shared" si="1"/>
        <v>6602.4820751958241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4823.9512259043941</v>
      </c>
      <c r="AC25">
        <f t="shared" si="2"/>
        <v>4818.7149098212985</v>
      </c>
      <c r="AE25">
        <f t="shared" si="3"/>
        <v>0</v>
      </c>
      <c r="AF25">
        <f t="shared" si="4"/>
        <v>0</v>
      </c>
      <c r="AG25">
        <f t="shared" si="4"/>
        <v>-9.1229231199358836</v>
      </c>
      <c r="AH25">
        <f t="shared" si="5"/>
        <v>-4775.7041290577818</v>
      </c>
      <c r="AI25">
        <f t="shared" si="6"/>
        <v>-4784.8270521777176</v>
      </c>
      <c r="AJ25">
        <f t="shared" si="7"/>
        <v>5.2363160830955167</v>
      </c>
      <c r="AK25">
        <f t="shared" si="22"/>
        <v>337.67658581330761</v>
      </c>
      <c r="AL25">
        <f t="shared" si="8"/>
        <v>-4441.9141502813145</v>
      </c>
      <c r="AN25">
        <f t="shared" si="9"/>
        <v>0</v>
      </c>
      <c r="AO25">
        <f t="shared" si="9"/>
        <v>0</v>
      </c>
      <c r="AP25">
        <f t="shared" si="9"/>
        <v>-1.1830795797681251</v>
      </c>
      <c r="AQ25">
        <f t="shared" si="9"/>
        <v>-619.32321031576214</v>
      </c>
      <c r="AR25">
        <f t="shared" si="9"/>
        <v>-620.50628989553024</v>
      </c>
      <c r="AS25">
        <f t="shared" si="9"/>
        <v>0.67905632325061804</v>
      </c>
      <c r="AT25">
        <f t="shared" si="9"/>
        <v>43.790599568743367</v>
      </c>
      <c r="AU25">
        <f t="shared" si="9"/>
        <v>-576.03663400353628</v>
      </c>
      <c r="AW25">
        <v>22</v>
      </c>
      <c r="AX25">
        <f>IF(Z25&gt;0, (R25*SUMPRODUCT(K25:$K$98, X25:$X$98)-K25*$AZ$3)/Z25, 0)</f>
        <v>6602.4820751958241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6.8199999999999997E-3</v>
      </c>
      <c r="Q26" s="4">
        <f t="shared" si="21"/>
        <v>12.5</v>
      </c>
      <c r="R26">
        <f t="shared" si="0"/>
        <v>1000000</v>
      </c>
      <c r="S26">
        <f t="shared" si="1"/>
        <v>6674.2297885522494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4818.7149098212985</v>
      </c>
      <c r="AC26">
        <f t="shared" si="2"/>
        <v>4789.1472739131686</v>
      </c>
      <c r="AE26">
        <f t="shared" si="3"/>
        <v>0</v>
      </c>
      <c r="AF26">
        <f t="shared" si="4"/>
        <v>0</v>
      </c>
      <c r="AG26">
        <f t="shared" si="4"/>
        <v>-8.9694755530585599</v>
      </c>
      <c r="AH26">
        <f t="shared" si="5"/>
        <v>-4977.4668542370182</v>
      </c>
      <c r="AI26">
        <f t="shared" si="6"/>
        <v>-4986.4363297900763</v>
      </c>
      <c r="AJ26">
        <f t="shared" si="7"/>
        <v>29.567635908129887</v>
      </c>
      <c r="AK26">
        <f t="shared" si="22"/>
        <v>337.31004368749092</v>
      </c>
      <c r="AL26">
        <f t="shared" si="8"/>
        <v>-4619.5586501944554</v>
      </c>
      <c r="AN26">
        <f t="shared" si="9"/>
        <v>0</v>
      </c>
      <c r="AO26">
        <f t="shared" si="9"/>
        <v>0</v>
      </c>
      <c r="AP26">
        <f t="shared" si="9"/>
        <v>-1.038553733246808</v>
      </c>
      <c r="AQ26">
        <f t="shared" si="9"/>
        <v>-576.32876671561519</v>
      </c>
      <c r="AR26">
        <f t="shared" si="9"/>
        <v>-577.36732044886196</v>
      </c>
      <c r="AS26">
        <f t="shared" si="9"/>
        <v>3.4235645633929499</v>
      </c>
      <c r="AT26">
        <f t="shared" si="9"/>
        <v>39.05630859474627</v>
      </c>
      <c r="AU26">
        <f t="shared" si="9"/>
        <v>-534.88744729072278</v>
      </c>
      <c r="AW26">
        <v>23</v>
      </c>
      <c r="AX26">
        <f>IF(Z26&gt;0, (R26*SUMPRODUCT(K26:$K$98, X26:$X$98)-K26*$AZ$3)/Z26, 0)</f>
        <v>6674.2297885522494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7.2269999999999999E-3</v>
      </c>
      <c r="Q27" s="4">
        <f t="shared" si="21"/>
        <v>12.5</v>
      </c>
      <c r="R27">
        <f t="shared" si="0"/>
        <v>1000000</v>
      </c>
      <c r="S27">
        <f t="shared" si="1"/>
        <v>6720.6584684231066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4789.1472739131686</v>
      </c>
      <c r="AC27">
        <f t="shared" si="2"/>
        <v>4739.3859843472283</v>
      </c>
      <c r="AE27">
        <f t="shared" si="3"/>
        <v>0</v>
      </c>
      <c r="AF27">
        <f t="shared" si="4"/>
        <v>0</v>
      </c>
      <c r="AG27">
        <f t="shared" si="4"/>
        <v>-8.8149583977060217</v>
      </c>
      <c r="AH27">
        <f t="shared" si="5"/>
        <v>-5185.7919857563375</v>
      </c>
      <c r="AI27">
        <f t="shared" si="6"/>
        <v>-5194.606944154043</v>
      </c>
      <c r="AJ27">
        <f t="shared" si="7"/>
        <v>49.761289565940388</v>
      </c>
      <c r="AK27">
        <f t="shared" si="22"/>
        <v>335.24030917392184</v>
      </c>
      <c r="AL27">
        <f t="shared" si="8"/>
        <v>-4809.6053454141811</v>
      </c>
      <c r="AN27">
        <f t="shared" si="9"/>
        <v>0</v>
      </c>
      <c r="AO27">
        <f t="shared" si="9"/>
        <v>0</v>
      </c>
      <c r="AP27">
        <f t="shared" si="9"/>
        <v>-0.91130586436086181</v>
      </c>
      <c r="AQ27">
        <f t="shared" si="9"/>
        <v>-536.11627358390581</v>
      </c>
      <c r="AR27">
        <f t="shared" si="9"/>
        <v>-537.02757944826658</v>
      </c>
      <c r="AS27">
        <f t="shared" si="9"/>
        <v>5.1444094179050923</v>
      </c>
      <c r="AT27">
        <f t="shared" si="9"/>
        <v>34.657731317239964</v>
      </c>
      <c r="AU27">
        <f t="shared" si="9"/>
        <v>-497.22543871312155</v>
      </c>
      <c r="AW27">
        <v>24</v>
      </c>
      <c r="AX27">
        <f>IF(Z27&gt;0, (R27*SUMPRODUCT(K27:$K$98, X27:$X$98)-K27*$AZ$3)/Z27, 0)</f>
        <v>6720.6584684231066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7.6860000000000001E-3</v>
      </c>
      <c r="Q28" s="4">
        <f t="shared" si="21"/>
        <v>12.5</v>
      </c>
      <c r="R28">
        <f t="shared" si="0"/>
        <v>1000000</v>
      </c>
      <c r="S28">
        <f t="shared" si="1"/>
        <v>6746.4321179310009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4739.3859843472283</v>
      </c>
      <c r="AC28">
        <f t="shared" si="2"/>
        <v>4673.4192439326735</v>
      </c>
      <c r="AE28">
        <f t="shared" si="3"/>
        <v>0</v>
      </c>
      <c r="AF28">
        <f t="shared" si="4"/>
        <v>0</v>
      </c>
      <c r="AG28">
        <f t="shared" si="4"/>
        <v>-8.6590570434841929</v>
      </c>
      <c r="AH28">
        <f t="shared" si="5"/>
        <v>-5420.1416195814791</v>
      </c>
      <c r="AI28">
        <f t="shared" si="6"/>
        <v>-5428.8006766249637</v>
      </c>
      <c r="AJ28">
        <f t="shared" si="7"/>
        <v>65.966740414554806</v>
      </c>
      <c r="AK28">
        <f t="shared" si="22"/>
        <v>331.75701890430599</v>
      </c>
      <c r="AL28">
        <f t="shared" si="8"/>
        <v>-5031.0769173061026</v>
      </c>
      <c r="AN28">
        <f t="shared" si="9"/>
        <v>0</v>
      </c>
      <c r="AO28">
        <f t="shared" si="9"/>
        <v>0</v>
      </c>
      <c r="AP28">
        <f t="shared" si="9"/>
        <v>-0.79927545432479963</v>
      </c>
      <c r="AQ28">
        <f t="shared" si="9"/>
        <v>-500.30691953411315</v>
      </c>
      <c r="AR28">
        <f t="shared" si="9"/>
        <v>-501.10619498843795</v>
      </c>
      <c r="AS28">
        <f t="shared" si="9"/>
        <v>6.0890690695754923</v>
      </c>
      <c r="AT28">
        <f t="shared" si="9"/>
        <v>30.622877373202325</v>
      </c>
      <c r="AU28">
        <f t="shared" si="9"/>
        <v>-464.3942485456601</v>
      </c>
      <c r="AW28">
        <v>25</v>
      </c>
      <c r="AX28">
        <f>IF(Z28&gt;0, (R28*SUMPRODUCT(K28:$K$98, X28:$X$98)-K28*$AZ$3)/Z28, 0)</f>
        <v>6746.4321179310009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8.2030000000000002E-3</v>
      </c>
      <c r="Q29" s="4">
        <f t="shared" si="21"/>
        <v>12.5</v>
      </c>
      <c r="R29">
        <f t="shared" si="0"/>
        <v>1000000</v>
      </c>
      <c r="S29">
        <f t="shared" si="1"/>
        <v>6753.1070192985253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4673.4192439326735</v>
      </c>
      <c r="AC29">
        <f t="shared" si="2"/>
        <v>4592.8886932997675</v>
      </c>
      <c r="AE29">
        <f t="shared" si="3"/>
        <v>0</v>
      </c>
      <c r="AF29">
        <f t="shared" si="4"/>
        <v>0</v>
      </c>
      <c r="AG29">
        <f t="shared" si="4"/>
        <v>-8.5014362281216513</v>
      </c>
      <c r="AH29">
        <f t="shared" si="5"/>
        <v>-5682.4195942160668</v>
      </c>
      <c r="AI29">
        <f t="shared" si="6"/>
        <v>-5690.9210304441885</v>
      </c>
      <c r="AJ29">
        <f t="shared" si="7"/>
        <v>80.530550632905943</v>
      </c>
      <c r="AK29">
        <f t="shared" si="22"/>
        <v>327.13934707528716</v>
      </c>
      <c r="AL29">
        <f t="shared" si="8"/>
        <v>-5283.2511327359953</v>
      </c>
      <c r="AN29">
        <f t="shared" si="9"/>
        <v>0</v>
      </c>
      <c r="AO29">
        <f t="shared" si="9"/>
        <v>0</v>
      </c>
      <c r="AP29">
        <f t="shared" si="9"/>
        <v>-0.70064843145511191</v>
      </c>
      <c r="AQ29">
        <f t="shared" si="9"/>
        <v>-468.31832513045219</v>
      </c>
      <c r="AR29">
        <f t="shared" si="9"/>
        <v>-469.01897356190733</v>
      </c>
      <c r="AS29">
        <f t="shared" si="9"/>
        <v>6.6369496248786808</v>
      </c>
      <c r="AT29">
        <f t="shared" si="9"/>
        <v>26.961287980653605</v>
      </c>
      <c r="AU29">
        <f t="shared" si="9"/>
        <v>-435.42073595637504</v>
      </c>
      <c r="AW29">
        <v>26</v>
      </c>
      <c r="AX29">
        <f>IF(Z29&gt;0, (R29*SUMPRODUCT(K29:$K$98, X29:$X$98)-K29*$AZ$3)/Z29, 0)</f>
        <v>6753.1070192985253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8.7950000000000007E-3</v>
      </c>
      <c r="Q30" s="4">
        <f t="shared" si="21"/>
        <v>12.5</v>
      </c>
      <c r="R30">
        <f t="shared" si="0"/>
        <v>1000000</v>
      </c>
      <c r="S30">
        <f t="shared" si="1"/>
        <v>6742.3258020512567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4592.8886932997675</v>
      </c>
      <c r="AC30">
        <f t="shared" si="2"/>
        <v>4499.3706975453897</v>
      </c>
      <c r="AE30">
        <f t="shared" si="3"/>
        <v>0</v>
      </c>
      <c r="AF30">
        <f t="shared" si="4"/>
        <v>0</v>
      </c>
      <c r="AG30">
        <f t="shared" si="4"/>
        <v>-8.3416517342141052</v>
      </c>
      <c r="AH30">
        <f t="shared" si="5"/>
        <v>-5981.6105301063935</v>
      </c>
      <c r="AI30">
        <f t="shared" si="6"/>
        <v>-5989.9521818406074</v>
      </c>
      <c r="AJ30">
        <f t="shared" si="7"/>
        <v>93.517995754377807</v>
      </c>
      <c r="AK30">
        <f t="shared" si="22"/>
        <v>321.50220853098375</v>
      </c>
      <c r="AL30">
        <f t="shared" si="8"/>
        <v>-5574.9319775552458</v>
      </c>
      <c r="AN30">
        <f t="shared" si="9"/>
        <v>0</v>
      </c>
      <c r="AO30">
        <f t="shared" si="9"/>
        <v>0</v>
      </c>
      <c r="AP30">
        <f t="shared" si="9"/>
        <v>-0.61382120016599384</v>
      </c>
      <c r="AQ30">
        <f t="shared" si="9"/>
        <v>-440.15735390340774</v>
      </c>
      <c r="AR30">
        <f t="shared" si="9"/>
        <v>-440.77117510357374</v>
      </c>
      <c r="AS30">
        <f t="shared" si="9"/>
        <v>6.8815302076955698</v>
      </c>
      <c r="AT30">
        <f t="shared" si="9"/>
        <v>23.657769202600086</v>
      </c>
      <c r="AU30">
        <f t="shared" si="9"/>
        <v>-410.23187569327808</v>
      </c>
      <c r="AW30">
        <v>27</v>
      </c>
      <c r="AX30">
        <f>IF(Z30&gt;0, (R30*SUMPRODUCT(K30:$K$98, X30:$X$98)-K30*$AZ$3)/Z30, 0)</f>
        <v>6742.3258020512567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9.4780000000000003E-3</v>
      </c>
      <c r="Q31" s="4">
        <f t="shared" si="21"/>
        <v>12.5</v>
      </c>
      <c r="R31">
        <f t="shared" si="0"/>
        <v>1000000</v>
      </c>
      <c r="S31">
        <f t="shared" si="1"/>
        <v>6715.0072391953818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4499.3706975453897</v>
      </c>
      <c r="AC31">
        <f t="shared" si="2"/>
        <v>4393.8564948706226</v>
      </c>
      <c r="AE31">
        <f t="shared" si="3"/>
        <v>0</v>
      </c>
      <c r="AF31">
        <f t="shared" si="4"/>
        <v>0</v>
      </c>
      <c r="AG31">
        <f t="shared" si="4"/>
        <v>-8.1791730417350816</v>
      </c>
      <c r="AH31">
        <f t="shared" si="5"/>
        <v>-6324.9740109505028</v>
      </c>
      <c r="AI31">
        <f t="shared" si="6"/>
        <v>-6333.1531839922382</v>
      </c>
      <c r="AJ31">
        <f t="shared" si="7"/>
        <v>105.51420267476715</v>
      </c>
      <c r="AK31">
        <f t="shared" si="22"/>
        <v>314.95594882817733</v>
      </c>
      <c r="AL31">
        <f t="shared" si="8"/>
        <v>-5912.6830324892935</v>
      </c>
      <c r="AN31">
        <f t="shared" si="9"/>
        <v>0</v>
      </c>
      <c r="AO31">
        <f t="shared" si="9"/>
        <v>0</v>
      </c>
      <c r="AP31">
        <f t="shared" si="9"/>
        <v>-0.53737963466889327</v>
      </c>
      <c r="AQ31">
        <f t="shared" si="9"/>
        <v>-415.55695251237779</v>
      </c>
      <c r="AR31">
        <f t="shared" si="9"/>
        <v>-416.09433214704666</v>
      </c>
      <c r="AS31">
        <f t="shared" si="9"/>
        <v>6.9323858776947551</v>
      </c>
      <c r="AT31">
        <f t="shared" si="9"/>
        <v>20.692912578626249</v>
      </c>
      <c r="AU31">
        <f t="shared" si="9"/>
        <v>-388.46903369072567</v>
      </c>
      <c r="AW31">
        <v>28</v>
      </c>
      <c r="AX31">
        <f>IF(Z31&gt;0, (R31*SUMPRODUCT(K31:$K$98, X31:$X$98)-K31*$AZ$3)/Z31, 0)</f>
        <v>6715.0072391953818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1.0265E-2</v>
      </c>
      <c r="Q32" s="4">
        <f t="shared" si="21"/>
        <v>12.5</v>
      </c>
      <c r="R32">
        <f t="shared" si="0"/>
        <v>1000000</v>
      </c>
      <c r="S32">
        <f t="shared" si="1"/>
        <v>6671.7564868717318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4393.8564948706226</v>
      </c>
      <c r="AC32">
        <f t="shared" si="2"/>
        <v>4277.0880702409595</v>
      </c>
      <c r="AE32">
        <f t="shared" si="3"/>
        <v>0</v>
      </c>
      <c r="AF32">
        <f t="shared" si="4"/>
        <v>0</v>
      </c>
      <c r="AG32">
        <f t="shared" si="4"/>
        <v>-8.0134221000443198</v>
      </c>
      <c r="AH32">
        <f t="shared" si="5"/>
        <v>-6716.7369018728486</v>
      </c>
      <c r="AI32">
        <f t="shared" si="6"/>
        <v>-6724.7503239728931</v>
      </c>
      <c r="AJ32">
        <f t="shared" si="7"/>
        <v>116.76842462966306</v>
      </c>
      <c r="AK32">
        <f t="shared" si="22"/>
        <v>307.56995464094359</v>
      </c>
      <c r="AL32">
        <f t="shared" si="8"/>
        <v>-6300.4119447022867</v>
      </c>
      <c r="AN32">
        <f t="shared" si="9"/>
        <v>0</v>
      </c>
      <c r="AO32">
        <f t="shared" si="9"/>
        <v>0</v>
      </c>
      <c r="AP32">
        <f t="shared" si="9"/>
        <v>-0.47008003247529295</v>
      </c>
      <c r="AQ32">
        <f t="shared" si="9"/>
        <v>-394.01442499115637</v>
      </c>
      <c r="AR32">
        <f t="shared" si="9"/>
        <v>-394.48450502363164</v>
      </c>
      <c r="AS32">
        <f t="shared" si="9"/>
        <v>6.8498207328548464</v>
      </c>
      <c r="AT32">
        <f t="shared" si="9"/>
        <v>18.042540684988939</v>
      </c>
      <c r="AU32">
        <f t="shared" si="9"/>
        <v>-369.5921436057879</v>
      </c>
      <c r="AW32">
        <v>29</v>
      </c>
      <c r="AX32">
        <f>IF(Z32&gt;0, (R32*SUMPRODUCT(K32:$K$98, X32:$X$98)-K32*$AZ$3)/Z32, 0)</f>
        <v>6671.7564868717318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1.1204E-2</v>
      </c>
      <c r="Q33" s="4">
        <f t="shared" si="21"/>
        <v>12.5</v>
      </c>
      <c r="R33">
        <f t="shared" si="0"/>
        <v>1000000</v>
      </c>
      <c r="S33">
        <f t="shared" si="1"/>
        <v>6613.5115187321635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4277.0880702409595</v>
      </c>
      <c r="AC33">
        <f t="shared" si="2"/>
        <v>4149.8491165736559</v>
      </c>
      <c r="AE33">
        <f t="shared" si="3"/>
        <v>0</v>
      </c>
      <c r="AF33">
        <f t="shared" si="4"/>
        <v>0</v>
      </c>
      <c r="AG33">
        <f t="shared" si="4"/>
        <v>-7.8435054978349807</v>
      </c>
      <c r="AH33">
        <f t="shared" si="5"/>
        <v>-7182.5904967117258</v>
      </c>
      <c r="AI33">
        <f t="shared" si="6"/>
        <v>-7190.4340022095612</v>
      </c>
      <c r="AJ33">
        <f t="shared" si="7"/>
        <v>127.23895366730358</v>
      </c>
      <c r="AK33">
        <f t="shared" si="22"/>
        <v>299.39616491686718</v>
      </c>
      <c r="AL33">
        <f t="shared" si="8"/>
        <v>-6763.7988836253908</v>
      </c>
      <c r="AN33">
        <f t="shared" si="9"/>
        <v>0</v>
      </c>
      <c r="AO33">
        <f t="shared" si="9"/>
        <v>0</v>
      </c>
      <c r="AP33">
        <f t="shared" si="9"/>
        <v>-0.4108146923809704</v>
      </c>
      <c r="AQ33">
        <f t="shared" si="9"/>
        <v>-376.19833456094159</v>
      </c>
      <c r="AR33">
        <f t="shared" si="9"/>
        <v>-376.60914925332258</v>
      </c>
      <c r="AS33">
        <f t="shared" si="9"/>
        <v>6.6643201339169389</v>
      </c>
      <c r="AT33">
        <f t="shared" si="9"/>
        <v>15.681297530079553</v>
      </c>
      <c r="AU33">
        <f t="shared" si="9"/>
        <v>-354.26353158932613</v>
      </c>
      <c r="AW33">
        <v>30</v>
      </c>
      <c r="AX33">
        <f>IF(Z33&gt;0, (R33*SUMPRODUCT(K33:$K$98, X33:$X$98)-K33*$AZ$3)/Z33, 0)</f>
        <v>6613.5115187321635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1.2285000000000001E-2</v>
      </c>
      <c r="Q34" s="4">
        <f t="shared" si="21"/>
        <v>12.5</v>
      </c>
      <c r="R34">
        <f t="shared" si="0"/>
        <v>1000000</v>
      </c>
      <c r="S34">
        <f t="shared" si="1"/>
        <v>6539.3032356421327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4149.8491165736559</v>
      </c>
      <c r="AC34">
        <f t="shared" si="2"/>
        <v>4011.8431671232966</v>
      </c>
      <c r="AE34">
        <f t="shared" si="3"/>
        <v>0</v>
      </c>
      <c r="AF34">
        <f t="shared" si="4"/>
        <v>0</v>
      </c>
      <c r="AG34">
        <f t="shared" si="4"/>
        <v>-7.6687129778157281</v>
      </c>
      <c r="AH34">
        <f t="shared" si="5"/>
        <v>-7708.5972032722193</v>
      </c>
      <c r="AI34">
        <f t="shared" si="6"/>
        <v>-7716.2659162500349</v>
      </c>
      <c r="AJ34">
        <f t="shared" si="7"/>
        <v>138.00594945035937</v>
      </c>
      <c r="AK34">
        <f t="shared" si="22"/>
        <v>290.48943816015594</v>
      </c>
      <c r="AL34">
        <f t="shared" si="8"/>
        <v>-7287.7705286395194</v>
      </c>
      <c r="AN34">
        <f t="shared" si="9"/>
        <v>0</v>
      </c>
      <c r="AO34">
        <f t="shared" si="9"/>
        <v>0</v>
      </c>
      <c r="AP34">
        <f t="shared" si="9"/>
        <v>-0.35862472050112543</v>
      </c>
      <c r="AQ34">
        <f t="shared" si="9"/>
        <v>-360.4898925643015</v>
      </c>
      <c r="AR34">
        <f t="shared" si="9"/>
        <v>-360.84851728480265</v>
      </c>
      <c r="AS34">
        <f t="shared" si="9"/>
        <v>6.4538006823700975</v>
      </c>
      <c r="AT34">
        <f t="shared" si="9"/>
        <v>13.584638500629792</v>
      </c>
      <c r="AU34">
        <f t="shared" ref="AU34:AU79" si="23">AL34*$K34</f>
        <v>-340.81007810180273</v>
      </c>
      <c r="AW34">
        <v>31</v>
      </c>
      <c r="AX34">
        <f>IF(Z34&gt;0, (R34*SUMPRODUCT(K34:$K$98, X34:$X$98)-K34*$AZ$3)/Z34, 0)</f>
        <v>6539.3032356421327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1.3528E-2</v>
      </c>
      <c r="Q35" s="4">
        <f t="shared" si="21"/>
        <v>12.5</v>
      </c>
      <c r="R35">
        <f t="shared" si="0"/>
        <v>1000000</v>
      </c>
      <c r="S35">
        <f t="shared" si="1"/>
        <v>6450.1181204617014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4011.8431671232966</v>
      </c>
      <c r="AC35">
        <f t="shared" si="2"/>
        <v>3864.0250469791577</v>
      </c>
      <c r="AE35">
        <f t="shared" si="3"/>
        <v>0</v>
      </c>
      <c r="AF35">
        <f t="shared" ref="AF35:AG66" si="24">-$Z35*P35</f>
        <v>0</v>
      </c>
      <c r="AG35">
        <f t="shared" si="24"/>
        <v>-7.4882834988736793</v>
      </c>
      <c r="AH35">
        <f t="shared" si="5"/>
        <v>-8299.387933111293</v>
      </c>
      <c r="AI35">
        <f t="shared" ref="AI35:AI66" si="25">SUM(AE35:AH35)</f>
        <v>-8306.876216610166</v>
      </c>
      <c r="AJ35">
        <f t="shared" si="7"/>
        <v>147.8181201441389</v>
      </c>
      <c r="AK35">
        <f t="shared" si="22"/>
        <v>280.82902169863081</v>
      </c>
      <c r="AL35">
        <f t="shared" ref="AL35:AL79" si="26">SUM(AI35:AK35)</f>
        <v>-7878.2290747673969</v>
      </c>
      <c r="AN35">
        <f t="shared" ref="AN35:AT66" si="27">AE35*$K35</f>
        <v>0</v>
      </c>
      <c r="AO35">
        <f t="shared" si="27"/>
        <v>0</v>
      </c>
      <c r="AP35">
        <f t="shared" si="27"/>
        <v>-0.31266696256890619</v>
      </c>
      <c r="AQ35">
        <f t="shared" si="27"/>
        <v>-346.53394420994459</v>
      </c>
      <c r="AR35">
        <f t="shared" si="27"/>
        <v>-346.84661117251346</v>
      </c>
      <c r="AS35">
        <f t="shared" si="27"/>
        <v>6.1720209504708556</v>
      </c>
      <c r="AT35">
        <f t="shared" si="27"/>
        <v>11.725778975771327</v>
      </c>
      <c r="AU35">
        <f t="shared" si="23"/>
        <v>-328.9488112462713</v>
      </c>
      <c r="AW35">
        <v>32</v>
      </c>
      <c r="AX35">
        <f>IF(Z35&gt;0, (R35*SUMPRODUCT(K35:$K$98, X35:$X$98)-K35*$AZ$3)/Z35, 0)</f>
        <v>6450.1181204617014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1.4963000000000001E-2</v>
      </c>
      <c r="Q36" s="4">
        <f t="shared" si="21"/>
        <v>12.5</v>
      </c>
      <c r="R36">
        <f t="shared" si="0"/>
        <v>1000000</v>
      </c>
      <c r="S36">
        <f t="shared" si="1"/>
        <v>6347.0708292042809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3864.0250469791577</v>
      </c>
      <c r="AC36">
        <f t="shared" si="2"/>
        <v>3707.3766138586457</v>
      </c>
      <c r="AE36">
        <f t="shared" si="3"/>
        <v>0</v>
      </c>
      <c r="AF36">
        <f t="shared" si="24"/>
        <v>0</v>
      </c>
      <c r="AG36">
        <f t="shared" si="24"/>
        <v>-7.301353477891297</v>
      </c>
      <c r="AH36">
        <f t="shared" si="5"/>
        <v>-8963.7748794917497</v>
      </c>
      <c r="AI36">
        <f t="shared" si="25"/>
        <v>-8971.0762329696408</v>
      </c>
      <c r="AJ36">
        <f t="shared" si="7"/>
        <v>156.64843312051198</v>
      </c>
      <c r="AK36">
        <f t="shared" si="22"/>
        <v>270.48175328854109</v>
      </c>
      <c r="AL36">
        <f t="shared" si="26"/>
        <v>-8543.946046560588</v>
      </c>
      <c r="AN36">
        <f t="shared" si="27"/>
        <v>0</v>
      </c>
      <c r="AO36">
        <f t="shared" si="27"/>
        <v>0</v>
      </c>
      <c r="AP36">
        <f t="shared" si="27"/>
        <v>-0.27219808676990948</v>
      </c>
      <c r="AQ36">
        <f t="shared" si="27"/>
        <v>-334.17398292275311</v>
      </c>
      <c r="AR36">
        <f t="shared" si="27"/>
        <v>-334.446181009523</v>
      </c>
      <c r="AS36">
        <f t="shared" si="27"/>
        <v>5.8399314483295175</v>
      </c>
      <c r="AT36">
        <f t="shared" si="27"/>
        <v>10.083694204677114</v>
      </c>
      <c r="AU36">
        <f t="shared" si="23"/>
        <v>-318.52255535651636</v>
      </c>
      <c r="AW36">
        <v>33</v>
      </c>
      <c r="AX36">
        <f>IF(Z36&gt;0, (R36*SUMPRODUCT(K36:$K$98, X36:$X$98)-K36*$AZ$3)/Z36, 0)</f>
        <v>6347.0708292042809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1.6567999999999999E-2</v>
      </c>
      <c r="Q37" s="4">
        <f t="shared" si="21"/>
        <v>12.5</v>
      </c>
      <c r="R37">
        <f t="shared" si="0"/>
        <v>1000000</v>
      </c>
      <c r="S37">
        <f t="shared" si="1"/>
        <v>6230.7553782449286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3707.3766138586457</v>
      </c>
      <c r="AC37">
        <f t="shared" si="2"/>
        <v>3542.7432658371708</v>
      </c>
      <c r="AE37">
        <f t="shared" si="3"/>
        <v>0</v>
      </c>
      <c r="AF37">
        <f t="shared" si="24"/>
        <v>0</v>
      </c>
      <c r="AG37">
        <f t="shared" si="24"/>
        <v>-7.1073711186906809</v>
      </c>
      <c r="AH37">
        <f t="shared" si="5"/>
        <v>-9677.5059537362413</v>
      </c>
      <c r="AI37">
        <f t="shared" si="25"/>
        <v>-9684.6133248549322</v>
      </c>
      <c r="AJ37">
        <f t="shared" si="7"/>
        <v>164.63334802147483</v>
      </c>
      <c r="AK37">
        <f t="shared" si="22"/>
        <v>259.51636297010521</v>
      </c>
      <c r="AL37">
        <f t="shared" si="26"/>
        <v>-9260.4636138633523</v>
      </c>
      <c r="AN37">
        <f t="shared" si="27"/>
        <v>0</v>
      </c>
      <c r="AO37">
        <f t="shared" si="27"/>
        <v>0</v>
      </c>
      <c r="AP37">
        <f t="shared" si="27"/>
        <v>-0.23657707857197011</v>
      </c>
      <c r="AQ37">
        <f t="shared" si="27"/>
        <v>-322.12699297170434</v>
      </c>
      <c r="AR37">
        <f t="shared" si="27"/>
        <v>-322.36357005027634</v>
      </c>
      <c r="AS37">
        <f t="shared" si="27"/>
        <v>5.4800116470656501</v>
      </c>
      <c r="AT37">
        <f t="shared" si="27"/>
        <v>8.6383026815125401</v>
      </c>
      <c r="AU37">
        <f t="shared" si="23"/>
        <v>-308.24525572169813</v>
      </c>
      <c r="AW37">
        <v>34</v>
      </c>
      <c r="AX37">
        <f>IF(Z37&gt;0, (R37*SUMPRODUCT(K37:$K$98, X37:$X$98)-K37*$AZ$3)/Z37, 0)</f>
        <v>6230.7553782449286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1.8353999999999999E-2</v>
      </c>
      <c r="Q38" s="4">
        <f t="shared" si="21"/>
        <v>12.5</v>
      </c>
      <c r="R38">
        <f t="shared" si="0"/>
        <v>1000000</v>
      </c>
      <c r="S38">
        <f t="shared" si="1"/>
        <v>6103.5072904160043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3542.7432658371708</v>
      </c>
      <c r="AC38">
        <f t="shared" si="2"/>
        <v>3371.9918397416054</v>
      </c>
      <c r="AE38">
        <f t="shared" si="3"/>
        <v>0</v>
      </c>
      <c r="AF38">
        <f t="shared" si="24"/>
        <v>0</v>
      </c>
      <c r="AG38">
        <f t="shared" si="24"/>
        <v>-6.9058487179913257</v>
      </c>
      <c r="AH38">
        <f t="shared" si="5"/>
        <v>-10435.8951609959</v>
      </c>
      <c r="AI38">
        <f t="shared" si="25"/>
        <v>-10442.801009713892</v>
      </c>
      <c r="AJ38">
        <f t="shared" si="7"/>
        <v>170.75142609556542</v>
      </c>
      <c r="AK38">
        <f t="shared" si="22"/>
        <v>247.99202860860197</v>
      </c>
      <c r="AL38">
        <f t="shared" si="26"/>
        <v>-10024.057555009726</v>
      </c>
      <c r="AN38">
        <f t="shared" si="27"/>
        <v>0</v>
      </c>
      <c r="AO38">
        <f t="shared" si="27"/>
        <v>0</v>
      </c>
      <c r="AP38">
        <f t="shared" si="27"/>
        <v>-0.20524033221976828</v>
      </c>
      <c r="AQ38">
        <f t="shared" si="27"/>
        <v>-310.15255000785282</v>
      </c>
      <c r="AR38">
        <f t="shared" si="27"/>
        <v>-310.3577903400726</v>
      </c>
      <c r="AS38">
        <f t="shared" si="27"/>
        <v>5.0746955008661798</v>
      </c>
      <c r="AT38">
        <f t="shared" si="27"/>
        <v>7.3702695234088793</v>
      </c>
      <c r="AU38">
        <f t="shared" si="23"/>
        <v>-297.91282531579753</v>
      </c>
      <c r="AW38">
        <v>35</v>
      </c>
      <c r="AX38">
        <f>IF(Z38&gt;0, (R38*SUMPRODUCT(K38:$K$98, X38:$X$98)-K38*$AZ$3)/Z38, 0)</f>
        <v>6103.5072904160043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2.0303000000000002E-2</v>
      </c>
      <c r="Q39" s="4">
        <f t="shared" si="21"/>
        <v>12.5</v>
      </c>
      <c r="R39">
        <f t="shared" si="0"/>
        <v>1000000</v>
      </c>
      <c r="S39">
        <f t="shared" si="1"/>
        <v>5967.5903062597563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3371.9918397416054</v>
      </c>
      <c r="AC39">
        <f t="shared" si="2"/>
        <v>3196.9960458731653</v>
      </c>
      <c r="AE39">
        <f t="shared" si="3"/>
        <v>0</v>
      </c>
      <c r="AF39">
        <f t="shared" si="24"/>
        <v>0</v>
      </c>
      <c r="AG39">
        <f t="shared" si="24"/>
        <v>-6.6965807842900347</v>
      </c>
      <c r="AH39">
        <f t="shared" si="5"/>
        <v>-11216.755721710231</v>
      </c>
      <c r="AI39">
        <f t="shared" si="25"/>
        <v>-11223.452302494521</v>
      </c>
      <c r="AJ39">
        <f t="shared" si="7"/>
        <v>174.99579386844016</v>
      </c>
      <c r="AK39">
        <f t="shared" si="22"/>
        <v>236.03942878191239</v>
      </c>
      <c r="AL39">
        <f t="shared" si="26"/>
        <v>-10812.417079844168</v>
      </c>
      <c r="AN39">
        <f t="shared" si="27"/>
        <v>0</v>
      </c>
      <c r="AO39">
        <f t="shared" si="27"/>
        <v>0</v>
      </c>
      <c r="AP39">
        <f t="shared" si="27"/>
        <v>-0.17769726288617199</v>
      </c>
      <c r="AQ39">
        <f t="shared" si="27"/>
        <v>-297.64246178985394</v>
      </c>
      <c r="AR39">
        <f t="shared" si="27"/>
        <v>-297.82015905274011</v>
      </c>
      <c r="AS39">
        <f t="shared" si="27"/>
        <v>4.6436046377526639</v>
      </c>
      <c r="AT39">
        <f t="shared" si="27"/>
        <v>6.2634293199537909</v>
      </c>
      <c r="AU39">
        <f t="shared" si="23"/>
        <v>-286.91312509503365</v>
      </c>
      <c r="AW39">
        <v>36</v>
      </c>
      <c r="AX39">
        <f>IF(Z39&gt;0, (R39*SUMPRODUCT(K39:$K$98, X39:$X$98)-K39*$AZ$3)/Z39, 0)</f>
        <v>5967.5903062597563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2.2446000000000001E-2</v>
      </c>
      <c r="Q40" s="4">
        <f t="shared" si="21"/>
        <v>12.5</v>
      </c>
      <c r="R40">
        <f t="shared" si="0"/>
        <v>1000000</v>
      </c>
      <c r="S40">
        <f t="shared" si="1"/>
        <v>5826.2999409298673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3196.9960458731653</v>
      </c>
      <c r="AC40">
        <f t="shared" si="2"/>
        <v>3020.0292592077872</v>
      </c>
      <c r="AE40">
        <f t="shared" si="3"/>
        <v>0</v>
      </c>
      <c r="AF40">
        <f t="shared" si="24"/>
        <v>0</v>
      </c>
      <c r="AG40">
        <f t="shared" si="24"/>
        <v>-6.47930352416296</v>
      </c>
      <c r="AH40">
        <f t="shared" si="5"/>
        <v>-12024.91618273393</v>
      </c>
      <c r="AI40">
        <f t="shared" si="25"/>
        <v>-12031.395486258094</v>
      </c>
      <c r="AJ40">
        <f t="shared" si="7"/>
        <v>176.96678666537809</v>
      </c>
      <c r="AK40">
        <f t="shared" si="22"/>
        <v>223.78972321112158</v>
      </c>
      <c r="AL40">
        <f t="shared" si="26"/>
        <v>-11630.638976381595</v>
      </c>
      <c r="AN40">
        <f t="shared" si="27"/>
        <v>0</v>
      </c>
      <c r="AO40">
        <f t="shared" si="27"/>
        <v>0</v>
      </c>
      <c r="AP40">
        <f t="shared" si="27"/>
        <v>-0.15351044419157789</v>
      </c>
      <c r="AQ40">
        <f t="shared" si="27"/>
        <v>-284.89948305307257</v>
      </c>
      <c r="AR40">
        <f t="shared" si="27"/>
        <v>-285.0529934972642</v>
      </c>
      <c r="AS40">
        <f t="shared" si="27"/>
        <v>4.1927731779887427</v>
      </c>
      <c r="AT40">
        <f t="shared" si="27"/>
        <v>5.3021223172420573</v>
      </c>
      <c r="AU40">
        <f t="shared" si="23"/>
        <v>-275.55809800203338</v>
      </c>
      <c r="AW40">
        <v>37</v>
      </c>
      <c r="AX40">
        <f>IF(Z40&gt;0, (R40*SUMPRODUCT(K40:$K$98, X40:$X$98)-K40*$AZ$3)/Z40, 0)</f>
        <v>5826.2999409298673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2.4856E-2</v>
      </c>
      <c r="Q41" s="4">
        <f t="shared" si="21"/>
        <v>12.5</v>
      </c>
      <c r="R41">
        <f t="shared" si="0"/>
        <v>1000000</v>
      </c>
      <c r="S41">
        <f t="shared" si="1"/>
        <v>5682.6051021762887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3020.0292592077872</v>
      </c>
      <c r="AC41">
        <f t="shared" si="2"/>
        <v>2842.8759146587117</v>
      </c>
      <c r="AE41">
        <f t="shared" si="3"/>
        <v>0</v>
      </c>
      <c r="AF41">
        <f t="shared" si="24"/>
        <v>0</v>
      </c>
      <c r="AG41">
        <f t="shared" si="24"/>
        <v>-6.2534609205247369</v>
      </c>
      <c r="AH41">
        <f t="shared" si="5"/>
        <v>-12883.965471727564</v>
      </c>
      <c r="AI41">
        <f t="shared" si="25"/>
        <v>-12890.218932648089</v>
      </c>
      <c r="AJ41">
        <f t="shared" si="7"/>
        <v>177.15334454907543</v>
      </c>
      <c r="AK41">
        <f t="shared" si="22"/>
        <v>211.40204814454512</v>
      </c>
      <c r="AL41">
        <f t="shared" si="26"/>
        <v>-12501.663539954468</v>
      </c>
      <c r="AN41">
        <f t="shared" si="27"/>
        <v>0</v>
      </c>
      <c r="AO41">
        <f t="shared" si="27"/>
        <v>0</v>
      </c>
      <c r="AP41">
        <f t="shared" si="27"/>
        <v>-0.13228543227574666</v>
      </c>
      <c r="AQ41">
        <f t="shared" si="27"/>
        <v>-272.54682863041859</v>
      </c>
      <c r="AR41">
        <f t="shared" si="27"/>
        <v>-272.67911406269434</v>
      </c>
      <c r="AS41">
        <f t="shared" si="27"/>
        <v>3.7474939174645523</v>
      </c>
      <c r="AT41">
        <f t="shared" si="27"/>
        <v>4.4719894596275402</v>
      </c>
      <c r="AU41">
        <f t="shared" si="23"/>
        <v>-264.45963068560224</v>
      </c>
      <c r="AW41">
        <v>38</v>
      </c>
      <c r="AX41">
        <f>IF(Z41&gt;0, (R41*SUMPRODUCT(K41:$K$98, X41:$X$98)-K41*$AZ$3)/Z41, 0)</f>
        <v>5682.6051021762887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2.7564999999999999E-2</v>
      </c>
      <c r="Q42" s="4">
        <f t="shared" si="21"/>
        <v>12.5</v>
      </c>
      <c r="R42">
        <f t="shared" si="0"/>
        <v>1000000</v>
      </c>
      <c r="S42">
        <f t="shared" si="1"/>
        <v>5538.151102801924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2842.8759146587117</v>
      </c>
      <c r="AC42">
        <f t="shared" si="2"/>
        <v>2666.5309954068607</v>
      </c>
      <c r="AE42">
        <f t="shared" si="3"/>
        <v>0</v>
      </c>
      <c r="AF42">
        <f t="shared" si="24"/>
        <v>0</v>
      </c>
      <c r="AG42">
        <f t="shared" si="24"/>
        <v>-6.0185496610452249</v>
      </c>
      <c r="AH42">
        <f t="shared" si="5"/>
        <v>-13790.132021941148</v>
      </c>
      <c r="AI42">
        <f t="shared" si="25"/>
        <v>-13796.150571602193</v>
      </c>
      <c r="AJ42">
        <f t="shared" si="7"/>
        <v>176.34491925185102</v>
      </c>
      <c r="AK42">
        <f t="shared" si="22"/>
        <v>199.00131402610984</v>
      </c>
      <c r="AL42">
        <f t="shared" si="26"/>
        <v>-13420.804338324233</v>
      </c>
      <c r="AN42">
        <f t="shared" si="27"/>
        <v>0</v>
      </c>
      <c r="AO42">
        <f t="shared" si="27"/>
        <v>0</v>
      </c>
      <c r="AP42">
        <f t="shared" si="27"/>
        <v>-0.11367511608241805</v>
      </c>
      <c r="AQ42">
        <f t="shared" si="27"/>
        <v>-260.46056719149686</v>
      </c>
      <c r="AR42">
        <f t="shared" si="27"/>
        <v>-260.57424230757925</v>
      </c>
      <c r="AS42">
        <f t="shared" si="27"/>
        <v>3.3307076115439851</v>
      </c>
      <c r="AT42">
        <f t="shared" si="27"/>
        <v>3.7586293619687687</v>
      </c>
      <c r="AU42">
        <f t="shared" si="23"/>
        <v>-253.48490533406653</v>
      </c>
      <c r="AW42">
        <v>39</v>
      </c>
      <c r="AX42">
        <f>IF(Z42&gt;0, (R42*SUMPRODUCT(K42:$K$98, X42:$X$98)-K42*$AZ$3)/Z42, 0)</f>
        <v>5538.151102801924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3.0620999999999999E-2</v>
      </c>
      <c r="Q43" s="4">
        <f t="shared" si="21"/>
        <v>12.5</v>
      </c>
      <c r="R43">
        <f t="shared" si="0"/>
        <v>1000000</v>
      </c>
      <c r="S43">
        <f t="shared" si="1"/>
        <v>5394.7322320995763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2666.5309954068607</v>
      </c>
      <c r="AC43">
        <f t="shared" si="2"/>
        <v>2491.9649901605126</v>
      </c>
      <c r="AE43">
        <f t="shared" si="3"/>
        <v>0</v>
      </c>
      <c r="AF43">
        <f t="shared" si="24"/>
        <v>0</v>
      </c>
      <c r="AG43">
        <f t="shared" si="24"/>
        <v>-5.7740701552639075</v>
      </c>
      <c r="AH43">
        <f t="shared" si="5"/>
        <v>-14743.520733669266</v>
      </c>
      <c r="AI43">
        <f t="shared" si="25"/>
        <v>-14749.29480382453</v>
      </c>
      <c r="AJ43">
        <f t="shared" si="7"/>
        <v>174.56600524634814</v>
      </c>
      <c r="AK43">
        <f t="shared" si="22"/>
        <v>186.65716967848027</v>
      </c>
      <c r="AL43">
        <f t="shared" si="26"/>
        <v>-14388.071628899703</v>
      </c>
      <c r="AN43">
        <f t="shared" si="27"/>
        <v>0</v>
      </c>
      <c r="AO43">
        <f t="shared" si="27"/>
        <v>0</v>
      </c>
      <c r="AP43">
        <f t="shared" si="27"/>
        <v>-9.7372784992887637E-2</v>
      </c>
      <c r="AQ43">
        <f t="shared" si="27"/>
        <v>-248.63183782569448</v>
      </c>
      <c r="AR43">
        <f t="shared" si="27"/>
        <v>-248.72921061068737</v>
      </c>
      <c r="AS43">
        <f t="shared" si="27"/>
        <v>2.9438468253496737</v>
      </c>
      <c r="AT43">
        <f t="shared" si="27"/>
        <v>3.1477498474649015</v>
      </c>
      <c r="AU43">
        <f t="shared" si="23"/>
        <v>-242.6376139378728</v>
      </c>
      <c r="AW43">
        <v>40</v>
      </c>
      <c r="AX43">
        <f>IF(Z43&gt;0, (R43*SUMPRODUCT(K43:$K$98, X43:$X$98)-K43*$AZ$3)/Z43, 0)</f>
        <v>5394.7322320995763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3.3921E-2</v>
      </c>
      <c r="Q44" s="4">
        <f t="shared" si="21"/>
        <v>12.5</v>
      </c>
      <c r="R44">
        <f t="shared" si="0"/>
        <v>1000000</v>
      </c>
      <c r="S44">
        <f t="shared" si="1"/>
        <v>5253.2345385224926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2491.9649901605126</v>
      </c>
      <c r="AC44">
        <f t="shared" si="2"/>
        <v>2320.0247255001291</v>
      </c>
      <c r="AE44">
        <f t="shared" si="3"/>
        <v>0</v>
      </c>
      <c r="AF44">
        <f t="shared" si="24"/>
        <v>0</v>
      </c>
      <c r="AG44">
        <f t="shared" si="24"/>
        <v>-5.5204672199745612</v>
      </c>
      <c r="AH44">
        <f t="shared" si="5"/>
        <v>-15668.978698936558</v>
      </c>
      <c r="AI44">
        <f t="shared" si="25"/>
        <v>-15674.499166156533</v>
      </c>
      <c r="AJ44">
        <f t="shared" si="7"/>
        <v>171.94026466038349</v>
      </c>
      <c r="AK44">
        <f t="shared" si="22"/>
        <v>174.4375493112359</v>
      </c>
      <c r="AL44">
        <f t="shared" si="26"/>
        <v>-15328.121352184913</v>
      </c>
      <c r="AN44">
        <f t="shared" si="27"/>
        <v>0</v>
      </c>
      <c r="AO44">
        <f t="shared" si="27"/>
        <v>0</v>
      </c>
      <c r="AP44">
        <f t="shared" si="27"/>
        <v>-8.3121495449299101E-2</v>
      </c>
      <c r="AQ44">
        <f t="shared" si="27"/>
        <v>-235.92730283883861</v>
      </c>
      <c r="AR44">
        <f t="shared" si="27"/>
        <v>-236.0104243342879</v>
      </c>
      <c r="AS44">
        <f t="shared" si="27"/>
        <v>2.5888989748561912</v>
      </c>
      <c r="AT44">
        <f t="shared" si="27"/>
        <v>2.626500508652164</v>
      </c>
      <c r="AU44">
        <f t="shared" si="23"/>
        <v>-230.79502485077955</v>
      </c>
      <c r="AW44">
        <v>41</v>
      </c>
      <c r="AX44">
        <f>IF(Z44&gt;0, (R44*SUMPRODUCT(K44:$K$98, X44:$X$98)-K44*$AZ$3)/Z44, 0)</f>
        <v>5253.2345385224926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3.7368999999999999E-2</v>
      </c>
      <c r="Q45" s="4">
        <f t="shared" si="21"/>
        <v>12.5</v>
      </c>
      <c r="R45">
        <f t="shared" si="0"/>
        <v>1000000</v>
      </c>
      <c r="S45">
        <f t="shared" si="1"/>
        <v>5116.4314850524825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2320.0247255001291</v>
      </c>
      <c r="AC45">
        <f t="shared" si="2"/>
        <v>2152.5720415588903</v>
      </c>
      <c r="AE45">
        <f t="shared" si="3"/>
        <v>0</v>
      </c>
      <c r="AF45">
        <f t="shared" si="24"/>
        <v>0</v>
      </c>
      <c r="AG45">
        <f t="shared" si="24"/>
        <v>-5.2589682082315861</v>
      </c>
      <c r="AH45">
        <f t="shared" si="5"/>
        <v>-16503.547163458352</v>
      </c>
      <c r="AI45">
        <f t="shared" si="25"/>
        <v>-16508.806131666584</v>
      </c>
      <c r="AJ45">
        <f t="shared" si="7"/>
        <v>167.45268394123877</v>
      </c>
      <c r="AK45">
        <f t="shared" si="22"/>
        <v>162.40173078500905</v>
      </c>
      <c r="AL45">
        <f t="shared" si="26"/>
        <v>-16178.951716940335</v>
      </c>
      <c r="AN45">
        <f t="shared" si="27"/>
        <v>0</v>
      </c>
      <c r="AO45">
        <f t="shared" si="27"/>
        <v>0</v>
      </c>
      <c r="AP45">
        <f t="shared" si="27"/>
        <v>-7.0700101188715392E-2</v>
      </c>
      <c r="AQ45">
        <f t="shared" si="27"/>
        <v>-221.86908310320416</v>
      </c>
      <c r="AR45">
        <f t="shared" si="27"/>
        <v>-221.93978320439288</v>
      </c>
      <c r="AS45">
        <f t="shared" si="27"/>
        <v>2.2511871588112511</v>
      </c>
      <c r="AT45">
        <f t="shared" si="27"/>
        <v>2.1832835539394915</v>
      </c>
      <c r="AU45">
        <f t="shared" si="23"/>
        <v>-217.50531249164212</v>
      </c>
      <c r="AW45">
        <v>42</v>
      </c>
      <c r="AX45">
        <f>IF(Z45&gt;0, (R45*SUMPRODUCT(K45:$K$98, X45:$X$98)-K45*$AZ$3)/Z45, 0)</f>
        <v>5116.4314850524825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5.0548205999999998E-2</v>
      </c>
      <c r="Q46" s="4">
        <f t="shared" si="21"/>
        <v>12.5</v>
      </c>
      <c r="R46">
        <f t="shared" si="0"/>
        <v>1000000</v>
      </c>
      <c r="S46">
        <f t="shared" si="1"/>
        <v>5039.525389459538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2152.5720415588903</v>
      </c>
      <c r="AC46">
        <f t="shared" si="2"/>
        <v>1991.8410110428297</v>
      </c>
      <c r="AE46">
        <f t="shared" si="3"/>
        <v>0</v>
      </c>
      <c r="AF46">
        <f t="shared" si="24"/>
        <v>0</v>
      </c>
      <c r="AG46">
        <f t="shared" si="24"/>
        <v>-4.9405471178121294</v>
      </c>
      <c r="AH46">
        <f t="shared" si="5"/>
        <v>-21266.512666971288</v>
      </c>
      <c r="AI46">
        <f t="shared" si="25"/>
        <v>-21271.453214089099</v>
      </c>
      <c r="AJ46">
        <f t="shared" si="7"/>
        <v>160.73103051606063</v>
      </c>
      <c r="AK46">
        <f t="shared" si="22"/>
        <v>150.68004290912234</v>
      </c>
      <c r="AL46">
        <f t="shared" si="26"/>
        <v>-20960.042140663914</v>
      </c>
      <c r="AN46">
        <f t="shared" si="27"/>
        <v>0</v>
      </c>
      <c r="AO46">
        <f t="shared" si="27"/>
        <v>0</v>
      </c>
      <c r="AP46">
        <f t="shared" si="27"/>
        <v>-5.9302979372964477E-2</v>
      </c>
      <c r="AQ46">
        <f t="shared" si="27"/>
        <v>-255.2688056505736</v>
      </c>
      <c r="AR46">
        <f t="shared" si="27"/>
        <v>-255.32810862994654</v>
      </c>
      <c r="AS46">
        <f t="shared" si="27"/>
        <v>1.9293063622294406</v>
      </c>
      <c r="AT46">
        <f t="shared" si="27"/>
        <v>1.8086611185916996</v>
      </c>
      <c r="AU46">
        <f t="shared" si="23"/>
        <v>-251.5901411491254</v>
      </c>
      <c r="AW46">
        <v>43</v>
      </c>
      <c r="AX46">
        <f>IF(Z46&gt;0, (R46*SUMPRODUCT(K46:$K$98, X46:$X$98)-K46*$AZ$3)/Z46, 0)</f>
        <v>5039.525389459538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6.4784177999999998E-2</v>
      </c>
      <c r="Q47" s="4">
        <f t="shared" si="21"/>
        <v>12.5</v>
      </c>
      <c r="R47">
        <f t="shared" si="0"/>
        <v>1000000</v>
      </c>
      <c r="S47">
        <f t="shared" si="1"/>
        <v>4898.0841097231596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1991.8410110428297</v>
      </c>
      <c r="AC47">
        <f t="shared" si="2"/>
        <v>1791.1597523450619</v>
      </c>
      <c r="AE47">
        <f t="shared" si="3"/>
        <v>0</v>
      </c>
      <c r="AF47">
        <f t="shared" si="24"/>
        <v>0</v>
      </c>
      <c r="AG47">
        <f t="shared" si="24"/>
        <v>-4.5710723627362801</v>
      </c>
      <c r="AH47">
        <f t="shared" si="5"/>
        <v>-25605.542711818238</v>
      </c>
      <c r="AI47">
        <f t="shared" si="25"/>
        <v>-25610.113784180976</v>
      </c>
      <c r="AJ47">
        <f t="shared" si="7"/>
        <v>200.68125869776782</v>
      </c>
      <c r="AK47">
        <f t="shared" si="22"/>
        <v>139.4288707729981</v>
      </c>
      <c r="AL47">
        <f t="shared" si="26"/>
        <v>-25270.00365471021</v>
      </c>
      <c r="AN47">
        <f t="shared" si="27"/>
        <v>0</v>
      </c>
      <c r="AO47">
        <f t="shared" si="27"/>
        <v>0</v>
      </c>
      <c r="AP47">
        <f t="shared" si="27"/>
        <v>-4.8989334649648546E-2</v>
      </c>
      <c r="AQ47">
        <f t="shared" si="27"/>
        <v>-274.42105511631848</v>
      </c>
      <c r="AR47">
        <f t="shared" si="27"/>
        <v>-274.47004445096815</v>
      </c>
      <c r="AS47">
        <f t="shared" si="27"/>
        <v>2.1507516311495407</v>
      </c>
      <c r="AT47">
        <f t="shared" si="27"/>
        <v>1.4942943511032489</v>
      </c>
      <c r="AU47">
        <f t="shared" si="23"/>
        <v>-270.82499846871536</v>
      </c>
      <c r="AW47">
        <v>44</v>
      </c>
      <c r="AX47">
        <f>IF(Z47&gt;0, (R47*SUMPRODUCT(K47:$K$98, X47:$X$98)-K47*$AZ$3)/Z47, 0)</f>
        <v>4898.0841097231596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8.0470763000000001E-2</v>
      </c>
      <c r="Q48" s="4">
        <f t="shared" si="21"/>
        <v>12.5</v>
      </c>
      <c r="R48">
        <f t="shared" si="0"/>
        <v>1000000</v>
      </c>
      <c r="S48">
        <f t="shared" si="1"/>
        <v>4706.7605446145208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1791.1597523450619</v>
      </c>
      <c r="AC48">
        <f t="shared" si="2"/>
        <v>1565.4775784366047</v>
      </c>
      <c r="AE48">
        <f t="shared" si="3"/>
        <v>0</v>
      </c>
      <c r="AF48">
        <f t="shared" si="24"/>
        <v>0</v>
      </c>
      <c r="AG48">
        <f t="shared" si="24"/>
        <v>-4.1575239583513159</v>
      </c>
      <c r="AH48">
        <f t="shared" si="5"/>
        <v>-29427.014460608098</v>
      </c>
      <c r="AI48">
        <f t="shared" si="25"/>
        <v>-29431.171984566448</v>
      </c>
      <c r="AJ48">
        <f t="shared" si="7"/>
        <v>225.68217390845712</v>
      </c>
      <c r="AK48">
        <f t="shared" si="22"/>
        <v>125.38118266415434</v>
      </c>
      <c r="AL48">
        <f t="shared" si="26"/>
        <v>-29080.108627993839</v>
      </c>
      <c r="AN48">
        <f t="shared" si="27"/>
        <v>0</v>
      </c>
      <c r="AO48">
        <f t="shared" si="27"/>
        <v>0</v>
      </c>
      <c r="AP48">
        <f t="shared" si="27"/>
        <v>-3.9783243004493304E-2</v>
      </c>
      <c r="AQ48">
        <f t="shared" si="27"/>
        <v>-281.5863670085397</v>
      </c>
      <c r="AR48">
        <f t="shared" si="27"/>
        <v>-281.62615025154417</v>
      </c>
      <c r="AS48">
        <f t="shared" si="27"/>
        <v>2.1595470901249789</v>
      </c>
      <c r="AT48">
        <f t="shared" si="27"/>
        <v>1.1997694079667687</v>
      </c>
      <c r="AU48">
        <f t="shared" si="23"/>
        <v>-278.26683375345243</v>
      </c>
      <c r="AW48">
        <v>45</v>
      </c>
      <c r="AX48">
        <f>IF(Z48&gt;0, (R48*SUMPRODUCT(K48:$K$98, X48:$X$98)-K48*$AZ$3)/Z48, 0)</f>
        <v>4706.7605446145208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9.7818447000000003E-2</v>
      </c>
      <c r="Q49" s="4">
        <f t="shared" si="21"/>
        <v>12.5</v>
      </c>
      <c r="R49">
        <f t="shared" si="0"/>
        <v>1000000</v>
      </c>
      <c r="S49">
        <f t="shared" si="1"/>
        <v>4473.2839481960527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1565.4775784366047</v>
      </c>
      <c r="AC49">
        <f t="shared" si="2"/>
        <v>1327.40806964937</v>
      </c>
      <c r="AE49">
        <f t="shared" si="3"/>
        <v>0</v>
      </c>
      <c r="AF49">
        <f t="shared" si="24"/>
        <v>0</v>
      </c>
      <c r="AG49">
        <f t="shared" si="24"/>
        <v>-3.7092661817965848</v>
      </c>
      <c r="AH49">
        <f t="shared" si="5"/>
        <v>-32534.602957697472</v>
      </c>
      <c r="AI49">
        <f t="shared" si="25"/>
        <v>-32538.312223879268</v>
      </c>
      <c r="AJ49">
        <f t="shared" si="7"/>
        <v>238.06950878723478</v>
      </c>
      <c r="AK49">
        <f t="shared" si="22"/>
        <v>109.58343049056234</v>
      </c>
      <c r="AL49">
        <f t="shared" si="26"/>
        <v>-32190.659284601472</v>
      </c>
      <c r="AN49">
        <f t="shared" si="27"/>
        <v>0</v>
      </c>
      <c r="AO49">
        <f t="shared" si="27"/>
        <v>0</v>
      </c>
      <c r="AP49">
        <f t="shared" si="27"/>
        <v>-3.1690960292076097E-2</v>
      </c>
      <c r="AQ49">
        <f t="shared" si="27"/>
        <v>-277.96678909451066</v>
      </c>
      <c r="AR49">
        <f t="shared" si="27"/>
        <v>-277.99848005480271</v>
      </c>
      <c r="AS49">
        <f t="shared" si="27"/>
        <v>2.0340010611144823</v>
      </c>
      <c r="AT49">
        <f t="shared" si="27"/>
        <v>0.93625099255180366</v>
      </c>
      <c r="AU49">
        <f t="shared" si="23"/>
        <v>-275.02822800113643</v>
      </c>
      <c r="AW49">
        <v>46</v>
      </c>
      <c r="AX49">
        <f>IF(Z49&gt;0, (R49*SUMPRODUCT(K49:$K$98, X49:$X$98)-K49*$AZ$3)/Z49, 0)</f>
        <v>4473.2839481960527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0.115047869</v>
      </c>
      <c r="Q50" s="4">
        <f t="shared" si="21"/>
        <v>12.5</v>
      </c>
      <c r="R50">
        <f t="shared" si="0"/>
        <v>1000000</v>
      </c>
      <c r="S50">
        <f t="shared" si="1"/>
        <v>4191.6460253965915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1327.40806964937</v>
      </c>
      <c r="AC50">
        <f t="shared" si="2"/>
        <v>1088.2956182524538</v>
      </c>
      <c r="AE50">
        <f t="shared" si="3"/>
        <v>0</v>
      </c>
      <c r="AF50">
        <f t="shared" si="24"/>
        <v>0</v>
      </c>
      <c r="AG50">
        <f t="shared" si="24"/>
        <v>-3.2454303502091544</v>
      </c>
      <c r="AH50">
        <f t="shared" si="5"/>
        <v>-34139.453581557093</v>
      </c>
      <c r="AI50">
        <f t="shared" si="25"/>
        <v>-34142.699011907302</v>
      </c>
      <c r="AJ50">
        <f t="shared" si="7"/>
        <v>239.11245139691619</v>
      </c>
      <c r="AK50">
        <f t="shared" si="22"/>
        <v>92.9185648754559</v>
      </c>
      <c r="AL50">
        <f t="shared" si="26"/>
        <v>-33810.667995634925</v>
      </c>
      <c r="AN50">
        <f t="shared" si="27"/>
        <v>0</v>
      </c>
      <c r="AO50">
        <f t="shared" si="27"/>
        <v>0</v>
      </c>
      <c r="AP50">
        <f t="shared" si="27"/>
        <v>-2.4757208250882456E-2</v>
      </c>
      <c r="AQ50">
        <f t="shared" si="27"/>
        <v>-260.42696058335514</v>
      </c>
      <c r="AR50">
        <f t="shared" si="27"/>
        <v>-260.45171779160597</v>
      </c>
      <c r="AS50">
        <f t="shared" si="27"/>
        <v>1.8240282846405746</v>
      </c>
      <c r="AT50">
        <f t="shared" si="27"/>
        <v>0.70881331988731233</v>
      </c>
      <c r="AU50">
        <f t="shared" si="23"/>
        <v>-257.91887618707807</v>
      </c>
      <c r="AW50">
        <v>47</v>
      </c>
      <c r="AX50">
        <f>IF(Z50&gt;0, (R50*SUMPRODUCT(K50:$K$98, X50:$X$98)-K50*$AZ$3)/Z50, 0)</f>
        <v>4191.6460253965915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0.13365521</v>
      </c>
      <c r="Q51" s="4">
        <f t="shared" si="21"/>
        <v>12.5</v>
      </c>
      <c r="R51">
        <f t="shared" si="0"/>
        <v>1000000</v>
      </c>
      <c r="S51">
        <f t="shared" si="1"/>
        <v>3879.5235261754688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1088.2956182524538</v>
      </c>
      <c r="AC51">
        <f t="shared" si="2"/>
        <v>862.56003061337901</v>
      </c>
      <c r="AE51">
        <f t="shared" si="3"/>
        <v>0</v>
      </c>
      <c r="AF51">
        <f t="shared" si="24"/>
        <v>0</v>
      </c>
      <c r="AG51">
        <f t="shared" si="24"/>
        <v>-2.779207371709485</v>
      </c>
      <c r="AH51">
        <f t="shared" si="5"/>
        <v>-34701.493999806247</v>
      </c>
      <c r="AI51">
        <f t="shared" si="25"/>
        <v>-34704.273207177954</v>
      </c>
      <c r="AJ51">
        <f t="shared" si="7"/>
        <v>225.73558763907477</v>
      </c>
      <c r="AK51">
        <f t="shared" si="22"/>
        <v>76.180693277671779</v>
      </c>
      <c r="AL51">
        <f t="shared" si="26"/>
        <v>-34402.356926261207</v>
      </c>
      <c r="AN51">
        <f t="shared" si="27"/>
        <v>0</v>
      </c>
      <c r="AO51">
        <f t="shared" si="27"/>
        <v>0</v>
      </c>
      <c r="AP51">
        <f t="shared" si="27"/>
        <v>-1.8929202054096608E-2</v>
      </c>
      <c r="AQ51">
        <f t="shared" si="27"/>
        <v>-236.35213341324479</v>
      </c>
      <c r="AR51">
        <f t="shared" si="27"/>
        <v>-236.37106261529885</v>
      </c>
      <c r="AS51">
        <f t="shared" si="27"/>
        <v>1.5374867642899093</v>
      </c>
      <c r="AT51">
        <f t="shared" si="27"/>
        <v>0.5188672678236359</v>
      </c>
      <c r="AU51">
        <f t="shared" si="23"/>
        <v>-234.31470858318531</v>
      </c>
      <c r="AW51">
        <v>48</v>
      </c>
      <c r="AX51">
        <f>IF(Z51&gt;0, (R51*SUMPRODUCT(K51:$K$98, X51:$X$98)-K51*$AZ$3)/Z51, 0)</f>
        <v>3879.5235261754688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0.153152232</v>
      </c>
      <c r="Q52" s="4">
        <f t="shared" si="21"/>
        <v>12.5</v>
      </c>
      <c r="R52">
        <f t="shared" si="0"/>
        <v>1000000</v>
      </c>
      <c r="S52">
        <f t="shared" si="1"/>
        <v>3532.0633185826914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862.56003061337901</v>
      </c>
      <c r="AC52">
        <f t="shared" si="2"/>
        <v>657.18233732895669</v>
      </c>
      <c r="AE52">
        <f t="shared" si="3"/>
        <v>0</v>
      </c>
      <c r="AF52">
        <f t="shared" si="24"/>
        <v>0</v>
      </c>
      <c r="AG52">
        <f t="shared" si="24"/>
        <v>-2.3257734858242287</v>
      </c>
      <c r="AH52">
        <f t="shared" si="5"/>
        <v>-34051.344973452899</v>
      </c>
      <c r="AI52">
        <f t="shared" si="25"/>
        <v>-34053.670746938726</v>
      </c>
      <c r="AJ52">
        <f t="shared" si="7"/>
        <v>205.37769328442232</v>
      </c>
      <c r="AK52">
        <f t="shared" si="22"/>
        <v>60.379202142936535</v>
      </c>
      <c r="AL52">
        <f t="shared" si="26"/>
        <v>-33787.913851511366</v>
      </c>
      <c r="AN52">
        <f t="shared" si="27"/>
        <v>0</v>
      </c>
      <c r="AO52">
        <f t="shared" si="27"/>
        <v>0</v>
      </c>
      <c r="AP52">
        <f t="shared" si="27"/>
        <v>-1.4143625436599788E-2</v>
      </c>
      <c r="AQ52">
        <f t="shared" si="27"/>
        <v>-207.07496746884857</v>
      </c>
      <c r="AR52">
        <f t="shared" si="27"/>
        <v>-207.08911109428519</v>
      </c>
      <c r="AS52">
        <f t="shared" si="27"/>
        <v>1.2489544594745092</v>
      </c>
      <c r="AT52">
        <f t="shared" si="27"/>
        <v>0.36718142350298405</v>
      </c>
      <c r="AU52">
        <f t="shared" si="23"/>
        <v>-205.4729752113077</v>
      </c>
      <c r="AW52">
        <v>49</v>
      </c>
      <c r="AX52">
        <f>IF(Z52&gt;0, (R52*SUMPRODUCT(K52:$K$98, X52:$X$98)-K52*$AZ$3)/Z52, 0)</f>
        <v>3532.0633185826914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0.17329698399999999</v>
      </c>
      <c r="Q53" s="4">
        <f t="shared" si="21"/>
        <v>12.5</v>
      </c>
      <c r="R53">
        <f t="shared" si="0"/>
        <v>1000000</v>
      </c>
      <c r="S53">
        <f t="shared" si="1"/>
        <v>3144.0617029842429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657.18233732895669</v>
      </c>
      <c r="AC53">
        <f t="shared" si="2"/>
        <v>477.76311997512784</v>
      </c>
      <c r="AE53">
        <f t="shared" si="3"/>
        <v>0</v>
      </c>
      <c r="AF53">
        <f t="shared" si="24"/>
        <v>0</v>
      </c>
      <c r="AG53">
        <f t="shared" si="24"/>
        <v>-1.8994662204054804</v>
      </c>
      <c r="AH53">
        <f t="shared" si="5"/>
        <v>-32243.962444840443</v>
      </c>
      <c r="AI53">
        <f t="shared" si="25"/>
        <v>-32245.861911060849</v>
      </c>
      <c r="AJ53">
        <f t="shared" si="7"/>
        <v>179.41921735382886</v>
      </c>
      <c r="AK53">
        <f t="shared" si="22"/>
        <v>46.002763613026971</v>
      </c>
      <c r="AL53">
        <f t="shared" si="26"/>
        <v>-32020.439930093995</v>
      </c>
      <c r="AN53">
        <f t="shared" si="27"/>
        <v>0</v>
      </c>
      <c r="AO53">
        <f t="shared" si="27"/>
        <v>0</v>
      </c>
      <c r="AP53">
        <f t="shared" si="27"/>
        <v>-1.0313519242183357E-2</v>
      </c>
      <c r="AQ53">
        <f t="shared" si="27"/>
        <v>-175.07483078488758</v>
      </c>
      <c r="AR53">
        <f t="shared" si="27"/>
        <v>-175.08514430412976</v>
      </c>
      <c r="AS53">
        <f t="shared" si="27"/>
        <v>0.97419134424047638</v>
      </c>
      <c r="AT53">
        <f t="shared" si="27"/>
        <v>0.24978090298193603</v>
      </c>
      <c r="AU53">
        <f t="shared" si="23"/>
        <v>-173.86117205690735</v>
      </c>
      <c r="AW53">
        <v>50</v>
      </c>
      <c r="AX53">
        <f>IF(Z53&gt;0, (R53*SUMPRODUCT(K53:$K$98, X53:$X$98)-K53*$AZ$3)/Z53, 0)</f>
        <v>3144.0617029842429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0.19491187900000001</v>
      </c>
      <c r="Q54" s="4">
        <f t="shared" si="21"/>
        <v>12.5</v>
      </c>
      <c r="R54">
        <f t="shared" si="0"/>
        <v>1000000</v>
      </c>
      <c r="S54">
        <f t="shared" si="1"/>
        <v>2709.6708702952396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477.76311997512784</v>
      </c>
      <c r="AC54">
        <f t="shared" si="2"/>
        <v>327.38092322150783</v>
      </c>
      <c r="AE54">
        <f t="shared" si="3"/>
        <v>0</v>
      </c>
      <c r="AF54">
        <f t="shared" si="24"/>
        <v>0</v>
      </c>
      <c r="AG54">
        <f t="shared" si="24"/>
        <v>-1.5102430280851653</v>
      </c>
      <c r="AH54">
        <f t="shared" si="5"/>
        <v>-29618.282409300824</v>
      </c>
      <c r="AI54">
        <f t="shared" si="25"/>
        <v>-29619.79265232891</v>
      </c>
      <c r="AJ54">
        <f t="shared" si="7"/>
        <v>150.38219675362001</v>
      </c>
      <c r="AK54">
        <f t="shared" si="22"/>
        <v>33.443418398258949</v>
      </c>
      <c r="AL54">
        <f t="shared" si="26"/>
        <v>-29435.96703717703</v>
      </c>
      <c r="AN54">
        <f t="shared" si="27"/>
        <v>0</v>
      </c>
      <c r="AO54">
        <f t="shared" si="27"/>
        <v>0</v>
      </c>
      <c r="AP54">
        <f t="shared" si="27"/>
        <v>-7.321568424254383E-3</v>
      </c>
      <c r="AQ54">
        <f t="shared" si="27"/>
        <v>-143.58767247118672</v>
      </c>
      <c r="AR54">
        <f t="shared" si="27"/>
        <v>-143.59499403961098</v>
      </c>
      <c r="AS54">
        <f t="shared" si="27"/>
        <v>0.72904395044108428</v>
      </c>
      <c r="AT54">
        <f t="shared" si="27"/>
        <v>0.16213170436169883</v>
      </c>
      <c r="AU54">
        <f t="shared" si="23"/>
        <v>-142.70381838480819</v>
      </c>
      <c r="AW54">
        <v>51</v>
      </c>
      <c r="AX54">
        <f>IF(Z54&gt;0, (R54*SUMPRODUCT(K54:$K$98, X54:$X$98)-K54*$AZ$3)/Z54, 0)</f>
        <v>2709.6708702952396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0.21714087100000001</v>
      </c>
      <c r="Q55" s="4">
        <f t="shared" si="21"/>
        <v>12.5</v>
      </c>
      <c r="R55">
        <f t="shared" si="0"/>
        <v>1000000</v>
      </c>
      <c r="S55">
        <f t="shared" si="1"/>
        <v>2204.4138111910984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327.38092322150783</v>
      </c>
      <c r="AC55">
        <f t="shared" si="2"/>
        <v>205.84024542109572</v>
      </c>
      <c r="AE55">
        <f t="shared" si="3"/>
        <v>0</v>
      </c>
      <c r="AF55">
        <f t="shared" si="24"/>
        <v>0</v>
      </c>
      <c r="AG55">
        <f t="shared" si="24"/>
        <v>-1.1672051112642234</v>
      </c>
      <c r="AH55">
        <f t="shared" si="5"/>
        <v>-26234.838923207222</v>
      </c>
      <c r="AI55">
        <f t="shared" si="25"/>
        <v>-26236.006128318488</v>
      </c>
      <c r="AJ55">
        <f t="shared" si="7"/>
        <v>121.54067780041211</v>
      </c>
      <c r="AK55">
        <f t="shared" si="22"/>
        <v>22.91666462550555</v>
      </c>
      <c r="AL55">
        <f t="shared" si="26"/>
        <v>-26091.54878589257</v>
      </c>
      <c r="AN55">
        <f t="shared" si="27"/>
        <v>0</v>
      </c>
      <c r="AO55">
        <f t="shared" si="27"/>
        <v>0</v>
      </c>
      <c r="AP55">
        <f t="shared" si="27"/>
        <v>-5.0522687457885216E-3</v>
      </c>
      <c r="AQ55">
        <f t="shared" si="27"/>
        <v>-113.5579817663353</v>
      </c>
      <c r="AR55">
        <f t="shared" si="27"/>
        <v>-113.56303403508109</v>
      </c>
      <c r="AS55">
        <f t="shared" si="27"/>
        <v>0.52609105449159521</v>
      </c>
      <c r="AT55">
        <f t="shared" si="27"/>
        <v>9.9195203420377603E-2</v>
      </c>
      <c r="AU55">
        <f t="shared" si="23"/>
        <v>-112.93774777716912</v>
      </c>
      <c r="AW55">
        <v>52</v>
      </c>
      <c r="AX55">
        <f>IF(Z55&gt;0, (R55*SUMPRODUCT(K55:$K$98, X55:$X$98)-K55*$AZ$3)/Z55, 0)</f>
        <v>2204.4138111910984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0.240684854</v>
      </c>
      <c r="Q56" s="4">
        <f t="shared" si="21"/>
        <v>12.5</v>
      </c>
      <c r="R56">
        <f t="shared" si="0"/>
        <v>1000000</v>
      </c>
      <c r="S56">
        <f t="shared" si="1"/>
        <v>1600.2530911943161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205.84024542109572</v>
      </c>
      <c r="AC56">
        <f t="shared" si="2"/>
        <v>111.967080325095</v>
      </c>
      <c r="AE56">
        <f t="shared" si="3"/>
        <v>0</v>
      </c>
      <c r="AF56">
        <f t="shared" si="24"/>
        <v>0</v>
      </c>
      <c r="AG56">
        <f t="shared" si="24"/>
        <v>-0.87460446835889771</v>
      </c>
      <c r="AH56">
        <f t="shared" si="5"/>
        <v>-22474.287343414668</v>
      </c>
      <c r="AI56">
        <f t="shared" si="25"/>
        <v>-22475.161947883025</v>
      </c>
      <c r="AJ56">
        <f t="shared" si="7"/>
        <v>93.873165096000719</v>
      </c>
      <c r="AK56">
        <f t="shared" si="22"/>
        <v>14.408817179476701</v>
      </c>
      <c r="AL56">
        <f t="shared" si="26"/>
        <v>-22366.87996560755</v>
      </c>
      <c r="AN56">
        <f t="shared" si="27"/>
        <v>0</v>
      </c>
      <c r="AO56">
        <f t="shared" si="27"/>
        <v>0</v>
      </c>
      <c r="AP56">
        <f t="shared" si="27"/>
        <v>-3.380126332930145E-3</v>
      </c>
      <c r="AQ56">
        <f t="shared" si="27"/>
        <v>-86.85746896063381</v>
      </c>
      <c r="AR56">
        <f t="shared" si="27"/>
        <v>-86.860849086966738</v>
      </c>
      <c r="AS56">
        <f t="shared" si="27"/>
        <v>0.36279617675847992</v>
      </c>
      <c r="AT56">
        <f t="shared" si="27"/>
        <v>5.5686455005326728E-2</v>
      </c>
      <c r="AU56">
        <f t="shared" si="23"/>
        <v>-86.442366455202944</v>
      </c>
      <c r="AW56">
        <v>53</v>
      </c>
      <c r="AX56">
        <f>IF(Z56&gt;0, (R56*SUMPRODUCT(K56:$K$98, X56:$X$98)-K56*$AZ$3)/Z56, 0)</f>
        <v>1600.2530911943161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0.26560892699999999</v>
      </c>
      <c r="Q57" s="4">
        <f t="shared" si="21"/>
        <v>12.5</v>
      </c>
      <c r="R57">
        <f t="shared" si="0"/>
        <v>1000000</v>
      </c>
      <c r="S57">
        <f t="shared" si="1"/>
        <v>842.17817399078604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111.967080325095</v>
      </c>
      <c r="AC57">
        <f t="shared" si="2"/>
        <v>42.685340534402627</v>
      </c>
      <c r="AE57">
        <f t="shared" si="3"/>
        <v>0</v>
      </c>
      <c r="AF57">
        <f t="shared" si="24"/>
        <v>0</v>
      </c>
      <c r="AG57">
        <f t="shared" si="24"/>
        <v>-0.63355566928509643</v>
      </c>
      <c r="AH57">
        <f t="shared" si="5"/>
        <v>-18584.22035121698</v>
      </c>
      <c r="AI57">
        <f t="shared" si="25"/>
        <v>-18584.853906886266</v>
      </c>
      <c r="AJ57">
        <f t="shared" si="7"/>
        <v>69.28173979069237</v>
      </c>
      <c r="AK57">
        <f t="shared" si="22"/>
        <v>7.8376956227566508</v>
      </c>
      <c r="AL57">
        <f t="shared" si="26"/>
        <v>-18507.734471472821</v>
      </c>
      <c r="AN57">
        <f t="shared" si="27"/>
        <v>0</v>
      </c>
      <c r="AO57">
        <f t="shared" si="27"/>
        <v>0</v>
      </c>
      <c r="AP57">
        <f t="shared" si="27"/>
        <v>-2.1861904832025203E-3</v>
      </c>
      <c r="AQ57">
        <f t="shared" si="27"/>
        <v>-64.127980601001454</v>
      </c>
      <c r="AR57">
        <f t="shared" si="27"/>
        <v>-64.130166791484669</v>
      </c>
      <c r="AS57">
        <f t="shared" si="27"/>
        <v>0.23906830533303539</v>
      </c>
      <c r="AT57">
        <f t="shared" si="27"/>
        <v>2.7045288064493866E-2</v>
      </c>
      <c r="AU57">
        <f t="shared" si="23"/>
        <v>-63.864053198087149</v>
      </c>
      <c r="AW57">
        <v>54</v>
      </c>
      <c r="AX57">
        <f>IF(Z57&gt;0, (R57*SUMPRODUCT(K57:$K$98, X57:$X$98)-K57*$AZ$3)/Z57, 0)</f>
        <v>842.17817399078604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0.29099302900000001</v>
      </c>
      <c r="Q58" s="4">
        <f t="shared" si="21"/>
        <v>12.5</v>
      </c>
      <c r="R58">
        <f t="shared" si="0"/>
        <v>1000000</v>
      </c>
      <c r="S58">
        <f t="shared" si="1"/>
        <v>-162.29810075499307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42.685340534402627</v>
      </c>
      <c r="AC58">
        <f t="shared" si="2"/>
        <v>-5.750024736293966</v>
      </c>
      <c r="AE58">
        <f t="shared" si="3"/>
        <v>0</v>
      </c>
      <c r="AF58">
        <f t="shared" si="24"/>
        <v>0</v>
      </c>
      <c r="AG58">
        <f t="shared" si="24"/>
        <v>-0.44285982934685297</v>
      </c>
      <c r="AH58">
        <f t="shared" si="5"/>
        <v>-14748.822659631398</v>
      </c>
      <c r="AI58">
        <f t="shared" si="25"/>
        <v>-14749.265519460745</v>
      </c>
      <c r="AJ58">
        <f t="shared" si="7"/>
        <v>48.435365270696593</v>
      </c>
      <c r="AK58">
        <f t="shared" si="22"/>
        <v>2.9879738374081843</v>
      </c>
      <c r="AL58">
        <f t="shared" si="26"/>
        <v>-14697.842180352642</v>
      </c>
      <c r="AN58">
        <f t="shared" si="27"/>
        <v>0</v>
      </c>
      <c r="AO58">
        <f t="shared" si="27"/>
        <v>0</v>
      </c>
      <c r="AP58">
        <f t="shared" si="27"/>
        <v>-1.3644307032968034E-3</v>
      </c>
      <c r="AQ58">
        <f t="shared" si="27"/>
        <v>-45.440442191291069</v>
      </c>
      <c r="AR58">
        <f t="shared" si="27"/>
        <v>-45.441806621994367</v>
      </c>
      <c r="AS58">
        <f t="shared" si="27"/>
        <v>0.14922712587908768</v>
      </c>
      <c r="AT58">
        <f t="shared" si="27"/>
        <v>9.2058095456976647E-3</v>
      </c>
      <c r="AU58">
        <f t="shared" si="23"/>
        <v>-45.283373686569583</v>
      </c>
      <c r="AW58">
        <v>55</v>
      </c>
      <c r="AX58">
        <f>IF(Z58&gt;0, (R58*SUMPRODUCT(K58:$K$98, X58:$X$98)-K58*$AZ$3)/Z58, 0)</f>
        <v>-162.29810075499307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0.31752069599999999</v>
      </c>
      <c r="Q59" s="4">
        <f t="shared" si="21"/>
        <v>12.5</v>
      </c>
      <c r="R59">
        <f t="shared" si="0"/>
        <v>1000000</v>
      </c>
      <c r="S59">
        <f t="shared" si="1"/>
        <v>-1560.5039775190501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-5.750024736293966</v>
      </c>
      <c r="AC59">
        <f t="shared" si="2"/>
        <v>-37.179203239812793</v>
      </c>
      <c r="AE59">
        <f t="shared" si="3"/>
        <v>0</v>
      </c>
      <c r="AF59">
        <f t="shared" si="24"/>
        <v>0</v>
      </c>
      <c r="AG59">
        <f t="shared" si="24"/>
        <v>-0.29781406980873043</v>
      </c>
      <c r="AH59">
        <f t="shared" si="5"/>
        <v>-11249.372899572318</v>
      </c>
      <c r="AI59">
        <f t="shared" si="25"/>
        <v>-11249.670713642126</v>
      </c>
      <c r="AJ59">
        <f t="shared" si="7"/>
        <v>31.429178503518827</v>
      </c>
      <c r="AK59">
        <f t="shared" si="22"/>
        <v>-0.40250173154057767</v>
      </c>
      <c r="AL59">
        <f t="shared" si="26"/>
        <v>-11218.644036870148</v>
      </c>
      <c r="AN59">
        <f t="shared" si="27"/>
        <v>0</v>
      </c>
      <c r="AO59">
        <f t="shared" si="27"/>
        <v>0</v>
      </c>
      <c r="AP59">
        <f t="shared" si="27"/>
        <v>-8.1924233009755777E-4</v>
      </c>
      <c r="AQ59">
        <f t="shared" si="27"/>
        <v>-30.945356182469318</v>
      </c>
      <c r="AR59">
        <f t="shared" si="27"/>
        <v>-30.946175424799417</v>
      </c>
      <c r="AS59">
        <f t="shared" si="27"/>
        <v>8.6457008048046333E-2</v>
      </c>
      <c r="AT59">
        <f t="shared" si="27"/>
        <v>-1.1072225587843531E-3</v>
      </c>
      <c r="AU59">
        <f t="shared" si="23"/>
        <v>-30.860825639310153</v>
      </c>
      <c r="AW59">
        <v>56</v>
      </c>
      <c r="AX59">
        <f>IF(Z59&gt;0, (R59*SUMPRODUCT(K59:$K$98, X59:$X$98)-K59*$AZ$3)/Z59, 0)</f>
        <v>-1560.5039775190501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0.344227385</v>
      </c>
      <c r="Q60" s="4">
        <f t="shared" si="21"/>
        <v>12.5</v>
      </c>
      <c r="R60">
        <f t="shared" si="0"/>
        <v>1000000</v>
      </c>
      <c r="S60">
        <f t="shared" si="1"/>
        <v>-3614.7081174532377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-37.179203239812793</v>
      </c>
      <c r="AC60">
        <f t="shared" si="2"/>
        <v>-55.614502558199703</v>
      </c>
      <c r="AE60">
        <f t="shared" si="3"/>
        <v>0</v>
      </c>
      <c r="AF60">
        <f t="shared" si="24"/>
        <v>0</v>
      </c>
      <c r="AG60">
        <f t="shared" si="24"/>
        <v>-0.19232017064417642</v>
      </c>
      <c r="AH60">
        <f t="shared" si="5"/>
        <v>-8201.2606773173375</v>
      </c>
      <c r="AI60">
        <f t="shared" si="25"/>
        <v>-8201.4529974879824</v>
      </c>
      <c r="AJ60">
        <f t="shared" si="7"/>
        <v>18.43529931838691</v>
      </c>
      <c r="AK60">
        <f t="shared" si="22"/>
        <v>-2.6025442267868959</v>
      </c>
      <c r="AL60">
        <f t="shared" si="26"/>
        <v>-8185.6202423963823</v>
      </c>
      <c r="AN60">
        <f t="shared" si="27"/>
        <v>0</v>
      </c>
      <c r="AO60">
        <f t="shared" si="27"/>
        <v>0</v>
      </c>
      <c r="AP60">
        <f t="shared" si="27"/>
        <v>-4.7236094805874383E-4</v>
      </c>
      <c r="AQ60">
        <f t="shared" si="27"/>
        <v>-20.143260355056363</v>
      </c>
      <c r="AR60">
        <f t="shared" si="27"/>
        <v>-20.143732716004422</v>
      </c>
      <c r="AS60">
        <f t="shared" si="27"/>
        <v>4.5279262360324049E-2</v>
      </c>
      <c r="AT60">
        <f t="shared" si="27"/>
        <v>-6.3921545733460683E-3</v>
      </c>
      <c r="AU60">
        <f t="shared" si="23"/>
        <v>-20.104845608217445</v>
      </c>
      <c r="AW60">
        <v>57</v>
      </c>
      <c r="AX60">
        <f>IF(Z60&gt;0, (R60*SUMPRODUCT(K60:$K$98, X60:$X$98)-K60*$AZ$3)/Z60, 0)</f>
        <v>-3614.7081174532377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0.370496828</v>
      </c>
      <c r="Q61" s="4">
        <f t="shared" si="21"/>
        <v>12.5</v>
      </c>
      <c r="R61">
        <f t="shared" si="0"/>
        <v>1000000</v>
      </c>
      <c r="S61">
        <f t="shared" si="1"/>
        <v>-6776.3206053658359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-55.614502558199703</v>
      </c>
      <c r="AC61">
        <f t="shared" si="2"/>
        <v>-64.588069284611109</v>
      </c>
      <c r="AE61">
        <f t="shared" si="3"/>
        <v>0</v>
      </c>
      <c r="AF61">
        <f t="shared" si="24"/>
        <v>0</v>
      </c>
      <c r="AG61">
        <f t="shared" si="24"/>
        <v>-0.11914295575364857</v>
      </c>
      <c r="AH61">
        <f t="shared" si="5"/>
        <v>-5700.3210547268854</v>
      </c>
      <c r="AI61">
        <f t="shared" si="25"/>
        <v>-5700.4401976826393</v>
      </c>
      <c r="AJ61">
        <f t="shared" si="7"/>
        <v>8.9735667264114056</v>
      </c>
      <c r="AK61">
        <f t="shared" si="22"/>
        <v>-3.8930151790739798</v>
      </c>
      <c r="AL61">
        <f t="shared" si="26"/>
        <v>-5695.3596461353018</v>
      </c>
      <c r="AN61">
        <f t="shared" si="27"/>
        <v>0</v>
      </c>
      <c r="AO61">
        <f t="shared" si="27"/>
        <v>0</v>
      </c>
      <c r="AP61">
        <f t="shared" si="27"/>
        <v>-2.6127598718867769E-4</v>
      </c>
      <c r="AQ61">
        <f t="shared" si="27"/>
        <v>-12.500588066202665</v>
      </c>
      <c r="AR61">
        <f t="shared" si="27"/>
        <v>-12.500849342189856</v>
      </c>
      <c r="AS61">
        <f t="shared" si="27"/>
        <v>1.9678691788497214E-2</v>
      </c>
      <c r="AT61">
        <f t="shared" si="27"/>
        <v>-8.5372347665792422E-3</v>
      </c>
      <c r="AU61">
        <f t="shared" si="23"/>
        <v>-12.489707885167936</v>
      </c>
      <c r="AW61">
        <v>58</v>
      </c>
      <c r="AX61">
        <f>IF(Z61&gt;0, (R61*SUMPRODUCT(K61:$K$98, X61:$X$98)-K61*$AZ$3)/Z61, 0)</f>
        <v>-6776.3206053658359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0.397394472</v>
      </c>
      <c r="Q62" s="4">
        <f t="shared" si="21"/>
        <v>12.5</v>
      </c>
      <c r="R62">
        <f t="shared" si="0"/>
        <v>1000000</v>
      </c>
      <c r="S62">
        <f t="shared" si="1"/>
        <v>-11882.29078161494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-64.588069284611109</v>
      </c>
      <c r="AC62">
        <f t="shared" si="2"/>
        <v>-67.115716610952205</v>
      </c>
      <c r="AE62">
        <f t="shared" si="3"/>
        <v>0</v>
      </c>
      <c r="AF62">
        <f t="shared" si="24"/>
        <v>0</v>
      </c>
      <c r="AG62">
        <f t="shared" si="24"/>
        <v>-7.0604774201871542E-2</v>
      </c>
      <c r="AH62">
        <f t="shared" si="5"/>
        <v>-3787.740159539243</v>
      </c>
      <c r="AI62">
        <f t="shared" si="25"/>
        <v>-3787.8107643134449</v>
      </c>
      <c r="AJ62">
        <f t="shared" si="7"/>
        <v>2.5276473263410963</v>
      </c>
      <c r="AK62">
        <f t="shared" si="22"/>
        <v>-4.5211648499227781</v>
      </c>
      <c r="AL62">
        <f t="shared" si="26"/>
        <v>-3789.8042818370263</v>
      </c>
      <c r="AN62">
        <f t="shared" si="27"/>
        <v>0</v>
      </c>
      <c r="AO62">
        <f t="shared" si="27"/>
        <v>0</v>
      </c>
      <c r="AP62">
        <f t="shared" si="27"/>
        <v>-1.3824428066220318E-4</v>
      </c>
      <c r="AQ62">
        <f t="shared" si="27"/>
        <v>-7.4164023553659533</v>
      </c>
      <c r="AR62">
        <f t="shared" si="27"/>
        <v>-7.4165405996466154</v>
      </c>
      <c r="AS62">
        <f t="shared" si="27"/>
        <v>4.9491382183119211E-3</v>
      </c>
      <c r="AT62">
        <f t="shared" si="27"/>
        <v>-8.852449278369685E-3</v>
      </c>
      <c r="AU62">
        <f t="shared" si="23"/>
        <v>-7.4204439107066724</v>
      </c>
      <c r="AW62">
        <v>59</v>
      </c>
      <c r="AX62">
        <f>IF(Z62&gt;0, (R62*SUMPRODUCT(K62:$K$98, X62:$X$98)-K62*$AZ$3)/Z62, 0)</f>
        <v>-11882.29078161494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0.424762996</v>
      </c>
      <c r="Q63" s="4">
        <f t="shared" si="21"/>
        <v>12.5</v>
      </c>
      <c r="R63">
        <f t="shared" si="0"/>
        <v>1000000</v>
      </c>
      <c r="S63">
        <f t="shared" si="1"/>
        <v>-20555.71526008322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-67.115716610952205</v>
      </c>
      <c r="AC63">
        <f t="shared" si="2"/>
        <v>-65.627707591441748</v>
      </c>
      <c r="AE63">
        <f t="shared" si="3"/>
        <v>0</v>
      </c>
      <c r="AF63">
        <f t="shared" si="24"/>
        <v>0</v>
      </c>
      <c r="AG63">
        <f t="shared" si="24"/>
        <v>-3.9908431037962364E-2</v>
      </c>
      <c r="AH63">
        <f t="shared" si="5"/>
        <v>-2399.2236337512377</v>
      </c>
      <c r="AI63">
        <f t="shared" si="25"/>
        <v>-2399.2635421822756</v>
      </c>
      <c r="AJ63">
        <f t="shared" si="7"/>
        <v>-1.4880090195104572</v>
      </c>
      <c r="AK63">
        <f t="shared" si="22"/>
        <v>-4.6981001627666545</v>
      </c>
      <c r="AL63">
        <f t="shared" si="26"/>
        <v>-2405.4496513645531</v>
      </c>
      <c r="AN63">
        <f t="shared" si="27"/>
        <v>0</v>
      </c>
      <c r="AO63">
        <f t="shared" si="27"/>
        <v>0</v>
      </c>
      <c r="AP63">
        <f t="shared" si="27"/>
        <v>-6.9768556269320415E-5</v>
      </c>
      <c r="AQ63">
        <f t="shared" si="27"/>
        <v>-4.1943610595673073</v>
      </c>
      <c r="AR63">
        <f t="shared" si="27"/>
        <v>-4.1944308281235765</v>
      </c>
      <c r="AS63">
        <f t="shared" si="27"/>
        <v>-2.6013611236236729E-3</v>
      </c>
      <c r="AT63">
        <f t="shared" si="27"/>
        <v>-8.2132937086174269E-3</v>
      </c>
      <c r="AU63">
        <f t="shared" si="23"/>
        <v>-4.2052454829558181</v>
      </c>
      <c r="AW63">
        <v>60</v>
      </c>
      <c r="AX63">
        <f>IF(Z63&gt;0, (R63*SUMPRODUCT(K63:$K$98, X63:$X$98)-K63*$AZ$3)/Z63, 0)</f>
        <v>-20555.71526008322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0.45242554800000001</v>
      </c>
      <c r="Q64" s="4">
        <f t="shared" si="21"/>
        <v>12.5</v>
      </c>
      <c r="R64">
        <f t="shared" si="0"/>
        <v>1000000</v>
      </c>
      <c r="S64">
        <f t="shared" si="1"/>
        <v>-36049.462714892201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-65.627707591441748</v>
      </c>
      <c r="AC64">
        <f t="shared" si="2"/>
        <v>-61.871701352012273</v>
      </c>
      <c r="AE64">
        <f t="shared" si="3"/>
        <v>0</v>
      </c>
      <c r="AF64">
        <f t="shared" si="24"/>
        <v>0</v>
      </c>
      <c r="AG64">
        <f t="shared" si="24"/>
        <v>-2.1453752945412408E-2</v>
      </c>
      <c r="AH64">
        <f t="shared" si="5"/>
        <v>-1444.4475025736265</v>
      </c>
      <c r="AI64">
        <f t="shared" si="25"/>
        <v>-1444.468956326572</v>
      </c>
      <c r="AJ64">
        <f t="shared" si="7"/>
        <v>-3.7560062394294746</v>
      </c>
      <c r="AK64">
        <f t="shared" si="22"/>
        <v>-4.593939531400923</v>
      </c>
      <c r="AL64">
        <f t="shared" si="26"/>
        <v>-1452.8189020974025</v>
      </c>
      <c r="AN64">
        <f t="shared" si="27"/>
        <v>0</v>
      </c>
      <c r="AO64">
        <f t="shared" si="27"/>
        <v>0</v>
      </c>
      <c r="AP64">
        <f t="shared" si="27"/>
        <v>-3.3487315538670611E-5</v>
      </c>
      <c r="AQ64">
        <f t="shared" si="27"/>
        <v>-2.2546483788082945</v>
      </c>
      <c r="AR64">
        <f t="shared" si="27"/>
        <v>-2.2546818661238333</v>
      </c>
      <c r="AS64">
        <f t="shared" si="27"/>
        <v>-5.8627768495808303E-3</v>
      </c>
      <c r="AT64">
        <f t="shared" si="27"/>
        <v>-7.1707128838962245E-3</v>
      </c>
      <c r="AU64">
        <f t="shared" si="23"/>
        <v>-2.2677153558573107</v>
      </c>
      <c r="AW64">
        <v>61</v>
      </c>
      <c r="AX64">
        <f>IF(Z64&gt;0, (R64*SUMPRODUCT(K64:$K$98, X64:$X$98)-K64*$AZ$3)/Z64, 0)</f>
        <v>-36049.462714892201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0.48020744799999998</v>
      </c>
      <c r="Q65" s="4">
        <f t="shared" si="21"/>
        <v>12.5</v>
      </c>
      <c r="R65">
        <f t="shared" si="0"/>
        <v>1000000</v>
      </c>
      <c r="S65">
        <f t="shared" si="1"/>
        <v>-65177.834422672378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-61.871701352012273</v>
      </c>
      <c r="AC65">
        <f t="shared" si="2"/>
        <v>-57.027807499573427</v>
      </c>
      <c r="AE65">
        <f t="shared" si="3"/>
        <v>0</v>
      </c>
      <c r="AF65">
        <f t="shared" si="24"/>
        <v>0</v>
      </c>
      <c r="AG65">
        <f t="shared" si="24"/>
        <v>-1.0936963464019308E-2</v>
      </c>
      <c r="AH65">
        <f t="shared" si="5"/>
        <v>-824.18015615511808</v>
      </c>
      <c r="AI65">
        <f t="shared" si="25"/>
        <v>-824.1910931185821</v>
      </c>
      <c r="AJ65">
        <f t="shared" si="7"/>
        <v>-4.8438938524388462</v>
      </c>
      <c r="AK65">
        <f t="shared" si="22"/>
        <v>-4.33101909464086</v>
      </c>
      <c r="AL65">
        <f t="shared" si="26"/>
        <v>-833.36600606566185</v>
      </c>
      <c r="AN65">
        <f t="shared" si="27"/>
        <v>0</v>
      </c>
      <c r="AO65">
        <f t="shared" si="27"/>
        <v>0</v>
      </c>
      <c r="AP65">
        <f t="shared" si="27"/>
        <v>-1.5242485757221558E-5</v>
      </c>
      <c r="AQ65">
        <f t="shared" si="27"/>
        <v>-1.1486327382282686</v>
      </c>
      <c r="AR65">
        <f t="shared" si="27"/>
        <v>-1.1486479807140257</v>
      </c>
      <c r="AS65">
        <f t="shared" si="27"/>
        <v>-6.7507753224365927E-3</v>
      </c>
      <c r="AT65">
        <f t="shared" si="27"/>
        <v>-6.0359986646656835E-3</v>
      </c>
      <c r="AU65">
        <f t="shared" si="23"/>
        <v>-1.1614347547011281</v>
      </c>
      <c r="AW65">
        <v>62</v>
      </c>
      <c r="AX65">
        <f>IF(Z65&gt;0, (R65*SUMPRODUCT(K65:$K$98, X65:$X$98)-K65*$AZ$3)/Z65, 0)</f>
        <v>-65177.834422672378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0.508136904</v>
      </c>
      <c r="Q66" s="4">
        <f t="shared" si="21"/>
        <v>12.5</v>
      </c>
      <c r="R66">
        <f t="shared" si="0"/>
        <v>1000000</v>
      </c>
      <c r="S66">
        <f t="shared" si="1"/>
        <v>-122953.711669094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-57.027807499573427</v>
      </c>
      <c r="AC66">
        <f t="shared" si="2"/>
        <v>-51.838456102759615</v>
      </c>
      <c r="AE66">
        <f t="shared" si="3"/>
        <v>0</v>
      </c>
      <c r="AF66">
        <f t="shared" si="24"/>
        <v>0</v>
      </c>
      <c r="AG66">
        <f t="shared" si="24"/>
        <v>-5.2701190756112284E-3</v>
      </c>
      <c r="AH66">
        <f t="shared" si="5"/>
        <v>-444.59798030143099</v>
      </c>
      <c r="AI66">
        <f t="shared" si="25"/>
        <v>-444.60325042050658</v>
      </c>
      <c r="AJ66">
        <f t="shared" si="7"/>
        <v>-5.1893513968138123</v>
      </c>
      <c r="AK66">
        <f t="shared" si="22"/>
        <v>-3.9919465249701402</v>
      </c>
      <c r="AL66">
        <f t="shared" si="26"/>
        <v>-453.78454834229058</v>
      </c>
      <c r="AN66">
        <f t="shared" si="27"/>
        <v>0</v>
      </c>
      <c r="AO66">
        <f t="shared" si="27"/>
        <v>0</v>
      </c>
      <c r="AP66">
        <f t="shared" si="27"/>
        <v>-6.5578494443845389E-6</v>
      </c>
      <c r="AQ66">
        <f t="shared" si="27"/>
        <v>-0.55323353728133273</v>
      </c>
      <c r="AR66">
        <f t="shared" si="27"/>
        <v>-0.5532400951307771</v>
      </c>
      <c r="AS66">
        <f t="shared" si="27"/>
        <v>-6.4573465392458286E-3</v>
      </c>
      <c r="AT66">
        <f t="shared" si="27"/>
        <v>-4.9673610643706442E-3</v>
      </c>
      <c r="AU66">
        <f t="shared" si="23"/>
        <v>-0.56466480273439368</v>
      </c>
      <c r="AW66">
        <v>63</v>
      </c>
      <c r="AX66">
        <f>IF(Z66&gt;0, (R66*SUMPRODUCT(K66:$K$98, X66:$X$98)-K66*$AZ$3)/Z66, 0)</f>
        <v>-122953.711669094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0.53626491099999996</v>
      </c>
      <c r="Q67" s="4">
        <f t="shared" si="21"/>
        <v>12.5</v>
      </c>
      <c r="R67">
        <f t="shared" ref="R67:R79" si="28">$C$6</f>
        <v>1000000</v>
      </c>
      <c r="S67">
        <f t="shared" ref="S67:S79" si="29">AX67</f>
        <v>-244291.74476599824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-51.838456102759615</v>
      </c>
      <c r="AC67">
        <f t="shared" ref="AC67:AC79" si="30">S67*Z67</f>
        <v>-46.732775233753372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-2.3912379478130586E-3</v>
      </c>
      <c r="AH67">
        <f t="shared" ref="AH67:AH79" si="33">-X67*R67</f>
        <v>-226.09439496336461</v>
      </c>
      <c r="AI67">
        <f t="shared" ref="AI67:AI79" si="34">SUM(AE67:AH67)</f>
        <v>-226.09678620131243</v>
      </c>
      <c r="AJ67">
        <f t="shared" ref="AJ67:AJ79" si="35">AB67-AC67</f>
        <v>-5.1056808690062425</v>
      </c>
      <c r="AK67">
        <f t="shared" si="22"/>
        <v>-3.6286919271931732</v>
      </c>
      <c r="AL67">
        <f t="shared" si="26"/>
        <v>-234.83115899751184</v>
      </c>
      <c r="AN67">
        <f t="shared" ref="AN67:AT79" si="36">AE67*$K67</f>
        <v>0</v>
      </c>
      <c r="AO67">
        <f t="shared" si="36"/>
        <v>0</v>
      </c>
      <c r="AP67">
        <f t="shared" si="36"/>
        <v>-2.6567200011575176E-6</v>
      </c>
      <c r="AQ67">
        <f t="shared" si="36"/>
        <v>-0.25119603918887673</v>
      </c>
      <c r="AR67">
        <f t="shared" si="36"/>
        <v>-0.25119869590887789</v>
      </c>
      <c r="AS67">
        <f t="shared" si="36"/>
        <v>-5.6725281131564786E-3</v>
      </c>
      <c r="AT67">
        <f t="shared" si="36"/>
        <v>-4.0315596487709247E-3</v>
      </c>
      <c r="AU67">
        <f t="shared" si="23"/>
        <v>-0.26090278367080527</v>
      </c>
      <c r="AW67">
        <v>64</v>
      </c>
      <c r="AX67">
        <f>IF(Z67&gt;0, (R67*SUMPRODUCT(K67:$K$98, X67:$X$98)-K67*$AZ$3)/Z67, 0)</f>
        <v>-244291.74476599824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0.564431978</v>
      </c>
      <c r="Q68" s="4">
        <f t="shared" si="21"/>
        <v>12.5</v>
      </c>
      <c r="R68">
        <f t="shared" si="28"/>
        <v>1000000</v>
      </c>
      <c r="S68">
        <f t="shared" si="29"/>
        <v>-515059.34961600543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-46.732775233753372</v>
      </c>
      <c r="AC68">
        <f t="shared" si="30"/>
        <v>-41.931369124471196</v>
      </c>
      <c r="AE68">
        <f t="shared" si="31"/>
        <v>0</v>
      </c>
      <c r="AF68">
        <f t="shared" si="32"/>
        <v>0</v>
      </c>
      <c r="AG68">
        <f t="shared" si="32"/>
        <v>-1.0176344035821426E-3</v>
      </c>
      <c r="AH68">
        <f t="shared" si="33"/>
        <v>-107.97529318022283</v>
      </c>
      <c r="AI68">
        <f t="shared" si="34"/>
        <v>-107.97631081462642</v>
      </c>
      <c r="AJ68">
        <f t="shared" si="35"/>
        <v>-4.8014061092821763</v>
      </c>
      <c r="AK68">
        <f t="shared" si="22"/>
        <v>-3.2712942663627365</v>
      </c>
      <c r="AL68">
        <f t="shared" si="26"/>
        <v>-116.04901119027133</v>
      </c>
      <c r="AN68">
        <f t="shared" si="36"/>
        <v>0</v>
      </c>
      <c r="AO68">
        <f t="shared" si="36"/>
        <v>0</v>
      </c>
      <c r="AP68">
        <f t="shared" si="36"/>
        <v>-1.0094777463396805E-6</v>
      </c>
      <c r="AQ68">
        <f t="shared" si="36"/>
        <v>-0.10710983751753568</v>
      </c>
      <c r="AR68">
        <f t="shared" si="36"/>
        <v>-0.10711084699528202</v>
      </c>
      <c r="AS68">
        <f t="shared" si="36"/>
        <v>-4.7629213412973088E-3</v>
      </c>
      <c r="AT68">
        <f t="shared" si="36"/>
        <v>-3.2450738221874741E-3</v>
      </c>
      <c r="AU68">
        <f t="shared" si="23"/>
        <v>-0.1151188421587668</v>
      </c>
      <c r="AW68">
        <v>65</v>
      </c>
      <c r="AX68">
        <f>IF(Z68&gt;0, (R68*SUMPRODUCT(K68:$K$98, X68:$X$98)-K68*$AZ$3)/Z68, 0)</f>
        <v>-515059.34961600543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0.59247427200000002</v>
      </c>
      <c r="Q69" s="4">
        <f t="shared" ref="Q69:Q79" si="48">$C$8</f>
        <v>12.5</v>
      </c>
      <c r="R69">
        <f t="shared" si="28"/>
        <v>1000000</v>
      </c>
      <c r="S69">
        <f t="shared" si="29"/>
        <v>-1159576.6599871721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-41.931369124471196</v>
      </c>
      <c r="AC69">
        <f t="shared" si="30"/>
        <v>-37.527227043711008</v>
      </c>
      <c r="AE69">
        <f t="shared" si="31"/>
        <v>0</v>
      </c>
      <c r="AF69">
        <f t="shared" si="32"/>
        <v>0</v>
      </c>
      <c r="AG69">
        <f t="shared" si="32"/>
        <v>-4.0453585712183702E-4</v>
      </c>
      <c r="AH69">
        <f t="shared" si="33"/>
        <v>-48.233776193958732</v>
      </c>
      <c r="AI69">
        <f t="shared" si="34"/>
        <v>-48.234180729815854</v>
      </c>
      <c r="AJ69">
        <f t="shared" si="35"/>
        <v>-4.4041420807601881</v>
      </c>
      <c r="AK69">
        <f t="shared" si="22"/>
        <v>-2.9351958387129842</v>
      </c>
      <c r="AL69">
        <f t="shared" si="26"/>
        <v>-55.573518649289028</v>
      </c>
      <c r="AN69">
        <f t="shared" si="36"/>
        <v>0</v>
      </c>
      <c r="AO69">
        <f t="shared" si="36"/>
        <v>0</v>
      </c>
      <c r="AP69">
        <f t="shared" si="36"/>
        <v>-3.5829765715489358E-7</v>
      </c>
      <c r="AQ69">
        <f t="shared" si="36"/>
        <v>-4.2720685204485923E-2</v>
      </c>
      <c r="AR69">
        <f t="shared" si="36"/>
        <v>-4.2721043502143077E-2</v>
      </c>
      <c r="AS69">
        <f t="shared" si="36"/>
        <v>-3.9007513463470249E-3</v>
      </c>
      <c r="AT69">
        <f t="shared" si="36"/>
        <v>-2.5997047574077342E-3</v>
      </c>
      <c r="AU69">
        <f t="shared" si="23"/>
        <v>-4.9221499605897834E-2</v>
      </c>
      <c r="AW69">
        <v>66</v>
      </c>
      <c r="AX69">
        <f>IF(Z69&gt;0, (R69*SUMPRODUCT(K69:$K$98, X69:$X$98)-K69*$AZ$3)/Z69, 0)</f>
        <v>-1159576.6599871721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0.62503115200000003</v>
      </c>
      <c r="Q70" s="4">
        <f t="shared" si="48"/>
        <v>12.5</v>
      </c>
      <c r="R70">
        <f t="shared" si="28"/>
        <v>1000000</v>
      </c>
      <c r="S70">
        <f t="shared" si="29"/>
        <v>-2839793.2401273511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-37.527227043711008</v>
      </c>
      <c r="AC70">
        <f t="shared" si="30"/>
        <v>-33.542044230453243</v>
      </c>
      <c r="AE70">
        <f t="shared" si="31"/>
        <v>0</v>
      </c>
      <c r="AF70">
        <f t="shared" si="32"/>
        <v>0</v>
      </c>
      <c r="AG70">
        <f t="shared" si="32"/>
        <v>-1.4764298574844944E-4</v>
      </c>
      <c r="AH70">
        <f t="shared" si="33"/>
        <v>-20.227801024173537</v>
      </c>
      <c r="AI70">
        <f t="shared" si="34"/>
        <v>-20.227948667159286</v>
      </c>
      <c r="AJ70">
        <f t="shared" si="35"/>
        <v>-3.9851828132577651</v>
      </c>
      <c r="AK70">
        <f t="shared" si="22"/>
        <v>-2.6269058930597708</v>
      </c>
      <c r="AL70">
        <f t="shared" si="26"/>
        <v>-26.840037373476822</v>
      </c>
      <c r="AN70">
        <f t="shared" si="36"/>
        <v>0</v>
      </c>
      <c r="AO70">
        <f t="shared" si="36"/>
        <v>0</v>
      </c>
      <c r="AP70">
        <f t="shared" si="36"/>
        <v>-1.1675668140439325E-7</v>
      </c>
      <c r="AQ70">
        <f t="shared" si="36"/>
        <v>-1.599622838645887E-2</v>
      </c>
      <c r="AR70">
        <f t="shared" si="36"/>
        <v>-1.5996345143140273E-2</v>
      </c>
      <c r="AS70">
        <f t="shared" si="36"/>
        <v>-3.1514989872838376E-3</v>
      </c>
      <c r="AT70">
        <f t="shared" si="36"/>
        <v>-2.0773680028245019E-3</v>
      </c>
      <c r="AU70">
        <f t="shared" si="23"/>
        <v>-2.1225212133248614E-2</v>
      </c>
      <c r="AW70">
        <v>67</v>
      </c>
      <c r="AX70">
        <f>IF(Z70&gt;0, (R70*SUMPRODUCT(K70:$K$98, X70:$X$98)-K70*$AZ$3)/Z70, 0)</f>
        <v>-2839793.2401273511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0.65741117999999998</v>
      </c>
      <c r="Q71" s="4">
        <f t="shared" si="48"/>
        <v>12.5</v>
      </c>
      <c r="R71">
        <f t="shared" si="28"/>
        <v>1000000</v>
      </c>
      <c r="S71">
        <f t="shared" si="29"/>
        <v>-7627039.0579884024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-33.542044230453243</v>
      </c>
      <c r="AC71">
        <f t="shared" si="30"/>
        <v>-29.961698049498409</v>
      </c>
      <c r="AE71">
        <f t="shared" si="31"/>
        <v>0</v>
      </c>
      <c r="AF71">
        <f t="shared" si="32"/>
        <v>0</v>
      </c>
      <c r="AG71">
        <f t="shared" si="32"/>
        <v>-4.9104406411353609E-5</v>
      </c>
      <c r="AH71">
        <f t="shared" si="33"/>
        <v>-7.7649719583689061</v>
      </c>
      <c r="AI71">
        <f t="shared" si="34"/>
        <v>-7.7650210627753173</v>
      </c>
      <c r="AJ71">
        <f t="shared" si="35"/>
        <v>-3.5803461809548338</v>
      </c>
      <c r="AK71">
        <f t="shared" si="22"/>
        <v>-2.3479430961317274</v>
      </c>
      <c r="AL71">
        <f t="shared" si="26"/>
        <v>-13.693310339861879</v>
      </c>
      <c r="AN71">
        <f t="shared" si="36"/>
        <v>0</v>
      </c>
      <c r="AO71">
        <f t="shared" si="36"/>
        <v>0</v>
      </c>
      <c r="AP71">
        <f t="shared" si="36"/>
        <v>-3.4671399013752756E-8</v>
      </c>
      <c r="AQ71">
        <f t="shared" si="36"/>
        <v>-5.4826534067818726E-3</v>
      </c>
      <c r="AR71">
        <f t="shared" si="36"/>
        <v>-5.4826880781808866E-3</v>
      </c>
      <c r="AS71">
        <f t="shared" si="36"/>
        <v>-2.52799331301048E-3</v>
      </c>
      <c r="AT71">
        <f t="shared" si="36"/>
        <v>-1.6578241729594937E-3</v>
      </c>
      <c r="AU71">
        <f t="shared" si="23"/>
        <v>-9.6685055641508606E-3</v>
      </c>
      <c r="AW71">
        <v>68</v>
      </c>
      <c r="AX71">
        <f>IF(Z71&gt;0, (R71*SUMPRODUCT(K71:$K$98, X71:$X$98)-K71*$AZ$3)/Z71, 0)</f>
        <v>-7627039.0579884024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0.68957421399999996</v>
      </c>
      <c r="Q72" s="4">
        <f t="shared" si="48"/>
        <v>12.5</v>
      </c>
      <c r="R72">
        <f t="shared" si="28"/>
        <v>1000000</v>
      </c>
      <c r="S72">
        <f t="shared" si="29"/>
        <v>-22671285.027833216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-29.961698049498409</v>
      </c>
      <c r="AC72">
        <f t="shared" si="30"/>
        <v>-26.756160694564748</v>
      </c>
      <c r="AE72">
        <f t="shared" si="31"/>
        <v>0</v>
      </c>
      <c r="AF72">
        <f t="shared" si="32"/>
        <v>0</v>
      </c>
      <c r="AG72">
        <f t="shared" si="32"/>
        <v>-1.4752229892194349E-5</v>
      </c>
      <c r="AH72">
        <f t="shared" si="33"/>
        <v>-2.7088905964036578</v>
      </c>
      <c r="AI72">
        <f t="shared" si="34"/>
        <v>-2.7089053486335501</v>
      </c>
      <c r="AJ72">
        <f t="shared" si="35"/>
        <v>-3.2055373549336608</v>
      </c>
      <c r="AK72">
        <f t="shared" ref="AK72:AK79" si="49">G72*SUM(AB72:AB72, AE72:AF72)</f>
        <v>-2.0973188634648889</v>
      </c>
      <c r="AL72">
        <f t="shared" si="26"/>
        <v>-8.0117615670320994</v>
      </c>
      <c r="AN72">
        <f t="shared" si="36"/>
        <v>0</v>
      </c>
      <c r="AO72">
        <f t="shared" si="36"/>
        <v>0</v>
      </c>
      <c r="AP72">
        <f t="shared" si="36"/>
        <v>-9.3001627682377645E-9</v>
      </c>
      <c r="AQ72">
        <f t="shared" si="36"/>
        <v>-1.707750194513495E-3</v>
      </c>
      <c r="AR72">
        <f t="shared" si="36"/>
        <v>-1.7077594946762632E-3</v>
      </c>
      <c r="AS72">
        <f t="shared" si="36"/>
        <v>-2.0208483312969135E-3</v>
      </c>
      <c r="AT72">
        <f t="shared" si="36"/>
        <v>-1.3222005723649644E-3</v>
      </c>
      <c r="AU72">
        <f t="shared" si="23"/>
        <v>-5.0508083983381415E-3</v>
      </c>
      <c r="AW72">
        <v>69</v>
      </c>
      <c r="AX72">
        <f>IF(Z72&gt;0, (R72*SUMPRODUCT(K72:$K$98, X72:$X$98)-K72*$AZ$3)/Z72, 0)</f>
        <v>-22671285.027833216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0.72148010799999995</v>
      </c>
      <c r="Q73" s="4">
        <f t="shared" si="48"/>
        <v>12.5</v>
      </c>
      <c r="R73">
        <f t="shared" si="28"/>
        <v>1000000</v>
      </c>
      <c r="S73">
        <f t="shared" si="29"/>
        <v>-75389027.123350561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-26.756160694564748</v>
      </c>
      <c r="AC73">
        <f t="shared" si="30"/>
        <v>-23.890886294455299</v>
      </c>
      <c r="AE73">
        <f t="shared" si="31"/>
        <v>0</v>
      </c>
      <c r="AF73">
        <f t="shared" si="32"/>
        <v>0</v>
      </c>
      <c r="AG73">
        <f t="shared" si="32"/>
        <v>-3.9612671774111993E-6</v>
      </c>
      <c r="AH73">
        <f t="shared" si="33"/>
        <v>-0.85147523326889651</v>
      </c>
      <c r="AI73">
        <f t="shared" si="34"/>
        <v>-0.8514791945360739</v>
      </c>
      <c r="AJ73">
        <f t="shared" si="35"/>
        <v>-2.865274400109449</v>
      </c>
      <c r="AK73">
        <f t="shared" si="49"/>
        <v>-1.8729312486195326</v>
      </c>
      <c r="AL73">
        <f t="shared" si="26"/>
        <v>-5.5896848432650552</v>
      </c>
      <c r="AN73">
        <f t="shared" si="36"/>
        <v>0</v>
      </c>
      <c r="AO73">
        <f t="shared" si="36"/>
        <v>0</v>
      </c>
      <c r="AP73">
        <f t="shared" si="36"/>
        <v>-2.2297131268835948E-9</v>
      </c>
      <c r="AQ73">
        <f t="shared" si="36"/>
        <v>-4.7927731703184008E-4</v>
      </c>
      <c r="AR73">
        <f t="shared" si="36"/>
        <v>-4.7927954674496694E-4</v>
      </c>
      <c r="AS73">
        <f t="shared" si="36"/>
        <v>-1.6128020797180308E-3</v>
      </c>
      <c r="AT73">
        <f t="shared" si="36"/>
        <v>-1.0542332046198039E-3</v>
      </c>
      <c r="AU73">
        <f t="shared" si="23"/>
        <v>-3.1463148310828014E-3</v>
      </c>
      <c r="AW73">
        <v>70</v>
      </c>
      <c r="AX73">
        <f>IF(Z73&gt;0, (R73*SUMPRODUCT(K73:$K$98, X73:$X$98)-K73*$AZ$3)/Z73, 0)</f>
        <v>-75389027.123350561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0.75308980400000003</v>
      </c>
      <c r="Q74" s="4">
        <f t="shared" si="48"/>
        <v>12.5</v>
      </c>
      <c r="R74">
        <f t="shared" si="28"/>
        <v>1000000</v>
      </c>
      <c r="S74">
        <f t="shared" si="29"/>
        <v>-284128464.42943686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-23.890886294455299</v>
      </c>
      <c r="AC74">
        <f t="shared" si="30"/>
        <v>-21.331560080429501</v>
      </c>
      <c r="AE74">
        <f t="shared" si="31"/>
        <v>0</v>
      </c>
      <c r="AF74">
        <f t="shared" si="32"/>
        <v>0</v>
      </c>
      <c r="AG74">
        <f t="shared" si="32"/>
        <v>-9.3846458340885375E-7</v>
      </c>
      <c r="AH74">
        <f t="shared" si="33"/>
        <v>-0.23865519377825872</v>
      </c>
      <c r="AI74">
        <f t="shared" si="34"/>
        <v>-0.23865613224284213</v>
      </c>
      <c r="AJ74">
        <f t="shared" si="35"/>
        <v>-2.5593262140257984</v>
      </c>
      <c r="AK74">
        <f t="shared" si="49"/>
        <v>-1.6723620406118711</v>
      </c>
      <c r="AL74">
        <f t="shared" si="26"/>
        <v>-4.4703443868805115</v>
      </c>
      <c r="AN74">
        <f t="shared" si="36"/>
        <v>0</v>
      </c>
      <c r="AO74">
        <f t="shared" si="36"/>
        <v>0</v>
      </c>
      <c r="AP74">
        <f t="shared" si="36"/>
        <v>-4.7164444099443319E-10</v>
      </c>
      <c r="AQ74">
        <f t="shared" si="36"/>
        <v>-1.1994101583578529E-4</v>
      </c>
      <c r="AR74">
        <f t="shared" si="36"/>
        <v>-1.1994148748022628E-4</v>
      </c>
      <c r="AS74">
        <f t="shared" si="36"/>
        <v>-1.2862413807370205E-3</v>
      </c>
      <c r="AT74">
        <f t="shared" si="36"/>
        <v>-8.404795169995907E-4</v>
      </c>
      <c r="AU74">
        <f t="shared" si="23"/>
        <v>-2.2466623852168376E-3</v>
      </c>
      <c r="AW74">
        <v>71</v>
      </c>
      <c r="AX74">
        <f>IF(Z74&gt;0, (R74*SUMPRODUCT(K74:$K$98, X74:$X$98)-K74*$AZ$3)/Z74, 0)</f>
        <v>-284128464.42943686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0.78453892300000005</v>
      </c>
      <c r="Q75" s="4">
        <f t="shared" si="48"/>
        <v>12.5</v>
      </c>
      <c r="R75">
        <f t="shared" si="28"/>
        <v>1000000</v>
      </c>
      <c r="S75">
        <f t="shared" si="29"/>
        <v>-1234722959.7613337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-21.331560080429501</v>
      </c>
      <c r="AC75">
        <f t="shared" si="30"/>
        <v>-19.046139404174955</v>
      </c>
      <c r="AE75">
        <f t="shared" si="31"/>
        <v>0</v>
      </c>
      <c r="AF75">
        <f t="shared" si="32"/>
        <v>0</v>
      </c>
      <c r="AG75">
        <f t="shared" si="32"/>
        <v>-1.9281794403353939E-7</v>
      </c>
      <c r="AH75">
        <f t="shared" si="33"/>
        <v>-5.8900959483298064E-2</v>
      </c>
      <c r="AI75">
        <f t="shared" si="34"/>
        <v>-5.8901152301242099E-2</v>
      </c>
      <c r="AJ75">
        <f t="shared" si="35"/>
        <v>-2.2854206762545459</v>
      </c>
      <c r="AK75">
        <f t="shared" si="49"/>
        <v>-1.4932092056300652</v>
      </c>
      <c r="AL75">
        <f t="shared" si="26"/>
        <v>-3.8375310341858531</v>
      </c>
      <c r="AN75">
        <f t="shared" si="36"/>
        <v>0</v>
      </c>
      <c r="AO75">
        <f t="shared" si="36"/>
        <v>0</v>
      </c>
      <c r="AP75">
        <f t="shared" si="36"/>
        <v>-8.6521941792659979E-11</v>
      </c>
      <c r="AQ75">
        <f t="shared" si="36"/>
        <v>-2.6430244412622116E-5</v>
      </c>
      <c r="AR75">
        <f t="shared" si="36"/>
        <v>-2.6430330934563911E-5</v>
      </c>
      <c r="AS75">
        <f t="shared" si="36"/>
        <v>-1.0255219539538397E-3</v>
      </c>
      <c r="AT75">
        <f t="shared" si="36"/>
        <v>-6.7003805388214221E-4</v>
      </c>
      <c r="AU75">
        <f t="shared" si="23"/>
        <v>-1.7219903387705458E-3</v>
      </c>
      <c r="AW75">
        <v>72</v>
      </c>
      <c r="AX75">
        <f>IF(Z75&gt;0, (R75*SUMPRODUCT(K75:$K$98, X75:$X$98)-K75*$AZ$3)/Z75, 0)</f>
        <v>-1234722959.7613337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0.81598695700000001</v>
      </c>
      <c r="Q76" s="4">
        <f t="shared" si="48"/>
        <v>12.5</v>
      </c>
      <c r="R76">
        <f t="shared" si="28"/>
        <v>1000000</v>
      </c>
      <c r="S76">
        <f t="shared" si="29"/>
        <v>-6335345232.7248821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-19.046139404174955</v>
      </c>
      <c r="AC76">
        <f t="shared" si="30"/>
        <v>-17.005504568999388</v>
      </c>
      <c r="AE76">
        <f t="shared" si="31"/>
        <v>0</v>
      </c>
      <c r="AF76">
        <f t="shared" si="32"/>
        <v>0</v>
      </c>
      <c r="AG76">
        <f t="shared" si="32"/>
        <v>-3.3552837186279877E-8</v>
      </c>
      <c r="AH76">
        <f t="shared" si="33"/>
        <v>-1.2586954192553929E-2</v>
      </c>
      <c r="AI76">
        <f t="shared" si="34"/>
        <v>-1.2586987745391114E-2</v>
      </c>
      <c r="AJ76">
        <f t="shared" si="35"/>
        <v>-2.0406348351755668</v>
      </c>
      <c r="AK76">
        <f t="shared" si="49"/>
        <v>-1.333229758292247</v>
      </c>
      <c r="AL76">
        <f t="shared" si="26"/>
        <v>-3.3864515812132048</v>
      </c>
      <c r="AN76">
        <f t="shared" si="36"/>
        <v>0</v>
      </c>
      <c r="AO76">
        <f t="shared" si="36"/>
        <v>0</v>
      </c>
      <c r="AP76">
        <f t="shared" si="36"/>
        <v>-1.3442809265722886E-11</v>
      </c>
      <c r="AQ76">
        <f t="shared" si="36"/>
        <v>-5.0429125712231233E-6</v>
      </c>
      <c r="AR76">
        <f t="shared" si="36"/>
        <v>-5.042926014032389E-6</v>
      </c>
      <c r="AS76">
        <f t="shared" si="36"/>
        <v>-8.1757213907002158E-4</v>
      </c>
      <c r="AT76">
        <f t="shared" si="36"/>
        <v>-5.3415314027265481E-4</v>
      </c>
      <c r="AU76">
        <f t="shared" si="23"/>
        <v>-1.3567682053567088E-3</v>
      </c>
      <c r="AW76">
        <v>73</v>
      </c>
      <c r="AX76">
        <f>IF(Z76&gt;0, (R76*SUMPRODUCT(K76:$K$98, X76:$X$98)-K76*$AZ$3)/Z76, 0)</f>
        <v>-6335345232.7248821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0.84743607600000004</v>
      </c>
      <c r="Q77" s="4">
        <f t="shared" si="48"/>
        <v>12.5</v>
      </c>
      <c r="R77">
        <f t="shared" si="28"/>
        <v>1000000</v>
      </c>
      <c r="S77">
        <f t="shared" si="29"/>
        <v>-39677358233.22287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-17.005504568999388</v>
      </c>
      <c r="AC77">
        <f t="shared" si="30"/>
        <v>-15.183490624929831</v>
      </c>
      <c r="AE77">
        <f t="shared" si="31"/>
        <v>0</v>
      </c>
      <c r="AF77">
        <f t="shared" si="32"/>
        <v>0</v>
      </c>
      <c r="AG77">
        <f t="shared" si="32"/>
        <v>-4.7834241306091743E-9</v>
      </c>
      <c r="AH77">
        <f t="shared" si="33"/>
        <v>-2.2747107747046321E-3</v>
      </c>
      <c r="AI77">
        <f t="shared" si="34"/>
        <v>-2.2747155581287629E-3</v>
      </c>
      <c r="AJ77">
        <f t="shared" si="35"/>
        <v>-1.8220139440695569</v>
      </c>
      <c r="AK77">
        <f t="shared" si="49"/>
        <v>-1.1903853198299572</v>
      </c>
      <c r="AL77">
        <f t="shared" si="26"/>
        <v>-3.0146739794576431</v>
      </c>
      <c r="AN77">
        <f t="shared" si="36"/>
        <v>0</v>
      </c>
      <c r="AO77">
        <f t="shared" si="36"/>
        <v>0</v>
      </c>
      <c r="AP77">
        <f t="shared" si="36"/>
        <v>-1.7111246772366176E-12</v>
      </c>
      <c r="AQ77">
        <f t="shared" si="36"/>
        <v>-8.13708681040046E-7</v>
      </c>
      <c r="AR77">
        <f t="shared" si="36"/>
        <v>-8.1371039216472328E-7</v>
      </c>
      <c r="AS77">
        <f t="shared" si="36"/>
        <v>-6.5177014139651372E-4</v>
      </c>
      <c r="AT77">
        <f t="shared" si="36"/>
        <v>-4.2582418798013677E-4</v>
      </c>
      <c r="AU77">
        <f t="shared" si="23"/>
        <v>-1.0784080397688153E-3</v>
      </c>
      <c r="AW77">
        <v>74</v>
      </c>
      <c r="AX77">
        <f>IF(Z77&gt;0, (R77*SUMPRODUCT(K77:$K$98, X77:$X$98)-K77*$AZ$3)/Z77, 0)</f>
        <v>-39677358233.22287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0.87888519499999995</v>
      </c>
      <c r="Q78" s="4">
        <f t="shared" si="48"/>
        <v>12.5</v>
      </c>
      <c r="R78">
        <f t="shared" si="28"/>
        <v>1000000</v>
      </c>
      <c r="S78">
        <f t="shared" si="29"/>
        <v>-318825331811.66754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-15.183490624929831</v>
      </c>
      <c r="AC78">
        <f t="shared" si="30"/>
        <v>-13.556688771690183</v>
      </c>
      <c r="AE78">
        <f t="shared" si="31"/>
        <v>0</v>
      </c>
      <c r="AF78">
        <f t="shared" si="32"/>
        <v>0</v>
      </c>
      <c r="AG78">
        <f t="shared" si="32"/>
        <v>-5.315092395049329E-10</v>
      </c>
      <c r="AH78">
        <f t="shared" si="33"/>
        <v>-3.36326451983852E-4</v>
      </c>
      <c r="AI78">
        <f t="shared" si="34"/>
        <v>-3.3632698349309151E-4</v>
      </c>
      <c r="AJ78">
        <f t="shared" si="35"/>
        <v>-1.6268018532396482</v>
      </c>
      <c r="AK78">
        <f t="shared" si="49"/>
        <v>-1.0628443437450883</v>
      </c>
      <c r="AL78">
        <f t="shared" si="26"/>
        <v>-2.6899825239682293</v>
      </c>
      <c r="AN78">
        <f t="shared" si="36"/>
        <v>0</v>
      </c>
      <c r="AO78">
        <f t="shared" si="36"/>
        <v>0</v>
      </c>
      <c r="AP78">
        <f t="shared" si="36"/>
        <v>-1.6976007575163812E-13</v>
      </c>
      <c r="AQ78">
        <f t="shared" si="36"/>
        <v>-1.0742015325874406E-7</v>
      </c>
      <c r="AR78">
        <f t="shared" si="36"/>
        <v>-1.0742032301881981E-7</v>
      </c>
      <c r="AS78">
        <f t="shared" si="36"/>
        <v>-5.1958834449632348E-4</v>
      </c>
      <c r="AT78">
        <f t="shared" si="36"/>
        <v>-3.3946453400212576E-4</v>
      </c>
      <c r="AU78">
        <f t="shared" si="23"/>
        <v>-8.5916029882146788E-4</v>
      </c>
      <c r="AW78">
        <v>75</v>
      </c>
      <c r="AX78">
        <f>IF(Z78&gt;0, (R78*SUMPRODUCT(K78:$K$98, X78:$X$98)-K78*$AZ$3)/Z78, 0)</f>
        <v>-318825331811.66754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12.5</v>
      </c>
      <c r="R79">
        <f t="shared" si="28"/>
        <v>1000000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-13.556688771690183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-4.2520739160394627E-5</v>
      </c>
      <c r="AI79">
        <f t="shared" si="34"/>
        <v>-4.2520739160394627E-5</v>
      </c>
      <c r="AJ79">
        <f t="shared" si="35"/>
        <v>-13.556688771690183</v>
      </c>
      <c r="AK79">
        <f t="shared" si="49"/>
        <v>-0.94896821401831288</v>
      </c>
      <c r="AL79">
        <f t="shared" si="26"/>
        <v>-14.505699506447657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-1.2125719696545578E-8</v>
      </c>
      <c r="AR79">
        <f t="shared" si="36"/>
        <v>-1.2125719696545578E-8</v>
      </c>
      <c r="AS79">
        <f t="shared" si="36"/>
        <v>-3.865986605706417E-3</v>
      </c>
      <c r="AT79">
        <f t="shared" si="36"/>
        <v>-2.7061906239944921E-4</v>
      </c>
      <c r="AU79">
        <f t="shared" si="23"/>
        <v>-4.136617793825563E-3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69231.017462283169</v>
      </c>
      <c r="AO81" s="8">
        <f t="shared" si="50"/>
        <v>-6923.1017462283171</v>
      </c>
      <c r="AP81" s="8">
        <f t="shared" si="50"/>
        <v>-206.97351125974345</v>
      </c>
      <c r="AQ81" s="8">
        <f t="shared" si="50"/>
        <v>-42445.229662406709</v>
      </c>
      <c r="AR81" s="8">
        <f t="shared" si="50"/>
        <v>19655.712542388374</v>
      </c>
      <c r="AS81" s="8">
        <f t="shared" si="50"/>
        <v>-3435.1210537604611</v>
      </c>
      <c r="AT81" s="8">
        <f t="shared" si="50"/>
        <v>1581.6701445305878</v>
      </c>
      <c r="AU81" s="8">
        <f t="shared" si="50"/>
        <v>17802.26163315853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" priority="1" operator="lessThan">
      <formula>0</formula>
    </cfRule>
  </conditionalFormatting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5EB02-40FF-4E71-8659-7BB9BE1FEC33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'S.55.04.E'!C3*(1+C12)</f>
        <v>112958.38840292805</v>
      </c>
      <c r="K3">
        <v>1</v>
      </c>
      <c r="L3" s="2">
        <v>0</v>
      </c>
      <c r="O3">
        <f>$C$3</f>
        <v>112958.38840292805</v>
      </c>
      <c r="P3" s="2">
        <f>O3*C5</f>
        <v>11295.838840292805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112958.38840292805</v>
      </c>
      <c r="AF3">
        <f t="shared" ref="AF3:AG34" si="4">-$Z3*P3</f>
        <v>-11295.838840292805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101562.54956263523</v>
      </c>
      <c r="AJ3">
        <f t="shared" ref="AJ3:AJ66" si="7">AB3-AC3</f>
        <v>0</v>
      </c>
      <c r="AL3">
        <f t="shared" ref="AL3:AL34" si="8">SUM(AI3:AK3)</f>
        <v>101562.54956263523</v>
      </c>
      <c r="AN3">
        <f t="shared" ref="AN3:AU34" si="9">AE3*$K3</f>
        <v>112958.38840292805</v>
      </c>
      <c r="AO3">
        <f t="shared" si="9"/>
        <v>-11295.838840292805</v>
      </c>
      <c r="AP3">
        <f t="shared" si="9"/>
        <v>-100</v>
      </c>
      <c r="AQ3">
        <f t="shared" si="9"/>
        <v>0</v>
      </c>
      <c r="AR3">
        <f t="shared" si="9"/>
        <v>101562.54956263523</v>
      </c>
      <c r="AS3">
        <f t="shared" si="9"/>
        <v>0</v>
      </c>
      <c r="AT3">
        <f t="shared" si="9"/>
        <v>0</v>
      </c>
      <c r="AU3">
        <f t="shared" si="9"/>
        <v>101562.54956263523</v>
      </c>
      <c r="AW3">
        <v>0</v>
      </c>
      <c r="AX3">
        <f>IF(Z3&gt;0, (R3*SUMPRODUCT(K3:$K$98, X3:$X$98)-K3*$AZ$3)/Z3, 0)</f>
        <v>0</v>
      </c>
      <c r="AZ3">
        <f>C6*ABS(SUMPRODUCT(X4:X69, K4:K69))/1</f>
        <v>68056.664162794477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1000000</v>
      </c>
      <c r="S4">
        <f t="shared" si="1"/>
        <v>4629.1705257481162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4565.0472556254535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-3852</v>
      </c>
      <c r="AI4">
        <f t="shared" si="6"/>
        <v>-3852</v>
      </c>
      <c r="AJ4">
        <f t="shared" si="7"/>
        <v>-4565.0472556254535</v>
      </c>
      <c r="AK4">
        <f>G4*SUM(AB4, AE4:AF4)</f>
        <v>0</v>
      </c>
      <c r="AL4">
        <f t="shared" si="8"/>
        <v>-8417.0472556254535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-3593.6188077246011</v>
      </c>
      <c r="AR4">
        <f t="shared" si="9"/>
        <v>-3593.6188077246011</v>
      </c>
      <c r="AS4">
        <f t="shared" si="9"/>
        <v>-4258.8368836882673</v>
      </c>
      <c r="AT4">
        <f t="shared" si="9"/>
        <v>0</v>
      </c>
      <c r="AU4">
        <f t="shared" si="9"/>
        <v>-7852.455691412868</v>
      </c>
      <c r="AW4">
        <v>1</v>
      </c>
      <c r="AX4">
        <f>IF(Z4&gt;0, (R4*SUMPRODUCT(K4:$K$98, X4:$X$98)-K4*$AZ$3)/Z4, 0)</f>
        <v>4629.1705257481162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12.5</v>
      </c>
      <c r="R5">
        <f t="shared" si="0"/>
        <v>1000000</v>
      </c>
      <c r="S5">
        <f t="shared" si="1"/>
        <v>6445.5494248299283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4565.0472556254535</v>
      </c>
      <c r="AC5">
        <f t="shared" si="2"/>
        <v>6267.2461734300523</v>
      </c>
      <c r="AE5">
        <f t="shared" si="3"/>
        <v>0</v>
      </c>
      <c r="AF5">
        <f t="shared" si="4"/>
        <v>0</v>
      </c>
      <c r="AG5">
        <f t="shared" si="4"/>
        <v>-12.15421246575</v>
      </c>
      <c r="AH5">
        <f t="shared" si="5"/>
        <v>-3949.5227399999999</v>
      </c>
      <c r="AI5">
        <f t="shared" si="6"/>
        <v>-3961.6769524657498</v>
      </c>
      <c r="AJ5">
        <f t="shared" si="7"/>
        <v>-1702.1989178045988</v>
      </c>
      <c r="AK5">
        <f>G5*SUM(AB5, AE5:AF5)</f>
        <v>187.16693748064361</v>
      </c>
      <c r="AL5">
        <f t="shared" si="8"/>
        <v>-5476.7089327897056</v>
      </c>
      <c r="AN5">
        <f t="shared" si="9"/>
        <v>0</v>
      </c>
      <c r="AO5">
        <f t="shared" si="9"/>
        <v>0</v>
      </c>
      <c r="AP5">
        <f t="shared" si="9"/>
        <v>-10.393164527956005</v>
      </c>
      <c r="AQ5">
        <f t="shared" si="9"/>
        <v>-3377.2685609532541</v>
      </c>
      <c r="AR5">
        <f t="shared" si="9"/>
        <v>-3387.6617254812099</v>
      </c>
      <c r="AS5">
        <f t="shared" si="9"/>
        <v>-1455.5639422879037</v>
      </c>
      <c r="AT5">
        <f t="shared" si="9"/>
        <v>160.04794888287717</v>
      </c>
      <c r="AU5">
        <f t="shared" si="9"/>
        <v>-4683.177718886237</v>
      </c>
      <c r="AW5">
        <v>2</v>
      </c>
      <c r="AX5">
        <f>IF(Z5&gt;0, (R5*SUMPRODUCT(K5:$K$98, X5:$X$98)-K5*$AZ$3)/Z5, 0)</f>
        <v>6445.5494248299283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12.5</v>
      </c>
      <c r="R6">
        <f t="shared" si="0"/>
        <v>1000000</v>
      </c>
      <c r="S6">
        <f t="shared" si="1"/>
        <v>8957.3321936860921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6267.2461734300523</v>
      </c>
      <c r="AC6">
        <f t="shared" si="2"/>
        <v>8586.183486367554</v>
      </c>
      <c r="AE6">
        <f t="shared" si="3"/>
        <v>0</v>
      </c>
      <c r="AF6">
        <f t="shared" si="4"/>
        <v>0</v>
      </c>
      <c r="AG6">
        <f t="shared" si="4"/>
        <v>-11.982060200385117</v>
      </c>
      <c r="AH6">
        <f t="shared" si="5"/>
        <v>-4048.8112565906404</v>
      </c>
      <c r="AI6">
        <f t="shared" si="6"/>
        <v>-4060.7933167910255</v>
      </c>
      <c r="AJ6">
        <f t="shared" si="7"/>
        <v>-2318.9373129375017</v>
      </c>
      <c r="AK6">
        <f>G6*SUM(AB6, AE6:AF6)</f>
        <v>366.63390114565806</v>
      </c>
      <c r="AL6">
        <f t="shared" si="8"/>
        <v>-6013.0967285828683</v>
      </c>
      <c r="AN6">
        <f t="shared" si="9"/>
        <v>0</v>
      </c>
      <c r="AO6">
        <f t="shared" si="9"/>
        <v>0</v>
      </c>
      <c r="AP6">
        <f t="shared" si="9"/>
        <v>-9.2430814123428373</v>
      </c>
      <c r="AQ6">
        <f t="shared" si="9"/>
        <v>-3123.2936107827732</v>
      </c>
      <c r="AR6">
        <f t="shared" si="9"/>
        <v>-3132.5366921951163</v>
      </c>
      <c r="AS6">
        <f t="shared" si="9"/>
        <v>-1788.8515009223497</v>
      </c>
      <c r="AT6">
        <f t="shared" si="9"/>
        <v>282.82506848907775</v>
      </c>
      <c r="AU6">
        <f t="shared" si="9"/>
        <v>-4638.5631246283874</v>
      </c>
      <c r="AW6">
        <v>3</v>
      </c>
      <c r="AX6">
        <f>IF(Z6&gt;0, (R6*SUMPRODUCT(K6:$K$98, X6:$X$98)-K6*$AZ$3)/Z6, 0)</f>
        <v>8957.3321936860921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12.5</v>
      </c>
      <c r="R7">
        <f t="shared" si="0"/>
        <v>1000000</v>
      </c>
      <c r="S7">
        <f t="shared" si="1"/>
        <v>10791.958279315912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8586.183486367554</v>
      </c>
      <c r="AC7">
        <f t="shared" si="2"/>
        <v>10196.498916434502</v>
      </c>
      <c r="AE7">
        <f t="shared" si="3"/>
        <v>0</v>
      </c>
      <c r="AF7">
        <f t="shared" si="4"/>
        <v>0</v>
      </c>
      <c r="AG7">
        <f t="shared" si="4"/>
        <v>-11.810297367412597</v>
      </c>
      <c r="AH7">
        <f t="shared" si="5"/>
        <v>-4155.3784774935593</v>
      </c>
      <c r="AI7">
        <f t="shared" si="6"/>
        <v>-4167.1887748609715</v>
      </c>
      <c r="AJ7">
        <f t="shared" si="7"/>
        <v>-1610.3154300669485</v>
      </c>
      <c r="AK7">
        <f>G7*SUM(AB7, AE7:AF7)</f>
        <v>421.58160918064686</v>
      </c>
      <c r="AL7">
        <f t="shared" si="8"/>
        <v>-5355.9225957472736</v>
      </c>
      <c r="AN7">
        <f t="shared" si="9"/>
        <v>0</v>
      </c>
      <c r="AO7">
        <f t="shared" si="9"/>
        <v>0</v>
      </c>
      <c r="AP7">
        <f t="shared" si="9"/>
        <v>-8.2891291422954261</v>
      </c>
      <c r="AQ7">
        <f t="shared" si="9"/>
        <v>-2916.4776942957847</v>
      </c>
      <c r="AR7">
        <f t="shared" si="9"/>
        <v>-2924.7668234380799</v>
      </c>
      <c r="AS7">
        <f t="shared" si="9"/>
        <v>-1130.2096928132</v>
      </c>
      <c r="AT7">
        <f t="shared" si="9"/>
        <v>295.88962020189058</v>
      </c>
      <c r="AU7">
        <f t="shared" si="9"/>
        <v>-3759.0868960493895</v>
      </c>
      <c r="AW7">
        <v>4</v>
      </c>
      <c r="AX7">
        <f>IF(Z7&gt;0, (R7*SUMPRODUCT(K7:$K$98, X7:$X$98)-K7*$AZ$3)/Z7, 0)</f>
        <v>10791.958279315912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12.5</v>
      </c>
      <c r="R8">
        <f t="shared" si="0"/>
        <v>1000000</v>
      </c>
      <c r="S8">
        <f t="shared" si="1"/>
        <v>11232.988279308551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10196.498916434502</v>
      </c>
      <c r="AC8">
        <f t="shared" si="2"/>
        <v>10459.069740975574</v>
      </c>
      <c r="AE8">
        <f t="shared" si="3"/>
        <v>0</v>
      </c>
      <c r="AF8">
        <f t="shared" si="4"/>
        <v>0</v>
      </c>
      <c r="AG8">
        <f t="shared" si="4"/>
        <v>-11.63878822904303</v>
      </c>
      <c r="AH8">
        <f t="shared" si="5"/>
        <v>-4272.4931756351807</v>
      </c>
      <c r="AI8">
        <f t="shared" si="6"/>
        <v>-4284.1319638642235</v>
      </c>
      <c r="AJ8">
        <f t="shared" si="7"/>
        <v>-262.57082454107149</v>
      </c>
      <c r="AK8">
        <f t="shared" ref="AK8:AK69" si="22">G8*SUM(AB8:AB8, AE8:AF8)</f>
        <v>217.18542692005491</v>
      </c>
      <c r="AL8">
        <f t="shared" si="8"/>
        <v>-4329.5173614852401</v>
      </c>
      <c r="AN8">
        <f t="shared" si="9"/>
        <v>0</v>
      </c>
      <c r="AO8">
        <f t="shared" si="9"/>
        <v>0</v>
      </c>
      <c r="AP8">
        <f t="shared" si="9"/>
        <v>-7.6250857919266428</v>
      </c>
      <c r="AQ8">
        <f t="shared" si="9"/>
        <v>-2799.0995598961949</v>
      </c>
      <c r="AR8">
        <f t="shared" si="9"/>
        <v>-2806.7246456881217</v>
      </c>
      <c r="AS8">
        <f t="shared" si="9"/>
        <v>-172.02177960301347</v>
      </c>
      <c r="AT8">
        <f t="shared" si="9"/>
        <v>142.28779495181158</v>
      </c>
      <c r="AU8">
        <f t="shared" si="9"/>
        <v>-2836.4586303393235</v>
      </c>
      <c r="AW8">
        <v>5</v>
      </c>
      <c r="AX8">
        <f>IF(Z8&gt;0, (R8*SUMPRODUCT(K8:$K$98, X8:$X$98)-K8*$AZ$3)/Z8, 0)</f>
        <v>11232.988279308551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12.5</v>
      </c>
      <c r="R9">
        <f t="shared" si="0"/>
        <v>1000000</v>
      </c>
      <c r="S9">
        <f t="shared" si="1"/>
        <v>10922.972671098079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10459.069740975574</v>
      </c>
      <c r="AC9">
        <f t="shared" si="2"/>
        <v>10020.430175696951</v>
      </c>
      <c r="AE9">
        <f t="shared" si="3"/>
        <v>0</v>
      </c>
      <c r="AF9">
        <f t="shared" si="4"/>
        <v>0</v>
      </c>
      <c r="AG9">
        <f t="shared" si="4"/>
        <v>-11.467151019029332</v>
      </c>
      <c r="AH9">
        <f t="shared" si="5"/>
        <v>-4419.9462178613821</v>
      </c>
      <c r="AI9">
        <f t="shared" si="6"/>
        <v>-4431.4133688804113</v>
      </c>
      <c r="AJ9">
        <f t="shared" si="7"/>
        <v>438.63956527862319</v>
      </c>
      <c r="AK9">
        <f t="shared" si="22"/>
        <v>61.708511471755884</v>
      </c>
      <c r="AL9">
        <f t="shared" si="8"/>
        <v>-3931.065292130032</v>
      </c>
      <c r="AN9">
        <f t="shared" si="9"/>
        <v>0</v>
      </c>
      <c r="AO9">
        <f t="shared" si="9"/>
        <v>0</v>
      </c>
      <c r="AP9">
        <f t="shared" si="9"/>
        <v>-7.1149149083749403</v>
      </c>
      <c r="AQ9">
        <f t="shared" si="9"/>
        <v>-2742.4022922076547</v>
      </c>
      <c r="AR9">
        <f t="shared" si="9"/>
        <v>-2749.5172071160296</v>
      </c>
      <c r="AS9">
        <f t="shared" si="9"/>
        <v>272.15854899137406</v>
      </c>
      <c r="AT9">
        <f t="shared" si="9"/>
        <v>38.287697398894693</v>
      </c>
      <c r="AU9">
        <f t="shared" si="9"/>
        <v>-2439.0709607257604</v>
      </c>
      <c r="AW9">
        <v>6</v>
      </c>
      <c r="AX9">
        <f>IF(Z9&gt;0, (R9*SUMPRODUCT(K9:$K$98, X9:$X$98)-K9*$AZ$3)/Z9, 0)</f>
        <v>10922.972671098079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12.5</v>
      </c>
      <c r="R10">
        <f t="shared" si="0"/>
        <v>1000000</v>
      </c>
      <c r="S10">
        <f t="shared" si="1"/>
        <v>10452.622274521202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10020.430175696951</v>
      </c>
      <c r="AC10">
        <f t="shared" si="2"/>
        <v>9445.2343518142879</v>
      </c>
      <c r="AE10">
        <f t="shared" si="3"/>
        <v>0</v>
      </c>
      <c r="AF10">
        <f t="shared" si="4"/>
        <v>0</v>
      </c>
      <c r="AG10">
        <f t="shared" si="4"/>
        <v>-11.29529282670714</v>
      </c>
      <c r="AH10">
        <f t="shared" si="5"/>
        <v>-4574.9345705519427</v>
      </c>
      <c r="AI10">
        <f t="shared" si="6"/>
        <v>-4586.2298633786495</v>
      </c>
      <c r="AJ10">
        <f t="shared" si="7"/>
        <v>575.19582388266281</v>
      </c>
      <c r="AK10">
        <f t="shared" si="22"/>
        <v>41.083763720357503</v>
      </c>
      <c r="AL10">
        <f t="shared" si="8"/>
        <v>-3969.9502757756291</v>
      </c>
      <c r="AN10">
        <f t="shared" si="9"/>
        <v>0</v>
      </c>
      <c r="AO10">
        <f t="shared" si="9"/>
        <v>0</v>
      </c>
      <c r="AP10">
        <f t="shared" si="9"/>
        <v>-6.6485947050973584</v>
      </c>
      <c r="AQ10">
        <f t="shared" si="9"/>
        <v>-2692.8815594775319</v>
      </c>
      <c r="AR10">
        <f t="shared" si="9"/>
        <v>-2699.5301541826293</v>
      </c>
      <c r="AS10">
        <f t="shared" si="9"/>
        <v>338.56970047010702</v>
      </c>
      <c r="AT10">
        <f t="shared" si="9"/>
        <v>24.182577479602156</v>
      </c>
      <c r="AU10">
        <f t="shared" si="9"/>
        <v>-2336.7778762329199</v>
      </c>
      <c r="AW10">
        <v>7</v>
      </c>
      <c r="AX10">
        <f>IF(Z10&gt;0, (R10*SUMPRODUCT(K10:$K$98, X10:$X$98)-K10*$AZ$3)/Z10, 0)</f>
        <v>10452.622274521202</v>
      </c>
    </row>
    <row r="11" spans="1:52" x14ac:dyDescent="0.25">
      <c r="A11" t="s">
        <v>33</v>
      </c>
      <c r="C11" s="12">
        <f>AU71</f>
        <v>29046.44273218148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12.5</v>
      </c>
      <c r="R11">
        <f t="shared" si="0"/>
        <v>1000000</v>
      </c>
      <c r="S11">
        <f t="shared" si="1"/>
        <v>9829.5073541828078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9445.2343518142879</v>
      </c>
      <c r="AC11">
        <f t="shared" si="2"/>
        <v>8746.9420269816328</v>
      </c>
      <c r="AE11">
        <f t="shared" si="3"/>
        <v>0</v>
      </c>
      <c r="AF11">
        <f t="shared" si="4"/>
        <v>0</v>
      </c>
      <c r="AG11">
        <f t="shared" si="4"/>
        <v>-11.123321993420525</v>
      </c>
      <c r="AH11">
        <f t="shared" si="5"/>
        <v>-4721.4324015635839</v>
      </c>
      <c r="AI11">
        <f t="shared" si="6"/>
        <v>-4732.5557235570041</v>
      </c>
      <c r="AJ11">
        <f t="shared" si="7"/>
        <v>698.29232483265514</v>
      </c>
      <c r="AK11">
        <f t="shared" si="22"/>
        <v>22.66856244435429</v>
      </c>
      <c r="AL11">
        <f t="shared" si="8"/>
        <v>-4011.5948362799945</v>
      </c>
      <c r="AN11">
        <f t="shared" si="9"/>
        <v>0</v>
      </c>
      <c r="AO11">
        <f t="shared" si="9"/>
        <v>0</v>
      </c>
      <c r="AP11">
        <f t="shared" si="9"/>
        <v>-6.2213700595897494</v>
      </c>
      <c r="AQ11">
        <f t="shared" si="9"/>
        <v>-2640.737919736503</v>
      </c>
      <c r="AR11">
        <f t="shared" si="9"/>
        <v>-2646.9592897960924</v>
      </c>
      <c r="AS11">
        <f t="shared" si="9"/>
        <v>390.56092821235296</v>
      </c>
      <c r="AT11">
        <f t="shared" si="9"/>
        <v>12.678722756445039</v>
      </c>
      <c r="AU11">
        <f t="shared" si="9"/>
        <v>-2243.7196388272946</v>
      </c>
      <c r="AW11">
        <v>8</v>
      </c>
      <c r="AX11">
        <f>IF(Z11&gt;0, (R11*SUMPRODUCT(K11:$K$98, X11:$X$98)-K11*$AZ$3)/Z11, 0)</f>
        <v>9829.5073541828078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12.5</v>
      </c>
      <c r="R12">
        <f t="shared" si="0"/>
        <v>1000000</v>
      </c>
      <c r="S12">
        <f t="shared" si="1"/>
        <v>9129.3164353527391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8746.9420269816328</v>
      </c>
      <c r="AC12">
        <f t="shared" si="2"/>
        <v>7998.0436650136908</v>
      </c>
      <c r="AE12">
        <f t="shared" si="3"/>
        <v>0</v>
      </c>
      <c r="AF12">
        <f t="shared" si="4"/>
        <v>0</v>
      </c>
      <c r="AG12">
        <f t="shared" si="4"/>
        <v>-10.951043982386429</v>
      </c>
      <c r="AH12">
        <f t="shared" si="5"/>
        <v>-4883.5832879913469</v>
      </c>
      <c r="AI12">
        <f t="shared" si="6"/>
        <v>-4894.5343319737331</v>
      </c>
      <c r="AJ12">
        <f t="shared" si="7"/>
        <v>748.89836196794204</v>
      </c>
      <c r="AK12">
        <f t="shared" si="22"/>
        <v>20.117966662057754</v>
      </c>
      <c r="AL12">
        <f t="shared" si="8"/>
        <v>-4125.5180033437337</v>
      </c>
      <c r="AN12">
        <f t="shared" si="9"/>
        <v>0</v>
      </c>
      <c r="AO12">
        <f t="shared" si="9"/>
        <v>0</v>
      </c>
      <c r="AP12">
        <f t="shared" si="9"/>
        <v>-5.8205962939340719</v>
      </c>
      <c r="AQ12">
        <f t="shared" si="9"/>
        <v>-2595.6764334907189</v>
      </c>
      <c r="AR12">
        <f t="shared" si="9"/>
        <v>-2601.4970297846526</v>
      </c>
      <c r="AS12">
        <f t="shared" si="9"/>
        <v>398.0474407019949</v>
      </c>
      <c r="AT12">
        <f t="shared" si="9"/>
        <v>10.692913149011451</v>
      </c>
      <c r="AU12">
        <f t="shared" si="9"/>
        <v>-2192.7566759336464</v>
      </c>
      <c r="AW12">
        <v>9</v>
      </c>
      <c r="AX12">
        <f>IF(Z12&gt;0, (R12*SUMPRODUCT(K12:$K$98, X12:$X$98)-K12*$AZ$3)/Z12, 0)</f>
        <v>9129.3164353527391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12.5</v>
      </c>
      <c r="R13">
        <f t="shared" si="0"/>
        <v>1000000</v>
      </c>
      <c r="S13">
        <f t="shared" si="1"/>
        <v>8338.8912701820354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7998.0436650136908</v>
      </c>
      <c r="AC13">
        <f t="shared" si="2"/>
        <v>7190.378358538881</v>
      </c>
      <c r="AE13">
        <f t="shared" si="3"/>
        <v>0</v>
      </c>
      <c r="AF13">
        <f t="shared" si="4"/>
        <v>0</v>
      </c>
      <c r="AG13">
        <f t="shared" si="4"/>
        <v>-10.778378871916141</v>
      </c>
      <c r="AH13">
        <f t="shared" si="5"/>
        <v>-5052.3736517138032</v>
      </c>
      <c r="AI13">
        <f t="shared" si="6"/>
        <v>-5063.1520305857193</v>
      </c>
      <c r="AJ13">
        <f t="shared" si="7"/>
        <v>807.66530647480977</v>
      </c>
      <c r="AK13">
        <f t="shared" si="22"/>
        <v>15.996087330027382</v>
      </c>
      <c r="AL13">
        <f t="shared" si="8"/>
        <v>-4239.4906367808826</v>
      </c>
      <c r="AN13">
        <f t="shared" si="9"/>
        <v>0</v>
      </c>
      <c r="AO13">
        <f t="shared" si="9"/>
        <v>0</v>
      </c>
      <c r="AP13">
        <f t="shared" si="9"/>
        <v>-5.4456491940756768</v>
      </c>
      <c r="AQ13">
        <f t="shared" si="9"/>
        <v>-2552.6523822903264</v>
      </c>
      <c r="AR13">
        <f t="shared" si="9"/>
        <v>-2558.0980314844019</v>
      </c>
      <c r="AS13">
        <f t="shared" si="9"/>
        <v>408.06339965905516</v>
      </c>
      <c r="AT13">
        <f t="shared" si="9"/>
        <v>8.0818350433103507</v>
      </c>
      <c r="AU13">
        <f t="shared" si="9"/>
        <v>-2141.9527967820368</v>
      </c>
      <c r="AW13">
        <v>10</v>
      </c>
      <c r="AX13">
        <f>IF(Z13&gt;0, (R13*SUMPRODUCT(K13:$K$98, X13:$X$98)-K13*$AZ$3)/Z13, 0)</f>
        <v>8338.8912701820354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6.0780000000000001E-3</v>
      </c>
      <c r="Q14" s="4">
        <f t="shared" si="21"/>
        <v>12.5</v>
      </c>
      <c r="R14">
        <f t="shared" si="0"/>
        <v>1000000</v>
      </c>
      <c r="S14">
        <f t="shared" si="1"/>
        <v>9808.75630169756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7190.378358538881</v>
      </c>
      <c r="AC14">
        <f t="shared" si="2"/>
        <v>8321.8148368582588</v>
      </c>
      <c r="AE14">
        <f t="shared" si="3"/>
        <v>0</v>
      </c>
      <c r="AF14">
        <f t="shared" si="4"/>
        <v>0</v>
      </c>
      <c r="AG14">
        <f t="shared" si="4"/>
        <v>-10.605084096413474</v>
      </c>
      <c r="AH14">
        <f t="shared" si="5"/>
        <v>-5240.8789426805051</v>
      </c>
      <c r="AI14">
        <f t="shared" si="6"/>
        <v>-5251.4840267769187</v>
      </c>
      <c r="AJ14">
        <f t="shared" si="7"/>
        <v>-1131.4364783193778</v>
      </c>
      <c r="AK14">
        <f t="shared" si="22"/>
        <v>503.32648509772173</v>
      </c>
      <c r="AL14">
        <f t="shared" si="8"/>
        <v>-5879.5940199985744</v>
      </c>
      <c r="AN14">
        <f t="shared" si="9"/>
        <v>0</v>
      </c>
      <c r="AO14">
        <f t="shared" si="9"/>
        <v>0</v>
      </c>
      <c r="AP14">
        <f t="shared" si="9"/>
        <v>-4.7840125413690426</v>
      </c>
      <c r="AQ14">
        <f t="shared" si="9"/>
        <v>-2364.1897001137118</v>
      </c>
      <c r="AR14">
        <f t="shared" si="9"/>
        <v>-2368.9737126550808</v>
      </c>
      <c r="AS14">
        <f t="shared" si="9"/>
        <v>-510.3973012220506</v>
      </c>
      <c r="AT14">
        <f t="shared" si="9"/>
        <v>227.05338262475752</v>
      </c>
      <c r="AU14">
        <f t="shared" si="9"/>
        <v>-2652.3176312523738</v>
      </c>
      <c r="AW14">
        <v>11</v>
      </c>
      <c r="AX14">
        <f>IF(Z14&gt;0, (R14*SUMPRODUCT(K14:$K$98, X14:$X$98)-K14*$AZ$3)/Z14, 0)</f>
        <v>9808.75630169756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6.4359999999999999E-3</v>
      </c>
      <c r="Q15" s="4">
        <f t="shared" si="21"/>
        <v>12.5</v>
      </c>
      <c r="R15">
        <f t="shared" si="0"/>
        <v>1000000</v>
      </c>
      <c r="S15">
        <f t="shared" si="1"/>
        <v>11081.375428897072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8321.8148368582588</v>
      </c>
      <c r="AC15">
        <f t="shared" si="2"/>
        <v>9246.9901908603606</v>
      </c>
      <c r="AE15">
        <f t="shared" si="3"/>
        <v>0</v>
      </c>
      <c r="AF15">
        <f t="shared" si="4"/>
        <v>0</v>
      </c>
      <c r="AG15">
        <f t="shared" si="4"/>
        <v>-10.430778934204822</v>
      </c>
      <c r="AH15">
        <f t="shared" si="5"/>
        <v>-5460.3456995613687</v>
      </c>
      <c r="AI15">
        <f t="shared" si="6"/>
        <v>-5470.7764784955734</v>
      </c>
      <c r="AJ15">
        <f t="shared" si="7"/>
        <v>-925.17535400210181</v>
      </c>
      <c r="AK15">
        <f t="shared" si="22"/>
        <v>582.52703858007817</v>
      </c>
      <c r="AL15">
        <f t="shared" si="8"/>
        <v>-5813.4247939175966</v>
      </c>
      <c r="AN15">
        <f t="shared" si="9"/>
        <v>0</v>
      </c>
      <c r="AO15">
        <f t="shared" si="9"/>
        <v>0</v>
      </c>
      <c r="AP15">
        <f t="shared" si="9"/>
        <v>-4.2012343850349119</v>
      </c>
      <c r="AQ15">
        <f t="shared" si="9"/>
        <v>-2199.2789083036541</v>
      </c>
      <c r="AR15">
        <f t="shared" si="9"/>
        <v>-2203.4801426886888</v>
      </c>
      <c r="AS15">
        <f t="shared" si="9"/>
        <v>-372.63549864665868</v>
      </c>
      <c r="AT15">
        <f t="shared" si="9"/>
        <v>234.62606581276881</v>
      </c>
      <c r="AU15">
        <f t="shared" si="9"/>
        <v>-2341.4895755225784</v>
      </c>
      <c r="AW15">
        <v>12</v>
      </c>
      <c r="AX15">
        <f>IF(Z15&gt;0, (R15*SUMPRODUCT(K15:$K$98, X15:$X$98)-K15*$AZ$3)/Z15, 0)</f>
        <v>11081.375428897072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6.8199999999999997E-3</v>
      </c>
      <c r="Q16" s="4">
        <f t="shared" si="21"/>
        <v>12.5</v>
      </c>
      <c r="R16">
        <f t="shared" si="0"/>
        <v>1000000</v>
      </c>
      <c r="S16">
        <f t="shared" si="1"/>
        <v>12170.063298035795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9246.9901908603606</v>
      </c>
      <c r="AC16">
        <f t="shared" si="2"/>
        <v>9984.6443665886691</v>
      </c>
      <c r="AE16">
        <f t="shared" si="3"/>
        <v>0</v>
      </c>
      <c r="AF16">
        <f t="shared" si="4"/>
        <v>0</v>
      </c>
      <c r="AG16">
        <f t="shared" si="4"/>
        <v>-10.255333232531497</v>
      </c>
      <c r="AH16">
        <f t="shared" si="5"/>
        <v>-5691.0329865021504</v>
      </c>
      <c r="AI16">
        <f t="shared" si="6"/>
        <v>-5701.2883197346819</v>
      </c>
      <c r="AJ16">
        <f t="shared" si="7"/>
        <v>-737.65417572830847</v>
      </c>
      <c r="AK16">
        <f t="shared" si="22"/>
        <v>647.28931336022526</v>
      </c>
      <c r="AL16">
        <f t="shared" si="8"/>
        <v>-5791.6531821027647</v>
      </c>
      <c r="AN16">
        <f t="shared" si="9"/>
        <v>0</v>
      </c>
      <c r="AO16">
        <f t="shared" si="9"/>
        <v>0</v>
      </c>
      <c r="AP16">
        <f t="shared" si="9"/>
        <v>-3.6880085916773426</v>
      </c>
      <c r="AQ16">
        <f t="shared" si="9"/>
        <v>-2046.601321852721</v>
      </c>
      <c r="AR16">
        <f t="shared" si="9"/>
        <v>-2050.2893304443983</v>
      </c>
      <c r="AS16">
        <f t="shared" si="9"/>
        <v>-265.27416282709413</v>
      </c>
      <c r="AT16">
        <f t="shared" si="9"/>
        <v>232.77727742681685</v>
      </c>
      <c r="AU16">
        <f t="shared" si="9"/>
        <v>-2082.7862158446756</v>
      </c>
      <c r="AW16">
        <v>13</v>
      </c>
      <c r="AX16">
        <f>IF(Z16&gt;0, (R16*SUMPRODUCT(K16:$K$98, X16:$X$98)-K16*$AZ$3)/Z16, 0)</f>
        <v>12170.063298035795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7.2269999999999999E-3</v>
      </c>
      <c r="Q17" s="4">
        <f t="shared" si="21"/>
        <v>12.5</v>
      </c>
      <c r="R17">
        <f t="shared" si="0"/>
        <v>1000000</v>
      </c>
      <c r="S17">
        <f t="shared" si="1"/>
        <v>13097.351110931493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9984.6443665886691</v>
      </c>
      <c r="AC17">
        <f t="shared" si="2"/>
        <v>10560.304726907343</v>
      </c>
      <c r="AE17">
        <f t="shared" si="3"/>
        <v>0</v>
      </c>
      <c r="AF17">
        <f t="shared" si="4"/>
        <v>0</v>
      </c>
      <c r="AG17">
        <f t="shared" si="4"/>
        <v>-10.078664606934677</v>
      </c>
      <c r="AH17">
        <f t="shared" si="5"/>
        <v>-5929.2234617204103</v>
      </c>
      <c r="AI17">
        <f t="shared" si="6"/>
        <v>-5939.3021263273449</v>
      </c>
      <c r="AJ17">
        <f t="shared" si="7"/>
        <v>-575.66036031867407</v>
      </c>
      <c r="AK17">
        <f t="shared" si="22"/>
        <v>698.92510566120689</v>
      </c>
      <c r="AL17">
        <f t="shared" si="8"/>
        <v>-5816.0373809848124</v>
      </c>
      <c r="AN17">
        <f t="shared" si="9"/>
        <v>0</v>
      </c>
      <c r="AO17">
        <f t="shared" si="9"/>
        <v>0</v>
      </c>
      <c r="AP17">
        <f t="shared" si="9"/>
        <v>-3.2361386318468903</v>
      </c>
      <c r="AQ17">
        <f t="shared" si="9"/>
        <v>-1903.8027208608685</v>
      </c>
      <c r="AR17">
        <f t="shared" si="9"/>
        <v>-1907.0388594927153</v>
      </c>
      <c r="AS17">
        <f t="shared" si="9"/>
        <v>-184.83765493777543</v>
      </c>
      <c r="AT17">
        <f t="shared" si="9"/>
        <v>224.41649002206557</v>
      </c>
      <c r="AU17">
        <f t="shared" si="9"/>
        <v>-1867.4600244084252</v>
      </c>
      <c r="AW17">
        <v>14</v>
      </c>
      <c r="AX17">
        <f>IF(Z17&gt;0, (R17*SUMPRODUCT(K17:$K$98, X17:$X$98)-K17*$AZ$3)/Z17, 0)</f>
        <v>13097.351110931493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7.6860000000000001E-3</v>
      </c>
      <c r="Q18" s="4">
        <f t="shared" si="21"/>
        <v>12.5</v>
      </c>
      <c r="R18">
        <f t="shared" si="0"/>
        <v>1000000</v>
      </c>
      <c r="S18">
        <f t="shared" si="1"/>
        <v>13885.540300831539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10560.304726907343</v>
      </c>
      <c r="AC18">
        <f t="shared" si="2"/>
        <v>10997.807079413811</v>
      </c>
      <c r="AE18">
        <f t="shared" si="3"/>
        <v>0</v>
      </c>
      <c r="AF18">
        <f t="shared" si="4"/>
        <v>0</v>
      </c>
      <c r="AG18">
        <f t="shared" si="4"/>
        <v>-9.90041334469643</v>
      </c>
      <c r="AH18">
        <f t="shared" si="5"/>
        <v>-6197.1692935119936</v>
      </c>
      <c r="AI18">
        <f t="shared" si="6"/>
        <v>-6207.0697068566897</v>
      </c>
      <c r="AJ18">
        <f t="shared" si="7"/>
        <v>-437.50235250646801</v>
      </c>
      <c r="AK18">
        <f t="shared" si="22"/>
        <v>739.22133088351404</v>
      </c>
      <c r="AL18">
        <f t="shared" si="8"/>
        <v>-5905.3507284796433</v>
      </c>
      <c r="AN18">
        <f t="shared" si="9"/>
        <v>0</v>
      </c>
      <c r="AO18">
        <f t="shared" si="9"/>
        <v>0</v>
      </c>
      <c r="AP18">
        <f t="shared" si="9"/>
        <v>-2.8383073964321839</v>
      </c>
      <c r="AQ18">
        <f t="shared" si="9"/>
        <v>-1776.6401088839425</v>
      </c>
      <c r="AR18">
        <f t="shared" si="9"/>
        <v>-1779.4784162803746</v>
      </c>
      <c r="AS18">
        <f t="shared" si="9"/>
        <v>-125.42568879114454</v>
      </c>
      <c r="AT18">
        <f t="shared" si="9"/>
        <v>211.92421952474092</v>
      </c>
      <c r="AU18">
        <f t="shared" si="9"/>
        <v>-1692.9798855467782</v>
      </c>
      <c r="AW18">
        <v>15</v>
      </c>
      <c r="AX18">
        <f>IF(Z18&gt;0, (R18*SUMPRODUCT(K18:$K$98, X18:$X$98)-K18*$AZ$3)/Z18, 0)</f>
        <v>13885.540300831539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8.2030000000000002E-3</v>
      </c>
      <c r="Q19" s="4">
        <f t="shared" si="21"/>
        <v>12.5</v>
      </c>
      <c r="R19">
        <f t="shared" si="0"/>
        <v>1000000</v>
      </c>
      <c r="S19">
        <f t="shared" si="1"/>
        <v>14546.54025053662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10997.807079413811</v>
      </c>
      <c r="AC19">
        <f t="shared" si="2"/>
        <v>11311.617928893549</v>
      </c>
      <c r="AE19">
        <f t="shared" si="3"/>
        <v>0</v>
      </c>
      <c r="AF19">
        <f t="shared" si="4"/>
        <v>0</v>
      </c>
      <c r="AG19">
        <f t="shared" si="4"/>
        <v>-9.720196120582921</v>
      </c>
      <c r="AH19">
        <f t="shared" si="5"/>
        <v>-6497.0472533235852</v>
      </c>
      <c r="AI19">
        <f t="shared" si="6"/>
        <v>-6506.7674494441681</v>
      </c>
      <c r="AJ19">
        <f t="shared" si="7"/>
        <v>-313.81084947973795</v>
      </c>
      <c r="AK19">
        <f t="shared" si="22"/>
        <v>769.84649555896681</v>
      </c>
      <c r="AL19">
        <f t="shared" si="8"/>
        <v>-6050.731803364939</v>
      </c>
      <c r="AN19">
        <f t="shared" si="9"/>
        <v>0</v>
      </c>
      <c r="AO19">
        <f t="shared" si="9"/>
        <v>0</v>
      </c>
      <c r="AP19">
        <f t="shared" si="9"/>
        <v>-2.4880729347276147</v>
      </c>
      <c r="AQ19">
        <f t="shared" si="9"/>
        <v>-1663.0453980666573</v>
      </c>
      <c r="AR19">
        <f t="shared" si="9"/>
        <v>-1665.5334710013849</v>
      </c>
      <c r="AS19">
        <f t="shared" si="9"/>
        <v>-80.325980209501552</v>
      </c>
      <c r="AT19">
        <f t="shared" si="9"/>
        <v>197.05715869653662</v>
      </c>
      <c r="AU19">
        <f t="shared" si="9"/>
        <v>-1548.8022925143498</v>
      </c>
      <c r="AW19">
        <v>16</v>
      </c>
      <c r="AX19">
        <f>IF(Z19&gt;0, (R19*SUMPRODUCT(K19:$K$98, X19:$X$98)-K19*$AZ$3)/Z19, 0)</f>
        <v>14546.54025053662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8.7950000000000007E-3</v>
      </c>
      <c r="Q20" s="4">
        <f t="shared" si="21"/>
        <v>12.5</v>
      </c>
      <c r="R20">
        <f t="shared" si="0"/>
        <v>1000000</v>
      </c>
      <c r="S20">
        <f t="shared" si="1"/>
        <v>15091.796228606507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11311.617928893549</v>
      </c>
      <c r="AC20">
        <f t="shared" si="2"/>
        <v>11515.046600794465</v>
      </c>
      <c r="AE20">
        <f t="shared" si="3"/>
        <v>0</v>
      </c>
      <c r="AF20">
        <f t="shared" si="4"/>
        <v>0</v>
      </c>
      <c r="AG20">
        <f t="shared" si="4"/>
        <v>-9.5375050344965651</v>
      </c>
      <c r="AH20">
        <f t="shared" si="5"/>
        <v>-6839.129990442143</v>
      </c>
      <c r="AI20">
        <f t="shared" si="6"/>
        <v>-6848.6674954766395</v>
      </c>
      <c r="AJ20">
        <f t="shared" si="7"/>
        <v>-203.42867190091602</v>
      </c>
      <c r="AK20">
        <f t="shared" si="22"/>
        <v>791.81325502254856</v>
      </c>
      <c r="AL20">
        <f t="shared" si="8"/>
        <v>-6260.2829123550073</v>
      </c>
      <c r="AN20">
        <f t="shared" si="9"/>
        <v>0</v>
      </c>
      <c r="AO20">
        <f t="shared" si="9"/>
        <v>0</v>
      </c>
      <c r="AP20">
        <f t="shared" si="9"/>
        <v>-2.1797407177851871</v>
      </c>
      <c r="AQ20">
        <f t="shared" si="9"/>
        <v>-1563.0429614949551</v>
      </c>
      <c r="AR20">
        <f t="shared" si="9"/>
        <v>-1565.2227022127402</v>
      </c>
      <c r="AS20">
        <f t="shared" si="9"/>
        <v>-46.492427286125761</v>
      </c>
      <c r="AT20">
        <f t="shared" si="9"/>
        <v>180.96426545643013</v>
      </c>
      <c r="AU20">
        <f t="shared" si="9"/>
        <v>-1430.750864042436</v>
      </c>
      <c r="AW20">
        <v>17</v>
      </c>
      <c r="AX20">
        <f>IF(Z20&gt;0, (R20*SUMPRODUCT(K20:$K$98, X20:$X$98)-K20*$AZ$3)/Z20, 0)</f>
        <v>15091.796228606507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9.4780000000000003E-3</v>
      </c>
      <c r="Q21" s="4">
        <f t="shared" si="21"/>
        <v>12.5</v>
      </c>
      <c r="R21">
        <f t="shared" si="0"/>
        <v>1000000</v>
      </c>
      <c r="S21">
        <f t="shared" si="1"/>
        <v>15529.872523662883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11515.046600794465</v>
      </c>
      <c r="AC21">
        <f t="shared" si="2"/>
        <v>11618.498344627698</v>
      </c>
      <c r="AE21">
        <f t="shared" si="3"/>
        <v>0</v>
      </c>
      <c r="AF21">
        <f t="shared" si="4"/>
        <v>0</v>
      </c>
      <c r="AG21">
        <f t="shared" si="4"/>
        <v>-9.3517335114346398</v>
      </c>
      <c r="AH21">
        <f t="shared" si="5"/>
        <v>-7231.7178173566745</v>
      </c>
      <c r="AI21">
        <f t="shared" si="6"/>
        <v>-7241.0695508681092</v>
      </c>
      <c r="AJ21">
        <f t="shared" si="7"/>
        <v>-103.45174383323319</v>
      </c>
      <c r="AK21">
        <f t="shared" si="22"/>
        <v>806.05326205561266</v>
      </c>
      <c r="AL21">
        <f t="shared" si="8"/>
        <v>-6538.4680326457301</v>
      </c>
      <c r="AN21">
        <f t="shared" si="9"/>
        <v>0</v>
      </c>
      <c r="AO21">
        <f t="shared" si="9"/>
        <v>0</v>
      </c>
      <c r="AP21">
        <f t="shared" si="9"/>
        <v>-1.9082890429322914</v>
      </c>
      <c r="AQ21">
        <f t="shared" si="9"/>
        <v>-1475.684465940571</v>
      </c>
      <c r="AR21">
        <f t="shared" si="9"/>
        <v>-1477.5927549835035</v>
      </c>
      <c r="AS21">
        <f t="shared" si="9"/>
        <v>-21.110078573968238</v>
      </c>
      <c r="AT21">
        <f t="shared" si="9"/>
        <v>164.4810137200526</v>
      </c>
      <c r="AU21">
        <f t="shared" si="9"/>
        <v>-1334.2218198374192</v>
      </c>
      <c r="AW21">
        <v>18</v>
      </c>
      <c r="AX21">
        <f>IF(Z21&gt;0, (R21*SUMPRODUCT(K21:$K$98, X21:$X$98)-K21*$AZ$3)/Z21, 0)</f>
        <v>15529.872523662883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1.0265E-2</v>
      </c>
      <c r="Q22" s="4">
        <f t="shared" si="21"/>
        <v>12.5</v>
      </c>
      <c r="R22">
        <f t="shared" si="0"/>
        <v>1000000</v>
      </c>
      <c r="S22">
        <f t="shared" si="1"/>
        <v>15867.817485579068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11618.498344627698</v>
      </c>
      <c r="AC22">
        <f t="shared" si="2"/>
        <v>11630.755579873012</v>
      </c>
      <c r="AE22">
        <f t="shared" si="3"/>
        <v>0</v>
      </c>
      <c r="AF22">
        <f t="shared" si="4"/>
        <v>0</v>
      </c>
      <c r="AG22">
        <f t="shared" si="4"/>
        <v>-9.1622206318254165</v>
      </c>
      <c r="AH22">
        <f t="shared" si="5"/>
        <v>-7679.6435595901257</v>
      </c>
      <c r="AI22">
        <f t="shared" si="6"/>
        <v>-7688.805780221951</v>
      </c>
      <c r="AJ22">
        <f t="shared" si="7"/>
        <v>-12.257235245313495</v>
      </c>
      <c r="AK22">
        <f t="shared" si="22"/>
        <v>813.29488412393891</v>
      </c>
      <c r="AL22">
        <f t="shared" si="8"/>
        <v>-6887.7681313433259</v>
      </c>
      <c r="AN22">
        <f t="shared" si="9"/>
        <v>0</v>
      </c>
      <c r="AO22">
        <f t="shared" si="9"/>
        <v>0</v>
      </c>
      <c r="AP22">
        <f t="shared" si="9"/>
        <v>-1.669301397747561</v>
      </c>
      <c r="AQ22">
        <f t="shared" si="9"/>
        <v>-1399.184787549998</v>
      </c>
      <c r="AR22">
        <f t="shared" si="9"/>
        <v>-1400.8540889477454</v>
      </c>
      <c r="AS22">
        <f t="shared" si="9"/>
        <v>-2.2331944132026407</v>
      </c>
      <c r="AT22">
        <f t="shared" si="9"/>
        <v>148.17742787520567</v>
      </c>
      <c r="AU22">
        <f t="shared" si="9"/>
        <v>-1254.9098554857424</v>
      </c>
      <c r="AW22">
        <v>19</v>
      </c>
      <c r="AX22">
        <f>IF(Z22&gt;0, (R22*SUMPRODUCT(K22:$K$98, X22:$X$98)-K22*$AZ$3)/Z22, 0)</f>
        <v>15867.817485579068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1.1204E-2</v>
      </c>
      <c r="Q23" s="4">
        <f t="shared" si="21"/>
        <v>12.5</v>
      </c>
      <c r="R23">
        <f t="shared" si="0"/>
        <v>1000000</v>
      </c>
      <c r="S23">
        <f t="shared" si="1"/>
        <v>16113.070344062278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11630.755579873012</v>
      </c>
      <c r="AC23">
        <f t="shared" si="2"/>
        <v>11560.090168381837</v>
      </c>
      <c r="AE23">
        <f t="shared" si="3"/>
        <v>0</v>
      </c>
      <c r="AF23">
        <f t="shared" si="4"/>
        <v>0</v>
      </c>
      <c r="AG23">
        <f t="shared" si="4"/>
        <v>-8.9679449055481921</v>
      </c>
      <c r="AH23">
        <f t="shared" si="5"/>
        <v>-8212.2815967177594</v>
      </c>
      <c r="AI23">
        <f t="shared" si="6"/>
        <v>-8221.2495416233069</v>
      </c>
      <c r="AJ23">
        <f t="shared" si="7"/>
        <v>70.665411491174382</v>
      </c>
      <c r="AK23">
        <f t="shared" si="22"/>
        <v>814.15289059111092</v>
      </c>
      <c r="AL23">
        <f t="shared" si="8"/>
        <v>-7336.4312395410216</v>
      </c>
      <c r="AN23">
        <f t="shared" si="9"/>
        <v>0</v>
      </c>
      <c r="AO23">
        <f t="shared" si="9"/>
        <v>0</v>
      </c>
      <c r="AP23">
        <f t="shared" si="9"/>
        <v>-1.4588442240265376</v>
      </c>
      <c r="AQ23">
        <f t="shared" si="9"/>
        <v>-1335.9180614545485</v>
      </c>
      <c r="AR23">
        <f t="shared" si="9"/>
        <v>-1337.376905678575</v>
      </c>
      <c r="AS23">
        <f t="shared" si="9"/>
        <v>11.495368055682384</v>
      </c>
      <c r="AT23">
        <f t="shared" si="9"/>
        <v>132.44084953940165</v>
      </c>
      <c r="AU23">
        <f t="shared" si="9"/>
        <v>-1193.4406880834908</v>
      </c>
      <c r="AW23">
        <v>20</v>
      </c>
      <c r="AX23">
        <f>IF(Z23&gt;0, (R23*SUMPRODUCT(K23:$K$98, X23:$X$98)-K23*$AZ$3)/Z23, 0)</f>
        <v>16113.070344062278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1.2285000000000001E-2</v>
      </c>
      <c r="Q24" s="4">
        <f t="shared" si="21"/>
        <v>12.5</v>
      </c>
      <c r="R24">
        <f t="shared" si="0"/>
        <v>1000000</v>
      </c>
      <c r="S24">
        <f t="shared" si="1"/>
        <v>16266.861691374057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11560.090168381837</v>
      </c>
      <c r="AC24">
        <f t="shared" si="2"/>
        <v>11410.350121265526</v>
      </c>
      <c r="AE24">
        <f t="shared" si="3"/>
        <v>0</v>
      </c>
      <c r="AF24">
        <f t="shared" si="4"/>
        <v>0</v>
      </c>
      <c r="AG24">
        <f t="shared" si="4"/>
        <v>-8.7680942533280497</v>
      </c>
      <c r="AH24">
        <f t="shared" si="5"/>
        <v>-8813.696253172764</v>
      </c>
      <c r="AI24">
        <f t="shared" si="6"/>
        <v>-8822.464347426092</v>
      </c>
      <c r="AJ24">
        <f t="shared" si="7"/>
        <v>149.74004711631096</v>
      </c>
      <c r="AK24">
        <f t="shared" si="22"/>
        <v>809.20631178672875</v>
      </c>
      <c r="AL24">
        <f t="shared" si="8"/>
        <v>-7863.5179885230518</v>
      </c>
      <c r="AN24">
        <f t="shared" si="9"/>
        <v>0</v>
      </c>
      <c r="AO24">
        <f t="shared" si="9"/>
        <v>0</v>
      </c>
      <c r="AP24">
        <f t="shared" si="9"/>
        <v>-1.2735123932983088</v>
      </c>
      <c r="AQ24">
        <f t="shared" si="9"/>
        <v>-1280.1358065832867</v>
      </c>
      <c r="AR24">
        <f t="shared" si="9"/>
        <v>-1281.4093189765849</v>
      </c>
      <c r="AS24">
        <f t="shared" si="9"/>
        <v>21.748831646433715</v>
      </c>
      <c r="AT24">
        <f t="shared" si="9"/>
        <v>117.53229801384275</v>
      </c>
      <c r="AU24">
        <f t="shared" si="9"/>
        <v>-1142.1281893163084</v>
      </c>
      <c r="AW24">
        <v>21</v>
      </c>
      <c r="AX24">
        <f>IF(Z24&gt;0, (R24*SUMPRODUCT(K24:$K$98, X24:$X$98)-K24*$AZ$3)/Z24, 0)</f>
        <v>16266.861691374057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1.3528E-2</v>
      </c>
      <c r="Q25" s="4">
        <f t="shared" si="21"/>
        <v>12.5</v>
      </c>
      <c r="R25">
        <f t="shared" si="0"/>
        <v>1000000</v>
      </c>
      <c r="S25">
        <f t="shared" si="1"/>
        <v>16336.085499456103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11410.350121265526</v>
      </c>
      <c r="AC25">
        <f t="shared" si="2"/>
        <v>11189.301827484232</v>
      </c>
      <c r="AE25">
        <f t="shared" si="3"/>
        <v>0</v>
      </c>
      <c r="AF25">
        <f t="shared" si="4"/>
        <v>0</v>
      </c>
      <c r="AG25">
        <f t="shared" si="4"/>
        <v>-8.5617985317357483</v>
      </c>
      <c r="AH25">
        <f t="shared" si="5"/>
        <v>-9489.182324721749</v>
      </c>
      <c r="AI25">
        <f t="shared" si="6"/>
        <v>-9497.7441232534838</v>
      </c>
      <c r="AJ25">
        <f t="shared" si="7"/>
        <v>221.04829378129398</v>
      </c>
      <c r="AK25">
        <f t="shared" si="22"/>
        <v>798.72450848858693</v>
      </c>
      <c r="AL25">
        <f t="shared" si="8"/>
        <v>-8477.9713209836027</v>
      </c>
      <c r="AN25">
        <f t="shared" si="9"/>
        <v>0</v>
      </c>
      <c r="AO25">
        <f t="shared" si="9"/>
        <v>0</v>
      </c>
      <c r="AP25">
        <f t="shared" si="9"/>
        <v>-1.1103117800971305</v>
      </c>
      <c r="AQ25">
        <f t="shared" si="9"/>
        <v>-1230.5768326099658</v>
      </c>
      <c r="AR25">
        <f t="shared" si="9"/>
        <v>-1231.6871443900627</v>
      </c>
      <c r="AS25">
        <f t="shared" si="9"/>
        <v>28.666000916280034</v>
      </c>
      <c r="AT25">
        <f t="shared" si="9"/>
        <v>103.58024982017177</v>
      </c>
      <c r="AU25">
        <f t="shared" si="9"/>
        <v>-1099.4408936536111</v>
      </c>
      <c r="AW25">
        <v>22</v>
      </c>
      <c r="AX25">
        <f>IF(Z25&gt;0, (R25*SUMPRODUCT(K25:$K$98, X25:$X$98)-K25*$AZ$3)/Z25, 0)</f>
        <v>16336.085499456103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1.4963000000000001E-2</v>
      </c>
      <c r="Q26" s="4">
        <f t="shared" si="21"/>
        <v>12.5</v>
      </c>
      <c r="R26">
        <f t="shared" si="0"/>
        <v>1000000</v>
      </c>
      <c r="S26">
        <f t="shared" si="1"/>
        <v>16327.633785265898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11189.301827484232</v>
      </c>
      <c r="AC26">
        <f t="shared" si="2"/>
        <v>10904.338845590337</v>
      </c>
      <c r="AE26">
        <f t="shared" si="3"/>
        <v>0</v>
      </c>
      <c r="AF26">
        <f t="shared" si="4"/>
        <v>0</v>
      </c>
      <c r="AG26">
        <f t="shared" si="4"/>
        <v>-8.3480703549880282</v>
      </c>
      <c r="AH26">
        <f t="shared" si="5"/>
        <v>-10248.815314428961</v>
      </c>
      <c r="AI26">
        <f t="shared" si="6"/>
        <v>-10257.163384783949</v>
      </c>
      <c r="AJ26">
        <f t="shared" si="7"/>
        <v>284.96298189389563</v>
      </c>
      <c r="AK26">
        <f t="shared" si="22"/>
        <v>783.25112792389632</v>
      </c>
      <c r="AL26">
        <f t="shared" si="8"/>
        <v>-9188.9492749661567</v>
      </c>
      <c r="AN26">
        <f t="shared" si="9"/>
        <v>0</v>
      </c>
      <c r="AO26">
        <f t="shared" si="9"/>
        <v>0</v>
      </c>
      <c r="AP26">
        <f t="shared" si="9"/>
        <v>-0.96660273850943379</v>
      </c>
      <c r="AQ26">
        <f t="shared" si="9"/>
        <v>-1186.6853689709546</v>
      </c>
      <c r="AR26">
        <f t="shared" si="9"/>
        <v>-1187.6519717094641</v>
      </c>
      <c r="AS26">
        <f t="shared" si="9"/>
        <v>32.995169776914118</v>
      </c>
      <c r="AT26">
        <f t="shared" si="9"/>
        <v>90.690740853600147</v>
      </c>
      <c r="AU26">
        <f t="shared" si="9"/>
        <v>-1063.9660610789499</v>
      </c>
      <c r="AW26">
        <v>23</v>
      </c>
      <c r="AX26">
        <f>IF(Z26&gt;0, (R26*SUMPRODUCT(K26:$K$98, X26:$X$98)-K26*$AZ$3)/Z26, 0)</f>
        <v>16327.633785265898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1.6567999999999999E-2</v>
      </c>
      <c r="Q27" s="4">
        <f t="shared" si="21"/>
        <v>12.5</v>
      </c>
      <c r="R27">
        <f t="shared" si="0"/>
        <v>1000000</v>
      </c>
      <c r="S27">
        <f t="shared" si="1"/>
        <v>16246.599134166552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10904.338845590337</v>
      </c>
      <c r="AC27">
        <f t="shared" si="2"/>
        <v>10561.951557615868</v>
      </c>
      <c r="AE27">
        <f t="shared" si="3"/>
        <v>0</v>
      </c>
      <c r="AF27">
        <f t="shared" si="4"/>
        <v>0</v>
      </c>
      <c r="AG27">
        <f t="shared" si="4"/>
        <v>-8.1262788217967064</v>
      </c>
      <c r="AH27">
        <f t="shared" si="5"/>
        <v>-11064.866371315333</v>
      </c>
      <c r="AI27">
        <f t="shared" si="6"/>
        <v>-11072.99265013713</v>
      </c>
      <c r="AJ27">
        <f t="shared" si="7"/>
        <v>342.38728797446856</v>
      </c>
      <c r="AK27">
        <f t="shared" si="22"/>
        <v>763.30371919132369</v>
      </c>
      <c r="AL27">
        <f t="shared" si="8"/>
        <v>-9967.3016429713371</v>
      </c>
      <c r="AN27">
        <f t="shared" si="9"/>
        <v>0</v>
      </c>
      <c r="AO27">
        <f t="shared" si="9"/>
        <v>0</v>
      </c>
      <c r="AP27">
        <f t="shared" si="9"/>
        <v>-0.84010896156492409</v>
      </c>
      <c r="AQ27">
        <f t="shared" si="9"/>
        <v>-1143.9052979731641</v>
      </c>
      <c r="AR27">
        <f t="shared" si="9"/>
        <v>-1144.7454069347291</v>
      </c>
      <c r="AS27">
        <f t="shared" si="9"/>
        <v>35.396598524497115</v>
      </c>
      <c r="AT27">
        <f t="shared" si="9"/>
        <v>78.911677651085853</v>
      </c>
      <c r="AU27">
        <f t="shared" si="9"/>
        <v>-1030.4371307591462</v>
      </c>
      <c r="AW27">
        <v>24</v>
      </c>
      <c r="AX27">
        <f>IF(Z27&gt;0, (R27*SUMPRODUCT(K27:$K$98, X27:$X$98)-K27*$AZ$3)/Z27, 0)</f>
        <v>16246.599134166552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1.8353999999999999E-2</v>
      </c>
      <c r="Q28" s="4">
        <f t="shared" si="21"/>
        <v>12.5</v>
      </c>
      <c r="R28">
        <f t="shared" si="0"/>
        <v>1000000</v>
      </c>
      <c r="S28">
        <f t="shared" si="1"/>
        <v>16103.178913367619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10561.951557615868</v>
      </c>
      <c r="AC28">
        <f t="shared" si="2"/>
        <v>10171.883831960999</v>
      </c>
      <c r="AE28">
        <f t="shared" si="3"/>
        <v>0</v>
      </c>
      <c r="AF28">
        <f t="shared" si="4"/>
        <v>0</v>
      </c>
      <c r="AG28">
        <f t="shared" si="4"/>
        <v>-7.8958663120834824</v>
      </c>
      <c r="AH28">
        <f t="shared" si="5"/>
        <v>-11931.977719620538</v>
      </c>
      <c r="AI28">
        <f t="shared" si="6"/>
        <v>-11939.873585932621</v>
      </c>
      <c r="AJ28">
        <f t="shared" si="7"/>
        <v>390.06772565486972</v>
      </c>
      <c r="AK28">
        <f t="shared" si="22"/>
        <v>739.3366090331109</v>
      </c>
      <c r="AL28">
        <f t="shared" si="8"/>
        <v>-10810.46925124464</v>
      </c>
      <c r="AN28">
        <f t="shared" si="9"/>
        <v>0</v>
      </c>
      <c r="AO28">
        <f t="shared" si="9"/>
        <v>0</v>
      </c>
      <c r="AP28">
        <f t="shared" si="9"/>
        <v>-0.72882902863277876</v>
      </c>
      <c r="AQ28">
        <f t="shared" si="9"/>
        <v>-1101.3828486116151</v>
      </c>
      <c r="AR28">
        <f t="shared" si="9"/>
        <v>-1102.111677640248</v>
      </c>
      <c r="AS28">
        <f t="shared" si="9"/>
        <v>36.005255199795755</v>
      </c>
      <c r="AT28">
        <f t="shared" si="9"/>
        <v>68.244567637831295</v>
      </c>
      <c r="AU28">
        <f t="shared" si="9"/>
        <v>-997.86185480262088</v>
      </c>
      <c r="AW28">
        <v>25</v>
      </c>
      <c r="AX28">
        <f>IF(Z28&gt;0, (R28*SUMPRODUCT(K28:$K$98, X28:$X$98)-K28*$AZ$3)/Z28, 0)</f>
        <v>16103.178913367619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2.0303000000000002E-2</v>
      </c>
      <c r="Q29" s="4">
        <f t="shared" si="21"/>
        <v>12.5</v>
      </c>
      <c r="R29">
        <f t="shared" si="0"/>
        <v>1000000</v>
      </c>
      <c r="S29">
        <f t="shared" si="1"/>
        <v>15907.147017397057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10171.883831960999</v>
      </c>
      <c r="AC29">
        <f t="shared" si="2"/>
        <v>9743.5702443478694</v>
      </c>
      <c r="AE29">
        <f t="shared" si="3"/>
        <v>0</v>
      </c>
      <c r="AF29">
        <f t="shared" si="4"/>
        <v>0</v>
      </c>
      <c r="AG29">
        <f t="shared" si="4"/>
        <v>-7.6565978752284174</v>
      </c>
      <c r="AH29">
        <f t="shared" si="5"/>
        <v>-12824.781898738476</v>
      </c>
      <c r="AI29">
        <f t="shared" si="6"/>
        <v>-12832.438496613704</v>
      </c>
      <c r="AJ29">
        <f t="shared" si="7"/>
        <v>428.31358761312913</v>
      </c>
      <c r="AK29">
        <f t="shared" si="22"/>
        <v>712.03186823726992</v>
      </c>
      <c r="AL29">
        <f t="shared" si="8"/>
        <v>-11692.093040763306</v>
      </c>
      <c r="AN29">
        <f t="shared" si="9"/>
        <v>0</v>
      </c>
      <c r="AO29">
        <f t="shared" si="9"/>
        <v>0</v>
      </c>
      <c r="AP29">
        <f t="shared" si="9"/>
        <v>-0.63102082373046398</v>
      </c>
      <c r="AQ29">
        <f t="shared" si="9"/>
        <v>-1056.9582691665219</v>
      </c>
      <c r="AR29">
        <f t="shared" si="9"/>
        <v>-1057.5892899902524</v>
      </c>
      <c r="AS29">
        <f t="shared" si="9"/>
        <v>35.299593536838834</v>
      </c>
      <c r="AT29">
        <f t="shared" si="9"/>
        <v>58.682321226647836</v>
      </c>
      <c r="AU29">
        <f t="shared" si="9"/>
        <v>-963.60737522676573</v>
      </c>
      <c r="AW29">
        <v>26</v>
      </c>
      <c r="AX29">
        <f>IF(Z29&gt;0, (R29*SUMPRODUCT(K29:$K$98, X29:$X$98)-K29*$AZ$3)/Z29, 0)</f>
        <v>15907.147017397057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2.2446000000000001E-2</v>
      </c>
      <c r="Q30" s="4">
        <f t="shared" si="21"/>
        <v>12.5</v>
      </c>
      <c r="R30">
        <f t="shared" si="0"/>
        <v>1000000</v>
      </c>
      <c r="S30">
        <f t="shared" si="1"/>
        <v>15671.151393956536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9743.5702443478694</v>
      </c>
      <c r="AC30">
        <f t="shared" si="2"/>
        <v>9287.5666725014162</v>
      </c>
      <c r="AE30">
        <f t="shared" si="3"/>
        <v>0</v>
      </c>
      <c r="AF30">
        <f t="shared" si="4"/>
        <v>0</v>
      </c>
      <c r="AG30">
        <f t="shared" si="4"/>
        <v>-7.4081719005687567</v>
      </c>
      <c r="AH30">
        <f t="shared" si="5"/>
        <v>-13748.799672590165</v>
      </c>
      <c r="AI30">
        <f t="shared" si="6"/>
        <v>-13756.207844490733</v>
      </c>
      <c r="AJ30">
        <f t="shared" si="7"/>
        <v>456.00357184645327</v>
      </c>
      <c r="AK30">
        <f t="shared" si="22"/>
        <v>682.04991710435093</v>
      </c>
      <c r="AL30">
        <f t="shared" si="8"/>
        <v>-12618.154355539929</v>
      </c>
      <c r="AN30">
        <f t="shared" si="9"/>
        <v>0</v>
      </c>
      <c r="AO30">
        <f t="shared" si="9"/>
        <v>0</v>
      </c>
      <c r="AP30">
        <f t="shared" si="9"/>
        <v>-0.54513100186045127</v>
      </c>
      <c r="AQ30">
        <f t="shared" si="9"/>
        <v>-1011.7066721038567</v>
      </c>
      <c r="AR30">
        <f t="shared" si="9"/>
        <v>-1012.2518031057172</v>
      </c>
      <c r="AS30">
        <f t="shared" si="9"/>
        <v>33.555064232987988</v>
      </c>
      <c r="AT30">
        <f t="shared" si="9"/>
        <v>50.188705070597429</v>
      </c>
      <c r="AU30">
        <f t="shared" si="9"/>
        <v>-928.50803380213176</v>
      </c>
      <c r="AW30">
        <v>27</v>
      </c>
      <c r="AX30">
        <f>IF(Z30&gt;0, (R30*SUMPRODUCT(K30:$K$98, X30:$X$98)-K30*$AZ$3)/Z30, 0)</f>
        <v>15671.151393956536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2.4856E-2</v>
      </c>
      <c r="Q31" s="4">
        <f t="shared" si="21"/>
        <v>12.5</v>
      </c>
      <c r="R31">
        <f t="shared" si="0"/>
        <v>1000000</v>
      </c>
      <c r="S31">
        <f t="shared" si="1"/>
        <v>15406.442378885977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9287.5666725014162</v>
      </c>
      <c r="AC31">
        <f t="shared" si="2"/>
        <v>8812.426694433334</v>
      </c>
      <c r="AE31">
        <f t="shared" si="3"/>
        <v>0</v>
      </c>
      <c r="AF31">
        <f t="shared" si="4"/>
        <v>0</v>
      </c>
      <c r="AG31">
        <f t="shared" si="4"/>
        <v>-7.1499526608025317</v>
      </c>
      <c r="AH31">
        <f t="shared" si="5"/>
        <v>-14731.001660842961</v>
      </c>
      <c r="AI31">
        <f t="shared" si="6"/>
        <v>-14738.151613503764</v>
      </c>
      <c r="AJ31">
        <f t="shared" si="7"/>
        <v>475.1399780680822</v>
      </c>
      <c r="AK31">
        <f t="shared" si="22"/>
        <v>650.12966707509918</v>
      </c>
      <c r="AL31">
        <f t="shared" si="8"/>
        <v>-13612.881968360582</v>
      </c>
      <c r="AN31">
        <f t="shared" si="9"/>
        <v>0</v>
      </c>
      <c r="AO31">
        <f t="shared" si="9"/>
        <v>0</v>
      </c>
      <c r="AP31">
        <f t="shared" si="9"/>
        <v>-0.46975885326750294</v>
      </c>
      <c r="AQ31">
        <f t="shared" si="9"/>
        <v>-967.84115587452686</v>
      </c>
      <c r="AR31">
        <f t="shared" si="9"/>
        <v>-968.31091472779428</v>
      </c>
      <c r="AS31">
        <f t="shared" si="9"/>
        <v>31.21715930546539</v>
      </c>
      <c r="AT31">
        <f t="shared" si="9"/>
        <v>42.714152298471667</v>
      </c>
      <c r="AU31">
        <f t="shared" si="9"/>
        <v>-894.37960312385724</v>
      </c>
      <c r="AW31">
        <v>28</v>
      </c>
      <c r="AX31">
        <f>IF(Z31&gt;0, (R31*SUMPRODUCT(K31:$K$98, X31:$X$98)-K31*$AZ$3)/Z31, 0)</f>
        <v>15406.442378885977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2.7564999999999999E-2</v>
      </c>
      <c r="Q32" s="4">
        <f t="shared" si="21"/>
        <v>12.5</v>
      </c>
      <c r="R32">
        <f t="shared" si="0"/>
        <v>1000000</v>
      </c>
      <c r="S32">
        <f t="shared" si="1"/>
        <v>15119.934998382474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8812.426694433334</v>
      </c>
      <c r="AC32">
        <f t="shared" si="2"/>
        <v>8323.6629439478911</v>
      </c>
      <c r="AE32">
        <f t="shared" si="3"/>
        <v>0</v>
      </c>
      <c r="AF32">
        <f t="shared" si="4"/>
        <v>0</v>
      </c>
      <c r="AG32">
        <f t="shared" si="4"/>
        <v>-6.8813646890994855</v>
      </c>
      <c r="AH32">
        <f t="shared" si="5"/>
        <v>-15767.075607601742</v>
      </c>
      <c r="AI32">
        <f t="shared" si="6"/>
        <v>-15773.956972290842</v>
      </c>
      <c r="AJ32">
        <f t="shared" si="7"/>
        <v>488.76375048544287</v>
      </c>
      <c r="AK32">
        <f t="shared" si="22"/>
        <v>616.86986861033347</v>
      </c>
      <c r="AL32">
        <f t="shared" si="8"/>
        <v>-14668.323353195065</v>
      </c>
      <c r="AN32">
        <f t="shared" si="9"/>
        <v>0</v>
      </c>
      <c r="AO32">
        <f t="shared" si="9"/>
        <v>0</v>
      </c>
      <c r="AP32">
        <f t="shared" si="9"/>
        <v>-0.40367175173616893</v>
      </c>
      <c r="AQ32">
        <f t="shared" si="9"/>
        <v>-924.92162787990833</v>
      </c>
      <c r="AR32">
        <f t="shared" si="9"/>
        <v>-925.3252996316445</v>
      </c>
      <c r="AS32">
        <f t="shared" si="9"/>
        <v>28.671655733656191</v>
      </c>
      <c r="AT32">
        <f t="shared" si="9"/>
        <v>36.186563524186688</v>
      </c>
      <c r="AU32">
        <f t="shared" si="9"/>
        <v>-860.46708037380165</v>
      </c>
      <c r="AW32">
        <v>29</v>
      </c>
      <c r="AX32">
        <f>IF(Z32&gt;0, (R32*SUMPRODUCT(K32:$K$98, X32:$X$98)-K32*$AZ$3)/Z32, 0)</f>
        <v>15119.934998382474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3.0620999999999999E-2</v>
      </c>
      <c r="Q33" s="4">
        <f t="shared" si="21"/>
        <v>12.5</v>
      </c>
      <c r="R33">
        <f t="shared" si="0"/>
        <v>1000000</v>
      </c>
      <c r="S33">
        <f t="shared" si="1"/>
        <v>14818.771781435835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8323.6629439478911</v>
      </c>
      <c r="AC33">
        <f t="shared" si="2"/>
        <v>7826.4889994510959</v>
      </c>
      <c r="AE33">
        <f t="shared" si="3"/>
        <v>0</v>
      </c>
      <c r="AF33">
        <f t="shared" si="4"/>
        <v>0</v>
      </c>
      <c r="AG33">
        <f t="shared" si="4"/>
        <v>-6.6018367740635755</v>
      </c>
      <c r="AH33">
        <f t="shared" si="5"/>
        <v>-16857.141451593227</v>
      </c>
      <c r="AI33">
        <f t="shared" si="6"/>
        <v>-16863.743288367292</v>
      </c>
      <c r="AJ33">
        <f t="shared" si="7"/>
        <v>497.17394449679523</v>
      </c>
      <c r="AK33">
        <f t="shared" si="22"/>
        <v>582.65640607635248</v>
      </c>
      <c r="AL33">
        <f t="shared" si="8"/>
        <v>-15783.912937794144</v>
      </c>
      <c r="AN33">
        <f t="shared" si="9"/>
        <v>0</v>
      </c>
      <c r="AO33">
        <f t="shared" si="9"/>
        <v>0</v>
      </c>
      <c r="AP33">
        <f t="shared" si="9"/>
        <v>-0.34578053706151252</v>
      </c>
      <c r="AQ33">
        <f t="shared" si="9"/>
        <v>-882.91662213665916</v>
      </c>
      <c r="AR33">
        <f t="shared" si="9"/>
        <v>-883.26240267372077</v>
      </c>
      <c r="AS33">
        <f t="shared" si="9"/>
        <v>26.040188423997673</v>
      </c>
      <c r="AT33">
        <f t="shared" si="9"/>
        <v>30.517453234670313</v>
      </c>
      <c r="AU33">
        <f t="shared" si="9"/>
        <v>-826.70476101505278</v>
      </c>
      <c r="AW33">
        <v>30</v>
      </c>
      <c r="AX33">
        <f>IF(Z33&gt;0, (R33*SUMPRODUCT(K33:$K$98, X33:$X$98)-K33*$AZ$3)/Z33, 0)</f>
        <v>14818.771781435835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3.3921E-2</v>
      </c>
      <c r="Q34" s="4">
        <f t="shared" si="21"/>
        <v>12.5</v>
      </c>
      <c r="R34">
        <f t="shared" si="0"/>
        <v>1000000</v>
      </c>
      <c r="S34">
        <f t="shared" si="1"/>
        <v>14507.351319942982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7826.4889994510959</v>
      </c>
      <c r="AC34">
        <f t="shared" si="2"/>
        <v>7325.4899517636431</v>
      </c>
      <c r="AE34">
        <f t="shared" si="3"/>
        <v>0</v>
      </c>
      <c r="AF34">
        <f t="shared" si="4"/>
        <v>0</v>
      </c>
      <c r="AG34">
        <f t="shared" si="4"/>
        <v>-6.3118775011099286</v>
      </c>
      <c r="AH34">
        <f t="shared" si="5"/>
        <v>-17915.272417040844</v>
      </c>
      <c r="AI34">
        <f t="shared" si="6"/>
        <v>-17921.584294541954</v>
      </c>
      <c r="AJ34">
        <f t="shared" si="7"/>
        <v>500.99904768745273</v>
      </c>
      <c r="AK34">
        <f t="shared" si="22"/>
        <v>547.85422996157672</v>
      </c>
      <c r="AL34">
        <f t="shared" si="8"/>
        <v>-16872.731016892925</v>
      </c>
      <c r="AN34">
        <f t="shared" si="9"/>
        <v>0</v>
      </c>
      <c r="AO34">
        <f t="shared" si="9"/>
        <v>0</v>
      </c>
      <c r="AP34">
        <f t="shared" si="9"/>
        <v>-0.29517277686895876</v>
      </c>
      <c r="AQ34">
        <f t="shared" si="9"/>
        <v>-837.80154269025468</v>
      </c>
      <c r="AR34">
        <f t="shared" si="9"/>
        <v>-838.09671546712366</v>
      </c>
      <c r="AS34">
        <f t="shared" si="9"/>
        <v>23.429047868657896</v>
      </c>
      <c r="AT34">
        <f t="shared" si="9"/>
        <v>25.620214325884348</v>
      </c>
      <c r="AU34">
        <f t="shared" ref="AU34:AU69" si="23">AL34*$K34</f>
        <v>-789.04745327258149</v>
      </c>
      <c r="AW34">
        <v>31</v>
      </c>
      <c r="AX34">
        <f>IF(Z34&gt;0, (R34*SUMPRODUCT(K34:$K$98, X34:$X$98)-K34*$AZ$3)/Z34, 0)</f>
        <v>14507.351319942982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3.7368999999999999E-2</v>
      </c>
      <c r="Q35" s="4">
        <f t="shared" si="21"/>
        <v>12.5</v>
      </c>
      <c r="R35">
        <f t="shared" si="0"/>
        <v>1000000</v>
      </c>
      <c r="S35">
        <f t="shared" si="1"/>
        <v>14195.931664717482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7325.4899517636431</v>
      </c>
      <c r="AC35">
        <f t="shared" si="2"/>
        <v>6828.6862434030372</v>
      </c>
      <c r="AE35">
        <f t="shared" si="3"/>
        <v>0</v>
      </c>
      <c r="AF35">
        <f t="shared" ref="AF35:AG69" si="24">-$Z35*P35</f>
        <v>0</v>
      </c>
      <c r="AG35">
        <f t="shared" si="24"/>
        <v>-6.0128901757598534</v>
      </c>
      <c r="AH35">
        <f t="shared" si="5"/>
        <v>-18869.484027118153</v>
      </c>
      <c r="AI35">
        <f t="shared" ref="AI35:AI66" si="25">SUM(AE35:AH35)</f>
        <v>-18875.496917293913</v>
      </c>
      <c r="AJ35">
        <f t="shared" si="7"/>
        <v>496.80370836060592</v>
      </c>
      <c r="AK35">
        <f t="shared" si="22"/>
        <v>512.78429662345502</v>
      </c>
      <c r="AL35">
        <f t="shared" ref="AL35:AL69" si="26">SUM(AI35:AK35)</f>
        <v>-17865.908912309849</v>
      </c>
      <c r="AN35">
        <f t="shared" ref="AN35:AT69" si="27">AE35*$K35</f>
        <v>0</v>
      </c>
      <c r="AO35">
        <f t="shared" si="27"/>
        <v>0</v>
      </c>
      <c r="AP35">
        <f t="shared" si="27"/>
        <v>-0.25106315857272599</v>
      </c>
      <c r="AQ35">
        <f t="shared" si="27"/>
        <v>-787.87939277257988</v>
      </c>
      <c r="AR35">
        <f t="shared" si="27"/>
        <v>-788.1304559311526</v>
      </c>
      <c r="AS35">
        <f t="shared" si="27"/>
        <v>20.743619884242271</v>
      </c>
      <c r="AT35">
        <f t="shared" si="27"/>
        <v>21.410875870605622</v>
      </c>
      <c r="AU35">
        <f t="shared" si="23"/>
        <v>-745.97596017630462</v>
      </c>
      <c r="AW35">
        <v>32</v>
      </c>
      <c r="AX35">
        <f>IF(Z35&gt;0, (R35*SUMPRODUCT(K35:$K$98, X35:$X$98)-K35*$AZ$3)/Z35, 0)</f>
        <v>14195.931664717482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5.0548205999999998E-2</v>
      </c>
      <c r="Q36" s="4">
        <f t="shared" si="21"/>
        <v>12.5</v>
      </c>
      <c r="R36">
        <f t="shared" si="0"/>
        <v>1000000</v>
      </c>
      <c r="S36">
        <f t="shared" si="1"/>
        <v>14041.137536060485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6828.6862434030372</v>
      </c>
      <c r="AC36">
        <f t="shared" si="2"/>
        <v>6345.2692027105004</v>
      </c>
      <c r="AE36">
        <f t="shared" si="3"/>
        <v>0</v>
      </c>
      <c r="AF36">
        <f t="shared" si="24"/>
        <v>0</v>
      </c>
      <c r="AG36">
        <f t="shared" si="24"/>
        <v>-5.6488204627425693</v>
      </c>
      <c r="AH36">
        <f t="shared" si="5"/>
        <v>-24315.264900774819</v>
      </c>
      <c r="AI36">
        <f t="shared" si="25"/>
        <v>-24320.913721237561</v>
      </c>
      <c r="AJ36">
        <f t="shared" si="7"/>
        <v>483.41704069253683</v>
      </c>
      <c r="AK36">
        <f t="shared" si="22"/>
        <v>478.00803703821265</v>
      </c>
      <c r="AL36">
        <f t="shared" si="26"/>
        <v>-23359.488643506811</v>
      </c>
      <c r="AN36">
        <f t="shared" si="27"/>
        <v>0</v>
      </c>
      <c r="AO36">
        <f t="shared" si="27"/>
        <v>0</v>
      </c>
      <c r="AP36">
        <f t="shared" si="27"/>
        <v>-0.21059083457897668</v>
      </c>
      <c r="AQ36">
        <f t="shared" si="27"/>
        <v>-906.48516132462976</v>
      </c>
      <c r="AR36">
        <f t="shared" si="27"/>
        <v>-906.69575215920872</v>
      </c>
      <c r="AS36">
        <f t="shared" si="27"/>
        <v>18.022027557893704</v>
      </c>
      <c r="AT36">
        <f t="shared" si="27"/>
        <v>17.820377213132733</v>
      </c>
      <c r="AU36">
        <f t="shared" si="23"/>
        <v>-870.85334738818221</v>
      </c>
      <c r="AW36">
        <v>33</v>
      </c>
      <c r="AX36">
        <f>IF(Z36&gt;0, (R36*SUMPRODUCT(K36:$K$98, X36:$X$98)-K36*$AZ$3)/Z36, 0)</f>
        <v>14041.137536060485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6.4784177999999998E-2</v>
      </c>
      <c r="Q37" s="4">
        <f t="shared" si="21"/>
        <v>12.5</v>
      </c>
      <c r="R37">
        <f t="shared" si="0"/>
        <v>1000000</v>
      </c>
      <c r="S37">
        <f t="shared" si="1"/>
        <v>13658.181041263038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6345.2692027105004</v>
      </c>
      <c r="AC37">
        <f t="shared" si="2"/>
        <v>5710.6254271716225</v>
      </c>
      <c r="AE37">
        <f t="shared" si="3"/>
        <v>0</v>
      </c>
      <c r="AF37">
        <f t="shared" si="24"/>
        <v>0</v>
      </c>
      <c r="AG37">
        <f t="shared" si="24"/>
        <v>-5.2263780677667873</v>
      </c>
      <c r="AH37">
        <f t="shared" si="5"/>
        <v>-29276.335227868556</v>
      </c>
      <c r="AI37">
        <f t="shared" si="25"/>
        <v>-29281.561605936324</v>
      </c>
      <c r="AJ37">
        <f t="shared" si="7"/>
        <v>634.64377553887789</v>
      </c>
      <c r="AK37">
        <f t="shared" si="22"/>
        <v>444.16884418973507</v>
      </c>
      <c r="AL37">
        <f t="shared" si="26"/>
        <v>-28202.748986207713</v>
      </c>
      <c r="AN37">
        <f t="shared" si="27"/>
        <v>0</v>
      </c>
      <c r="AO37">
        <f t="shared" si="27"/>
        <v>0</v>
      </c>
      <c r="AP37">
        <f t="shared" si="27"/>
        <v>-0.17396604653629816</v>
      </c>
      <c r="AQ37">
        <f t="shared" si="27"/>
        <v>-974.49672232378418</v>
      </c>
      <c r="AR37">
        <f t="shared" si="27"/>
        <v>-974.67068837032059</v>
      </c>
      <c r="AS37">
        <f t="shared" si="27"/>
        <v>21.124853035468345</v>
      </c>
      <c r="AT37">
        <f t="shared" si="27"/>
        <v>14.784674360785871</v>
      </c>
      <c r="AU37">
        <f t="shared" si="23"/>
        <v>-938.76116097406634</v>
      </c>
      <c r="AW37">
        <v>34</v>
      </c>
      <c r="AX37">
        <f>IF(Z37&gt;0, (R37*SUMPRODUCT(K37:$K$98, X37:$X$98)-K37*$AZ$3)/Z37, 0)</f>
        <v>13658.181041263038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8.0470763000000001E-2</v>
      </c>
      <c r="Q38" s="4">
        <f t="shared" si="21"/>
        <v>12.5</v>
      </c>
      <c r="R38">
        <f t="shared" si="0"/>
        <v>1000000</v>
      </c>
      <c r="S38">
        <f t="shared" si="1"/>
        <v>13092.454250749241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5710.6254271716225</v>
      </c>
      <c r="AC38">
        <f t="shared" si="2"/>
        <v>4978.8442278708262</v>
      </c>
      <c r="AE38">
        <f t="shared" si="3"/>
        <v>0</v>
      </c>
      <c r="AF38">
        <f t="shared" si="24"/>
        <v>0</v>
      </c>
      <c r="AG38">
        <f t="shared" si="24"/>
        <v>-4.7535436562494597</v>
      </c>
      <c r="AH38">
        <f t="shared" si="5"/>
        <v>-33645.650467172723</v>
      </c>
      <c r="AI38">
        <f t="shared" si="25"/>
        <v>-33650.40401082897</v>
      </c>
      <c r="AJ38">
        <f t="shared" si="7"/>
        <v>731.78119930079629</v>
      </c>
      <c r="AK38">
        <f t="shared" si="22"/>
        <v>399.74377990201361</v>
      </c>
      <c r="AL38">
        <f t="shared" si="26"/>
        <v>-32518.879031626155</v>
      </c>
      <c r="AN38">
        <f t="shared" si="27"/>
        <v>0</v>
      </c>
      <c r="AO38">
        <f t="shared" si="27"/>
        <v>0</v>
      </c>
      <c r="AP38">
        <f t="shared" si="27"/>
        <v>-0.1412742906875587</v>
      </c>
      <c r="AQ38">
        <f t="shared" si="27"/>
        <v>-999.94146434781567</v>
      </c>
      <c r="AR38">
        <f t="shared" si="27"/>
        <v>-1000.0827386385032</v>
      </c>
      <c r="AS38">
        <f t="shared" si="27"/>
        <v>21.748379176826408</v>
      </c>
      <c r="AT38">
        <f t="shared" si="27"/>
        <v>11.880298793127755</v>
      </c>
      <c r="AU38">
        <f t="shared" si="23"/>
        <v>-966.45406066854878</v>
      </c>
      <c r="AW38">
        <v>35</v>
      </c>
      <c r="AX38">
        <f>IF(Z38&gt;0, (R38*SUMPRODUCT(K38:$K$98, X38:$X$98)-K38*$AZ$3)/Z38, 0)</f>
        <v>13092.454250749241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9.7818447000000003E-2</v>
      </c>
      <c r="Q39" s="4">
        <f t="shared" si="21"/>
        <v>12.5</v>
      </c>
      <c r="R39">
        <f t="shared" si="0"/>
        <v>1000000</v>
      </c>
      <c r="S39">
        <f t="shared" si="1"/>
        <v>12366.155821206348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4978.8442278708262</v>
      </c>
      <c r="AC39">
        <f t="shared" si="2"/>
        <v>4195.6130519363987</v>
      </c>
      <c r="AE39">
        <f t="shared" si="3"/>
        <v>0</v>
      </c>
      <c r="AF39">
        <f t="shared" si="24"/>
        <v>0</v>
      </c>
      <c r="AG39">
        <f t="shared" si="24"/>
        <v>-4.2410239614859417</v>
      </c>
      <c r="AH39">
        <f t="shared" si="5"/>
        <v>-37198.740656081929</v>
      </c>
      <c r="AI39">
        <f t="shared" si="25"/>
        <v>-37202.981680043413</v>
      </c>
      <c r="AJ39">
        <f t="shared" si="7"/>
        <v>783.23117593442748</v>
      </c>
      <c r="AK39">
        <f t="shared" si="22"/>
        <v>348.51909595095788</v>
      </c>
      <c r="AL39">
        <f t="shared" si="26"/>
        <v>-36071.231408158026</v>
      </c>
      <c r="AN39">
        <f t="shared" si="27"/>
        <v>0</v>
      </c>
      <c r="AO39">
        <f t="shared" si="27"/>
        <v>0</v>
      </c>
      <c r="AP39">
        <f t="shared" si="27"/>
        <v>-0.11253778220053533</v>
      </c>
      <c r="AQ39">
        <f t="shared" si="27"/>
        <v>-987.087979720254</v>
      </c>
      <c r="AR39">
        <f t="shared" si="27"/>
        <v>-987.20051750245443</v>
      </c>
      <c r="AS39">
        <f t="shared" si="27"/>
        <v>20.783447650952382</v>
      </c>
      <c r="AT39">
        <f t="shared" si="27"/>
        <v>9.2481359381695594</v>
      </c>
      <c r="AU39">
        <f t="shared" si="23"/>
        <v>-957.16893391333247</v>
      </c>
      <c r="AW39">
        <v>36</v>
      </c>
      <c r="AX39">
        <f>IF(Z39&gt;0, (R39*SUMPRODUCT(K39:$K$98, X39:$X$98)-K39*$AZ$3)/Z39, 0)</f>
        <v>12366.155821206348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0.115047869</v>
      </c>
      <c r="Q40" s="4">
        <f t="shared" si="21"/>
        <v>12.5</v>
      </c>
      <c r="R40">
        <f t="shared" si="0"/>
        <v>1000000</v>
      </c>
      <c r="S40">
        <f t="shared" si="1"/>
        <v>11460.17888201682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4195.6130519363987</v>
      </c>
      <c r="AC40">
        <f t="shared" si="2"/>
        <v>3402.016401156669</v>
      </c>
      <c r="AE40">
        <f t="shared" si="3"/>
        <v>0</v>
      </c>
      <c r="AF40">
        <f t="shared" si="24"/>
        <v>0</v>
      </c>
      <c r="AG40">
        <f t="shared" si="24"/>
        <v>-3.7106929527241865</v>
      </c>
      <c r="AH40">
        <f t="shared" si="5"/>
        <v>-39033.661531751655</v>
      </c>
      <c r="AI40">
        <f t="shared" si="25"/>
        <v>-39037.372224704377</v>
      </c>
      <c r="AJ40">
        <f t="shared" si="7"/>
        <v>793.59665077972977</v>
      </c>
      <c r="AK40">
        <f t="shared" si="22"/>
        <v>293.69291363554794</v>
      </c>
      <c r="AL40">
        <f t="shared" si="26"/>
        <v>-37950.082660289103</v>
      </c>
      <c r="AN40">
        <f t="shared" si="27"/>
        <v>0</v>
      </c>
      <c r="AO40">
        <f t="shared" si="27"/>
        <v>0</v>
      </c>
      <c r="AP40">
        <f t="shared" si="27"/>
        <v>-8.791533245926092E-2</v>
      </c>
      <c r="AQ40">
        <f t="shared" si="27"/>
        <v>-924.80228743983696</v>
      </c>
      <c r="AR40">
        <f t="shared" si="27"/>
        <v>-924.89020277229622</v>
      </c>
      <c r="AS40">
        <f t="shared" si="27"/>
        <v>18.802232973934192</v>
      </c>
      <c r="AT40">
        <f t="shared" si="27"/>
        <v>6.9582987523240094</v>
      </c>
      <c r="AU40">
        <f t="shared" si="23"/>
        <v>-899.12967104603808</v>
      </c>
      <c r="AW40">
        <v>37</v>
      </c>
      <c r="AX40">
        <f>IF(Z40&gt;0, (R40*SUMPRODUCT(K40:$K$98, X40:$X$98)-K40*$AZ$3)/Z40, 0)</f>
        <v>11460.17888201682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0.13365521</v>
      </c>
      <c r="Q41" s="4">
        <f t="shared" si="21"/>
        <v>12.5</v>
      </c>
      <c r="R41">
        <f t="shared" si="0"/>
        <v>1000000</v>
      </c>
      <c r="S41">
        <f t="shared" si="1"/>
        <v>10424.325989287392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3402.016401156669</v>
      </c>
      <c r="AC41">
        <f t="shared" si="2"/>
        <v>2649.9742288423013</v>
      </c>
      <c r="AE41">
        <f t="shared" si="3"/>
        <v>0</v>
      </c>
      <c r="AF41">
        <f t="shared" si="24"/>
        <v>0</v>
      </c>
      <c r="AG41">
        <f t="shared" si="24"/>
        <v>-3.1776325773550731</v>
      </c>
      <c r="AH41">
        <f t="shared" si="5"/>
        <v>-39676.275667349692</v>
      </c>
      <c r="AI41">
        <f t="shared" si="25"/>
        <v>-39679.453299927045</v>
      </c>
      <c r="AJ41">
        <f t="shared" si="7"/>
        <v>752.04217231436769</v>
      </c>
      <c r="AK41">
        <f t="shared" si="22"/>
        <v>238.14114808096684</v>
      </c>
      <c r="AL41">
        <f t="shared" si="26"/>
        <v>-38689.269979531709</v>
      </c>
      <c r="AN41">
        <f t="shared" si="27"/>
        <v>0</v>
      </c>
      <c r="AO41">
        <f t="shared" si="27"/>
        <v>0</v>
      </c>
      <c r="AP41">
        <f t="shared" si="27"/>
        <v>-6.721949724339818E-2</v>
      </c>
      <c r="AQ41">
        <f t="shared" si="27"/>
        <v>-839.31015871873808</v>
      </c>
      <c r="AR41">
        <f t="shared" si="27"/>
        <v>-839.37737821598137</v>
      </c>
      <c r="AS41">
        <f t="shared" si="27"/>
        <v>15.90866643584139</v>
      </c>
      <c r="AT41">
        <f t="shared" si="27"/>
        <v>5.0376271822755498</v>
      </c>
      <c r="AU41">
        <f t="shared" si="23"/>
        <v>-818.43108459786447</v>
      </c>
      <c r="AW41">
        <v>38</v>
      </c>
      <c r="AX41">
        <f>IF(Z41&gt;0, (R41*SUMPRODUCT(K41:$K$98, X41:$X$98)-K41*$AZ$3)/Z41, 0)</f>
        <v>10424.325989287392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0.153152232</v>
      </c>
      <c r="Q42" s="4">
        <f t="shared" si="21"/>
        <v>12.5</v>
      </c>
      <c r="R42">
        <f t="shared" si="0"/>
        <v>1000000</v>
      </c>
      <c r="S42">
        <f t="shared" si="1"/>
        <v>9236.4154025310472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2649.9742288423013</v>
      </c>
      <c r="AC42">
        <f t="shared" si="2"/>
        <v>1964.9141729141611</v>
      </c>
      <c r="AE42">
        <f t="shared" si="3"/>
        <v>0</v>
      </c>
      <c r="AF42">
        <f t="shared" si="24"/>
        <v>0</v>
      </c>
      <c r="AG42">
        <f t="shared" si="24"/>
        <v>-2.6591947298836804</v>
      </c>
      <c r="AH42">
        <f t="shared" si="5"/>
        <v>-38932.921735827367</v>
      </c>
      <c r="AI42">
        <f t="shared" si="25"/>
        <v>-38935.580930557247</v>
      </c>
      <c r="AJ42">
        <f t="shared" si="7"/>
        <v>685.06005592814017</v>
      </c>
      <c r="AK42">
        <f t="shared" si="22"/>
        <v>185.4981960189611</v>
      </c>
      <c r="AL42">
        <f t="shared" si="26"/>
        <v>-38065.022678610148</v>
      </c>
      <c r="AN42">
        <f t="shared" si="27"/>
        <v>0</v>
      </c>
      <c r="AO42">
        <f t="shared" si="27"/>
        <v>0</v>
      </c>
      <c r="AP42">
        <f t="shared" si="27"/>
        <v>-5.0225434137696361E-2</v>
      </c>
      <c r="AQ42">
        <f t="shared" si="27"/>
        <v>-735.34400262459133</v>
      </c>
      <c r="AR42">
        <f t="shared" si="27"/>
        <v>-735.39422805872891</v>
      </c>
      <c r="AS42">
        <f t="shared" si="27"/>
        <v>12.939044415483799</v>
      </c>
      <c r="AT42">
        <f t="shared" si="27"/>
        <v>3.503589760505939</v>
      </c>
      <c r="AU42">
        <f t="shared" si="23"/>
        <v>-718.95159388273919</v>
      </c>
      <c r="AW42">
        <v>39</v>
      </c>
      <c r="AX42">
        <f>IF(Z42&gt;0, (R42*SUMPRODUCT(K42:$K$98, X42:$X$98)-K42*$AZ$3)/Z42, 0)</f>
        <v>9236.4154025310472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0.17329698399999999</v>
      </c>
      <c r="Q43" s="4">
        <f t="shared" si="21"/>
        <v>12.5</v>
      </c>
      <c r="R43">
        <f t="shared" si="0"/>
        <v>1000000</v>
      </c>
      <c r="S43">
        <f t="shared" si="1"/>
        <v>7869.686897420218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1964.9141729141611</v>
      </c>
      <c r="AC43">
        <f t="shared" si="2"/>
        <v>1367.293476352603</v>
      </c>
      <c r="AE43">
        <f t="shared" si="3"/>
        <v>0</v>
      </c>
      <c r="AF43">
        <f t="shared" si="24"/>
        <v>0</v>
      </c>
      <c r="AG43">
        <f t="shared" si="24"/>
        <v>-2.171772356027307</v>
      </c>
      <c r="AH43">
        <f t="shared" si="5"/>
        <v>-36866.434124602914</v>
      </c>
      <c r="AI43">
        <f t="shared" si="25"/>
        <v>-36868.605896958943</v>
      </c>
      <c r="AJ43">
        <f t="shared" si="7"/>
        <v>597.62069656155813</v>
      </c>
      <c r="AK43">
        <f t="shared" si="22"/>
        <v>137.54399210399129</v>
      </c>
      <c r="AL43">
        <f t="shared" si="26"/>
        <v>-36133.441208293392</v>
      </c>
      <c r="AN43">
        <f t="shared" si="27"/>
        <v>0</v>
      </c>
      <c r="AO43">
        <f t="shared" si="27"/>
        <v>0</v>
      </c>
      <c r="AP43">
        <f t="shared" si="27"/>
        <v>-3.6624342446576759E-2</v>
      </c>
      <c r="AQ43">
        <f t="shared" si="27"/>
        <v>-621.70830401095839</v>
      </c>
      <c r="AR43">
        <f t="shared" si="27"/>
        <v>-621.74492835340493</v>
      </c>
      <c r="AS43">
        <f t="shared" si="27"/>
        <v>10.078158046025445</v>
      </c>
      <c r="AT43">
        <f t="shared" si="27"/>
        <v>2.3195148673411365</v>
      </c>
      <c r="AU43">
        <f t="shared" si="23"/>
        <v>-609.34725544003834</v>
      </c>
      <c r="AW43">
        <v>40</v>
      </c>
      <c r="AX43">
        <f>IF(Z43&gt;0, (R43*SUMPRODUCT(K43:$K$98, X43:$X$98)-K43*$AZ$3)/Z43, 0)</f>
        <v>7869.686897420218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0.19491187900000001</v>
      </c>
      <c r="Q44" s="4">
        <f t="shared" si="21"/>
        <v>12.5</v>
      </c>
      <c r="R44">
        <f t="shared" si="0"/>
        <v>1000000</v>
      </c>
      <c r="S44">
        <f t="shared" si="1"/>
        <v>6287.4779773889168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1367.293476352603</v>
      </c>
      <c r="AC44">
        <f t="shared" si="2"/>
        <v>868.55240989792492</v>
      </c>
      <c r="AE44">
        <f t="shared" si="3"/>
        <v>0</v>
      </c>
      <c r="AF44">
        <f t="shared" si="24"/>
        <v>0</v>
      </c>
      <c r="AG44">
        <f t="shared" si="24"/>
        <v>-1.7267504017934949</v>
      </c>
      <c r="AH44">
        <f t="shared" si="5"/>
        <v>-33864.338453883152</v>
      </c>
      <c r="AI44">
        <f t="shared" si="25"/>
        <v>-33866.065204284947</v>
      </c>
      <c r="AJ44">
        <f t="shared" si="7"/>
        <v>498.74106645467805</v>
      </c>
      <c r="AK44">
        <f t="shared" si="22"/>
        <v>95.710543344682222</v>
      </c>
      <c r="AL44">
        <f t="shared" si="26"/>
        <v>-33271.613594485585</v>
      </c>
      <c r="AN44">
        <f t="shared" si="27"/>
        <v>0</v>
      </c>
      <c r="AO44">
        <f t="shared" si="27"/>
        <v>0</v>
      </c>
      <c r="AP44">
        <f t="shared" si="27"/>
        <v>-2.5999624659561838E-2</v>
      </c>
      <c r="AQ44">
        <f t="shared" si="27"/>
        <v>-509.89424310012373</v>
      </c>
      <c r="AR44">
        <f t="shared" si="27"/>
        <v>-509.92024272478335</v>
      </c>
      <c r="AS44">
        <f t="shared" si="27"/>
        <v>7.5095280224999028</v>
      </c>
      <c r="AT44">
        <f t="shared" si="27"/>
        <v>1.4411105393922814</v>
      </c>
      <c r="AU44">
        <f t="shared" si="23"/>
        <v>-500.96960416289113</v>
      </c>
      <c r="AW44">
        <v>41</v>
      </c>
      <c r="AX44">
        <f>IF(Z44&gt;0, (R44*SUMPRODUCT(K44:$K$98, X44:$X$98)-K44*$AZ$3)/Z44, 0)</f>
        <v>6287.4779773889168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0.21714087100000001</v>
      </c>
      <c r="Q45" s="4">
        <f t="shared" si="21"/>
        <v>12.5</v>
      </c>
      <c r="R45">
        <f t="shared" si="0"/>
        <v>1000000</v>
      </c>
      <c r="S45">
        <f t="shared" si="1"/>
        <v>4387.7681115909863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868.55240989792492</v>
      </c>
      <c r="AC45">
        <f t="shared" si="2"/>
        <v>468.45034318733633</v>
      </c>
      <c r="AE45">
        <f t="shared" si="3"/>
        <v>0</v>
      </c>
      <c r="AF45">
        <f t="shared" si="24"/>
        <v>0</v>
      </c>
      <c r="AG45">
        <f t="shared" si="24"/>
        <v>-1.3345348115305202</v>
      </c>
      <c r="AH45">
        <f t="shared" si="5"/>
        <v>-29995.846899603155</v>
      </c>
      <c r="AI45">
        <f t="shared" si="25"/>
        <v>-29997.181434414684</v>
      </c>
      <c r="AJ45">
        <f t="shared" si="7"/>
        <v>400.10206671058859</v>
      </c>
      <c r="AK45">
        <f t="shared" si="22"/>
        <v>60.798668692854747</v>
      </c>
      <c r="AL45">
        <f t="shared" si="26"/>
        <v>-29536.28069901124</v>
      </c>
      <c r="AN45">
        <f t="shared" si="27"/>
        <v>0</v>
      </c>
      <c r="AO45">
        <f t="shared" si="27"/>
        <v>0</v>
      </c>
      <c r="AP45">
        <f t="shared" si="27"/>
        <v>-1.7941113632782033E-2</v>
      </c>
      <c r="AQ45">
        <f t="shared" si="27"/>
        <v>-403.2557960178811</v>
      </c>
      <c r="AR45">
        <f t="shared" si="27"/>
        <v>-403.27373713151388</v>
      </c>
      <c r="AS45">
        <f t="shared" si="27"/>
        <v>5.3788605449213813</v>
      </c>
      <c r="AT45">
        <f t="shared" si="27"/>
        <v>0.8173603373368642</v>
      </c>
      <c r="AU45">
        <f t="shared" si="23"/>
        <v>-397.07751624925561</v>
      </c>
      <c r="AW45">
        <v>42</v>
      </c>
      <c r="AX45">
        <f>IF(Z45&gt;0, (R45*SUMPRODUCT(K45:$K$98, X45:$X$98)-K45*$AZ$3)/Z45, 0)</f>
        <v>4387.7681115909863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0.240684854</v>
      </c>
      <c r="Q46" s="4">
        <f t="shared" si="21"/>
        <v>12.5</v>
      </c>
      <c r="R46">
        <f t="shared" si="0"/>
        <v>1000000</v>
      </c>
      <c r="S46">
        <f t="shared" si="1"/>
        <v>2040.3171750112301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468.45034318733633</v>
      </c>
      <c r="AC46">
        <f t="shared" si="2"/>
        <v>163.22327608868295</v>
      </c>
      <c r="AE46">
        <f t="shared" si="3"/>
        <v>0</v>
      </c>
      <c r="AF46">
        <f t="shared" si="24"/>
        <v>0</v>
      </c>
      <c r="AG46">
        <f t="shared" si="24"/>
        <v>-0.99998714714407433</v>
      </c>
      <c r="AH46">
        <f t="shared" si="5"/>
        <v>-25696.185301691261</v>
      </c>
      <c r="AI46">
        <f t="shared" si="25"/>
        <v>-25697.185288838406</v>
      </c>
      <c r="AJ46">
        <f t="shared" si="7"/>
        <v>305.22706709865338</v>
      </c>
      <c r="AK46">
        <f t="shared" si="22"/>
        <v>32.791524023113546</v>
      </c>
      <c r="AL46">
        <f t="shared" si="26"/>
        <v>-25359.166697716639</v>
      </c>
      <c r="AN46">
        <f t="shared" si="27"/>
        <v>0</v>
      </c>
      <c r="AO46">
        <f t="shared" si="27"/>
        <v>0</v>
      </c>
      <c r="AP46">
        <f t="shared" si="27"/>
        <v>-1.2003168018884517E-2</v>
      </c>
      <c r="AQ46">
        <f t="shared" si="27"/>
        <v>-308.43959395025377</v>
      </c>
      <c r="AR46">
        <f t="shared" si="27"/>
        <v>-308.45159711827267</v>
      </c>
      <c r="AS46">
        <f t="shared" si="27"/>
        <v>3.6637388598041891</v>
      </c>
      <c r="AT46">
        <f t="shared" si="27"/>
        <v>0.39360723142175663</v>
      </c>
      <c r="AU46">
        <f t="shared" si="23"/>
        <v>-304.39425102704672</v>
      </c>
      <c r="AW46">
        <v>43</v>
      </c>
      <c r="AX46">
        <f>IF(Z46&gt;0, (R46*SUMPRODUCT(K46:$K$98, X46:$X$98)-K46*$AZ$3)/Z46, 0)</f>
        <v>2040.3171750112301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0.26560892699999999</v>
      </c>
      <c r="Q47" s="4">
        <f t="shared" si="21"/>
        <v>12.5</v>
      </c>
      <c r="R47">
        <f t="shared" si="0"/>
        <v>1000000</v>
      </c>
      <c r="S47">
        <f t="shared" si="1"/>
        <v>-995.51559044741521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163.22327608868295</v>
      </c>
      <c r="AC47">
        <f t="shared" si="2"/>
        <v>-57.690667040832409</v>
      </c>
      <c r="AE47">
        <f t="shared" si="3"/>
        <v>0</v>
      </c>
      <c r="AF47">
        <f t="shared" si="24"/>
        <v>0</v>
      </c>
      <c r="AG47">
        <f t="shared" si="24"/>
        <v>-0.7243817625059048</v>
      </c>
      <c r="AH47">
        <f t="shared" si="5"/>
        <v>-21248.441053338294</v>
      </c>
      <c r="AI47">
        <f t="shared" si="25"/>
        <v>-21249.1654351008</v>
      </c>
      <c r="AJ47">
        <f t="shared" si="7"/>
        <v>220.91394312951536</v>
      </c>
      <c r="AK47">
        <f t="shared" si="22"/>
        <v>11.425629326207808</v>
      </c>
      <c r="AL47">
        <f t="shared" si="26"/>
        <v>-21016.825862645077</v>
      </c>
      <c r="AN47">
        <f t="shared" si="27"/>
        <v>0</v>
      </c>
      <c r="AO47">
        <f t="shared" si="27"/>
        <v>0</v>
      </c>
      <c r="AP47">
        <f t="shared" si="27"/>
        <v>-7.7633819291062847E-3</v>
      </c>
      <c r="AQ47">
        <f t="shared" si="27"/>
        <v>-227.72489843547373</v>
      </c>
      <c r="AR47">
        <f t="shared" si="27"/>
        <v>-227.73266181740283</v>
      </c>
      <c r="AS47">
        <f t="shared" si="27"/>
        <v>2.3675904098500999</v>
      </c>
      <c r="AT47">
        <f t="shared" si="27"/>
        <v>0.12245134931737801</v>
      </c>
      <c r="AU47">
        <f t="shared" si="23"/>
        <v>-225.24262005823536</v>
      </c>
      <c r="AW47">
        <v>44</v>
      </c>
      <c r="AX47">
        <f>IF(Z47&gt;0, (R47*SUMPRODUCT(K47:$K$98, X47:$X$98)-K47*$AZ$3)/Z47, 0)</f>
        <v>-995.51559044741521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0.29099302900000001</v>
      </c>
      <c r="Q48" s="4">
        <f t="shared" si="21"/>
        <v>12.5</v>
      </c>
      <c r="R48">
        <f t="shared" si="0"/>
        <v>1000000</v>
      </c>
      <c r="S48">
        <f t="shared" si="1"/>
        <v>-5116.7305690306748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-57.690667040832409</v>
      </c>
      <c r="AC48">
        <f t="shared" si="2"/>
        <v>-207.26766295778936</v>
      </c>
      <c r="AE48">
        <f t="shared" si="3"/>
        <v>0</v>
      </c>
      <c r="AF48">
        <f t="shared" si="24"/>
        <v>0</v>
      </c>
      <c r="AG48">
        <f t="shared" si="24"/>
        <v>-0.50634790165689392</v>
      </c>
      <c r="AH48">
        <f t="shared" si="5"/>
        <v>-16863.203457916148</v>
      </c>
      <c r="AI48">
        <f t="shared" si="25"/>
        <v>-16863.709805817805</v>
      </c>
      <c r="AJ48">
        <f t="shared" si="7"/>
        <v>149.57699591695695</v>
      </c>
      <c r="AK48">
        <f t="shared" si="22"/>
        <v>-4.0383466928582692</v>
      </c>
      <c r="AL48">
        <f t="shared" si="26"/>
        <v>-16718.171156593708</v>
      </c>
      <c r="AN48">
        <f t="shared" si="27"/>
        <v>0</v>
      </c>
      <c r="AO48">
        <f t="shared" si="27"/>
        <v>0</v>
      </c>
      <c r="AP48">
        <f t="shared" si="27"/>
        <v>-4.8452304348042151E-3</v>
      </c>
      <c r="AQ48">
        <f t="shared" si="27"/>
        <v>-161.36357305960721</v>
      </c>
      <c r="AR48">
        <f t="shared" si="27"/>
        <v>-161.368418290042</v>
      </c>
      <c r="AS48">
        <f t="shared" si="27"/>
        <v>1.43129854116491</v>
      </c>
      <c r="AT48">
        <f t="shared" si="27"/>
        <v>-3.8642838725115182E-2</v>
      </c>
      <c r="AU48">
        <f t="shared" si="23"/>
        <v>-159.97576258760222</v>
      </c>
      <c r="AW48">
        <v>45</v>
      </c>
      <c r="AX48">
        <f>IF(Z48&gt;0, (R48*SUMPRODUCT(K48:$K$98, X48:$X$98)-K48*$AZ$3)/Z48, 0)</f>
        <v>-5116.7305690306748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0.31752069599999999</v>
      </c>
      <c r="Q49" s="4">
        <f t="shared" si="21"/>
        <v>12.5</v>
      </c>
      <c r="R49">
        <f t="shared" si="0"/>
        <v>1000000</v>
      </c>
      <c r="S49">
        <f t="shared" si="1"/>
        <v>-10970.957284064736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-207.26766295778936</v>
      </c>
      <c r="AC49">
        <f t="shared" si="2"/>
        <v>-298.85632305443505</v>
      </c>
      <c r="AE49">
        <f t="shared" si="3"/>
        <v>0</v>
      </c>
      <c r="AF49">
        <f t="shared" si="24"/>
        <v>0</v>
      </c>
      <c r="AG49">
        <f t="shared" si="24"/>
        <v>-0.34050848448808846</v>
      </c>
      <c r="AH49">
        <f t="shared" si="5"/>
        <v>-12862.07505217892</v>
      </c>
      <c r="AI49">
        <f t="shared" si="25"/>
        <v>-12862.415560663409</v>
      </c>
      <c r="AJ49">
        <f t="shared" si="7"/>
        <v>91.588660096645697</v>
      </c>
      <c r="AK49">
        <f t="shared" si="22"/>
        <v>-14.508736407045257</v>
      </c>
      <c r="AL49">
        <f t="shared" si="26"/>
        <v>-12785.335636973809</v>
      </c>
      <c r="AN49">
        <f t="shared" si="27"/>
        <v>0</v>
      </c>
      <c r="AO49">
        <f t="shared" si="27"/>
        <v>0</v>
      </c>
      <c r="AP49">
        <f t="shared" si="27"/>
        <v>-2.9092117772471036E-3</v>
      </c>
      <c r="AQ49">
        <f t="shared" si="27"/>
        <v>-109.89006713852977</v>
      </c>
      <c r="AR49">
        <f t="shared" si="27"/>
        <v>-109.89297635030702</v>
      </c>
      <c r="AS49">
        <f t="shared" si="27"/>
        <v>0.78250857395233087</v>
      </c>
      <c r="AT49">
        <f t="shared" si="27"/>
        <v>-0.1239586933988026</v>
      </c>
      <c r="AU49">
        <f t="shared" si="23"/>
        <v>-109.2344264697535</v>
      </c>
      <c r="AW49">
        <v>46</v>
      </c>
      <c r="AX49">
        <f>IF(Z49&gt;0, (R49*SUMPRODUCT(K49:$K$98, X49:$X$98)-K49*$AZ$3)/Z49, 0)</f>
        <v>-10970.957284064736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0.344227385</v>
      </c>
      <c r="Q50" s="4">
        <f t="shared" si="21"/>
        <v>12.5</v>
      </c>
      <c r="R50">
        <f t="shared" si="0"/>
        <v>1000000</v>
      </c>
      <c r="S50">
        <f t="shared" si="1"/>
        <v>-19694.261870746959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-298.85632305443505</v>
      </c>
      <c r="AC50">
        <f t="shared" si="2"/>
        <v>-346.447360761749</v>
      </c>
      <c r="AE50">
        <f t="shared" si="3"/>
        <v>0</v>
      </c>
      <c r="AF50">
        <f t="shared" si="24"/>
        <v>0</v>
      </c>
      <c r="AG50">
        <f t="shared" si="24"/>
        <v>-0.21989105445755977</v>
      </c>
      <c r="AH50">
        <f t="shared" si="5"/>
        <v>-9376.9876148518197</v>
      </c>
      <c r="AI50">
        <f t="shared" si="25"/>
        <v>-9377.2075059062772</v>
      </c>
      <c r="AJ50">
        <f t="shared" si="7"/>
        <v>47.591037707313944</v>
      </c>
      <c r="AK50">
        <f t="shared" si="22"/>
        <v>-20.919942613810456</v>
      </c>
      <c r="AL50">
        <f t="shared" si="26"/>
        <v>-9350.5364108127742</v>
      </c>
      <c r="AN50">
        <f t="shared" si="27"/>
        <v>0</v>
      </c>
      <c r="AO50">
        <f t="shared" si="27"/>
        <v>0</v>
      </c>
      <c r="AP50">
        <f t="shared" si="27"/>
        <v>-1.6774011580193383E-3</v>
      </c>
      <c r="AQ50">
        <f t="shared" si="27"/>
        <v>-71.530740178069479</v>
      </c>
      <c r="AR50">
        <f t="shared" si="27"/>
        <v>-71.532417579227499</v>
      </c>
      <c r="AS50">
        <f t="shared" si="27"/>
        <v>0.36304006071787659</v>
      </c>
      <c r="AT50">
        <f t="shared" si="27"/>
        <v>-0.15958419069238011</v>
      </c>
      <c r="AU50">
        <f t="shared" si="23"/>
        <v>-71.328961709202005</v>
      </c>
      <c r="AW50">
        <v>47</v>
      </c>
      <c r="AX50">
        <f>IF(Z50&gt;0, (R50*SUMPRODUCT(K50:$K$98, X50:$X$98)-K50*$AZ$3)/Z50, 0)</f>
        <v>-19694.261870746959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0.370496828</v>
      </c>
      <c r="Q51" s="4">
        <f t="shared" si="21"/>
        <v>12.5</v>
      </c>
      <c r="R51">
        <f t="shared" si="0"/>
        <v>1000000</v>
      </c>
      <c r="S51">
        <f t="shared" si="1"/>
        <v>-33250.022047908431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-346.447360761749</v>
      </c>
      <c r="AC51">
        <f t="shared" si="2"/>
        <v>-362.35396751909013</v>
      </c>
      <c r="AE51">
        <f t="shared" si="3"/>
        <v>0</v>
      </c>
      <c r="AF51">
        <f t="shared" si="24"/>
        <v>0</v>
      </c>
      <c r="AG51">
        <f t="shared" si="24"/>
        <v>-0.13622320573088303</v>
      </c>
      <c r="AH51">
        <f t="shared" si="5"/>
        <v>-6517.5150545680926</v>
      </c>
      <c r="AI51">
        <f t="shared" si="25"/>
        <v>-6517.6512777738235</v>
      </c>
      <c r="AJ51">
        <f t="shared" si="7"/>
        <v>15.906606757341137</v>
      </c>
      <c r="AK51">
        <f t="shared" si="22"/>
        <v>-24.251315253322431</v>
      </c>
      <c r="AL51">
        <f t="shared" si="26"/>
        <v>-6525.9959862698042</v>
      </c>
      <c r="AN51">
        <f t="shared" si="27"/>
        <v>0</v>
      </c>
      <c r="AO51">
        <f t="shared" si="27"/>
        <v>0</v>
      </c>
      <c r="AP51">
        <f t="shared" si="27"/>
        <v>-9.2781726616915469E-4</v>
      </c>
      <c r="AQ51">
        <f t="shared" si="27"/>
        <v>-44.390843452120826</v>
      </c>
      <c r="AR51">
        <f t="shared" si="27"/>
        <v>-44.391771269386993</v>
      </c>
      <c r="AS51">
        <f t="shared" si="27"/>
        <v>0.10834001678671543</v>
      </c>
      <c r="AT51">
        <f t="shared" si="27"/>
        <v>-0.16517588834163524</v>
      </c>
      <c r="AU51">
        <f t="shared" si="23"/>
        <v>-44.44860714094191</v>
      </c>
      <c r="AW51">
        <v>48</v>
      </c>
      <c r="AX51">
        <f>IF(Z51&gt;0, (R51*SUMPRODUCT(K51:$K$98, X51:$X$98)-K51*$AZ$3)/Z51, 0)</f>
        <v>-33250.022047908431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0.397394472</v>
      </c>
      <c r="Q52" s="4">
        <f t="shared" si="21"/>
        <v>12.5</v>
      </c>
      <c r="R52">
        <f t="shared" si="0"/>
        <v>1000000</v>
      </c>
      <c r="S52">
        <f t="shared" si="1"/>
        <v>-55291.610296124316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-362.35396751909013</v>
      </c>
      <c r="AC52">
        <f t="shared" si="2"/>
        <v>-357.08040613127508</v>
      </c>
      <c r="AE52">
        <f t="shared" si="3"/>
        <v>0</v>
      </c>
      <c r="AF52">
        <f t="shared" si="24"/>
        <v>0</v>
      </c>
      <c r="AG52">
        <f t="shared" si="24"/>
        <v>-8.072662475800256E-2</v>
      </c>
      <c r="AH52">
        <f t="shared" si="5"/>
        <v>-4330.7479132457311</v>
      </c>
      <c r="AI52">
        <f t="shared" si="25"/>
        <v>-4330.8286398704895</v>
      </c>
      <c r="AJ52">
        <f t="shared" si="7"/>
        <v>-5.2735613878150502</v>
      </c>
      <c r="AK52">
        <f t="shared" si="22"/>
        <v>-25.36477772633631</v>
      </c>
      <c r="AL52">
        <f t="shared" si="26"/>
        <v>-4361.4669789846403</v>
      </c>
      <c r="AN52">
        <f t="shared" si="27"/>
        <v>0</v>
      </c>
      <c r="AO52">
        <f t="shared" si="27"/>
        <v>0</v>
      </c>
      <c r="AP52">
        <f t="shared" si="27"/>
        <v>-4.9091932223722175E-4</v>
      </c>
      <c r="AQ52">
        <f t="shared" si="27"/>
        <v>-26.336389471555336</v>
      </c>
      <c r="AR52">
        <f t="shared" si="27"/>
        <v>-26.336880390877575</v>
      </c>
      <c r="AS52">
        <f t="shared" si="27"/>
        <v>-3.2069880167087082E-2</v>
      </c>
      <c r="AT52">
        <f t="shared" si="27"/>
        <v>-0.15424972278277257</v>
      </c>
      <c r="AU52">
        <f t="shared" si="23"/>
        <v>-26.523199993827433</v>
      </c>
      <c r="AW52">
        <v>49</v>
      </c>
      <c r="AX52">
        <f>IF(Z52&gt;0, (R52*SUMPRODUCT(K52:$K$98, X52:$X$98)-K52*$AZ$3)/Z52, 0)</f>
        <v>-55291.610296124316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0.424762996</v>
      </c>
      <c r="Q53" s="4">
        <f t="shared" si="21"/>
        <v>12.5</v>
      </c>
      <c r="R53">
        <f t="shared" si="0"/>
        <v>1000000</v>
      </c>
      <c r="S53">
        <f t="shared" si="1"/>
        <v>-92887.351576132991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-357.08040613127508</v>
      </c>
      <c r="AC53">
        <f t="shared" si="2"/>
        <v>-339.0735769957447</v>
      </c>
      <c r="AE53">
        <f t="shared" si="3"/>
        <v>0</v>
      </c>
      <c r="AF53">
        <f t="shared" si="24"/>
        <v>0</v>
      </c>
      <c r="AG53">
        <f t="shared" si="24"/>
        <v>-4.5629675521245597E-2</v>
      </c>
      <c r="AH53">
        <f t="shared" si="5"/>
        <v>-2743.1746391341553</v>
      </c>
      <c r="AI53">
        <f t="shared" si="25"/>
        <v>-2743.2202688096768</v>
      </c>
      <c r="AJ53">
        <f t="shared" si="7"/>
        <v>-18.006829135530381</v>
      </c>
      <c r="AK53">
        <f t="shared" si="22"/>
        <v>-24.995628429189257</v>
      </c>
      <c r="AL53">
        <f t="shared" si="26"/>
        <v>-2786.2227263743966</v>
      </c>
      <c r="AN53">
        <f t="shared" si="27"/>
        <v>0</v>
      </c>
      <c r="AO53">
        <f t="shared" si="27"/>
        <v>0</v>
      </c>
      <c r="AP53">
        <f t="shared" si="27"/>
        <v>-2.4775514902417663E-4</v>
      </c>
      <c r="AQ53">
        <f t="shared" si="27"/>
        <v>-14.894597293412268</v>
      </c>
      <c r="AR53">
        <f t="shared" si="27"/>
        <v>-14.894845048561292</v>
      </c>
      <c r="AS53">
        <f t="shared" si="27"/>
        <v>-9.7771561707665447E-2</v>
      </c>
      <c r="AT53">
        <f t="shared" si="27"/>
        <v>-0.13571859925988972</v>
      </c>
      <c r="AU53">
        <f t="shared" si="23"/>
        <v>-15.128335209528849</v>
      </c>
      <c r="AW53">
        <v>50</v>
      </c>
      <c r="AX53">
        <f>IF(Z53&gt;0, (R53*SUMPRODUCT(K53:$K$98, X53:$X$98)-K53*$AZ$3)/Z53, 0)</f>
        <v>-92887.351576132991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0.45242554800000001</v>
      </c>
      <c r="Q54" s="4">
        <f t="shared" si="21"/>
        <v>12.5</v>
      </c>
      <c r="R54">
        <f t="shared" si="0"/>
        <v>1000000</v>
      </c>
      <c r="S54">
        <f t="shared" si="1"/>
        <v>-160204.02234688346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-339.0735769957447</v>
      </c>
      <c r="AC54">
        <f t="shared" si="2"/>
        <v>-314.37601481854483</v>
      </c>
      <c r="AE54">
        <f t="shared" si="3"/>
        <v>0</v>
      </c>
      <c r="AF54">
        <f t="shared" si="24"/>
        <v>0</v>
      </c>
      <c r="AG54">
        <f t="shared" si="24"/>
        <v>-2.4529347813271415E-2</v>
      </c>
      <c r="AH54">
        <f t="shared" si="5"/>
        <v>-1651.522476220938</v>
      </c>
      <c r="AI54">
        <f t="shared" si="25"/>
        <v>-1651.5470055687513</v>
      </c>
      <c r="AJ54">
        <f t="shared" si="7"/>
        <v>-24.69756217719987</v>
      </c>
      <c r="AK54">
        <f t="shared" si="22"/>
        <v>-23.735150389702131</v>
      </c>
      <c r="AL54">
        <f t="shared" si="26"/>
        <v>-1699.9797181356532</v>
      </c>
      <c r="AN54">
        <f t="shared" si="27"/>
        <v>0</v>
      </c>
      <c r="AO54">
        <f t="shared" si="27"/>
        <v>0</v>
      </c>
      <c r="AP54">
        <f t="shared" si="27"/>
        <v>-1.1891682005968758E-4</v>
      </c>
      <c r="AQ54">
        <f t="shared" si="27"/>
        <v>-8.0064827905060554</v>
      </c>
      <c r="AR54">
        <f t="shared" si="27"/>
        <v>-8.0066017073261158</v>
      </c>
      <c r="AS54">
        <f t="shared" si="27"/>
        <v>-0.11973231329656492</v>
      </c>
      <c r="AT54">
        <f t="shared" si="27"/>
        <v>-0.1150665981610296</v>
      </c>
      <c r="AU54">
        <f t="shared" si="23"/>
        <v>-8.2414006187837092</v>
      </c>
      <c r="AW54">
        <v>51</v>
      </c>
      <c r="AX54">
        <f>IF(Z54&gt;0, (R54*SUMPRODUCT(K54:$K$98, X54:$X$98)-K54*$AZ$3)/Z54, 0)</f>
        <v>-160204.02234688346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0.48020744799999998</v>
      </c>
      <c r="Q55" s="4">
        <f t="shared" si="21"/>
        <v>12.5</v>
      </c>
      <c r="R55">
        <f t="shared" si="0"/>
        <v>1000000</v>
      </c>
      <c r="S55">
        <f t="shared" si="1"/>
        <v>-286920.36858365743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-314.37601481854483</v>
      </c>
      <c r="AC55">
        <f t="shared" si="2"/>
        <v>-287.03235522457567</v>
      </c>
      <c r="AE55">
        <f t="shared" si="3"/>
        <v>0</v>
      </c>
      <c r="AF55">
        <f t="shared" si="24"/>
        <v>0</v>
      </c>
      <c r="AG55">
        <f t="shared" si="24"/>
        <v>-1.2504878820623254E-2</v>
      </c>
      <c r="AH55">
        <f t="shared" si="5"/>
        <v>-942.33404116123563</v>
      </c>
      <c r="AI55">
        <f t="shared" si="25"/>
        <v>-942.3465460400563</v>
      </c>
      <c r="AJ55">
        <f t="shared" si="7"/>
        <v>-27.343659593969164</v>
      </c>
      <c r="AK55">
        <f t="shared" si="22"/>
        <v>-22.006321037298139</v>
      </c>
      <c r="AL55">
        <f t="shared" si="26"/>
        <v>-991.69652667132357</v>
      </c>
      <c r="AN55">
        <f t="shared" si="27"/>
        <v>0</v>
      </c>
      <c r="AO55">
        <f t="shared" si="27"/>
        <v>0</v>
      </c>
      <c r="AP55">
        <f t="shared" si="27"/>
        <v>-5.412759747674367E-5</v>
      </c>
      <c r="AQ55">
        <f t="shared" si="27"/>
        <v>-4.078910191795555</v>
      </c>
      <c r="AR55">
        <f t="shared" si="27"/>
        <v>-4.0789643193930321</v>
      </c>
      <c r="AS55">
        <f t="shared" si="27"/>
        <v>-0.11835753238988177</v>
      </c>
      <c r="AT55">
        <f t="shared" si="27"/>
        <v>-9.5254764491312524E-2</v>
      </c>
      <c r="AU55">
        <f t="shared" si="23"/>
        <v>-4.2925766162742258</v>
      </c>
      <c r="AW55">
        <v>52</v>
      </c>
      <c r="AX55">
        <f>IF(Z55&gt;0, (R55*SUMPRODUCT(K55:$K$98, X55:$X$98)-K55*$AZ$3)/Z55, 0)</f>
        <v>-286920.36858365743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0.508136904</v>
      </c>
      <c r="Q56" s="4">
        <f t="shared" si="21"/>
        <v>12.5</v>
      </c>
      <c r="R56">
        <f t="shared" si="0"/>
        <v>1000000</v>
      </c>
      <c r="S56">
        <f t="shared" si="1"/>
        <v>-538425.49193944153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-287.03235522457567</v>
      </c>
      <c r="AC56">
        <f t="shared" si="2"/>
        <v>-259.54863828737552</v>
      </c>
      <c r="AE56">
        <f t="shared" si="3"/>
        <v>0</v>
      </c>
      <c r="AF56">
        <f t="shared" si="24"/>
        <v>0</v>
      </c>
      <c r="AG56">
        <f t="shared" si="24"/>
        <v>-6.0256396236103502E-3</v>
      </c>
      <c r="AH56">
        <f t="shared" si="5"/>
        <v>-508.33523270453378</v>
      </c>
      <c r="AI56">
        <f t="shared" si="25"/>
        <v>-508.34125834415738</v>
      </c>
      <c r="AJ56">
        <f t="shared" si="7"/>
        <v>-27.483716937200143</v>
      </c>
      <c r="AK56">
        <f t="shared" si="22"/>
        <v>-20.092264865720299</v>
      </c>
      <c r="AL56">
        <f t="shared" si="26"/>
        <v>-555.91724014707779</v>
      </c>
      <c r="AN56">
        <f t="shared" si="27"/>
        <v>0</v>
      </c>
      <c r="AO56">
        <f t="shared" si="27"/>
        <v>0</v>
      </c>
      <c r="AP56">
        <f t="shared" si="27"/>
        <v>-2.3287581874272763E-5</v>
      </c>
      <c r="AQ56">
        <f t="shared" si="27"/>
        <v>-1.9645878430564816</v>
      </c>
      <c r="AR56">
        <f t="shared" si="27"/>
        <v>-1.964611130638356</v>
      </c>
      <c r="AS56">
        <f t="shared" si="27"/>
        <v>-0.10621765461654052</v>
      </c>
      <c r="AT56">
        <f t="shared" si="27"/>
        <v>-7.765155109287572E-2</v>
      </c>
      <c r="AU56">
        <f t="shared" si="23"/>
        <v>-2.148480336347772</v>
      </c>
      <c r="AW56">
        <v>53</v>
      </c>
      <c r="AX56">
        <f>IF(Z56&gt;0, (R56*SUMPRODUCT(K56:$K$98, X56:$X$98)-K56*$AZ$3)/Z56, 0)</f>
        <v>-538425.49193944153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0.53626491099999996</v>
      </c>
      <c r="Q57" s="4">
        <f t="shared" si="21"/>
        <v>12.5</v>
      </c>
      <c r="R57">
        <f t="shared" si="0"/>
        <v>1000000</v>
      </c>
      <c r="S57">
        <f t="shared" si="1"/>
        <v>-1066791.0697462708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-259.54863828737552</v>
      </c>
      <c r="AC57">
        <f t="shared" si="2"/>
        <v>-233.33230905097153</v>
      </c>
      <c r="AE57">
        <f t="shared" si="3"/>
        <v>0</v>
      </c>
      <c r="AF57">
        <f t="shared" si="24"/>
        <v>0</v>
      </c>
      <c r="AG57">
        <f t="shared" si="24"/>
        <v>-2.7340441309007687E-3</v>
      </c>
      <c r="AH57">
        <f t="shared" si="5"/>
        <v>-258.50712771787823</v>
      </c>
      <c r="AI57">
        <f t="shared" si="25"/>
        <v>-258.50986176200911</v>
      </c>
      <c r="AJ57">
        <f t="shared" si="7"/>
        <v>-26.216329236403993</v>
      </c>
      <c r="AK57">
        <f t="shared" si="22"/>
        <v>-18.168404680116289</v>
      </c>
      <c r="AL57">
        <f t="shared" si="26"/>
        <v>-302.89459567852941</v>
      </c>
      <c r="AN57">
        <f t="shared" si="27"/>
        <v>0</v>
      </c>
      <c r="AO57">
        <f t="shared" si="27"/>
        <v>0</v>
      </c>
      <c r="AP57">
        <f t="shared" si="27"/>
        <v>-9.4342794949267294E-6</v>
      </c>
      <c r="AQ57">
        <f t="shared" si="27"/>
        <v>-0.89202235865800683</v>
      </c>
      <c r="AR57">
        <f t="shared" si="27"/>
        <v>-0.89203179293750168</v>
      </c>
      <c r="AS57">
        <f t="shared" si="27"/>
        <v>-9.0463857021125457E-2</v>
      </c>
      <c r="AT57">
        <f t="shared" si="27"/>
        <v>-6.2693138633676676E-2</v>
      </c>
      <c r="AU57">
        <f t="shared" si="23"/>
        <v>-1.0451887885923039</v>
      </c>
      <c r="AW57">
        <v>54</v>
      </c>
      <c r="AX57">
        <f>IF(Z57&gt;0, (R57*SUMPRODUCT(K57:$K$98, X57:$X$98)-K57*$AZ$3)/Z57, 0)</f>
        <v>-1066791.0697462708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0.564431978</v>
      </c>
      <c r="Q58" s="4">
        <f t="shared" si="21"/>
        <v>12.5</v>
      </c>
      <c r="R58">
        <f t="shared" si="0"/>
        <v>1000000</v>
      </c>
      <c r="S58">
        <f t="shared" si="1"/>
        <v>-2246012.9966544462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-233.33230905097153</v>
      </c>
      <c r="AC58">
        <f t="shared" si="2"/>
        <v>-209.06279830296845</v>
      </c>
      <c r="AE58">
        <f t="shared" si="3"/>
        <v>0</v>
      </c>
      <c r="AF58">
        <f t="shared" si="24"/>
        <v>0</v>
      </c>
      <c r="AG58">
        <f t="shared" si="24"/>
        <v>-1.1635217528481493E-3</v>
      </c>
      <c r="AH58">
        <f t="shared" si="5"/>
        <v>-123.45455493948894</v>
      </c>
      <c r="AI58">
        <f t="shared" si="25"/>
        <v>-123.45571846124179</v>
      </c>
      <c r="AJ58">
        <f t="shared" si="7"/>
        <v>-24.269510748003086</v>
      </c>
      <c r="AK58">
        <f t="shared" si="22"/>
        <v>-16.333261633568007</v>
      </c>
      <c r="AL58">
        <f t="shared" si="26"/>
        <v>-164.05849084281289</v>
      </c>
      <c r="AN58">
        <f t="shared" si="27"/>
        <v>0</v>
      </c>
      <c r="AO58">
        <f t="shared" si="27"/>
        <v>0</v>
      </c>
      <c r="AP58">
        <f t="shared" si="27"/>
        <v>-3.5847568425456496E-6</v>
      </c>
      <c r="AQ58">
        <f t="shared" si="27"/>
        <v>-0.38035778830902389</v>
      </c>
      <c r="AR58">
        <f t="shared" si="27"/>
        <v>-0.38036137306586643</v>
      </c>
      <c r="AS58">
        <f t="shared" si="27"/>
        <v>-7.4773242963592113E-2</v>
      </c>
      <c r="AT58">
        <f t="shared" si="27"/>
        <v>-5.0322025573390966E-2</v>
      </c>
      <c r="AU58">
        <f t="shared" si="23"/>
        <v>-0.50545664160284953</v>
      </c>
      <c r="AW58">
        <v>55</v>
      </c>
      <c r="AX58">
        <f>IF(Z58&gt;0, (R58*SUMPRODUCT(K58:$K$98, X58:$X$98)-K58*$AZ$3)/Z58, 0)</f>
        <v>-2246012.9966544462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0.59247427200000002</v>
      </c>
      <c r="Q59" s="4">
        <f t="shared" si="21"/>
        <v>12.5</v>
      </c>
      <c r="R59">
        <f t="shared" si="0"/>
        <v>1000000</v>
      </c>
      <c r="S59">
        <f t="shared" si="1"/>
        <v>-5053120.0546027571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-209.06279830296845</v>
      </c>
      <c r="AC59">
        <f t="shared" si="2"/>
        <v>-186.97750153175861</v>
      </c>
      <c r="AE59">
        <f t="shared" si="3"/>
        <v>0</v>
      </c>
      <c r="AF59">
        <f t="shared" si="24"/>
        <v>0</v>
      </c>
      <c r="AG59">
        <f t="shared" si="24"/>
        <v>-4.6252983184479659E-4</v>
      </c>
      <c r="AH59">
        <f t="shared" si="5"/>
        <v>-55.148536277989699</v>
      </c>
      <c r="AI59">
        <f t="shared" si="25"/>
        <v>-55.148998807821542</v>
      </c>
      <c r="AJ59">
        <f t="shared" si="7"/>
        <v>-22.08529677120984</v>
      </c>
      <c r="AK59">
        <f t="shared" si="22"/>
        <v>-14.634395881207793</v>
      </c>
      <c r="AL59">
        <f t="shared" si="26"/>
        <v>-91.868691460239177</v>
      </c>
      <c r="AN59">
        <f t="shared" si="27"/>
        <v>0</v>
      </c>
      <c r="AO59">
        <f t="shared" si="27"/>
        <v>0</v>
      </c>
      <c r="AP59">
        <f t="shared" si="27"/>
        <v>-1.2723509585142325E-6</v>
      </c>
      <c r="AQ59">
        <f t="shared" si="27"/>
        <v>-0.15170544289887516</v>
      </c>
      <c r="AR59">
        <f t="shared" si="27"/>
        <v>-0.15170671524983367</v>
      </c>
      <c r="AS59">
        <f t="shared" si="27"/>
        <v>-6.0753375417629832E-2</v>
      </c>
      <c r="AT59">
        <f t="shared" si="27"/>
        <v>-4.025705229101742E-2</v>
      </c>
      <c r="AU59">
        <f t="shared" si="23"/>
        <v>-0.25271714295848091</v>
      </c>
      <c r="AW59">
        <v>56</v>
      </c>
      <c r="AX59">
        <f>IF(Z59&gt;0, (R59*SUMPRODUCT(K59:$K$98, X59:$X$98)-K59*$AZ$3)/Z59, 0)</f>
        <v>-5053120.0546027571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0.62503115200000003</v>
      </c>
      <c r="Q60" s="4">
        <f t="shared" si="21"/>
        <v>12.5</v>
      </c>
      <c r="R60">
        <f t="shared" si="0"/>
        <v>1000000</v>
      </c>
      <c r="S60">
        <f t="shared" si="1"/>
        <v>-12371275.13426045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-186.97750153175861</v>
      </c>
      <c r="AC60">
        <f t="shared" si="2"/>
        <v>-167.07058683222994</v>
      </c>
      <c r="AE60">
        <f t="shared" si="3"/>
        <v>0</v>
      </c>
      <c r="AF60">
        <f t="shared" si="24"/>
        <v>0</v>
      </c>
      <c r="AG60">
        <f t="shared" si="24"/>
        <v>-1.6880897989402909E-4</v>
      </c>
      <c r="AH60">
        <f t="shared" si="5"/>
        <v>-23.127644290585561</v>
      </c>
      <c r="AI60">
        <f t="shared" si="25"/>
        <v>-23.127813099565454</v>
      </c>
      <c r="AJ60">
        <f t="shared" si="7"/>
        <v>-19.90691469952867</v>
      </c>
      <c r="AK60">
        <f t="shared" si="22"/>
        <v>-13.088425107223104</v>
      </c>
      <c r="AL60">
        <f t="shared" si="26"/>
        <v>-56.12315290631723</v>
      </c>
      <c r="AN60">
        <f t="shared" si="27"/>
        <v>0</v>
      </c>
      <c r="AO60">
        <f t="shared" si="27"/>
        <v>0</v>
      </c>
      <c r="AP60">
        <f t="shared" si="27"/>
        <v>-4.1461469962556706E-7</v>
      </c>
      <c r="AQ60">
        <f t="shared" si="27"/>
        <v>-5.6804213239175352E-2</v>
      </c>
      <c r="AR60">
        <f t="shared" si="27"/>
        <v>-5.6804627853874981E-2</v>
      </c>
      <c r="AS60">
        <f t="shared" si="27"/>
        <v>-4.8893722737962032E-2</v>
      </c>
      <c r="AT60">
        <f t="shared" si="27"/>
        <v>-3.214671072480655E-2</v>
      </c>
      <c r="AU60">
        <f t="shared" si="23"/>
        <v>-0.13784506131664356</v>
      </c>
      <c r="AW60">
        <v>57</v>
      </c>
      <c r="AX60">
        <f>IF(Z60&gt;0, (R60*SUMPRODUCT(K60:$K$98, X60:$X$98)-K60*$AZ$3)/Z60, 0)</f>
        <v>-12371275.13426045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0.65741117999999998</v>
      </c>
      <c r="Q61" s="4">
        <f t="shared" si="21"/>
        <v>12.5</v>
      </c>
      <c r="R61">
        <f t="shared" si="0"/>
        <v>1000000</v>
      </c>
      <c r="S61">
        <f t="shared" si="1"/>
        <v>-33222152.734526597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-167.07058683222994</v>
      </c>
      <c r="AC61">
        <f t="shared" si="2"/>
        <v>-149.21790877544456</v>
      </c>
      <c r="AE61">
        <f t="shared" si="3"/>
        <v>0</v>
      </c>
      <c r="AF61">
        <f t="shared" si="24"/>
        <v>0</v>
      </c>
      <c r="AG61">
        <f t="shared" si="24"/>
        <v>-5.6143979428358852E-5</v>
      </c>
      <c r="AH61">
        <f t="shared" si="5"/>
        <v>-8.8781528533383955</v>
      </c>
      <c r="AI61">
        <f t="shared" si="25"/>
        <v>-8.8782089973178238</v>
      </c>
      <c r="AJ61">
        <f t="shared" si="7"/>
        <v>-17.852678056785379</v>
      </c>
      <c r="AK61">
        <f t="shared" si="22"/>
        <v>-11.694941078256097</v>
      </c>
      <c r="AL61">
        <f t="shared" si="26"/>
        <v>-38.4258281323593</v>
      </c>
      <c r="AN61">
        <f t="shared" si="27"/>
        <v>0</v>
      </c>
      <c r="AO61">
        <f t="shared" si="27"/>
        <v>0</v>
      </c>
      <c r="AP61">
        <f t="shared" si="27"/>
        <v>-1.2312161937778731E-7</v>
      </c>
      <c r="AQ61">
        <f t="shared" si="27"/>
        <v>-1.9469452780442115E-2</v>
      </c>
      <c r="AR61">
        <f t="shared" si="27"/>
        <v>-1.9469575902061494E-2</v>
      </c>
      <c r="AS61">
        <f t="shared" si="27"/>
        <v>-3.915024647275802E-2</v>
      </c>
      <c r="AT61">
        <f t="shared" si="27"/>
        <v>-2.564656261888322E-2</v>
      </c>
      <c r="AU61">
        <f t="shared" si="23"/>
        <v>-8.4266384993702731E-2</v>
      </c>
      <c r="AW61">
        <v>58</v>
      </c>
      <c r="AX61">
        <f>IF(Z61&gt;0, (R61*SUMPRODUCT(K61:$K$98, X61:$X$98)-K61*$AZ$3)/Z61, 0)</f>
        <v>-33222152.734526597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0.68957421399999996</v>
      </c>
      <c r="Q62" s="4">
        <f t="shared" si="21"/>
        <v>12.5</v>
      </c>
      <c r="R62">
        <f t="shared" si="0"/>
        <v>1000000</v>
      </c>
      <c r="S62">
        <f t="shared" si="1"/>
        <v>-98747543.873743787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-149.21790877544456</v>
      </c>
      <c r="AC62">
        <f t="shared" si="2"/>
        <v>-133.2467690585602</v>
      </c>
      <c r="AE62">
        <f t="shared" si="3"/>
        <v>0</v>
      </c>
      <c r="AF62">
        <f t="shared" si="24"/>
        <v>0</v>
      </c>
      <c r="AG62">
        <f t="shared" si="24"/>
        <v>-1.686709914893254E-5</v>
      </c>
      <c r="AH62">
        <f t="shared" si="5"/>
        <v>-3.0972352388114177</v>
      </c>
      <c r="AI62">
        <f t="shared" si="25"/>
        <v>-3.0972521059105667</v>
      </c>
      <c r="AJ62">
        <f t="shared" si="7"/>
        <v>-15.971139716884352</v>
      </c>
      <c r="AK62">
        <f t="shared" si="22"/>
        <v>-10.445253614281119</v>
      </c>
      <c r="AL62">
        <f t="shared" si="26"/>
        <v>-29.513645437076036</v>
      </c>
      <c r="AN62">
        <f t="shared" si="27"/>
        <v>0</v>
      </c>
      <c r="AO62">
        <f t="shared" si="27"/>
        <v>0</v>
      </c>
      <c r="AP62">
        <f t="shared" si="27"/>
        <v>-3.3025811852825518E-8</v>
      </c>
      <c r="AQ62">
        <f t="shared" si="27"/>
        <v>-6.0643924220603451E-3</v>
      </c>
      <c r="AR62">
        <f t="shared" si="27"/>
        <v>-6.0644254478721986E-3</v>
      </c>
      <c r="AS62">
        <f t="shared" si="27"/>
        <v>-3.1271521599989686E-2</v>
      </c>
      <c r="AT62">
        <f t="shared" si="27"/>
        <v>-2.0451826219455495E-2</v>
      </c>
      <c r="AU62">
        <f t="shared" si="23"/>
        <v>-5.7787773267317377E-2</v>
      </c>
      <c r="AW62">
        <v>59</v>
      </c>
      <c r="AX62">
        <f>IF(Z62&gt;0, (R62*SUMPRODUCT(K62:$K$98, X62:$X$98)-K62*$AZ$3)/Z62, 0)</f>
        <v>-98747543.873743787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0.72148010799999995</v>
      </c>
      <c r="Q63" s="4">
        <f t="shared" si="21"/>
        <v>12.5</v>
      </c>
      <c r="R63">
        <f t="shared" si="0"/>
        <v>1000000</v>
      </c>
      <c r="S63">
        <f t="shared" si="1"/>
        <v>-328360345.50191844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-133.2467690585602</v>
      </c>
      <c r="AC63">
        <f t="shared" si="2"/>
        <v>-118.97550383521009</v>
      </c>
      <c r="AE63">
        <f t="shared" si="3"/>
        <v>0</v>
      </c>
      <c r="AF63">
        <f t="shared" si="24"/>
        <v>0</v>
      </c>
      <c r="AG63">
        <f t="shared" si="24"/>
        <v>-4.5291516418246586E-6</v>
      </c>
      <c r="AH63">
        <f t="shared" si="5"/>
        <v>-0.97354212124948458</v>
      </c>
      <c r="AI63">
        <f t="shared" si="25"/>
        <v>-0.97354665040112642</v>
      </c>
      <c r="AJ63">
        <f t="shared" si="7"/>
        <v>-14.271265223350113</v>
      </c>
      <c r="AK63">
        <f t="shared" si="22"/>
        <v>-9.3272738340992145</v>
      </c>
      <c r="AL63">
        <f t="shared" si="26"/>
        <v>-24.572085707850455</v>
      </c>
      <c r="AN63">
        <f t="shared" si="27"/>
        <v>0</v>
      </c>
      <c r="AO63">
        <f t="shared" si="27"/>
        <v>0</v>
      </c>
      <c r="AP63">
        <f t="shared" si="27"/>
        <v>-7.9179352070830626E-9</v>
      </c>
      <c r="AQ63">
        <f t="shared" si="27"/>
        <v>-1.7019618787403024E-3</v>
      </c>
      <c r="AR63">
        <f t="shared" si="27"/>
        <v>-1.7019697966755096E-3</v>
      </c>
      <c r="AS63">
        <f t="shared" si="27"/>
        <v>-2.4949253700867501E-2</v>
      </c>
      <c r="AT63">
        <f t="shared" si="27"/>
        <v>-1.6306089024514477E-2</v>
      </c>
      <c r="AU63">
        <f t="shared" si="23"/>
        <v>-4.2957312522057492E-2</v>
      </c>
      <c r="AW63">
        <v>60</v>
      </c>
      <c r="AX63">
        <f>IF(Z63&gt;0, (R63*SUMPRODUCT(K63:$K$98, X63:$X$98)-K63*$AZ$3)/Z63, 0)</f>
        <v>-328360345.50191844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0.75308980400000003</v>
      </c>
      <c r="Q64" s="4">
        <f t="shared" si="21"/>
        <v>12.5</v>
      </c>
      <c r="R64">
        <f t="shared" si="0"/>
        <v>1000000</v>
      </c>
      <c r="S64">
        <f t="shared" si="1"/>
        <v>-1237527632.2132897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-118.97550383521009</v>
      </c>
      <c r="AC64">
        <f t="shared" si="2"/>
        <v>-106.22959006872087</v>
      </c>
      <c r="AE64">
        <f t="shared" si="3"/>
        <v>0</v>
      </c>
      <c r="AF64">
        <f t="shared" si="24"/>
        <v>0</v>
      </c>
      <c r="AG64">
        <f t="shared" si="24"/>
        <v>-1.0730022031784019E-6</v>
      </c>
      <c r="AH64">
        <f t="shared" si="5"/>
        <v>-0.27286863377824083</v>
      </c>
      <c r="AI64">
        <f t="shared" si="25"/>
        <v>-0.27286970678044403</v>
      </c>
      <c r="AJ64">
        <f t="shared" si="7"/>
        <v>-12.745913766489224</v>
      </c>
      <c r="AK64">
        <f t="shared" si="22"/>
        <v>-8.3282852684647075</v>
      </c>
      <c r="AL64">
        <f t="shared" si="26"/>
        <v>-21.347068741734375</v>
      </c>
      <c r="AN64">
        <f t="shared" si="27"/>
        <v>0</v>
      </c>
      <c r="AO64">
        <f t="shared" si="27"/>
        <v>0</v>
      </c>
      <c r="AP64">
        <f t="shared" si="27"/>
        <v>-1.6748567694869189E-9</v>
      </c>
      <c r="AQ64">
        <f t="shared" si="27"/>
        <v>-4.259225909419202E-4</v>
      </c>
      <c r="AR64">
        <f t="shared" si="27"/>
        <v>-4.2592426579868975E-4</v>
      </c>
      <c r="AS64">
        <f t="shared" si="27"/>
        <v>-1.9895187439379052E-2</v>
      </c>
      <c r="AT64">
        <f t="shared" si="27"/>
        <v>-1.2999679701297995E-2</v>
      </c>
      <c r="AU64">
        <f t="shared" si="23"/>
        <v>-3.3320791406475737E-2</v>
      </c>
      <c r="AW64">
        <v>61</v>
      </c>
      <c r="AX64">
        <f>IF(Z64&gt;0, (R64*SUMPRODUCT(K64:$K$98, X64:$X$98)-K64*$AZ$3)/Z64, 0)</f>
        <v>-1237527632.2132897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0.78453892300000005</v>
      </c>
      <c r="Q65" s="4">
        <f t="shared" si="21"/>
        <v>12.5</v>
      </c>
      <c r="R65">
        <f t="shared" si="0"/>
        <v>1000000</v>
      </c>
      <c r="S65">
        <f t="shared" si="1"/>
        <v>-5377853988.6394053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-106.22959006872087</v>
      </c>
      <c r="AC65">
        <f t="shared" si="2"/>
        <v>-94.848216233840375</v>
      </c>
      <c r="AE65">
        <f t="shared" si="3"/>
        <v>0</v>
      </c>
      <c r="AF65">
        <f t="shared" si="24"/>
        <v>0</v>
      </c>
      <c r="AG65">
        <f t="shared" si="24"/>
        <v>-2.2046018828840717E-7</v>
      </c>
      <c r="AH65">
        <f t="shared" si="5"/>
        <v>-6.7344959428656842E-2</v>
      </c>
      <c r="AI65">
        <f t="shared" si="25"/>
        <v>-6.7345179888845128E-2</v>
      </c>
      <c r="AJ65">
        <f t="shared" si="7"/>
        <v>-11.381373834880492</v>
      </c>
      <c r="AK65">
        <f t="shared" si="22"/>
        <v>-7.4360713048104614</v>
      </c>
      <c r="AL65">
        <f t="shared" si="26"/>
        <v>-18.8847903195798</v>
      </c>
      <c r="AN65">
        <f t="shared" si="27"/>
        <v>0</v>
      </c>
      <c r="AO65">
        <f t="shared" si="27"/>
        <v>0</v>
      </c>
      <c r="AP65">
        <f t="shared" si="27"/>
        <v>-3.0724810328528833E-10</v>
      </c>
      <c r="AQ65">
        <f t="shared" si="27"/>
        <v>-9.3856451865180463E-5</v>
      </c>
      <c r="AR65">
        <f t="shared" si="27"/>
        <v>-9.3856759113283752E-5</v>
      </c>
      <c r="AS65">
        <f t="shared" si="27"/>
        <v>-1.5861845853878929E-2</v>
      </c>
      <c r="AT65">
        <f t="shared" si="27"/>
        <v>-1.0363407661197732E-2</v>
      </c>
      <c r="AU65">
        <f t="shared" si="23"/>
        <v>-2.6319110274189948E-2</v>
      </c>
      <c r="AW65">
        <v>62</v>
      </c>
      <c r="AX65">
        <f>IF(Z65&gt;0, (R65*SUMPRODUCT(K65:$K$98, X65:$X$98)-K65*$AZ$3)/Z65, 0)</f>
        <v>-5377853988.6394053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0.81598695700000001</v>
      </c>
      <c r="Q66" s="4">
        <f t="shared" si="21"/>
        <v>12.5</v>
      </c>
      <c r="R66">
        <f t="shared" si="0"/>
        <v>1000000</v>
      </c>
      <c r="S66">
        <f t="shared" si="1"/>
        <v>-27593678535.491203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-94.848216233840375</v>
      </c>
      <c r="AC66">
        <f t="shared" si="2"/>
        <v>-84.685988878264183</v>
      </c>
      <c r="AE66">
        <f t="shared" si="3"/>
        <v>0</v>
      </c>
      <c r="AF66">
        <f t="shared" si="24"/>
        <v>0</v>
      </c>
      <c r="AG66">
        <f t="shared" si="24"/>
        <v>-3.8362948224418687E-8</v>
      </c>
      <c r="AH66">
        <f t="shared" si="5"/>
        <v>-1.4391411054488353E-2</v>
      </c>
      <c r="AI66">
        <f t="shared" si="25"/>
        <v>-1.4391449417436577E-2</v>
      </c>
      <c r="AJ66">
        <f t="shared" si="7"/>
        <v>-10.162227355576192</v>
      </c>
      <c r="AK66">
        <f t="shared" si="22"/>
        <v>-6.6393751363688267</v>
      </c>
      <c r="AL66">
        <f t="shared" si="26"/>
        <v>-16.815993941362457</v>
      </c>
      <c r="AN66">
        <f t="shared" si="27"/>
        <v>0</v>
      </c>
      <c r="AO66">
        <f t="shared" si="27"/>
        <v>0</v>
      </c>
      <c r="AP66">
        <f t="shared" si="27"/>
        <v>-4.7736765543438665E-11</v>
      </c>
      <c r="AQ66">
        <f t="shared" si="27"/>
        <v>-1.7907888917413151E-5</v>
      </c>
      <c r="AR66">
        <f t="shared" si="27"/>
        <v>-1.7907936654178694E-5</v>
      </c>
      <c r="AS66">
        <f t="shared" si="27"/>
        <v>-1.2645322821239199E-2</v>
      </c>
      <c r="AT66">
        <f t="shared" si="27"/>
        <v>-8.2616771887733982E-3</v>
      </c>
      <c r="AU66">
        <f t="shared" si="23"/>
        <v>-2.0924907946666776E-2</v>
      </c>
      <c r="AW66">
        <v>63</v>
      </c>
      <c r="AX66">
        <f>IF(Z66&gt;0, (R66*SUMPRODUCT(K66:$K$98, X66:$X$98)-K66*$AZ$3)/Z66, 0)</f>
        <v>-27593678535.491203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0.84743607600000004</v>
      </c>
      <c r="Q67" s="4">
        <f t="shared" si="21"/>
        <v>12.5</v>
      </c>
      <c r="R67">
        <f t="shared" ref="R67:R69" si="28">$C$6</f>
        <v>1000000</v>
      </c>
      <c r="S67">
        <f t="shared" ref="S67:S69" si="29">AX67</f>
        <v>-172815235306.37253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-84.685988878264183</v>
      </c>
      <c r="AC67">
        <f t="shared" ref="AC67:AC69" si="30">S67*Z67</f>
        <v>-75.612505703985192</v>
      </c>
      <c r="AE67">
        <f t="shared" ref="AE67:AE69" si="31">$Z67*O67</f>
        <v>0</v>
      </c>
      <c r="AF67">
        <f t="shared" si="24"/>
        <v>0</v>
      </c>
      <c r="AG67">
        <f t="shared" si="24"/>
        <v>-5.4691724350819569E-9</v>
      </c>
      <c r="AH67">
        <f t="shared" ref="AH67:AH69" si="32">-X67*R67</f>
        <v>-2.6008117045674033E-3</v>
      </c>
      <c r="AI67">
        <f t="shared" ref="AI67:AI69" si="33">SUM(AE67:AH67)</f>
        <v>-2.6008171737398385E-3</v>
      </c>
      <c r="AJ67">
        <f t="shared" ref="AJ67:AJ69" si="34">AB67-AC67</f>
        <v>-9.0734831742789908</v>
      </c>
      <c r="AK67">
        <f t="shared" si="22"/>
        <v>-5.9280192214784933</v>
      </c>
      <c r="AL67">
        <f t="shared" si="26"/>
        <v>-15.004103212931224</v>
      </c>
      <c r="AN67">
        <f t="shared" si="27"/>
        <v>0</v>
      </c>
      <c r="AO67">
        <f t="shared" si="27"/>
        <v>0</v>
      </c>
      <c r="AP67">
        <f t="shared" si="27"/>
        <v>-6.0763755490541108E-12</v>
      </c>
      <c r="AQ67">
        <f t="shared" si="27"/>
        <v>-2.8895612337902624E-6</v>
      </c>
      <c r="AR67">
        <f t="shared" si="27"/>
        <v>-2.8895673101658114E-6</v>
      </c>
      <c r="AS67">
        <f t="shared" si="27"/>
        <v>-1.0080847140837413E-2</v>
      </c>
      <c r="AT67">
        <f t="shared" si="27"/>
        <v>-6.5861648136487988E-3</v>
      </c>
      <c r="AU67">
        <f t="shared" si="23"/>
        <v>-1.6669901521796378E-2</v>
      </c>
      <c r="AW67">
        <v>64</v>
      </c>
      <c r="AX67">
        <f>IF(Z67&gt;0, (R67*SUMPRODUCT(K67:$K$98, X67:$X$98)-K67*$AZ$3)/Z67, 0)</f>
        <v>-172815235306.37253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0.87888519499999995</v>
      </c>
      <c r="Q68" s="4">
        <f t="shared" si="21"/>
        <v>12.5</v>
      </c>
      <c r="R68">
        <f t="shared" si="28"/>
        <v>1000000</v>
      </c>
      <c r="S68">
        <f t="shared" si="29"/>
        <v>-1388647741680.1921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-75.612505703985192</v>
      </c>
      <c r="AC68">
        <f t="shared" si="30"/>
        <v>-67.511168341610798</v>
      </c>
      <c r="AE68">
        <f t="shared" si="31"/>
        <v>0</v>
      </c>
      <c r="AF68">
        <f t="shared" si="24"/>
        <v>0</v>
      </c>
      <c r="AG68">
        <f t="shared" si="24"/>
        <v>-6.0770602863550701E-10</v>
      </c>
      <c r="AH68">
        <f t="shared" si="32"/>
        <v>-3.8454197456765045E-4</v>
      </c>
      <c r="AI68">
        <f t="shared" si="33"/>
        <v>-3.8454258227367907E-4</v>
      </c>
      <c r="AJ68">
        <f t="shared" si="34"/>
        <v>-8.1013373623743945</v>
      </c>
      <c r="AK68">
        <f t="shared" si="22"/>
        <v>-5.2928753992789641</v>
      </c>
      <c r="AL68">
        <f t="shared" si="26"/>
        <v>-13.394597304235631</v>
      </c>
      <c r="AN68">
        <f t="shared" si="27"/>
        <v>0</v>
      </c>
      <c r="AO68">
        <f t="shared" si="27"/>
        <v>0</v>
      </c>
      <c r="AP68">
        <f t="shared" si="27"/>
        <v>-6.0283507521421036E-13</v>
      </c>
      <c r="AQ68">
        <f t="shared" si="27"/>
        <v>-3.8145975066597523E-7</v>
      </c>
      <c r="AR68">
        <f t="shared" si="27"/>
        <v>-3.8146035350105041E-7</v>
      </c>
      <c r="AS68">
        <f t="shared" si="27"/>
        <v>-8.0364026158310058E-3</v>
      </c>
      <c r="AT68">
        <f t="shared" si="27"/>
        <v>-5.2504513515983743E-3</v>
      </c>
      <c r="AU68">
        <f t="shared" si="23"/>
        <v>-1.328723542778288E-2</v>
      </c>
      <c r="AW68">
        <v>65</v>
      </c>
      <c r="AX68">
        <f>IF(Z68&gt;0, (R68*SUMPRODUCT(K68:$K$98, X68:$X$98)-K68*$AZ$3)/Z68, 0)</f>
        <v>-1388647741680.1921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1000000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-67.511168341610798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-4.8616482290840562E-5</v>
      </c>
      <c r="AI69">
        <f t="shared" si="33"/>
        <v>-4.8616482290840562E-5</v>
      </c>
      <c r="AJ69">
        <f t="shared" si="34"/>
        <v>-67.511168341610798</v>
      </c>
      <c r="AK69">
        <f t="shared" si="22"/>
        <v>-4.7257817839127565</v>
      </c>
      <c r="AL69">
        <f t="shared" si="26"/>
        <v>-72.236998742005838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-4.3059648229586451E-8</v>
      </c>
      <c r="AR69">
        <f t="shared" si="27"/>
        <v>-4.3059648229586451E-8</v>
      </c>
      <c r="AS69">
        <f t="shared" si="27"/>
        <v>-5.9794683271558707E-2</v>
      </c>
      <c r="AT69">
        <f t="shared" si="27"/>
        <v>-4.1856278290091095E-3</v>
      </c>
      <c r="AU69">
        <f t="shared" si="23"/>
        <v>-6.3980354160216038E-2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112958.38840292805</v>
      </c>
      <c r="AO71" s="8">
        <f t="shared" si="47"/>
        <v>-11295.838840292805</v>
      </c>
      <c r="AP71" s="8">
        <f t="shared" si="47"/>
        <v>-204.06987009211417</v>
      </c>
      <c r="AQ71" s="8">
        <f t="shared" si="47"/>
        <v>-68056.664162794463</v>
      </c>
      <c r="AR71" s="8">
        <f t="shared" si="47"/>
        <v>33401.815529748623</v>
      </c>
      <c r="AS71" s="8">
        <f t="shared" si="47"/>
        <v>-8081.5112192110337</v>
      </c>
      <c r="AT71" s="8">
        <f t="shared" si="47"/>
        <v>3726.1384216438464</v>
      </c>
      <c r="AU71" s="8">
        <f t="shared" si="47"/>
        <v>29046.44273218148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2B759-203D-4737-8C91-07ADD18E9C48}">
  <dimension ref="A1:AZ100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'S.26.04.F'!C3*(1+C12)</f>
        <v>86414.477025964865</v>
      </c>
      <c r="K3">
        <v>1</v>
      </c>
      <c r="L3" s="2">
        <v>0</v>
      </c>
      <c r="O3">
        <f>$C$3</f>
        <v>86414.477025964865</v>
      </c>
      <c r="P3">
        <f>O3*C5</f>
        <v>8641.4477025964861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86414.477025964865</v>
      </c>
      <c r="AF3">
        <f t="shared" ref="AF3:AG34" si="4">-$Z3*P3</f>
        <v>-8641.4477025964861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77673.029323368377</v>
      </c>
      <c r="AJ3">
        <f t="shared" ref="AJ3:AJ66" si="7">AB3-AC3</f>
        <v>0</v>
      </c>
      <c r="AL3">
        <f t="shared" ref="AL3:AL34" si="8">SUM(AI3:AK3)</f>
        <v>77673.029323368377</v>
      </c>
      <c r="AN3">
        <f t="shared" ref="AN3:AU34" si="9">AE3*$K3</f>
        <v>86414.477025964865</v>
      </c>
      <c r="AO3">
        <f t="shared" si="9"/>
        <v>-8641.4477025964861</v>
      </c>
      <c r="AP3">
        <f t="shared" si="9"/>
        <v>-100</v>
      </c>
      <c r="AQ3">
        <f t="shared" si="9"/>
        <v>0</v>
      </c>
      <c r="AR3">
        <f t="shared" si="9"/>
        <v>77673.029323368377</v>
      </c>
      <c r="AS3">
        <f t="shared" si="9"/>
        <v>0</v>
      </c>
      <c r="AT3">
        <f t="shared" si="9"/>
        <v>0</v>
      </c>
      <c r="AU3">
        <f t="shared" si="9"/>
        <v>77673.029323368377</v>
      </c>
      <c r="AW3">
        <v>0</v>
      </c>
      <c r="AX3">
        <f>IF(Z3&gt;0, (R3*SUMPRODUCT(K3:$K$98, X3:$X$98)-K3*$AZ$3)/Z3, 0)</f>
        <v>0</v>
      </c>
      <c r="AZ3">
        <f>C6*SUMPRODUCT(X4:X98, K4:K98)/1</f>
        <v>55123.222776090908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2000000</v>
      </c>
      <c r="S4">
        <f t="shared" si="1"/>
        <v>3744.6729888356062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3697.5088325412216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-5190</v>
      </c>
      <c r="AI4">
        <f t="shared" si="6"/>
        <v>-5190</v>
      </c>
      <c r="AJ4">
        <f t="shared" si="7"/>
        <v>-3697.5088325412216</v>
      </c>
      <c r="AK4">
        <f>G4*SUM(AB4, AE4:AF4)</f>
        <v>0</v>
      </c>
      <c r="AL4">
        <f t="shared" si="8"/>
        <v>-8887.5088325412216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-4841.8695773859499</v>
      </c>
      <c r="AR4">
        <f t="shared" si="9"/>
        <v>-4841.8695773859499</v>
      </c>
      <c r="AS4">
        <f t="shared" si="9"/>
        <v>-3449.4904678992643</v>
      </c>
      <c r="AT4">
        <f t="shared" si="9"/>
        <v>0</v>
      </c>
      <c r="AU4">
        <f t="shared" si="9"/>
        <v>-8291.3600452852152</v>
      </c>
      <c r="AW4">
        <v>1</v>
      </c>
      <c r="AX4">
        <f>IF(Z4&gt;0, (R4*SUMPRODUCT(K4:$K$98, X4:$X$98)-K4*$AZ$3)/Z4, 0)</f>
        <v>3744.6729888356062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2.5990000000000002E-3</v>
      </c>
      <c r="Q5" s="4">
        <f t="shared" ref="Q5:Q68" si="21">$C$8</f>
        <v>12.5</v>
      </c>
      <c r="R5">
        <f t="shared" si="0"/>
        <v>2000000</v>
      </c>
      <c r="S5">
        <f t="shared" si="1"/>
        <v>3225.8024246796854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3697.5088325412216</v>
      </c>
      <c r="AC5">
        <f t="shared" si="2"/>
        <v>3145.0434429307134</v>
      </c>
      <c r="AE5">
        <f t="shared" si="3"/>
        <v>0</v>
      </c>
      <c r="AF5">
        <f t="shared" si="4"/>
        <v>0</v>
      </c>
      <c r="AG5">
        <f t="shared" si="4"/>
        <v>-12.187058555062501</v>
      </c>
      <c r="AH5">
        <f t="shared" si="5"/>
        <v>-5132.5311900000006</v>
      </c>
      <c r="AI5">
        <f t="shared" si="6"/>
        <v>-5144.7182485550629</v>
      </c>
      <c r="AJ5">
        <f t="shared" si="7"/>
        <v>552.46538961050828</v>
      </c>
      <c r="AK5">
        <f>G5*SUM(AB5, AE5:AF5)</f>
        <v>151.59786213419008</v>
      </c>
      <c r="AL5">
        <f t="shared" si="8"/>
        <v>-4440.6549968103645</v>
      </c>
      <c r="AN5">
        <f t="shared" si="9"/>
        <v>0</v>
      </c>
      <c r="AO5">
        <f t="shared" si="9"/>
        <v>0</v>
      </c>
      <c r="AP5">
        <f t="shared" si="9"/>
        <v>-10.421251482276306</v>
      </c>
      <c r="AQ5">
        <f t="shared" si="9"/>
        <v>-4388.8685715223901</v>
      </c>
      <c r="AR5">
        <f t="shared" si="9"/>
        <v>-4399.2898230046658</v>
      </c>
      <c r="AS5">
        <f t="shared" si="9"/>
        <v>472.4175841424223</v>
      </c>
      <c r="AT5">
        <f t="shared" si="9"/>
        <v>129.63254737293295</v>
      </c>
      <c r="AU5">
        <f t="shared" si="9"/>
        <v>-3797.2396914893106</v>
      </c>
      <c r="AW5">
        <v>2</v>
      </c>
      <c r="AX5">
        <f>IF(Z5&gt;0, (R5*SUMPRODUCT(K5:$K$98, X5:$X$98)-K5*$AZ$3)/Z5, 0)</f>
        <v>3225.8024246796854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2.6029999999999998E-3</v>
      </c>
      <c r="Q6" s="4">
        <f t="shared" si="21"/>
        <v>12.5</v>
      </c>
      <c r="R6">
        <f t="shared" si="0"/>
        <v>2000000</v>
      </c>
      <c r="S6">
        <f t="shared" si="1"/>
        <v>3500.5271809151022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3145.0434429307134</v>
      </c>
      <c r="AC6">
        <f t="shared" si="2"/>
        <v>3369.8777207556632</v>
      </c>
      <c r="AE6">
        <f t="shared" si="3"/>
        <v>0</v>
      </c>
      <c r="AF6">
        <f t="shared" si="4"/>
        <v>0</v>
      </c>
      <c r="AG6">
        <f t="shared" si="4"/>
        <v>-12.033465056093048</v>
      </c>
      <c r="AH6">
        <f t="shared" si="5"/>
        <v>-5075.66614701243</v>
      </c>
      <c r="AI6">
        <f t="shared" si="6"/>
        <v>-5087.6996120685226</v>
      </c>
      <c r="AJ6">
        <f t="shared" si="7"/>
        <v>-224.83427782494982</v>
      </c>
      <c r="AK6">
        <f>G6*SUM(AB6, AE6:AF6)</f>
        <v>183.98504141144673</v>
      </c>
      <c r="AL6">
        <f t="shared" si="8"/>
        <v>-5128.5488484820253</v>
      </c>
      <c r="AN6">
        <f t="shared" si="9"/>
        <v>0</v>
      </c>
      <c r="AO6">
        <f t="shared" si="9"/>
        <v>0</v>
      </c>
      <c r="AP6">
        <f t="shared" si="9"/>
        <v>-9.2827356335996178</v>
      </c>
      <c r="AQ6">
        <f t="shared" si="9"/>
        <v>-3915.419772068954</v>
      </c>
      <c r="AR6">
        <f t="shared" si="9"/>
        <v>-3924.7025077025532</v>
      </c>
      <c r="AS6">
        <f t="shared" si="9"/>
        <v>-173.43941688379471</v>
      </c>
      <c r="AT6">
        <f t="shared" si="9"/>
        <v>141.92790621804852</v>
      </c>
      <c r="AU6">
        <f t="shared" si="9"/>
        <v>-3956.2140183682991</v>
      </c>
      <c r="AW6">
        <v>3</v>
      </c>
      <c r="AX6">
        <f>IF(Z6&gt;0, (R6*SUMPRODUCT(K6:$K$98, X6:$X$98)-K6*$AZ$3)/Z6, 0)</f>
        <v>3500.5271809151022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2.6080000000000001E-3</v>
      </c>
      <c r="Q7" s="4">
        <f t="shared" si="21"/>
        <v>12.5</v>
      </c>
      <c r="R7">
        <f t="shared" si="0"/>
        <v>2000000</v>
      </c>
      <c r="S7">
        <f t="shared" si="1"/>
        <v>3459.6082185576179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3369.8777207556632</v>
      </c>
      <c r="AC7">
        <f t="shared" si="2"/>
        <v>3288.4952013724542</v>
      </c>
      <c r="AE7">
        <f t="shared" si="3"/>
        <v>0</v>
      </c>
      <c r="AF7">
        <f t="shared" si="4"/>
        <v>0</v>
      </c>
      <c r="AG7">
        <f t="shared" si="4"/>
        <v>-11.881747128665827</v>
      </c>
      <c r="AH7">
        <f t="shared" si="5"/>
        <v>-5021.324298606507</v>
      </c>
      <c r="AI7">
        <f t="shared" si="6"/>
        <v>-5033.2060457351727</v>
      </c>
      <c r="AJ7">
        <f t="shared" si="7"/>
        <v>81.382519383209001</v>
      </c>
      <c r="AK7">
        <f>G7*SUM(AB7, AE7:AF7)</f>
        <v>165.46099608910305</v>
      </c>
      <c r="AL7">
        <f t="shared" si="8"/>
        <v>-4786.3625302628607</v>
      </c>
      <c r="AN7">
        <f t="shared" si="9"/>
        <v>0</v>
      </c>
      <c r="AO7">
        <f t="shared" si="9"/>
        <v>0</v>
      </c>
      <c r="AP7">
        <f t="shared" si="9"/>
        <v>-8.3392765924221592</v>
      </c>
      <c r="AQ7">
        <f t="shared" si="9"/>
        <v>-3524.2470432066684</v>
      </c>
      <c r="AR7">
        <f t="shared" si="9"/>
        <v>-3532.5863197990902</v>
      </c>
      <c r="AS7">
        <f t="shared" si="9"/>
        <v>57.118816919388848</v>
      </c>
      <c r="AT7">
        <f t="shared" si="9"/>
        <v>116.12980790642771</v>
      </c>
      <c r="AU7">
        <f t="shared" si="9"/>
        <v>-3359.3376949732738</v>
      </c>
      <c r="AW7">
        <v>4</v>
      </c>
      <c r="AX7">
        <f>IF(Z7&gt;0, (R7*SUMPRODUCT(K7:$K$98, X7:$X$98)-K7*$AZ$3)/Z7, 0)</f>
        <v>3459.6082185576179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2.614E-3</v>
      </c>
      <c r="Q8" s="4">
        <f t="shared" si="21"/>
        <v>12.5</v>
      </c>
      <c r="R8">
        <f t="shared" si="0"/>
        <v>2000000</v>
      </c>
      <c r="S8">
        <f t="shared" si="1"/>
        <v>2492.3055122937626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3288.4952013724542</v>
      </c>
      <c r="AC8">
        <f t="shared" si="2"/>
        <v>2339.1524952438558</v>
      </c>
      <c r="AE8">
        <f t="shared" si="3"/>
        <v>0</v>
      </c>
      <c r="AF8">
        <f t="shared" si="4"/>
        <v>0</v>
      </c>
      <c r="AG8">
        <f t="shared" si="4"/>
        <v>-11.731870770384836</v>
      </c>
      <c r="AH8">
        <f t="shared" si="5"/>
        <v>-4969.4219190931954</v>
      </c>
      <c r="AI8">
        <f t="shared" si="6"/>
        <v>-4981.1537898635806</v>
      </c>
      <c r="AJ8">
        <f t="shared" si="7"/>
        <v>949.34270612859837</v>
      </c>
      <c r="AK8">
        <f>G8*SUM(AB8, AE8:AF8)</f>
        <v>70.044947789233277</v>
      </c>
      <c r="AL8">
        <f t="shared" si="8"/>
        <v>-3961.7661359457488</v>
      </c>
      <c r="AN8">
        <f t="shared" si="9"/>
        <v>0</v>
      </c>
      <c r="AO8">
        <f t="shared" si="9"/>
        <v>0</v>
      </c>
      <c r="AP8">
        <f t="shared" si="9"/>
        <v>-7.6860682885142779</v>
      </c>
      <c r="AQ8">
        <f t="shared" si="9"/>
        <v>-3255.6884551616204</v>
      </c>
      <c r="AR8">
        <f t="shared" si="9"/>
        <v>-3263.3745234501353</v>
      </c>
      <c r="AS8">
        <f t="shared" si="9"/>
        <v>621.9564646864925</v>
      </c>
      <c r="AT8">
        <f t="shared" si="9"/>
        <v>45.889548436937332</v>
      </c>
      <c r="AU8">
        <f t="shared" si="9"/>
        <v>-2595.5285103267051</v>
      </c>
      <c r="AW8">
        <v>5</v>
      </c>
      <c r="AX8">
        <f>IF(Z8&gt;0, (R8*SUMPRODUCT(K8:$K$98, X8:$X$98)-K8*$AZ$3)/Z8, 0)</f>
        <v>2492.3055122937626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2.624E-3</v>
      </c>
      <c r="Q9" s="4">
        <f t="shared" si="21"/>
        <v>12.5</v>
      </c>
      <c r="R9">
        <f t="shared" si="0"/>
        <v>2000000</v>
      </c>
      <c r="S9">
        <f t="shared" si="1"/>
        <v>1074.0717974732765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2339.1524952438558</v>
      </c>
      <c r="AC9">
        <f t="shared" si="2"/>
        <v>995.34384991410479</v>
      </c>
      <c r="AE9">
        <f t="shared" si="3"/>
        <v>0</v>
      </c>
      <c r="AF9">
        <f t="shared" si="4"/>
        <v>0</v>
      </c>
      <c r="AG9">
        <f t="shared" si="4"/>
        <v>-11.583767633779498</v>
      </c>
      <c r="AH9">
        <f t="shared" si="5"/>
        <v>-4925.5086242383695</v>
      </c>
      <c r="AI9">
        <f t="shared" si="6"/>
        <v>-4937.0923918721492</v>
      </c>
      <c r="AJ9">
        <f t="shared" si="7"/>
        <v>1343.808645329751</v>
      </c>
      <c r="AK9">
        <f t="shared" ref="AK9:AK72" si="22">G9*SUM(AB9:AB9, AE9:AF9)</f>
        <v>13.80099972193875</v>
      </c>
      <c r="AL9">
        <f t="shared" si="8"/>
        <v>-3579.4827468204594</v>
      </c>
      <c r="AN9">
        <f t="shared" si="9"/>
        <v>0</v>
      </c>
      <c r="AO9">
        <f t="shared" si="9"/>
        <v>0</v>
      </c>
      <c r="AP9">
        <f t="shared" si="9"/>
        <v>-7.1872709181173162</v>
      </c>
      <c r="AQ9">
        <f t="shared" si="9"/>
        <v>-3056.0838244623869</v>
      </c>
      <c r="AR9">
        <f t="shared" si="9"/>
        <v>-3063.2710953805044</v>
      </c>
      <c r="AS9">
        <f t="shared" si="9"/>
        <v>833.78026057156626</v>
      </c>
      <c r="AT9">
        <f t="shared" si="9"/>
        <v>8.5629759745164868</v>
      </c>
      <c r="AU9">
        <f t="shared" si="9"/>
        <v>-2220.9278588344214</v>
      </c>
      <c r="AW9">
        <v>6</v>
      </c>
      <c r="AX9">
        <f>IF(Z9&gt;0, (R9*SUMPRODUCT(K9:$K$98, X9:$X$98)-K9*$AZ$3)/Z9, 0)</f>
        <v>1074.0717974732765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2.6350000000000002E-3</v>
      </c>
      <c r="Q10" s="4">
        <f t="shared" si="21"/>
        <v>12.5</v>
      </c>
      <c r="R10">
        <f t="shared" si="0"/>
        <v>2000000</v>
      </c>
      <c r="S10">
        <f t="shared" si="1"/>
        <v>-333.76001631200228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995.34384991410479</v>
      </c>
      <c r="AC10">
        <f t="shared" si="2"/>
        <v>-305.38792453444694</v>
      </c>
      <c r="AE10">
        <f t="shared" si="3"/>
        <v>0</v>
      </c>
      <c r="AF10">
        <f t="shared" si="4"/>
        <v>0</v>
      </c>
      <c r="AG10">
        <f t="shared" si="4"/>
        <v>-11.437406729726696</v>
      </c>
      <c r="AH10">
        <f t="shared" si="5"/>
        <v>-4883.7164344014373</v>
      </c>
      <c r="AI10">
        <f t="shared" si="6"/>
        <v>-4895.153841131164</v>
      </c>
      <c r="AJ10">
        <f t="shared" si="7"/>
        <v>1300.7317744485517</v>
      </c>
      <c r="AK10">
        <f t="shared" si="22"/>
        <v>4.0809097846478304</v>
      </c>
      <c r="AL10">
        <f t="shared" si="8"/>
        <v>-3590.3411568979645</v>
      </c>
      <c r="AN10">
        <f t="shared" si="9"/>
        <v>0</v>
      </c>
      <c r="AO10">
        <f t="shared" si="9"/>
        <v>0</v>
      </c>
      <c r="AP10">
        <f t="shared" si="9"/>
        <v>-6.7322452803974056</v>
      </c>
      <c r="AQ10">
        <f t="shared" si="9"/>
        <v>-2874.6356314185191</v>
      </c>
      <c r="AR10">
        <f t="shared" si="9"/>
        <v>-2881.3678766989165</v>
      </c>
      <c r="AS10">
        <f t="shared" si="9"/>
        <v>765.63206647486732</v>
      </c>
      <c r="AT10">
        <f t="shared" si="9"/>
        <v>2.4020904639175535</v>
      </c>
      <c r="AU10">
        <f t="shared" si="9"/>
        <v>-2113.3337197601318</v>
      </c>
      <c r="AW10">
        <v>7</v>
      </c>
      <c r="AX10">
        <f>IF(Z10&gt;0, (R10*SUMPRODUCT(K10:$K$98, X10:$X$98)-K10*$AZ$3)/Z10, 0)</f>
        <v>-333.76001631200228</v>
      </c>
    </row>
    <row r="11" spans="1:52" x14ac:dyDescent="0.25">
      <c r="A11" t="s">
        <v>33</v>
      </c>
      <c r="C11" s="12">
        <f>AU100</f>
        <v>22220.865520962398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2.647E-3</v>
      </c>
      <c r="Q11" s="4">
        <f t="shared" si="21"/>
        <v>12.5</v>
      </c>
      <c r="R11">
        <f t="shared" si="0"/>
        <v>2000000</v>
      </c>
      <c r="S11">
        <f t="shared" si="1"/>
        <v>-1731.7345120007683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-305.38792453444694</v>
      </c>
      <c r="AC11">
        <f t="shared" si="2"/>
        <v>-1564.4846799198785</v>
      </c>
      <c r="AE11">
        <f t="shared" si="3"/>
        <v>0</v>
      </c>
      <c r="AF11">
        <f t="shared" si="4"/>
        <v>0</v>
      </c>
      <c r="AG11">
        <f t="shared" si="4"/>
        <v>-11.292757846815842</v>
      </c>
      <c r="AH11">
        <f t="shared" si="5"/>
        <v>-4843.9704981738505</v>
      </c>
      <c r="AI11">
        <f t="shared" si="6"/>
        <v>-4855.2632560206666</v>
      </c>
      <c r="AJ11">
        <f t="shared" si="7"/>
        <v>1259.0967553854316</v>
      </c>
      <c r="AK11">
        <f t="shared" si="22"/>
        <v>-0.73293101888267254</v>
      </c>
      <c r="AL11">
        <f t="shared" si="8"/>
        <v>-3596.8994316541175</v>
      </c>
      <c r="AN11">
        <f t="shared" si="9"/>
        <v>0</v>
      </c>
      <c r="AO11">
        <f t="shared" si="9"/>
        <v>0</v>
      </c>
      <c r="AP11">
        <f t="shared" si="9"/>
        <v>-6.316136995758475</v>
      </c>
      <c r="AQ11">
        <f t="shared" si="9"/>
        <v>-2709.2745354940225</v>
      </c>
      <c r="AR11">
        <f t="shared" si="9"/>
        <v>-2715.5906724897814</v>
      </c>
      <c r="AS11">
        <f t="shared" si="9"/>
        <v>704.22368971382332</v>
      </c>
      <c r="AT11">
        <f t="shared" si="9"/>
        <v>-0.40993464895814608</v>
      </c>
      <c r="AU11">
        <f t="shared" si="9"/>
        <v>-2011.7769174249158</v>
      </c>
      <c r="AW11">
        <v>8</v>
      </c>
      <c r="AX11">
        <f>IF(Z11&gt;0, (R11*SUMPRODUCT(K11:$K$98, X11:$X$98)-K11*$AZ$3)/Z11, 0)</f>
        <v>-1731.7345120007683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2.6610000000000002E-3</v>
      </c>
      <c r="Q12" s="4">
        <f t="shared" si="21"/>
        <v>12.5</v>
      </c>
      <c r="R12">
        <f t="shared" si="0"/>
        <v>2000000</v>
      </c>
      <c r="S12">
        <f t="shared" si="1"/>
        <v>-3073.4277714326759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-1564.4846799198785</v>
      </c>
      <c r="AC12">
        <f t="shared" si="2"/>
        <v>-2741.4435387294761</v>
      </c>
      <c r="AE12">
        <f t="shared" si="3"/>
        <v>0</v>
      </c>
      <c r="AF12">
        <f t="shared" si="4"/>
        <v>0</v>
      </c>
      <c r="AG12">
        <f t="shared" si="4"/>
        <v>-11.149780239717307</v>
      </c>
      <c r="AH12">
        <f t="shared" si="5"/>
        <v>-4808.0045808603136</v>
      </c>
      <c r="AI12">
        <f t="shared" si="6"/>
        <v>-4819.1543611000307</v>
      </c>
      <c r="AJ12">
        <f t="shared" si="7"/>
        <v>1176.9588588095976</v>
      </c>
      <c r="AK12">
        <f t="shared" si="22"/>
        <v>-3.5983147638157207</v>
      </c>
      <c r="AL12">
        <f t="shared" si="8"/>
        <v>-3645.7938170542488</v>
      </c>
      <c r="AN12">
        <f t="shared" si="9"/>
        <v>0</v>
      </c>
      <c r="AO12">
        <f t="shared" si="9"/>
        <v>0</v>
      </c>
      <c r="AP12">
        <f t="shared" si="9"/>
        <v>-5.926226727411553</v>
      </c>
      <c r="AQ12">
        <f t="shared" si="9"/>
        <v>-2555.5055471957889</v>
      </c>
      <c r="AR12">
        <f t="shared" si="9"/>
        <v>-2561.4317739232001</v>
      </c>
      <c r="AS12">
        <f t="shared" si="9"/>
        <v>625.56614535732592</v>
      </c>
      <c r="AT12">
        <f t="shared" si="9"/>
        <v>-1.9125425495834683</v>
      </c>
      <c r="AU12">
        <f t="shared" si="9"/>
        <v>-1937.7781711154578</v>
      </c>
      <c r="AW12">
        <v>9</v>
      </c>
      <c r="AX12">
        <f>IF(Z12&gt;0, (R12*SUMPRODUCT(K12:$K$98, X12:$X$98)-K12*$AZ$3)/Z12, 0)</f>
        <v>-3073.4277714326759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2.676E-3</v>
      </c>
      <c r="Q13" s="4">
        <f t="shared" si="21"/>
        <v>12.5</v>
      </c>
      <c r="R13">
        <f t="shared" si="0"/>
        <v>2000000</v>
      </c>
      <c r="S13">
        <f t="shared" si="1"/>
        <v>-4370.2018520506308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-2741.4435387294761</v>
      </c>
      <c r="AC13">
        <f t="shared" si="2"/>
        <v>-3848.7303568252678</v>
      </c>
      <c r="AE13">
        <f t="shared" si="3"/>
        <v>0</v>
      </c>
      <c r="AF13">
        <f t="shared" si="4"/>
        <v>0</v>
      </c>
      <c r="AG13">
        <f t="shared" si="4"/>
        <v>-11.00844562539865</v>
      </c>
      <c r="AH13">
        <f t="shared" si="5"/>
        <v>-4773.8899074373621</v>
      </c>
      <c r="AI13">
        <f t="shared" si="6"/>
        <v>-4784.8983530627611</v>
      </c>
      <c r="AJ13">
        <f t="shared" si="7"/>
        <v>1107.2868180957917</v>
      </c>
      <c r="AK13">
        <f t="shared" si="22"/>
        <v>-5.482887077458952</v>
      </c>
      <c r="AL13">
        <f t="shared" si="8"/>
        <v>-3683.0944220444285</v>
      </c>
      <c r="AN13">
        <f t="shared" si="9"/>
        <v>0</v>
      </c>
      <c r="AO13">
        <f t="shared" si="9"/>
        <v>0</v>
      </c>
      <c r="AP13">
        <f t="shared" si="9"/>
        <v>-5.5618877161738434</v>
      </c>
      <c r="AQ13">
        <f t="shared" si="9"/>
        <v>-2411.9517448750285</v>
      </c>
      <c r="AR13">
        <f t="shared" si="9"/>
        <v>-2417.5136325912026</v>
      </c>
      <c r="AS13">
        <f t="shared" si="9"/>
        <v>559.44364548970395</v>
      </c>
      <c r="AT13">
        <f t="shared" si="9"/>
        <v>-2.7701642287198855</v>
      </c>
      <c r="AU13">
        <f t="shared" si="9"/>
        <v>-1860.8401513302185</v>
      </c>
      <c r="AW13">
        <v>10</v>
      </c>
      <c r="AX13">
        <f>IF(Z13&gt;0, (R13*SUMPRODUCT(K13:$K$98, X13:$X$98)-K13*$AZ$3)/Z13, 0)</f>
        <v>-4370.2018520506308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2.6930000000000001E-3</v>
      </c>
      <c r="Q14" s="4">
        <f t="shared" si="21"/>
        <v>12.5</v>
      </c>
      <c r="R14">
        <f t="shared" si="0"/>
        <v>2000000</v>
      </c>
      <c r="S14">
        <f t="shared" si="1"/>
        <v>-3768.5168071166186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-3848.7303568252678</v>
      </c>
      <c r="AC14">
        <f t="shared" si="2"/>
        <v>-3276.714940093163</v>
      </c>
      <c r="AE14">
        <f t="shared" si="3"/>
        <v>0</v>
      </c>
      <c r="AF14">
        <f t="shared" si="4"/>
        <v>0</v>
      </c>
      <c r="AG14">
        <f t="shared" si="4"/>
        <v>-10.868715425075466</v>
      </c>
      <c r="AH14">
        <f t="shared" si="5"/>
        <v>-4743.3190510717714</v>
      </c>
      <c r="AI14">
        <f t="shared" si="6"/>
        <v>-4754.187766496847</v>
      </c>
      <c r="AJ14">
        <f t="shared" si="7"/>
        <v>-572.01541673210477</v>
      </c>
      <c r="AK14">
        <f t="shared" si="22"/>
        <v>-269.41112497776879</v>
      </c>
      <c r="AL14">
        <f t="shared" si="8"/>
        <v>-5595.614308206721</v>
      </c>
      <c r="AN14">
        <f t="shared" si="9"/>
        <v>0</v>
      </c>
      <c r="AO14">
        <f t="shared" si="9"/>
        <v>0</v>
      </c>
      <c r="AP14">
        <f t="shared" si="9"/>
        <v>-4.9029381030289718</v>
      </c>
      <c r="AQ14">
        <f t="shared" si="9"/>
        <v>-2139.7376599508802</v>
      </c>
      <c r="AR14">
        <f t="shared" si="9"/>
        <v>-2144.6405980539093</v>
      </c>
      <c r="AS14">
        <f t="shared" si="9"/>
        <v>-258.03934251009792</v>
      </c>
      <c r="AT14">
        <f t="shared" si="9"/>
        <v>-121.53285999060293</v>
      </c>
      <c r="AU14">
        <f t="shared" si="9"/>
        <v>-2524.2128005546101</v>
      </c>
      <c r="AW14">
        <v>11</v>
      </c>
      <c r="AX14">
        <f>IF(Z14&gt;0, (R14*SUMPRODUCT(K14:$K$98, X14:$X$98)-K14*$AZ$3)/Z14, 0)</f>
        <v>-3768.5168071166186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2.7169999999999998E-3</v>
      </c>
      <c r="Q15" s="4">
        <f t="shared" si="21"/>
        <v>12.5</v>
      </c>
      <c r="R15">
        <f t="shared" si="0"/>
        <v>2000000</v>
      </c>
      <c r="S15">
        <f t="shared" si="1"/>
        <v>-3206.0443667038885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-3276.714940093163</v>
      </c>
      <c r="AC15">
        <f t="shared" si="2"/>
        <v>-2752.1962057519559</v>
      </c>
      <c r="AE15">
        <f t="shared" si="3"/>
        <v>0</v>
      </c>
      <c r="AF15">
        <f t="shared" si="4"/>
        <v>0</v>
      </c>
      <c r="AG15">
        <f t="shared" si="4"/>
        <v>-10.730497971014783</v>
      </c>
      <c r="AH15">
        <f t="shared" si="5"/>
        <v>-4724.8479695888054</v>
      </c>
      <c r="AI15">
        <f t="shared" si="6"/>
        <v>-4735.5784675598206</v>
      </c>
      <c r="AJ15">
        <f t="shared" si="7"/>
        <v>-524.51873434120716</v>
      </c>
      <c r="AK15">
        <f t="shared" si="22"/>
        <v>-229.37004580652143</v>
      </c>
      <c r="AL15">
        <f t="shared" si="8"/>
        <v>-5489.4672477075492</v>
      </c>
      <c r="AN15">
        <f t="shared" si="9"/>
        <v>0</v>
      </c>
      <c r="AO15">
        <f t="shared" si="9"/>
        <v>0</v>
      </c>
      <c r="AP15">
        <f t="shared" si="9"/>
        <v>-4.3219530706899585</v>
      </c>
      <c r="AQ15">
        <f t="shared" si="9"/>
        <v>-1903.0404037042447</v>
      </c>
      <c r="AR15">
        <f t="shared" si="9"/>
        <v>-1907.3623567749348</v>
      </c>
      <c r="AS15">
        <f t="shared" si="9"/>
        <v>-211.26189675855329</v>
      </c>
      <c r="AT15">
        <f t="shared" si="9"/>
        <v>-92.384023227585772</v>
      </c>
      <c r="AU15">
        <f t="shared" si="9"/>
        <v>-2211.0082767610738</v>
      </c>
      <c r="AW15">
        <v>12</v>
      </c>
      <c r="AX15">
        <f>IF(Z15&gt;0, (R15*SUMPRODUCT(K15:$K$98, X15:$X$98)-K15*$AZ$3)/Z15, 0)</f>
        <v>-3206.0443667038885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2.745E-3</v>
      </c>
      <c r="Q16" s="4">
        <f t="shared" si="21"/>
        <v>12.5</v>
      </c>
      <c r="R16">
        <f t="shared" si="0"/>
        <v>2000000</v>
      </c>
      <c r="S16">
        <f t="shared" si="1"/>
        <v>-2686.0635805479174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-2752.1962057519559</v>
      </c>
      <c r="AC16">
        <f t="shared" si="2"/>
        <v>-2276.4362574097031</v>
      </c>
      <c r="AE16">
        <f t="shared" si="3"/>
        <v>0</v>
      </c>
      <c r="AF16">
        <f t="shared" si="4"/>
        <v>0</v>
      </c>
      <c r="AG16">
        <f t="shared" si="4"/>
        <v>-10.593737774374199</v>
      </c>
      <c r="AH16">
        <f t="shared" si="5"/>
        <v>-4712.8347088696928</v>
      </c>
      <c r="AI16">
        <f t="shared" si="6"/>
        <v>-4723.4284466440668</v>
      </c>
      <c r="AJ16">
        <f t="shared" si="7"/>
        <v>-475.75994834225276</v>
      </c>
      <c r="AK16">
        <f t="shared" si="22"/>
        <v>-192.65373440263693</v>
      </c>
      <c r="AL16">
        <f t="shared" si="8"/>
        <v>-5391.8421293889569</v>
      </c>
      <c r="AN16">
        <f t="shared" si="9"/>
        <v>0</v>
      </c>
      <c r="AO16">
        <f t="shared" si="9"/>
        <v>0</v>
      </c>
      <c r="AP16">
        <f t="shared" si="9"/>
        <v>-3.8097051596464411</v>
      </c>
      <c r="AQ16">
        <f t="shared" si="9"/>
        <v>-1694.8230255777048</v>
      </c>
      <c r="AR16">
        <f t="shared" si="9"/>
        <v>-1698.6327307373513</v>
      </c>
      <c r="AS16">
        <f t="shared" si="9"/>
        <v>-171.09212711843571</v>
      </c>
      <c r="AT16">
        <f t="shared" si="9"/>
        <v>-69.281866477220561</v>
      </c>
      <c r="AU16">
        <f t="shared" si="9"/>
        <v>-1939.0067243330077</v>
      </c>
      <c r="AW16">
        <v>13</v>
      </c>
      <c r="AX16">
        <f>IF(Z16&gt;0, (R16*SUMPRODUCT(K16:$K$98, X16:$X$98)-K16*$AZ$3)/Z16, 0)</f>
        <v>-2686.0635805479174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2.7729999999999999E-3</v>
      </c>
      <c r="Q17" s="4">
        <f t="shared" si="21"/>
        <v>12.5</v>
      </c>
      <c r="R17">
        <f t="shared" si="0"/>
        <v>2000000</v>
      </c>
      <c r="S17">
        <f t="shared" si="1"/>
        <v>-2207.9454848816617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-2276.4362574097031</v>
      </c>
      <c r="AC17">
        <f t="shared" si="2"/>
        <v>-1847.3303972316007</v>
      </c>
      <c r="AE17">
        <f t="shared" si="3"/>
        <v>0</v>
      </c>
      <c r="AF17">
        <f t="shared" si="4"/>
        <v>0</v>
      </c>
      <c r="AG17">
        <f t="shared" si="4"/>
        <v>-10.458423961782119</v>
      </c>
      <c r="AH17">
        <f t="shared" si="5"/>
        <v>-4700.2295757343445</v>
      </c>
      <c r="AI17">
        <f t="shared" si="6"/>
        <v>-4710.687999696127</v>
      </c>
      <c r="AJ17">
        <f t="shared" si="7"/>
        <v>-429.10586017810238</v>
      </c>
      <c r="AK17">
        <f t="shared" si="22"/>
        <v>-159.35053801867923</v>
      </c>
      <c r="AL17">
        <f t="shared" si="8"/>
        <v>-5299.1443978929083</v>
      </c>
      <c r="AN17">
        <f t="shared" si="9"/>
        <v>0</v>
      </c>
      <c r="AO17">
        <f t="shared" si="9"/>
        <v>0</v>
      </c>
      <c r="AP17">
        <f t="shared" si="9"/>
        <v>-3.3580748175377479</v>
      </c>
      <c r="AQ17">
        <f t="shared" si="9"/>
        <v>-1509.1874868142258</v>
      </c>
      <c r="AR17">
        <f t="shared" si="9"/>
        <v>-1512.5455616317638</v>
      </c>
      <c r="AS17">
        <f t="shared" si="9"/>
        <v>-137.78075820866013</v>
      </c>
      <c r="AT17">
        <f t="shared" si="9"/>
        <v>-51.165551409758983</v>
      </c>
      <c r="AU17">
        <f t="shared" si="9"/>
        <v>-1701.4918712501828</v>
      </c>
      <c r="AW17">
        <v>14</v>
      </c>
      <c r="AX17">
        <f>IF(Z17&gt;0, (R17*SUMPRODUCT(K17:$K$98, X17:$X$98)-K17*$AZ$3)/Z17, 0)</f>
        <v>-2207.9454848816617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2.8019999999999998E-3</v>
      </c>
      <c r="Q18" s="4">
        <f t="shared" si="21"/>
        <v>12.5</v>
      </c>
      <c r="R18">
        <f t="shared" si="0"/>
        <v>2000000</v>
      </c>
      <c r="S18">
        <f t="shared" si="1"/>
        <v>-1767.8190550661491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-1847.3303972316007</v>
      </c>
      <c r="AC18">
        <f t="shared" si="2"/>
        <v>-1460.1528074781472</v>
      </c>
      <c r="AE18">
        <f t="shared" si="3"/>
        <v>0</v>
      </c>
      <c r="AF18">
        <f t="shared" si="4"/>
        <v>0</v>
      </c>
      <c r="AG18">
        <f t="shared" si="4"/>
        <v>-10.324535218223383</v>
      </c>
      <c r="AH18">
        <f t="shared" si="5"/>
        <v>-4688.7206305461586</v>
      </c>
      <c r="AI18">
        <f t="shared" si="6"/>
        <v>-4699.0451657643816</v>
      </c>
      <c r="AJ18">
        <f t="shared" si="7"/>
        <v>-387.1775897534535</v>
      </c>
      <c r="AK18">
        <f t="shared" si="22"/>
        <v>-129.31312780621207</v>
      </c>
      <c r="AL18">
        <f t="shared" si="8"/>
        <v>-5215.5358833240471</v>
      </c>
      <c r="AN18">
        <f t="shared" si="9"/>
        <v>0</v>
      </c>
      <c r="AO18">
        <f t="shared" si="9"/>
        <v>0</v>
      </c>
      <c r="AP18">
        <f t="shared" si="9"/>
        <v>-2.9598970926103831</v>
      </c>
      <c r="AQ18">
        <f t="shared" si="9"/>
        <v>-1344.1893769629667</v>
      </c>
      <c r="AR18">
        <f t="shared" si="9"/>
        <v>-1347.1492740555768</v>
      </c>
      <c r="AS18">
        <f t="shared" si="9"/>
        <v>-110.99829658311185</v>
      </c>
      <c r="AT18">
        <f t="shared" si="9"/>
        <v>-37.072230656386402</v>
      </c>
      <c r="AU18">
        <f t="shared" si="9"/>
        <v>-1495.2198012950751</v>
      </c>
      <c r="AW18">
        <v>15</v>
      </c>
      <c r="AX18">
        <f>IF(Z18&gt;0, (R18*SUMPRODUCT(K18:$K$98, X18:$X$98)-K18*$AZ$3)/Z18, 0)</f>
        <v>-1767.8190550661491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2.8370000000000001E-3</v>
      </c>
      <c r="Q19" s="4">
        <f t="shared" si="21"/>
        <v>12.5</v>
      </c>
      <c r="R19">
        <f t="shared" si="0"/>
        <v>2000000</v>
      </c>
      <c r="S19">
        <f t="shared" si="1"/>
        <v>-1362.7835213679093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-1460.1528074781472</v>
      </c>
      <c r="AC19">
        <f t="shared" si="2"/>
        <v>-1111.159080362826</v>
      </c>
      <c r="AE19">
        <f t="shared" si="3"/>
        <v>0</v>
      </c>
      <c r="AF19">
        <f t="shared" si="4"/>
        <v>0</v>
      </c>
      <c r="AG19">
        <f t="shared" si="4"/>
        <v>-10.19199915962705</v>
      </c>
      <c r="AH19">
        <f t="shared" si="5"/>
        <v>-4686.5130262559578</v>
      </c>
      <c r="AI19">
        <f t="shared" si="6"/>
        <v>-4696.7050254155847</v>
      </c>
      <c r="AJ19">
        <f t="shared" si="7"/>
        <v>-348.99372711532124</v>
      </c>
      <c r="AK19">
        <f t="shared" si="22"/>
        <v>-102.21069652347032</v>
      </c>
      <c r="AL19">
        <f t="shared" si="8"/>
        <v>-5147.9094490543766</v>
      </c>
      <c r="AN19">
        <f t="shared" si="9"/>
        <v>0</v>
      </c>
      <c r="AO19">
        <f t="shared" si="9"/>
        <v>0</v>
      </c>
      <c r="AP19">
        <f t="shared" si="9"/>
        <v>-2.608840083600485</v>
      </c>
      <c r="AQ19">
        <f t="shared" si="9"/>
        <v>-1199.604007390808</v>
      </c>
      <c r="AR19">
        <f t="shared" si="9"/>
        <v>-1202.2128474744084</v>
      </c>
      <c r="AS19">
        <f t="shared" si="9"/>
        <v>-89.331720888495028</v>
      </c>
      <c r="AT19">
        <f t="shared" si="9"/>
        <v>-26.162812406757649</v>
      </c>
      <c r="AU19">
        <f t="shared" si="9"/>
        <v>-1317.7073807696611</v>
      </c>
      <c r="AW19">
        <v>16</v>
      </c>
      <c r="AX19">
        <f>IF(Z19&gt;0, (R19*SUMPRODUCT(K19:$K$98, X19:$X$98)-K19*$AZ$3)/Z19, 0)</f>
        <v>-1362.7835213679093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2.8709999999999999E-3</v>
      </c>
      <c r="Q20" s="4">
        <f t="shared" si="21"/>
        <v>12.5</v>
      </c>
      <c r="R20">
        <f t="shared" si="0"/>
        <v>2000000</v>
      </c>
      <c r="S20">
        <f t="shared" si="1"/>
        <v>-992.70315793519012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-1111.159080362826</v>
      </c>
      <c r="AC20">
        <f t="shared" si="2"/>
        <v>-798.99245911230901</v>
      </c>
      <c r="AE20">
        <f t="shared" si="3"/>
        <v>0</v>
      </c>
      <c r="AF20">
        <f t="shared" si="4"/>
        <v>0</v>
      </c>
      <c r="AG20">
        <f t="shared" si="4"/>
        <v>-10.06081793844349</v>
      </c>
      <c r="AH20">
        <f t="shared" si="5"/>
        <v>-4681.7967339662819</v>
      </c>
      <c r="AI20">
        <f t="shared" si="6"/>
        <v>-4691.8575519047254</v>
      </c>
      <c r="AJ20">
        <f t="shared" si="7"/>
        <v>-312.16662125051698</v>
      </c>
      <c r="AK20">
        <f t="shared" si="22"/>
        <v>-77.781135625397823</v>
      </c>
      <c r="AL20">
        <f t="shared" si="8"/>
        <v>-5081.8053087806402</v>
      </c>
      <c r="AN20">
        <f t="shared" si="9"/>
        <v>0</v>
      </c>
      <c r="AO20">
        <f t="shared" si="9"/>
        <v>0</v>
      </c>
      <c r="AP20">
        <f t="shared" si="9"/>
        <v>-2.2993408061468421</v>
      </c>
      <c r="AQ20">
        <f t="shared" si="9"/>
        <v>-1069.9971257167133</v>
      </c>
      <c r="AR20">
        <f t="shared" si="9"/>
        <v>-1072.2964665228601</v>
      </c>
      <c r="AS20">
        <f t="shared" si="9"/>
        <v>-71.343846489418439</v>
      </c>
      <c r="AT20">
        <f t="shared" si="9"/>
        <v>-17.776421379074101</v>
      </c>
      <c r="AU20">
        <f t="shared" si="9"/>
        <v>-1161.4167343913527</v>
      </c>
      <c r="AW20">
        <v>17</v>
      </c>
      <c r="AX20">
        <f>IF(Z20&gt;0, (R20*SUMPRODUCT(K20:$K$98, X20:$X$98)-K20*$AZ$3)/Z20, 0)</f>
        <v>-992.70315793519012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2.9099999999999998E-3</v>
      </c>
      <c r="Q21" s="4">
        <f t="shared" si="21"/>
        <v>12.5</v>
      </c>
      <c r="R21">
        <f t="shared" si="0"/>
        <v>2000000</v>
      </c>
      <c r="S21">
        <f t="shared" si="1"/>
        <v>-653.50656409421663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-798.99245911230901</v>
      </c>
      <c r="AC21">
        <f t="shared" si="2"/>
        <v>-519.19438068497948</v>
      </c>
      <c r="AE21">
        <f t="shared" si="3"/>
        <v>0</v>
      </c>
      <c r="AF21">
        <f t="shared" si="4"/>
        <v>0</v>
      </c>
      <c r="AG21">
        <f t="shared" si="4"/>
        <v>-9.9309327788581854</v>
      </c>
      <c r="AH21">
        <f t="shared" si="5"/>
        <v>-4684.3168321392886</v>
      </c>
      <c r="AI21">
        <f t="shared" si="6"/>
        <v>-4694.2477649181465</v>
      </c>
      <c r="AJ21">
        <f t="shared" si="7"/>
        <v>-279.79807842732953</v>
      </c>
      <c r="AK21">
        <f t="shared" si="22"/>
        <v>-55.929472137861637</v>
      </c>
      <c r="AL21">
        <f t="shared" si="8"/>
        <v>-5029.9753154833379</v>
      </c>
      <c r="AN21">
        <f t="shared" si="9"/>
        <v>0</v>
      </c>
      <c r="AO21">
        <f t="shared" si="9"/>
        <v>0</v>
      </c>
      <c r="AP21">
        <f t="shared" si="9"/>
        <v>-2.0264788538745413</v>
      </c>
      <c r="AQ21">
        <f t="shared" si="9"/>
        <v>-955.86882084104411</v>
      </c>
      <c r="AR21">
        <f t="shared" si="9"/>
        <v>-957.89529969491866</v>
      </c>
      <c r="AS21">
        <f t="shared" si="9"/>
        <v>-57.09482703324727</v>
      </c>
      <c r="AT21">
        <f t="shared" si="9"/>
        <v>-11.412814397156081</v>
      </c>
      <c r="AU21">
        <f t="shared" si="9"/>
        <v>-1026.4029411253221</v>
      </c>
      <c r="AW21">
        <v>18</v>
      </c>
      <c r="AX21">
        <f>IF(Z21&gt;0, (R21*SUMPRODUCT(K21:$K$98, X21:$X$98)-K21*$AZ$3)/Z21, 0)</f>
        <v>-653.50656409421663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2.9520000000000002E-3</v>
      </c>
      <c r="Q22" s="4">
        <f t="shared" si="21"/>
        <v>12.5</v>
      </c>
      <c r="R22">
        <f t="shared" si="0"/>
        <v>2000000</v>
      </c>
      <c r="S22">
        <f t="shared" si="1"/>
        <v>-344.16503025648041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-519.19438068497948</v>
      </c>
      <c r="AC22">
        <f t="shared" si="2"/>
        <v>-269.88891211169721</v>
      </c>
      <c r="AE22">
        <f t="shared" si="3"/>
        <v>0</v>
      </c>
      <c r="AF22">
        <f t="shared" si="4"/>
        <v>0</v>
      </c>
      <c r="AG22">
        <f t="shared" si="4"/>
        <v>-9.8023073375064147</v>
      </c>
      <c r="AH22">
        <f t="shared" si="5"/>
        <v>-4690.5781701102978</v>
      </c>
      <c r="AI22">
        <f t="shared" si="6"/>
        <v>-4700.380477447804</v>
      </c>
      <c r="AJ22">
        <f t="shared" si="7"/>
        <v>-249.30546857328227</v>
      </c>
      <c r="AK22">
        <f t="shared" si="22"/>
        <v>-36.343606647948569</v>
      </c>
      <c r="AL22">
        <f t="shared" si="8"/>
        <v>-4986.0295526690352</v>
      </c>
      <c r="AN22">
        <f t="shared" si="9"/>
        <v>0</v>
      </c>
      <c r="AO22">
        <f t="shared" si="9"/>
        <v>0</v>
      </c>
      <c r="AP22">
        <f t="shared" si="9"/>
        <v>-1.785921339070677</v>
      </c>
      <c r="AQ22">
        <f t="shared" si="9"/>
        <v>-854.59508237680643</v>
      </c>
      <c r="AR22">
        <f t="shared" si="9"/>
        <v>-856.38100371587711</v>
      </c>
      <c r="AS22">
        <f t="shared" si="9"/>
        <v>-45.421954336039249</v>
      </c>
      <c r="AT22">
        <f t="shared" si="9"/>
        <v>-6.6215861650256889</v>
      </c>
      <c r="AU22">
        <f t="shared" si="9"/>
        <v>-908.42454421694208</v>
      </c>
      <c r="AW22">
        <v>19</v>
      </c>
      <c r="AX22">
        <f>IF(Z22&gt;0, (R22*SUMPRODUCT(K22:$K$98, X22:$X$98)-K22*$AZ$3)/Z22, 0)</f>
        <v>-344.16503025648041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2.9979999999999998E-3</v>
      </c>
      <c r="Q23" s="4">
        <f t="shared" si="21"/>
        <v>12.5</v>
      </c>
      <c r="R23">
        <f t="shared" si="0"/>
        <v>2000000</v>
      </c>
      <c r="S23">
        <f t="shared" si="1"/>
        <v>-62.578860095116212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-269.88891211169721</v>
      </c>
      <c r="AC23">
        <f t="shared" si="2"/>
        <v>-48.435521797144247</v>
      </c>
      <c r="AE23">
        <f t="shared" si="3"/>
        <v>0</v>
      </c>
      <c r="AF23">
        <f t="shared" si="4"/>
        <v>0</v>
      </c>
      <c r="AG23">
        <f t="shared" si="4"/>
        <v>-9.6748969467335062</v>
      </c>
      <c r="AH23">
        <f t="shared" si="5"/>
        <v>-4701.970783655076</v>
      </c>
      <c r="AI23">
        <f t="shared" si="6"/>
        <v>-4711.6456806018095</v>
      </c>
      <c r="AJ23">
        <f t="shared" si="7"/>
        <v>-221.45339031455296</v>
      </c>
      <c r="AK23">
        <f t="shared" si="22"/>
        <v>-18.892223847818805</v>
      </c>
      <c r="AL23">
        <f t="shared" si="8"/>
        <v>-4951.9912947641815</v>
      </c>
      <c r="AN23">
        <f t="shared" si="9"/>
        <v>0</v>
      </c>
      <c r="AO23">
        <f t="shared" si="9"/>
        <v>0</v>
      </c>
      <c r="AP23">
        <f t="shared" si="9"/>
        <v>-1.5738463692012823</v>
      </c>
      <c r="AQ23">
        <f t="shared" si="9"/>
        <v>-764.88459636198411</v>
      </c>
      <c r="AR23">
        <f t="shared" si="9"/>
        <v>-766.4584427311853</v>
      </c>
      <c r="AS23">
        <f t="shared" si="9"/>
        <v>-36.02452989554039</v>
      </c>
      <c r="AT23">
        <f t="shared" si="9"/>
        <v>-3.0732583584847677</v>
      </c>
      <c r="AU23">
        <f t="shared" si="9"/>
        <v>-805.5562309852105</v>
      </c>
      <c r="AW23">
        <v>20</v>
      </c>
      <c r="AX23">
        <f>IF(Z23&gt;0, (R23*SUMPRODUCT(K23:$K$98, X23:$X$98)-K23*$AZ$3)/Z23, 0)</f>
        <v>-62.578860095116212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3.0469999999999998E-3</v>
      </c>
      <c r="Q24" s="4">
        <f t="shared" si="21"/>
        <v>12.5</v>
      </c>
      <c r="R24">
        <f t="shared" si="0"/>
        <v>2000000</v>
      </c>
      <c r="S24">
        <f t="shared" si="1"/>
        <v>193.00785984013538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-48.435521797144247</v>
      </c>
      <c r="AC24">
        <f t="shared" si="2"/>
        <v>147.43744674387563</v>
      </c>
      <c r="AE24">
        <f t="shared" si="3"/>
        <v>0</v>
      </c>
      <c r="AF24">
        <f t="shared" si="4"/>
        <v>0</v>
      </c>
      <c r="AG24">
        <f t="shared" si="4"/>
        <v>-9.548668566269475</v>
      </c>
      <c r="AH24">
        <f t="shared" si="5"/>
        <v>-4716.7057594715188</v>
      </c>
      <c r="AI24">
        <f t="shared" si="6"/>
        <v>-4726.2544280377879</v>
      </c>
      <c r="AJ24">
        <f t="shared" si="7"/>
        <v>-195.87296854101987</v>
      </c>
      <c r="AK24">
        <f t="shared" si="22"/>
        <v>-3.3904865258000978</v>
      </c>
      <c r="AL24">
        <f t="shared" si="8"/>
        <v>-4925.5178831046078</v>
      </c>
      <c r="AN24">
        <f t="shared" si="9"/>
        <v>0</v>
      </c>
      <c r="AO24">
        <f t="shared" si="9"/>
        <v>0</v>
      </c>
      <c r="AP24">
        <f t="shared" si="9"/>
        <v>-1.3868860675199224</v>
      </c>
      <c r="AQ24">
        <f t="shared" si="9"/>
        <v>-685.07284099375806</v>
      </c>
      <c r="AR24">
        <f t="shared" si="9"/>
        <v>-686.45972706127793</v>
      </c>
      <c r="AS24">
        <f t="shared" si="9"/>
        <v>-28.449358063690713</v>
      </c>
      <c r="AT24">
        <f t="shared" si="9"/>
        <v>-0.49244755874726831</v>
      </c>
      <c r="AU24">
        <f t="shared" si="9"/>
        <v>-715.40153268371591</v>
      </c>
      <c r="AW24">
        <v>21</v>
      </c>
      <c r="AX24">
        <f>IF(Z24&gt;0, (R24*SUMPRODUCT(K24:$K$98, X24:$X$98)-K24*$AZ$3)/Z24, 0)</f>
        <v>193.00785984013538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3.104E-3</v>
      </c>
      <c r="Q25" s="4">
        <f t="shared" si="21"/>
        <v>12.5</v>
      </c>
      <c r="R25">
        <f t="shared" si="0"/>
        <v>2000000</v>
      </c>
      <c r="S25">
        <f t="shared" si="1"/>
        <v>424.71269360776461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147.43744674387563</v>
      </c>
      <c r="AC25">
        <f t="shared" si="2"/>
        <v>320.18386012779774</v>
      </c>
      <c r="AE25">
        <f t="shared" si="3"/>
        <v>0</v>
      </c>
      <c r="AF25">
        <f t="shared" si="4"/>
        <v>0</v>
      </c>
      <c r="AG25">
        <f t="shared" si="4"/>
        <v>-9.4235428133770789</v>
      </c>
      <c r="AH25">
        <f t="shared" si="5"/>
        <v>-4742.2507567520715</v>
      </c>
      <c r="AI25">
        <f t="shared" si="6"/>
        <v>-4751.6742995654486</v>
      </c>
      <c r="AJ25">
        <f t="shared" si="7"/>
        <v>-172.74641338392212</v>
      </c>
      <c r="AK25">
        <f t="shared" si="22"/>
        <v>10.320621272071294</v>
      </c>
      <c r="AL25">
        <f t="shared" si="8"/>
        <v>-4914.1000916772991</v>
      </c>
      <c r="AN25">
        <f t="shared" si="9"/>
        <v>0</v>
      </c>
      <c r="AO25">
        <f t="shared" si="9"/>
        <v>0</v>
      </c>
      <c r="AP25">
        <f t="shared" si="9"/>
        <v>-1.2220645647242332</v>
      </c>
      <c r="AQ25">
        <f t="shared" si="9"/>
        <v>-614.98490765454835</v>
      </c>
      <c r="AR25">
        <f t="shared" si="9"/>
        <v>-616.20697221927264</v>
      </c>
      <c r="AS25">
        <f t="shared" si="9"/>
        <v>-22.402112948435953</v>
      </c>
      <c r="AT25">
        <f t="shared" si="9"/>
        <v>1.3383995586706088</v>
      </c>
      <c r="AU25">
        <f t="shared" si="9"/>
        <v>-637.27068560903797</v>
      </c>
      <c r="AW25">
        <v>22</v>
      </c>
      <c r="AX25">
        <f>IF(Z25&gt;0, (R25*SUMPRODUCT(K25:$K$98, X25:$X$98)-K25*$AZ$3)/Z25, 0)</f>
        <v>424.71269360776461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3.1700000000000001E-3</v>
      </c>
      <c r="Q26" s="4">
        <f t="shared" si="21"/>
        <v>12.5</v>
      </c>
      <c r="R26">
        <f t="shared" si="0"/>
        <v>2000000</v>
      </c>
      <c r="S26">
        <f t="shared" si="1"/>
        <v>633.24951120754247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320.18386012779774</v>
      </c>
      <c r="AC26">
        <f t="shared" si="2"/>
        <v>471.10900102474619</v>
      </c>
      <c r="AE26">
        <f t="shared" si="3"/>
        <v>0</v>
      </c>
      <c r="AF26">
        <f t="shared" si="4"/>
        <v>0</v>
      </c>
      <c r="AG26">
        <f t="shared" si="4"/>
        <v>-9.2994347545249028</v>
      </c>
      <c r="AH26">
        <f t="shared" si="5"/>
        <v>-4779.620914944855</v>
      </c>
      <c r="AI26">
        <f t="shared" si="6"/>
        <v>-4788.9203496993796</v>
      </c>
      <c r="AJ26">
        <f t="shared" si="7"/>
        <v>-150.92514089694845</v>
      </c>
      <c r="AK26">
        <f t="shared" si="22"/>
        <v>22.412870208945844</v>
      </c>
      <c r="AL26">
        <f t="shared" si="8"/>
        <v>-4917.4326203873825</v>
      </c>
      <c r="AN26">
        <f t="shared" si="9"/>
        <v>0</v>
      </c>
      <c r="AO26">
        <f t="shared" si="9"/>
        <v>0</v>
      </c>
      <c r="AP26">
        <f t="shared" si="9"/>
        <v>-1.0767589057203706</v>
      </c>
      <c r="AQ26">
        <f t="shared" si="9"/>
        <v>-553.42066716797422</v>
      </c>
      <c r="AR26">
        <f t="shared" si="9"/>
        <v>-554.49742607369456</v>
      </c>
      <c r="AS26">
        <f t="shared" si="9"/>
        <v>-17.475254555532757</v>
      </c>
      <c r="AT26">
        <f t="shared" si="9"/>
        <v>2.595131665233148</v>
      </c>
      <c r="AU26">
        <f t="shared" si="9"/>
        <v>-569.37754896399417</v>
      </c>
      <c r="AW26">
        <v>23</v>
      </c>
      <c r="AX26">
        <f>IF(Z26&gt;0, (R26*SUMPRODUCT(K26:$K$98, X26:$X$98)-K26*$AZ$3)/Z26, 0)</f>
        <v>633.24951120754247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3.2390000000000001E-3</v>
      </c>
      <c r="Q27" s="4">
        <f t="shared" si="21"/>
        <v>12.5</v>
      </c>
      <c r="R27">
        <f t="shared" si="0"/>
        <v>2000000</v>
      </c>
      <c r="S27">
        <f t="shared" si="1"/>
        <v>819.41429378833561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471.10900102474619</v>
      </c>
      <c r="AC27">
        <f t="shared" si="2"/>
        <v>601.5365914920385</v>
      </c>
      <c r="AE27">
        <f t="shared" si="3"/>
        <v>0</v>
      </c>
      <c r="AF27">
        <f t="shared" si="4"/>
        <v>0</v>
      </c>
      <c r="AG27">
        <f t="shared" si="4"/>
        <v>-9.1763195378097482</v>
      </c>
      <c r="AH27">
        <f t="shared" si="5"/>
        <v>-4819.3390671849857</v>
      </c>
      <c r="AI27">
        <f t="shared" si="6"/>
        <v>-4828.5153867227955</v>
      </c>
      <c r="AJ27">
        <f t="shared" si="7"/>
        <v>-130.4275904672923</v>
      </c>
      <c r="AK27">
        <f t="shared" si="22"/>
        <v>32.977630071732236</v>
      </c>
      <c r="AL27">
        <f t="shared" si="8"/>
        <v>-4925.9653471183556</v>
      </c>
      <c r="AN27">
        <f t="shared" si="9"/>
        <v>0</v>
      </c>
      <c r="AO27">
        <f t="shared" si="9"/>
        <v>0</v>
      </c>
      <c r="AP27">
        <f t="shared" si="9"/>
        <v>-0.94866401300673087</v>
      </c>
      <c r="AQ27">
        <f t="shared" si="9"/>
        <v>-498.23172794689714</v>
      </c>
      <c r="AR27">
        <f t="shared" si="9"/>
        <v>-499.18039195990389</v>
      </c>
      <c r="AS27">
        <f t="shared" si="9"/>
        <v>-13.483833128268868</v>
      </c>
      <c r="AT27">
        <f t="shared" si="9"/>
        <v>3.4092852536789646</v>
      </c>
      <c r="AU27">
        <f t="shared" si="9"/>
        <v>-509.25493983449377</v>
      </c>
      <c r="AW27">
        <v>24</v>
      </c>
      <c r="AX27">
        <f>IF(Z27&gt;0, (R27*SUMPRODUCT(K27:$K$98, X27:$X$98)-K27*$AZ$3)/Z27, 0)</f>
        <v>819.41429378833561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3.3149999999999998E-3</v>
      </c>
      <c r="Q28" s="4">
        <f t="shared" si="21"/>
        <v>12.5</v>
      </c>
      <c r="R28">
        <f t="shared" si="0"/>
        <v>2000000</v>
      </c>
      <c r="S28">
        <f t="shared" si="1"/>
        <v>985.57664492365257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601.5365914920385</v>
      </c>
      <c r="AC28">
        <f t="shared" si="2"/>
        <v>713.88366500520169</v>
      </c>
      <c r="AE28">
        <f t="shared" si="3"/>
        <v>0</v>
      </c>
      <c r="AF28">
        <f t="shared" si="4"/>
        <v>0</v>
      </c>
      <c r="AG28">
        <f t="shared" si="4"/>
        <v>-9.0541368431638123</v>
      </c>
      <c r="AH28">
        <f t="shared" si="5"/>
        <v>-4867.1198828542902</v>
      </c>
      <c r="AI28">
        <f t="shared" si="6"/>
        <v>-4876.1740196974542</v>
      </c>
      <c r="AJ28">
        <f t="shared" si="7"/>
        <v>-112.3470735131632</v>
      </c>
      <c r="AK28">
        <f t="shared" si="22"/>
        <v>42.107561404442698</v>
      </c>
      <c r="AL28">
        <f t="shared" si="8"/>
        <v>-4946.4135318061744</v>
      </c>
      <c r="AN28">
        <f t="shared" si="9"/>
        <v>0</v>
      </c>
      <c r="AO28">
        <f t="shared" si="9"/>
        <v>0</v>
      </c>
      <c r="AP28">
        <f t="shared" si="9"/>
        <v>-0.83574334970852338</v>
      </c>
      <c r="AQ28">
        <f t="shared" si="9"/>
        <v>-449.26017187390175</v>
      </c>
      <c r="AR28">
        <f t="shared" si="9"/>
        <v>-450.09591522361029</v>
      </c>
      <c r="AS28">
        <f t="shared" si="9"/>
        <v>-10.370212111244316</v>
      </c>
      <c r="AT28">
        <f t="shared" si="9"/>
        <v>3.8867442613015939</v>
      </c>
      <c r="AU28">
        <f t="shared" si="9"/>
        <v>-456.579383073553</v>
      </c>
      <c r="AW28">
        <v>25</v>
      </c>
      <c r="AX28">
        <f>IF(Z28&gt;0, (R28*SUMPRODUCT(K28:$K$98, X28:$X$98)-K28*$AZ$3)/Z28, 0)</f>
        <v>985.57664492365257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3.3969999999999998E-3</v>
      </c>
      <c r="Q29" s="4">
        <f t="shared" si="21"/>
        <v>12.5</v>
      </c>
      <c r="R29">
        <f t="shared" si="0"/>
        <v>2000000</v>
      </c>
      <c r="S29">
        <f t="shared" si="1"/>
        <v>1133.1548347934718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713.88366500520169</v>
      </c>
      <c r="AC29">
        <f t="shared" si="2"/>
        <v>809.78313729206741</v>
      </c>
      <c r="AE29">
        <f t="shared" si="3"/>
        <v>0</v>
      </c>
      <c r="AF29">
        <f t="shared" si="4"/>
        <v>0</v>
      </c>
      <c r="AG29">
        <f t="shared" si="4"/>
        <v>-8.9328385718759478</v>
      </c>
      <c r="AH29">
        <f t="shared" si="5"/>
        <v>-4921.1044569963951</v>
      </c>
      <c r="AI29">
        <f t="shared" si="6"/>
        <v>-4930.0372955682715</v>
      </c>
      <c r="AJ29">
        <f t="shared" si="7"/>
        <v>-95.899472286865716</v>
      </c>
      <c r="AK29">
        <f t="shared" si="22"/>
        <v>49.971856550364123</v>
      </c>
      <c r="AL29">
        <f t="shared" si="8"/>
        <v>-4975.9649113047726</v>
      </c>
      <c r="AN29">
        <f t="shared" si="9"/>
        <v>0</v>
      </c>
      <c r="AO29">
        <f t="shared" si="9"/>
        <v>0</v>
      </c>
      <c r="AP29">
        <f t="shared" si="9"/>
        <v>-0.7362025857611415</v>
      </c>
      <c r="AQ29">
        <f t="shared" si="9"/>
        <v>-405.57430842283628</v>
      </c>
      <c r="AR29">
        <f t="shared" si="9"/>
        <v>-406.31051100859747</v>
      </c>
      <c r="AS29">
        <f t="shared" si="9"/>
        <v>-7.9035839394882021</v>
      </c>
      <c r="AT29">
        <f t="shared" si="9"/>
        <v>4.1184456331149075</v>
      </c>
      <c r="AU29">
        <f t="shared" si="9"/>
        <v>-410.09564931497073</v>
      </c>
      <c r="AW29">
        <v>26</v>
      </c>
      <c r="AX29">
        <f>IF(Z29&gt;0, (R29*SUMPRODUCT(K29:$K$98, X29:$X$98)-K29*$AZ$3)/Z29, 0)</f>
        <v>1133.1548347934718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3.4910000000000002E-3</v>
      </c>
      <c r="Q30" s="4">
        <f t="shared" si="21"/>
        <v>12.5</v>
      </c>
      <c r="R30">
        <f t="shared" si="0"/>
        <v>2000000</v>
      </c>
      <c r="S30">
        <f t="shared" si="1"/>
        <v>1263.7959417231043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809.78313729206741</v>
      </c>
      <c r="AC30">
        <f t="shared" si="2"/>
        <v>890.95851115563119</v>
      </c>
      <c r="AE30">
        <f t="shared" si="3"/>
        <v>0</v>
      </c>
      <c r="AF30">
        <f t="shared" si="4"/>
        <v>0</v>
      </c>
      <c r="AG30">
        <f t="shared" si="4"/>
        <v>-8.8123256467027691</v>
      </c>
      <c r="AH30">
        <f t="shared" si="5"/>
        <v>-4989.5263127070293</v>
      </c>
      <c r="AI30">
        <f t="shared" si="6"/>
        <v>-4998.3386383537318</v>
      </c>
      <c r="AJ30">
        <f t="shared" si="7"/>
        <v>-81.175373863563777</v>
      </c>
      <c r="AK30">
        <f t="shared" si="22"/>
        <v>56.684819610444727</v>
      </c>
      <c r="AL30">
        <f t="shared" si="8"/>
        <v>-5022.8291926068505</v>
      </c>
      <c r="AN30">
        <f t="shared" si="9"/>
        <v>0</v>
      </c>
      <c r="AO30">
        <f t="shared" si="9"/>
        <v>0</v>
      </c>
      <c r="AP30">
        <f t="shared" si="9"/>
        <v>-0.648455782746998</v>
      </c>
      <c r="AQ30">
        <f t="shared" si="9"/>
        <v>-367.15474669887777</v>
      </c>
      <c r="AR30">
        <f t="shared" si="9"/>
        <v>-367.80320248162479</v>
      </c>
      <c r="AS30">
        <f t="shared" si="9"/>
        <v>-5.9732972553247388</v>
      </c>
      <c r="AT30">
        <f t="shared" si="9"/>
        <v>4.1711575972134654</v>
      </c>
      <c r="AU30">
        <f t="shared" si="9"/>
        <v>-369.60534213973602</v>
      </c>
      <c r="AW30">
        <v>27</v>
      </c>
      <c r="AX30">
        <f>IF(Z30&gt;0, (R30*SUMPRODUCT(K30:$K$98, X30:$X$98)-K30*$AZ$3)/Z30, 0)</f>
        <v>1263.7959417231043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3.5990000000000002E-3</v>
      </c>
      <c r="Q31" s="4">
        <f t="shared" si="21"/>
        <v>12.5</v>
      </c>
      <c r="R31">
        <f t="shared" si="0"/>
        <v>2000000</v>
      </c>
      <c r="S31">
        <f t="shared" si="1"/>
        <v>1378.2041229792283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890.95851115563119</v>
      </c>
      <c r="AC31">
        <f t="shared" si="2"/>
        <v>958.40169506960956</v>
      </c>
      <c r="AE31">
        <f t="shared" si="3"/>
        <v>0</v>
      </c>
      <c r="AF31">
        <f t="shared" si="4"/>
        <v>0</v>
      </c>
      <c r="AG31">
        <f t="shared" si="4"/>
        <v>-8.692486830233257</v>
      </c>
      <c r="AH31">
        <f t="shared" si="5"/>
        <v>-5074.4896003973226</v>
      </c>
      <c r="AI31">
        <f t="shared" si="6"/>
        <v>-5083.1820872275557</v>
      </c>
      <c r="AJ31">
        <f t="shared" si="7"/>
        <v>-67.443183913978373</v>
      </c>
      <c r="AK31">
        <f t="shared" si="22"/>
        <v>62.367095780894189</v>
      </c>
      <c r="AL31">
        <f t="shared" si="8"/>
        <v>-5088.2581753606401</v>
      </c>
      <c r="AN31">
        <f t="shared" si="9"/>
        <v>0</v>
      </c>
      <c r="AO31">
        <f t="shared" si="9"/>
        <v>0</v>
      </c>
      <c r="AP31">
        <f t="shared" si="9"/>
        <v>-0.57110485049769777</v>
      </c>
      <c r="AQ31">
        <f t="shared" si="9"/>
        <v>-333.39890887234941</v>
      </c>
      <c r="AR31">
        <f t="shared" si="9"/>
        <v>-333.97001372284711</v>
      </c>
      <c r="AS31">
        <f t="shared" si="9"/>
        <v>-4.4310828671393887</v>
      </c>
      <c r="AT31">
        <f t="shared" si="9"/>
        <v>4.0975789331126755</v>
      </c>
      <c r="AU31">
        <f t="shared" si="9"/>
        <v>-334.30351765687385</v>
      </c>
      <c r="AW31">
        <v>28</v>
      </c>
      <c r="AX31">
        <f>IF(Z31&gt;0, (R31*SUMPRODUCT(K31:$K$98, X31:$X$98)-K31*$AZ$3)/Z31, 0)</f>
        <v>1378.2041229792283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3.7169999999999998E-3</v>
      </c>
      <c r="Q32" s="4">
        <f t="shared" si="21"/>
        <v>12.5</v>
      </c>
      <c r="R32">
        <f t="shared" si="0"/>
        <v>2000000</v>
      </c>
      <c r="S32">
        <f t="shared" si="1"/>
        <v>1477.0309069834032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958.40169506960956</v>
      </c>
      <c r="AC32">
        <f t="shared" si="2"/>
        <v>1013.0366528158826</v>
      </c>
      <c r="AE32">
        <f t="shared" si="3"/>
        <v>0</v>
      </c>
      <c r="AF32">
        <f t="shared" si="4"/>
        <v>0</v>
      </c>
      <c r="AG32">
        <f t="shared" si="4"/>
        <v>-8.5732519883829497</v>
      </c>
      <c r="AH32">
        <f t="shared" si="5"/>
        <v>-5169.5957676763228</v>
      </c>
      <c r="AI32">
        <f t="shared" si="6"/>
        <v>-5178.169019664706</v>
      </c>
      <c r="AJ32">
        <f t="shared" si="7"/>
        <v>-54.634957746273017</v>
      </c>
      <c r="AK32">
        <f t="shared" si="22"/>
        <v>67.088118654872673</v>
      </c>
      <c r="AL32">
        <f t="shared" si="8"/>
        <v>-5165.7158587561071</v>
      </c>
      <c r="AN32">
        <f t="shared" si="9"/>
        <v>0</v>
      </c>
      <c r="AO32">
        <f t="shared" si="9"/>
        <v>0</v>
      </c>
      <c r="AP32">
        <f t="shared" si="9"/>
        <v>-0.50292054041376877</v>
      </c>
      <c r="AQ32">
        <f t="shared" si="9"/>
        <v>-303.25667561427753</v>
      </c>
      <c r="AR32">
        <f t="shared" si="9"/>
        <v>-303.75959615469128</v>
      </c>
      <c r="AS32">
        <f t="shared" si="9"/>
        <v>-3.2049731551657854</v>
      </c>
      <c r="AT32">
        <f t="shared" si="9"/>
        <v>3.9354952980468147</v>
      </c>
      <c r="AU32">
        <f t="shared" si="9"/>
        <v>-303.02907401181034</v>
      </c>
      <c r="AW32">
        <v>29</v>
      </c>
      <c r="AX32">
        <f>IF(Z32&gt;0, (R32*SUMPRODUCT(K32:$K$98, X32:$X$98)-K32*$AZ$3)/Z32, 0)</f>
        <v>1477.0309069834032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3.852E-3</v>
      </c>
      <c r="Q33" s="4">
        <f t="shared" si="21"/>
        <v>12.5</v>
      </c>
      <c r="R33">
        <f t="shared" si="0"/>
        <v>2000000</v>
      </c>
      <c r="S33">
        <f t="shared" si="1"/>
        <v>1561.6526311935177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1013.0366528158826</v>
      </c>
      <c r="AC33">
        <f t="shared" si="2"/>
        <v>1056.238786682517</v>
      </c>
      <c r="AE33">
        <f t="shared" si="3"/>
        <v>0</v>
      </c>
      <c r="AF33">
        <f t="shared" si="4"/>
        <v>0</v>
      </c>
      <c r="AG33">
        <f t="shared" si="4"/>
        <v>-8.4544953018398683</v>
      </c>
      <c r="AH33">
        <f t="shared" si="5"/>
        <v>-5283.8666654801791</v>
      </c>
      <c r="AI33">
        <f t="shared" si="6"/>
        <v>-5292.3211607820185</v>
      </c>
      <c r="AJ33">
        <f t="shared" si="7"/>
        <v>-43.202133866634426</v>
      </c>
      <c r="AK33">
        <f t="shared" si="22"/>
        <v>70.912565697111788</v>
      </c>
      <c r="AL33">
        <f t="shared" si="8"/>
        <v>-5264.6107289515412</v>
      </c>
      <c r="AN33">
        <f t="shared" si="9"/>
        <v>0</v>
      </c>
      <c r="AO33">
        <f t="shared" si="9"/>
        <v>0</v>
      </c>
      <c r="AP33">
        <f t="shared" si="9"/>
        <v>-0.44281614739996172</v>
      </c>
      <c r="AQ33">
        <f t="shared" si="9"/>
        <v>-276.74998881054813</v>
      </c>
      <c r="AR33">
        <f t="shared" si="9"/>
        <v>-277.19280495794806</v>
      </c>
      <c r="AS33">
        <f t="shared" si="9"/>
        <v>-2.262772855774994</v>
      </c>
      <c r="AT33">
        <f t="shared" si="9"/>
        <v>3.7141459097396603</v>
      </c>
      <c r="AU33">
        <f t="shared" si="9"/>
        <v>-275.74143190398337</v>
      </c>
      <c r="AW33">
        <v>30</v>
      </c>
      <c r="AX33">
        <f>IF(Z33&gt;0, (R33*SUMPRODUCT(K33:$K$98, X33:$X$98)-K33*$AZ$3)/Z33, 0)</f>
        <v>1561.6526311935177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4.0049999999999999E-3</v>
      </c>
      <c r="Q34" s="4">
        <f t="shared" si="21"/>
        <v>12.5</v>
      </c>
      <c r="R34">
        <f t="shared" si="0"/>
        <v>2000000</v>
      </c>
      <c r="S34">
        <f t="shared" si="1"/>
        <v>1632.7004149971531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1056.238786682517</v>
      </c>
      <c r="AC34">
        <f t="shared" si="2"/>
        <v>1088.8270206227853</v>
      </c>
      <c r="AE34">
        <f t="shared" si="3"/>
        <v>0</v>
      </c>
      <c r="AF34">
        <f t="shared" si="4"/>
        <v>0</v>
      </c>
      <c r="AG34">
        <f t="shared" si="4"/>
        <v>-8.3360900951375996</v>
      </c>
      <c r="AH34">
        <f t="shared" si="5"/>
        <v>-5417.6405894189875</v>
      </c>
      <c r="AI34">
        <f t="shared" si="6"/>
        <v>-5425.976679514125</v>
      </c>
      <c r="AJ34">
        <f t="shared" si="7"/>
        <v>-32.58823394026831</v>
      </c>
      <c r="AK34">
        <f t="shared" si="22"/>
        <v>73.936715067776191</v>
      </c>
      <c r="AL34">
        <f t="shared" si="8"/>
        <v>-5384.6281983866165</v>
      </c>
      <c r="AN34">
        <f t="shared" si="9"/>
        <v>0</v>
      </c>
      <c r="AO34">
        <f t="shared" si="9"/>
        <v>0</v>
      </c>
      <c r="AP34">
        <f t="shared" si="9"/>
        <v>-0.38983438147823674</v>
      </c>
      <c r="AQ34">
        <f t="shared" si="9"/>
        <v>-253.35409576240664</v>
      </c>
      <c r="AR34">
        <f t="shared" si="9"/>
        <v>-253.74393014388488</v>
      </c>
      <c r="AS34">
        <f t="shared" si="9"/>
        <v>-1.5239775334221457</v>
      </c>
      <c r="AT34">
        <f t="shared" si="9"/>
        <v>3.4576250086106337</v>
      </c>
      <c r="AU34">
        <f t="shared" ref="AU34:AU97" si="23">AL34*$K34</f>
        <v>-251.81028266869637</v>
      </c>
      <c r="AW34">
        <v>31</v>
      </c>
      <c r="AX34">
        <f>IF(Z34&gt;0, (R34*SUMPRODUCT(K34:$K$98, X34:$X$98)-K34*$AZ$3)/Z34, 0)</f>
        <v>1632.7004149971531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4.1640000000000002E-3</v>
      </c>
      <c r="Q35" s="4">
        <f t="shared" si="21"/>
        <v>12.5</v>
      </c>
      <c r="R35">
        <f t="shared" si="0"/>
        <v>2000000</v>
      </c>
      <c r="S35">
        <f t="shared" si="1"/>
        <v>1690.9001129448609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1088.8270206227853</v>
      </c>
      <c r="AC35">
        <f t="shared" si="2"/>
        <v>1111.6677666021769</v>
      </c>
      <c r="AE35">
        <f t="shared" si="3"/>
        <v>0</v>
      </c>
      <c r="AF35">
        <f t="shared" ref="AF35:AG66" si="24">-$Z35*P35</f>
        <v>0</v>
      </c>
      <c r="AG35">
        <f t="shared" si="24"/>
        <v>-8.2180177150300704</v>
      </c>
      <c r="AH35">
        <f t="shared" si="5"/>
        <v>-5553.8366649844738</v>
      </c>
      <c r="AI35">
        <f t="shared" ref="AI35:AI66" si="25">SUM(AE35:AH35)</f>
        <v>-5562.0546826995042</v>
      </c>
      <c r="AJ35">
        <f t="shared" si="7"/>
        <v>-22.840745979391613</v>
      </c>
      <c r="AK35">
        <f t="shared" si="22"/>
        <v>76.217891443594979</v>
      </c>
      <c r="AL35">
        <f t="shared" ref="AL35:AL98" si="26">SUM(AI35:AK35)</f>
        <v>-5508.6775372353004</v>
      </c>
      <c r="AN35">
        <f t="shared" ref="AN35:AT66" si="27">AE35*$K35</f>
        <v>0</v>
      </c>
      <c r="AO35">
        <f t="shared" si="27"/>
        <v>0</v>
      </c>
      <c r="AP35">
        <f t="shared" si="27"/>
        <v>-0.34313639937408841</v>
      </c>
      <c r="AQ35">
        <f t="shared" si="27"/>
        <v>-231.89576635362539</v>
      </c>
      <c r="AR35">
        <f t="shared" si="27"/>
        <v>-232.23890275299948</v>
      </c>
      <c r="AS35">
        <f t="shared" si="27"/>
        <v>-0.95369608659427751</v>
      </c>
      <c r="AT35">
        <f t="shared" si="27"/>
        <v>3.1824137820983784</v>
      </c>
      <c r="AU35">
        <f t="shared" si="23"/>
        <v>-230.01018505749536</v>
      </c>
      <c r="AW35">
        <v>32</v>
      </c>
      <c r="AX35">
        <f>IF(Z35&gt;0, (R35*SUMPRODUCT(K35:$K$98, X35:$X$98)-K35*$AZ$3)/Z35, 0)</f>
        <v>1690.9001129448609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4.3350000000000003E-3</v>
      </c>
      <c r="Q36" s="4">
        <f t="shared" si="21"/>
        <v>12.5</v>
      </c>
      <c r="R36">
        <f t="shared" si="0"/>
        <v>2000000</v>
      </c>
      <c r="S36">
        <f t="shared" si="1"/>
        <v>1738.1867251954341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1111.6677666021769</v>
      </c>
      <c r="AC36">
        <f t="shared" si="2"/>
        <v>1126.3745375180142</v>
      </c>
      <c r="AE36">
        <f t="shared" si="3"/>
        <v>0</v>
      </c>
      <c r="AF36">
        <f t="shared" si="24"/>
        <v>0</v>
      </c>
      <c r="AG36">
        <f t="shared" si="24"/>
        <v>-8.1002124310851134</v>
      </c>
      <c r="AH36">
        <f t="shared" si="5"/>
        <v>-5700.0170871448563</v>
      </c>
      <c r="AI36">
        <f t="shared" si="25"/>
        <v>-5708.1172995759416</v>
      </c>
      <c r="AJ36">
        <f t="shared" si="7"/>
        <v>-14.706770915837296</v>
      </c>
      <c r="AK36">
        <f t="shared" si="22"/>
        <v>77.81674366215239</v>
      </c>
      <c r="AL36">
        <f t="shared" si="26"/>
        <v>-5645.0073268296264</v>
      </c>
      <c r="AN36">
        <f t="shared" si="27"/>
        <v>0</v>
      </c>
      <c r="AO36">
        <f t="shared" si="27"/>
        <v>0</v>
      </c>
      <c r="AP36">
        <f t="shared" si="27"/>
        <v>-0.30197994561523284</v>
      </c>
      <c r="AQ36">
        <f t="shared" si="27"/>
        <v>-212.49947018381044</v>
      </c>
      <c r="AR36">
        <f t="shared" si="27"/>
        <v>-212.80145012942569</v>
      </c>
      <c r="AS36">
        <f t="shared" si="27"/>
        <v>-0.54827572969531291</v>
      </c>
      <c r="AT36">
        <f t="shared" si="27"/>
        <v>2.9010468822856947</v>
      </c>
      <c r="AU36">
        <f t="shared" si="23"/>
        <v>-210.44867897683528</v>
      </c>
      <c r="AW36">
        <v>33</v>
      </c>
      <c r="AX36">
        <f>IF(Z36&gt;0, (R36*SUMPRODUCT(K36:$K$98, X36:$X$98)-K36*$AZ$3)/Z36, 0)</f>
        <v>1738.1867251954341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4.522E-3</v>
      </c>
      <c r="Q37" s="4">
        <f t="shared" si="21"/>
        <v>12.5</v>
      </c>
      <c r="R37">
        <f t="shared" si="0"/>
        <v>2000000</v>
      </c>
      <c r="S37">
        <f t="shared" si="1"/>
        <v>1775.8289634289317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1126.3745375180142</v>
      </c>
      <c r="AC37">
        <f t="shared" si="2"/>
        <v>1134.055904181939</v>
      </c>
      <c r="AE37">
        <f t="shared" si="3"/>
        <v>0</v>
      </c>
      <c r="AF37">
        <f t="shared" si="24"/>
        <v>0</v>
      </c>
      <c r="AG37">
        <f t="shared" si="24"/>
        <v>-7.9825811461608955</v>
      </c>
      <c r="AH37">
        <f t="shared" si="5"/>
        <v>-5860.6656981387005</v>
      </c>
      <c r="AI37">
        <f t="shared" si="25"/>
        <v>-5868.648279284861</v>
      </c>
      <c r="AJ37">
        <f t="shared" si="7"/>
        <v>-7.6813666639247913</v>
      </c>
      <c r="AK37">
        <f t="shared" si="22"/>
        <v>78.846217626261009</v>
      </c>
      <c r="AL37">
        <f t="shared" si="26"/>
        <v>-5797.4834283225246</v>
      </c>
      <c r="AN37">
        <f t="shared" si="27"/>
        <v>0</v>
      </c>
      <c r="AO37">
        <f t="shared" si="27"/>
        <v>0</v>
      </c>
      <c r="AP37">
        <f t="shared" si="27"/>
        <v>-0.26570945789732897</v>
      </c>
      <c r="AQ37">
        <f t="shared" si="27"/>
        <v>-195.07904486744042</v>
      </c>
      <c r="AR37">
        <f t="shared" si="27"/>
        <v>-195.34475432533773</v>
      </c>
      <c r="AS37">
        <f t="shared" si="27"/>
        <v>-0.25568318502639525</v>
      </c>
      <c r="AT37">
        <f t="shared" si="27"/>
        <v>2.6244876637181846</v>
      </c>
      <c r="AU37">
        <f t="shared" si="23"/>
        <v>-192.97594984664593</v>
      </c>
      <c r="AW37">
        <v>34</v>
      </c>
      <c r="AX37">
        <f>IF(Z37&gt;0, (R37*SUMPRODUCT(K37:$K$98, X37:$X$98)-K37*$AZ$3)/Z37, 0)</f>
        <v>1775.8289634289317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4.7470000000000004E-3</v>
      </c>
      <c r="Q38" s="4">
        <f t="shared" si="21"/>
        <v>12.5</v>
      </c>
      <c r="R38">
        <f t="shared" si="0"/>
        <v>2000000</v>
      </c>
      <c r="S38">
        <f t="shared" si="1"/>
        <v>1804.8105755670265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1134.055904181939</v>
      </c>
      <c r="AC38">
        <f t="shared" si="2"/>
        <v>1135.5668922142631</v>
      </c>
      <c r="AE38">
        <f t="shared" si="3"/>
        <v>0</v>
      </c>
      <c r="AF38">
        <f t="shared" si="24"/>
        <v>0</v>
      </c>
      <c r="AG38">
        <f t="shared" si="24"/>
        <v>-7.8648620219984604</v>
      </c>
      <c r="AH38">
        <f t="shared" si="5"/>
        <v>-6062.9300321321234</v>
      </c>
      <c r="AI38">
        <f t="shared" si="25"/>
        <v>-6070.7948941541217</v>
      </c>
      <c r="AJ38">
        <f t="shared" si="7"/>
        <v>-1.5109880323241214</v>
      </c>
      <c r="AK38">
        <f t="shared" si="22"/>
        <v>79.383913292735741</v>
      </c>
      <c r="AL38">
        <f t="shared" si="26"/>
        <v>-5992.9219688937101</v>
      </c>
      <c r="AN38">
        <f t="shared" si="27"/>
        <v>0</v>
      </c>
      <c r="AO38">
        <f t="shared" si="27"/>
        <v>0</v>
      </c>
      <c r="AP38">
        <f t="shared" si="27"/>
        <v>-0.23374200046581881</v>
      </c>
      <c r="AQ38">
        <f t="shared" si="27"/>
        <v>-180.18897094837439</v>
      </c>
      <c r="AR38">
        <f t="shared" si="27"/>
        <v>-180.4227129488402</v>
      </c>
      <c r="AS38">
        <f t="shared" si="27"/>
        <v>-4.4906237943842284E-2</v>
      </c>
      <c r="AT38">
        <f t="shared" si="27"/>
        <v>2.3592727559553857</v>
      </c>
      <c r="AU38">
        <f t="shared" si="23"/>
        <v>-178.10834643082865</v>
      </c>
      <c r="AW38">
        <v>35</v>
      </c>
      <c r="AX38">
        <f>IF(Z38&gt;0, (R38*SUMPRODUCT(K38:$K$98, X38:$X$98)-K38*$AZ$3)/Z38, 0)</f>
        <v>1804.8105755670265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4.9870000000000001E-3</v>
      </c>
      <c r="Q39" s="4">
        <f t="shared" si="21"/>
        <v>12.5</v>
      </c>
      <c r="R39">
        <f t="shared" si="0"/>
        <v>2000000</v>
      </c>
      <c r="S39">
        <f t="shared" si="1"/>
        <v>1824.748291739963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1135.5668922142631</v>
      </c>
      <c r="AC39">
        <f t="shared" si="2"/>
        <v>1130.9047363549626</v>
      </c>
      <c r="AE39">
        <f t="shared" si="3"/>
        <v>0</v>
      </c>
      <c r="AF39">
        <f t="shared" si="24"/>
        <v>0</v>
      </c>
      <c r="AG39">
        <f t="shared" si="24"/>
        <v>-7.7469913348747701</v>
      </c>
      <c r="AH39">
        <f t="shared" si="5"/>
        <v>-6275.5307045930113</v>
      </c>
      <c r="AI39">
        <f t="shared" si="25"/>
        <v>-6283.2776959278863</v>
      </c>
      <c r="AJ39">
        <f t="shared" si="7"/>
        <v>4.662155859300583</v>
      </c>
      <c r="AK39">
        <f t="shared" si="22"/>
        <v>79.48968245499843</v>
      </c>
      <c r="AL39">
        <f t="shared" si="26"/>
        <v>-6199.125857613587</v>
      </c>
      <c r="AN39">
        <f t="shared" si="27"/>
        <v>0</v>
      </c>
      <c r="AO39">
        <f t="shared" si="27"/>
        <v>0</v>
      </c>
      <c r="AP39">
        <f t="shared" si="27"/>
        <v>-0.20557045455789066</v>
      </c>
      <c r="AQ39">
        <f t="shared" si="27"/>
        <v>-166.52447947471973</v>
      </c>
      <c r="AR39">
        <f t="shared" si="27"/>
        <v>-166.73004992927764</v>
      </c>
      <c r="AS39">
        <f t="shared" si="27"/>
        <v>0.1237127366984007</v>
      </c>
      <c r="AT39">
        <f t="shared" si="27"/>
        <v>2.109300171974513</v>
      </c>
      <c r="AU39">
        <f t="shared" si="23"/>
        <v>-164.49703702060469</v>
      </c>
      <c r="AW39">
        <v>36</v>
      </c>
      <c r="AX39">
        <f>IF(Z39&gt;0, (R39*SUMPRODUCT(K39:$K$98, X39:$X$98)-K39*$AZ$3)/Z39, 0)</f>
        <v>1824.748291739963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5.2249999999999996E-3</v>
      </c>
      <c r="Q40" s="4">
        <f t="shared" si="21"/>
        <v>12.5</v>
      </c>
      <c r="R40">
        <f t="shared" si="0"/>
        <v>2000000</v>
      </c>
      <c r="S40">
        <f t="shared" si="1"/>
        <v>1836.8958103913485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1130.9047363549626</v>
      </c>
      <c r="AC40">
        <f t="shared" si="2"/>
        <v>1121.1006274954891</v>
      </c>
      <c r="AE40">
        <f t="shared" si="3"/>
        <v>0</v>
      </c>
      <c r="AF40">
        <f t="shared" si="24"/>
        <v>0</v>
      </c>
      <c r="AG40">
        <f t="shared" si="24"/>
        <v>-7.6290433918013019</v>
      </c>
      <c r="AH40">
        <f t="shared" si="5"/>
        <v>-6476.4847559553073</v>
      </c>
      <c r="AI40">
        <f t="shared" si="25"/>
        <v>-6484.1137993471084</v>
      </c>
      <c r="AJ40">
        <f t="shared" si="7"/>
        <v>9.8041088594734447</v>
      </c>
      <c r="AK40">
        <f t="shared" si="22"/>
        <v>79.163331544847381</v>
      </c>
      <c r="AL40">
        <f t="shared" si="26"/>
        <v>-6395.1463589427876</v>
      </c>
      <c r="AN40">
        <f t="shared" si="27"/>
        <v>0</v>
      </c>
      <c r="AO40">
        <f t="shared" si="27"/>
        <v>0</v>
      </c>
      <c r="AP40">
        <f t="shared" si="27"/>
        <v>-0.18075057534575603</v>
      </c>
      <c r="AQ40">
        <f t="shared" si="27"/>
        <v>-153.44366072356837</v>
      </c>
      <c r="AR40">
        <f t="shared" si="27"/>
        <v>-153.62441129891411</v>
      </c>
      <c r="AS40">
        <f t="shared" si="27"/>
        <v>0.23228316134715771</v>
      </c>
      <c r="AT40">
        <f t="shared" si="27"/>
        <v>1.8755716789335932</v>
      </c>
      <c r="AU40">
        <f t="shared" si="23"/>
        <v>-151.51655645863337</v>
      </c>
      <c r="AW40">
        <v>37</v>
      </c>
      <c r="AX40">
        <f>IF(Z40&gt;0, (R40*SUMPRODUCT(K40:$K$98, X40:$X$98)-K40*$AZ$3)/Z40, 0)</f>
        <v>1836.8958103913485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5.4879999999999998E-3</v>
      </c>
      <c r="Q41" s="4">
        <f t="shared" si="21"/>
        <v>12.5</v>
      </c>
      <c r="R41">
        <f t="shared" si="0"/>
        <v>2000000</v>
      </c>
      <c r="S41">
        <f t="shared" si="1"/>
        <v>1843.3012610292151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1121.1006274954891</v>
      </c>
      <c r="AC41">
        <f t="shared" si="2"/>
        <v>1107.5858691069604</v>
      </c>
      <c r="AE41">
        <f t="shared" si="3"/>
        <v>0</v>
      </c>
      <c r="AF41">
        <f t="shared" si="24"/>
        <v>0</v>
      </c>
      <c r="AG41">
        <f t="shared" si="24"/>
        <v>-7.510884767749082</v>
      </c>
      <c r="AH41">
        <f t="shared" si="5"/>
        <v>-6698.9104214728868</v>
      </c>
      <c r="AI41">
        <f t="shared" si="25"/>
        <v>-6706.4213062406361</v>
      </c>
      <c r="AJ41">
        <f t="shared" si="7"/>
        <v>13.514758388528662</v>
      </c>
      <c r="AK41">
        <f t="shared" si="22"/>
        <v>78.477043924684239</v>
      </c>
      <c r="AL41">
        <f t="shared" si="26"/>
        <v>-6614.4295039274239</v>
      </c>
      <c r="AN41">
        <f t="shared" si="27"/>
        <v>0</v>
      </c>
      <c r="AO41">
        <f t="shared" si="27"/>
        <v>0</v>
      </c>
      <c r="AP41">
        <f t="shared" si="27"/>
        <v>-0.15888492003107227</v>
      </c>
      <c r="AQ41">
        <f t="shared" si="27"/>
        <v>-141.70845107107272</v>
      </c>
      <c r="AR41">
        <f t="shared" si="27"/>
        <v>-141.8673359911038</v>
      </c>
      <c r="AS41">
        <f t="shared" si="27"/>
        <v>0.28589059374481068</v>
      </c>
      <c r="AT41">
        <f t="shared" si="27"/>
        <v>1.6600998728922252</v>
      </c>
      <c r="AU41">
        <f t="shared" si="23"/>
        <v>-139.92134552446677</v>
      </c>
      <c r="AW41">
        <v>38</v>
      </c>
      <c r="AX41">
        <f>IF(Z41&gt;0, (R41*SUMPRODUCT(K41:$K$98, X41:$X$98)-K41*$AZ$3)/Z41, 0)</f>
        <v>1843.3012610292151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5.7670000000000004E-3</v>
      </c>
      <c r="Q42" s="4">
        <f t="shared" si="21"/>
        <v>12.5</v>
      </c>
      <c r="R42">
        <f t="shared" si="0"/>
        <v>2000000</v>
      </c>
      <c r="S42">
        <f t="shared" si="1"/>
        <v>1844.4703157291542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1107.5858691069604</v>
      </c>
      <c r="AC42">
        <f t="shared" si="2"/>
        <v>1090.8139379778879</v>
      </c>
      <c r="AE42">
        <f t="shared" si="3"/>
        <v>0</v>
      </c>
      <c r="AF42">
        <f t="shared" si="24"/>
        <v>0</v>
      </c>
      <c r="AG42">
        <f t="shared" si="24"/>
        <v>-7.392460647615982</v>
      </c>
      <c r="AH42">
        <f t="shared" si="5"/>
        <v>-6930.4435928974335</v>
      </c>
      <c r="AI42">
        <f t="shared" si="25"/>
        <v>-6937.8360535450493</v>
      </c>
      <c r="AJ42">
        <f t="shared" si="7"/>
        <v>16.771931129072527</v>
      </c>
      <c r="AK42">
        <f t="shared" si="22"/>
        <v>77.531010837487244</v>
      </c>
      <c r="AL42">
        <f t="shared" si="26"/>
        <v>-6843.5331115784902</v>
      </c>
      <c r="AN42">
        <f t="shared" si="27"/>
        <v>0</v>
      </c>
      <c r="AO42">
        <f t="shared" si="27"/>
        <v>0</v>
      </c>
      <c r="AP42">
        <f t="shared" si="27"/>
        <v>-0.13962480490798421</v>
      </c>
      <c r="AQ42">
        <f t="shared" si="27"/>
        <v>-130.8984762598848</v>
      </c>
      <c r="AR42">
        <f t="shared" si="27"/>
        <v>-131.03810106479278</v>
      </c>
      <c r="AS42">
        <f t="shared" si="27"/>
        <v>0.31677917860571991</v>
      </c>
      <c r="AT42">
        <f t="shared" si="27"/>
        <v>1.4643638672590076</v>
      </c>
      <c r="AU42">
        <f t="shared" si="23"/>
        <v>-129.25695801892809</v>
      </c>
      <c r="AW42">
        <v>39</v>
      </c>
      <c r="AX42">
        <f>IF(Z42&gt;0, (R42*SUMPRODUCT(K42:$K$98, X42:$X$98)-K42*$AZ$3)/Z42, 0)</f>
        <v>1844.4703157291542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6.0780000000000001E-3</v>
      </c>
      <c r="Q43" s="4">
        <f t="shared" si="21"/>
        <v>12.5</v>
      </c>
      <c r="R43">
        <f t="shared" si="0"/>
        <v>2000000</v>
      </c>
      <c r="S43">
        <f t="shared" si="1"/>
        <v>1841.359915840746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1090.8139379778879</v>
      </c>
      <c r="AC43">
        <f t="shared" si="2"/>
        <v>1071.4659259519317</v>
      </c>
      <c r="AE43">
        <f t="shared" si="3"/>
        <v>0</v>
      </c>
      <c r="AF43">
        <f t="shared" si="24"/>
        <v>0</v>
      </c>
      <c r="AG43">
        <f t="shared" si="24"/>
        <v>-7.2736046653236128</v>
      </c>
      <c r="AH43">
        <f t="shared" si="5"/>
        <v>-7189.0201305935907</v>
      </c>
      <c r="AI43">
        <f t="shared" si="25"/>
        <v>-7196.2937352589142</v>
      </c>
      <c r="AJ43">
        <f t="shared" si="7"/>
        <v>19.348012025956223</v>
      </c>
      <c r="AK43">
        <f t="shared" si="22"/>
        <v>76.356975658452157</v>
      </c>
      <c r="AL43">
        <f t="shared" si="26"/>
        <v>-7100.5887475745058</v>
      </c>
      <c r="AN43">
        <f t="shared" si="27"/>
        <v>0</v>
      </c>
      <c r="AO43">
        <f t="shared" si="27"/>
        <v>0</v>
      </c>
      <c r="AP43">
        <f t="shared" si="27"/>
        <v>-0.12266064044167289</v>
      </c>
      <c r="AQ43">
        <f t="shared" si="27"/>
        <v>-121.23422346153258</v>
      </c>
      <c r="AR43">
        <f t="shared" si="27"/>
        <v>-121.35688410197425</v>
      </c>
      <c r="AS43">
        <f t="shared" si="27"/>
        <v>0.32628107459444811</v>
      </c>
      <c r="AT43">
        <f t="shared" si="27"/>
        <v>1.287669039961256</v>
      </c>
      <c r="AU43">
        <f t="shared" si="23"/>
        <v>-119.74293398741854</v>
      </c>
      <c r="AW43">
        <v>40</v>
      </c>
      <c r="AX43">
        <f>IF(Z43&gt;0, (R43*SUMPRODUCT(K43:$K$98, X43:$X$98)-K43*$AZ$3)/Z43, 0)</f>
        <v>1841.359915840746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6.4359999999999999E-3</v>
      </c>
      <c r="Q44" s="4">
        <f t="shared" si="21"/>
        <v>12.5</v>
      </c>
      <c r="R44">
        <f t="shared" si="0"/>
        <v>2000000</v>
      </c>
      <c r="S44">
        <f t="shared" si="1"/>
        <v>1834.3272254137783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1071.4659259519317</v>
      </c>
      <c r="AC44">
        <f t="shared" si="2"/>
        <v>1049.8303312706926</v>
      </c>
      <c r="AE44">
        <f t="shared" si="3"/>
        <v>0</v>
      </c>
      <c r="AF44">
        <f t="shared" si="24"/>
        <v>0</v>
      </c>
      <c r="AG44">
        <f t="shared" si="24"/>
        <v>-7.1540556990443536</v>
      </c>
      <c r="AH44">
        <f t="shared" si="5"/>
        <v>-7490.0671401636437</v>
      </c>
      <c r="AI44">
        <f t="shared" si="25"/>
        <v>-7497.2211958626876</v>
      </c>
      <c r="AJ44">
        <f t="shared" si="7"/>
        <v>21.635594681239127</v>
      </c>
      <c r="AK44">
        <f t="shared" si="22"/>
        <v>75.00261481663523</v>
      </c>
      <c r="AL44">
        <f t="shared" si="26"/>
        <v>-7400.5829863648132</v>
      </c>
      <c r="AN44">
        <f t="shared" si="27"/>
        <v>0</v>
      </c>
      <c r="AO44">
        <f t="shared" si="27"/>
        <v>0</v>
      </c>
      <c r="AP44">
        <f t="shared" si="27"/>
        <v>-0.10771838406729781</v>
      </c>
      <c r="AQ44">
        <f t="shared" si="27"/>
        <v>-112.77769741180096</v>
      </c>
      <c r="AR44">
        <f t="shared" si="27"/>
        <v>-112.88541579586824</v>
      </c>
      <c r="AS44">
        <f t="shared" si="27"/>
        <v>0.32576644569728741</v>
      </c>
      <c r="AT44">
        <f t="shared" si="27"/>
        <v>1.1293119328032541</v>
      </c>
      <c r="AU44">
        <f t="shared" si="23"/>
        <v>-111.43033741736771</v>
      </c>
      <c r="AW44">
        <v>41</v>
      </c>
      <c r="AX44">
        <f>IF(Z44&gt;0, (R44*SUMPRODUCT(K44:$K$98, X44:$X$98)-K44*$AZ$3)/Z44, 0)</f>
        <v>1834.3272254137783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6.8199999999999997E-3</v>
      </c>
      <c r="Q45" s="4">
        <f t="shared" si="21"/>
        <v>12.5</v>
      </c>
      <c r="R45">
        <f t="shared" si="0"/>
        <v>2000000</v>
      </c>
      <c r="S45">
        <f t="shared" si="1"/>
        <v>1823.3227353135342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1049.8303312706926</v>
      </c>
      <c r="AC45">
        <f t="shared" si="2"/>
        <v>1025.9799809841543</v>
      </c>
      <c r="AE45">
        <f t="shared" si="3"/>
        <v>0</v>
      </c>
      <c r="AF45">
        <f t="shared" si="24"/>
        <v>0</v>
      </c>
      <c r="AG45">
        <f t="shared" si="24"/>
        <v>-7.033724482186428</v>
      </c>
      <c r="AH45">
        <f t="shared" si="5"/>
        <v>-7806.5055787971987</v>
      </c>
      <c r="AI45">
        <f t="shared" si="25"/>
        <v>-7813.5393032793854</v>
      </c>
      <c r="AJ45">
        <f t="shared" si="7"/>
        <v>23.850350286538287</v>
      </c>
      <c r="AK45">
        <f t="shared" si="22"/>
        <v>73.488123188948492</v>
      </c>
      <c r="AL45">
        <f t="shared" si="26"/>
        <v>-7716.2008298038982</v>
      </c>
      <c r="AN45">
        <f t="shared" si="27"/>
        <v>0</v>
      </c>
      <c r="AO45">
        <f t="shared" si="27"/>
        <v>0</v>
      </c>
      <c r="AP45">
        <f t="shared" si="27"/>
        <v>-9.4559429327933792E-2</v>
      </c>
      <c r="AQ45">
        <f t="shared" si="27"/>
        <v>-104.94848276271013</v>
      </c>
      <c r="AR45">
        <f t="shared" si="27"/>
        <v>-105.04304219203807</v>
      </c>
      <c r="AS45">
        <f t="shared" si="27"/>
        <v>0.32063745432140267</v>
      </c>
      <c r="AT45">
        <f t="shared" si="27"/>
        <v>0.98795382286111066</v>
      </c>
      <c r="AU45">
        <f t="shared" si="23"/>
        <v>-103.73445091485556</v>
      </c>
      <c r="AW45">
        <v>42</v>
      </c>
      <c r="AX45">
        <f>IF(Z45&gt;0, (R45*SUMPRODUCT(K45:$K$98, X45:$X$98)-K45*$AZ$3)/Z45, 0)</f>
        <v>1823.3227353135342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7.2269999999999999E-3</v>
      </c>
      <c r="Q46" s="4">
        <f t="shared" si="21"/>
        <v>12.5</v>
      </c>
      <c r="R46">
        <f t="shared" si="0"/>
        <v>2000000</v>
      </c>
      <c r="S46">
        <f t="shared" si="1"/>
        <v>1809.0832299646572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1025.9799809841543</v>
      </c>
      <c r="AC46">
        <f t="shared" si="2"/>
        <v>1000.4309152975708</v>
      </c>
      <c r="AE46">
        <f t="shared" si="3"/>
        <v>0</v>
      </c>
      <c r="AF46">
        <f t="shared" si="24"/>
        <v>0</v>
      </c>
      <c r="AG46">
        <f t="shared" si="24"/>
        <v>-6.9125545105318027</v>
      </c>
      <c r="AH46">
        <f t="shared" si="5"/>
        <v>-8133.23629324181</v>
      </c>
      <c r="AI46">
        <f t="shared" si="25"/>
        <v>-8140.1488477523417</v>
      </c>
      <c r="AJ46">
        <f t="shared" si="7"/>
        <v>25.549065686583504</v>
      </c>
      <c r="AK46">
        <f t="shared" si="22"/>
        <v>71.8185986688908</v>
      </c>
      <c r="AL46">
        <f t="shared" si="26"/>
        <v>-8042.7811833968681</v>
      </c>
      <c r="AN46">
        <f t="shared" si="27"/>
        <v>0</v>
      </c>
      <c r="AO46">
        <f t="shared" si="27"/>
        <v>0</v>
      </c>
      <c r="AP46">
        <f t="shared" si="27"/>
        <v>-8.2973619677590607E-2</v>
      </c>
      <c r="AQ46">
        <f t="shared" si="27"/>
        <v>-97.625856536139636</v>
      </c>
      <c r="AR46">
        <f t="shared" si="27"/>
        <v>-97.708830155817225</v>
      </c>
      <c r="AS46">
        <f t="shared" si="27"/>
        <v>0.30667366979407296</v>
      </c>
      <c r="AT46">
        <f t="shared" si="27"/>
        <v>0.86206178665947519</v>
      </c>
      <c r="AU46">
        <f t="shared" si="23"/>
        <v>-96.540094699363678</v>
      </c>
      <c r="AW46">
        <v>43</v>
      </c>
      <c r="AX46">
        <f>IF(Z46&gt;0, (R46*SUMPRODUCT(K46:$K$98, X46:$X$98)-K46*$AZ$3)/Z46, 0)</f>
        <v>1809.0832299646572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7.6860000000000001E-3</v>
      </c>
      <c r="Q47" s="4">
        <f t="shared" si="21"/>
        <v>12.5</v>
      </c>
      <c r="R47">
        <f t="shared" si="0"/>
        <v>2000000</v>
      </c>
      <c r="S47">
        <f t="shared" si="1"/>
        <v>1792.4420286752495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1000.4309152975708</v>
      </c>
      <c r="AC47">
        <f t="shared" si="2"/>
        <v>973.6973954365443</v>
      </c>
      <c r="AE47">
        <f t="shared" si="3"/>
        <v>0</v>
      </c>
      <c r="AF47">
        <f t="shared" si="24"/>
        <v>0</v>
      </c>
      <c r="AG47">
        <f t="shared" si="24"/>
        <v>-6.790299071458537</v>
      </c>
      <c r="AH47">
        <f t="shared" si="5"/>
        <v>-8500.7830348715888</v>
      </c>
      <c r="AI47">
        <f t="shared" si="25"/>
        <v>-8507.5733339430481</v>
      </c>
      <c r="AJ47">
        <f t="shared" si="7"/>
        <v>26.73351986102648</v>
      </c>
      <c r="AK47">
        <f t="shared" si="22"/>
        <v>70.030164070829954</v>
      </c>
      <c r="AL47">
        <f t="shared" si="26"/>
        <v>-8410.8096500111915</v>
      </c>
      <c r="AN47">
        <f t="shared" si="27"/>
        <v>0</v>
      </c>
      <c r="AO47">
        <f t="shared" si="27"/>
        <v>0</v>
      </c>
      <c r="AP47">
        <f t="shared" si="27"/>
        <v>-7.277334664283279E-2</v>
      </c>
      <c r="AQ47">
        <f t="shared" si="27"/>
        <v>-91.105034405994473</v>
      </c>
      <c r="AR47">
        <f t="shared" si="27"/>
        <v>-91.177807752637307</v>
      </c>
      <c r="AS47">
        <f t="shared" si="27"/>
        <v>0.28650987053087928</v>
      </c>
      <c r="AT47">
        <f t="shared" si="27"/>
        <v>0.75053091944097328</v>
      </c>
      <c r="AU47">
        <f t="shared" si="23"/>
        <v>-90.140766962665452</v>
      </c>
      <c r="AW47">
        <v>44</v>
      </c>
      <c r="AX47">
        <f>IF(Z47&gt;0, (R47*SUMPRODUCT(K47:$K$98, X47:$X$98)-K47*$AZ$3)/Z47, 0)</f>
        <v>1792.4420286752495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8.2030000000000002E-3</v>
      </c>
      <c r="Q48" s="4">
        <f t="shared" si="21"/>
        <v>12.5</v>
      </c>
      <c r="R48">
        <f t="shared" si="0"/>
        <v>2000000</v>
      </c>
      <c r="S48">
        <f t="shared" si="1"/>
        <v>1773.5344381202262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973.6973954365443</v>
      </c>
      <c r="AC48">
        <f t="shared" si="2"/>
        <v>945.88909020475819</v>
      </c>
      <c r="AE48">
        <f t="shared" si="3"/>
        <v>0</v>
      </c>
      <c r="AF48">
        <f t="shared" si="24"/>
        <v>0</v>
      </c>
      <c r="AG48">
        <f t="shared" si="24"/>
        <v>-6.6666952574607778</v>
      </c>
      <c r="AH48">
        <f t="shared" si="5"/>
        <v>-8912.1317253079014</v>
      </c>
      <c r="AI48">
        <f t="shared" si="25"/>
        <v>-8918.7984205653629</v>
      </c>
      <c r="AJ48">
        <f t="shared" si="7"/>
        <v>27.808305231786107</v>
      </c>
      <c r="AK48">
        <f t="shared" si="22"/>
        <v>68.158817680558101</v>
      </c>
      <c r="AL48">
        <f t="shared" si="26"/>
        <v>-8822.8312976530196</v>
      </c>
      <c r="AN48">
        <f t="shared" si="27"/>
        <v>0</v>
      </c>
      <c r="AO48">
        <f t="shared" si="27"/>
        <v>0</v>
      </c>
      <c r="AP48">
        <f t="shared" si="27"/>
        <v>-6.3793440548119029E-2</v>
      </c>
      <c r="AQ48">
        <f t="shared" si="27"/>
        <v>-85.279966073022493</v>
      </c>
      <c r="AR48">
        <f t="shared" si="27"/>
        <v>-85.343759513570618</v>
      </c>
      <c r="AS48">
        <f t="shared" si="27"/>
        <v>0.26609697879359401</v>
      </c>
      <c r="AT48">
        <f t="shared" si="27"/>
        <v>0.65221002544983186</v>
      </c>
      <c r="AU48">
        <f t="shared" si="23"/>
        <v>-84.425452509327201</v>
      </c>
      <c r="AW48">
        <v>45</v>
      </c>
      <c r="AX48">
        <f>IF(Z48&gt;0, (R48*SUMPRODUCT(K48:$K$98, X48:$X$98)-K48*$AZ$3)/Z48, 0)</f>
        <v>1773.5344381202262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8.7950000000000007E-3</v>
      </c>
      <c r="Q49" s="4">
        <f t="shared" si="21"/>
        <v>12.5</v>
      </c>
      <c r="R49">
        <f t="shared" si="0"/>
        <v>2000000</v>
      </c>
      <c r="S49">
        <f t="shared" si="1"/>
        <v>1752.5392139935898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945.88909020475819</v>
      </c>
      <c r="AC49">
        <f t="shared" si="2"/>
        <v>917.1240608944214</v>
      </c>
      <c r="AE49">
        <f t="shared" si="3"/>
        <v>0</v>
      </c>
      <c r="AF49">
        <f t="shared" si="24"/>
        <v>0</v>
      </c>
      <c r="AG49">
        <f t="shared" si="24"/>
        <v>-6.5413947200968021</v>
      </c>
      <c r="AH49">
        <f t="shared" si="5"/>
        <v>-9381.3735662988092</v>
      </c>
      <c r="AI49">
        <f t="shared" si="25"/>
        <v>-9387.9149610189052</v>
      </c>
      <c r="AJ49">
        <f t="shared" si="7"/>
        <v>28.765029310336786</v>
      </c>
      <c r="AK49">
        <f t="shared" si="22"/>
        <v>66.212236314333083</v>
      </c>
      <c r="AL49">
        <f t="shared" si="26"/>
        <v>-9292.9376953942356</v>
      </c>
      <c r="AN49">
        <f t="shared" si="27"/>
        <v>0</v>
      </c>
      <c r="AO49">
        <f t="shared" si="27"/>
        <v>0</v>
      </c>
      <c r="AP49">
        <f t="shared" si="27"/>
        <v>-5.5887895386622435E-2</v>
      </c>
      <c r="AQ49">
        <f t="shared" si="27"/>
        <v>-80.151901374386725</v>
      </c>
      <c r="AR49">
        <f t="shared" si="27"/>
        <v>-80.207789269773329</v>
      </c>
      <c r="AS49">
        <f t="shared" si="27"/>
        <v>0.24576057823727235</v>
      </c>
      <c r="AT49">
        <f t="shared" si="27"/>
        <v>0.56569931869132173</v>
      </c>
      <c r="AU49">
        <f t="shared" si="23"/>
        <v>-79.396329372844747</v>
      </c>
      <c r="AW49">
        <v>46</v>
      </c>
      <c r="AX49">
        <f>IF(Z49&gt;0, (R49*SUMPRODUCT(K49:$K$98, X49:$X$98)-K49*$AZ$3)/Z49, 0)</f>
        <v>1752.5392139935898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9.4780000000000003E-3</v>
      </c>
      <c r="Q50" s="4">
        <f t="shared" si="21"/>
        <v>12.5</v>
      </c>
      <c r="R50">
        <f t="shared" si="0"/>
        <v>2000000</v>
      </c>
      <c r="S50">
        <f t="shared" si="1"/>
        <v>1729.4872413775997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917.1240608944214</v>
      </c>
      <c r="AC50">
        <f t="shared" si="2"/>
        <v>887.43192448671869</v>
      </c>
      <c r="AE50">
        <f t="shared" si="3"/>
        <v>0</v>
      </c>
      <c r="AF50">
        <f t="shared" si="24"/>
        <v>0</v>
      </c>
      <c r="AG50">
        <f t="shared" si="24"/>
        <v>-6.4139814337387566</v>
      </c>
      <c r="AH50">
        <f t="shared" si="5"/>
        <v>-9919.8942651323996</v>
      </c>
      <c r="AI50">
        <f t="shared" si="25"/>
        <v>-9926.3082465661391</v>
      </c>
      <c r="AJ50">
        <f t="shared" si="7"/>
        <v>29.692136407702719</v>
      </c>
      <c r="AK50">
        <f t="shared" si="22"/>
        <v>64.198684262609504</v>
      </c>
      <c r="AL50">
        <f t="shared" si="26"/>
        <v>-9832.4174258958265</v>
      </c>
      <c r="AN50">
        <f t="shared" si="27"/>
        <v>0</v>
      </c>
      <c r="AO50">
        <f t="shared" si="27"/>
        <v>0</v>
      </c>
      <c r="AP50">
        <f t="shared" si="27"/>
        <v>-4.892795621453732E-2</v>
      </c>
      <c r="AQ50">
        <f t="shared" si="27"/>
        <v>-75.672210353486776</v>
      </c>
      <c r="AR50">
        <f t="shared" si="27"/>
        <v>-75.721138309701317</v>
      </c>
      <c r="AS50">
        <f t="shared" si="27"/>
        <v>0.22650136503830112</v>
      </c>
      <c r="AT50">
        <f t="shared" si="27"/>
        <v>0.48972864126313626</v>
      </c>
      <c r="AU50">
        <f t="shared" si="23"/>
        <v>-75.004908303399887</v>
      </c>
      <c r="AW50">
        <v>47</v>
      </c>
      <c r="AX50">
        <f>IF(Z50&gt;0, (R50*SUMPRODUCT(K50:$K$98, X50:$X$98)-K50*$AZ$3)/Z50, 0)</f>
        <v>1729.4872413775997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1.0265E-2</v>
      </c>
      <c r="Q51" s="4">
        <f t="shared" si="21"/>
        <v>12.5</v>
      </c>
      <c r="R51">
        <f t="shared" si="0"/>
        <v>2000000</v>
      </c>
      <c r="S51">
        <f t="shared" si="1"/>
        <v>1704.3538935816159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887.43192448671869</v>
      </c>
      <c r="AC51">
        <f t="shared" si="2"/>
        <v>856.81307571062814</v>
      </c>
      <c r="AE51">
        <f t="shared" si="3"/>
        <v>0</v>
      </c>
      <c r="AF51">
        <f t="shared" si="24"/>
        <v>0</v>
      </c>
      <c r="AG51">
        <f t="shared" si="24"/>
        <v>-6.2840020999840416</v>
      </c>
      <c r="AH51">
        <f t="shared" si="5"/>
        <v>-10534.323106772534</v>
      </c>
      <c r="AI51">
        <f t="shared" si="25"/>
        <v>-10540.607108872518</v>
      </c>
      <c r="AJ51">
        <f t="shared" si="7"/>
        <v>30.618848776090545</v>
      </c>
      <c r="AK51">
        <f t="shared" si="22"/>
        <v>62.120234714070314</v>
      </c>
      <c r="AL51">
        <f t="shared" si="26"/>
        <v>-10447.868025382359</v>
      </c>
      <c r="AN51">
        <f t="shared" si="27"/>
        <v>0</v>
      </c>
      <c r="AO51">
        <f t="shared" si="27"/>
        <v>0</v>
      </c>
      <c r="AP51">
        <f t="shared" si="27"/>
        <v>-4.2800384983794397E-2</v>
      </c>
      <c r="AQ51">
        <f t="shared" si="27"/>
        <v>-71.74935293460365</v>
      </c>
      <c r="AR51">
        <f t="shared" si="27"/>
        <v>-71.792153319587442</v>
      </c>
      <c r="AS51">
        <f t="shared" si="27"/>
        <v>0.20854520646652636</v>
      </c>
      <c r="AT51">
        <f t="shared" si="27"/>
        <v>0.42310138009862064</v>
      </c>
      <c r="AU51">
        <f t="shared" si="23"/>
        <v>-71.160506733022302</v>
      </c>
      <c r="AW51">
        <v>48</v>
      </c>
      <c r="AX51">
        <f>IF(Z51&gt;0, (R51*SUMPRODUCT(K51:$K$98, X51:$X$98)-K51*$AZ$3)/Z51, 0)</f>
        <v>1704.3538935816159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1.1204E-2</v>
      </c>
      <c r="Q52" s="4">
        <f t="shared" si="21"/>
        <v>12.5</v>
      </c>
      <c r="R52">
        <f t="shared" si="0"/>
        <v>2000000</v>
      </c>
      <c r="S52">
        <f t="shared" si="1"/>
        <v>1677.2123671502432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856.81307571062814</v>
      </c>
      <c r="AC52">
        <f t="shared" si="2"/>
        <v>825.28993847012862</v>
      </c>
      <c r="AE52">
        <f t="shared" si="3"/>
        <v>0</v>
      </c>
      <c r="AF52">
        <f t="shared" si="24"/>
        <v>0</v>
      </c>
      <c r="AG52">
        <f t="shared" si="24"/>
        <v>-6.1507561194559806</v>
      </c>
      <c r="AH52">
        <f t="shared" si="5"/>
        <v>-11264.953524515393</v>
      </c>
      <c r="AI52">
        <f t="shared" si="25"/>
        <v>-11271.104280634849</v>
      </c>
      <c r="AJ52">
        <f t="shared" si="7"/>
        <v>31.523137240499523</v>
      </c>
      <c r="AK52">
        <f t="shared" si="22"/>
        <v>59.976915299743979</v>
      </c>
      <c r="AL52">
        <f t="shared" si="26"/>
        <v>-11179.604228094606</v>
      </c>
      <c r="AN52">
        <f t="shared" si="27"/>
        <v>0</v>
      </c>
      <c r="AO52">
        <f t="shared" si="27"/>
        <v>0</v>
      </c>
      <c r="AP52">
        <f t="shared" si="27"/>
        <v>-3.7404326446962517E-2</v>
      </c>
      <c r="AQ52">
        <f t="shared" si="27"/>
        <v>-68.505073336918912</v>
      </c>
      <c r="AR52">
        <f t="shared" si="27"/>
        <v>-68.542477663365872</v>
      </c>
      <c r="AS52">
        <f t="shared" si="27"/>
        <v>0.19170028742422876</v>
      </c>
      <c r="AT52">
        <f t="shared" si="27"/>
        <v>0.36473501396961056</v>
      </c>
      <c r="AU52">
        <f t="shared" si="23"/>
        <v>-67.986042361972039</v>
      </c>
      <c r="AW52">
        <v>49</v>
      </c>
      <c r="AX52">
        <f>IF(Z52&gt;0, (R52*SUMPRODUCT(K52:$K$98, X52:$X$98)-K52*$AZ$3)/Z52, 0)</f>
        <v>1677.2123671502432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1.2285000000000001E-2</v>
      </c>
      <c r="Q53" s="4">
        <f t="shared" si="21"/>
        <v>12.5</v>
      </c>
      <c r="R53">
        <f t="shared" si="0"/>
        <v>2000000</v>
      </c>
      <c r="S53">
        <f t="shared" si="1"/>
        <v>1647.7021345336195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825.28993847012862</v>
      </c>
      <c r="AC53">
        <f t="shared" si="2"/>
        <v>792.70112914580204</v>
      </c>
      <c r="AE53">
        <f t="shared" si="3"/>
        <v>0</v>
      </c>
      <c r="AF53">
        <f t="shared" si="24"/>
        <v>0</v>
      </c>
      <c r="AG53">
        <f t="shared" si="24"/>
        <v>-6.0136865193339037</v>
      </c>
      <c r="AH53">
        <f t="shared" si="5"/>
        <v>-12089.926228402675</v>
      </c>
      <c r="AI53">
        <f t="shared" si="25"/>
        <v>-12095.93991492201</v>
      </c>
      <c r="AJ53">
        <f t="shared" si="7"/>
        <v>32.588809324326576</v>
      </c>
      <c r="AK53">
        <f t="shared" si="22"/>
        <v>57.770295692909009</v>
      </c>
      <c r="AL53">
        <f t="shared" si="26"/>
        <v>-12005.580809904774</v>
      </c>
      <c r="AN53">
        <f t="shared" si="27"/>
        <v>0</v>
      </c>
      <c r="AO53">
        <f t="shared" si="27"/>
        <v>0</v>
      </c>
      <c r="AP53">
        <f t="shared" si="27"/>
        <v>-3.2652474135796389E-2</v>
      </c>
      <c r="AQ53">
        <f t="shared" si="27"/>
        <v>-65.644592914419221</v>
      </c>
      <c r="AR53">
        <f t="shared" si="27"/>
        <v>-65.677245388555022</v>
      </c>
      <c r="AS53">
        <f t="shared" si="27"/>
        <v>0.17694724361801911</v>
      </c>
      <c r="AT53">
        <f t="shared" si="27"/>
        <v>0.31367499450885222</v>
      </c>
      <c r="AU53">
        <f t="shared" si="23"/>
        <v>-65.186623150428147</v>
      </c>
      <c r="AW53">
        <v>50</v>
      </c>
      <c r="AX53">
        <f>IF(Z53&gt;0, (R53*SUMPRODUCT(K53:$K$98, X53:$X$98)-K53*$AZ$3)/Z53, 0)</f>
        <v>1647.7021345336195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1.3528E-2</v>
      </c>
      <c r="Q54" s="4">
        <f t="shared" si="21"/>
        <v>12.5</v>
      </c>
      <c r="R54">
        <f t="shared" si="0"/>
        <v>2000000</v>
      </c>
      <c r="S54">
        <f t="shared" si="1"/>
        <v>1615.9298925111891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792.70112914580204</v>
      </c>
      <c r="AC54">
        <f t="shared" si="2"/>
        <v>759.12462909976921</v>
      </c>
      <c r="AE54">
        <f t="shared" si="3"/>
        <v>0</v>
      </c>
      <c r="AF54">
        <f t="shared" si="24"/>
        <v>0</v>
      </c>
      <c r="AG54">
        <f t="shared" si="24"/>
        <v>-5.8721965029070153</v>
      </c>
      <c r="AH54">
        <f t="shared" si="5"/>
        <v>-13016.504197367847</v>
      </c>
      <c r="AI54">
        <f t="shared" si="25"/>
        <v>-13022.376393870754</v>
      </c>
      <c r="AJ54">
        <f t="shared" si="7"/>
        <v>33.576500046032834</v>
      </c>
      <c r="AK54">
        <f t="shared" si="22"/>
        <v>55.48907904020615</v>
      </c>
      <c r="AL54">
        <f t="shared" si="26"/>
        <v>-12933.310814784516</v>
      </c>
      <c r="AN54">
        <f t="shared" si="27"/>
        <v>0</v>
      </c>
      <c r="AO54">
        <f t="shared" si="27"/>
        <v>0</v>
      </c>
      <c r="AP54">
        <f t="shared" si="27"/>
        <v>-2.846805957529408E-2</v>
      </c>
      <c r="AQ54">
        <f t="shared" si="27"/>
        <v>-63.103238587007645</v>
      </c>
      <c r="AR54">
        <f t="shared" si="27"/>
        <v>-63.131706646582941</v>
      </c>
      <c r="AS54">
        <f t="shared" si="27"/>
        <v>0.16277687627911161</v>
      </c>
      <c r="AT54">
        <f t="shared" si="27"/>
        <v>0.26900775665677756</v>
      </c>
      <c r="AU54">
        <f t="shared" si="23"/>
        <v>-62.699922013647054</v>
      </c>
      <c r="AW54">
        <v>51</v>
      </c>
      <c r="AX54">
        <f>IF(Z54&gt;0, (R54*SUMPRODUCT(K54:$K$98, X54:$X$98)-K54*$AZ$3)/Z54, 0)</f>
        <v>1615.9298925111891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1.4963000000000001E-2</v>
      </c>
      <c r="Q55" s="4">
        <f t="shared" si="21"/>
        <v>12.5</v>
      </c>
      <c r="R55">
        <f t="shared" si="0"/>
        <v>2000000</v>
      </c>
      <c r="S55">
        <f t="shared" si="1"/>
        <v>1582.0448833562552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759.12462909976921</v>
      </c>
      <c r="AC55">
        <f t="shared" si="2"/>
        <v>724.65361628810729</v>
      </c>
      <c r="AE55">
        <f t="shared" si="3"/>
        <v>0</v>
      </c>
      <c r="AF55">
        <f t="shared" si="24"/>
        <v>0</v>
      </c>
      <c r="AG55">
        <f t="shared" si="24"/>
        <v>-5.7256088616049476</v>
      </c>
      <c r="AH55">
        <f t="shared" si="5"/>
        <v>-14058.50820367963</v>
      </c>
      <c r="AI55">
        <f t="shared" si="25"/>
        <v>-14064.233812541235</v>
      </c>
      <c r="AJ55">
        <f t="shared" si="7"/>
        <v>34.471012811661922</v>
      </c>
      <c r="AK55">
        <f t="shared" si="22"/>
        <v>53.138724036983852</v>
      </c>
      <c r="AL55">
        <f t="shared" si="26"/>
        <v>-13976.624075692589</v>
      </c>
      <c r="AN55">
        <f t="shared" si="27"/>
        <v>0</v>
      </c>
      <c r="AO55">
        <f t="shared" si="27"/>
        <v>0</v>
      </c>
      <c r="AP55">
        <f t="shared" si="27"/>
        <v>-2.4783403039389296E-2</v>
      </c>
      <c r="AQ55">
        <f t="shared" si="27"/>
        <v>-60.852510775017905</v>
      </c>
      <c r="AR55">
        <f t="shared" si="27"/>
        <v>-60.877294178057298</v>
      </c>
      <c r="AS55">
        <f t="shared" si="27"/>
        <v>0.14920841160077039</v>
      </c>
      <c r="AT55">
        <f t="shared" si="27"/>
        <v>0.23001194224753549</v>
      </c>
      <c r="AU55">
        <f t="shared" si="23"/>
        <v>-60.498073824208987</v>
      </c>
      <c r="AW55">
        <v>52</v>
      </c>
      <c r="AX55">
        <f>IF(Z55&gt;0, (R55*SUMPRODUCT(K55:$K$98, X55:$X$98)-K55*$AZ$3)/Z55, 0)</f>
        <v>1582.0448833562552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1.6567999999999999E-2</v>
      </c>
      <c r="Q56" s="4">
        <f t="shared" si="21"/>
        <v>12.5</v>
      </c>
      <c r="R56">
        <f t="shared" si="0"/>
        <v>2000000</v>
      </c>
      <c r="S56">
        <f t="shared" si="1"/>
        <v>1546.0812778533004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724.65361628810729</v>
      </c>
      <c r="AC56">
        <f t="shared" si="2"/>
        <v>689.36559281250447</v>
      </c>
      <c r="AE56">
        <f t="shared" si="3"/>
        <v>0</v>
      </c>
      <c r="AF56">
        <f t="shared" si="24"/>
        <v>0</v>
      </c>
      <c r="AG56">
        <f t="shared" si="24"/>
        <v>-5.5734908853698277</v>
      </c>
      <c r="AH56">
        <f t="shared" si="5"/>
        <v>-15177.902019051324</v>
      </c>
      <c r="AI56">
        <f t="shared" si="25"/>
        <v>-15183.475509936694</v>
      </c>
      <c r="AJ56">
        <f t="shared" si="7"/>
        <v>35.288023475602813</v>
      </c>
      <c r="AK56">
        <f t="shared" si="22"/>
        <v>50.725753140167512</v>
      </c>
      <c r="AL56">
        <f t="shared" si="26"/>
        <v>-15097.461733320923</v>
      </c>
      <c r="AN56">
        <f t="shared" si="27"/>
        <v>0</v>
      </c>
      <c r="AO56">
        <f t="shared" si="27"/>
        <v>0</v>
      </c>
      <c r="AP56">
        <f t="shared" si="27"/>
        <v>-2.1540140703070358E-2</v>
      </c>
      <c r="AQ56">
        <f t="shared" si="27"/>
        <v>-58.658774508085976</v>
      </c>
      <c r="AR56">
        <f t="shared" si="27"/>
        <v>-58.68031464878905</v>
      </c>
      <c r="AS56">
        <f t="shared" si="27"/>
        <v>0.13637933683411732</v>
      </c>
      <c r="AT56">
        <f t="shared" si="27"/>
        <v>0.19604227985310851</v>
      </c>
      <c r="AU56">
        <f t="shared" si="23"/>
        <v>-58.347893032101815</v>
      </c>
      <c r="AW56">
        <v>53</v>
      </c>
      <c r="AX56">
        <f>IF(Z56&gt;0, (R56*SUMPRODUCT(K56:$K$98, X56:$X$98)-K56*$AZ$3)/Z56, 0)</f>
        <v>1546.0812778533004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1.8353999999999999E-2</v>
      </c>
      <c r="Q57" s="4">
        <f t="shared" si="21"/>
        <v>12.5</v>
      </c>
      <c r="R57">
        <f t="shared" si="0"/>
        <v>2000000</v>
      </c>
      <c r="S57">
        <f t="shared" si="1"/>
        <v>1508.4873637966898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689.36559281250447</v>
      </c>
      <c r="AC57">
        <f t="shared" si="2"/>
        <v>653.53225339318192</v>
      </c>
      <c r="AE57">
        <f t="shared" si="3"/>
        <v>0</v>
      </c>
      <c r="AF57">
        <f t="shared" si="24"/>
        <v>0</v>
      </c>
      <c r="AG57">
        <f t="shared" si="24"/>
        <v>-5.4154601248060521</v>
      </c>
      <c r="AH57">
        <f t="shared" si="5"/>
        <v>-16367.336273612453</v>
      </c>
      <c r="AI57">
        <f t="shared" si="25"/>
        <v>-16372.751733737259</v>
      </c>
      <c r="AJ57">
        <f t="shared" si="7"/>
        <v>35.833339419322556</v>
      </c>
      <c r="AK57">
        <f t="shared" si="22"/>
        <v>48.255591496875319</v>
      </c>
      <c r="AL57">
        <f t="shared" si="26"/>
        <v>-16288.66280282106</v>
      </c>
      <c r="AN57">
        <f t="shared" si="27"/>
        <v>0</v>
      </c>
      <c r="AO57">
        <f t="shared" si="27"/>
        <v>0</v>
      </c>
      <c r="AP57">
        <f t="shared" si="27"/>
        <v>-1.8686956744263839E-2</v>
      </c>
      <c r="AQ57">
        <f t="shared" si="27"/>
        <v>-56.478248923450479</v>
      </c>
      <c r="AR57">
        <f t="shared" si="27"/>
        <v>-56.496935880194748</v>
      </c>
      <c r="AS57">
        <f t="shared" si="27"/>
        <v>0.12364896948722089</v>
      </c>
      <c r="AT57">
        <f t="shared" si="27"/>
        <v>0.16651404131671455</v>
      </c>
      <c r="AU57">
        <f t="shared" si="23"/>
        <v>-56.206772869390804</v>
      </c>
      <c r="AW57">
        <v>54</v>
      </c>
      <c r="AX57">
        <f>IF(Z57&gt;0, (R57*SUMPRODUCT(K57:$K$98, X57:$X$98)-K57*$AZ$3)/Z57, 0)</f>
        <v>1508.4873637966898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2.0303000000000002E-2</v>
      </c>
      <c r="Q58" s="4">
        <f t="shared" si="21"/>
        <v>12.5</v>
      </c>
      <c r="R58">
        <f t="shared" si="0"/>
        <v>2000000</v>
      </c>
      <c r="S58">
        <f t="shared" si="1"/>
        <v>1469.7011673383684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653.53225339318192</v>
      </c>
      <c r="AC58">
        <f t="shared" si="2"/>
        <v>617.43385722755625</v>
      </c>
      <c r="AE58">
        <f t="shared" si="3"/>
        <v>0</v>
      </c>
      <c r="AF58">
        <f t="shared" si="24"/>
        <v>0</v>
      </c>
      <c r="AG58">
        <f t="shared" si="24"/>
        <v>-5.2513554366440545</v>
      </c>
      <c r="AH58">
        <f t="shared" si="5"/>
        <v>-17592.013906229968</v>
      </c>
      <c r="AI58">
        <f t="shared" si="25"/>
        <v>-17597.265261666613</v>
      </c>
      <c r="AJ58">
        <f t="shared" si="7"/>
        <v>36.098396165625672</v>
      </c>
      <c r="AK58">
        <f t="shared" si="22"/>
        <v>45.747257737522737</v>
      </c>
      <c r="AL58">
        <f t="shared" si="26"/>
        <v>-17515.419607763462</v>
      </c>
      <c r="AN58">
        <f t="shared" si="27"/>
        <v>0</v>
      </c>
      <c r="AO58">
        <f t="shared" si="27"/>
        <v>0</v>
      </c>
      <c r="AP58">
        <f t="shared" si="27"/>
        <v>-1.6179183833966441E-2</v>
      </c>
      <c r="AQ58">
        <f t="shared" si="27"/>
        <v>-54.200183254112687</v>
      </c>
      <c r="AR58">
        <f t="shared" si="27"/>
        <v>-54.216362437946657</v>
      </c>
      <c r="AS58">
        <f t="shared" si="27"/>
        <v>0.11121749322080679</v>
      </c>
      <c r="AT58">
        <f t="shared" si="27"/>
        <v>0.14094519058268665</v>
      </c>
      <c r="AU58">
        <f t="shared" si="23"/>
        <v>-53.964199754143152</v>
      </c>
      <c r="AW58">
        <v>55</v>
      </c>
      <c r="AX58">
        <f>IF(Z58&gt;0, (R58*SUMPRODUCT(K58:$K$98, X58:$X$98)-K58*$AZ$3)/Z58, 0)</f>
        <v>1469.7011673383684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2.2446000000000001E-2</v>
      </c>
      <c r="Q59" s="4">
        <f t="shared" si="21"/>
        <v>12.5</v>
      </c>
      <c r="R59">
        <f t="shared" si="0"/>
        <v>2000000</v>
      </c>
      <c r="S59">
        <f t="shared" si="1"/>
        <v>1430.4108661043983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617.43385722755625</v>
      </c>
      <c r="AC59">
        <f t="shared" si="2"/>
        <v>581.42997107864403</v>
      </c>
      <c r="AE59">
        <f t="shared" si="3"/>
        <v>0</v>
      </c>
      <c r="AF59">
        <f t="shared" si="24"/>
        <v>0</v>
      </c>
      <c r="AG59">
        <f t="shared" si="24"/>
        <v>-5.0809699581467003</v>
      </c>
      <c r="AH59">
        <f t="shared" si="5"/>
        <v>-18859.507860945992</v>
      </c>
      <c r="AI59">
        <f t="shared" si="25"/>
        <v>-18864.58883090414</v>
      </c>
      <c r="AJ59">
        <f t="shared" si="7"/>
        <v>36.003886148912216</v>
      </c>
      <c r="AK59">
        <f t="shared" si="22"/>
        <v>43.220370005928942</v>
      </c>
      <c r="AL59">
        <f t="shared" si="26"/>
        <v>-18785.364574749299</v>
      </c>
      <c r="AN59">
        <f t="shared" si="27"/>
        <v>0</v>
      </c>
      <c r="AO59">
        <f t="shared" si="27"/>
        <v>0</v>
      </c>
      <c r="AP59">
        <f t="shared" si="27"/>
        <v>-1.3976994674365677E-2</v>
      </c>
      <c r="AQ59">
        <f t="shared" si="27"/>
        <v>-51.879708619601523</v>
      </c>
      <c r="AR59">
        <f t="shared" si="27"/>
        <v>-51.893685614275896</v>
      </c>
      <c r="AS59">
        <f t="shared" si="27"/>
        <v>9.9041350195931396E-2</v>
      </c>
      <c r="AT59">
        <f t="shared" si="27"/>
        <v>0.11889282683681265</v>
      </c>
      <c r="AU59">
        <f t="shared" si="23"/>
        <v>-51.67575143724315</v>
      </c>
      <c r="AW59">
        <v>56</v>
      </c>
      <c r="AX59">
        <f>IF(Z59&gt;0, (R59*SUMPRODUCT(K59:$K$98, X59:$X$98)-K59*$AZ$3)/Z59, 0)</f>
        <v>1430.4108661043983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2.4856E-2</v>
      </c>
      <c r="Q60" s="4">
        <f t="shared" si="21"/>
        <v>12.5</v>
      </c>
      <c r="R60">
        <f t="shared" si="0"/>
        <v>2000000</v>
      </c>
      <c r="S60">
        <f t="shared" si="1"/>
        <v>1391.2410394999772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581.42997107864403</v>
      </c>
      <c r="AC60">
        <f t="shared" si="2"/>
        <v>545.79695630297147</v>
      </c>
      <c r="AE60">
        <f t="shared" si="3"/>
        <v>0</v>
      </c>
      <c r="AF60">
        <f t="shared" si="24"/>
        <v>0</v>
      </c>
      <c r="AG60">
        <f t="shared" si="24"/>
        <v>-4.903867669285539</v>
      </c>
      <c r="AH60">
        <f t="shared" si="5"/>
        <v>-20206.814284751101</v>
      </c>
      <c r="AI60">
        <f t="shared" si="25"/>
        <v>-20211.718152420388</v>
      </c>
      <c r="AJ60">
        <f t="shared" si="7"/>
        <v>35.633014775672564</v>
      </c>
      <c r="AK60">
        <f t="shared" si="22"/>
        <v>40.700097975505088</v>
      </c>
      <c r="AL60">
        <f t="shared" si="26"/>
        <v>-20135.385039669211</v>
      </c>
      <c r="AN60">
        <f t="shared" si="27"/>
        <v>0</v>
      </c>
      <c r="AO60">
        <f t="shared" si="27"/>
        <v>0</v>
      </c>
      <c r="AP60">
        <f t="shared" si="27"/>
        <v>-1.2044475489282131E-2</v>
      </c>
      <c r="AQ60">
        <f t="shared" si="27"/>
        <v>-49.630311375147606</v>
      </c>
      <c r="AR60">
        <f t="shared" si="27"/>
        <v>-49.642355850636889</v>
      </c>
      <c r="AS60">
        <f t="shared" si="27"/>
        <v>8.7518873268728523E-2</v>
      </c>
      <c r="AT60">
        <f t="shared" si="27"/>
        <v>9.9964225288479869E-2</v>
      </c>
      <c r="AU60">
        <f t="shared" si="23"/>
        <v>-49.454872752079687</v>
      </c>
      <c r="AW60">
        <v>57</v>
      </c>
      <c r="AX60">
        <f>IF(Z60&gt;0, (R60*SUMPRODUCT(K60:$K$98, X60:$X$98)-K60*$AZ$3)/Z60, 0)</f>
        <v>1391.2410394999772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2.7564999999999999E-2</v>
      </c>
      <c r="Q61" s="4">
        <f t="shared" si="21"/>
        <v>12.5</v>
      </c>
      <c r="R61">
        <f t="shared" si="0"/>
        <v>2000000</v>
      </c>
      <c r="S61">
        <f t="shared" si="1"/>
        <v>1352.5160809645472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545.79695630297147</v>
      </c>
      <c r="AC61">
        <f t="shared" si="2"/>
        <v>510.67262157418912</v>
      </c>
      <c r="AE61">
        <f t="shared" si="3"/>
        <v>0</v>
      </c>
      <c r="AF61">
        <f t="shared" si="24"/>
        <v>0</v>
      </c>
      <c r="AG61">
        <f t="shared" si="24"/>
        <v>-4.7196538802888277</v>
      </c>
      <c r="AH61">
        <f t="shared" si="5"/>
        <v>-21628.017968616939</v>
      </c>
      <c r="AI61">
        <f t="shared" si="25"/>
        <v>-21632.737622497229</v>
      </c>
      <c r="AJ61">
        <f t="shared" si="7"/>
        <v>35.124334728782344</v>
      </c>
      <c r="AK61">
        <f t="shared" si="22"/>
        <v>38.205786941208004</v>
      </c>
      <c r="AL61">
        <f t="shared" si="26"/>
        <v>-21559.407500827238</v>
      </c>
      <c r="AN61">
        <f t="shared" si="27"/>
        <v>0</v>
      </c>
      <c r="AO61">
        <f t="shared" si="27"/>
        <v>0</v>
      </c>
      <c r="AP61">
        <f t="shared" si="27"/>
        <v>-1.0350022113863613E-2</v>
      </c>
      <c r="AQ61">
        <f t="shared" si="27"/>
        <v>-47.429423837437419</v>
      </c>
      <c r="AR61">
        <f t="shared" si="27"/>
        <v>-47.439773859551281</v>
      </c>
      <c r="AS61">
        <f t="shared" si="27"/>
        <v>7.7026335065781909E-2</v>
      </c>
      <c r="AT61">
        <f t="shared" si="27"/>
        <v>8.3783842999704344E-2</v>
      </c>
      <c r="AU61">
        <f t="shared" si="23"/>
        <v>-47.278963681485791</v>
      </c>
      <c r="AW61">
        <v>58</v>
      </c>
      <c r="AX61">
        <f>IF(Z61&gt;0, (R61*SUMPRODUCT(K61:$K$98, X61:$X$98)-K61*$AZ$3)/Z61, 0)</f>
        <v>1352.5160809645472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3.0620999999999999E-2</v>
      </c>
      <c r="Q62" s="4">
        <f t="shared" si="21"/>
        <v>12.5</v>
      </c>
      <c r="R62">
        <f t="shared" si="0"/>
        <v>2000000</v>
      </c>
      <c r="S62">
        <f t="shared" si="1"/>
        <v>1314.6024931663167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510.67262157418912</v>
      </c>
      <c r="AC62">
        <f t="shared" si="2"/>
        <v>476.19496259957765</v>
      </c>
      <c r="AE62">
        <f t="shared" si="3"/>
        <v>0</v>
      </c>
      <c r="AF62">
        <f t="shared" si="24"/>
        <v>0</v>
      </c>
      <c r="AG62">
        <f t="shared" si="24"/>
        <v>-4.5279368200176151</v>
      </c>
      <c r="AH62">
        <f t="shared" si="5"/>
        <v>-23123.283434931873</v>
      </c>
      <c r="AI62">
        <f t="shared" si="25"/>
        <v>-23127.81137175189</v>
      </c>
      <c r="AJ62">
        <f t="shared" si="7"/>
        <v>34.477658974611472</v>
      </c>
      <c r="AK62">
        <f t="shared" si="22"/>
        <v>35.747083510193242</v>
      </c>
      <c r="AL62">
        <f t="shared" si="26"/>
        <v>-23057.586629267087</v>
      </c>
      <c r="AN62">
        <f t="shared" si="27"/>
        <v>0</v>
      </c>
      <c r="AO62">
        <f t="shared" si="27"/>
        <v>0</v>
      </c>
      <c r="AP62">
        <f t="shared" si="27"/>
        <v>-8.8657088085503204E-3</v>
      </c>
      <c r="AQ62">
        <f t="shared" si="27"/>
        <v>-45.275432449802537</v>
      </c>
      <c r="AR62">
        <f t="shared" si="27"/>
        <v>-45.284298158611087</v>
      </c>
      <c r="AS62">
        <f t="shared" si="27"/>
        <v>6.750732110882629E-2</v>
      </c>
      <c r="AT62">
        <f t="shared" si="27"/>
        <v>6.9992856736696085E-2</v>
      </c>
      <c r="AU62">
        <f t="shared" si="23"/>
        <v>-45.146797980765562</v>
      </c>
      <c r="AW62">
        <v>59</v>
      </c>
      <c r="AX62">
        <f>IF(Z62&gt;0, (R62*SUMPRODUCT(K62:$K$98, X62:$X$98)-K62*$AZ$3)/Z62, 0)</f>
        <v>1314.6024931663167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3.3921E-2</v>
      </c>
      <c r="Q63" s="4">
        <f t="shared" si="21"/>
        <v>12.5</v>
      </c>
      <c r="R63">
        <f t="shared" si="0"/>
        <v>2000000</v>
      </c>
      <c r="S63">
        <f t="shared" si="1"/>
        <v>1277.6534151905373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476.19496259957765</v>
      </c>
      <c r="AC63">
        <f t="shared" si="2"/>
        <v>442.48360592015564</v>
      </c>
      <c r="AE63">
        <f t="shared" si="3"/>
        <v>0</v>
      </c>
      <c r="AF63">
        <f t="shared" si="24"/>
        <v>0</v>
      </c>
      <c r="AG63">
        <f t="shared" si="24"/>
        <v>-4.3290653069456217</v>
      </c>
      <c r="AH63">
        <f t="shared" si="5"/>
        <v>-24574.743179490804</v>
      </c>
      <c r="AI63">
        <f t="shared" si="25"/>
        <v>-24579.07224479775</v>
      </c>
      <c r="AJ63">
        <f t="shared" si="7"/>
        <v>33.711356679422011</v>
      </c>
      <c r="AK63">
        <f t="shared" si="22"/>
        <v>33.333647381970437</v>
      </c>
      <c r="AL63">
        <f t="shared" si="26"/>
        <v>-24512.027240736359</v>
      </c>
      <c r="AN63">
        <f t="shared" si="27"/>
        <v>0</v>
      </c>
      <c r="AO63">
        <f t="shared" si="27"/>
        <v>0</v>
      </c>
      <c r="AP63">
        <f t="shared" si="27"/>
        <v>-7.5681410821160557E-3</v>
      </c>
      <c r="AQ63">
        <f t="shared" si="27"/>
        <v>-42.961958356405063</v>
      </c>
      <c r="AR63">
        <f t="shared" si="27"/>
        <v>-42.96952649748718</v>
      </c>
      <c r="AS63">
        <f t="shared" si="27"/>
        <v>5.8934731940879448E-2</v>
      </c>
      <c r="AT63">
        <f t="shared" si="27"/>
        <v>5.8274414517034134E-2</v>
      </c>
      <c r="AU63">
        <f t="shared" si="23"/>
        <v>-42.852317351029271</v>
      </c>
      <c r="AW63">
        <v>60</v>
      </c>
      <c r="AX63">
        <f>IF(Z63&gt;0, (R63*SUMPRODUCT(K63:$K$98, X63:$X$98)-K63*$AZ$3)/Z63, 0)</f>
        <v>1277.6534151905373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3.7368999999999999E-2</v>
      </c>
      <c r="Q64" s="4">
        <f t="shared" si="21"/>
        <v>12.5</v>
      </c>
      <c r="R64">
        <f t="shared" si="0"/>
        <v>2000000</v>
      </c>
      <c r="S64">
        <f t="shared" si="1"/>
        <v>1242.2603512851128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442.48360592015564</v>
      </c>
      <c r="AC64">
        <f t="shared" si="2"/>
        <v>409.8467152158758</v>
      </c>
      <c r="AE64">
        <f t="shared" si="3"/>
        <v>0</v>
      </c>
      <c r="AF64">
        <f t="shared" si="24"/>
        <v>0</v>
      </c>
      <c r="AG64">
        <f t="shared" si="24"/>
        <v>-4.1240018124209143</v>
      </c>
      <c r="AH64">
        <f t="shared" si="5"/>
        <v>-25883.654632840149</v>
      </c>
      <c r="AI64">
        <f t="shared" si="25"/>
        <v>-25887.778634652572</v>
      </c>
      <c r="AJ64">
        <f t="shared" si="7"/>
        <v>32.636890704279836</v>
      </c>
      <c r="AK64">
        <f t="shared" si="22"/>
        <v>30.973852414410899</v>
      </c>
      <c r="AL64">
        <f t="shared" si="26"/>
        <v>-25824.167891533878</v>
      </c>
      <c r="AN64">
        <f t="shared" si="27"/>
        <v>0</v>
      </c>
      <c r="AO64">
        <f t="shared" si="27"/>
        <v>0</v>
      </c>
      <c r="AP64">
        <f t="shared" si="27"/>
        <v>-6.4371837564261604E-3</v>
      </c>
      <c r="AQ64">
        <f t="shared" si="27"/>
        <v>-40.401980585370694</v>
      </c>
      <c r="AR64">
        <f t="shared" si="27"/>
        <v>-40.408417769127126</v>
      </c>
      <c r="AS64">
        <f t="shared" si="27"/>
        <v>5.0943154794230582E-2</v>
      </c>
      <c r="AT64">
        <f t="shared" si="27"/>
        <v>4.8347306501046947E-2</v>
      </c>
      <c r="AU64">
        <f t="shared" si="23"/>
        <v>-40.309127307831844</v>
      </c>
      <c r="AW64">
        <v>61</v>
      </c>
      <c r="AX64">
        <f>IF(Z64&gt;0, (R64*SUMPRODUCT(K64:$K$98, X64:$X$98)-K64*$AZ$3)/Z64, 0)</f>
        <v>1242.2603512851128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5.0548205999999998E-2</v>
      </c>
      <c r="Q65" s="4">
        <f t="shared" si="21"/>
        <v>12.5</v>
      </c>
      <c r="R65">
        <f t="shared" si="0"/>
        <v>2000000</v>
      </c>
      <c r="S65">
        <f t="shared" si="1"/>
        <v>1221.7157194829506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409.8467152158758</v>
      </c>
      <c r="AC65">
        <f t="shared" si="2"/>
        <v>378.66354503418825</v>
      </c>
      <c r="AE65">
        <f t="shared" si="3"/>
        <v>0</v>
      </c>
      <c r="AF65">
        <f t="shared" si="24"/>
        <v>0</v>
      </c>
      <c r="AG65">
        <f t="shared" si="24"/>
        <v>-3.87430090113808</v>
      </c>
      <c r="AH65">
        <f t="shared" si="5"/>
        <v>-33353.742905380117</v>
      </c>
      <c r="AI65">
        <f t="shared" si="25"/>
        <v>-33357.617206281255</v>
      </c>
      <c r="AJ65">
        <f t="shared" si="7"/>
        <v>31.183170181687558</v>
      </c>
      <c r="AK65">
        <f t="shared" si="22"/>
        <v>28.689270065111309</v>
      </c>
      <c r="AL65">
        <f t="shared" si="26"/>
        <v>-33297.744766034462</v>
      </c>
      <c r="AN65">
        <f t="shared" si="27"/>
        <v>0</v>
      </c>
      <c r="AO65">
        <f t="shared" si="27"/>
        <v>0</v>
      </c>
      <c r="AP65">
        <f t="shared" si="27"/>
        <v>-5.3994855609662646E-3</v>
      </c>
      <c r="AQ65">
        <f t="shared" si="27"/>
        <v>-46.484012939954766</v>
      </c>
      <c r="AR65">
        <f t="shared" si="27"/>
        <v>-46.489412425515731</v>
      </c>
      <c r="AS65">
        <f t="shared" si="27"/>
        <v>4.3458957225474139E-2</v>
      </c>
      <c r="AT65">
        <f t="shared" si="27"/>
        <v>3.9983290772723931E-2</v>
      </c>
      <c r="AU65">
        <f t="shared" si="23"/>
        <v>-46.405970177517545</v>
      </c>
      <c r="AW65">
        <v>62</v>
      </c>
      <c r="AX65">
        <f>IF(Z65&gt;0, (R65*SUMPRODUCT(K65:$K$98, X65:$X$98)-K65*$AZ$3)/Z65, 0)</f>
        <v>1221.7157194829506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6.4784177999999998E-2</v>
      </c>
      <c r="Q66" s="4">
        <f t="shared" si="21"/>
        <v>12.5</v>
      </c>
      <c r="R66">
        <f t="shared" si="0"/>
        <v>2000000</v>
      </c>
      <c r="S66">
        <f t="shared" si="1"/>
        <v>1187.0710287260599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378.66354503418825</v>
      </c>
      <c r="AC66">
        <f t="shared" si="2"/>
        <v>340.41061281180799</v>
      </c>
      <c r="AE66">
        <f t="shared" si="3"/>
        <v>0</v>
      </c>
      <c r="AF66">
        <f t="shared" si="24"/>
        <v>0</v>
      </c>
      <c r="AG66">
        <f t="shared" si="24"/>
        <v>-3.5845644929218095</v>
      </c>
      <c r="AH66">
        <f t="shared" si="5"/>
        <v>-40158.943872782365</v>
      </c>
      <c r="AI66">
        <f t="shared" si="25"/>
        <v>-40162.528437275287</v>
      </c>
      <c r="AJ66">
        <f t="shared" si="7"/>
        <v>38.252932222380252</v>
      </c>
      <c r="AK66">
        <f t="shared" si="22"/>
        <v>26.50644815239318</v>
      </c>
      <c r="AL66">
        <f t="shared" si="26"/>
        <v>-40097.769056900514</v>
      </c>
      <c r="AN66">
        <f t="shared" si="27"/>
        <v>0</v>
      </c>
      <c r="AO66">
        <f t="shared" si="27"/>
        <v>0</v>
      </c>
      <c r="AP66">
        <f t="shared" si="27"/>
        <v>-4.4604370282736901E-3</v>
      </c>
      <c r="AQ66">
        <f t="shared" si="27"/>
        <v>-49.9716048128669</v>
      </c>
      <c r="AR66">
        <f t="shared" si="27"/>
        <v>-49.976065249895171</v>
      </c>
      <c r="AS66">
        <f t="shared" si="27"/>
        <v>4.7599867616183109E-2</v>
      </c>
      <c r="AT66">
        <f t="shared" si="27"/>
        <v>3.2983181934768513E-2</v>
      </c>
      <c r="AU66">
        <f t="shared" si="23"/>
        <v>-49.895482200344226</v>
      </c>
      <c r="AW66">
        <v>63</v>
      </c>
      <c r="AX66">
        <f>IF(Z66&gt;0, (R66*SUMPRODUCT(K66:$K$98, X66:$X$98)-K66*$AZ$3)/Z66, 0)</f>
        <v>1187.0710287260599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8.0470763000000001E-2</v>
      </c>
      <c r="Q67" s="4">
        <f t="shared" si="21"/>
        <v>12.5</v>
      </c>
      <c r="R67">
        <f t="shared" ref="R67:R98" si="28">$C$6</f>
        <v>2000000</v>
      </c>
      <c r="S67">
        <f t="shared" ref="S67:S98" si="29">AX67</f>
        <v>1141.7326385029919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340.41061281180799</v>
      </c>
      <c r="AC67">
        <f t="shared" ref="AC67:AC98" si="30">S67*Z67</f>
        <v>297.78818721106109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-3.2602662082244653</v>
      </c>
      <c r="AH67">
        <f t="shared" ref="AH67:AH98" si="33">-X67*R67</f>
        <v>-46152.422362900172</v>
      </c>
      <c r="AI67">
        <f t="shared" ref="AI67:AI98" si="34">SUM(AE67:AH67)</f>
        <v>-46155.682629108393</v>
      </c>
      <c r="AJ67">
        <f t="shared" ref="AJ67:AJ98" si="35">AB67-AC67</f>
        <v>42.622425600746908</v>
      </c>
      <c r="AK67">
        <f t="shared" si="22"/>
        <v>23.828742896826562</v>
      </c>
      <c r="AL67">
        <f t="shared" si="26"/>
        <v>-46089.231460610819</v>
      </c>
      <c r="AN67">
        <f t="shared" ref="AN67:AU98" si="36">AE67*$K67</f>
        <v>0</v>
      </c>
      <c r="AO67">
        <f t="shared" si="36"/>
        <v>0</v>
      </c>
      <c r="AP67">
        <f t="shared" si="36"/>
        <v>-3.6222302562609974E-3</v>
      </c>
      <c r="AQ67">
        <f t="shared" si="36"/>
        <v>-51.276395854090914</v>
      </c>
      <c r="AR67">
        <f t="shared" si="36"/>
        <v>-51.280018084347169</v>
      </c>
      <c r="AS67">
        <f t="shared" si="36"/>
        <v>4.7354488788919569E-2</v>
      </c>
      <c r="AT67">
        <f t="shared" si="36"/>
        <v>2.6474277858603297E-2</v>
      </c>
      <c r="AU67">
        <f t="shared" si="23"/>
        <v>-51.206189317699646</v>
      </c>
      <c r="AW67">
        <v>64</v>
      </c>
      <c r="AX67">
        <f>IF(Z67&gt;0, (R67*SUMPRODUCT(K67:$K$98, X67:$X$98)-K67*$AZ$3)/Z67, 0)</f>
        <v>1141.7326385029919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9.7818447000000003E-2</v>
      </c>
      <c r="Q68" s="4">
        <f t="shared" si="21"/>
        <v>12.5</v>
      </c>
      <c r="R68">
        <f t="shared" si="28"/>
        <v>2000000</v>
      </c>
      <c r="S68">
        <f t="shared" si="29"/>
        <v>1087.5531303121252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297.78818721106109</v>
      </c>
      <c r="AC68">
        <f t="shared" si="30"/>
        <v>253.07355851064872</v>
      </c>
      <c r="AE68">
        <f t="shared" si="31"/>
        <v>0</v>
      </c>
      <c r="AF68">
        <f t="shared" si="32"/>
        <v>0</v>
      </c>
      <c r="AG68">
        <f t="shared" si="32"/>
        <v>-2.9087493688471247</v>
      </c>
      <c r="AH68">
        <f t="shared" si="33"/>
        <v>-51026.268367215336</v>
      </c>
      <c r="AI68">
        <f t="shared" si="34"/>
        <v>-51029.177116584186</v>
      </c>
      <c r="AJ68">
        <f t="shared" si="35"/>
        <v>44.714628700412362</v>
      </c>
      <c r="AK68">
        <f t="shared" si="22"/>
        <v>20.845173104774279</v>
      </c>
      <c r="AL68">
        <f t="shared" si="26"/>
        <v>-50963.617314778996</v>
      </c>
      <c r="AN68">
        <f t="shared" si="36"/>
        <v>0</v>
      </c>
      <c r="AO68">
        <f t="shared" si="36"/>
        <v>0</v>
      </c>
      <c r="AP68">
        <f t="shared" si="36"/>
        <v>-2.8854348351379676E-3</v>
      </c>
      <c r="AQ68">
        <f t="shared" si="36"/>
        <v>-50.617276906266106</v>
      </c>
      <c r="AR68">
        <f t="shared" si="36"/>
        <v>-50.620162341101249</v>
      </c>
      <c r="AS68">
        <f t="shared" si="36"/>
        <v>4.4356227000598193E-2</v>
      </c>
      <c r="AT68">
        <f t="shared" si="36"/>
        <v>2.0678092538731183E-2</v>
      </c>
      <c r="AU68">
        <f t="shared" si="23"/>
        <v>-50.555128021561913</v>
      </c>
      <c r="AW68">
        <v>65</v>
      </c>
      <c r="AX68">
        <f>IF(Z68&gt;0, (R68*SUMPRODUCT(K68:$K$98, X68:$X$98)-K68*$AZ$3)/Z68, 0)</f>
        <v>1087.5531303121252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0.115047869</v>
      </c>
      <c r="Q69" s="4">
        <f t="shared" ref="Q69:Q98" si="48">$C$8</f>
        <v>12.5</v>
      </c>
      <c r="R69">
        <f t="shared" si="28"/>
        <v>2000000</v>
      </c>
      <c r="S69">
        <f t="shared" si="29"/>
        <v>1023.1515475841163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253.07355851064872</v>
      </c>
      <c r="AC69">
        <f t="shared" si="30"/>
        <v>208.31500227730993</v>
      </c>
      <c r="AE69">
        <f t="shared" si="31"/>
        <v>0</v>
      </c>
      <c r="AF69">
        <f t="shared" si="32"/>
        <v>0</v>
      </c>
      <c r="AG69">
        <f t="shared" si="32"/>
        <v>-2.5450164588176971</v>
      </c>
      <c r="AH69">
        <f t="shared" si="33"/>
        <v>-53543.266614553067</v>
      </c>
      <c r="AI69">
        <f t="shared" si="34"/>
        <v>-53545.811631011886</v>
      </c>
      <c r="AJ69">
        <f t="shared" si="35"/>
        <v>44.758556233338794</v>
      </c>
      <c r="AK69">
        <f t="shared" si="22"/>
        <v>17.715149095745414</v>
      </c>
      <c r="AL69">
        <f t="shared" si="26"/>
        <v>-53483.337925682798</v>
      </c>
      <c r="AN69">
        <f t="shared" si="36"/>
        <v>0</v>
      </c>
      <c r="AO69">
        <f t="shared" si="36"/>
        <v>0</v>
      </c>
      <c r="AP69">
        <f t="shared" si="36"/>
        <v>-2.2541226409514272E-3</v>
      </c>
      <c r="AQ69">
        <f t="shared" si="36"/>
        <v>-47.423304131569921</v>
      </c>
      <c r="AR69">
        <f t="shared" si="36"/>
        <v>-47.425558254210877</v>
      </c>
      <c r="AS69">
        <f t="shared" si="36"/>
        <v>3.9642680750574109E-2</v>
      </c>
      <c r="AT69">
        <f t="shared" si="36"/>
        <v>1.5690318436329741E-2</v>
      </c>
      <c r="AU69">
        <f t="shared" si="23"/>
        <v>-47.370225255023968</v>
      </c>
      <c r="AW69">
        <v>66</v>
      </c>
      <c r="AX69">
        <f>IF(Z69&gt;0, (R69*SUMPRODUCT(K69:$K$98, X69:$X$98)-K69*$AZ$3)/Z69, 0)</f>
        <v>1023.1515475841163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0.13365521</v>
      </c>
      <c r="Q70" s="4">
        <f t="shared" si="48"/>
        <v>12.5</v>
      </c>
      <c r="R70">
        <f t="shared" si="28"/>
        <v>2000000</v>
      </c>
      <c r="S70">
        <f t="shared" si="29"/>
        <v>952.79558420720639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208.31500227730993</v>
      </c>
      <c r="AC70">
        <f t="shared" si="30"/>
        <v>166.12269874656783</v>
      </c>
      <c r="AE70">
        <f t="shared" si="31"/>
        <v>0</v>
      </c>
      <c r="AF70">
        <f t="shared" si="32"/>
        <v>0</v>
      </c>
      <c r="AG70">
        <f t="shared" si="32"/>
        <v>-2.1794115849727849</v>
      </c>
      <c r="AH70">
        <f t="shared" si="33"/>
        <v>-54424.7534810777</v>
      </c>
      <c r="AI70">
        <f t="shared" si="34"/>
        <v>-54426.932892662669</v>
      </c>
      <c r="AJ70">
        <f t="shared" si="35"/>
        <v>42.192303530742095</v>
      </c>
      <c r="AK70">
        <f t="shared" si="22"/>
        <v>14.582050159411697</v>
      </c>
      <c r="AL70">
        <f t="shared" si="26"/>
        <v>-54370.158538972515</v>
      </c>
      <c r="AN70">
        <f t="shared" si="36"/>
        <v>0</v>
      </c>
      <c r="AO70">
        <f t="shared" si="36"/>
        <v>0</v>
      </c>
      <c r="AP70">
        <f t="shared" si="36"/>
        <v>-1.7234876603569604E-3</v>
      </c>
      <c r="AQ70">
        <f t="shared" si="36"/>
        <v>-43.039319277445365</v>
      </c>
      <c r="AR70">
        <f t="shared" si="36"/>
        <v>-43.041042765105722</v>
      </c>
      <c r="AS70">
        <f t="shared" si="36"/>
        <v>3.3365847460234306E-2</v>
      </c>
      <c r="AT70">
        <f t="shared" si="36"/>
        <v>1.1531545342669241E-2</v>
      </c>
      <c r="AU70">
        <f t="shared" si="23"/>
        <v>-42.99614537230282</v>
      </c>
      <c r="AW70">
        <v>67</v>
      </c>
      <c r="AX70">
        <f>IF(Z70&gt;0, (R70*SUMPRODUCT(K70:$K$98, X70:$X$98)-K70*$AZ$3)/Z70, 0)</f>
        <v>952.79558420720639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0.153152232</v>
      </c>
      <c r="Q71" s="4">
        <f t="shared" si="48"/>
        <v>12.5</v>
      </c>
      <c r="R71">
        <f t="shared" si="28"/>
        <v>2000000</v>
      </c>
      <c r="S71">
        <f t="shared" si="29"/>
        <v>875.58540969628859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166.12269874656783</v>
      </c>
      <c r="AC71">
        <f t="shared" si="30"/>
        <v>127.75391571986177</v>
      </c>
      <c r="AE71">
        <f t="shared" si="31"/>
        <v>0</v>
      </c>
      <c r="AF71">
        <f t="shared" si="32"/>
        <v>0</v>
      </c>
      <c r="AG71">
        <f t="shared" si="32"/>
        <v>-1.8238357204378175</v>
      </c>
      <c r="AH71">
        <f t="shared" si="33"/>
        <v>-53405.079789638345</v>
      </c>
      <c r="AI71">
        <f t="shared" si="34"/>
        <v>-53406.903625358784</v>
      </c>
      <c r="AJ71">
        <f t="shared" si="35"/>
        <v>38.368783026706069</v>
      </c>
      <c r="AK71">
        <f t="shared" si="22"/>
        <v>11.628588912259749</v>
      </c>
      <c r="AL71">
        <f t="shared" si="26"/>
        <v>-53356.906253419816</v>
      </c>
      <c r="AN71">
        <f t="shared" si="36"/>
        <v>0</v>
      </c>
      <c r="AO71">
        <f t="shared" si="36"/>
        <v>0</v>
      </c>
      <c r="AP71">
        <f t="shared" si="36"/>
        <v>-1.2877650015582717E-3</v>
      </c>
      <c r="AQ71">
        <f t="shared" si="36"/>
        <v>-37.707997429732337</v>
      </c>
      <c r="AR71">
        <f t="shared" si="36"/>
        <v>-37.709285194733901</v>
      </c>
      <c r="AS71">
        <f t="shared" si="36"/>
        <v>2.7091242583139073E-2</v>
      </c>
      <c r="AT71">
        <f t="shared" si="36"/>
        <v>8.210657161118606E-3</v>
      </c>
      <c r="AU71">
        <f t="shared" si="23"/>
        <v>-37.67398329498964</v>
      </c>
      <c r="AW71">
        <v>68</v>
      </c>
      <c r="AX71">
        <f>IF(Z71&gt;0, (R71*SUMPRODUCT(K71:$K$98, X71:$X$98)-K71*$AZ$3)/Z71, 0)</f>
        <v>875.58540969628859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0.17329698399999999</v>
      </c>
      <c r="Q72" s="4">
        <f t="shared" si="48"/>
        <v>12.5</v>
      </c>
      <c r="R72">
        <f t="shared" si="28"/>
        <v>2000000</v>
      </c>
      <c r="S72">
        <f t="shared" si="29"/>
        <v>790.65128756872593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127.75391571986177</v>
      </c>
      <c r="AC72">
        <f t="shared" si="30"/>
        <v>94.216039942575179</v>
      </c>
      <c r="AE72">
        <f t="shared" si="31"/>
        <v>0</v>
      </c>
      <c r="AF72">
        <f t="shared" si="32"/>
        <v>0</v>
      </c>
      <c r="AG72">
        <f t="shared" si="32"/>
        <v>-1.4895321335700984</v>
      </c>
      <c r="AH72">
        <f t="shared" si="33"/>
        <v>-50570.436746134546</v>
      </c>
      <c r="AI72">
        <f t="shared" si="34"/>
        <v>-50571.926278268118</v>
      </c>
      <c r="AJ72">
        <f t="shared" si="35"/>
        <v>33.537875777286587</v>
      </c>
      <c r="AK72">
        <f t="shared" si="22"/>
        <v>8.9427741003903236</v>
      </c>
      <c r="AL72">
        <f t="shared" si="26"/>
        <v>-50529.445628390444</v>
      </c>
      <c r="AN72">
        <f t="shared" si="36"/>
        <v>0</v>
      </c>
      <c r="AO72">
        <f t="shared" si="36"/>
        <v>0</v>
      </c>
      <c r="AP72">
        <f t="shared" si="36"/>
        <v>-9.390371077427547E-4</v>
      </c>
      <c r="AQ72">
        <f t="shared" si="36"/>
        <v>-31.880827267257683</v>
      </c>
      <c r="AR72">
        <f t="shared" si="36"/>
        <v>-31.881766304365428</v>
      </c>
      <c r="AS72">
        <f t="shared" si="36"/>
        <v>2.114308859806608E-2</v>
      </c>
      <c r="AT72">
        <f t="shared" si="36"/>
        <v>5.6377412324097051E-3</v>
      </c>
      <c r="AU72">
        <f t="shared" si="23"/>
        <v>-31.854985474534953</v>
      </c>
      <c r="AW72">
        <v>69</v>
      </c>
      <c r="AX72">
        <f>IF(Z72&gt;0, (R72*SUMPRODUCT(K72:$K$98, X72:$X$98)-K72*$AZ$3)/Z72, 0)</f>
        <v>790.65128756872593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0.19491187900000001</v>
      </c>
      <c r="Q73" s="4">
        <f t="shared" si="48"/>
        <v>12.5</v>
      </c>
      <c r="R73">
        <f t="shared" si="28"/>
        <v>2000000</v>
      </c>
      <c r="S73">
        <f t="shared" si="29"/>
        <v>697.22638425712478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94.216039942575179</v>
      </c>
      <c r="AC73">
        <f t="shared" si="30"/>
        <v>66.058535579286897</v>
      </c>
      <c r="AE73">
        <f t="shared" si="31"/>
        <v>0</v>
      </c>
      <c r="AF73">
        <f t="shared" si="32"/>
        <v>0</v>
      </c>
      <c r="AG73">
        <f t="shared" si="32"/>
        <v>-1.1843093052493707</v>
      </c>
      <c r="AH73">
        <f t="shared" si="33"/>
        <v>-46452.401117604299</v>
      </c>
      <c r="AI73">
        <f t="shared" si="34"/>
        <v>-46453.585426909551</v>
      </c>
      <c r="AJ73">
        <f t="shared" si="35"/>
        <v>28.157504363288282</v>
      </c>
      <c r="AK73">
        <f t="shared" ref="AK73:AK98" si="49">G73*SUM(AB73:AB73, AE73:AF73)</f>
        <v>6.595122795980263</v>
      </c>
      <c r="AL73">
        <f t="shared" si="26"/>
        <v>-46418.832799750278</v>
      </c>
      <c r="AN73">
        <f t="shared" si="36"/>
        <v>0</v>
      </c>
      <c r="AO73">
        <f t="shared" si="36"/>
        <v>0</v>
      </c>
      <c r="AP73">
        <f t="shared" si="36"/>
        <v>-6.6662254423612629E-4</v>
      </c>
      <c r="AQ73">
        <f t="shared" si="36"/>
        <v>-26.147069588695107</v>
      </c>
      <c r="AR73">
        <f t="shared" si="36"/>
        <v>-26.147736211239344</v>
      </c>
      <c r="AS73">
        <f t="shared" si="36"/>
        <v>1.5849260927695508E-2</v>
      </c>
      <c r="AT73">
        <f t="shared" si="36"/>
        <v>3.7122544915581071E-3</v>
      </c>
      <c r="AU73">
        <f t="shared" si="23"/>
        <v>-26.128174695820089</v>
      </c>
      <c r="AW73">
        <v>70</v>
      </c>
      <c r="AX73">
        <f>IF(Z73&gt;0, (R73*SUMPRODUCT(K73:$K$98, X73:$X$98)-K73*$AZ$3)/Z73, 0)</f>
        <v>697.22638425712478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0.21714087100000001</v>
      </c>
      <c r="Q74" s="4">
        <f t="shared" si="48"/>
        <v>12.5</v>
      </c>
      <c r="R74">
        <f t="shared" si="28"/>
        <v>2000000</v>
      </c>
      <c r="S74">
        <f t="shared" si="29"/>
        <v>590.45750438893128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66.058535579286897</v>
      </c>
      <c r="AC74">
        <f t="shared" si="30"/>
        <v>43.235861440564491</v>
      </c>
      <c r="AE74">
        <f t="shared" si="31"/>
        <v>0</v>
      </c>
      <c r="AF74">
        <f t="shared" si="32"/>
        <v>0</v>
      </c>
      <c r="AG74">
        <f t="shared" si="32"/>
        <v>-0.91530425812162364</v>
      </c>
      <c r="AH74">
        <f t="shared" si="33"/>
        <v>-41145.912652040519</v>
      </c>
      <c r="AI74">
        <f t="shared" si="34"/>
        <v>-41146.827956298643</v>
      </c>
      <c r="AJ74">
        <f t="shared" si="35"/>
        <v>22.822674138722405</v>
      </c>
      <c r="AK74">
        <f t="shared" si="49"/>
        <v>4.6240974905500831</v>
      </c>
      <c r="AL74">
        <f t="shared" si="26"/>
        <v>-41119.381184669372</v>
      </c>
      <c r="AN74">
        <f t="shared" si="36"/>
        <v>0</v>
      </c>
      <c r="AO74">
        <f t="shared" si="36"/>
        <v>0</v>
      </c>
      <c r="AP74">
        <f t="shared" si="36"/>
        <v>-4.600047490268718E-4</v>
      </c>
      <c r="AQ74">
        <f t="shared" si="36"/>
        <v>-20.678714269095497</v>
      </c>
      <c r="AR74">
        <f t="shared" si="36"/>
        <v>-20.679174273844527</v>
      </c>
      <c r="AS74">
        <f t="shared" si="36"/>
        <v>1.1469998523605748E-2</v>
      </c>
      <c r="AT74">
        <f t="shared" si="36"/>
        <v>2.3239341309101978E-3</v>
      </c>
      <c r="AU74">
        <f t="shared" si="23"/>
        <v>-20.665380341190012</v>
      </c>
      <c r="AW74">
        <v>71</v>
      </c>
      <c r="AX74">
        <f>IF(Z74&gt;0, (R74*SUMPRODUCT(K74:$K$98, X74:$X$98)-K74*$AZ$3)/Z74, 0)</f>
        <v>590.45750438893128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0.240684854</v>
      </c>
      <c r="Q75" s="4">
        <f t="shared" si="48"/>
        <v>12.5</v>
      </c>
      <c r="R75">
        <f t="shared" si="28"/>
        <v>2000000</v>
      </c>
      <c r="S75">
        <f t="shared" si="29"/>
        <v>465.21300907762532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43.235861440564491</v>
      </c>
      <c r="AC75">
        <f t="shared" si="30"/>
        <v>25.525357394658954</v>
      </c>
      <c r="AE75">
        <f t="shared" si="31"/>
        <v>0</v>
      </c>
      <c r="AF75">
        <f t="shared" si="32"/>
        <v>0</v>
      </c>
      <c r="AG75">
        <f t="shared" si="32"/>
        <v>-0.68585134380882606</v>
      </c>
      <c r="AH75">
        <f t="shared" si="33"/>
        <v>-35247.979477053006</v>
      </c>
      <c r="AI75">
        <f t="shared" si="34"/>
        <v>-35248.665328396812</v>
      </c>
      <c r="AJ75">
        <f t="shared" si="35"/>
        <v>17.710504045905537</v>
      </c>
      <c r="AK75">
        <f t="shared" si="49"/>
        <v>3.0265103008395147</v>
      </c>
      <c r="AL75">
        <f t="shared" si="26"/>
        <v>-35227.928314050063</v>
      </c>
      <c r="AN75">
        <f t="shared" si="36"/>
        <v>0</v>
      </c>
      <c r="AO75">
        <f t="shared" si="36"/>
        <v>0</v>
      </c>
      <c r="AP75">
        <f t="shared" si="36"/>
        <v>-3.0775761221228908E-4</v>
      </c>
      <c r="AQ75">
        <f t="shared" si="36"/>
        <v>-15.816596551262752</v>
      </c>
      <c r="AR75">
        <f t="shared" si="36"/>
        <v>-15.816904308874964</v>
      </c>
      <c r="AS75">
        <f t="shared" si="36"/>
        <v>7.9471192780271854E-3</v>
      </c>
      <c r="AT75">
        <f t="shared" si="36"/>
        <v>1.3580662805873171E-3</v>
      </c>
      <c r="AU75">
        <f t="shared" si="23"/>
        <v>-15.807599123316347</v>
      </c>
      <c r="AW75">
        <v>72</v>
      </c>
      <c r="AX75">
        <f>IF(Z75&gt;0, (R75*SUMPRODUCT(K75:$K$98, X75:$X$98)-K75*$AZ$3)/Z75, 0)</f>
        <v>465.21300907762532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0.26560892699999999</v>
      </c>
      <c r="Q76" s="4">
        <f t="shared" si="48"/>
        <v>12.5</v>
      </c>
      <c r="R76">
        <f t="shared" si="28"/>
        <v>2000000</v>
      </c>
      <c r="S76">
        <f t="shared" si="29"/>
        <v>310.94849092703646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25.525357394658954</v>
      </c>
      <c r="AC76">
        <f t="shared" si="30"/>
        <v>12.358948542672911</v>
      </c>
      <c r="AE76">
        <f t="shared" si="31"/>
        <v>0</v>
      </c>
      <c r="AF76">
        <f t="shared" si="32"/>
        <v>0</v>
      </c>
      <c r="AG76">
        <f t="shared" si="32"/>
        <v>-0.49682459086016745</v>
      </c>
      <c r="AH76">
        <f t="shared" si="33"/>
        <v>-29146.918321691261</v>
      </c>
      <c r="AI76">
        <f t="shared" si="34"/>
        <v>-29147.415146282121</v>
      </c>
      <c r="AJ76">
        <f t="shared" si="35"/>
        <v>13.166408851986043</v>
      </c>
      <c r="AK76">
        <f t="shared" si="49"/>
        <v>1.786775017626127</v>
      </c>
      <c r="AL76">
        <f t="shared" si="26"/>
        <v>-29132.461962412508</v>
      </c>
      <c r="AN76">
        <f t="shared" si="36"/>
        <v>0</v>
      </c>
      <c r="AO76">
        <f t="shared" si="36"/>
        <v>0</v>
      </c>
      <c r="AP76">
        <f t="shared" si="36"/>
        <v>-1.9905077404855178E-4</v>
      </c>
      <c r="AQ76">
        <f t="shared" si="36"/>
        <v>-11.677595593684027</v>
      </c>
      <c r="AR76">
        <f t="shared" si="36"/>
        <v>-11.677794644458075</v>
      </c>
      <c r="AS76">
        <f t="shared" si="36"/>
        <v>5.2750687498983968E-3</v>
      </c>
      <c r="AT76">
        <f t="shared" si="36"/>
        <v>7.158642242191197E-4</v>
      </c>
      <c r="AU76">
        <f t="shared" si="23"/>
        <v>-11.671803711483957</v>
      </c>
      <c r="AW76">
        <v>73</v>
      </c>
      <c r="AX76">
        <f>IF(Z76&gt;0, (R76*SUMPRODUCT(K76:$K$98, X76:$X$98)-K76*$AZ$3)/Z76, 0)</f>
        <v>310.94849092703646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0.29099302900000001</v>
      </c>
      <c r="Q77" s="4">
        <f t="shared" si="48"/>
        <v>12.5</v>
      </c>
      <c r="R77">
        <f t="shared" si="28"/>
        <v>2000000</v>
      </c>
      <c r="S77">
        <f t="shared" si="29"/>
        <v>109.69384069235372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12.358948542672911</v>
      </c>
      <c r="AC77">
        <f t="shared" si="30"/>
        <v>3.0475919662002227</v>
      </c>
      <c r="AE77">
        <f t="shared" si="31"/>
        <v>0</v>
      </c>
      <c r="AF77">
        <f t="shared" si="32"/>
        <v>0</v>
      </c>
      <c r="AG77">
        <f t="shared" si="32"/>
        <v>-0.34728385237547993</v>
      </c>
      <c r="AH77">
        <f t="shared" si="33"/>
        <v>-23131.598812173735</v>
      </c>
      <c r="AI77">
        <f t="shared" si="34"/>
        <v>-23131.946096026109</v>
      </c>
      <c r="AJ77">
        <f t="shared" si="35"/>
        <v>9.3113565764726882</v>
      </c>
      <c r="AK77">
        <f t="shared" si="49"/>
        <v>0.86512639798710389</v>
      </c>
      <c r="AL77">
        <f t="shared" si="26"/>
        <v>-23121.769613051649</v>
      </c>
      <c r="AN77">
        <f t="shared" si="36"/>
        <v>0</v>
      </c>
      <c r="AO77">
        <f t="shared" si="36"/>
        <v>0</v>
      </c>
      <c r="AP77">
        <f t="shared" si="36"/>
        <v>-1.242302487882889E-4</v>
      </c>
      <c r="AQ77">
        <f t="shared" si="36"/>
        <v>-8.27462680931181</v>
      </c>
      <c r="AR77">
        <f t="shared" si="36"/>
        <v>-8.2747510395605985</v>
      </c>
      <c r="AS77">
        <f t="shared" si="36"/>
        <v>3.3308549652950833E-3</v>
      </c>
      <c r="AT77">
        <f t="shared" si="36"/>
        <v>3.0947268904127844E-4</v>
      </c>
      <c r="AU77">
        <f t="shared" si="23"/>
        <v>-8.2711107119062603</v>
      </c>
      <c r="AW77">
        <v>74</v>
      </c>
      <c r="AX77">
        <f>IF(Z77&gt;0, (R77*SUMPRODUCT(K77:$K$98, X77:$X$98)-K77*$AZ$3)/Z77, 0)</f>
        <v>109.69384069235372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0.31752069599999999</v>
      </c>
      <c r="Q78" s="4">
        <f t="shared" si="48"/>
        <v>12.5</v>
      </c>
      <c r="R78">
        <f t="shared" si="28"/>
        <v>2000000</v>
      </c>
      <c r="S78">
        <f t="shared" si="29"/>
        <v>-166.6901488046976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3.0475919662002227</v>
      </c>
      <c r="AC78">
        <f t="shared" si="30"/>
        <v>-3.1143214348871648</v>
      </c>
      <c r="AE78">
        <f t="shared" si="31"/>
        <v>0</v>
      </c>
      <c r="AF78">
        <f t="shared" si="32"/>
        <v>0</v>
      </c>
      <c r="AG78">
        <f t="shared" si="32"/>
        <v>-0.2335412033359015</v>
      </c>
      <c r="AH78">
        <f t="shared" si="33"/>
        <v>-17643.169682531781</v>
      </c>
      <c r="AI78">
        <f t="shared" si="34"/>
        <v>-17643.403223735117</v>
      </c>
      <c r="AJ78">
        <f t="shared" si="35"/>
        <v>6.1619134010873875</v>
      </c>
      <c r="AK78">
        <f t="shared" si="49"/>
        <v>0.2133314376340156</v>
      </c>
      <c r="AL78">
        <f t="shared" si="26"/>
        <v>-17637.027978896396</v>
      </c>
      <c r="AN78">
        <f t="shared" si="36"/>
        <v>0</v>
      </c>
      <c r="AO78">
        <f t="shared" si="36"/>
        <v>0</v>
      </c>
      <c r="AP78">
        <f t="shared" si="36"/>
        <v>-7.4591313607942286E-5</v>
      </c>
      <c r="AQ78">
        <f t="shared" si="36"/>
        <v>-5.6350964370729493</v>
      </c>
      <c r="AR78">
        <f t="shared" si="36"/>
        <v>-5.6351710283865568</v>
      </c>
      <c r="AS78">
        <f t="shared" si="36"/>
        <v>1.9680690531700918E-3</v>
      </c>
      <c r="AT78">
        <f t="shared" si="36"/>
        <v>6.8136465598770164E-5</v>
      </c>
      <c r="AU78">
        <f t="shared" si="23"/>
        <v>-5.6331348228677882</v>
      </c>
      <c r="AW78">
        <v>75</v>
      </c>
      <c r="AX78">
        <f>IF(Z78&gt;0, (R78*SUMPRODUCT(K78:$K$98, X78:$X$98)-K78*$AZ$3)/Z78, 0)</f>
        <v>-166.6901488046976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0.344227385</v>
      </c>
      <c r="Q79" s="4">
        <f t="shared" si="48"/>
        <v>12.5</v>
      </c>
      <c r="R79">
        <f t="shared" si="28"/>
        <v>2000000</v>
      </c>
      <c r="S79">
        <f t="shared" si="29"/>
        <v>-568.8334009868712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-3.1143214348871648</v>
      </c>
      <c r="AC79">
        <f t="shared" si="30"/>
        <v>-6.8630666146168915</v>
      </c>
      <c r="AE79">
        <f t="shared" si="31"/>
        <v>0</v>
      </c>
      <c r="AF79">
        <f t="shared" si="32"/>
        <v>0</v>
      </c>
      <c r="AG79">
        <f t="shared" si="32"/>
        <v>-0.15081451358847184</v>
      </c>
      <c r="AH79">
        <f t="shared" si="33"/>
        <v>-12862.604434251305</v>
      </c>
      <c r="AI79">
        <f t="shared" si="34"/>
        <v>-12862.755248764894</v>
      </c>
      <c r="AJ79">
        <f t="shared" si="35"/>
        <v>3.7487451797297267</v>
      </c>
      <c r="AK79">
        <f t="shared" si="49"/>
        <v>-0.21800250044210157</v>
      </c>
      <c r="AL79">
        <f t="shared" si="26"/>
        <v>-12859.224506085606</v>
      </c>
      <c r="AN79">
        <f t="shared" si="36"/>
        <v>0</v>
      </c>
      <c r="AO79">
        <f t="shared" si="36"/>
        <v>0</v>
      </c>
      <c r="AP79">
        <f t="shared" si="36"/>
        <v>-4.3008060397219627E-5</v>
      </c>
      <c r="AQ79">
        <f t="shared" si="36"/>
        <v>-3.6680532609966989</v>
      </c>
      <c r="AR79">
        <f t="shared" si="36"/>
        <v>-3.668096269057096</v>
      </c>
      <c r="AS79">
        <f t="shared" si="36"/>
        <v>1.0690367609018105E-3</v>
      </c>
      <c r="AT79">
        <f t="shared" si="36"/>
        <v>-6.2168185824228839E-5</v>
      </c>
      <c r="AU79">
        <f t="shared" si="23"/>
        <v>-3.6670894004820185</v>
      </c>
      <c r="AW79">
        <v>76</v>
      </c>
      <c r="AX79">
        <f>IF(Z79&gt;0, (R79*SUMPRODUCT(K79:$K$98, X79:$X$98)-K79*$AZ$3)/Z79, 0)</f>
        <v>-568.8334009868712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0.370496828</v>
      </c>
      <c r="Q80" s="4">
        <f t="shared" si="48"/>
        <v>12.5</v>
      </c>
      <c r="R80">
        <f t="shared" si="28"/>
        <v>2000000</v>
      </c>
      <c r="S80">
        <f t="shared" si="29"/>
        <v>-1183.6229123031571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-6.8630666146168915</v>
      </c>
      <c r="AC80">
        <f t="shared" si="30"/>
        <v>-8.8468776815571388</v>
      </c>
      <c r="AE80">
        <f t="shared" si="31"/>
        <v>0</v>
      </c>
      <c r="AF80">
        <f t="shared" si="32"/>
        <v>0</v>
      </c>
      <c r="AG80">
        <f t="shared" si="32"/>
        <v>-9.3430069551695402E-2</v>
      </c>
      <c r="AH80">
        <f t="shared" si="33"/>
        <v>-8940.2078241426752</v>
      </c>
      <c r="AI80">
        <f t="shared" si="34"/>
        <v>-8940.3012542122269</v>
      </c>
      <c r="AJ80">
        <f t="shared" si="35"/>
        <v>1.9838110669402473</v>
      </c>
      <c r="AK80">
        <f t="shared" si="49"/>
        <v>-0.48041466302318248</v>
      </c>
      <c r="AL80">
        <f t="shared" si="26"/>
        <v>-8938.7978578083093</v>
      </c>
      <c r="AN80">
        <f t="shared" si="36"/>
        <v>0</v>
      </c>
      <c r="AO80">
        <f t="shared" si="36"/>
        <v>0</v>
      </c>
      <c r="AP80">
        <f t="shared" si="36"/>
        <v>-2.3788955212183152E-5</v>
      </c>
      <c r="AQ80">
        <f t="shared" si="36"/>
        <v>-2.2763357079431841</v>
      </c>
      <c r="AR80">
        <f t="shared" si="36"/>
        <v>-2.2763594968983965</v>
      </c>
      <c r="AS80">
        <f t="shared" si="36"/>
        <v>5.0511353408297279E-4</v>
      </c>
      <c r="AT80">
        <f t="shared" si="36"/>
        <v>-1.2232210632799603E-4</v>
      </c>
      <c r="AU80">
        <f t="shared" si="23"/>
        <v>-2.2759767054706415</v>
      </c>
      <c r="AW80">
        <v>77</v>
      </c>
      <c r="AX80">
        <f>IF(Z80&gt;0, (R80*SUMPRODUCT(K80:$K$98, X80:$X$98)-K80*$AZ$3)/Z80, 0)</f>
        <v>-1183.6229123031571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0.397394472</v>
      </c>
      <c r="Q81" s="4">
        <f t="shared" si="48"/>
        <v>12.5</v>
      </c>
      <c r="R81">
        <f t="shared" si="28"/>
        <v>2000000</v>
      </c>
      <c r="S81">
        <f t="shared" si="29"/>
        <v>-2171.7347857750992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-8.8468776815571388</v>
      </c>
      <c r="AC81">
        <f t="shared" si="30"/>
        <v>-9.6194257162356269</v>
      </c>
      <c r="AE81">
        <f t="shared" si="31"/>
        <v>0</v>
      </c>
      <c r="AF81">
        <f t="shared" si="32"/>
        <v>0</v>
      </c>
      <c r="AG81">
        <f t="shared" si="32"/>
        <v>-5.5367175697759188E-2</v>
      </c>
      <c r="AH81">
        <f t="shared" si="33"/>
        <v>-5940.5749053470836</v>
      </c>
      <c r="AI81">
        <f t="shared" si="34"/>
        <v>-5940.6302725227815</v>
      </c>
      <c r="AJ81">
        <f t="shared" si="35"/>
        <v>0.77254803467848809</v>
      </c>
      <c r="AK81">
        <f t="shared" si="49"/>
        <v>-0.61928143770899979</v>
      </c>
      <c r="AL81">
        <f t="shared" si="26"/>
        <v>-5940.4770059258126</v>
      </c>
      <c r="AN81">
        <f t="shared" si="36"/>
        <v>0</v>
      </c>
      <c r="AO81">
        <f t="shared" si="36"/>
        <v>0</v>
      </c>
      <c r="AP81">
        <f t="shared" si="36"/>
        <v>-1.2587023539360849E-5</v>
      </c>
      <c r="AQ81">
        <f t="shared" si="36"/>
        <v>-1.3505141851395959</v>
      </c>
      <c r="AR81">
        <f t="shared" si="36"/>
        <v>-1.3505267721631353</v>
      </c>
      <c r="AS81">
        <f t="shared" si="36"/>
        <v>1.756289746630266E-4</v>
      </c>
      <c r="AT81">
        <f t="shared" si="36"/>
        <v>-1.4078576224446797E-4</v>
      </c>
      <c r="AU81">
        <f t="shared" si="23"/>
        <v>-1.3504919289507169</v>
      </c>
      <c r="AW81">
        <v>78</v>
      </c>
      <c r="AX81">
        <f>IF(Z81&gt;0, (R81*SUMPRODUCT(K81:$K$98, X81:$X$98)-K81*$AZ$3)/Z81, 0)</f>
        <v>-2171.7347857750992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0.424762996</v>
      </c>
      <c r="Q82" s="4">
        <f t="shared" si="48"/>
        <v>12.5</v>
      </c>
      <c r="R82">
        <f t="shared" si="28"/>
        <v>2000000</v>
      </c>
      <c r="S82">
        <f t="shared" si="29"/>
        <v>-3845.3007617829535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-9.6194257162356269</v>
      </c>
      <c r="AC82">
        <f t="shared" si="30"/>
        <v>-9.6272723359603205</v>
      </c>
      <c r="AE82">
        <f t="shared" si="31"/>
        <v>0</v>
      </c>
      <c r="AF82">
        <f t="shared" si="32"/>
        <v>0</v>
      </c>
      <c r="AG82">
        <f t="shared" si="32"/>
        <v>-3.1295576511343015E-2</v>
      </c>
      <c r="AH82">
        <f t="shared" si="33"/>
        <v>-3762.8683887101733</v>
      </c>
      <c r="AI82">
        <f t="shared" si="34"/>
        <v>-3762.8996842866845</v>
      </c>
      <c r="AJ82">
        <f t="shared" si="35"/>
        <v>7.846619724693582E-3</v>
      </c>
      <c r="AK82">
        <f t="shared" si="49"/>
        <v>-0.67335980013649399</v>
      </c>
      <c r="AL82">
        <f t="shared" si="26"/>
        <v>-3763.5651974670964</v>
      </c>
      <c r="AN82">
        <f t="shared" si="36"/>
        <v>0</v>
      </c>
      <c r="AO82">
        <f t="shared" si="36"/>
        <v>0</v>
      </c>
      <c r="AP82">
        <f t="shared" si="36"/>
        <v>-6.3523673880944664E-6</v>
      </c>
      <c r="AQ82">
        <f t="shared" si="36"/>
        <v>-0.76378597561449113</v>
      </c>
      <c r="AR82">
        <f t="shared" si="36"/>
        <v>-0.76379232798187924</v>
      </c>
      <c r="AS82">
        <f t="shared" si="36"/>
        <v>1.5927046823328601E-6</v>
      </c>
      <c r="AT82">
        <f t="shared" si="36"/>
        <v>-1.3667838434899986E-4</v>
      </c>
      <c r="AU82">
        <f t="shared" si="23"/>
        <v>-0.76392741366154593</v>
      </c>
      <c r="AW82">
        <v>79</v>
      </c>
      <c r="AX82">
        <f>IF(Z82&gt;0, (R82*SUMPRODUCT(K82:$K$98, X82:$X$98)-K82*$AZ$3)/Z82, 0)</f>
        <v>-3845.3007617829535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0.45242554800000001</v>
      </c>
      <c r="Q83" s="4">
        <f t="shared" si="48"/>
        <v>12.5</v>
      </c>
      <c r="R83">
        <f t="shared" si="28"/>
        <v>2000000</v>
      </c>
      <c r="S83">
        <f t="shared" si="29"/>
        <v>-6829.8343094476177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-9.6272723359603205</v>
      </c>
      <c r="AC83">
        <f t="shared" si="30"/>
        <v>-9.1922479853115071</v>
      </c>
      <c r="AE83">
        <f t="shared" si="31"/>
        <v>0</v>
      </c>
      <c r="AF83">
        <f t="shared" si="32"/>
        <v>0</v>
      </c>
      <c r="AG83">
        <f t="shared" si="32"/>
        <v>-1.6823702393109295E-2</v>
      </c>
      <c r="AH83">
        <f t="shared" si="33"/>
        <v>-2265.4269364992465</v>
      </c>
      <c r="AI83">
        <f t="shared" si="34"/>
        <v>-2265.4437602016396</v>
      </c>
      <c r="AJ83">
        <f t="shared" si="35"/>
        <v>-0.4350243506488134</v>
      </c>
      <c r="AK83">
        <f t="shared" si="49"/>
        <v>-0.67390906351722246</v>
      </c>
      <c r="AL83">
        <f t="shared" si="26"/>
        <v>-2266.5526936158058</v>
      </c>
      <c r="AN83">
        <f t="shared" si="36"/>
        <v>0</v>
      </c>
      <c r="AO83">
        <f t="shared" si="36"/>
        <v>0</v>
      </c>
      <c r="AP83">
        <f t="shared" si="36"/>
        <v>-3.0489914442478163E-6</v>
      </c>
      <c r="AQ83">
        <f t="shared" si="36"/>
        <v>-0.41056761380799534</v>
      </c>
      <c r="AR83">
        <f t="shared" si="36"/>
        <v>-0.4105706627994396</v>
      </c>
      <c r="AS83">
        <f t="shared" si="36"/>
        <v>-7.8840286886610602E-5</v>
      </c>
      <c r="AT83">
        <f t="shared" si="36"/>
        <v>-1.221338157828242E-4</v>
      </c>
      <c r="AU83">
        <f t="shared" si="23"/>
        <v>-0.41077163690210905</v>
      </c>
      <c r="AW83">
        <v>80</v>
      </c>
      <c r="AX83">
        <f>IF(Z83&gt;0, (R83*SUMPRODUCT(K83:$K$98, X83:$X$98)-K83*$AZ$3)/Z83, 0)</f>
        <v>-6829.8343094476177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0.48020744799999998</v>
      </c>
      <c r="Q84" s="4">
        <f t="shared" si="48"/>
        <v>12.5</v>
      </c>
      <c r="R84">
        <f t="shared" si="28"/>
        <v>2000000</v>
      </c>
      <c r="S84">
        <f t="shared" si="29"/>
        <v>-12435.654936001736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-9.1922479853115071</v>
      </c>
      <c r="AC84">
        <f t="shared" si="30"/>
        <v>-8.5324492363844069</v>
      </c>
      <c r="AE84">
        <f t="shared" si="31"/>
        <v>0</v>
      </c>
      <c r="AF84">
        <f t="shared" si="32"/>
        <v>0</v>
      </c>
      <c r="AG84">
        <f t="shared" si="32"/>
        <v>-8.5765981770716936E-3</v>
      </c>
      <c r="AH84">
        <f t="shared" si="33"/>
        <v>-1292.618750737041</v>
      </c>
      <c r="AI84">
        <f t="shared" si="34"/>
        <v>-1292.6273273352181</v>
      </c>
      <c r="AJ84">
        <f t="shared" si="35"/>
        <v>-0.65979874892710022</v>
      </c>
      <c r="AK84">
        <f t="shared" si="49"/>
        <v>-0.64345735897180556</v>
      </c>
      <c r="AL84">
        <f t="shared" si="26"/>
        <v>-1293.930583443117</v>
      </c>
      <c r="AN84">
        <f t="shared" si="36"/>
        <v>0</v>
      </c>
      <c r="AO84">
        <f t="shared" si="36"/>
        <v>0</v>
      </c>
      <c r="AP84">
        <f t="shared" si="36"/>
        <v>-1.3878152940975533E-6</v>
      </c>
      <c r="AQ84">
        <f t="shared" si="36"/>
        <v>-0.20916405720229683</v>
      </c>
      <c r="AR84">
        <f t="shared" si="36"/>
        <v>-0.20916544501759093</v>
      </c>
      <c r="AS84">
        <f t="shared" si="36"/>
        <v>-1.0676480066833461E-4</v>
      </c>
      <c r="AT84">
        <f t="shared" si="36"/>
        <v>-1.0412053187567989E-4</v>
      </c>
      <c r="AU84">
        <f t="shared" si="23"/>
        <v>-0.20937633035013498</v>
      </c>
      <c r="AW84">
        <v>81</v>
      </c>
      <c r="AX84">
        <f>IF(Z84&gt;0, (R84*SUMPRODUCT(K84:$K$98, X84:$X$98)-K84*$AZ$3)/Z84, 0)</f>
        <v>-12435.654936001736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0.508136904</v>
      </c>
      <c r="Q85" s="4">
        <f t="shared" si="48"/>
        <v>12.5</v>
      </c>
      <c r="R85">
        <f t="shared" si="28"/>
        <v>2000000</v>
      </c>
      <c r="S85">
        <f t="shared" si="29"/>
        <v>-23549.501823770497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-8.5324492363844069</v>
      </c>
      <c r="AC85">
        <f t="shared" si="30"/>
        <v>-7.7859290411446551</v>
      </c>
      <c r="AE85">
        <f t="shared" si="31"/>
        <v>0</v>
      </c>
      <c r="AF85">
        <f t="shared" si="32"/>
        <v>0</v>
      </c>
      <c r="AG85">
        <f t="shared" si="32"/>
        <v>-4.1327461507517224E-3</v>
      </c>
      <c r="AH85">
        <f t="shared" si="33"/>
        <v>-697.29376712788064</v>
      </c>
      <c r="AI85">
        <f t="shared" si="34"/>
        <v>-697.29789987403137</v>
      </c>
      <c r="AJ85">
        <f t="shared" si="35"/>
        <v>-0.74652019523975177</v>
      </c>
      <c r="AK85">
        <f t="shared" si="49"/>
        <v>-0.59727144654690856</v>
      </c>
      <c r="AL85">
        <f t="shared" si="26"/>
        <v>-698.64169151581802</v>
      </c>
      <c r="AN85">
        <f t="shared" si="36"/>
        <v>0</v>
      </c>
      <c r="AO85">
        <f t="shared" si="36"/>
        <v>0</v>
      </c>
      <c r="AP85">
        <f t="shared" si="36"/>
        <v>-5.9708658418749784E-7</v>
      </c>
      <c r="AQ85">
        <f t="shared" si="36"/>
        <v>-0.10074288098094003</v>
      </c>
      <c r="AR85">
        <f t="shared" si="36"/>
        <v>-0.10074347806752422</v>
      </c>
      <c r="AS85">
        <f t="shared" si="36"/>
        <v>-1.0785496547413403E-4</v>
      </c>
      <c r="AT85">
        <f t="shared" si="36"/>
        <v>-8.6291960561514706E-5</v>
      </c>
      <c r="AU85">
        <f t="shared" si="23"/>
        <v>-0.10093762499355986</v>
      </c>
      <c r="AW85">
        <v>82</v>
      </c>
      <c r="AX85">
        <f>IF(Z85&gt;0, (R85*SUMPRODUCT(K85:$K$98, X85:$X$98)-K85*$AZ$3)/Z85, 0)</f>
        <v>-23549.501823770497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0.53626491099999996</v>
      </c>
      <c r="Q86" s="4">
        <f t="shared" si="48"/>
        <v>12.5</v>
      </c>
      <c r="R86">
        <f t="shared" si="28"/>
        <v>2000000</v>
      </c>
      <c r="S86">
        <f t="shared" si="29"/>
        <v>-46884.916600921766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-7.7859290411446551</v>
      </c>
      <c r="AC86">
        <f t="shared" si="30"/>
        <v>-7.0333824110166248</v>
      </c>
      <c r="AE86">
        <f t="shared" si="31"/>
        <v>0</v>
      </c>
      <c r="AF86">
        <f t="shared" si="32"/>
        <v>0</v>
      </c>
      <c r="AG86">
        <f t="shared" si="32"/>
        <v>-1.8751719425257405E-3</v>
      </c>
      <c r="AH86">
        <f t="shared" si="33"/>
        <v>-354.59947947495442</v>
      </c>
      <c r="AI86">
        <f t="shared" si="34"/>
        <v>-354.60135464689694</v>
      </c>
      <c r="AJ86">
        <f t="shared" si="35"/>
        <v>-0.75254663012803036</v>
      </c>
      <c r="AK86">
        <f t="shared" si="49"/>
        <v>-0.54501503288012587</v>
      </c>
      <c r="AL86">
        <f t="shared" si="26"/>
        <v>-355.89891630990513</v>
      </c>
      <c r="AN86">
        <f t="shared" si="36"/>
        <v>0</v>
      </c>
      <c r="AO86">
        <f t="shared" si="36"/>
        <v>0</v>
      </c>
      <c r="AP86">
        <f t="shared" si="36"/>
        <v>-2.4189208430091104E-7</v>
      </c>
      <c r="AQ86">
        <f t="shared" si="36"/>
        <v>-4.5742369132657508E-2</v>
      </c>
      <c r="AR86">
        <f t="shared" si="36"/>
        <v>-4.5742611024741808E-2</v>
      </c>
      <c r="AS86">
        <f t="shared" si="36"/>
        <v>-9.7076470038318764E-5</v>
      </c>
      <c r="AT86">
        <f t="shared" si="36"/>
        <v>-7.0305458016361883E-5</v>
      </c>
      <c r="AU86">
        <f t="shared" si="23"/>
        <v>-4.5909992952796491E-2</v>
      </c>
      <c r="AW86">
        <v>83</v>
      </c>
      <c r="AX86">
        <f>IF(Z86&gt;0, (R86*SUMPRODUCT(K86:$K$98, X86:$X$98)-K86*$AZ$3)/Z86, 0)</f>
        <v>-46884.916600921766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0.564431978</v>
      </c>
      <c r="Q87" s="4">
        <f t="shared" si="48"/>
        <v>12.5</v>
      </c>
      <c r="R87">
        <f t="shared" si="28"/>
        <v>2000000</v>
      </c>
      <c r="S87">
        <f t="shared" si="29"/>
        <v>-98952.921933493097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-7.0333824110166248</v>
      </c>
      <c r="AC87">
        <f t="shared" si="30"/>
        <v>-6.3172591452305564</v>
      </c>
      <c r="AE87">
        <f t="shared" si="31"/>
        <v>0</v>
      </c>
      <c r="AF87">
        <f t="shared" si="32"/>
        <v>0</v>
      </c>
      <c r="AG87">
        <f t="shared" si="32"/>
        <v>-7.9801321449057708E-4</v>
      </c>
      <c r="AH87">
        <f t="shared" si="33"/>
        <v>-169.34512137758495</v>
      </c>
      <c r="AI87">
        <f t="shared" si="34"/>
        <v>-169.34591939079942</v>
      </c>
      <c r="AJ87">
        <f t="shared" si="35"/>
        <v>-0.71612326578606833</v>
      </c>
      <c r="AK87">
        <f t="shared" si="49"/>
        <v>-0.49233676877116378</v>
      </c>
      <c r="AL87">
        <f t="shared" si="26"/>
        <v>-170.55437942535667</v>
      </c>
      <c r="AN87">
        <f t="shared" si="36"/>
        <v>0</v>
      </c>
      <c r="AO87">
        <f t="shared" si="36"/>
        <v>0</v>
      </c>
      <c r="AP87">
        <f t="shared" si="36"/>
        <v>-9.1912085583389244E-8</v>
      </c>
      <c r="AQ87">
        <f t="shared" si="36"/>
        <v>-1.9504518229215135E-2</v>
      </c>
      <c r="AR87">
        <f t="shared" si="36"/>
        <v>-1.9504610141300716E-2</v>
      </c>
      <c r="AS87">
        <f t="shared" si="36"/>
        <v>-8.2480316989741432E-5</v>
      </c>
      <c r="AT87">
        <f t="shared" si="36"/>
        <v>-5.6705450994356762E-5</v>
      </c>
      <c r="AU87">
        <f t="shared" si="23"/>
        <v>-1.9643795909284816E-2</v>
      </c>
      <c r="AW87">
        <v>84</v>
      </c>
      <c r="AX87">
        <f>IF(Z87&gt;0, (R87*SUMPRODUCT(K87:$K$98, X87:$X$98)-K87*$AZ$3)/Z87, 0)</f>
        <v>-98952.921933493097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0.59247427200000002</v>
      </c>
      <c r="Q88" s="4">
        <f t="shared" si="48"/>
        <v>12.5</v>
      </c>
      <c r="R88">
        <f t="shared" si="28"/>
        <v>2000000</v>
      </c>
      <c r="S88">
        <f t="shared" si="29"/>
        <v>-222886.88448347707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-6.3172591452305564</v>
      </c>
      <c r="AC88">
        <f t="shared" si="30"/>
        <v>-5.6565264894251959</v>
      </c>
      <c r="AE88">
        <f t="shared" si="31"/>
        <v>0</v>
      </c>
      <c r="AF88">
        <f t="shared" si="32"/>
        <v>0</v>
      </c>
      <c r="AG88">
        <f t="shared" si="32"/>
        <v>-3.172307840439868E-4</v>
      </c>
      <c r="AH88">
        <f t="shared" si="33"/>
        <v>-75.64836772826952</v>
      </c>
      <c r="AI88">
        <f t="shared" si="34"/>
        <v>-75.648684959053568</v>
      </c>
      <c r="AJ88">
        <f t="shared" si="35"/>
        <v>-0.66073265580536056</v>
      </c>
      <c r="AK88">
        <f t="shared" si="49"/>
        <v>-0.44220814016613902</v>
      </c>
      <c r="AL88">
        <f t="shared" si="26"/>
        <v>-76.751625755025074</v>
      </c>
      <c r="AN88">
        <f t="shared" si="36"/>
        <v>0</v>
      </c>
      <c r="AO88">
        <f t="shared" si="36"/>
        <v>0</v>
      </c>
      <c r="AP88">
        <f t="shared" si="36"/>
        <v>-3.2622695297799207E-8</v>
      </c>
      <c r="AQ88">
        <f t="shared" si="36"/>
        <v>-7.7793637134314624E-3</v>
      </c>
      <c r="AR88">
        <f t="shared" si="36"/>
        <v>-7.779396336126761E-3</v>
      </c>
      <c r="AS88">
        <f t="shared" si="36"/>
        <v>-6.7947000063698577E-5</v>
      </c>
      <c r="AT88">
        <f t="shared" si="36"/>
        <v>-4.5474847147388268E-5</v>
      </c>
      <c r="AU88">
        <f t="shared" si="23"/>
        <v>-7.8928181833378477E-3</v>
      </c>
      <c r="AW88">
        <v>85</v>
      </c>
      <c r="AX88">
        <f>IF(Z88&gt;0, (R88*SUMPRODUCT(K88:$K$98, X88:$X$98)-K88*$AZ$3)/Z88, 0)</f>
        <v>-222886.88448347707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0.62503115200000003</v>
      </c>
      <c r="Q89" s="4">
        <f t="shared" si="48"/>
        <v>12.5</v>
      </c>
      <c r="R89">
        <f t="shared" si="28"/>
        <v>2000000</v>
      </c>
      <c r="S89">
        <f t="shared" si="29"/>
        <v>-545968.5888906141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-5.6565264894251959</v>
      </c>
      <c r="AC89">
        <f t="shared" si="30"/>
        <v>-5.0569512334648996</v>
      </c>
      <c r="AE89">
        <f t="shared" si="31"/>
        <v>0</v>
      </c>
      <c r="AF89">
        <f t="shared" si="32"/>
        <v>0</v>
      </c>
      <c r="AG89">
        <f t="shared" si="32"/>
        <v>-1.1577935380267064E-4</v>
      </c>
      <c r="AH89">
        <f t="shared" si="33"/>
        <v>-31.724659584140213</v>
      </c>
      <c r="AI89">
        <f t="shared" si="34"/>
        <v>-31.724775363494015</v>
      </c>
      <c r="AJ89">
        <f t="shared" si="35"/>
        <v>-0.59957525596029626</v>
      </c>
      <c r="AK89">
        <f t="shared" si="49"/>
        <v>-0.39595685425976374</v>
      </c>
      <c r="AL89">
        <f t="shared" si="26"/>
        <v>-32.720307473714072</v>
      </c>
      <c r="AN89">
        <f t="shared" si="36"/>
        <v>0</v>
      </c>
      <c r="AO89">
        <f t="shared" si="36"/>
        <v>0</v>
      </c>
      <c r="AP89">
        <f t="shared" si="36"/>
        <v>-1.0630596001332851E-8</v>
      </c>
      <c r="AQ89">
        <f t="shared" si="36"/>
        <v>-2.9128858319040609E-3</v>
      </c>
      <c r="AR89">
        <f t="shared" si="36"/>
        <v>-2.912896462500062E-3</v>
      </c>
      <c r="AS89">
        <f t="shared" si="36"/>
        <v>-5.5051631479762353E-5</v>
      </c>
      <c r="AT89">
        <f t="shared" si="36"/>
        <v>-3.6355854591901219E-5</v>
      </c>
      <c r="AU89">
        <f t="shared" si="23"/>
        <v>-3.0043039485717258E-3</v>
      </c>
      <c r="AW89">
        <v>86</v>
      </c>
      <c r="AX89">
        <f>IF(Z89&gt;0, (R89*SUMPRODUCT(K89:$K$98, X89:$X$98)-K89*$AZ$3)/Z89, 0)</f>
        <v>-545968.5888906141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0.65741117999999998</v>
      </c>
      <c r="Q90" s="4">
        <f t="shared" si="48"/>
        <v>12.5</v>
      </c>
      <c r="R90">
        <f t="shared" si="28"/>
        <v>2000000</v>
      </c>
      <c r="S90">
        <f t="shared" si="29"/>
        <v>-1466484.2598077455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-5.0569512334648996</v>
      </c>
      <c r="AC90">
        <f t="shared" si="30"/>
        <v>-4.5175832088738312</v>
      </c>
      <c r="AE90">
        <f t="shared" si="31"/>
        <v>0</v>
      </c>
      <c r="AF90">
        <f t="shared" si="32"/>
        <v>0</v>
      </c>
      <c r="AG90">
        <f t="shared" si="32"/>
        <v>-3.8506918661592741E-5</v>
      </c>
      <c r="AH90">
        <f t="shared" si="33"/>
        <v>-12.178342656488189</v>
      </c>
      <c r="AI90">
        <f t="shared" si="34"/>
        <v>-12.178381163406851</v>
      </c>
      <c r="AJ90">
        <f t="shared" si="35"/>
        <v>-0.53936802459106836</v>
      </c>
      <c r="AK90">
        <f t="shared" si="49"/>
        <v>-0.35398658634254299</v>
      </c>
      <c r="AL90">
        <f t="shared" si="26"/>
        <v>-13.071735774340462</v>
      </c>
      <c r="AN90">
        <f t="shared" si="36"/>
        <v>0</v>
      </c>
      <c r="AO90">
        <f t="shared" si="36"/>
        <v>0</v>
      </c>
      <c r="AP90">
        <f t="shared" si="36"/>
        <v>-3.15680123212501E-9</v>
      </c>
      <c r="AQ90">
        <f t="shared" si="36"/>
        <v>-9.98381808762787E-4</v>
      </c>
      <c r="AR90">
        <f t="shared" si="36"/>
        <v>-9.9838496556401931E-4</v>
      </c>
      <c r="AS90">
        <f t="shared" si="36"/>
        <v>-4.4217447247893872E-5</v>
      </c>
      <c r="AT90">
        <f t="shared" si="36"/>
        <v>-2.9019857489569508E-5</v>
      </c>
      <c r="AU90">
        <f t="shared" si="23"/>
        <v>-1.0716222703014825E-3</v>
      </c>
      <c r="AW90">
        <v>87</v>
      </c>
      <c r="AX90">
        <f>IF(Z90&gt;0, (R90*SUMPRODUCT(K90:$K$98, X90:$X$98)-K90*$AZ$3)/Z90, 0)</f>
        <v>-1466484.2598077455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0.68957421399999996</v>
      </c>
      <c r="Q91" s="4">
        <f t="shared" si="48"/>
        <v>12.5</v>
      </c>
      <c r="R91">
        <f t="shared" si="28"/>
        <v>2000000</v>
      </c>
      <c r="S91">
        <f t="shared" si="29"/>
        <v>-4359264.6122911107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-4.5175832088738312</v>
      </c>
      <c r="AC91">
        <f t="shared" si="30"/>
        <v>-4.0344022063763694</v>
      </c>
      <c r="AE91">
        <f t="shared" si="31"/>
        <v>0</v>
      </c>
      <c r="AF91">
        <f t="shared" si="32"/>
        <v>0</v>
      </c>
      <c r="AG91">
        <f t="shared" si="32"/>
        <v>-1.1568471305347067E-5</v>
      </c>
      <c r="AH91">
        <f t="shared" si="33"/>
        <v>-4.2485405071407598</v>
      </c>
      <c r="AI91">
        <f t="shared" si="34"/>
        <v>-4.2485520756120652</v>
      </c>
      <c r="AJ91">
        <f t="shared" si="35"/>
        <v>-0.48318100249746188</v>
      </c>
      <c r="AK91">
        <f t="shared" si="49"/>
        <v>-0.31623082462116819</v>
      </c>
      <c r="AL91">
        <f t="shared" si="26"/>
        <v>-5.0479639027306948</v>
      </c>
      <c r="AN91">
        <f t="shared" si="36"/>
        <v>0</v>
      </c>
      <c r="AO91">
        <f t="shared" si="36"/>
        <v>0</v>
      </c>
      <c r="AP91">
        <f t="shared" si="36"/>
        <v>-8.4677186732761107E-10</v>
      </c>
      <c r="AQ91">
        <f t="shared" si="36"/>
        <v>-3.1097838977097646E-4</v>
      </c>
      <c r="AR91">
        <f t="shared" si="36"/>
        <v>-3.1097923654284382E-4</v>
      </c>
      <c r="AS91">
        <f t="shared" si="36"/>
        <v>-3.5367169001222517E-5</v>
      </c>
      <c r="AT91">
        <f t="shared" si="36"/>
        <v>-2.3146996591265118E-5</v>
      </c>
      <c r="AU91">
        <f t="shared" si="23"/>
        <v>-3.6949340213533142E-4</v>
      </c>
      <c r="AW91">
        <v>88</v>
      </c>
      <c r="AX91">
        <f>IF(Z91&gt;0, (R91*SUMPRODUCT(K91:$K$98, X91:$X$98)-K91*$AZ$3)/Z91, 0)</f>
        <v>-4359264.6122911107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0.72148010799999995</v>
      </c>
      <c r="Q92" s="4">
        <f t="shared" si="48"/>
        <v>12.5</v>
      </c>
      <c r="R92">
        <f t="shared" si="28"/>
        <v>2000000</v>
      </c>
      <c r="S92">
        <f t="shared" si="29"/>
        <v>-14496085.259458411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-4.0344022063763694</v>
      </c>
      <c r="AC92">
        <f t="shared" si="30"/>
        <v>-3.6024101630641532</v>
      </c>
      <c r="AE92">
        <f t="shared" si="31"/>
        <v>0</v>
      </c>
      <c r="AF92">
        <f t="shared" si="32"/>
        <v>0</v>
      </c>
      <c r="AG92">
        <f t="shared" si="32"/>
        <v>-3.1063646655168947E-6</v>
      </c>
      <c r="AH92">
        <f t="shared" si="33"/>
        <v>-1.3354275082842724</v>
      </c>
      <c r="AI92">
        <f t="shared" si="34"/>
        <v>-1.3354306146489379</v>
      </c>
      <c r="AJ92">
        <f t="shared" si="35"/>
        <v>-0.43199204331221619</v>
      </c>
      <c r="AK92">
        <f t="shared" si="49"/>
        <v>-0.28240815444634587</v>
      </c>
      <c r="AL92">
        <f t="shared" si="26"/>
        <v>-2.0498308124075</v>
      </c>
      <c r="AN92">
        <f t="shared" si="36"/>
        <v>0</v>
      </c>
      <c r="AO92">
        <f t="shared" si="36"/>
        <v>0</v>
      </c>
      <c r="AP92">
        <f t="shared" si="36"/>
        <v>-2.0301347353879333E-10</v>
      </c>
      <c r="AQ92">
        <f t="shared" si="36"/>
        <v>-8.7275579755840917E-5</v>
      </c>
      <c r="AR92">
        <f t="shared" si="36"/>
        <v>-8.7275782769314448E-5</v>
      </c>
      <c r="AS92">
        <f t="shared" si="36"/>
        <v>-2.8232424295664809E-5</v>
      </c>
      <c r="AT92">
        <f t="shared" si="36"/>
        <v>-1.8456513179624589E-5</v>
      </c>
      <c r="AU92">
        <f t="shared" si="23"/>
        <v>-1.3396472024460385E-4</v>
      </c>
      <c r="AW92">
        <v>89</v>
      </c>
      <c r="AX92">
        <f>IF(Z92&gt;0, (R92*SUMPRODUCT(K92:$K$98, X92:$X$98)-K92*$AZ$3)/Z92, 0)</f>
        <v>-14496085.259458411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0.75308980400000003</v>
      </c>
      <c r="Q93" s="4">
        <f t="shared" si="48"/>
        <v>12.5</v>
      </c>
      <c r="R93">
        <f t="shared" si="28"/>
        <v>2000000</v>
      </c>
      <c r="S93">
        <f t="shared" si="29"/>
        <v>-54633507.098758876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-3.6024101630641532</v>
      </c>
      <c r="AC93">
        <f t="shared" si="30"/>
        <v>-3.2165125978385642</v>
      </c>
      <c r="AE93">
        <f t="shared" si="31"/>
        <v>0</v>
      </c>
      <c r="AF93">
        <f t="shared" si="32"/>
        <v>0</v>
      </c>
      <c r="AG93">
        <f t="shared" si="32"/>
        <v>-7.3592946175508165E-7</v>
      </c>
      <c r="AH93">
        <f t="shared" si="33"/>
        <v>-0.37429944913706303</v>
      </c>
      <c r="AI93">
        <f t="shared" si="34"/>
        <v>-0.37430018506652479</v>
      </c>
      <c r="AJ93">
        <f t="shared" si="35"/>
        <v>-0.38589756522558893</v>
      </c>
      <c r="AK93">
        <f t="shared" si="49"/>
        <v>-0.25216871141449076</v>
      </c>
      <c r="AL93">
        <f t="shared" si="26"/>
        <v>-1.0123664617066046</v>
      </c>
      <c r="AN93">
        <f t="shared" si="36"/>
        <v>0</v>
      </c>
      <c r="AO93">
        <f t="shared" si="36"/>
        <v>0</v>
      </c>
      <c r="AP93">
        <f t="shared" si="36"/>
        <v>-4.2942823041711E-11</v>
      </c>
      <c r="AQ93">
        <f t="shared" si="36"/>
        <v>-2.1841053856669866E-5</v>
      </c>
      <c r="AR93">
        <f t="shared" si="36"/>
        <v>-2.1841096799492907E-5</v>
      </c>
      <c r="AS93">
        <f t="shared" si="36"/>
        <v>-2.2517825032020012E-5</v>
      </c>
      <c r="AT93">
        <f t="shared" si="36"/>
        <v>-1.4714503106185762E-5</v>
      </c>
      <c r="AU93">
        <f t="shared" si="23"/>
        <v>-5.9073424937698691E-5</v>
      </c>
      <c r="AW93">
        <v>90</v>
      </c>
      <c r="AX93">
        <f>IF(Z93&gt;0, (R93*SUMPRODUCT(K93:$K$98, X93:$X$98)-K93*$AZ$3)/Z93, 0)</f>
        <v>-54633507.098758876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0.78453892300000005</v>
      </c>
      <c r="Q94" s="4">
        <f t="shared" si="48"/>
        <v>12.5</v>
      </c>
      <c r="R94">
        <f t="shared" si="28"/>
        <v>2000000</v>
      </c>
      <c r="S94">
        <f t="shared" si="29"/>
        <v>-237418387.24522331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-3.2165125978385642</v>
      </c>
      <c r="AC94">
        <f t="shared" si="30"/>
        <v>-2.8719051167447915</v>
      </c>
      <c r="AE94">
        <f t="shared" si="31"/>
        <v>0</v>
      </c>
      <c r="AF94">
        <f t="shared" si="32"/>
        <v>0</v>
      </c>
      <c r="AG94">
        <f t="shared" si="32"/>
        <v>-1.5120485980822934E-7</v>
      </c>
      <c r="AH94">
        <f t="shared" si="33"/>
        <v>-9.237844917268824E-2</v>
      </c>
      <c r="AI94">
        <f t="shared" si="34"/>
        <v>-9.2378600377548054E-2</v>
      </c>
      <c r="AJ94">
        <f t="shared" si="35"/>
        <v>-0.34460748109377271</v>
      </c>
      <c r="AK94">
        <f t="shared" si="49"/>
        <v>-0.22515588184869953</v>
      </c>
      <c r="AL94">
        <f t="shared" si="26"/>
        <v>-0.66214196332002029</v>
      </c>
      <c r="AN94">
        <f t="shared" si="36"/>
        <v>0</v>
      </c>
      <c r="AO94">
        <f t="shared" si="36"/>
        <v>0</v>
      </c>
      <c r="AP94">
        <f t="shared" si="36"/>
        <v>-7.877748813902102E-12</v>
      </c>
      <c r="AQ94">
        <f t="shared" si="36"/>
        <v>-4.81290230567479E-6</v>
      </c>
      <c r="AR94">
        <f t="shared" si="36"/>
        <v>-4.812910183423604E-6</v>
      </c>
      <c r="AS94">
        <f t="shared" si="36"/>
        <v>-1.7953994196293084E-5</v>
      </c>
      <c r="AT94">
        <f t="shared" si="36"/>
        <v>-1.1730585137450321E-5</v>
      </c>
      <c r="AU94">
        <f t="shared" si="23"/>
        <v>-3.4497489517167007E-5</v>
      </c>
      <c r="AW94">
        <v>91</v>
      </c>
      <c r="AX94">
        <f>IF(Z94&gt;0, (R94*SUMPRODUCT(K94:$K$98, X94:$X$98)-K94*$AZ$3)/Z94, 0)</f>
        <v>-237418387.24522331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0.81598695700000001</v>
      </c>
      <c r="Q95" s="4">
        <f t="shared" si="48"/>
        <v>12.5</v>
      </c>
      <c r="R95">
        <f t="shared" si="28"/>
        <v>2000000</v>
      </c>
      <c r="S95">
        <f t="shared" si="29"/>
        <v>-1218190572.6904359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-2.8719051167447915</v>
      </c>
      <c r="AC95">
        <f t="shared" si="30"/>
        <v>-2.5642051777295713</v>
      </c>
      <c r="AE95">
        <f t="shared" si="31"/>
        <v>0</v>
      </c>
      <c r="AF95">
        <f t="shared" si="32"/>
        <v>0</v>
      </c>
      <c r="AG95">
        <f t="shared" si="32"/>
        <v>-2.6311617771618376E-8</v>
      </c>
      <c r="AH95">
        <f t="shared" si="33"/>
        <v>-1.9740990950164586E-2</v>
      </c>
      <c r="AI95">
        <f t="shared" si="34"/>
        <v>-1.9741017261782356E-2</v>
      </c>
      <c r="AJ95">
        <f t="shared" si="35"/>
        <v>-0.30769993901522019</v>
      </c>
      <c r="AK95">
        <f t="shared" si="49"/>
        <v>-0.20103335817213544</v>
      </c>
      <c r="AL95">
        <f t="shared" si="26"/>
        <v>-0.52847431444913795</v>
      </c>
      <c r="AN95">
        <f t="shared" si="36"/>
        <v>0</v>
      </c>
      <c r="AO95">
        <f t="shared" si="36"/>
        <v>0</v>
      </c>
      <c r="AP95">
        <f t="shared" si="36"/>
        <v>-1.2239562884792367E-12</v>
      </c>
      <c r="AQ95">
        <f t="shared" si="36"/>
        <v>-9.1830575466661935E-7</v>
      </c>
      <c r="AR95">
        <f t="shared" si="36"/>
        <v>-9.1830697862290768E-7</v>
      </c>
      <c r="AS95">
        <f t="shared" si="36"/>
        <v>-1.4313497504839732E-5</v>
      </c>
      <c r="AT95">
        <f t="shared" si="36"/>
        <v>-9.3516120925980398E-6</v>
      </c>
      <c r="AU95">
        <f t="shared" si="23"/>
        <v>-2.4583416576060676E-5</v>
      </c>
      <c r="AW95">
        <v>92</v>
      </c>
      <c r="AX95">
        <f>IF(Z95&gt;0, (R95*SUMPRODUCT(K95:$K$98, X95:$X$98)-K95*$AZ$3)/Z95, 0)</f>
        <v>-1218190572.6904359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0.84743607600000004</v>
      </c>
      <c r="Q96" s="4">
        <f t="shared" si="48"/>
        <v>12.5</v>
      </c>
      <c r="R96">
        <f t="shared" si="28"/>
        <v>2000000</v>
      </c>
      <c r="S96">
        <f t="shared" si="29"/>
        <v>-7629353237.0739059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-2.5642051777295713</v>
      </c>
      <c r="AC96">
        <f t="shared" si="30"/>
        <v>-2.2894697103946768</v>
      </c>
      <c r="AE96">
        <f t="shared" si="31"/>
        <v>0</v>
      </c>
      <c r="AF96">
        <f t="shared" si="32"/>
        <v>0</v>
      </c>
      <c r="AG96">
        <f t="shared" si="32"/>
        <v>-3.7510874763100491E-9</v>
      </c>
      <c r="AH96">
        <f t="shared" si="33"/>
        <v>-3.5675862588147428E-3</v>
      </c>
      <c r="AI96">
        <f t="shared" si="34"/>
        <v>-3.5675900099022191E-3</v>
      </c>
      <c r="AJ96">
        <f t="shared" si="35"/>
        <v>-0.27473546733489451</v>
      </c>
      <c r="AK96">
        <f t="shared" si="49"/>
        <v>-0.17949436244107</v>
      </c>
      <c r="AL96">
        <f t="shared" si="26"/>
        <v>-0.45779741978586674</v>
      </c>
      <c r="AN96">
        <f t="shared" si="36"/>
        <v>0</v>
      </c>
      <c r="AO96">
        <f t="shared" si="36"/>
        <v>0</v>
      </c>
      <c r="AP96">
        <f t="shared" si="36"/>
        <v>-1.5579643865185341E-13</v>
      </c>
      <c r="AQ96">
        <f t="shared" si="36"/>
        <v>-1.4817495918633833E-7</v>
      </c>
      <c r="AR96">
        <f t="shared" si="36"/>
        <v>-1.4817511498277697E-7</v>
      </c>
      <c r="AS96">
        <f t="shared" si="36"/>
        <v>-1.1410772916507499E-5</v>
      </c>
      <c r="AT96">
        <f t="shared" si="36"/>
        <v>-7.4550600600529077E-6</v>
      </c>
      <c r="AU96">
        <f t="shared" si="23"/>
        <v>-1.9014008091543184E-5</v>
      </c>
      <c r="AW96">
        <v>93</v>
      </c>
      <c r="AX96">
        <f>IF(Z96&gt;0, (R96*SUMPRODUCT(K96:$K$98, X96:$X$98)-K96*$AZ$3)/Z96, 0)</f>
        <v>-7629353237.0739059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0.87888519499999995</v>
      </c>
      <c r="Q97" s="4">
        <f t="shared" si="48"/>
        <v>12.5</v>
      </c>
      <c r="R97">
        <f t="shared" si="28"/>
        <v>2000000</v>
      </c>
      <c r="S97">
        <f t="shared" si="29"/>
        <v>-61305268602.130257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-2.2894697103946768</v>
      </c>
      <c r="AC97">
        <f t="shared" si="30"/>
        <v>-2.0441695142476286</v>
      </c>
      <c r="AE97">
        <f t="shared" si="31"/>
        <v>0</v>
      </c>
      <c r="AF97">
        <f t="shared" si="32"/>
        <v>0</v>
      </c>
      <c r="AG97">
        <f t="shared" si="32"/>
        <v>-4.1680135346813346E-10</v>
      </c>
      <c r="AH97">
        <f t="shared" si="33"/>
        <v>-5.2748403969261036E-4</v>
      </c>
      <c r="AI97">
        <f t="shared" si="34"/>
        <v>-5.2748445649396388E-4</v>
      </c>
      <c r="AJ97">
        <f t="shared" si="35"/>
        <v>-0.24530019614704823</v>
      </c>
      <c r="AK97">
        <f t="shared" si="49"/>
        <v>-0.1602628797276274</v>
      </c>
      <c r="AL97">
        <f t="shared" si="26"/>
        <v>-0.40609056033116964</v>
      </c>
      <c r="AN97">
        <f t="shared" si="36"/>
        <v>0</v>
      </c>
      <c r="AO97">
        <f t="shared" si="36"/>
        <v>0</v>
      </c>
      <c r="AP97">
        <f t="shared" si="36"/>
        <v>-1.5456509732584968E-14</v>
      </c>
      <c r="AQ97">
        <f t="shared" si="36"/>
        <v>-1.9561026194977099E-8</v>
      </c>
      <c r="AR97">
        <f t="shared" si="36"/>
        <v>-1.9561041651486834E-8</v>
      </c>
      <c r="AS97">
        <f t="shared" si="36"/>
        <v>-9.0966232177596108E-6</v>
      </c>
      <c r="AT97">
        <f t="shared" si="36"/>
        <v>-5.9431303177655209E-6</v>
      </c>
      <c r="AU97">
        <f t="shared" si="23"/>
        <v>-1.5059314577176619E-5</v>
      </c>
      <c r="AW97">
        <v>94</v>
      </c>
      <c r="AX97">
        <f>IF(Z97&gt;0, (R97*SUMPRODUCT(K97:$K$98, X97:$X$98)-K97*$AZ$3)/Z97, 0)</f>
        <v>-61305268602.130257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12.5</v>
      </c>
      <c r="R98">
        <f t="shared" si="28"/>
        <v>2000000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-2.0441695142476286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-6.6688216554901353E-5</v>
      </c>
      <c r="AI98">
        <f t="shared" si="34"/>
        <v>-6.6688216554901353E-5</v>
      </c>
      <c r="AJ98">
        <f t="shared" si="35"/>
        <v>-2.0441695142476286</v>
      </c>
      <c r="AK98">
        <f t="shared" si="49"/>
        <v>-0.14309186599733401</v>
      </c>
      <c r="AL98">
        <f t="shared" si="26"/>
        <v>-2.1873280684615173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-2.2080728189407096E-9</v>
      </c>
      <c r="AR98">
        <f t="shared" si="36"/>
        <v>-2.2080728189407096E-9</v>
      </c>
      <c r="AS98">
        <f t="shared" si="36"/>
        <v>-6.7683248629111571E-5</v>
      </c>
      <c r="AT98">
        <f t="shared" si="36"/>
        <v>-4.7378274040378095E-6</v>
      </c>
      <c r="AU98">
        <f t="shared" si="36"/>
        <v>-7.2423284105968305E-5</v>
      </c>
      <c r="AW98">
        <v>95</v>
      </c>
    </row>
    <row r="100" spans="5:50" x14ac:dyDescent="0.25">
      <c r="AN100" s="8">
        <f t="shared" ref="AN100:AU100" si="50">SUM(AN3:AN98)</f>
        <v>86414.477025964865</v>
      </c>
      <c r="AO100" s="8">
        <f t="shared" si="50"/>
        <v>-8641.4477025964861</v>
      </c>
      <c r="AP100" s="8">
        <f t="shared" si="50"/>
        <v>-208.64649265389417</v>
      </c>
      <c r="AQ100" s="8">
        <f t="shared" si="50"/>
        <v>-55123.222776090872</v>
      </c>
      <c r="AR100" s="8">
        <f t="shared" si="50"/>
        <v>22441.160054623564</v>
      </c>
      <c r="AS100" s="8">
        <f t="shared" si="50"/>
        <v>-285.14848486808575</v>
      </c>
      <c r="AT100" s="8">
        <f t="shared" si="50"/>
        <v>64.853951206918552</v>
      </c>
      <c r="AU100" s="8">
        <f t="shared" si="50"/>
        <v>22220.865520962398</v>
      </c>
    </row>
  </sheetData>
  <conditionalFormatting sqref="AN100:AU100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E491F-0E41-45D9-A2BC-CFBD7BB69BFC}"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'S.35.04.F'!C3*(1+C12)</f>
        <v>100681.75982161886</v>
      </c>
      <c r="K3">
        <v>1</v>
      </c>
      <c r="L3" s="2">
        <v>0</v>
      </c>
      <c r="O3">
        <f>$C$3</f>
        <v>100681.75982161886</v>
      </c>
      <c r="P3">
        <f>O3*C5</f>
        <v>10068.175982161887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100681.75982161886</v>
      </c>
      <c r="AF3">
        <f t="shared" ref="AF3:AG34" si="4">-$Z3*P3</f>
        <v>-10068.175982161887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90513.583839456973</v>
      </c>
      <c r="AJ3">
        <f t="shared" ref="AJ3:AJ66" si="7">AB3-AC3</f>
        <v>0</v>
      </c>
      <c r="AL3">
        <f t="shared" ref="AL3:AL34" si="8">SUM(AI3:AK3)</f>
        <v>90513.583839456973</v>
      </c>
      <c r="AN3">
        <f t="shared" ref="AN3:AU34" si="9">AE3*$K3</f>
        <v>100681.75982161886</v>
      </c>
      <c r="AO3">
        <f t="shared" si="9"/>
        <v>-10068.175982161887</v>
      </c>
      <c r="AP3">
        <f t="shared" si="9"/>
        <v>-100</v>
      </c>
      <c r="AQ3">
        <f t="shared" si="9"/>
        <v>0</v>
      </c>
      <c r="AR3">
        <f t="shared" si="9"/>
        <v>90513.583839456973</v>
      </c>
      <c r="AS3">
        <f t="shared" si="9"/>
        <v>0</v>
      </c>
      <c r="AT3">
        <f t="shared" si="9"/>
        <v>0</v>
      </c>
      <c r="AU3">
        <f t="shared" si="9"/>
        <v>90513.583839456973</v>
      </c>
      <c r="AW3">
        <v>0</v>
      </c>
      <c r="AX3">
        <f>IF(Z3&gt;0, (R3*SUMPRODUCT(K3:$K$98, X3:$X$98)-K3*$AZ$3)/Z3, 0)</f>
        <v>0</v>
      </c>
      <c r="AZ3">
        <f>C6*SUMPRODUCT(X4:X89, K4:K89)/1</f>
        <v>63251.887679806328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2000000</v>
      </c>
      <c r="S4">
        <f t="shared" si="1"/>
        <v>4297.2281942838854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4242.7565296931425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-5352</v>
      </c>
      <c r="AI4">
        <f t="shared" si="6"/>
        <v>-5352</v>
      </c>
      <c r="AJ4">
        <f t="shared" si="7"/>
        <v>-4242.7565296931425</v>
      </c>
      <c r="AK4">
        <f>G4*SUM(AB4, AE4:AF4)</f>
        <v>0</v>
      </c>
      <c r="AL4">
        <f t="shared" si="8"/>
        <v>-9594.7565296931425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-4993.0030786453963</v>
      </c>
      <c r="AR4">
        <f t="shared" si="9"/>
        <v>-4993.0030786453963</v>
      </c>
      <c r="AS4">
        <f t="shared" si="9"/>
        <v>-3958.1645019993866</v>
      </c>
      <c r="AT4">
        <f t="shared" si="9"/>
        <v>0</v>
      </c>
      <c r="AU4">
        <f t="shared" si="9"/>
        <v>-8951.167580644782</v>
      </c>
      <c r="AW4">
        <v>1</v>
      </c>
      <c r="AX4">
        <f>IF(Z4&gt;0, (R4*SUMPRODUCT(K4:$K$98, X4:$X$98)-K4*$AZ$3)/Z4, 0)</f>
        <v>4297.2281942838854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2.6930000000000001E-3</v>
      </c>
      <c r="Q5" s="4">
        <f t="shared" ref="Q5:Q68" si="21">$C$8</f>
        <v>12.5</v>
      </c>
      <c r="R5">
        <f t="shared" si="0"/>
        <v>2000000</v>
      </c>
      <c r="S5">
        <f t="shared" si="1"/>
        <v>4279.5681092172035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4242.7565296931425</v>
      </c>
      <c r="AC5">
        <f t="shared" si="2"/>
        <v>4171.6883132478106</v>
      </c>
      <c r="AE5">
        <f t="shared" si="3"/>
        <v>0</v>
      </c>
      <c r="AF5">
        <f t="shared" si="4"/>
        <v>0</v>
      </c>
      <c r="AG5">
        <f t="shared" si="4"/>
        <v>-12.184898705849999</v>
      </c>
      <c r="AH5">
        <f t="shared" si="5"/>
        <v>-5317.7270639999997</v>
      </c>
      <c r="AI5">
        <f t="shared" si="6"/>
        <v>-5329.9119627058499</v>
      </c>
      <c r="AJ5">
        <f t="shared" si="7"/>
        <v>71.068216445331927</v>
      </c>
      <c r="AK5">
        <f>G5*SUM(AB5, AE5:AF5)</f>
        <v>173.95301771741885</v>
      </c>
      <c r="AL5">
        <f t="shared" si="8"/>
        <v>-5084.8907285430987</v>
      </c>
      <c r="AN5">
        <f t="shared" si="9"/>
        <v>0</v>
      </c>
      <c r="AO5">
        <f t="shared" si="9"/>
        <v>0</v>
      </c>
      <c r="AP5">
        <f t="shared" si="9"/>
        <v>-10.419404577897733</v>
      </c>
      <c r="AQ5">
        <f t="shared" si="9"/>
        <v>-4547.2310482196272</v>
      </c>
      <c r="AR5">
        <f t="shared" si="9"/>
        <v>-4557.6504527975248</v>
      </c>
      <c r="AS5">
        <f t="shared" si="9"/>
        <v>60.771001684077035</v>
      </c>
      <c r="AT5">
        <f t="shared" si="9"/>
        <v>148.7486201484646</v>
      </c>
      <c r="AU5">
        <f t="shared" si="9"/>
        <v>-4348.130830964983</v>
      </c>
      <c r="AW5">
        <v>2</v>
      </c>
      <c r="AX5">
        <f>IF(Z5&gt;0, (R5*SUMPRODUCT(K5:$K$98, X5:$X$98)-K5*$AZ$3)/Z5, 0)</f>
        <v>4279.5681092172035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2.7169999999999998E-3</v>
      </c>
      <c r="Q6" s="4">
        <f t="shared" si="21"/>
        <v>12.5</v>
      </c>
      <c r="R6">
        <f t="shared" si="0"/>
        <v>2000000</v>
      </c>
      <c r="S6">
        <f t="shared" si="1"/>
        <v>5110.6984368692401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4171.6883132478106</v>
      </c>
      <c r="AC6">
        <f t="shared" si="2"/>
        <v>4918.5130135519357</v>
      </c>
      <c r="AE6">
        <f t="shared" si="3"/>
        <v>0</v>
      </c>
      <c r="AF6">
        <f t="shared" si="4"/>
        <v>0</v>
      </c>
      <c r="AG6">
        <f t="shared" si="4"/>
        <v>-12.029943349007706</v>
      </c>
      <c r="AH6">
        <f t="shared" si="5"/>
        <v>-5297.0191654071114</v>
      </c>
      <c r="AI6">
        <f t="shared" si="6"/>
        <v>-5309.0491087561195</v>
      </c>
      <c r="AJ6">
        <f t="shared" si="7"/>
        <v>-746.82470030412514</v>
      </c>
      <c r="AK6">
        <f>G6*SUM(AB6, AE6:AF6)</f>
        <v>244.04376632499694</v>
      </c>
      <c r="AL6">
        <f t="shared" si="8"/>
        <v>-5811.8300427352478</v>
      </c>
      <c r="AN6">
        <f t="shared" si="9"/>
        <v>0</v>
      </c>
      <c r="AO6">
        <f t="shared" si="9"/>
        <v>0</v>
      </c>
      <c r="AP6">
        <f t="shared" si="9"/>
        <v>-9.2800189534331139</v>
      </c>
      <c r="AQ6">
        <f t="shared" si="9"/>
        <v>-4086.1737105130373</v>
      </c>
      <c r="AR6">
        <f t="shared" si="9"/>
        <v>-4095.4537294664706</v>
      </c>
      <c r="AS6">
        <f t="shared" si="9"/>
        <v>-576.10806407379755</v>
      </c>
      <c r="AT6">
        <f t="shared" si="9"/>
        <v>188.25780897380375</v>
      </c>
      <c r="AU6">
        <f t="shared" si="9"/>
        <v>-4483.3039845664644</v>
      </c>
      <c r="AW6">
        <v>3</v>
      </c>
      <c r="AX6">
        <f>IF(Z6&gt;0, (R6*SUMPRODUCT(K6:$K$98, X6:$X$98)-K6*$AZ$3)/Z6, 0)</f>
        <v>5110.6984368692401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2.745E-3</v>
      </c>
      <c r="Q7" s="4">
        <f t="shared" si="21"/>
        <v>12.5</v>
      </c>
      <c r="R7">
        <f t="shared" si="0"/>
        <v>2000000</v>
      </c>
      <c r="S7">
        <f t="shared" si="1"/>
        <v>5506.3608767191645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4918.5130135519357</v>
      </c>
      <c r="AC7">
        <f t="shared" si="2"/>
        <v>5231.7572153794317</v>
      </c>
      <c r="AE7">
        <f t="shared" si="3"/>
        <v>0</v>
      </c>
      <c r="AF7">
        <f t="shared" si="4"/>
        <v>0</v>
      </c>
      <c r="AG7">
        <f t="shared" si="4"/>
        <v>-11.876621721024602</v>
      </c>
      <c r="AH7">
        <f t="shared" si="5"/>
        <v>-5283.5511188841847</v>
      </c>
      <c r="AI7">
        <f t="shared" si="6"/>
        <v>-5295.4277406052097</v>
      </c>
      <c r="AJ7">
        <f t="shared" si="7"/>
        <v>-313.244201827496</v>
      </c>
      <c r="AK7">
        <f>G7*SUM(AB7, AE7:AF7)</f>
        <v>241.49898896540003</v>
      </c>
      <c r="AL7">
        <f t="shared" si="8"/>
        <v>-5367.1729534673059</v>
      </c>
      <c r="AN7">
        <f t="shared" si="9"/>
        <v>0</v>
      </c>
      <c r="AO7">
        <f t="shared" si="9"/>
        <v>0</v>
      </c>
      <c r="AP7">
        <f t="shared" si="9"/>
        <v>-8.3356792938509781</v>
      </c>
      <c r="AQ7">
        <f t="shared" si="9"/>
        <v>-3708.2925342078288</v>
      </c>
      <c r="AR7">
        <f t="shared" si="9"/>
        <v>-3716.62821350168</v>
      </c>
      <c r="AS7">
        <f t="shared" si="9"/>
        <v>-219.85235098210015</v>
      </c>
      <c r="AT7">
        <f t="shared" si="9"/>
        <v>169.49753634412829</v>
      </c>
      <c r="AU7">
        <f t="shared" si="9"/>
        <v>-3766.9830281396521</v>
      </c>
      <c r="AW7">
        <v>4</v>
      </c>
      <c r="AX7">
        <f>IF(Z7&gt;0, (R7*SUMPRODUCT(K7:$K$98, X7:$X$98)-K7*$AZ$3)/Z7, 0)</f>
        <v>5506.3608767191645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2.7729999999999999E-3</v>
      </c>
      <c r="Q8" s="4">
        <f t="shared" si="21"/>
        <v>12.5</v>
      </c>
      <c r="R8">
        <f t="shared" si="0"/>
        <v>2000000</v>
      </c>
      <c r="S8">
        <f t="shared" si="1"/>
        <v>4774.097470133237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5231.7572153794317</v>
      </c>
      <c r="AC8">
        <f t="shared" si="2"/>
        <v>4478.0734959840556</v>
      </c>
      <c r="AE8">
        <f t="shared" si="3"/>
        <v>0</v>
      </c>
      <c r="AF8">
        <f t="shared" si="4"/>
        <v>0</v>
      </c>
      <c r="AG8">
        <f t="shared" si="4"/>
        <v>-11.724921631781955</v>
      </c>
      <c r="AH8">
        <f t="shared" si="5"/>
        <v>-5269.4195251841957</v>
      </c>
      <c r="AI8">
        <f t="shared" si="6"/>
        <v>-5281.144446815978</v>
      </c>
      <c r="AJ8">
        <f t="shared" si="7"/>
        <v>753.6837193953761</v>
      </c>
      <c r="AK8">
        <f t="shared" ref="AK8:AK71" si="22">G8*SUM(AB8:AB8, AE8:AF8)</f>
        <v>111.43642868758189</v>
      </c>
      <c r="AL8">
        <f t="shared" si="8"/>
        <v>-4416.0242987330203</v>
      </c>
      <c r="AN8">
        <f t="shared" si="9"/>
        <v>0</v>
      </c>
      <c r="AO8">
        <f t="shared" si="9"/>
        <v>0</v>
      </c>
      <c r="AP8">
        <f t="shared" si="9"/>
        <v>-7.6815155999539062</v>
      </c>
      <c r="AQ8">
        <f t="shared" si="9"/>
        <v>-3452.2301774440421</v>
      </c>
      <c r="AR8">
        <f t="shared" si="9"/>
        <v>-3459.9116930439964</v>
      </c>
      <c r="AS8">
        <f t="shared" si="9"/>
        <v>493.77159436817362</v>
      </c>
      <c r="AT8">
        <f t="shared" si="9"/>
        <v>73.006941304111407</v>
      </c>
      <c r="AU8">
        <f t="shared" si="9"/>
        <v>-2893.1331573717111</v>
      </c>
      <c r="AW8">
        <v>5</v>
      </c>
      <c r="AX8">
        <f>IF(Z8&gt;0, (R8*SUMPRODUCT(K8:$K$98, X8:$X$98)-K8*$AZ$3)/Z8, 0)</f>
        <v>4774.097470133237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2.8019999999999998E-3</v>
      </c>
      <c r="Q9" s="4">
        <f t="shared" si="21"/>
        <v>12.5</v>
      </c>
      <c r="R9">
        <f t="shared" si="0"/>
        <v>2000000</v>
      </c>
      <c r="S9">
        <f t="shared" si="1"/>
        <v>3477.0042826510589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4478.0734959840556</v>
      </c>
      <c r="AC9">
        <f t="shared" si="2"/>
        <v>3219.6556701869631</v>
      </c>
      <c r="AE9">
        <f t="shared" si="3"/>
        <v>0</v>
      </c>
      <c r="AF9">
        <f t="shared" si="4"/>
        <v>0</v>
      </c>
      <c r="AG9">
        <f t="shared" si="4"/>
        <v>-11.574819185051883</v>
      </c>
      <c r="AH9">
        <f t="shared" si="5"/>
        <v>-5256.516865960486</v>
      </c>
      <c r="AI9">
        <f t="shared" si="6"/>
        <v>-5268.0916851455377</v>
      </c>
      <c r="AJ9">
        <f t="shared" si="7"/>
        <v>1258.4178257970925</v>
      </c>
      <c r="AK9">
        <f t="shared" si="22"/>
        <v>26.420633626305928</v>
      </c>
      <c r="AL9">
        <f t="shared" si="8"/>
        <v>-3983.2532257221392</v>
      </c>
      <c r="AN9">
        <f t="shared" si="9"/>
        <v>0</v>
      </c>
      <c r="AO9">
        <f t="shared" si="9"/>
        <v>0</v>
      </c>
      <c r="AP9">
        <f t="shared" si="9"/>
        <v>-7.1817187586355677</v>
      </c>
      <c r="AQ9">
        <f t="shared" si="9"/>
        <v>-3261.4613824901362</v>
      </c>
      <c r="AR9">
        <f t="shared" si="9"/>
        <v>-3268.6431012487719</v>
      </c>
      <c r="AS9">
        <f t="shared" si="9"/>
        <v>780.79862512235479</v>
      </c>
      <c r="AT9">
        <f t="shared" si="9"/>
        <v>16.392961055851554</v>
      </c>
      <c r="AU9">
        <f t="shared" si="9"/>
        <v>-2471.4515150705656</v>
      </c>
      <c r="AW9">
        <v>6</v>
      </c>
      <c r="AX9">
        <f>IF(Z9&gt;0, (R9*SUMPRODUCT(K9:$K$98, X9:$X$98)-K9*$AZ$3)/Z9, 0)</f>
        <v>3477.0042826510589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2.8370000000000001E-3</v>
      </c>
      <c r="Q10" s="4">
        <f t="shared" si="21"/>
        <v>12.5</v>
      </c>
      <c r="R10">
        <f t="shared" si="0"/>
        <v>2000000</v>
      </c>
      <c r="S10">
        <f t="shared" si="1"/>
        <v>2157.7503976292496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3219.6556701869631</v>
      </c>
      <c r="AC10">
        <f t="shared" si="2"/>
        <v>1972.3967438375114</v>
      </c>
      <c r="AE10">
        <f t="shared" si="3"/>
        <v>0</v>
      </c>
      <c r="AF10">
        <f t="shared" si="4"/>
        <v>0</v>
      </c>
      <c r="AG10">
        <f t="shared" si="4"/>
        <v>-11.426233231173374</v>
      </c>
      <c r="AH10">
        <f t="shared" si="5"/>
        <v>-5254.0419244787518</v>
      </c>
      <c r="AI10">
        <f t="shared" si="6"/>
        <v>-5265.4681577099254</v>
      </c>
      <c r="AJ10">
        <f t="shared" si="7"/>
        <v>1247.2589263494517</v>
      </c>
      <c r="AK10">
        <f t="shared" si="22"/>
        <v>13.20058824776655</v>
      </c>
      <c r="AL10">
        <f t="shared" si="8"/>
        <v>-4005.008643112707</v>
      </c>
      <c r="AN10">
        <f t="shared" si="9"/>
        <v>0</v>
      </c>
      <c r="AO10">
        <f t="shared" si="9"/>
        <v>0</v>
      </c>
      <c r="AP10">
        <f t="shared" si="9"/>
        <v>-6.7256683758001747</v>
      </c>
      <c r="AQ10">
        <f t="shared" si="9"/>
        <v>-3092.6152916420242</v>
      </c>
      <c r="AR10">
        <f t="shared" si="9"/>
        <v>-3099.3409600178247</v>
      </c>
      <c r="AS10">
        <f t="shared" si="9"/>
        <v>734.15707063433945</v>
      </c>
      <c r="AT10">
        <f t="shared" si="9"/>
        <v>7.77008285440413</v>
      </c>
      <c r="AU10">
        <f t="shared" si="9"/>
        <v>-2357.4138065290808</v>
      </c>
      <c r="AW10">
        <v>7</v>
      </c>
      <c r="AX10">
        <f>IF(Z10&gt;0, (R10*SUMPRODUCT(K10:$K$98, X10:$X$98)-K10*$AZ$3)/Z10, 0)</f>
        <v>2157.7503976292496</v>
      </c>
    </row>
    <row r="11" spans="1:52" x14ac:dyDescent="0.25">
      <c r="A11" t="s">
        <v>33</v>
      </c>
      <c r="C11" s="12">
        <f>AU91</f>
        <v>25889.595382701977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2.8709999999999999E-3</v>
      </c>
      <c r="Q11" s="4">
        <f t="shared" si="21"/>
        <v>12.5</v>
      </c>
      <c r="R11">
        <f t="shared" si="0"/>
        <v>2000000</v>
      </c>
      <c r="S11">
        <f t="shared" si="1"/>
        <v>812.9517051007449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1972.3967438375114</v>
      </c>
      <c r="AC11">
        <f t="shared" si="2"/>
        <v>733.5533904633412</v>
      </c>
      <c r="AE11">
        <f t="shared" si="3"/>
        <v>0</v>
      </c>
      <c r="AF11">
        <f t="shared" si="4"/>
        <v>0</v>
      </c>
      <c r="AG11">
        <f t="shared" si="4"/>
        <v>-11.27916618325494</v>
      </c>
      <c r="AH11">
        <f t="shared" si="5"/>
        <v>-5248.7544970718</v>
      </c>
      <c r="AI11">
        <f t="shared" si="6"/>
        <v>-5260.0336632550552</v>
      </c>
      <c r="AJ11">
        <f t="shared" si="7"/>
        <v>1238.8433533741702</v>
      </c>
      <c r="AK11">
        <f t="shared" si="22"/>
        <v>4.7337521852100268</v>
      </c>
      <c r="AL11">
        <f t="shared" si="8"/>
        <v>-4016.4565576956752</v>
      </c>
      <c r="AN11">
        <f t="shared" si="9"/>
        <v>0</v>
      </c>
      <c r="AO11">
        <f t="shared" si="9"/>
        <v>0</v>
      </c>
      <c r="AP11">
        <f t="shared" si="9"/>
        <v>-6.3085350609418951</v>
      </c>
      <c r="AQ11">
        <f t="shared" si="9"/>
        <v>-2935.6737220710452</v>
      </c>
      <c r="AR11">
        <f t="shared" si="9"/>
        <v>-2941.9822571319874</v>
      </c>
      <c r="AS11">
        <f t="shared" si="9"/>
        <v>692.89578704659607</v>
      </c>
      <c r="AT11">
        <f t="shared" si="9"/>
        <v>2.6476284811320951</v>
      </c>
      <c r="AU11">
        <f t="shared" si="9"/>
        <v>-2246.4388416042593</v>
      </c>
      <c r="AW11">
        <v>8</v>
      </c>
      <c r="AX11">
        <f>IF(Z11&gt;0, (R11*SUMPRODUCT(K11:$K$98, X11:$X$98)-K11*$AZ$3)/Z11, 0)</f>
        <v>812.9517051007449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2.9099999999999998E-3</v>
      </c>
      <c r="Q12" s="4">
        <f t="shared" si="21"/>
        <v>12.5</v>
      </c>
      <c r="R12">
        <f t="shared" si="0"/>
        <v>2000000</v>
      </c>
      <c r="S12">
        <f t="shared" si="1"/>
        <v>-498.31802709981577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733.5533904633412</v>
      </c>
      <c r="AC12">
        <f t="shared" si="2"/>
        <v>-443.84397927352984</v>
      </c>
      <c r="AE12">
        <f t="shared" si="3"/>
        <v>0</v>
      </c>
      <c r="AF12">
        <f t="shared" si="4"/>
        <v>0</v>
      </c>
      <c r="AG12">
        <f t="shared" si="4"/>
        <v>-11.13355214782912</v>
      </c>
      <c r="AH12">
        <f t="shared" si="5"/>
        <v>-5251.5797749234998</v>
      </c>
      <c r="AI12">
        <f t="shared" si="6"/>
        <v>-5262.7133270713293</v>
      </c>
      <c r="AJ12">
        <f t="shared" si="7"/>
        <v>1177.397369736871</v>
      </c>
      <c r="AK12">
        <f t="shared" si="22"/>
        <v>1.6871727980656848</v>
      </c>
      <c r="AL12">
        <f t="shared" si="8"/>
        <v>-4083.6287845363927</v>
      </c>
      <c r="AN12">
        <f t="shared" si="9"/>
        <v>0</v>
      </c>
      <c r="AO12">
        <f t="shared" si="9"/>
        <v>0</v>
      </c>
      <c r="AP12">
        <f t="shared" si="9"/>
        <v>-5.9176013240569567</v>
      </c>
      <c r="AQ12">
        <f t="shared" si="9"/>
        <v>-2791.2704783565009</v>
      </c>
      <c r="AR12">
        <f t="shared" si="9"/>
        <v>-2797.1880796805581</v>
      </c>
      <c r="AS12">
        <f t="shared" si="9"/>
        <v>625.79921857685122</v>
      </c>
      <c r="AT12">
        <f t="shared" si="9"/>
        <v>0.89675027800477081</v>
      </c>
      <c r="AU12">
        <f t="shared" si="9"/>
        <v>-2170.4921108257022</v>
      </c>
      <c r="AW12">
        <v>9</v>
      </c>
      <c r="AX12">
        <f>IF(Z12&gt;0, (R12*SUMPRODUCT(K12:$K$98, X12:$X$98)-K12*$AZ$3)/Z12, 0)</f>
        <v>-498.31802709981577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2.9520000000000002E-3</v>
      </c>
      <c r="Q13" s="4">
        <f t="shared" si="21"/>
        <v>12.5</v>
      </c>
      <c r="R13">
        <f t="shared" si="0"/>
        <v>2000000</v>
      </c>
      <c r="S13">
        <f t="shared" si="1"/>
        <v>-1789.6147531469517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-443.84397927352984</v>
      </c>
      <c r="AC13">
        <f t="shared" si="2"/>
        <v>-1573.3362854626866</v>
      </c>
      <c r="AE13">
        <f t="shared" si="3"/>
        <v>0</v>
      </c>
      <c r="AF13">
        <f t="shared" si="4"/>
        <v>0</v>
      </c>
      <c r="AG13">
        <f t="shared" si="4"/>
        <v>-10.989350380410437</v>
      </c>
      <c r="AH13">
        <f t="shared" si="5"/>
        <v>-5258.5993504626504</v>
      </c>
      <c r="AI13">
        <f t="shared" si="6"/>
        <v>-5269.5887008430609</v>
      </c>
      <c r="AJ13">
        <f t="shared" si="7"/>
        <v>1129.4923061891568</v>
      </c>
      <c r="AK13">
        <f t="shared" si="22"/>
        <v>-0.88768795854705973</v>
      </c>
      <c r="AL13">
        <f t="shared" si="8"/>
        <v>-4140.9840826124509</v>
      </c>
      <c r="AN13">
        <f t="shared" si="9"/>
        <v>0</v>
      </c>
      <c r="AO13">
        <f t="shared" si="9"/>
        <v>0</v>
      </c>
      <c r="AP13">
        <f t="shared" si="9"/>
        <v>-5.5522400681632798</v>
      </c>
      <c r="AQ13">
        <f t="shared" si="9"/>
        <v>-2656.8454918047355</v>
      </c>
      <c r="AR13">
        <f t="shared" si="9"/>
        <v>-2662.3977318728989</v>
      </c>
      <c r="AS13">
        <f t="shared" si="9"/>
        <v>570.6627072592587</v>
      </c>
      <c r="AT13">
        <f t="shared" si="9"/>
        <v>-0.44849390372126535</v>
      </c>
      <c r="AU13">
        <f t="shared" si="9"/>
        <v>-2092.1835185173613</v>
      </c>
      <c r="AW13">
        <v>10</v>
      </c>
      <c r="AX13">
        <f>IF(Z13&gt;0, (R13*SUMPRODUCT(K13:$K$98, X13:$X$98)-K13*$AZ$3)/Z13, 0)</f>
        <v>-1789.6147531469517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2.9979999999999998E-3</v>
      </c>
      <c r="Q14" s="4">
        <f t="shared" si="21"/>
        <v>12.5</v>
      </c>
      <c r="R14">
        <f t="shared" si="0"/>
        <v>2000000</v>
      </c>
      <c r="S14">
        <f t="shared" si="1"/>
        <v>-929.08713365832352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-1573.3362854626866</v>
      </c>
      <c r="AC14">
        <f t="shared" si="2"/>
        <v>-806.18829065891987</v>
      </c>
      <c r="AE14">
        <f t="shared" si="3"/>
        <v>0</v>
      </c>
      <c r="AF14">
        <f t="shared" si="4"/>
        <v>0</v>
      </c>
      <c r="AG14">
        <f t="shared" si="4"/>
        <v>-10.846510804165863</v>
      </c>
      <c r="AH14">
        <f t="shared" si="5"/>
        <v>-5271.371590475278</v>
      </c>
      <c r="AI14">
        <f t="shared" si="6"/>
        <v>-5282.2181012794435</v>
      </c>
      <c r="AJ14">
        <f t="shared" si="7"/>
        <v>-767.14799480376678</v>
      </c>
      <c r="AK14">
        <f t="shared" si="22"/>
        <v>-110.13353998238807</v>
      </c>
      <c r="AL14">
        <f t="shared" si="8"/>
        <v>-6159.4996360655987</v>
      </c>
      <c r="AN14">
        <f t="shared" si="9"/>
        <v>0</v>
      </c>
      <c r="AO14">
        <f t="shared" si="9"/>
        <v>0</v>
      </c>
      <c r="AP14">
        <f t="shared" si="9"/>
        <v>-4.8929214747832974</v>
      </c>
      <c r="AQ14">
        <f t="shared" si="9"/>
        <v>-2377.9451034790727</v>
      </c>
      <c r="AR14">
        <f t="shared" si="9"/>
        <v>-2382.8380249538559</v>
      </c>
      <c r="AS14">
        <f t="shared" si="9"/>
        <v>-346.06473601359784</v>
      </c>
      <c r="AT14">
        <f t="shared" si="9"/>
        <v>-49.681853694993208</v>
      </c>
      <c r="AU14">
        <f t="shared" si="9"/>
        <v>-2778.5846146624472</v>
      </c>
      <c r="AW14">
        <v>11</v>
      </c>
      <c r="AX14">
        <f>IF(Z14&gt;0, (R14*SUMPRODUCT(K14:$K$98, X14:$X$98)-K14*$AZ$3)/Z14, 0)</f>
        <v>-929.08713365832352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3.0469999999999998E-3</v>
      </c>
      <c r="Q15" s="4">
        <f t="shared" si="21"/>
        <v>12.5</v>
      </c>
      <c r="R15">
        <f t="shared" si="0"/>
        <v>2000000</v>
      </c>
      <c r="S15">
        <f t="shared" si="1"/>
        <v>-148.29098026104984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-806.18829065891987</v>
      </c>
      <c r="AC15">
        <f t="shared" si="2"/>
        <v>-126.99635252325606</v>
      </c>
      <c r="AE15">
        <f t="shared" si="3"/>
        <v>0</v>
      </c>
      <c r="AF15">
        <f t="shared" si="4"/>
        <v>0</v>
      </c>
      <c r="AG15">
        <f t="shared" si="4"/>
        <v>-10.70499637770391</v>
      </c>
      <c r="AH15">
        <f t="shared" si="5"/>
        <v>-5287.8909472469404</v>
      </c>
      <c r="AI15">
        <f t="shared" si="6"/>
        <v>-5298.595943624644</v>
      </c>
      <c r="AJ15">
        <f t="shared" si="7"/>
        <v>-679.1919381356638</v>
      </c>
      <c r="AK15">
        <f t="shared" si="22"/>
        <v>-56.433180346124395</v>
      </c>
      <c r="AL15">
        <f t="shared" si="8"/>
        <v>-6034.2210621064323</v>
      </c>
      <c r="AN15">
        <f t="shared" si="9"/>
        <v>0</v>
      </c>
      <c r="AO15">
        <f t="shared" si="9"/>
        <v>0</v>
      </c>
      <c r="AP15">
        <f t="shared" si="9"/>
        <v>-4.3116817216980357</v>
      </c>
      <c r="AQ15">
        <f t="shared" si="9"/>
        <v>-2129.8188190949577</v>
      </c>
      <c r="AR15">
        <f t="shared" si="9"/>
        <v>-2134.1305008166555</v>
      </c>
      <c r="AS15">
        <f t="shared" si="9"/>
        <v>-273.56006128909337</v>
      </c>
      <c r="AT15">
        <f t="shared" si="9"/>
        <v>-22.729751941108354</v>
      </c>
      <c r="AU15">
        <f t="shared" si="9"/>
        <v>-2430.4203140468576</v>
      </c>
      <c r="AW15">
        <v>12</v>
      </c>
      <c r="AX15">
        <f>IF(Z15&gt;0, (R15*SUMPRODUCT(K15:$K$98, X15:$X$98)-K15*$AZ$3)/Z15, 0)</f>
        <v>-148.29098026104984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3.104E-3</v>
      </c>
      <c r="Q16" s="4">
        <f t="shared" si="21"/>
        <v>12.5</v>
      </c>
      <c r="R16">
        <f t="shared" si="0"/>
        <v>2000000</v>
      </c>
      <c r="S16">
        <f t="shared" si="1"/>
        <v>559.3753992939952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-126.99635252325606</v>
      </c>
      <c r="AC16">
        <f t="shared" si="2"/>
        <v>472.77147268065897</v>
      </c>
      <c r="AE16">
        <f t="shared" si="3"/>
        <v>0</v>
      </c>
      <c r="AF16">
        <f t="shared" si="4"/>
        <v>0</v>
      </c>
      <c r="AG16">
        <f t="shared" si="4"/>
        <v>-10.564718105170478</v>
      </c>
      <c r="AH16">
        <f t="shared" si="5"/>
        <v>-5316.5294010228708</v>
      </c>
      <c r="AI16">
        <f t="shared" si="6"/>
        <v>-5327.0941191280417</v>
      </c>
      <c r="AJ16">
        <f t="shared" si="7"/>
        <v>-599.76782520391498</v>
      </c>
      <c r="AK16">
        <f t="shared" si="22"/>
        <v>-8.8897446766279256</v>
      </c>
      <c r="AL16">
        <f t="shared" si="8"/>
        <v>-5935.7516890085844</v>
      </c>
      <c r="AN16">
        <f t="shared" si="9"/>
        <v>0</v>
      </c>
      <c r="AO16">
        <f t="shared" si="9"/>
        <v>0</v>
      </c>
      <c r="AP16">
        <f t="shared" si="9"/>
        <v>-3.7992691468008069</v>
      </c>
      <c r="AQ16">
        <f t="shared" si="9"/>
        <v>-1911.9228663072431</v>
      </c>
      <c r="AR16">
        <f t="shared" si="9"/>
        <v>-1915.7221354540441</v>
      </c>
      <c r="AS16">
        <f t="shared" si="9"/>
        <v>-215.68766633023984</v>
      </c>
      <c r="AT16">
        <f t="shared" si="9"/>
        <v>-3.1969175454212642</v>
      </c>
      <c r="AU16">
        <f t="shared" si="9"/>
        <v>-2134.6067193297054</v>
      </c>
      <c r="AW16">
        <v>13</v>
      </c>
      <c r="AX16">
        <f>IF(Z16&gt;0, (R16*SUMPRODUCT(K16:$K$98, X16:$X$98)-K16*$AZ$3)/Z16, 0)</f>
        <v>559.3753992939952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3.1700000000000001E-3</v>
      </c>
      <c r="Q17" s="4">
        <f t="shared" si="21"/>
        <v>12.5</v>
      </c>
      <c r="R17">
        <f t="shared" si="0"/>
        <v>2000000</v>
      </c>
      <c r="S17">
        <f t="shared" si="1"/>
        <v>1196.551493170271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472.77147268065897</v>
      </c>
      <c r="AC17">
        <f t="shared" si="2"/>
        <v>997.97953878312546</v>
      </c>
      <c r="AE17">
        <f t="shared" si="3"/>
        <v>0</v>
      </c>
      <c r="AF17">
        <f t="shared" si="4"/>
        <v>0</v>
      </c>
      <c r="AG17">
        <f t="shared" si="4"/>
        <v>-10.425580767725384</v>
      </c>
      <c r="AH17">
        <f t="shared" si="5"/>
        <v>-5358.4250229424661</v>
      </c>
      <c r="AI17">
        <f t="shared" si="6"/>
        <v>-5368.8506037101915</v>
      </c>
      <c r="AJ17">
        <f t="shared" si="7"/>
        <v>-525.20806610246655</v>
      </c>
      <c r="AK17">
        <f t="shared" si="22"/>
        <v>33.094003087646129</v>
      </c>
      <c r="AL17">
        <f t="shared" si="8"/>
        <v>-5860.9646667250117</v>
      </c>
      <c r="AN17">
        <f t="shared" si="9"/>
        <v>0</v>
      </c>
      <c r="AO17">
        <f t="shared" si="9"/>
        <v>0</v>
      </c>
      <c r="AP17">
        <f t="shared" si="9"/>
        <v>-3.3475292608370006</v>
      </c>
      <c r="AQ17">
        <f t="shared" si="9"/>
        <v>-1720.5261707655081</v>
      </c>
      <c r="AR17">
        <f t="shared" si="9"/>
        <v>-1723.8737000263452</v>
      </c>
      <c r="AS17">
        <f t="shared" si="9"/>
        <v>-168.63802683763652</v>
      </c>
      <c r="AT17">
        <f t="shared" si="9"/>
        <v>10.626088480085292</v>
      </c>
      <c r="AU17">
        <f t="shared" si="9"/>
        <v>-1881.8856383838963</v>
      </c>
      <c r="AW17">
        <v>14</v>
      </c>
      <c r="AX17">
        <f>IF(Z17&gt;0, (R17*SUMPRODUCT(K17:$K$98, X17:$X$98)-K17*$AZ$3)/Z17, 0)</f>
        <v>1196.551493170271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3.2390000000000001E-3</v>
      </c>
      <c r="Q18" s="4">
        <f t="shared" si="21"/>
        <v>12.5</v>
      </c>
      <c r="R18">
        <f t="shared" si="0"/>
        <v>2000000</v>
      </c>
      <c r="S18">
        <f t="shared" si="1"/>
        <v>1766.0451348928725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997.97953878312546</v>
      </c>
      <c r="AC18">
        <f t="shared" si="2"/>
        <v>1453.4631290977086</v>
      </c>
      <c r="AE18">
        <f t="shared" si="3"/>
        <v>0</v>
      </c>
      <c r="AF18">
        <f t="shared" si="4"/>
        <v>0</v>
      </c>
      <c r="AG18">
        <f t="shared" si="4"/>
        <v>-10.287556503941468</v>
      </c>
      <c r="AH18">
        <f t="shared" si="5"/>
        <v>-5402.9529770660038</v>
      </c>
      <c r="AI18">
        <f t="shared" si="6"/>
        <v>-5413.240533569945</v>
      </c>
      <c r="AJ18">
        <f t="shared" si="7"/>
        <v>-455.48359031458313</v>
      </c>
      <c r="AK18">
        <f t="shared" si="22"/>
        <v>69.85856771481879</v>
      </c>
      <c r="AL18">
        <f t="shared" si="8"/>
        <v>-5798.8655561697096</v>
      </c>
      <c r="AN18">
        <f t="shared" si="9"/>
        <v>0</v>
      </c>
      <c r="AO18">
        <f t="shared" si="9"/>
        <v>0</v>
      </c>
      <c r="AP18">
        <f t="shared" si="9"/>
        <v>-2.9492958222792671</v>
      </c>
      <c r="AQ18">
        <f t="shared" si="9"/>
        <v>-1548.9496108358635</v>
      </c>
      <c r="AR18">
        <f t="shared" si="9"/>
        <v>-1551.8989066581428</v>
      </c>
      <c r="AS18">
        <f t="shared" si="9"/>
        <v>-130.58065338614489</v>
      </c>
      <c r="AT18">
        <f t="shared" si="9"/>
        <v>20.027455677428431</v>
      </c>
      <c r="AU18">
        <f t="shared" si="9"/>
        <v>-1662.4521043668594</v>
      </c>
      <c r="AW18">
        <v>15</v>
      </c>
      <c r="AX18">
        <f>IF(Z18&gt;0, (R18*SUMPRODUCT(K18:$K$98, X18:$X$98)-K18*$AZ$3)/Z18, 0)</f>
        <v>1766.0451348928725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3.3149999999999998E-3</v>
      </c>
      <c r="Q19" s="4">
        <f t="shared" si="21"/>
        <v>12.5</v>
      </c>
      <c r="R19">
        <f t="shared" si="0"/>
        <v>2000000</v>
      </c>
      <c r="S19">
        <f t="shared" si="1"/>
        <v>2274.9682739170585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1453.4631290977086</v>
      </c>
      <c r="AC19">
        <f t="shared" si="2"/>
        <v>1847.3793763690771</v>
      </c>
      <c r="AE19">
        <f t="shared" si="3"/>
        <v>0</v>
      </c>
      <c r="AF19">
        <f t="shared" si="4"/>
        <v>0</v>
      </c>
      <c r="AG19">
        <f t="shared" si="4"/>
        <v>-10.150577689091488</v>
      </c>
      <c r="AH19">
        <f t="shared" si="5"/>
        <v>-5456.5199696905547</v>
      </c>
      <c r="AI19">
        <f t="shared" si="6"/>
        <v>-5466.6705473796465</v>
      </c>
      <c r="AJ19">
        <f t="shared" si="7"/>
        <v>-393.91624727136855</v>
      </c>
      <c r="AK19">
        <f t="shared" si="22"/>
        <v>101.74241903683961</v>
      </c>
      <c r="AL19">
        <f t="shared" si="8"/>
        <v>-5758.844375614176</v>
      </c>
      <c r="AN19">
        <f t="shared" si="9"/>
        <v>0</v>
      </c>
      <c r="AO19">
        <f t="shared" si="9"/>
        <v>0</v>
      </c>
      <c r="AP19">
        <f t="shared" si="9"/>
        <v>-2.5982374539335882</v>
      </c>
      <c r="AQ19">
        <f t="shared" si="9"/>
        <v>-1396.7022358365386</v>
      </c>
      <c r="AR19">
        <f t="shared" si="9"/>
        <v>-1399.3004732904722</v>
      </c>
      <c r="AS19">
        <f t="shared" si="9"/>
        <v>-100.83051218585767</v>
      </c>
      <c r="AT19">
        <f t="shared" si="9"/>
        <v>26.042947691480869</v>
      </c>
      <c r="AU19">
        <f t="shared" si="9"/>
        <v>-1474.0880377848491</v>
      </c>
      <c r="AW19">
        <v>16</v>
      </c>
      <c r="AX19">
        <f>IF(Z19&gt;0, (R19*SUMPRODUCT(K19:$K$98, X19:$X$98)-K19*$AZ$3)/Z19, 0)</f>
        <v>2274.9682739170585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3.3969999999999998E-3</v>
      </c>
      <c r="Q20" s="4">
        <f t="shared" si="21"/>
        <v>12.5</v>
      </c>
      <c r="R20">
        <f t="shared" si="0"/>
        <v>2000000</v>
      </c>
      <c r="S20">
        <f t="shared" si="1"/>
        <v>2727.7436124628198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1847.3793763690771</v>
      </c>
      <c r="AC20">
        <f t="shared" si="2"/>
        <v>2185.3787995568509</v>
      </c>
      <c r="AE20">
        <f t="shared" si="3"/>
        <v>0</v>
      </c>
      <c r="AF20">
        <f t="shared" si="4"/>
        <v>0</v>
      </c>
      <c r="AG20">
        <f t="shared" si="4"/>
        <v>-10.014590399790729</v>
      </c>
      <c r="AH20">
        <f t="shared" si="5"/>
        <v>-5517.0419855750051</v>
      </c>
      <c r="AI20">
        <f t="shared" si="6"/>
        <v>-5527.056575974796</v>
      </c>
      <c r="AJ20">
        <f t="shared" si="7"/>
        <v>-337.9994231877738</v>
      </c>
      <c r="AK20">
        <f t="shared" si="22"/>
        <v>129.31655634583541</v>
      </c>
      <c r="AL20">
        <f t="shared" si="8"/>
        <v>-5735.7394428167345</v>
      </c>
      <c r="AN20">
        <f t="shared" si="9"/>
        <v>0</v>
      </c>
      <c r="AO20">
        <f t="shared" si="9"/>
        <v>0</v>
      </c>
      <c r="AP20">
        <f t="shared" si="9"/>
        <v>-2.2887757738957495</v>
      </c>
      <c r="AQ20">
        <f t="shared" si="9"/>
        <v>-1260.8875187160568</v>
      </c>
      <c r="AR20">
        <f t="shared" si="9"/>
        <v>-1263.1762944899526</v>
      </c>
      <c r="AS20">
        <f t="shared" si="9"/>
        <v>-77.247781536734621</v>
      </c>
      <c r="AT20">
        <f t="shared" si="9"/>
        <v>29.554538879009737</v>
      </c>
      <c r="AU20">
        <f t="shared" si="9"/>
        <v>-1310.8695371476776</v>
      </c>
      <c r="AW20">
        <v>17</v>
      </c>
      <c r="AX20">
        <f>IF(Z20&gt;0, (R20*SUMPRODUCT(K20:$K$98, X20:$X$98)-K20*$AZ$3)/Z20, 0)</f>
        <v>2727.7436124628198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3.4910000000000002E-3</v>
      </c>
      <c r="Q21" s="4">
        <f t="shared" si="21"/>
        <v>12.5</v>
      </c>
      <c r="R21">
        <f t="shared" si="0"/>
        <v>2000000</v>
      </c>
      <c r="S21">
        <f t="shared" si="1"/>
        <v>3129.3792239097497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2185.3787995568509</v>
      </c>
      <c r="AC21">
        <f t="shared" si="2"/>
        <v>2473.3320478267906</v>
      </c>
      <c r="AE21">
        <f t="shared" si="3"/>
        <v>0</v>
      </c>
      <c r="AF21">
        <f t="shared" si="4"/>
        <v>0</v>
      </c>
      <c r="AG21">
        <f t="shared" si="4"/>
        <v>-9.8794835607071523</v>
      </c>
      <c r="AH21">
        <f t="shared" si="5"/>
        <v>-5593.7496137071093</v>
      </c>
      <c r="AI21">
        <f t="shared" si="6"/>
        <v>-5603.6290972678162</v>
      </c>
      <c r="AJ21">
        <f t="shared" si="7"/>
        <v>-287.95324826993965</v>
      </c>
      <c r="AK21">
        <f t="shared" si="22"/>
        <v>152.97651596897958</v>
      </c>
      <c r="AL21">
        <f t="shared" si="8"/>
        <v>-5738.6058295687762</v>
      </c>
      <c r="AN21">
        <f t="shared" si="9"/>
        <v>0</v>
      </c>
      <c r="AO21">
        <f t="shared" si="9"/>
        <v>0</v>
      </c>
      <c r="AP21">
        <f t="shared" si="9"/>
        <v>-2.0159802677947516</v>
      </c>
      <c r="AQ21">
        <f t="shared" si="9"/>
        <v>-1141.4451752385801</v>
      </c>
      <c r="AR21">
        <f t="shared" si="9"/>
        <v>-1143.4611555063748</v>
      </c>
      <c r="AS21">
        <f t="shared" si="9"/>
        <v>-58.758948581928713</v>
      </c>
      <c r="AT21">
        <f t="shared" si="9"/>
        <v>31.21596748801889</v>
      </c>
      <c r="AU21">
        <f t="shared" si="9"/>
        <v>-1171.0041366002847</v>
      </c>
      <c r="AW21">
        <v>18</v>
      </c>
      <c r="AX21">
        <f>IF(Z21&gt;0, (R21*SUMPRODUCT(K21:$K$98, X21:$X$98)-K21*$AZ$3)/Z21, 0)</f>
        <v>3129.3792239097497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3.5990000000000002E-3</v>
      </c>
      <c r="Q22" s="4">
        <f t="shared" si="21"/>
        <v>12.5</v>
      </c>
      <c r="R22">
        <f t="shared" si="0"/>
        <v>2000000</v>
      </c>
      <c r="S22">
        <f t="shared" si="1"/>
        <v>3482.226158333709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2473.3320478267906</v>
      </c>
      <c r="AC22">
        <f t="shared" si="2"/>
        <v>2714.7804145399878</v>
      </c>
      <c r="AE22">
        <f t="shared" si="3"/>
        <v>0</v>
      </c>
      <c r="AF22">
        <f t="shared" si="4"/>
        <v>0</v>
      </c>
      <c r="AG22">
        <f t="shared" si="4"/>
        <v>-9.7451324637650973</v>
      </c>
      <c r="AH22">
        <f t="shared" si="5"/>
        <v>-5689.0018135976079</v>
      </c>
      <c r="AI22">
        <f t="shared" si="6"/>
        <v>-5698.7469460613729</v>
      </c>
      <c r="AJ22">
        <f t="shared" si="7"/>
        <v>-241.44836671319717</v>
      </c>
      <c r="AK22">
        <f t="shared" si="22"/>
        <v>173.13324334787535</v>
      </c>
      <c r="AL22">
        <f t="shared" si="8"/>
        <v>-5767.0620694266945</v>
      </c>
      <c r="AN22">
        <f t="shared" si="9"/>
        <v>0</v>
      </c>
      <c r="AO22">
        <f t="shared" si="9"/>
        <v>0</v>
      </c>
      <c r="AP22">
        <f t="shared" si="9"/>
        <v>-1.7755044215473315</v>
      </c>
      <c r="AQ22">
        <f t="shared" si="9"/>
        <v>-1036.5018548276162</v>
      </c>
      <c r="AR22">
        <f t="shared" si="9"/>
        <v>-1038.2773592491635</v>
      </c>
      <c r="AS22">
        <f t="shared" si="9"/>
        <v>-43.990437715305802</v>
      </c>
      <c r="AT22">
        <f t="shared" si="9"/>
        <v>31.543833829244551</v>
      </c>
      <c r="AU22">
        <f t="shared" si="9"/>
        <v>-1050.7239631352247</v>
      </c>
      <c r="AW22">
        <v>19</v>
      </c>
      <c r="AX22">
        <f>IF(Z22&gt;0, (R22*SUMPRODUCT(K22:$K$98, X22:$X$98)-K22*$AZ$3)/Z22, 0)</f>
        <v>3482.226158333709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3.7169999999999998E-3</v>
      </c>
      <c r="Q23" s="4">
        <f t="shared" si="21"/>
        <v>12.5</v>
      </c>
      <c r="R23">
        <f t="shared" si="0"/>
        <v>2000000</v>
      </c>
      <c r="S23">
        <f t="shared" si="1"/>
        <v>3788.453310680231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2714.7804145399878</v>
      </c>
      <c r="AC23">
        <f t="shared" si="2"/>
        <v>2913.0049364550287</v>
      </c>
      <c r="AE23">
        <f t="shared" si="3"/>
        <v>0</v>
      </c>
      <c r="AF23">
        <f t="shared" si="4"/>
        <v>0</v>
      </c>
      <c r="AG23">
        <f t="shared" si="4"/>
        <v>-9.6114584817596302</v>
      </c>
      <c r="AH23">
        <f t="shared" si="5"/>
        <v>-5795.6251788503778</v>
      </c>
      <c r="AI23">
        <f t="shared" si="6"/>
        <v>-5805.2366373321374</v>
      </c>
      <c r="AJ23">
        <f t="shared" si="7"/>
        <v>-198.2245219150409</v>
      </c>
      <c r="AK23">
        <f t="shared" si="22"/>
        <v>190.03462901779915</v>
      </c>
      <c r="AL23">
        <f t="shared" si="8"/>
        <v>-5813.4265302293788</v>
      </c>
      <c r="AN23">
        <f t="shared" si="9"/>
        <v>0</v>
      </c>
      <c r="AO23">
        <f t="shared" si="9"/>
        <v>0</v>
      </c>
      <c r="AP23">
        <f t="shared" si="9"/>
        <v>-1.5635266316044343</v>
      </c>
      <c r="AQ23">
        <f t="shared" si="9"/>
        <v>-942.79284784163281</v>
      </c>
      <c r="AR23">
        <f t="shared" si="9"/>
        <v>-944.35637447323722</v>
      </c>
      <c r="AS23">
        <f t="shared" si="9"/>
        <v>-32.245815724991047</v>
      </c>
      <c r="AT23">
        <f t="shared" si="9"/>
        <v>30.913539704746388</v>
      </c>
      <c r="AU23">
        <f t="shared" si="9"/>
        <v>-945.68865049348176</v>
      </c>
      <c r="AW23">
        <v>20</v>
      </c>
      <c r="AX23">
        <f>IF(Z23&gt;0, (R23*SUMPRODUCT(K23:$K$98, X23:$X$98)-K23*$AZ$3)/Z23, 0)</f>
        <v>3788.453310680231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3.852E-3</v>
      </c>
      <c r="Q24" s="4">
        <f t="shared" si="21"/>
        <v>12.5</v>
      </c>
      <c r="R24">
        <f t="shared" si="0"/>
        <v>2000000</v>
      </c>
      <c r="S24">
        <f t="shared" si="1"/>
        <v>4052.2030438803072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2913.0049364550287</v>
      </c>
      <c r="AC24">
        <f t="shared" si="2"/>
        <v>3072.6463535622006</v>
      </c>
      <c r="AE24">
        <f t="shared" si="3"/>
        <v>0</v>
      </c>
      <c r="AF24">
        <f t="shared" si="4"/>
        <v>0</v>
      </c>
      <c r="AG24">
        <f t="shared" si="4"/>
        <v>-9.4783205588702959</v>
      </c>
      <c r="AH24">
        <f t="shared" si="5"/>
        <v>-5923.7340914780953</v>
      </c>
      <c r="AI24">
        <f t="shared" si="6"/>
        <v>-5933.2124120369654</v>
      </c>
      <c r="AJ24">
        <f t="shared" si="7"/>
        <v>-159.64141710717195</v>
      </c>
      <c r="AK24">
        <f t="shared" si="22"/>
        <v>203.91034555185203</v>
      </c>
      <c r="AL24">
        <f t="shared" si="8"/>
        <v>-5888.9434835922857</v>
      </c>
      <c r="AN24">
        <f t="shared" si="9"/>
        <v>0</v>
      </c>
      <c r="AO24">
        <f t="shared" si="9"/>
        <v>0</v>
      </c>
      <c r="AP24">
        <f t="shared" si="9"/>
        <v>-1.3766684470566513</v>
      </c>
      <c r="AQ24">
        <f t="shared" si="9"/>
        <v>-860.38636927718278</v>
      </c>
      <c r="AR24">
        <f t="shared" si="9"/>
        <v>-861.76303772423944</v>
      </c>
      <c r="AS24">
        <f t="shared" si="9"/>
        <v>-23.186945451974449</v>
      </c>
      <c r="AT24">
        <f t="shared" si="9"/>
        <v>29.616738219192644</v>
      </c>
      <c r="AU24">
        <f t="shared" si="9"/>
        <v>-855.33324495702129</v>
      </c>
      <c r="AW24">
        <v>21</v>
      </c>
      <c r="AX24">
        <f>IF(Z24&gt;0, (R24*SUMPRODUCT(K24:$K$98, X24:$X$98)-K24*$AZ$3)/Z24, 0)</f>
        <v>4052.2030438803072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4.0049999999999999E-3</v>
      </c>
      <c r="Q25" s="4">
        <f t="shared" si="21"/>
        <v>12.5</v>
      </c>
      <c r="R25">
        <f t="shared" si="0"/>
        <v>2000000</v>
      </c>
      <c r="S25">
        <f t="shared" si="1"/>
        <v>4275.5203904461259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3072.6463535622006</v>
      </c>
      <c r="AC25">
        <f t="shared" si="2"/>
        <v>3196.5762922750164</v>
      </c>
      <c r="AE25">
        <f t="shared" si="3"/>
        <v>0</v>
      </c>
      <c r="AF25">
        <f t="shared" si="4"/>
        <v>0</v>
      </c>
      <c r="AG25">
        <f t="shared" si="4"/>
        <v>-9.3455766794433188</v>
      </c>
      <c r="AH25">
        <f t="shared" si="5"/>
        <v>-6073.7078141240854</v>
      </c>
      <c r="AI25">
        <f t="shared" si="6"/>
        <v>-6083.0533908035286</v>
      </c>
      <c r="AJ25">
        <f t="shared" si="7"/>
        <v>-123.92993871281578</v>
      </c>
      <c r="AK25">
        <f t="shared" si="22"/>
        <v>215.08524474935408</v>
      </c>
      <c r="AL25">
        <f t="shared" si="8"/>
        <v>-5991.89808476699</v>
      </c>
      <c r="AN25">
        <f t="shared" si="9"/>
        <v>0</v>
      </c>
      <c r="AO25">
        <f t="shared" si="9"/>
        <v>0</v>
      </c>
      <c r="AP25">
        <f t="shared" si="9"/>
        <v>-1.2119537548710919</v>
      </c>
      <c r="AQ25">
        <f t="shared" si="9"/>
        <v>-787.65101863741256</v>
      </c>
      <c r="AR25">
        <f t="shared" si="9"/>
        <v>-788.86297239228361</v>
      </c>
      <c r="AS25">
        <f t="shared" si="9"/>
        <v>-16.071491328546681</v>
      </c>
      <c r="AT25">
        <f t="shared" si="9"/>
        <v>27.892700357884692</v>
      </c>
      <c r="AU25">
        <f t="shared" si="9"/>
        <v>-777.04176336294552</v>
      </c>
      <c r="AW25">
        <v>22</v>
      </c>
      <c r="AX25">
        <f>IF(Z25&gt;0, (R25*SUMPRODUCT(K25:$K$98, X25:$X$98)-K25*$AZ$3)/Z25, 0)</f>
        <v>4275.5203904461259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4.1640000000000002E-3</v>
      </c>
      <c r="Q26" s="4">
        <f t="shared" si="21"/>
        <v>12.5</v>
      </c>
      <c r="R26">
        <f t="shared" si="0"/>
        <v>2000000</v>
      </c>
      <c r="S26">
        <f t="shared" si="1"/>
        <v>4460.6882020131216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3196.5762922750164</v>
      </c>
      <c r="AC26">
        <f t="shared" si="2"/>
        <v>3287.7791200572487</v>
      </c>
      <c r="AE26">
        <f t="shared" si="3"/>
        <v>0</v>
      </c>
      <c r="AF26">
        <f t="shared" si="4"/>
        <v>0</v>
      </c>
      <c r="AG26">
        <f t="shared" si="4"/>
        <v>-9.2132059313556844</v>
      </c>
      <c r="AH26">
        <f t="shared" si="5"/>
        <v>-6226.397006912317</v>
      </c>
      <c r="AI26">
        <f t="shared" si="6"/>
        <v>-6235.6102128436723</v>
      </c>
      <c r="AJ26">
        <f t="shared" si="7"/>
        <v>-91.202827782232362</v>
      </c>
      <c r="AK26">
        <f t="shared" si="22"/>
        <v>223.76034045925118</v>
      </c>
      <c r="AL26">
        <f t="shared" si="8"/>
        <v>-6103.0527001666533</v>
      </c>
      <c r="AN26">
        <f t="shared" si="9"/>
        <v>0</v>
      </c>
      <c r="AO26">
        <f t="shared" si="9"/>
        <v>0</v>
      </c>
      <c r="AP26">
        <f t="shared" si="9"/>
        <v>-1.0667746802563374</v>
      </c>
      <c r="AQ26">
        <f t="shared" si="9"/>
        <v>-720.93934789760385</v>
      </c>
      <c r="AR26">
        <f t="shared" si="9"/>
        <v>-722.0061225778602</v>
      </c>
      <c r="AS26">
        <f t="shared" si="9"/>
        <v>-10.560153346268306</v>
      </c>
      <c r="AT26">
        <f t="shared" si="9"/>
        <v>25.908664956145497</v>
      </c>
      <c r="AU26">
        <f t="shared" si="9"/>
        <v>-706.65761096798292</v>
      </c>
      <c r="AW26">
        <v>23</v>
      </c>
      <c r="AX26">
        <f>IF(Z26&gt;0, (R26*SUMPRODUCT(K26:$K$98, X26:$X$98)-K26*$AZ$3)/Z26, 0)</f>
        <v>4460.6882020131216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4.3350000000000003E-3</v>
      </c>
      <c r="Q27" s="4">
        <f t="shared" si="21"/>
        <v>12.5</v>
      </c>
      <c r="R27">
        <f t="shared" si="0"/>
        <v>2000000</v>
      </c>
      <c r="S27">
        <f t="shared" si="1"/>
        <v>4613.3149175594926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3287.7791200572487</v>
      </c>
      <c r="AC27">
        <f t="shared" si="2"/>
        <v>3351.5307064628978</v>
      </c>
      <c r="AE27">
        <f t="shared" si="3"/>
        <v>0</v>
      </c>
      <c r="AF27">
        <f t="shared" si="4"/>
        <v>0</v>
      </c>
      <c r="AG27">
        <f t="shared" si="4"/>
        <v>-9.0811346243296995</v>
      </c>
      <c r="AH27">
        <f t="shared" si="5"/>
        <v>-6390.2796339883025</v>
      </c>
      <c r="AI27">
        <f t="shared" si="6"/>
        <v>-6399.3607686126325</v>
      </c>
      <c r="AJ27">
        <f t="shared" si="7"/>
        <v>-63.75158640564905</v>
      </c>
      <c r="AK27">
        <f t="shared" si="22"/>
        <v>230.14453840400742</v>
      </c>
      <c r="AL27">
        <f t="shared" si="8"/>
        <v>-6232.9678166142749</v>
      </c>
      <c r="AN27">
        <f t="shared" si="9"/>
        <v>0</v>
      </c>
      <c r="AO27">
        <f t="shared" si="9"/>
        <v>0</v>
      </c>
      <c r="AP27">
        <f t="shared" si="9"/>
        <v>-0.93882362965612731</v>
      </c>
      <c r="AQ27">
        <f t="shared" si="9"/>
        <v>-660.63831984446028</v>
      </c>
      <c r="AR27">
        <f t="shared" si="9"/>
        <v>-661.57714347411638</v>
      </c>
      <c r="AS27">
        <f t="shared" si="9"/>
        <v>-6.5907508501566179</v>
      </c>
      <c r="AT27">
        <f t="shared" si="9"/>
        <v>23.792746152128817</v>
      </c>
      <c r="AU27">
        <f t="shared" si="9"/>
        <v>-644.37514817214435</v>
      </c>
      <c r="AW27">
        <v>24</v>
      </c>
      <c r="AX27">
        <f>IF(Z27&gt;0, (R27*SUMPRODUCT(K27:$K$98, X27:$X$98)-K27*$AZ$3)/Z27, 0)</f>
        <v>4613.3149175594926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4.522E-3</v>
      </c>
      <c r="Q28" s="4">
        <f t="shared" si="21"/>
        <v>12.5</v>
      </c>
      <c r="R28">
        <f t="shared" si="0"/>
        <v>2000000</v>
      </c>
      <c r="S28">
        <f t="shared" si="1"/>
        <v>4737.1373490756496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3351.5307064628978</v>
      </c>
      <c r="AC28">
        <f t="shared" si="2"/>
        <v>3391.5092922463418</v>
      </c>
      <c r="AE28">
        <f t="shared" si="3"/>
        <v>0</v>
      </c>
      <c r="AF28">
        <f t="shared" si="4"/>
        <v>0</v>
      </c>
      <c r="AG28">
        <f t="shared" si="4"/>
        <v>-8.9492583873151847</v>
      </c>
      <c r="AH28">
        <f t="shared" si="5"/>
        <v>-6570.3825233950238</v>
      </c>
      <c r="AI28">
        <f t="shared" si="6"/>
        <v>-6579.331781782339</v>
      </c>
      <c r="AJ28">
        <f t="shared" si="7"/>
        <v>-39.978585783444032</v>
      </c>
      <c r="AK28">
        <f t="shared" si="22"/>
        <v>234.60714945240287</v>
      </c>
      <c r="AL28">
        <f t="shared" si="8"/>
        <v>-6384.70321811338</v>
      </c>
      <c r="AN28">
        <f t="shared" si="9"/>
        <v>0</v>
      </c>
      <c r="AO28">
        <f t="shared" si="9"/>
        <v>0</v>
      </c>
      <c r="AP28">
        <f t="shared" si="9"/>
        <v>-0.82606252938059022</v>
      </c>
      <c r="AQ28">
        <f t="shared" si="9"/>
        <v>-606.48006475785814</v>
      </c>
      <c r="AR28">
        <f t="shared" si="9"/>
        <v>-607.30612728723872</v>
      </c>
      <c r="AS28">
        <f t="shared" si="9"/>
        <v>-3.6902288730584147</v>
      </c>
      <c r="AT28">
        <f t="shared" si="9"/>
        <v>21.6554452782498</v>
      </c>
      <c r="AU28">
        <f t="shared" si="9"/>
        <v>-589.3409108820473</v>
      </c>
      <c r="AW28">
        <v>25</v>
      </c>
      <c r="AX28">
        <f>IF(Z28&gt;0, (R28*SUMPRODUCT(K28:$K$98, X28:$X$98)-K28*$AZ$3)/Z28, 0)</f>
        <v>4737.1373490756496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4.7470000000000004E-3</v>
      </c>
      <c r="Q29" s="4">
        <f t="shared" si="21"/>
        <v>12.5</v>
      </c>
      <c r="R29">
        <f t="shared" si="0"/>
        <v>2000000</v>
      </c>
      <c r="S29">
        <f t="shared" si="1"/>
        <v>4835.07756219355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3391.5092922463418</v>
      </c>
      <c r="AC29">
        <f t="shared" si="2"/>
        <v>3410.5800360848284</v>
      </c>
      <c r="AE29">
        <f t="shared" si="3"/>
        <v>0</v>
      </c>
      <c r="AF29">
        <f t="shared" si="4"/>
        <v>0</v>
      </c>
      <c r="AG29">
        <f t="shared" si="4"/>
        <v>-8.8172836738774478</v>
      </c>
      <c r="AH29">
        <f t="shared" si="5"/>
        <v>-6797.14073033363</v>
      </c>
      <c r="AI29">
        <f t="shared" si="6"/>
        <v>-6805.9580140075077</v>
      </c>
      <c r="AJ29">
        <f t="shared" si="7"/>
        <v>-19.070743838486578</v>
      </c>
      <c r="AK29">
        <f t="shared" si="22"/>
        <v>237.40565045724395</v>
      </c>
      <c r="AL29">
        <f t="shared" si="8"/>
        <v>-6587.6231073887502</v>
      </c>
      <c r="AN29">
        <f t="shared" si="9"/>
        <v>0</v>
      </c>
      <c r="AO29">
        <f t="shared" si="9"/>
        <v>0</v>
      </c>
      <c r="AP29">
        <f t="shared" si="9"/>
        <v>-0.72667909398197739</v>
      </c>
      <c r="AQ29">
        <f t="shared" si="9"/>
        <v>-560.18840385280885</v>
      </c>
      <c r="AR29">
        <f t="shared" si="9"/>
        <v>-560.9150829467909</v>
      </c>
      <c r="AS29">
        <f t="shared" si="9"/>
        <v>-1.5717211067135302</v>
      </c>
      <c r="AT29">
        <f t="shared" si="9"/>
        <v>19.565858303003473</v>
      </c>
      <c r="AU29">
        <f t="shared" si="9"/>
        <v>-542.92094575050089</v>
      </c>
      <c r="AW29">
        <v>26</v>
      </c>
      <c r="AX29">
        <f>IF(Z29&gt;0, (R29*SUMPRODUCT(K29:$K$98, X29:$X$98)-K29*$AZ$3)/Z29, 0)</f>
        <v>4835.07756219355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4.9870000000000001E-3</v>
      </c>
      <c r="Q30" s="4">
        <f t="shared" si="21"/>
        <v>12.5</v>
      </c>
      <c r="R30">
        <f t="shared" si="0"/>
        <v>2000000</v>
      </c>
      <c r="S30">
        <f t="shared" si="1"/>
        <v>4906.2529725350778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3410.5800360848284</v>
      </c>
      <c r="AC30">
        <f t="shared" si="2"/>
        <v>3408.9191399073275</v>
      </c>
      <c r="AE30">
        <f t="shared" si="3"/>
        <v>0</v>
      </c>
      <c r="AF30">
        <f t="shared" si="4"/>
        <v>0</v>
      </c>
      <c r="AG30">
        <f t="shared" si="4"/>
        <v>-8.6851390434570455</v>
      </c>
      <c r="AH30">
        <f t="shared" si="5"/>
        <v>-7035.4869890602931</v>
      </c>
      <c r="AI30">
        <f t="shared" si="6"/>
        <v>-7044.1721281037499</v>
      </c>
      <c r="AJ30">
        <f t="shared" si="7"/>
        <v>1.6608961775009448</v>
      </c>
      <c r="AK30">
        <f t="shared" si="22"/>
        <v>238.74060252593802</v>
      </c>
      <c r="AL30">
        <f t="shared" si="8"/>
        <v>-6803.770629400311</v>
      </c>
      <c r="AN30">
        <f t="shared" si="9"/>
        <v>0</v>
      </c>
      <c r="AO30">
        <f t="shared" si="9"/>
        <v>0</v>
      </c>
      <c r="AP30">
        <f t="shared" si="9"/>
        <v>-0.63909674500041902</v>
      </c>
      <c r="AQ30">
        <f t="shared" si="9"/>
        <v>-517.70694881258862</v>
      </c>
      <c r="AR30">
        <f t="shared" si="9"/>
        <v>-518.34604555758904</v>
      </c>
      <c r="AS30">
        <f t="shared" si="9"/>
        <v>0.1222171960072595</v>
      </c>
      <c r="AT30">
        <f t="shared" si="9"/>
        <v>17.567748911136981</v>
      </c>
      <c r="AU30">
        <f t="shared" si="9"/>
        <v>-500.65607945044485</v>
      </c>
      <c r="AW30">
        <v>27</v>
      </c>
      <c r="AX30">
        <f>IF(Z30&gt;0, (R30*SUMPRODUCT(K30:$K$98, X30:$X$98)-K30*$AZ$3)/Z30, 0)</f>
        <v>4906.2529725350778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5.2249999999999996E-3</v>
      </c>
      <c r="Q31" s="4">
        <f t="shared" si="21"/>
        <v>12.5</v>
      </c>
      <c r="R31">
        <f t="shared" si="0"/>
        <v>2000000</v>
      </c>
      <c r="S31">
        <f t="shared" si="1"/>
        <v>4954.3055187649497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3408.9191399073275</v>
      </c>
      <c r="AC31">
        <f t="shared" si="2"/>
        <v>3389.8974658048296</v>
      </c>
      <c r="AE31">
        <f t="shared" si="3"/>
        <v>0</v>
      </c>
      <c r="AF31">
        <f t="shared" si="4"/>
        <v>0</v>
      </c>
      <c r="AG31">
        <f t="shared" si="4"/>
        <v>-8.5529078015204121</v>
      </c>
      <c r="AH31">
        <f t="shared" si="5"/>
        <v>-7260.7762403300903</v>
      </c>
      <c r="AI31">
        <f t="shared" si="6"/>
        <v>-7269.329148131611</v>
      </c>
      <c r="AJ31">
        <f t="shared" si="7"/>
        <v>19.021674102497855</v>
      </c>
      <c r="AK31">
        <f t="shared" si="22"/>
        <v>238.62433979351295</v>
      </c>
      <c r="AL31">
        <f t="shared" si="8"/>
        <v>-7011.6831342355999</v>
      </c>
      <c r="AN31">
        <f t="shared" si="9"/>
        <v>0</v>
      </c>
      <c r="AO31">
        <f t="shared" si="9"/>
        <v>0</v>
      </c>
      <c r="AP31">
        <f t="shared" si="9"/>
        <v>-0.56193437237302468</v>
      </c>
      <c r="AQ31">
        <f t="shared" si="9"/>
        <v>-477.04007037531278</v>
      </c>
      <c r="AR31">
        <f t="shared" si="9"/>
        <v>-477.60200474768584</v>
      </c>
      <c r="AS31">
        <f t="shared" si="9"/>
        <v>1.2497425140454834</v>
      </c>
      <c r="AT31">
        <f t="shared" si="9"/>
        <v>15.677851524478994</v>
      </c>
      <c r="AU31">
        <f t="shared" si="9"/>
        <v>-460.67441070916135</v>
      </c>
      <c r="AW31">
        <v>28</v>
      </c>
      <c r="AX31">
        <f>IF(Z31&gt;0, (R31*SUMPRODUCT(K31:$K$98, X31:$X$98)-K31*$AZ$3)/Z31, 0)</f>
        <v>4954.3055187649497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5.4879999999999998E-3</v>
      </c>
      <c r="Q32" s="4">
        <f t="shared" si="21"/>
        <v>12.5</v>
      </c>
      <c r="R32">
        <f t="shared" si="0"/>
        <v>2000000</v>
      </c>
      <c r="S32">
        <f t="shared" si="1"/>
        <v>4985.060102608576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3389.8974658048296</v>
      </c>
      <c r="AC32">
        <f t="shared" si="2"/>
        <v>3358.1121049921035</v>
      </c>
      <c r="AE32">
        <f t="shared" si="3"/>
        <v>0</v>
      </c>
      <c r="AF32">
        <f t="shared" si="4"/>
        <v>0</v>
      </c>
      <c r="AG32">
        <f t="shared" si="4"/>
        <v>-8.4204403654904656</v>
      </c>
      <c r="AH32">
        <f t="shared" si="5"/>
        <v>-7510.1372823590436</v>
      </c>
      <c r="AI32">
        <f t="shared" si="6"/>
        <v>-7518.557722724534</v>
      </c>
      <c r="AJ32">
        <f t="shared" si="7"/>
        <v>31.78536081272614</v>
      </c>
      <c r="AK32">
        <f t="shared" si="22"/>
        <v>237.29282260633809</v>
      </c>
      <c r="AL32">
        <f t="shared" si="8"/>
        <v>-7249.4795393054701</v>
      </c>
      <c r="AN32">
        <f t="shared" si="9"/>
        <v>0</v>
      </c>
      <c r="AO32">
        <f t="shared" si="9"/>
        <v>0</v>
      </c>
      <c r="AP32">
        <f t="shared" si="9"/>
        <v>-0.49395636858367087</v>
      </c>
      <c r="AQ32">
        <f t="shared" si="9"/>
        <v>-440.55654794045131</v>
      </c>
      <c r="AR32">
        <f t="shared" si="9"/>
        <v>-441.05050430903498</v>
      </c>
      <c r="AS32">
        <f t="shared" si="9"/>
        <v>1.8645796086296977</v>
      </c>
      <c r="AT32">
        <f t="shared" si="9"/>
        <v>13.919972811156972</v>
      </c>
      <c r="AU32">
        <f t="shared" si="9"/>
        <v>-425.26595188924836</v>
      </c>
      <c r="AW32">
        <v>29</v>
      </c>
      <c r="AX32">
        <f>IF(Z32&gt;0, (R32*SUMPRODUCT(K32:$K$98, X32:$X$98)-K32*$AZ$3)/Z32, 0)</f>
        <v>4985.060102608576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5.7670000000000004E-3</v>
      </c>
      <c r="Q33" s="4">
        <f t="shared" si="21"/>
        <v>12.5</v>
      </c>
      <c r="R33">
        <f t="shared" si="0"/>
        <v>2000000</v>
      </c>
      <c r="S33">
        <f t="shared" si="1"/>
        <v>5000.0517213439098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3358.1121049921035</v>
      </c>
      <c r="AC33">
        <f t="shared" si="2"/>
        <v>3315.1044048753902</v>
      </c>
      <c r="AE33">
        <f t="shared" si="3"/>
        <v>0</v>
      </c>
      <c r="AF33">
        <f t="shared" si="4"/>
        <v>0</v>
      </c>
      <c r="AG33">
        <f t="shared" si="4"/>
        <v>-8.2876752822477773</v>
      </c>
      <c r="AH33">
        <f t="shared" si="5"/>
        <v>-7769.7087340453627</v>
      </c>
      <c r="AI33">
        <f t="shared" si="6"/>
        <v>-7777.9964093276103</v>
      </c>
      <c r="AJ33">
        <f t="shared" si="7"/>
        <v>43.007700116713295</v>
      </c>
      <c r="AK33">
        <f t="shared" si="22"/>
        <v>235.06784734944728</v>
      </c>
      <c r="AL33">
        <f t="shared" si="8"/>
        <v>-7499.9208618614493</v>
      </c>
      <c r="AN33">
        <f t="shared" si="9"/>
        <v>0</v>
      </c>
      <c r="AO33">
        <f t="shared" si="9"/>
        <v>0</v>
      </c>
      <c r="AP33">
        <f t="shared" si="9"/>
        <v>-0.43407871296447503</v>
      </c>
      <c r="AQ33">
        <f t="shared" si="9"/>
        <v>-406.94948251743278</v>
      </c>
      <c r="AR33">
        <f t="shared" si="9"/>
        <v>-407.38356123039728</v>
      </c>
      <c r="AS33">
        <f t="shared" si="9"/>
        <v>2.2525891131634315</v>
      </c>
      <c r="AT33">
        <f t="shared" si="9"/>
        <v>12.312010927279369</v>
      </c>
      <c r="AU33">
        <f t="shared" si="9"/>
        <v>-392.81896118995445</v>
      </c>
      <c r="AW33">
        <v>30</v>
      </c>
      <c r="AX33">
        <f>IF(Z33&gt;0, (R33*SUMPRODUCT(K33:$K$98, X33:$X$98)-K33*$AZ$3)/Z33, 0)</f>
        <v>5000.0517213439098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6.0780000000000001E-3</v>
      </c>
      <c r="Q34" s="4">
        <f t="shared" si="21"/>
        <v>12.5</v>
      </c>
      <c r="R34">
        <f t="shared" si="0"/>
        <v>2000000</v>
      </c>
      <c r="S34">
        <f t="shared" si="1"/>
        <v>5002.052313586626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3315.1044048753902</v>
      </c>
      <c r="AC34">
        <f t="shared" si="2"/>
        <v>3263.1092507720073</v>
      </c>
      <c r="AE34">
        <f t="shared" si="3"/>
        <v>0</v>
      </c>
      <c r="AF34">
        <f t="shared" si="4"/>
        <v>0</v>
      </c>
      <c r="AG34">
        <f t="shared" si="4"/>
        <v>-8.154426039059798</v>
      </c>
      <c r="AH34">
        <f t="shared" si="5"/>
        <v>-8059.5984584803191</v>
      </c>
      <c r="AI34">
        <f t="shared" si="6"/>
        <v>-8067.7528845193792</v>
      </c>
      <c r="AJ34">
        <f t="shared" si="7"/>
        <v>51.995154103382902</v>
      </c>
      <c r="AK34">
        <f t="shared" si="22"/>
        <v>232.05730834127732</v>
      </c>
      <c r="AL34">
        <f t="shared" si="8"/>
        <v>-7783.7004220747194</v>
      </c>
      <c r="AN34">
        <f t="shared" si="9"/>
        <v>0</v>
      </c>
      <c r="AO34">
        <f t="shared" si="9"/>
        <v>0</v>
      </c>
      <c r="AP34">
        <f t="shared" si="9"/>
        <v>-0.38133892447985024</v>
      </c>
      <c r="AQ34">
        <f t="shared" si="9"/>
        <v>-376.90434534258281</v>
      </c>
      <c r="AR34">
        <f t="shared" si="9"/>
        <v>-377.28568426706266</v>
      </c>
      <c r="AS34">
        <f t="shared" si="9"/>
        <v>2.4315354690781206</v>
      </c>
      <c r="AT34">
        <f t="shared" si="9"/>
        <v>10.852080079783864</v>
      </c>
      <c r="AU34">
        <f t="shared" ref="AU34:AU89" si="23">AL34*$K34</f>
        <v>-364.00206871820069</v>
      </c>
      <c r="AW34">
        <v>31</v>
      </c>
      <c r="AX34">
        <f>IF(Z34&gt;0, (R34*SUMPRODUCT(K34:$K$98, X34:$X$98)-K34*$AZ$3)/Z34, 0)</f>
        <v>5002.052313586626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6.4359999999999999E-3</v>
      </c>
      <c r="Q35" s="4">
        <f t="shared" si="21"/>
        <v>12.5</v>
      </c>
      <c r="R35">
        <f t="shared" si="0"/>
        <v>2000000</v>
      </c>
      <c r="S35">
        <f t="shared" si="1"/>
        <v>4992.1582087581655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3263.1092507720073</v>
      </c>
      <c r="AC35">
        <f t="shared" si="2"/>
        <v>3203.1284129419687</v>
      </c>
      <c r="AE35">
        <f t="shared" si="3"/>
        <v>0</v>
      </c>
      <c r="AF35">
        <f t="shared" ref="AF35:AG66" si="24">-$Z35*P35</f>
        <v>0</v>
      </c>
      <c r="AG35">
        <f t="shared" si="24"/>
        <v>-8.0203998926818105</v>
      </c>
      <c r="AH35">
        <f t="shared" si="5"/>
        <v>-8397.1017579822183</v>
      </c>
      <c r="AI35">
        <f t="shared" ref="AI35:AI66" si="25">SUM(AE35:AH35)</f>
        <v>-8405.1221578749009</v>
      </c>
      <c r="AJ35">
        <f t="shared" si="7"/>
        <v>59.980837830038581</v>
      </c>
      <c r="AK35">
        <f t="shared" si="22"/>
        <v>228.41764755404054</v>
      </c>
      <c r="AL35">
        <f t="shared" ref="AL35:AL89" si="26">SUM(AI35:AK35)</f>
        <v>-8116.7236724908216</v>
      </c>
      <c r="AN35">
        <f t="shared" ref="AN35:AT66" si="27">AE35*$K35</f>
        <v>0</v>
      </c>
      <c r="AO35">
        <f t="shared" si="27"/>
        <v>0</v>
      </c>
      <c r="AP35">
        <f t="shared" si="27"/>
        <v>-0.33488503385455298</v>
      </c>
      <c r="AQ35">
        <f t="shared" si="27"/>
        <v>-350.61390256461658</v>
      </c>
      <c r="AR35">
        <f t="shared" si="27"/>
        <v>-350.9487875984712</v>
      </c>
      <c r="AS35">
        <f t="shared" si="27"/>
        <v>2.5044493012954328</v>
      </c>
      <c r="AT35">
        <f t="shared" si="27"/>
        <v>9.5373862472753537</v>
      </c>
      <c r="AU35">
        <f t="shared" si="23"/>
        <v>-338.90695204990038</v>
      </c>
      <c r="AW35">
        <v>32</v>
      </c>
      <c r="AX35">
        <f>IF(Z35&gt;0, (R35*SUMPRODUCT(K35:$K$98, X35:$X$98)-K35*$AZ$3)/Z35, 0)</f>
        <v>4992.1582087581655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6.8199999999999997E-3</v>
      </c>
      <c r="Q36" s="4">
        <f t="shared" si="21"/>
        <v>12.5</v>
      </c>
      <c r="R36">
        <f t="shared" si="0"/>
        <v>2000000</v>
      </c>
      <c r="S36">
        <f t="shared" si="1"/>
        <v>4970.3303746267475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3203.1284129419687</v>
      </c>
      <c r="AC36">
        <f t="shared" si="2"/>
        <v>3135.4819277992679</v>
      </c>
      <c r="AE36">
        <f t="shared" si="3"/>
        <v>0</v>
      </c>
      <c r="AF36">
        <f t="shared" si="24"/>
        <v>0</v>
      </c>
      <c r="AG36">
        <f t="shared" si="24"/>
        <v>-7.8854967664869022</v>
      </c>
      <c r="AH36">
        <f t="shared" si="5"/>
        <v>-8751.8603628943911</v>
      </c>
      <c r="AI36">
        <f t="shared" si="25"/>
        <v>-8759.7458596608776</v>
      </c>
      <c r="AJ36">
        <f t="shared" si="7"/>
        <v>67.64648514270084</v>
      </c>
      <c r="AK36">
        <f t="shared" si="22"/>
        <v>224.21898890593783</v>
      </c>
      <c r="AL36">
        <f t="shared" si="26"/>
        <v>-8467.8803856122395</v>
      </c>
      <c r="AN36">
        <f t="shared" si="27"/>
        <v>0</v>
      </c>
      <c r="AO36">
        <f t="shared" si="27"/>
        <v>0</v>
      </c>
      <c r="AP36">
        <f t="shared" si="27"/>
        <v>-0.29397523891528521</v>
      </c>
      <c r="AQ36">
        <f t="shared" si="27"/>
        <v>-326.27370441257875</v>
      </c>
      <c r="AR36">
        <f t="shared" si="27"/>
        <v>-326.56767965149402</v>
      </c>
      <c r="AS36">
        <f t="shared" si="27"/>
        <v>2.5218945895864504</v>
      </c>
      <c r="AT36">
        <f t="shared" si="27"/>
        <v>8.3589953537363151</v>
      </c>
      <c r="AU36">
        <f t="shared" si="23"/>
        <v>-315.68678970817126</v>
      </c>
      <c r="AW36">
        <v>33</v>
      </c>
      <c r="AX36">
        <f>IF(Z36&gt;0, (R36*SUMPRODUCT(K36:$K$98, X36:$X$98)-K36*$AZ$3)/Z36, 0)</f>
        <v>4970.3303746267475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7.2269999999999999E-3</v>
      </c>
      <c r="Q37" s="4">
        <f t="shared" si="21"/>
        <v>12.5</v>
      </c>
      <c r="R37">
        <f t="shared" si="0"/>
        <v>2000000</v>
      </c>
      <c r="S37">
        <f t="shared" si="1"/>
        <v>4938.7010929549733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3135.4819277992679</v>
      </c>
      <c r="AC37">
        <f t="shared" si="2"/>
        <v>3061.8577032276839</v>
      </c>
      <c r="AE37">
        <f t="shared" si="3"/>
        <v>0</v>
      </c>
      <c r="AF37">
        <f t="shared" si="24"/>
        <v>0</v>
      </c>
      <c r="AG37">
        <f t="shared" si="24"/>
        <v>-7.7496533136906312</v>
      </c>
      <c r="AH37">
        <f t="shared" si="5"/>
        <v>-9118.1576210241346</v>
      </c>
      <c r="AI37">
        <f t="shared" si="25"/>
        <v>-9125.9072743378256</v>
      </c>
      <c r="AJ37">
        <f t="shared" si="7"/>
        <v>73.624224571583909</v>
      </c>
      <c r="AK37">
        <f t="shared" si="22"/>
        <v>219.48373494594878</v>
      </c>
      <c r="AL37">
        <f t="shared" si="26"/>
        <v>-8832.7993148202931</v>
      </c>
      <c r="AN37">
        <f t="shared" si="27"/>
        <v>0</v>
      </c>
      <c r="AO37">
        <f t="shared" si="27"/>
        <v>0</v>
      </c>
      <c r="AP37">
        <f t="shared" si="27"/>
        <v>-0.25795618524508174</v>
      </c>
      <c r="AQ37">
        <f t="shared" si="27"/>
        <v>-303.50843594868087</v>
      </c>
      <c r="AR37">
        <f t="shared" si="27"/>
        <v>-303.76639213392593</v>
      </c>
      <c r="AS37">
        <f t="shared" si="27"/>
        <v>2.4506675774207616</v>
      </c>
      <c r="AT37">
        <f t="shared" si="27"/>
        <v>7.3057702968439857</v>
      </c>
      <c r="AU37">
        <f t="shared" si="23"/>
        <v>-294.00995425966124</v>
      </c>
      <c r="AW37">
        <v>34</v>
      </c>
      <c r="AX37">
        <f>IF(Z37&gt;0, (R37*SUMPRODUCT(K37:$K$98, X37:$X$98)-K37*$AZ$3)/Z37, 0)</f>
        <v>4938.7010929549733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7.6860000000000001E-3</v>
      </c>
      <c r="Q38" s="4">
        <f t="shared" si="21"/>
        <v>12.5</v>
      </c>
      <c r="R38">
        <f t="shared" si="0"/>
        <v>2000000</v>
      </c>
      <c r="S38">
        <f t="shared" si="1"/>
        <v>4899.6596519088234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3061.8577032276839</v>
      </c>
      <c r="AC38">
        <f t="shared" si="2"/>
        <v>2983.929159994178</v>
      </c>
      <c r="AE38">
        <f t="shared" si="3"/>
        <v>0</v>
      </c>
      <c r="AF38">
        <f t="shared" si="24"/>
        <v>0</v>
      </c>
      <c r="AG38">
        <f t="shared" si="24"/>
        <v>-7.6125929451846988</v>
      </c>
      <c r="AH38">
        <f t="shared" si="5"/>
        <v>-9530.2136590441896</v>
      </c>
      <c r="AI38">
        <f t="shared" si="25"/>
        <v>-9537.8262519893742</v>
      </c>
      <c r="AJ38">
        <f t="shared" si="7"/>
        <v>77.928543233505934</v>
      </c>
      <c r="AK38">
        <f t="shared" si="22"/>
        <v>214.3300392259379</v>
      </c>
      <c r="AL38">
        <f t="shared" si="26"/>
        <v>-9245.5676695299317</v>
      </c>
      <c r="AN38">
        <f t="shared" si="27"/>
        <v>0</v>
      </c>
      <c r="AO38">
        <f t="shared" si="27"/>
        <v>0</v>
      </c>
      <c r="AP38">
        <f t="shared" si="27"/>
        <v>-0.22624461799360465</v>
      </c>
      <c r="AQ38">
        <f t="shared" si="27"/>
        <v>-283.23589139909967</v>
      </c>
      <c r="AR38">
        <f t="shared" si="27"/>
        <v>-283.46213601709331</v>
      </c>
      <c r="AS38">
        <f t="shared" si="27"/>
        <v>2.3160194721582985</v>
      </c>
      <c r="AT38">
        <f t="shared" si="27"/>
        <v>6.3698424700219034</v>
      </c>
      <c r="AU38">
        <f t="shared" si="23"/>
        <v>-274.77627407491315</v>
      </c>
      <c r="AW38">
        <v>35</v>
      </c>
      <c r="AX38">
        <f>IF(Z38&gt;0, (R38*SUMPRODUCT(K38:$K$98, X38:$X$98)-K38*$AZ$3)/Z38, 0)</f>
        <v>4899.6596519088234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8.2030000000000002E-3</v>
      </c>
      <c r="Q39" s="4">
        <f t="shared" si="21"/>
        <v>12.5</v>
      </c>
      <c r="R39">
        <f t="shared" si="0"/>
        <v>2000000</v>
      </c>
      <c r="S39">
        <f t="shared" si="1"/>
        <v>4853.652270617803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2983.929159994178</v>
      </c>
      <c r="AC39">
        <f t="shared" si="2"/>
        <v>2902.1038870907696</v>
      </c>
      <c r="AE39">
        <f t="shared" si="3"/>
        <v>0</v>
      </c>
      <c r="AF39">
        <f t="shared" si="24"/>
        <v>0</v>
      </c>
      <c r="AG39">
        <f t="shared" si="24"/>
        <v>-7.4740209158035018</v>
      </c>
      <c r="AH39">
        <f t="shared" si="5"/>
        <v>-9991.3759886960142</v>
      </c>
      <c r="AI39">
        <f t="shared" si="25"/>
        <v>-9998.8500096118169</v>
      </c>
      <c r="AJ39">
        <f t="shared" si="7"/>
        <v>81.825272903408404</v>
      </c>
      <c r="AK39">
        <f t="shared" si="22"/>
        <v>208.87504119959249</v>
      </c>
      <c r="AL39">
        <f t="shared" si="26"/>
        <v>-9708.1496955088151</v>
      </c>
      <c r="AN39">
        <f t="shared" si="27"/>
        <v>0</v>
      </c>
      <c r="AO39">
        <f t="shared" si="27"/>
        <v>0</v>
      </c>
      <c r="AP39">
        <f t="shared" si="27"/>
        <v>-0.19832704215380986</v>
      </c>
      <c r="AQ39">
        <f t="shared" si="27"/>
        <v>-265.12637162879128</v>
      </c>
      <c r="AR39">
        <f t="shared" si="27"/>
        <v>-265.32469867094505</v>
      </c>
      <c r="AS39">
        <f t="shared" si="27"/>
        <v>2.1712762823619487</v>
      </c>
      <c r="AT39">
        <f t="shared" si="27"/>
        <v>5.5426081312239486</v>
      </c>
      <c r="AU39">
        <f t="shared" si="23"/>
        <v>-257.61081425735915</v>
      </c>
      <c r="AW39">
        <v>36</v>
      </c>
      <c r="AX39">
        <f>IF(Z39&gt;0, (R39*SUMPRODUCT(K39:$K$98, X39:$X$98)-K39*$AZ$3)/Z39, 0)</f>
        <v>4853.652270617803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8.7950000000000007E-3</v>
      </c>
      <c r="Q40" s="4">
        <f t="shared" si="21"/>
        <v>12.5</v>
      </c>
      <c r="R40">
        <f t="shared" si="0"/>
        <v>2000000</v>
      </c>
      <c r="S40">
        <f t="shared" si="1"/>
        <v>4801.2383074490435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2902.1038870907696</v>
      </c>
      <c r="AC40">
        <f t="shared" si="2"/>
        <v>2816.8084248331315</v>
      </c>
      <c r="AE40">
        <f t="shared" si="3"/>
        <v>0</v>
      </c>
      <c r="AF40">
        <f t="shared" si="24"/>
        <v>0</v>
      </c>
      <c r="AG40">
        <f t="shared" si="24"/>
        <v>-7.3335466926909749</v>
      </c>
      <c r="AH40">
        <f t="shared" si="5"/>
        <v>-10517.442232718688</v>
      </c>
      <c r="AI40">
        <f t="shared" si="25"/>
        <v>-10524.775779411379</v>
      </c>
      <c r="AJ40">
        <f t="shared" si="7"/>
        <v>85.295462257638064</v>
      </c>
      <c r="AK40">
        <f t="shared" si="22"/>
        <v>203.1472720963539</v>
      </c>
      <c r="AL40">
        <f t="shared" si="26"/>
        <v>-10236.333045057387</v>
      </c>
      <c r="AN40">
        <f t="shared" si="27"/>
        <v>0</v>
      </c>
      <c r="AO40">
        <f t="shared" si="27"/>
        <v>0</v>
      </c>
      <c r="AP40">
        <f t="shared" si="27"/>
        <v>-0.17374954053261515</v>
      </c>
      <c r="AQ40">
        <f t="shared" si="27"/>
        <v>-249.18376224896534</v>
      </c>
      <c r="AR40">
        <f t="shared" si="27"/>
        <v>-249.35751178949795</v>
      </c>
      <c r="AS40">
        <f t="shared" si="27"/>
        <v>2.0208567556475945</v>
      </c>
      <c r="AT40">
        <f t="shared" si="27"/>
        <v>4.8130524923737603</v>
      </c>
      <c r="AU40">
        <f t="shared" si="23"/>
        <v>-242.52360254147661</v>
      </c>
      <c r="AW40">
        <v>37</v>
      </c>
      <c r="AX40">
        <f>IF(Z40&gt;0, (R40*SUMPRODUCT(K40:$K$98, X40:$X$98)-K40*$AZ$3)/Z40, 0)</f>
        <v>4801.2383074490435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9.4780000000000003E-3</v>
      </c>
      <c r="Q41" s="4">
        <f t="shared" si="21"/>
        <v>12.5</v>
      </c>
      <c r="R41">
        <f t="shared" si="0"/>
        <v>2000000</v>
      </c>
      <c r="S41">
        <f t="shared" si="1"/>
        <v>4742.5607140924103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2816.8084248331315</v>
      </c>
      <c r="AC41">
        <f t="shared" si="2"/>
        <v>2728.1879745226961</v>
      </c>
      <c r="AE41">
        <f t="shared" si="3"/>
        <v>0</v>
      </c>
      <c r="AF41">
        <f t="shared" si="24"/>
        <v>0</v>
      </c>
      <c r="AG41">
        <f t="shared" si="24"/>
        <v>-7.1907038702107391</v>
      </c>
      <c r="AH41">
        <f t="shared" si="5"/>
        <v>-11121.176888532011</v>
      </c>
      <c r="AI41">
        <f t="shared" si="25"/>
        <v>-11128.367592402221</v>
      </c>
      <c r="AJ41">
        <f t="shared" si="7"/>
        <v>88.620450310435444</v>
      </c>
      <c r="AK41">
        <f t="shared" si="22"/>
        <v>197.17658973831922</v>
      </c>
      <c r="AL41">
        <f t="shared" si="26"/>
        <v>-10842.570552353467</v>
      </c>
      <c r="AN41">
        <f t="shared" si="27"/>
        <v>0</v>
      </c>
      <c r="AO41">
        <f t="shared" si="27"/>
        <v>0</v>
      </c>
      <c r="AP41">
        <f t="shared" si="27"/>
        <v>-0.15211182766260789</v>
      </c>
      <c r="AQ41">
        <f t="shared" si="27"/>
        <v>-235.25687788116093</v>
      </c>
      <c r="AR41">
        <f t="shared" si="27"/>
        <v>-235.40898970882353</v>
      </c>
      <c r="AS41">
        <f t="shared" si="27"/>
        <v>1.8746730373432268</v>
      </c>
      <c r="AT41">
        <f t="shared" si="27"/>
        <v>4.1710647495343105</v>
      </c>
      <c r="AU41">
        <f t="shared" si="23"/>
        <v>-229.36325192194602</v>
      </c>
      <c r="AW41">
        <v>38</v>
      </c>
      <c r="AX41">
        <f>IF(Z41&gt;0, (R41*SUMPRODUCT(K41:$K$98, X41:$X$98)-K41*$AZ$3)/Z41, 0)</f>
        <v>4742.5607140924103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1.0265E-2</v>
      </c>
      <c r="Q42" s="4">
        <f t="shared" si="21"/>
        <v>12.5</v>
      </c>
      <c r="R42">
        <f t="shared" si="0"/>
        <v>2000000</v>
      </c>
      <c r="S42">
        <f t="shared" si="1"/>
        <v>4677.6030660329043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2728.1879745226961</v>
      </c>
      <c r="AC42">
        <f t="shared" si="2"/>
        <v>2636.2911965866533</v>
      </c>
      <c r="AE42">
        <f t="shared" si="3"/>
        <v>0</v>
      </c>
      <c r="AF42">
        <f t="shared" si="24"/>
        <v>0</v>
      </c>
      <c r="AG42">
        <f t="shared" si="24"/>
        <v>-7.0449842562809186</v>
      </c>
      <c r="AH42">
        <f t="shared" si="5"/>
        <v>-11810.012036434118</v>
      </c>
      <c r="AI42">
        <f t="shared" si="25"/>
        <v>-11817.057020690399</v>
      </c>
      <c r="AJ42">
        <f t="shared" si="7"/>
        <v>91.896777936042781</v>
      </c>
      <c r="AK42">
        <f t="shared" si="22"/>
        <v>190.97315821658876</v>
      </c>
      <c r="AL42">
        <f t="shared" si="26"/>
        <v>-11534.187084537767</v>
      </c>
      <c r="AN42">
        <f t="shared" si="27"/>
        <v>0</v>
      </c>
      <c r="AO42">
        <f t="shared" si="27"/>
        <v>0</v>
      </c>
      <c r="AP42">
        <f t="shared" si="27"/>
        <v>-0.13306185845984386</v>
      </c>
      <c r="AQ42">
        <f t="shared" si="27"/>
        <v>-223.06113013666715</v>
      </c>
      <c r="AR42">
        <f t="shared" si="27"/>
        <v>-223.19419199512697</v>
      </c>
      <c r="AS42">
        <f t="shared" si="27"/>
        <v>1.7356967189443551</v>
      </c>
      <c r="AT42">
        <f t="shared" si="27"/>
        <v>3.6069978901073969</v>
      </c>
      <c r="AU42">
        <f t="shared" si="23"/>
        <v>-217.85149738607521</v>
      </c>
      <c r="AW42">
        <v>39</v>
      </c>
      <c r="AX42">
        <f>IF(Z42&gt;0, (R42*SUMPRODUCT(K42:$K$98, X42:$X$98)-K42*$AZ$3)/Z42, 0)</f>
        <v>4677.6030660329043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1.1204E-2</v>
      </c>
      <c r="Q43" s="4">
        <f t="shared" si="21"/>
        <v>12.5</v>
      </c>
      <c r="R43">
        <f t="shared" si="0"/>
        <v>2000000</v>
      </c>
      <c r="S43">
        <f t="shared" si="1"/>
        <v>4606.6137600258726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2636.2911965866533</v>
      </c>
      <c r="AC43">
        <f t="shared" si="2"/>
        <v>2541.230155686696</v>
      </c>
      <c r="AE43">
        <f t="shared" si="3"/>
        <v>0</v>
      </c>
      <c r="AF43">
        <f t="shared" si="24"/>
        <v>0</v>
      </c>
      <c r="AG43">
        <f t="shared" si="24"/>
        <v>-6.8956024101107394</v>
      </c>
      <c r="AH43">
        <f t="shared" si="5"/>
        <v>-12629.120577179427</v>
      </c>
      <c r="AI43">
        <f t="shared" si="25"/>
        <v>-12636.016179589536</v>
      </c>
      <c r="AJ43">
        <f t="shared" si="7"/>
        <v>95.061040899957334</v>
      </c>
      <c r="AK43">
        <f t="shared" si="22"/>
        <v>184.54038376106575</v>
      </c>
      <c r="AL43">
        <f t="shared" si="26"/>
        <v>-12356.414754928514</v>
      </c>
      <c r="AN43">
        <f t="shared" si="27"/>
        <v>0</v>
      </c>
      <c r="AO43">
        <f t="shared" si="27"/>
        <v>0</v>
      </c>
      <c r="AP43">
        <f t="shared" si="27"/>
        <v>-0.11628608465451906</v>
      </c>
      <c r="AQ43">
        <f t="shared" si="27"/>
        <v>-212.97500888344152</v>
      </c>
      <c r="AR43">
        <f t="shared" si="27"/>
        <v>-213.09129496809601</v>
      </c>
      <c r="AS43">
        <f t="shared" si="27"/>
        <v>1.6030907224625806</v>
      </c>
      <c r="AT43">
        <f t="shared" si="27"/>
        <v>3.1120527855190101</v>
      </c>
      <c r="AU43">
        <f t="shared" si="23"/>
        <v>-208.37615146011444</v>
      </c>
      <c r="AW43">
        <v>40</v>
      </c>
      <c r="AX43">
        <f>IF(Z43&gt;0, (R43*SUMPRODUCT(K43:$K$98, X43:$X$98)-K43*$AZ$3)/Z43, 0)</f>
        <v>4606.6137600258726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1.2285000000000001E-2</v>
      </c>
      <c r="Q44" s="4">
        <f t="shared" si="21"/>
        <v>12.5</v>
      </c>
      <c r="R44">
        <f t="shared" si="0"/>
        <v>2000000</v>
      </c>
      <c r="S44">
        <f t="shared" si="1"/>
        <v>4528.6355762777966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2541.230155686696</v>
      </c>
      <c r="AC44">
        <f t="shared" si="2"/>
        <v>2442.5409407646048</v>
      </c>
      <c r="AE44">
        <f t="shared" si="3"/>
        <v>0</v>
      </c>
      <c r="AF44">
        <f t="shared" si="24"/>
        <v>0</v>
      </c>
      <c r="AG44">
        <f t="shared" si="24"/>
        <v>-6.7419339104014213</v>
      </c>
      <c r="AH44">
        <f t="shared" si="5"/>
        <v>-13553.996097313669</v>
      </c>
      <c r="AI44">
        <f t="shared" si="25"/>
        <v>-13560.738031224071</v>
      </c>
      <c r="AJ44">
        <f t="shared" si="7"/>
        <v>98.689214922091196</v>
      </c>
      <c r="AK44">
        <f t="shared" si="22"/>
        <v>177.88611089806872</v>
      </c>
      <c r="AL44">
        <f t="shared" si="26"/>
        <v>-13284.162705403911</v>
      </c>
      <c r="AN44">
        <f t="shared" si="27"/>
        <v>0</v>
      </c>
      <c r="AO44">
        <f t="shared" si="27"/>
        <v>0</v>
      </c>
      <c r="AP44">
        <f t="shared" si="27"/>
        <v>-0.10151307969463669</v>
      </c>
      <c r="AQ44">
        <f t="shared" si="27"/>
        <v>-204.08207856868094</v>
      </c>
      <c r="AR44">
        <f t="shared" si="27"/>
        <v>-204.18359164837557</v>
      </c>
      <c r="AS44">
        <f t="shared" si="27"/>
        <v>1.4859603004905273</v>
      </c>
      <c r="AT44">
        <f t="shared" si="27"/>
        <v>2.6784253883452047</v>
      </c>
      <c r="AU44">
        <f t="shared" si="23"/>
        <v>-200.01920595953985</v>
      </c>
      <c r="AW44">
        <v>41</v>
      </c>
      <c r="AX44">
        <f>IF(Z44&gt;0, (R44*SUMPRODUCT(K44:$K$98, X44:$X$98)-K44*$AZ$3)/Z44, 0)</f>
        <v>4528.6355762777966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1.3528E-2</v>
      </c>
      <c r="Q45" s="4">
        <f t="shared" si="21"/>
        <v>12.5</v>
      </c>
      <c r="R45">
        <f t="shared" si="0"/>
        <v>2000000</v>
      </c>
      <c r="S45">
        <f t="shared" si="1"/>
        <v>4444.0028270374378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2442.5409407646048</v>
      </c>
      <c r="AC45">
        <f t="shared" si="2"/>
        <v>2340.4997496614133</v>
      </c>
      <c r="AE45">
        <f t="shared" si="3"/>
        <v>0</v>
      </c>
      <c r="AF45">
        <f t="shared" si="24"/>
        <v>0</v>
      </c>
      <c r="AG45">
        <f t="shared" si="24"/>
        <v>-6.5833096893574954</v>
      </c>
      <c r="AH45">
        <f t="shared" si="5"/>
        <v>-14592.781110385667</v>
      </c>
      <c r="AI45">
        <f t="shared" si="25"/>
        <v>-14599.364420075024</v>
      </c>
      <c r="AJ45">
        <f t="shared" si="7"/>
        <v>102.04119110319152</v>
      </c>
      <c r="AK45">
        <f t="shared" si="22"/>
        <v>170.97786585352236</v>
      </c>
      <c r="AL45">
        <f t="shared" si="26"/>
        <v>-14326.345363118311</v>
      </c>
      <c r="AN45">
        <f t="shared" si="27"/>
        <v>0</v>
      </c>
      <c r="AO45">
        <f t="shared" si="27"/>
        <v>0</v>
      </c>
      <c r="AP45">
        <f t="shared" si="27"/>
        <v>-8.8504178531768965E-2</v>
      </c>
      <c r="AQ45">
        <f t="shared" si="27"/>
        <v>-196.18127744414926</v>
      </c>
      <c r="AR45">
        <f t="shared" si="27"/>
        <v>-196.26978162268102</v>
      </c>
      <c r="AS45">
        <f t="shared" si="27"/>
        <v>1.3718133007764692</v>
      </c>
      <c r="AT45">
        <f t="shared" si="27"/>
        <v>2.2985787208132744</v>
      </c>
      <c r="AU45">
        <f t="shared" si="23"/>
        <v>-192.59938960109127</v>
      </c>
      <c r="AW45">
        <v>42</v>
      </c>
      <c r="AX45">
        <f>IF(Z45&gt;0, (R45*SUMPRODUCT(K45:$K$98, X45:$X$98)-K45*$AZ$3)/Z45, 0)</f>
        <v>4444.0028270374378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1.4963000000000001E-2</v>
      </c>
      <c r="Q46" s="4">
        <f t="shared" si="21"/>
        <v>12.5</v>
      </c>
      <c r="R46">
        <f t="shared" si="0"/>
        <v>2000000</v>
      </c>
      <c r="S46">
        <f t="shared" si="1"/>
        <v>4353.1637922939963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2340.4997496614133</v>
      </c>
      <c r="AC46">
        <f t="shared" si="2"/>
        <v>2235.4264074543089</v>
      </c>
      <c r="AE46">
        <f t="shared" si="3"/>
        <v>0</v>
      </c>
      <c r="AF46">
        <f t="shared" si="24"/>
        <v>0</v>
      </c>
      <c r="AG46">
        <f t="shared" si="24"/>
        <v>-6.4189705295820643</v>
      </c>
      <c r="AH46">
        <f t="shared" si="5"/>
        <v>-15760.970061096994</v>
      </c>
      <c r="AI46">
        <f t="shared" si="25"/>
        <v>-15767.389031626575</v>
      </c>
      <c r="AJ46">
        <f t="shared" si="7"/>
        <v>105.07334220710436</v>
      </c>
      <c r="AK46">
        <f t="shared" si="22"/>
        <v>163.83498247629893</v>
      </c>
      <c r="AL46">
        <f t="shared" si="26"/>
        <v>-15498.480706943172</v>
      </c>
      <c r="AN46">
        <f t="shared" si="27"/>
        <v>0</v>
      </c>
      <c r="AO46">
        <f t="shared" si="27"/>
        <v>0</v>
      </c>
      <c r="AP46">
        <f t="shared" si="27"/>
        <v>-7.7048972074178934E-2</v>
      </c>
      <c r="AQ46">
        <f t="shared" si="27"/>
        <v>-189.18400333869414</v>
      </c>
      <c r="AR46">
        <f t="shared" si="27"/>
        <v>-189.26105231076832</v>
      </c>
      <c r="AS46">
        <f t="shared" si="27"/>
        <v>1.2612291912147078</v>
      </c>
      <c r="AT46">
        <f t="shared" si="27"/>
        <v>1.9665640979990369</v>
      </c>
      <c r="AU46">
        <f t="shared" si="23"/>
        <v>-186.03325902155458</v>
      </c>
      <c r="AW46">
        <v>43</v>
      </c>
      <c r="AX46">
        <f>IF(Z46&gt;0, (R46*SUMPRODUCT(K46:$K$98, X46:$X$98)-K46*$AZ$3)/Z46, 0)</f>
        <v>4353.1637922939963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1.6567999999999999E-2</v>
      </c>
      <c r="Q47" s="4">
        <f t="shared" si="21"/>
        <v>12.5</v>
      </c>
      <c r="R47">
        <f t="shared" si="0"/>
        <v>2000000</v>
      </c>
      <c r="S47">
        <f t="shared" si="1"/>
        <v>4256.2458193806642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2235.4264074543089</v>
      </c>
      <c r="AC47">
        <f t="shared" si="2"/>
        <v>2127.5887748629757</v>
      </c>
      <c r="AE47">
        <f t="shared" si="3"/>
        <v>0</v>
      </c>
      <c r="AF47">
        <f t="shared" si="24"/>
        <v>0</v>
      </c>
      <c r="AG47">
        <f t="shared" si="24"/>
        <v>-6.248431320552128</v>
      </c>
      <c r="AH47">
        <f t="shared" si="5"/>
        <v>-17015.920597458502</v>
      </c>
      <c r="AI47">
        <f t="shared" si="25"/>
        <v>-17022.169028779055</v>
      </c>
      <c r="AJ47">
        <f t="shared" si="7"/>
        <v>107.8376325913332</v>
      </c>
      <c r="AK47">
        <f t="shared" si="22"/>
        <v>156.47984852180164</v>
      </c>
      <c r="AL47">
        <f t="shared" si="26"/>
        <v>-16757.851547665919</v>
      </c>
      <c r="AN47">
        <f t="shared" si="27"/>
        <v>0</v>
      </c>
      <c r="AO47">
        <f t="shared" si="27"/>
        <v>0</v>
      </c>
      <c r="AP47">
        <f t="shared" si="27"/>
        <v>-6.6966013378671571E-2</v>
      </c>
      <c r="AQ47">
        <f t="shared" si="27"/>
        <v>-182.36390990357094</v>
      </c>
      <c r="AR47">
        <f t="shared" si="27"/>
        <v>-182.43087591694962</v>
      </c>
      <c r="AS47">
        <f t="shared" si="27"/>
        <v>1.155723088942807</v>
      </c>
      <c r="AT47">
        <f t="shared" si="27"/>
        <v>1.6770339773339353</v>
      </c>
      <c r="AU47">
        <f t="shared" si="23"/>
        <v>-179.59811885067288</v>
      </c>
      <c r="AW47">
        <v>44</v>
      </c>
      <c r="AX47">
        <f>IF(Z47&gt;0, (R47*SUMPRODUCT(K47:$K$98, X47:$X$98)-K47*$AZ$3)/Z47, 0)</f>
        <v>4256.2458193806642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1.8353999999999999E-2</v>
      </c>
      <c r="Q48" s="4">
        <f t="shared" si="21"/>
        <v>12.5</v>
      </c>
      <c r="R48">
        <f t="shared" si="0"/>
        <v>2000000</v>
      </c>
      <c r="S48">
        <f t="shared" si="1"/>
        <v>4154.5215834566943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2127.5887748629757</v>
      </c>
      <c r="AC48">
        <f t="shared" si="2"/>
        <v>2017.8555531266916</v>
      </c>
      <c r="AE48">
        <f t="shared" si="3"/>
        <v>0</v>
      </c>
      <c r="AF48">
        <f t="shared" si="24"/>
        <v>0</v>
      </c>
      <c r="AG48">
        <f t="shared" si="24"/>
        <v>-6.0712632988891926</v>
      </c>
      <c r="AH48">
        <f t="shared" si="5"/>
        <v>-18349.393353186202</v>
      </c>
      <c r="AI48">
        <f t="shared" si="25"/>
        <v>-18355.464616485093</v>
      </c>
      <c r="AJ48">
        <f t="shared" si="7"/>
        <v>109.73322173628412</v>
      </c>
      <c r="AK48">
        <f t="shared" si="22"/>
        <v>148.93121424040831</v>
      </c>
      <c r="AL48">
        <f t="shared" si="26"/>
        <v>-18096.800180508399</v>
      </c>
      <c r="AN48">
        <f t="shared" si="27"/>
        <v>0</v>
      </c>
      <c r="AO48">
        <f t="shared" si="27"/>
        <v>0</v>
      </c>
      <c r="AP48">
        <f t="shared" si="27"/>
        <v>-5.809576699583277E-2</v>
      </c>
      <c r="AQ48">
        <f t="shared" si="27"/>
        <v>-175.58488707887685</v>
      </c>
      <c r="AR48">
        <f t="shared" si="27"/>
        <v>-175.64298284587269</v>
      </c>
      <c r="AS48">
        <f t="shared" si="27"/>
        <v>1.0500344603502207</v>
      </c>
      <c r="AT48">
        <f t="shared" si="27"/>
        <v>1.4251190724178022</v>
      </c>
      <c r="AU48">
        <f t="shared" si="23"/>
        <v>-173.16782931310465</v>
      </c>
      <c r="AW48">
        <v>45</v>
      </c>
      <c r="AX48">
        <f>IF(Z48&gt;0, (R48*SUMPRODUCT(K48:$K$98, X48:$X$98)-K48*$AZ$3)/Z48, 0)</f>
        <v>4154.5215834566943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2.0303000000000002E-2</v>
      </c>
      <c r="Q49" s="4">
        <f t="shared" si="21"/>
        <v>12.5</v>
      </c>
      <c r="R49">
        <f t="shared" si="0"/>
        <v>2000000</v>
      </c>
      <c r="S49">
        <f t="shared" si="1"/>
        <v>4049.2332911176295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2017.8555531266916</v>
      </c>
      <c r="AC49">
        <f t="shared" si="2"/>
        <v>1907.1194947686058</v>
      </c>
      <c r="AE49">
        <f t="shared" si="3"/>
        <v>0</v>
      </c>
      <c r="AF49">
        <f t="shared" si="24"/>
        <v>0</v>
      </c>
      <c r="AG49">
        <f t="shared" si="24"/>
        <v>-5.8872858071429537</v>
      </c>
      <c r="AH49">
        <f t="shared" si="5"/>
        <v>-19722.377401175567</v>
      </c>
      <c r="AI49">
        <f t="shared" si="25"/>
        <v>-19728.264686982711</v>
      </c>
      <c r="AJ49">
        <f t="shared" si="7"/>
        <v>110.73605835808576</v>
      </c>
      <c r="AK49">
        <f t="shared" si="22"/>
        <v>141.24988871886842</v>
      </c>
      <c r="AL49">
        <f t="shared" si="26"/>
        <v>-19476.27873990576</v>
      </c>
      <c r="AN49">
        <f t="shared" si="27"/>
        <v>0</v>
      </c>
      <c r="AO49">
        <f t="shared" si="27"/>
        <v>0</v>
      </c>
      <c r="AP49">
        <f t="shared" si="27"/>
        <v>-5.029936693621255E-2</v>
      </c>
      <c r="AQ49">
        <f t="shared" si="27"/>
        <v>-168.50262247377043</v>
      </c>
      <c r="AR49">
        <f t="shared" si="27"/>
        <v>-168.55292184070663</v>
      </c>
      <c r="AS49">
        <f t="shared" si="27"/>
        <v>0.94609873121248211</v>
      </c>
      <c r="AT49">
        <f t="shared" si="27"/>
        <v>1.2068005894582918</v>
      </c>
      <c r="AU49">
        <f t="shared" si="23"/>
        <v>-166.40002252003589</v>
      </c>
      <c r="AW49">
        <v>46</v>
      </c>
      <c r="AX49">
        <f>IF(Z49&gt;0, (R49*SUMPRODUCT(K49:$K$98, X49:$X$98)-K49*$AZ$3)/Z49, 0)</f>
        <v>4049.2332911176295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2.2446000000000001E-2</v>
      </c>
      <c r="Q50" s="4">
        <f t="shared" si="21"/>
        <v>12.5</v>
      </c>
      <c r="R50">
        <f t="shared" si="0"/>
        <v>2000000</v>
      </c>
      <c r="S50">
        <f t="shared" si="1"/>
        <v>3942.3135224335847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1907.1194947686058</v>
      </c>
      <c r="AC50">
        <f t="shared" si="2"/>
        <v>1796.5176122241137</v>
      </c>
      <c r="AE50">
        <f t="shared" si="3"/>
        <v>0</v>
      </c>
      <c r="AF50">
        <f t="shared" si="24"/>
        <v>0</v>
      </c>
      <c r="AG50">
        <f t="shared" si="24"/>
        <v>-5.6962669318443941</v>
      </c>
      <c r="AH50">
        <f t="shared" si="5"/>
        <v>-21143.362756340921</v>
      </c>
      <c r="AI50">
        <f t="shared" si="25"/>
        <v>-21149.059023272766</v>
      </c>
      <c r="AJ50">
        <f t="shared" si="7"/>
        <v>110.60188254449213</v>
      </c>
      <c r="AK50">
        <f t="shared" si="22"/>
        <v>133.49836463380242</v>
      </c>
      <c r="AL50">
        <f t="shared" si="26"/>
        <v>-20904.958776094471</v>
      </c>
      <c r="AN50">
        <f t="shared" si="27"/>
        <v>0</v>
      </c>
      <c r="AO50">
        <f t="shared" si="27"/>
        <v>0</v>
      </c>
      <c r="AP50">
        <f t="shared" si="27"/>
        <v>-4.3452994354107322E-2</v>
      </c>
      <c r="AQ50">
        <f t="shared" si="27"/>
        <v>-161.28851289288954</v>
      </c>
      <c r="AR50">
        <f t="shared" si="27"/>
        <v>-161.33196588724368</v>
      </c>
      <c r="AS50">
        <f t="shared" si="27"/>
        <v>0.84370747285245784</v>
      </c>
      <c r="AT50">
        <f t="shared" si="27"/>
        <v>1.0183693556012661</v>
      </c>
      <c r="AU50">
        <f t="shared" si="23"/>
        <v>-159.46988905878993</v>
      </c>
      <c r="AW50">
        <v>47</v>
      </c>
      <c r="AX50">
        <f>IF(Z50&gt;0, (R50*SUMPRODUCT(K50:$K$98, X50:$X$98)-K50*$AZ$3)/Z50, 0)</f>
        <v>3942.3135224335847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2.4856E-2</v>
      </c>
      <c r="Q51" s="4">
        <f t="shared" si="21"/>
        <v>12.5</v>
      </c>
      <c r="R51">
        <f t="shared" si="0"/>
        <v>2000000</v>
      </c>
      <c r="S51">
        <f t="shared" si="1"/>
        <v>3835.5146491420423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1796.5176122241137</v>
      </c>
      <c r="AC51">
        <f t="shared" si="2"/>
        <v>1686.9261885537944</v>
      </c>
      <c r="AE51">
        <f t="shared" si="3"/>
        <v>0</v>
      </c>
      <c r="AF51">
        <f t="shared" si="24"/>
        <v>0</v>
      </c>
      <c r="AG51">
        <f t="shared" si="24"/>
        <v>-5.4977178516680256</v>
      </c>
      <c r="AH51">
        <f t="shared" si="5"/>
        <v>-22653.825737267882</v>
      </c>
      <c r="AI51">
        <f t="shared" si="25"/>
        <v>-22659.323455119549</v>
      </c>
      <c r="AJ51">
        <f t="shared" si="7"/>
        <v>109.59142367031927</v>
      </c>
      <c r="AK51">
        <f t="shared" si="22"/>
        <v>125.75623285568797</v>
      </c>
      <c r="AL51">
        <f t="shared" si="26"/>
        <v>-22423.975798593543</v>
      </c>
      <c r="AN51">
        <f t="shared" si="27"/>
        <v>0</v>
      </c>
      <c r="AO51">
        <f t="shared" si="27"/>
        <v>0</v>
      </c>
      <c r="AP51">
        <f t="shared" si="27"/>
        <v>-3.7444997127589773E-2</v>
      </c>
      <c r="AQ51">
        <f t="shared" si="27"/>
        <v>-154.29537538081306</v>
      </c>
      <c r="AR51">
        <f t="shared" si="27"/>
        <v>-154.33282037794064</v>
      </c>
      <c r="AS51">
        <f t="shared" si="27"/>
        <v>0.74642800072006577</v>
      </c>
      <c r="AT51">
        <f t="shared" si="27"/>
        <v>0.85652663616213742</v>
      </c>
      <c r="AU51">
        <f t="shared" si="23"/>
        <v>-152.72986574105846</v>
      </c>
      <c r="AW51">
        <v>48</v>
      </c>
      <c r="AX51">
        <f>IF(Z51&gt;0, (R51*SUMPRODUCT(K51:$K$98, X51:$X$98)-K51*$AZ$3)/Z51, 0)</f>
        <v>3835.5146491420423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2.7564999999999999E-2</v>
      </c>
      <c r="Q52" s="4">
        <f t="shared" si="21"/>
        <v>12.5</v>
      </c>
      <c r="R52">
        <f t="shared" si="0"/>
        <v>2000000</v>
      </c>
      <c r="S52">
        <f t="shared" si="1"/>
        <v>3729.7543516384035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1686.9261885537944</v>
      </c>
      <c r="AC52">
        <f t="shared" si="2"/>
        <v>1578.7889285502763</v>
      </c>
      <c r="AE52">
        <f t="shared" si="3"/>
        <v>0</v>
      </c>
      <c r="AF52">
        <f t="shared" si="24"/>
        <v>0</v>
      </c>
      <c r="AG52">
        <f t="shared" si="24"/>
        <v>-5.2911960805701161</v>
      </c>
      <c r="AH52">
        <f t="shared" si="5"/>
        <v>-24247.134812996661</v>
      </c>
      <c r="AI52">
        <f t="shared" si="25"/>
        <v>-24252.42600907723</v>
      </c>
      <c r="AJ52">
        <f t="shared" si="7"/>
        <v>108.13726000351812</v>
      </c>
      <c r="AK52">
        <f t="shared" si="22"/>
        <v>118.08483319876562</v>
      </c>
      <c r="AL52">
        <f t="shared" si="26"/>
        <v>-24026.203915874947</v>
      </c>
      <c r="AN52">
        <f t="shared" si="27"/>
        <v>0</v>
      </c>
      <c r="AO52">
        <f t="shared" si="27"/>
        <v>0</v>
      </c>
      <c r="AP52">
        <f t="shared" si="27"/>
        <v>-3.2177121259367732E-2</v>
      </c>
      <c r="AQ52">
        <f t="shared" si="27"/>
        <v>-147.45304940314458</v>
      </c>
      <c r="AR52">
        <f t="shared" si="27"/>
        <v>-147.48522652440394</v>
      </c>
      <c r="AS52">
        <f t="shared" si="27"/>
        <v>0.65761042962786309</v>
      </c>
      <c r="AT52">
        <f t="shared" si="27"/>
        <v>0.71810417509976143</v>
      </c>
      <c r="AU52">
        <f t="shared" si="23"/>
        <v>-146.10951191967632</v>
      </c>
      <c r="AW52">
        <v>49</v>
      </c>
      <c r="AX52">
        <f>IF(Z52&gt;0, (R52*SUMPRODUCT(K52:$K$98, X52:$X$98)-K52*$AZ$3)/Z52, 0)</f>
        <v>3729.7543516384035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3.0620999999999999E-2</v>
      </c>
      <c r="Q53" s="4">
        <f t="shared" si="21"/>
        <v>12.5</v>
      </c>
      <c r="R53">
        <f t="shared" si="0"/>
        <v>2000000</v>
      </c>
      <c r="S53">
        <f t="shared" si="1"/>
        <v>3626.0647224265131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1578.7889285502763</v>
      </c>
      <c r="AC53">
        <f t="shared" si="2"/>
        <v>1472.5484821625723</v>
      </c>
      <c r="AE53">
        <f t="shared" si="3"/>
        <v>0</v>
      </c>
      <c r="AF53">
        <f t="shared" si="24"/>
        <v>0</v>
      </c>
      <c r="AG53">
        <f t="shared" si="24"/>
        <v>-5.0762624045812776</v>
      </c>
      <c r="AH53">
        <f t="shared" si="5"/>
        <v>-25923.474429302001</v>
      </c>
      <c r="AI53">
        <f t="shared" si="25"/>
        <v>-25928.550691706583</v>
      </c>
      <c r="AJ53">
        <f t="shared" si="7"/>
        <v>106.24044638770397</v>
      </c>
      <c r="AK53">
        <f t="shared" si="22"/>
        <v>110.51522499851936</v>
      </c>
      <c r="AL53">
        <f t="shared" si="26"/>
        <v>-25711.795020320362</v>
      </c>
      <c r="AN53">
        <f t="shared" si="27"/>
        <v>0</v>
      </c>
      <c r="AO53">
        <f t="shared" si="27"/>
        <v>0</v>
      </c>
      <c r="AP53">
        <f t="shared" si="27"/>
        <v>-2.7562548586331212E-2</v>
      </c>
      <c r="AQ53">
        <f t="shared" si="27"/>
        <v>-140.75651858329988</v>
      </c>
      <c r="AR53">
        <f t="shared" si="27"/>
        <v>-140.78408113188624</v>
      </c>
      <c r="AS53">
        <f t="shared" si="27"/>
        <v>0.57685305289810929</v>
      </c>
      <c r="AT53">
        <f t="shared" si="27"/>
        <v>0.60006379020161704</v>
      </c>
      <c r="AU53">
        <f t="shared" si="23"/>
        <v>-139.60716428878652</v>
      </c>
      <c r="AW53">
        <v>50</v>
      </c>
      <c r="AX53">
        <f>IF(Z53&gt;0, (R53*SUMPRODUCT(K53:$K$98, X53:$X$98)-K53*$AZ$3)/Z53, 0)</f>
        <v>3626.0647224265131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3.3921E-2</v>
      </c>
      <c r="Q54" s="4">
        <f t="shared" si="21"/>
        <v>12.5</v>
      </c>
      <c r="R54">
        <f t="shared" si="0"/>
        <v>2000000</v>
      </c>
      <c r="S54">
        <f t="shared" si="1"/>
        <v>3524.886951865014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1472.5484821625723</v>
      </c>
      <c r="AC54">
        <f t="shared" si="2"/>
        <v>1368.5889305573455</v>
      </c>
      <c r="AE54">
        <f t="shared" si="3"/>
        <v>0</v>
      </c>
      <c r="AF54">
        <f t="shared" si="24"/>
        <v>0</v>
      </c>
      <c r="AG54">
        <f t="shared" si="24"/>
        <v>-4.8533078835096628</v>
      </c>
      <c r="AH54">
        <f t="shared" si="5"/>
        <v>-27550.703524128243</v>
      </c>
      <c r="AI54">
        <f t="shared" si="25"/>
        <v>-27555.556832011753</v>
      </c>
      <c r="AJ54">
        <f t="shared" si="7"/>
        <v>103.95955160522681</v>
      </c>
      <c r="AK54">
        <f t="shared" si="22"/>
        <v>103.07839375138008</v>
      </c>
      <c r="AL54">
        <f t="shared" si="26"/>
        <v>-27348.518886655143</v>
      </c>
      <c r="AN54">
        <f t="shared" si="27"/>
        <v>0</v>
      </c>
      <c r="AO54">
        <f t="shared" si="27"/>
        <v>0</v>
      </c>
      <c r="AP54">
        <f t="shared" si="27"/>
        <v>-2.352854811595621E-2</v>
      </c>
      <c r="AQ54">
        <f t="shared" si="27"/>
        <v>-133.56417294242016</v>
      </c>
      <c r="AR54">
        <f t="shared" si="27"/>
        <v>-133.58770149053609</v>
      </c>
      <c r="AS54">
        <f t="shared" si="27"/>
        <v>0.50398972634062067</v>
      </c>
      <c r="AT54">
        <f t="shared" si="27"/>
        <v>0.49971792544531191</v>
      </c>
      <c r="AU54">
        <f t="shared" si="23"/>
        <v>-132.58399383875016</v>
      </c>
      <c r="AW54">
        <v>51</v>
      </c>
      <c r="AX54">
        <f>IF(Z54&gt;0, (R54*SUMPRODUCT(K54:$K$98, X54:$X$98)-K54*$AZ$3)/Z54, 0)</f>
        <v>3524.886951865014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3.7368999999999999E-2</v>
      </c>
      <c r="Q55" s="4">
        <f t="shared" si="21"/>
        <v>12.5</v>
      </c>
      <c r="R55">
        <f t="shared" si="0"/>
        <v>2000000</v>
      </c>
      <c r="S55">
        <f t="shared" si="1"/>
        <v>3427.8778257031636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1368.5889305573455</v>
      </c>
      <c r="AC55">
        <f t="shared" si="2"/>
        <v>1267.8791924167763</v>
      </c>
      <c r="AE55">
        <f t="shared" si="3"/>
        <v>0</v>
      </c>
      <c r="AF55">
        <f t="shared" si="24"/>
        <v>0</v>
      </c>
      <c r="AG55">
        <f t="shared" si="24"/>
        <v>-4.6234115423756936</v>
      </c>
      <c r="AH55">
        <f t="shared" si="5"/>
        <v>-29018.121967819618</v>
      </c>
      <c r="AI55">
        <f t="shared" si="25"/>
        <v>-29022.745379361993</v>
      </c>
      <c r="AJ55">
        <f t="shared" si="7"/>
        <v>100.70973814056924</v>
      </c>
      <c r="AK55">
        <f t="shared" si="22"/>
        <v>95.801225139014193</v>
      </c>
      <c r="AL55">
        <f t="shared" si="26"/>
        <v>-28826.23441608241</v>
      </c>
      <c r="AN55">
        <f t="shared" si="27"/>
        <v>0</v>
      </c>
      <c r="AO55">
        <f t="shared" si="27"/>
        <v>0</v>
      </c>
      <c r="AP55">
        <f t="shared" si="27"/>
        <v>-2.0012521714510248E-2</v>
      </c>
      <c r="AQ55">
        <f t="shared" si="27"/>
        <v>-125.60547350645251</v>
      </c>
      <c r="AR55">
        <f t="shared" si="27"/>
        <v>-125.62548602816703</v>
      </c>
      <c r="AS55">
        <f t="shared" si="27"/>
        <v>0.43592394986433786</v>
      </c>
      <c r="AT55">
        <f t="shared" si="27"/>
        <v>0.41467736125131105</v>
      </c>
      <c r="AU55">
        <f t="shared" si="23"/>
        <v>-124.77488471705138</v>
      </c>
      <c r="AW55">
        <v>52</v>
      </c>
      <c r="AX55">
        <f>IF(Z55&gt;0, (R55*SUMPRODUCT(K55:$K$98, X55:$X$98)-K55*$AZ$3)/Z55, 0)</f>
        <v>3427.8778257031636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5.0548205999999998E-2</v>
      </c>
      <c r="Q56" s="4">
        <f t="shared" si="21"/>
        <v>12.5</v>
      </c>
      <c r="R56">
        <f t="shared" si="0"/>
        <v>2000000</v>
      </c>
      <c r="S56">
        <f t="shared" si="1"/>
        <v>3371.7494997042704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1267.8791924167763</v>
      </c>
      <c r="AC56">
        <f t="shared" si="2"/>
        <v>1171.6080356976909</v>
      </c>
      <c r="AE56">
        <f t="shared" si="3"/>
        <v>0</v>
      </c>
      <c r="AF56">
        <f t="shared" si="24"/>
        <v>0</v>
      </c>
      <c r="AG56">
        <f t="shared" si="24"/>
        <v>-4.3434722678851525</v>
      </c>
      <c r="AH56">
        <f t="shared" si="5"/>
        <v>-37392.825450685486</v>
      </c>
      <c r="AI56">
        <f t="shared" si="25"/>
        <v>-37397.168922953373</v>
      </c>
      <c r="AJ56">
        <f t="shared" si="7"/>
        <v>96.271156719085411</v>
      </c>
      <c r="AK56">
        <f t="shared" si="22"/>
        <v>88.751543469174351</v>
      </c>
      <c r="AL56">
        <f t="shared" si="26"/>
        <v>-37212.146222765114</v>
      </c>
      <c r="AN56">
        <f t="shared" si="27"/>
        <v>0</v>
      </c>
      <c r="AO56">
        <f t="shared" si="27"/>
        <v>0</v>
      </c>
      <c r="AP56">
        <f t="shared" si="27"/>
        <v>-1.6786428059964827E-2</v>
      </c>
      <c r="AQ56">
        <f t="shared" si="27"/>
        <v>-144.51386717207674</v>
      </c>
      <c r="AR56">
        <f t="shared" si="27"/>
        <v>-144.5306536001367</v>
      </c>
      <c r="AS56">
        <f t="shared" si="27"/>
        <v>0.37206381135740163</v>
      </c>
      <c r="AT56">
        <f t="shared" si="27"/>
        <v>0.34300239710786373</v>
      </c>
      <c r="AU56">
        <f t="shared" si="23"/>
        <v>-143.81558739167144</v>
      </c>
      <c r="AW56">
        <v>53</v>
      </c>
      <c r="AX56">
        <f>IF(Z56&gt;0, (R56*SUMPRODUCT(K56:$K$98, X56:$X$98)-K56*$AZ$3)/Z56, 0)</f>
        <v>3371.7494997042704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6.4784177999999998E-2</v>
      </c>
      <c r="Q57" s="4">
        <f t="shared" si="21"/>
        <v>12.5</v>
      </c>
      <c r="R57">
        <f t="shared" si="0"/>
        <v>2000000</v>
      </c>
      <c r="S57">
        <f t="shared" si="1"/>
        <v>3276.2423809325132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1171.6080356976909</v>
      </c>
      <c r="AC57">
        <f t="shared" si="2"/>
        <v>1053.2855228000485</v>
      </c>
      <c r="AE57">
        <f t="shared" si="3"/>
        <v>0</v>
      </c>
      <c r="AF57">
        <f t="shared" si="24"/>
        <v>0</v>
      </c>
      <c r="AG57">
        <f t="shared" si="24"/>
        <v>-4.0186492646655658</v>
      </c>
      <c r="AH57">
        <f t="shared" si="5"/>
        <v>-45022.12488651766</v>
      </c>
      <c r="AI57">
        <f t="shared" si="25"/>
        <v>-45026.143535782328</v>
      </c>
      <c r="AJ57">
        <f t="shared" si="7"/>
        <v>118.32251289764235</v>
      </c>
      <c r="AK57">
        <f t="shared" si="22"/>
        <v>82.012562498838363</v>
      </c>
      <c r="AL57">
        <f t="shared" si="26"/>
        <v>-44825.808460385852</v>
      </c>
      <c r="AN57">
        <f t="shared" si="27"/>
        <v>0</v>
      </c>
      <c r="AO57">
        <f t="shared" si="27"/>
        <v>0</v>
      </c>
      <c r="AP57">
        <f t="shared" si="27"/>
        <v>-1.3867025746378771E-2</v>
      </c>
      <c r="AQ57">
        <f t="shared" si="27"/>
        <v>-155.35642048870798</v>
      </c>
      <c r="AR57">
        <f t="shared" si="27"/>
        <v>-155.37028751445439</v>
      </c>
      <c r="AS57">
        <f t="shared" si="27"/>
        <v>0.4082917479648196</v>
      </c>
      <c r="AT57">
        <f t="shared" si="27"/>
        <v>0.28299815206504064</v>
      </c>
      <c r="AU57">
        <f t="shared" si="23"/>
        <v>-154.67899761442453</v>
      </c>
      <c r="AW57">
        <v>54</v>
      </c>
      <c r="AX57">
        <f>IF(Z57&gt;0, (R57*SUMPRODUCT(K57:$K$98, X57:$X$98)-K57*$AZ$3)/Z57, 0)</f>
        <v>3276.2423809325132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8.0470763000000001E-2</v>
      </c>
      <c r="Q58" s="4">
        <f t="shared" si="21"/>
        <v>12.5</v>
      </c>
      <c r="R58">
        <f t="shared" si="0"/>
        <v>2000000</v>
      </c>
      <c r="S58">
        <f t="shared" si="1"/>
        <v>3150.8013923639251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1053.2855228000485</v>
      </c>
      <c r="AC58">
        <f t="shared" si="2"/>
        <v>921.31424005637155</v>
      </c>
      <c r="AE58">
        <f t="shared" si="3"/>
        <v>0</v>
      </c>
      <c r="AF58">
        <f t="shared" si="24"/>
        <v>0</v>
      </c>
      <c r="AG58">
        <f t="shared" si="24"/>
        <v>-3.6550789994618831</v>
      </c>
      <c r="AH58">
        <f t="shared" si="5"/>
        <v>-51741.403609124318</v>
      </c>
      <c r="AI58">
        <f t="shared" si="25"/>
        <v>-51745.058688123783</v>
      </c>
      <c r="AJ58">
        <f t="shared" si="7"/>
        <v>131.97128274367697</v>
      </c>
      <c r="AK58">
        <f t="shared" si="22"/>
        <v>73.7299865960034</v>
      </c>
      <c r="AL58">
        <f t="shared" si="26"/>
        <v>-51539.357418784108</v>
      </c>
      <c r="AN58">
        <f t="shared" si="27"/>
        <v>0</v>
      </c>
      <c r="AO58">
        <f t="shared" si="27"/>
        <v>0</v>
      </c>
      <c r="AP58">
        <f t="shared" si="27"/>
        <v>-1.1261129773717177E-2</v>
      </c>
      <c r="AQ58">
        <f t="shared" si="27"/>
        <v>-159.41287747882058</v>
      </c>
      <c r="AR58">
        <f t="shared" si="27"/>
        <v>-159.42413860859429</v>
      </c>
      <c r="AS58">
        <f t="shared" si="27"/>
        <v>0.40659743376251661</v>
      </c>
      <c r="AT58">
        <f t="shared" si="27"/>
        <v>0.22715868723884222</v>
      </c>
      <c r="AU58">
        <f t="shared" si="23"/>
        <v>-158.79038248759295</v>
      </c>
      <c r="AW58">
        <v>55</v>
      </c>
      <c r="AX58">
        <f>IF(Z58&gt;0, (R58*SUMPRODUCT(K58:$K$98, X58:$X$98)-K58*$AZ$3)/Z58, 0)</f>
        <v>3150.8013923639251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9.7818447000000003E-2</v>
      </c>
      <c r="Q59" s="4">
        <f t="shared" si="21"/>
        <v>12.5</v>
      </c>
      <c r="R59">
        <f t="shared" si="0"/>
        <v>2000000</v>
      </c>
      <c r="S59">
        <f t="shared" si="1"/>
        <v>3000.5457534908924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921.31424005637155</v>
      </c>
      <c r="AC59">
        <f t="shared" si="2"/>
        <v>782.78094984989934</v>
      </c>
      <c r="AE59">
        <f t="shared" si="3"/>
        <v>0</v>
      </c>
      <c r="AF59">
        <f t="shared" si="24"/>
        <v>0</v>
      </c>
      <c r="AG59">
        <f t="shared" si="24"/>
        <v>-3.2609940580775891</v>
      </c>
      <c r="AH59">
        <f t="shared" si="5"/>
        <v>-57205.46422234804</v>
      </c>
      <c r="AI59">
        <f t="shared" si="25"/>
        <v>-57208.725216406121</v>
      </c>
      <c r="AJ59">
        <f t="shared" si="7"/>
        <v>138.5332902064722</v>
      </c>
      <c r="AK59">
        <f t="shared" si="22"/>
        <v>64.491996803946009</v>
      </c>
      <c r="AL59">
        <f t="shared" si="26"/>
        <v>-57005.699929395705</v>
      </c>
      <c r="AN59">
        <f t="shared" si="27"/>
        <v>0</v>
      </c>
      <c r="AO59">
        <f t="shared" si="27"/>
        <v>0</v>
      </c>
      <c r="AP59">
        <f t="shared" si="27"/>
        <v>-8.9705109375442221E-3</v>
      </c>
      <c r="AQ59">
        <f t="shared" si="27"/>
        <v>-157.3637465614965</v>
      </c>
      <c r="AR59">
        <f t="shared" si="27"/>
        <v>-157.37271707243406</v>
      </c>
      <c r="AS59">
        <f t="shared" si="27"/>
        <v>0.38108453216371324</v>
      </c>
      <c r="AT59">
        <f t="shared" si="27"/>
        <v>0.17740791685309465</v>
      </c>
      <c r="AU59">
        <f t="shared" si="23"/>
        <v>-156.81422462341726</v>
      </c>
      <c r="AW59">
        <v>56</v>
      </c>
      <c r="AX59">
        <f>IF(Z59&gt;0, (R59*SUMPRODUCT(K59:$K$98, X59:$X$98)-K59*$AZ$3)/Z59, 0)</f>
        <v>3000.5457534908924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0.115047869</v>
      </c>
      <c r="Q60" s="4">
        <f t="shared" si="21"/>
        <v>12.5</v>
      </c>
      <c r="R60">
        <f t="shared" si="0"/>
        <v>2000000</v>
      </c>
      <c r="S60">
        <f t="shared" si="1"/>
        <v>2821.6414873613226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782.78094984989934</v>
      </c>
      <c r="AC60">
        <f t="shared" si="2"/>
        <v>644.05969192442865</v>
      </c>
      <c r="AE60">
        <f t="shared" si="3"/>
        <v>0</v>
      </c>
      <c r="AF60">
        <f t="shared" si="24"/>
        <v>0</v>
      </c>
      <c r="AG60">
        <f t="shared" si="24"/>
        <v>-2.8532137002933244</v>
      </c>
      <c r="AH60">
        <f t="shared" si="5"/>
        <v>-60027.266752558215</v>
      </c>
      <c r="AI60">
        <f t="shared" si="25"/>
        <v>-60030.119966258506</v>
      </c>
      <c r="AJ60">
        <f t="shared" si="7"/>
        <v>138.7212579254707</v>
      </c>
      <c r="AK60">
        <f t="shared" si="22"/>
        <v>54.794666489492961</v>
      </c>
      <c r="AL60">
        <f t="shared" si="26"/>
        <v>-59836.604041843544</v>
      </c>
      <c r="AN60">
        <f t="shared" si="27"/>
        <v>0</v>
      </c>
      <c r="AO60">
        <f t="shared" si="27"/>
        <v>0</v>
      </c>
      <c r="AP60">
        <f t="shared" si="27"/>
        <v>-7.0078282687170753E-3</v>
      </c>
      <c r="AQ60">
        <f t="shared" si="27"/>
        <v>-147.43402388652208</v>
      </c>
      <c r="AR60">
        <f t="shared" si="27"/>
        <v>-147.4410317147908</v>
      </c>
      <c r="AS60">
        <f t="shared" si="27"/>
        <v>0.34071571738989126</v>
      </c>
      <c r="AT60">
        <f t="shared" si="27"/>
        <v>0.13458214250145958</v>
      </c>
      <c r="AU60">
        <f t="shared" si="23"/>
        <v>-146.96573385489947</v>
      </c>
      <c r="AW60">
        <v>57</v>
      </c>
      <c r="AX60">
        <f>IF(Z60&gt;0, (R60*SUMPRODUCT(K60:$K$98, X60:$X$98)-K60*$AZ$3)/Z60, 0)</f>
        <v>2821.6414873613226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0.13365521</v>
      </c>
      <c r="Q61" s="4">
        <f t="shared" si="21"/>
        <v>12.5</v>
      </c>
      <c r="R61">
        <f t="shared" si="0"/>
        <v>2000000</v>
      </c>
      <c r="S61">
        <f t="shared" si="1"/>
        <v>2625.8720812355964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644.05969192442865</v>
      </c>
      <c r="AC61">
        <f t="shared" si="2"/>
        <v>513.27074717721541</v>
      </c>
      <c r="AE61">
        <f t="shared" si="3"/>
        <v>0</v>
      </c>
      <c r="AF61">
        <f t="shared" si="24"/>
        <v>0</v>
      </c>
      <c r="AG61">
        <f t="shared" si="24"/>
        <v>-2.4433346870028099</v>
      </c>
      <c r="AH61">
        <f t="shared" si="5"/>
        <v>-61015.500206013014</v>
      </c>
      <c r="AI61">
        <f t="shared" si="25"/>
        <v>-61017.94354070002</v>
      </c>
      <c r="AJ61">
        <f t="shared" si="7"/>
        <v>130.78894474721324</v>
      </c>
      <c r="AK61">
        <f t="shared" si="22"/>
        <v>45.084178434710012</v>
      </c>
      <c r="AL61">
        <f t="shared" si="26"/>
        <v>-60842.070417518102</v>
      </c>
      <c r="AN61">
        <f t="shared" si="27"/>
        <v>0</v>
      </c>
      <c r="AO61">
        <f t="shared" si="27"/>
        <v>0</v>
      </c>
      <c r="AP61">
        <f t="shared" si="27"/>
        <v>-5.3581403813665962E-3</v>
      </c>
      <c r="AQ61">
        <f t="shared" si="27"/>
        <v>-133.80467984275958</v>
      </c>
      <c r="AR61">
        <f t="shared" si="27"/>
        <v>-133.81003798314097</v>
      </c>
      <c r="AS61">
        <f t="shared" si="27"/>
        <v>0.28681519974081304</v>
      </c>
      <c r="AT61">
        <f t="shared" si="27"/>
        <v>9.8867894896577865E-2</v>
      </c>
      <c r="AU61">
        <f t="shared" si="23"/>
        <v>-133.42435488850359</v>
      </c>
      <c r="AW61">
        <v>58</v>
      </c>
      <c r="AX61">
        <f>IF(Z61&gt;0, (R61*SUMPRODUCT(K61:$K$98, X61:$X$98)-K61*$AZ$3)/Z61, 0)</f>
        <v>2625.8720812355964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0.153152232</v>
      </c>
      <c r="Q62" s="4">
        <f t="shared" si="21"/>
        <v>12.5</v>
      </c>
      <c r="R62">
        <f t="shared" si="0"/>
        <v>2000000</v>
      </c>
      <c r="S62">
        <f t="shared" si="1"/>
        <v>2410.6709016807417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513.27074717721541</v>
      </c>
      <c r="AC62">
        <f t="shared" si="2"/>
        <v>394.32774513741003</v>
      </c>
      <c r="AE62">
        <f t="shared" si="3"/>
        <v>0</v>
      </c>
      <c r="AF62">
        <f t="shared" si="24"/>
        <v>0</v>
      </c>
      <c r="AG62">
        <f t="shared" si="24"/>
        <v>-2.04469917929528</v>
      </c>
      <c r="AH62">
        <f t="shared" si="5"/>
        <v>-59872.345734000279</v>
      </c>
      <c r="AI62">
        <f t="shared" si="25"/>
        <v>-59874.390433179571</v>
      </c>
      <c r="AJ62">
        <f t="shared" si="7"/>
        <v>118.94300203980538</v>
      </c>
      <c r="AK62">
        <f t="shared" si="22"/>
        <v>35.928952302405079</v>
      </c>
      <c r="AL62">
        <f t="shared" si="26"/>
        <v>-59719.518478837359</v>
      </c>
      <c r="AN62">
        <f t="shared" si="27"/>
        <v>0</v>
      </c>
      <c r="AO62">
        <f t="shared" si="27"/>
        <v>0</v>
      </c>
      <c r="AP62">
        <f t="shared" si="27"/>
        <v>-4.0035248381940216E-3</v>
      </c>
      <c r="AQ62">
        <f t="shared" si="27"/>
        <v>-117.23016553937507</v>
      </c>
      <c r="AR62">
        <f t="shared" si="27"/>
        <v>-117.23416906421325</v>
      </c>
      <c r="AS62">
        <f t="shared" si="27"/>
        <v>0.23289062167073676</v>
      </c>
      <c r="AT62">
        <f t="shared" si="27"/>
        <v>7.0348956173857974E-2</v>
      </c>
      <c r="AU62">
        <f t="shared" si="23"/>
        <v>-116.93092948636865</v>
      </c>
      <c r="AW62">
        <v>59</v>
      </c>
      <c r="AX62">
        <f>IF(Z62&gt;0, (R62*SUMPRODUCT(K62:$K$98, X62:$X$98)-K62*$AZ$3)/Z62, 0)</f>
        <v>2410.6709016807417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0.17329698399999999</v>
      </c>
      <c r="Q63" s="4">
        <f t="shared" si="21"/>
        <v>12.5</v>
      </c>
      <c r="R63">
        <f t="shared" si="0"/>
        <v>2000000</v>
      </c>
      <c r="S63">
        <f t="shared" si="1"/>
        <v>2173.5197507349012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394.32774513741003</v>
      </c>
      <c r="AC63">
        <f t="shared" si="2"/>
        <v>290.36693477924456</v>
      </c>
      <c r="AE63">
        <f t="shared" si="3"/>
        <v>0</v>
      </c>
      <c r="AF63">
        <f t="shared" si="24"/>
        <v>0</v>
      </c>
      <c r="AG63">
        <f t="shared" si="24"/>
        <v>-1.6699119865431804</v>
      </c>
      <c r="AH63">
        <f t="shared" si="5"/>
        <v>-56694.432153463567</v>
      </c>
      <c r="AI63">
        <f t="shared" si="25"/>
        <v>-56696.102065450112</v>
      </c>
      <c r="AJ63">
        <f t="shared" si="7"/>
        <v>103.96081035816547</v>
      </c>
      <c r="AK63">
        <f t="shared" si="22"/>
        <v>27.602942159618706</v>
      </c>
      <c r="AL63">
        <f t="shared" si="26"/>
        <v>-56564.538312932331</v>
      </c>
      <c r="AN63">
        <f t="shared" si="27"/>
        <v>0</v>
      </c>
      <c r="AO63">
        <f t="shared" si="27"/>
        <v>0</v>
      </c>
      <c r="AP63">
        <f t="shared" si="27"/>
        <v>-2.9193667946285449E-3</v>
      </c>
      <c r="AQ63">
        <f t="shared" si="27"/>
        <v>-99.114111404016001</v>
      </c>
      <c r="AR63">
        <f t="shared" si="27"/>
        <v>-99.117030770810629</v>
      </c>
      <c r="AS63">
        <f t="shared" si="27"/>
        <v>0.18174594837813371</v>
      </c>
      <c r="AT63">
        <f t="shared" si="27"/>
        <v>4.8255904157952147E-2</v>
      </c>
      <c r="AU63">
        <f t="shared" si="23"/>
        <v>-98.887028918274552</v>
      </c>
      <c r="AW63">
        <v>60</v>
      </c>
      <c r="AX63">
        <f>IF(Z63&gt;0, (R63*SUMPRODUCT(K63:$K$98, X63:$X$98)-K63*$AZ$3)/Z63, 0)</f>
        <v>2173.5197507349012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0.19491187900000001</v>
      </c>
      <c r="Q64" s="4">
        <f t="shared" si="21"/>
        <v>12.5</v>
      </c>
      <c r="R64">
        <f t="shared" si="0"/>
        <v>2000000</v>
      </c>
      <c r="S64">
        <f t="shared" si="1"/>
        <v>1912.1064970661587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290.36693477924456</v>
      </c>
      <c r="AC64">
        <f t="shared" si="2"/>
        <v>203.10046192987966</v>
      </c>
      <c r="AE64">
        <f t="shared" si="3"/>
        <v>0</v>
      </c>
      <c r="AF64">
        <f t="shared" si="24"/>
        <v>0</v>
      </c>
      <c r="AG64">
        <f t="shared" si="24"/>
        <v>-1.3277271836159945</v>
      </c>
      <c r="AH64">
        <f t="shared" si="5"/>
        <v>-52077.709289880644</v>
      </c>
      <c r="AI64">
        <f t="shared" si="25"/>
        <v>-52079.037017064264</v>
      </c>
      <c r="AJ64">
        <f t="shared" si="7"/>
        <v>87.266472849364902</v>
      </c>
      <c r="AK64">
        <f t="shared" si="22"/>
        <v>20.325685434547122</v>
      </c>
      <c r="AL64">
        <f t="shared" si="26"/>
        <v>-51971.444858780356</v>
      </c>
      <c r="AN64">
        <f t="shared" si="27"/>
        <v>0</v>
      </c>
      <c r="AO64">
        <f t="shared" si="27"/>
        <v>0</v>
      </c>
      <c r="AP64">
        <f t="shared" si="27"/>
        <v>-2.0724588029026807E-3</v>
      </c>
      <c r="AQ64">
        <f t="shared" si="27"/>
        <v>-81.288466775893838</v>
      </c>
      <c r="AR64">
        <f t="shared" si="27"/>
        <v>-81.290539234696737</v>
      </c>
      <c r="AS64">
        <f t="shared" si="27"/>
        <v>0.13621485805719658</v>
      </c>
      <c r="AT64">
        <f t="shared" si="27"/>
        <v>3.1726506938823916E-2</v>
      </c>
      <c r="AU64">
        <f t="shared" si="23"/>
        <v>-81.122597869700726</v>
      </c>
      <c r="AW64">
        <v>61</v>
      </c>
      <c r="AX64">
        <f>IF(Z64&gt;0, (R64*SUMPRODUCT(K64:$K$98, X64:$X$98)-K64*$AZ$3)/Z64, 0)</f>
        <v>1912.1064970661587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0.21714087100000001</v>
      </c>
      <c r="Q65" s="4">
        <f t="shared" si="21"/>
        <v>12.5</v>
      </c>
      <c r="R65">
        <f t="shared" si="0"/>
        <v>2000000</v>
      </c>
      <c r="S65">
        <f t="shared" si="1"/>
        <v>1612.7119609274407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203.10046192987966</v>
      </c>
      <c r="AC65">
        <f t="shared" si="2"/>
        <v>132.3902438634957</v>
      </c>
      <c r="AE65">
        <f t="shared" si="3"/>
        <v>0</v>
      </c>
      <c r="AF65">
        <f t="shared" si="24"/>
        <v>0</v>
      </c>
      <c r="AG65">
        <f t="shared" si="24"/>
        <v>-1.0261460746790807</v>
      </c>
      <c r="AH65">
        <f t="shared" si="5"/>
        <v>-46128.613936120637</v>
      </c>
      <c r="AI65">
        <f t="shared" si="25"/>
        <v>-46129.640082195314</v>
      </c>
      <c r="AJ65">
        <f t="shared" si="7"/>
        <v>70.710218066383959</v>
      </c>
      <c r="AK65">
        <f t="shared" si="22"/>
        <v>14.217032335091577</v>
      </c>
      <c r="AL65">
        <f t="shared" si="26"/>
        <v>-46044.712831793833</v>
      </c>
      <c r="AN65">
        <f t="shared" si="27"/>
        <v>0</v>
      </c>
      <c r="AO65">
        <f t="shared" si="27"/>
        <v>0</v>
      </c>
      <c r="AP65">
        <f t="shared" si="27"/>
        <v>-1.4301059868747756E-3</v>
      </c>
      <c r="AQ65">
        <f t="shared" si="27"/>
        <v>-64.287929939129342</v>
      </c>
      <c r="AR65">
        <f t="shared" si="27"/>
        <v>-64.289360045116211</v>
      </c>
      <c r="AS65">
        <f t="shared" si="27"/>
        <v>9.8546501989575014E-2</v>
      </c>
      <c r="AT65">
        <f t="shared" si="27"/>
        <v>1.9813809709660849E-2</v>
      </c>
      <c r="AU65">
        <f t="shared" si="23"/>
        <v>-64.170999733416977</v>
      </c>
      <c r="AW65">
        <v>62</v>
      </c>
      <c r="AX65">
        <f>IF(Z65&gt;0, (R65*SUMPRODUCT(K65:$K$98, X65:$X$98)-K65*$AZ$3)/Z65, 0)</f>
        <v>1612.7119609274407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0.240684854</v>
      </c>
      <c r="Q66" s="4">
        <f t="shared" si="21"/>
        <v>12.5</v>
      </c>
      <c r="R66">
        <f t="shared" si="0"/>
        <v>2000000</v>
      </c>
      <c r="S66">
        <f t="shared" si="1"/>
        <v>1260.6726080234766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132.3902438634957</v>
      </c>
      <c r="AC66">
        <f t="shared" si="2"/>
        <v>77.547178843571615</v>
      </c>
      <c r="AE66">
        <f t="shared" si="3"/>
        <v>0</v>
      </c>
      <c r="AF66">
        <f t="shared" si="24"/>
        <v>0</v>
      </c>
      <c r="AG66">
        <f t="shared" si="24"/>
        <v>-0.76890679576548215</v>
      </c>
      <c r="AH66">
        <f t="shared" si="5"/>
        <v>-39516.450906689221</v>
      </c>
      <c r="AI66">
        <f t="shared" si="25"/>
        <v>-39517.21981348499</v>
      </c>
      <c r="AJ66">
        <f t="shared" si="7"/>
        <v>54.843065019924083</v>
      </c>
      <c r="AK66">
        <f t="shared" si="22"/>
        <v>9.2673170704446992</v>
      </c>
      <c r="AL66">
        <f t="shared" si="26"/>
        <v>-39453.109431394623</v>
      </c>
      <c r="AN66">
        <f t="shared" si="27"/>
        <v>0</v>
      </c>
      <c r="AO66">
        <f t="shared" si="27"/>
        <v>0</v>
      </c>
      <c r="AP66">
        <f t="shared" si="27"/>
        <v>-9.5678578245584494E-4</v>
      </c>
      <c r="AQ66">
        <f t="shared" si="27"/>
        <v>-49.172121522211604</v>
      </c>
      <c r="AR66">
        <f t="shared" si="27"/>
        <v>-49.173078307994068</v>
      </c>
      <c r="AS66">
        <f t="shared" si="27"/>
        <v>6.8243726243992275E-2</v>
      </c>
      <c r="AT66">
        <f t="shared" si="27"/>
        <v>1.1531745152134461E-2</v>
      </c>
      <c r="AU66">
        <f t="shared" si="23"/>
        <v>-49.093302836597942</v>
      </c>
      <c r="AW66">
        <v>63</v>
      </c>
      <c r="AX66">
        <f>IF(Z66&gt;0, (R66*SUMPRODUCT(K66:$K$98, X66:$X$98)-K66*$AZ$3)/Z66, 0)</f>
        <v>1260.6726080234766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0.26560892699999999</v>
      </c>
      <c r="Q67" s="4">
        <f t="shared" si="21"/>
        <v>12.5</v>
      </c>
      <c r="R67">
        <f t="shared" ref="R67:R89" si="28">$C$6</f>
        <v>2000000</v>
      </c>
      <c r="S67">
        <f t="shared" ref="S67:S89" si="29">AX67</f>
        <v>826.04768602320996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77.547178843571615</v>
      </c>
      <c r="AC67">
        <f t="shared" ref="AC67:AC89" si="30">S67*Z67</f>
        <v>36.807972427793302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-0.55698921882154939</v>
      </c>
      <c r="AH67">
        <f t="shared" ref="AH67:AH89" si="33">-X67*R67</f>
        <v>-32676.561437804459</v>
      </c>
      <c r="AI67">
        <f t="shared" ref="AI67:AI89" si="34">SUM(AE67:AH67)</f>
        <v>-32677.118427023281</v>
      </c>
      <c r="AJ67">
        <f t="shared" ref="AJ67:AJ89" si="35">AB67-AC67</f>
        <v>40.739206415778312</v>
      </c>
      <c r="AK67">
        <f t="shared" si="22"/>
        <v>5.4283025190500132</v>
      </c>
      <c r="AL67">
        <f t="shared" si="26"/>
        <v>-32630.950918088452</v>
      </c>
      <c r="AN67">
        <f t="shared" ref="AN67:AT89" si="36">AE67*$K67</f>
        <v>0</v>
      </c>
      <c r="AO67">
        <f t="shared" si="36"/>
        <v>0</v>
      </c>
      <c r="AP67">
        <f t="shared" si="36"/>
        <v>-6.1882774962886957E-4</v>
      </c>
      <c r="AQ67">
        <f t="shared" si="36"/>
        <v>-36.304406435278914</v>
      </c>
      <c r="AR67">
        <f t="shared" si="36"/>
        <v>-36.305025263028547</v>
      </c>
      <c r="AS67">
        <f t="shared" si="36"/>
        <v>4.5262189241797812E-2</v>
      </c>
      <c r="AT67">
        <f t="shared" si="36"/>
        <v>6.0309681384419648E-3</v>
      </c>
      <c r="AU67">
        <f t="shared" si="23"/>
        <v>-36.253732105648304</v>
      </c>
      <c r="AW67">
        <v>64</v>
      </c>
      <c r="AX67">
        <f>IF(Z67&gt;0, (R67*SUMPRODUCT(K67:$K$98, X67:$X$98)-K67*$AZ$3)/Z67, 0)</f>
        <v>826.04768602320996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0.29099302900000001</v>
      </c>
      <c r="Q68" s="4">
        <f t="shared" si="21"/>
        <v>12.5</v>
      </c>
      <c r="R68">
        <f t="shared" si="28"/>
        <v>2000000</v>
      </c>
      <c r="S68">
        <f t="shared" si="29"/>
        <v>257.90337362213143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36.807972427793302</v>
      </c>
      <c r="AC68">
        <f t="shared" si="30"/>
        <v>8.0329544804012514</v>
      </c>
      <c r="AE68">
        <f t="shared" si="31"/>
        <v>0</v>
      </c>
      <c r="AF68">
        <f t="shared" si="32"/>
        <v>0</v>
      </c>
      <c r="AG68">
        <f t="shared" si="32"/>
        <v>-0.38933934672810738</v>
      </c>
      <c r="AH68">
        <f t="shared" si="33"/>
        <v>-25932.796784836239</v>
      </c>
      <c r="AI68">
        <f t="shared" si="34"/>
        <v>-25933.186124182968</v>
      </c>
      <c r="AJ68">
        <f t="shared" si="35"/>
        <v>28.775017947392051</v>
      </c>
      <c r="AK68">
        <f t="shared" si="22"/>
        <v>2.5765580699455315</v>
      </c>
      <c r="AL68">
        <f t="shared" si="26"/>
        <v>-25901.834548165632</v>
      </c>
      <c r="AN68">
        <f t="shared" si="36"/>
        <v>0</v>
      </c>
      <c r="AO68">
        <f t="shared" si="36"/>
        <v>0</v>
      </c>
      <c r="AP68">
        <f t="shared" si="36"/>
        <v>-3.8621867039180573E-4</v>
      </c>
      <c r="AQ68">
        <f t="shared" si="36"/>
        <v>-25.724937327679772</v>
      </c>
      <c r="AR68">
        <f t="shared" si="36"/>
        <v>-25.725323546350165</v>
      </c>
      <c r="AS68">
        <f t="shared" si="36"/>
        <v>2.8544377200856379E-2</v>
      </c>
      <c r="AT68">
        <f t="shared" si="36"/>
        <v>2.5559061531393906E-3</v>
      </c>
      <c r="AU68">
        <f t="shared" si="23"/>
        <v>-25.694223262996172</v>
      </c>
      <c r="AW68">
        <v>65</v>
      </c>
      <c r="AX68">
        <f>IF(Z68&gt;0, (R68*SUMPRODUCT(K68:$K$98, X68:$X$98)-K68*$AZ$3)/Z68, 0)</f>
        <v>257.90337362213143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0.31752069599999999</v>
      </c>
      <c r="Q69" s="4">
        <f t="shared" ref="Q69:Q89" si="48">$C$8</f>
        <v>12.5</v>
      </c>
      <c r="R69">
        <f t="shared" si="28"/>
        <v>2000000</v>
      </c>
      <c r="S69">
        <f t="shared" si="29"/>
        <v>-523.69965092346342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8.0329544804012514</v>
      </c>
      <c r="AC69">
        <f t="shared" si="30"/>
        <v>-10.969314554522386</v>
      </c>
      <c r="AE69">
        <f t="shared" si="31"/>
        <v>0</v>
      </c>
      <c r="AF69">
        <f t="shared" si="32"/>
        <v>0</v>
      </c>
      <c r="AG69">
        <f t="shared" si="32"/>
        <v>-0.26182265290753237</v>
      </c>
      <c r="AH69">
        <f t="shared" si="33"/>
        <v>-19779.728056527038</v>
      </c>
      <c r="AI69">
        <f t="shared" si="34"/>
        <v>-19779.989879179946</v>
      </c>
      <c r="AJ69">
        <f t="shared" si="35"/>
        <v>19.002269034923636</v>
      </c>
      <c r="AK69">
        <f t="shared" si="22"/>
        <v>0.56230681362808765</v>
      </c>
      <c r="AL69">
        <f t="shared" si="26"/>
        <v>-19760.425303331394</v>
      </c>
      <c r="AN69">
        <f t="shared" si="36"/>
        <v>0</v>
      </c>
      <c r="AO69">
        <f t="shared" si="36"/>
        <v>0</v>
      </c>
      <c r="AP69">
        <f t="shared" si="36"/>
        <v>-2.3189648451507763E-4</v>
      </c>
      <c r="AQ69">
        <f t="shared" si="36"/>
        <v>-17.518917290142962</v>
      </c>
      <c r="AR69">
        <f t="shared" si="36"/>
        <v>-17.51914918662748</v>
      </c>
      <c r="AS69">
        <f t="shared" si="36"/>
        <v>1.6830321357124006E-2</v>
      </c>
      <c r="AT69">
        <f t="shared" si="36"/>
        <v>4.9803549024950351E-4</v>
      </c>
      <c r="AU69">
        <f t="shared" si="23"/>
        <v>-17.501820829780105</v>
      </c>
      <c r="AW69">
        <v>66</v>
      </c>
      <c r="AX69">
        <f>IF(Z69&gt;0, (R69*SUMPRODUCT(K69:$K$98, X69:$X$98)-K69*$AZ$3)/Z69, 0)</f>
        <v>-523.69965092346342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0.344227385</v>
      </c>
      <c r="Q70" s="4">
        <f t="shared" si="48"/>
        <v>12.5</v>
      </c>
      <c r="R70">
        <f t="shared" si="28"/>
        <v>2000000</v>
      </c>
      <c r="S70">
        <f t="shared" si="29"/>
        <v>-1662.3882794739511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-10.969314554522386</v>
      </c>
      <c r="AC70">
        <f t="shared" si="30"/>
        <v>-22.485849440418836</v>
      </c>
      <c r="AE70">
        <f t="shared" si="31"/>
        <v>0</v>
      </c>
      <c r="AF70">
        <f t="shared" si="32"/>
        <v>0</v>
      </c>
      <c r="AG70">
        <f t="shared" si="32"/>
        <v>-0.16907789923433453</v>
      </c>
      <c r="AH70">
        <f t="shared" si="33"/>
        <v>-14420.244343059599</v>
      </c>
      <c r="AI70">
        <f t="shared" si="34"/>
        <v>-14420.413420958834</v>
      </c>
      <c r="AJ70">
        <f t="shared" si="35"/>
        <v>11.51653488589645</v>
      </c>
      <c r="AK70">
        <f t="shared" si="22"/>
        <v>-0.76785201881656706</v>
      </c>
      <c r="AL70">
        <f t="shared" si="26"/>
        <v>-14409.664738091753</v>
      </c>
      <c r="AN70">
        <f t="shared" si="36"/>
        <v>0</v>
      </c>
      <c r="AO70">
        <f t="shared" si="36"/>
        <v>0</v>
      </c>
      <c r="AP70">
        <f t="shared" si="36"/>
        <v>-1.3370749929875775E-4</v>
      </c>
      <c r="AQ70">
        <f t="shared" si="36"/>
        <v>-11.403588636474019</v>
      </c>
      <c r="AR70">
        <f t="shared" si="36"/>
        <v>-11.403722343973319</v>
      </c>
      <c r="AS70">
        <f t="shared" si="36"/>
        <v>9.1073232347532208E-3</v>
      </c>
      <c r="AT70">
        <f t="shared" si="36"/>
        <v>-6.0722053995462247E-4</v>
      </c>
      <c r="AU70">
        <f t="shared" si="23"/>
        <v>-11.395222241278519</v>
      </c>
      <c r="AW70">
        <v>67</v>
      </c>
      <c r="AX70">
        <f>IF(Z70&gt;0, (R70*SUMPRODUCT(K70:$K$98, X70:$X$98)-K70*$AZ$3)/Z70, 0)</f>
        <v>-1662.3882794739511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0.370496828</v>
      </c>
      <c r="Q71" s="4">
        <f t="shared" si="48"/>
        <v>12.5</v>
      </c>
      <c r="R71">
        <f t="shared" si="28"/>
        <v>2000000</v>
      </c>
      <c r="S71">
        <f t="shared" si="29"/>
        <v>-3404.7400985960876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-22.485849440418836</v>
      </c>
      <c r="AC71">
        <f t="shared" si="30"/>
        <v>-28.530168073101308</v>
      </c>
      <c r="AE71">
        <f t="shared" si="31"/>
        <v>0</v>
      </c>
      <c r="AF71">
        <f t="shared" si="32"/>
        <v>0</v>
      </c>
      <c r="AG71">
        <f t="shared" si="32"/>
        <v>-0.1047442948907666</v>
      </c>
      <c r="AH71">
        <f t="shared" si="33"/>
        <v>-10022.852056195932</v>
      </c>
      <c r="AI71">
        <f t="shared" si="34"/>
        <v>-10022.956800490823</v>
      </c>
      <c r="AJ71">
        <f t="shared" si="35"/>
        <v>6.0443186326824723</v>
      </c>
      <c r="AK71">
        <f t="shared" si="22"/>
        <v>-1.5740094608293187</v>
      </c>
      <c r="AL71">
        <f t="shared" si="26"/>
        <v>-10018.48649131897</v>
      </c>
      <c r="AN71">
        <f t="shared" si="36"/>
        <v>0</v>
      </c>
      <c r="AO71">
        <f t="shared" si="36"/>
        <v>0</v>
      </c>
      <c r="AP71">
        <f t="shared" si="36"/>
        <v>-7.3957339228364444E-5</v>
      </c>
      <c r="AQ71">
        <f t="shared" si="36"/>
        <v>-7.0768863385717093</v>
      </c>
      <c r="AR71">
        <f t="shared" si="36"/>
        <v>-7.0769602959109381</v>
      </c>
      <c r="AS71">
        <f t="shared" si="36"/>
        <v>4.2677429256438417E-3</v>
      </c>
      <c r="AT71">
        <f t="shared" si="36"/>
        <v>-1.1113688985601321E-3</v>
      </c>
      <c r="AU71">
        <f t="shared" si="23"/>
        <v>-7.0738039218838544</v>
      </c>
      <c r="AW71">
        <v>68</v>
      </c>
      <c r="AX71">
        <f>IF(Z71&gt;0, (R71*SUMPRODUCT(K71:$K$98, X71:$X$98)-K71*$AZ$3)/Z71, 0)</f>
        <v>-3404.7400985960876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0.397394472</v>
      </c>
      <c r="Q72" s="4">
        <f t="shared" si="48"/>
        <v>12.5</v>
      </c>
      <c r="R72">
        <f t="shared" si="28"/>
        <v>2000000</v>
      </c>
      <c r="S72">
        <f t="shared" si="29"/>
        <v>-6206.8984375098235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-28.530168073101308</v>
      </c>
      <c r="AC72">
        <f t="shared" si="30"/>
        <v>-30.821991908287714</v>
      </c>
      <c r="AE72">
        <f t="shared" si="31"/>
        <v>0</v>
      </c>
      <c r="AF72">
        <f t="shared" si="32"/>
        <v>0</v>
      </c>
      <c r="AG72">
        <f t="shared" si="32"/>
        <v>-6.2072048178730431E-2</v>
      </c>
      <c r="AH72">
        <f t="shared" si="33"/>
        <v>-6659.9686021005582</v>
      </c>
      <c r="AI72">
        <f t="shared" si="34"/>
        <v>-6660.0306741487366</v>
      </c>
      <c r="AJ72">
        <f t="shared" si="35"/>
        <v>2.2918238351864062</v>
      </c>
      <c r="AK72">
        <f t="shared" ref="AK72:AK89" si="49">G72*SUM(AB72:AB72, AE72:AF72)</f>
        <v>-1.9971117651170918</v>
      </c>
      <c r="AL72">
        <f t="shared" si="26"/>
        <v>-6659.7359620786665</v>
      </c>
      <c r="AN72">
        <f t="shared" si="36"/>
        <v>0</v>
      </c>
      <c r="AO72">
        <f t="shared" si="36"/>
        <v>0</v>
      </c>
      <c r="AP72">
        <f t="shared" si="36"/>
        <v>-3.9131721484732155E-5</v>
      </c>
      <c r="AQ72">
        <f t="shared" si="36"/>
        <v>-4.1986053961686824</v>
      </c>
      <c r="AR72">
        <f t="shared" si="36"/>
        <v>-4.198644527890167</v>
      </c>
      <c r="AS72">
        <f t="shared" si="36"/>
        <v>1.4448212140890152E-3</v>
      </c>
      <c r="AT72">
        <f t="shared" si="36"/>
        <v>-1.2590275922814294E-3</v>
      </c>
      <c r="AU72">
        <f t="shared" si="23"/>
        <v>-4.1984587342683586</v>
      </c>
      <c r="AW72">
        <v>69</v>
      </c>
      <c r="AX72">
        <f>IF(Z72&gt;0, (R72*SUMPRODUCT(K72:$K$98, X72:$X$98)-K72*$AZ$3)/Z72, 0)</f>
        <v>-6206.8984375098235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0.424762996</v>
      </c>
      <c r="Q73" s="4">
        <f t="shared" si="48"/>
        <v>12.5</v>
      </c>
      <c r="R73">
        <f t="shared" si="28"/>
        <v>2000000</v>
      </c>
      <c r="S73">
        <f t="shared" si="29"/>
        <v>-10954.77172023974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-30.821991908287714</v>
      </c>
      <c r="AC73">
        <f t="shared" si="30"/>
        <v>-30.748220069290937</v>
      </c>
      <c r="AE73">
        <f t="shared" si="31"/>
        <v>0</v>
      </c>
      <c r="AF73">
        <f t="shared" si="32"/>
        <v>0</v>
      </c>
      <c r="AG73">
        <f t="shared" si="32"/>
        <v>-3.5085418544689245E-2</v>
      </c>
      <c r="AH73">
        <f t="shared" si="33"/>
        <v>-4218.5454643606208</v>
      </c>
      <c r="AI73">
        <f t="shared" si="34"/>
        <v>-4218.5805497791653</v>
      </c>
      <c r="AJ73">
        <f t="shared" si="35"/>
        <v>-7.3771838996776751E-2</v>
      </c>
      <c r="AK73">
        <f t="shared" si="49"/>
        <v>-2.1575394335801401</v>
      </c>
      <c r="AL73">
        <f t="shared" si="26"/>
        <v>-4220.8118610517422</v>
      </c>
      <c r="AN73">
        <f t="shared" si="36"/>
        <v>0</v>
      </c>
      <c r="AO73">
        <f t="shared" si="36"/>
        <v>0</v>
      </c>
      <c r="AP73">
        <f t="shared" si="36"/>
        <v>-1.9748836619100387E-5</v>
      </c>
      <c r="AQ73">
        <f t="shared" si="36"/>
        <v>-2.3745296080703424</v>
      </c>
      <c r="AR73">
        <f t="shared" si="36"/>
        <v>-2.3745493569069613</v>
      </c>
      <c r="AS73">
        <f t="shared" si="36"/>
        <v>-4.1524600699353768E-5</v>
      </c>
      <c r="AT73">
        <f t="shared" si="36"/>
        <v>-1.2144331047032682E-3</v>
      </c>
      <c r="AU73">
        <f t="shared" si="23"/>
        <v>-2.3758053146123639</v>
      </c>
      <c r="AW73">
        <v>70</v>
      </c>
      <c r="AX73">
        <f>IF(Z73&gt;0, (R73*SUMPRODUCT(K73:$K$98, X73:$X$98)-K73*$AZ$3)/Z73, 0)</f>
        <v>-10954.77172023974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0.45242554800000001</v>
      </c>
      <c r="Q74" s="4">
        <f t="shared" si="48"/>
        <v>12.5</v>
      </c>
      <c r="R74">
        <f t="shared" si="28"/>
        <v>2000000</v>
      </c>
      <c r="S74">
        <f t="shared" si="29"/>
        <v>-19423.737372400883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-30.748220069290937</v>
      </c>
      <c r="AC74">
        <f t="shared" si="30"/>
        <v>-29.308127145963557</v>
      </c>
      <c r="AE74">
        <f t="shared" si="31"/>
        <v>0</v>
      </c>
      <c r="AF74">
        <f t="shared" si="32"/>
        <v>0</v>
      </c>
      <c r="AG74">
        <f t="shared" si="32"/>
        <v>-1.8861024647351961E-2</v>
      </c>
      <c r="AH74">
        <f t="shared" si="33"/>
        <v>-2539.7663539024634</v>
      </c>
      <c r="AI74">
        <f t="shared" si="34"/>
        <v>-2539.7852149271107</v>
      </c>
      <c r="AJ74">
        <f t="shared" si="35"/>
        <v>-1.4400929233273807</v>
      </c>
      <c r="AK74">
        <f t="shared" si="49"/>
        <v>-2.1523754048503658</v>
      </c>
      <c r="AL74">
        <f t="shared" si="26"/>
        <v>-2543.3776832552885</v>
      </c>
      <c r="AN74">
        <f t="shared" si="36"/>
        <v>0</v>
      </c>
      <c r="AO74">
        <f t="shared" si="36"/>
        <v>0</v>
      </c>
      <c r="AP74">
        <f t="shared" si="36"/>
        <v>-9.4789910920985926E-6</v>
      </c>
      <c r="AQ74">
        <f t="shared" si="36"/>
        <v>-1.2764111756798515</v>
      </c>
      <c r="AR74">
        <f t="shared" si="36"/>
        <v>-1.2764206546709436</v>
      </c>
      <c r="AS74">
        <f t="shared" si="36"/>
        <v>-7.2374795363681248E-4</v>
      </c>
      <c r="AT74">
        <f t="shared" si="36"/>
        <v>-1.0817199845127798E-3</v>
      </c>
      <c r="AU74">
        <f t="shared" si="23"/>
        <v>-1.2782261226090932</v>
      </c>
      <c r="AW74">
        <v>71</v>
      </c>
      <c r="AX74">
        <f>IF(Z74&gt;0, (R74*SUMPRODUCT(K74:$K$98, X74:$X$98)-K74*$AZ$3)/Z74, 0)</f>
        <v>-19423.737372400883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0.48020744799999998</v>
      </c>
      <c r="Q75" s="4">
        <f t="shared" si="48"/>
        <v>12.5</v>
      </c>
      <c r="R75">
        <f t="shared" si="28"/>
        <v>2000000</v>
      </c>
      <c r="S75">
        <f t="shared" si="29"/>
        <v>-35332.855006406055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-29.308127145963557</v>
      </c>
      <c r="AC75">
        <f t="shared" si="30"/>
        <v>-27.178625347181153</v>
      </c>
      <c r="AE75">
        <f t="shared" si="31"/>
        <v>0</v>
      </c>
      <c r="AF75">
        <f t="shared" si="32"/>
        <v>0</v>
      </c>
      <c r="AG75">
        <f t="shared" si="32"/>
        <v>-9.6152098883084559E-3</v>
      </c>
      <c r="AH75">
        <f t="shared" si="33"/>
        <v>-1449.1527220111975</v>
      </c>
      <c r="AI75">
        <f t="shared" si="34"/>
        <v>-1449.1623372210859</v>
      </c>
      <c r="AJ75">
        <f t="shared" si="35"/>
        <v>-2.1295017987824032</v>
      </c>
      <c r="AK75">
        <f t="shared" si="49"/>
        <v>-2.0515689002174491</v>
      </c>
      <c r="AL75">
        <f t="shared" si="26"/>
        <v>-1453.3434079200858</v>
      </c>
      <c r="AN75">
        <f t="shared" si="36"/>
        <v>0</v>
      </c>
      <c r="AO75">
        <f t="shared" si="36"/>
        <v>0</v>
      </c>
      <c r="AP75">
        <f t="shared" si="36"/>
        <v>-4.3145705885948287E-6</v>
      </c>
      <c r="AQ75">
        <f t="shared" si="36"/>
        <v>-0.65026887456448534</v>
      </c>
      <c r="AR75">
        <f t="shared" si="36"/>
        <v>-0.65027318913507404</v>
      </c>
      <c r="AS75">
        <f t="shared" si="36"/>
        <v>-9.5555749027988277E-4</v>
      </c>
      <c r="AT75">
        <f t="shared" si="36"/>
        <v>-9.205871676412525E-4</v>
      </c>
      <c r="AU75">
        <f t="shared" si="23"/>
        <v>-0.65214933379299522</v>
      </c>
      <c r="AW75">
        <v>72</v>
      </c>
      <c r="AX75">
        <f>IF(Z75&gt;0, (R75*SUMPRODUCT(K75:$K$98, X75:$X$98)-K75*$AZ$3)/Z75, 0)</f>
        <v>-35332.855006406055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0.508136904</v>
      </c>
      <c r="Q76" s="4">
        <f t="shared" si="48"/>
        <v>12.5</v>
      </c>
      <c r="R76">
        <f t="shared" si="28"/>
        <v>2000000</v>
      </c>
      <c r="S76">
        <f t="shared" si="29"/>
        <v>-66875.543049724845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-27.178625347181153</v>
      </c>
      <c r="AC76">
        <f t="shared" si="30"/>
        <v>-24.787900494547198</v>
      </c>
      <c r="AE76">
        <f t="shared" si="31"/>
        <v>0</v>
      </c>
      <c r="AF76">
        <f t="shared" si="32"/>
        <v>0</v>
      </c>
      <c r="AG76">
        <f t="shared" si="32"/>
        <v>-4.6332148054701264E-3</v>
      </c>
      <c r="AH76">
        <f t="shared" si="33"/>
        <v>-781.73487743283897</v>
      </c>
      <c r="AI76">
        <f t="shared" si="34"/>
        <v>-781.73951064764447</v>
      </c>
      <c r="AJ76">
        <f t="shared" si="35"/>
        <v>-2.3907248526339551</v>
      </c>
      <c r="AK76">
        <f t="shared" si="49"/>
        <v>-1.9025037743026809</v>
      </c>
      <c r="AL76">
        <f t="shared" si="26"/>
        <v>-786.0327392745811</v>
      </c>
      <c r="AN76">
        <f t="shared" si="36"/>
        <v>0</v>
      </c>
      <c r="AO76">
        <f t="shared" si="36"/>
        <v>0</v>
      </c>
      <c r="AP76">
        <f t="shared" si="36"/>
        <v>-1.8562788765453985E-6</v>
      </c>
      <c r="AQ76">
        <f t="shared" si="36"/>
        <v>-0.31319893442543334</v>
      </c>
      <c r="AR76">
        <f t="shared" si="36"/>
        <v>-0.31320079070430989</v>
      </c>
      <c r="AS76">
        <f t="shared" si="36"/>
        <v>-9.5783429646668808E-4</v>
      </c>
      <c r="AT76">
        <f t="shared" si="36"/>
        <v>-7.622304851086256E-4</v>
      </c>
      <c r="AU76">
        <f t="shared" si="23"/>
        <v>-0.31492085548588522</v>
      </c>
      <c r="AW76">
        <v>73</v>
      </c>
      <c r="AX76">
        <f>IF(Z76&gt;0, (R76*SUMPRODUCT(K76:$K$98, X76:$X$98)-K76*$AZ$3)/Z76, 0)</f>
        <v>-66875.543049724845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0.53626491099999996</v>
      </c>
      <c r="Q77" s="4">
        <f t="shared" si="48"/>
        <v>12.5</v>
      </c>
      <c r="R77">
        <f t="shared" si="28"/>
        <v>2000000</v>
      </c>
      <c r="S77">
        <f t="shared" si="29"/>
        <v>-133106.81266693669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-24.787900494547198</v>
      </c>
      <c r="AC77">
        <f t="shared" si="30"/>
        <v>-22.385926458259739</v>
      </c>
      <c r="AE77">
        <f t="shared" si="31"/>
        <v>0</v>
      </c>
      <c r="AF77">
        <f t="shared" si="32"/>
        <v>0</v>
      </c>
      <c r="AG77">
        <f t="shared" si="32"/>
        <v>-2.1022521321161056E-3</v>
      </c>
      <c r="AH77">
        <f t="shared" si="33"/>
        <v>-397.54088404789115</v>
      </c>
      <c r="AI77">
        <f t="shared" si="34"/>
        <v>-397.54298630002324</v>
      </c>
      <c r="AJ77">
        <f t="shared" si="35"/>
        <v>-2.4019740362874593</v>
      </c>
      <c r="AK77">
        <f t="shared" si="49"/>
        <v>-1.7351530346183039</v>
      </c>
      <c r="AL77">
        <f t="shared" si="26"/>
        <v>-401.68011337092901</v>
      </c>
      <c r="AN77">
        <f t="shared" si="36"/>
        <v>0</v>
      </c>
      <c r="AO77">
        <f t="shared" si="36"/>
        <v>0</v>
      </c>
      <c r="AP77">
        <f t="shared" si="36"/>
        <v>-7.5201684040905927E-7</v>
      </c>
      <c r="AQ77">
        <f t="shared" si="36"/>
        <v>-0.14220817521739973</v>
      </c>
      <c r="AR77">
        <f t="shared" si="36"/>
        <v>-0.14220892723424011</v>
      </c>
      <c r="AS77">
        <f t="shared" si="36"/>
        <v>-8.5923324701079598E-4</v>
      </c>
      <c r="AT77">
        <f t="shared" si="36"/>
        <v>-6.2069828960353336E-4</v>
      </c>
      <c r="AU77">
        <f t="shared" si="23"/>
        <v>-0.14368885877085444</v>
      </c>
      <c r="AW77">
        <v>74</v>
      </c>
      <c r="AX77">
        <f>IF(Z77&gt;0, (R77*SUMPRODUCT(K77:$K$98, X77:$X$98)-K77*$AZ$3)/Z77, 0)</f>
        <v>-133106.81266693669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0.564431978</v>
      </c>
      <c r="Q78" s="4">
        <f t="shared" si="48"/>
        <v>12.5</v>
      </c>
      <c r="R78">
        <f t="shared" si="28"/>
        <v>2000000</v>
      </c>
      <c r="S78">
        <f t="shared" si="29"/>
        <v>-280889.79284065805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-22.385926458259739</v>
      </c>
      <c r="AC78">
        <f t="shared" si="30"/>
        <v>-20.103873052483486</v>
      </c>
      <c r="AE78">
        <f t="shared" si="31"/>
        <v>0</v>
      </c>
      <c r="AF78">
        <f t="shared" si="32"/>
        <v>0</v>
      </c>
      <c r="AG78">
        <f t="shared" si="32"/>
        <v>-8.9465128160993394E-4</v>
      </c>
      <c r="AH78">
        <f t="shared" si="33"/>
        <v>-189.85253266960174</v>
      </c>
      <c r="AI78">
        <f t="shared" si="34"/>
        <v>-189.85342732088336</v>
      </c>
      <c r="AJ78">
        <f t="shared" si="35"/>
        <v>-2.2820534057762529</v>
      </c>
      <c r="AK78">
        <f t="shared" si="49"/>
        <v>-1.5670148520781819</v>
      </c>
      <c r="AL78">
        <f t="shared" si="26"/>
        <v>-193.7024955787378</v>
      </c>
      <c r="AN78">
        <f t="shared" si="36"/>
        <v>0</v>
      </c>
      <c r="AO78">
        <f t="shared" si="36"/>
        <v>0</v>
      </c>
      <c r="AP78">
        <f t="shared" si="36"/>
        <v>-2.857449279317617E-7</v>
      </c>
      <c r="AQ78">
        <f t="shared" si="36"/>
        <v>-6.063747896019938E-2</v>
      </c>
      <c r="AR78">
        <f t="shared" si="36"/>
        <v>-6.0637764705127314E-2</v>
      </c>
      <c r="AS78">
        <f t="shared" si="36"/>
        <v>-7.2887078951760164E-4</v>
      </c>
      <c r="AT78">
        <f t="shared" si="36"/>
        <v>-5.0049282349355151E-4</v>
      </c>
      <c r="AU78">
        <f t="shared" si="23"/>
        <v>-6.1867128318138467E-2</v>
      </c>
      <c r="AW78">
        <v>75</v>
      </c>
      <c r="AX78">
        <f>IF(Z78&gt;0, (R78*SUMPRODUCT(K78:$K$98, X78:$X$98)-K78*$AZ$3)/Z78, 0)</f>
        <v>-280889.79284065805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0.59247427200000002</v>
      </c>
      <c r="Q79" s="4">
        <f t="shared" si="48"/>
        <v>12.5</v>
      </c>
      <c r="R79">
        <f t="shared" si="28"/>
        <v>2000000</v>
      </c>
      <c r="S79">
        <f t="shared" si="29"/>
        <v>-632649.65756949142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-20.103873052483486</v>
      </c>
      <c r="AC79">
        <f t="shared" si="30"/>
        <v>-17.999991262699346</v>
      </c>
      <c r="AE79">
        <f t="shared" si="31"/>
        <v>0</v>
      </c>
      <c r="AF79">
        <f t="shared" si="32"/>
        <v>0</v>
      </c>
      <c r="AG79">
        <f t="shared" si="32"/>
        <v>-3.5564690202812194E-4</v>
      </c>
      <c r="AH79">
        <f t="shared" si="33"/>
        <v>-84.809258682514013</v>
      </c>
      <c r="AI79">
        <f t="shared" si="34"/>
        <v>-84.809614329416036</v>
      </c>
      <c r="AJ79">
        <f t="shared" si="35"/>
        <v>-2.1038817897841398</v>
      </c>
      <c r="AK79">
        <f t="shared" si="49"/>
        <v>-1.4072711136738441</v>
      </c>
      <c r="AL79">
        <f t="shared" si="26"/>
        <v>-88.320767232874019</v>
      </c>
      <c r="AN79">
        <f t="shared" si="36"/>
        <v>0</v>
      </c>
      <c r="AO79">
        <f t="shared" si="36"/>
        <v>0</v>
      </c>
      <c r="AP79">
        <f t="shared" si="36"/>
        <v>-1.0142050044498311E-7</v>
      </c>
      <c r="AQ79">
        <f t="shared" si="36"/>
        <v>-2.4185216879151851E-2</v>
      </c>
      <c r="AR79">
        <f t="shared" si="36"/>
        <v>-2.4185318299652297E-2</v>
      </c>
      <c r="AS79">
        <f t="shared" si="36"/>
        <v>-5.9996795355220592E-4</v>
      </c>
      <c r="AT79">
        <f t="shared" si="36"/>
        <v>-4.0131416806010652E-4</v>
      </c>
      <c r="AU79">
        <f t="shared" si="23"/>
        <v>-2.5186600421264606E-2</v>
      </c>
      <c r="AW79">
        <v>76</v>
      </c>
      <c r="AX79">
        <f>IF(Z79&gt;0, (R79*SUMPRODUCT(K79:$K$98, X79:$X$98)-K79*$AZ$3)/Z79, 0)</f>
        <v>-632649.65756949142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0.62503115200000003</v>
      </c>
      <c r="Q80" s="4">
        <f t="shared" si="48"/>
        <v>12.5</v>
      </c>
      <c r="R80">
        <f t="shared" si="28"/>
        <v>2000000</v>
      </c>
      <c r="S80">
        <f t="shared" si="29"/>
        <v>-1549649.9436520967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-17.999991262699346</v>
      </c>
      <c r="AC80">
        <f t="shared" si="30"/>
        <v>-16.091569989628198</v>
      </c>
      <c r="AE80">
        <f t="shared" si="31"/>
        <v>0</v>
      </c>
      <c r="AF80">
        <f t="shared" si="32"/>
        <v>0</v>
      </c>
      <c r="AG80">
        <f t="shared" si="32"/>
        <v>-1.2980004012797249E-4</v>
      </c>
      <c r="AH80">
        <f t="shared" si="33"/>
        <v>-35.56646286077892</v>
      </c>
      <c r="AI80">
        <f t="shared" si="34"/>
        <v>-35.566592660819047</v>
      </c>
      <c r="AJ80">
        <f t="shared" si="35"/>
        <v>-1.9084212730711485</v>
      </c>
      <c r="AK80">
        <f t="shared" si="49"/>
        <v>-1.2599993883889544</v>
      </c>
      <c r="AL80">
        <f t="shared" si="26"/>
        <v>-38.735013322279151</v>
      </c>
      <c r="AN80">
        <f t="shared" si="36"/>
        <v>0</v>
      </c>
      <c r="AO80">
        <f t="shared" si="36"/>
        <v>0</v>
      </c>
      <c r="AP80">
        <f t="shared" si="36"/>
        <v>-3.3049395724097282E-8</v>
      </c>
      <c r="AQ80">
        <f t="shared" si="36"/>
        <v>-9.055853175649187E-3</v>
      </c>
      <c r="AR80">
        <f t="shared" si="36"/>
        <v>-9.0558862250449106E-3</v>
      </c>
      <c r="AS80">
        <f t="shared" si="36"/>
        <v>-4.8591795349084465E-4</v>
      </c>
      <c r="AT80">
        <f t="shared" si="36"/>
        <v>-3.2081822438522509E-4</v>
      </c>
      <c r="AU80">
        <f t="shared" si="23"/>
        <v>-9.862622402920981E-3</v>
      </c>
      <c r="AW80">
        <v>77</v>
      </c>
      <c r="AX80">
        <f>IF(Z80&gt;0, (R80*SUMPRODUCT(K80:$K$98, X80:$X$98)-K80*$AZ$3)/Z80, 0)</f>
        <v>-1549649.9436520967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0.65741117999999998</v>
      </c>
      <c r="Q81" s="4">
        <f t="shared" si="48"/>
        <v>12.5</v>
      </c>
      <c r="R81">
        <f t="shared" si="28"/>
        <v>2000000</v>
      </c>
      <c r="S81">
        <f t="shared" si="29"/>
        <v>-4162343.72475177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-16.091569989628198</v>
      </c>
      <c r="AC81">
        <f t="shared" si="30"/>
        <v>-14.375084333919652</v>
      </c>
      <c r="AE81">
        <f t="shared" si="31"/>
        <v>0</v>
      </c>
      <c r="AF81">
        <f t="shared" si="32"/>
        <v>0</v>
      </c>
      <c r="AG81">
        <f t="shared" si="32"/>
        <v>-4.3170042182115021E-5</v>
      </c>
      <c r="AH81">
        <f t="shared" si="33"/>
        <v>-13.653119607132441</v>
      </c>
      <c r="AI81">
        <f t="shared" si="34"/>
        <v>-13.653162777174623</v>
      </c>
      <c r="AJ81">
        <f t="shared" si="35"/>
        <v>-1.7164856557085457</v>
      </c>
      <c r="AK81">
        <f t="shared" si="49"/>
        <v>-1.1264098992739739</v>
      </c>
      <c r="AL81">
        <f t="shared" si="26"/>
        <v>-16.496058332157144</v>
      </c>
      <c r="AN81">
        <f t="shared" si="36"/>
        <v>0</v>
      </c>
      <c r="AO81">
        <f t="shared" si="36"/>
        <v>0</v>
      </c>
      <c r="AP81">
        <f t="shared" si="36"/>
        <v>-9.8141602907058574E-9</v>
      </c>
      <c r="AQ81">
        <f t="shared" si="36"/>
        <v>-3.1038631773236784E-3</v>
      </c>
      <c r="AR81">
        <f t="shared" si="36"/>
        <v>-3.1038729914839693E-3</v>
      </c>
      <c r="AS81">
        <f t="shared" si="36"/>
        <v>-3.9022119299202612E-4</v>
      </c>
      <c r="AT81">
        <f t="shared" si="36"/>
        <v>-2.5607497110791599E-4</v>
      </c>
      <c r="AU81">
        <f t="shared" si="23"/>
        <v>-3.7501691555839115E-3</v>
      </c>
      <c r="AW81">
        <v>78</v>
      </c>
      <c r="AX81">
        <f>IF(Z81&gt;0, (R81*SUMPRODUCT(K81:$K$98, X81:$X$98)-K81*$AZ$3)/Z81, 0)</f>
        <v>-4162343.72475177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0.68957421399999996</v>
      </c>
      <c r="Q82" s="4">
        <f t="shared" si="48"/>
        <v>12.5</v>
      </c>
      <c r="R82">
        <f t="shared" si="28"/>
        <v>2000000</v>
      </c>
      <c r="S82">
        <f t="shared" si="29"/>
        <v>-12372904.8942995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-14.375084333919652</v>
      </c>
      <c r="AC82">
        <f t="shared" si="30"/>
        <v>-12.83752613559323</v>
      </c>
      <c r="AE82">
        <f t="shared" si="31"/>
        <v>0</v>
      </c>
      <c r="AF82">
        <f t="shared" si="32"/>
        <v>0</v>
      </c>
      <c r="AG82">
        <f t="shared" si="32"/>
        <v>-1.2969393854215059E-5</v>
      </c>
      <c r="AH82">
        <f t="shared" si="33"/>
        <v>-4.7630316649726092</v>
      </c>
      <c r="AI82">
        <f t="shared" si="34"/>
        <v>-4.7630446343664632</v>
      </c>
      <c r="AJ82">
        <f t="shared" si="35"/>
        <v>-1.5375581983264226</v>
      </c>
      <c r="AK82">
        <f t="shared" si="49"/>
        <v>-1.0062559033743756</v>
      </c>
      <c r="AL82">
        <f t="shared" si="26"/>
        <v>-7.3068587360672614</v>
      </c>
      <c r="AN82">
        <f t="shared" si="36"/>
        <v>0</v>
      </c>
      <c r="AO82">
        <f t="shared" si="36"/>
        <v>0</v>
      </c>
      <c r="AP82">
        <f t="shared" si="36"/>
        <v>-2.6325239457725851E-9</v>
      </c>
      <c r="AQ82">
        <f t="shared" si="36"/>
        <v>-9.6679883836192887E-4</v>
      </c>
      <c r="AR82">
        <f t="shared" si="36"/>
        <v>-9.6680147088587455E-4</v>
      </c>
      <c r="AS82">
        <f t="shared" si="36"/>
        <v>-3.1209313408257468E-4</v>
      </c>
      <c r="AT82">
        <f t="shared" si="36"/>
        <v>-2.0424954249863764E-4</v>
      </c>
      <c r="AU82">
        <f t="shared" si="23"/>
        <v>-1.483144147467087E-3</v>
      </c>
      <c r="AW82">
        <v>79</v>
      </c>
      <c r="AX82">
        <f>IF(Z82&gt;0, (R82*SUMPRODUCT(K82:$K$98, X82:$X$98)-K82*$AZ$3)/Z82, 0)</f>
        <v>-12372904.8942995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0.72148010799999995</v>
      </c>
      <c r="Q83" s="4">
        <f t="shared" si="48"/>
        <v>12.5</v>
      </c>
      <c r="R83">
        <f t="shared" si="28"/>
        <v>2000000</v>
      </c>
      <c r="S83">
        <f t="shared" si="29"/>
        <v>-41144182.937833883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-12.83752613559323</v>
      </c>
      <c r="AC83">
        <f t="shared" si="30"/>
        <v>-11.462901808088962</v>
      </c>
      <c r="AE83">
        <f t="shared" si="31"/>
        <v>0</v>
      </c>
      <c r="AF83">
        <f t="shared" si="32"/>
        <v>0</v>
      </c>
      <c r="AG83">
        <f t="shared" si="32"/>
        <v>-3.482540237039292E-6</v>
      </c>
      <c r="AH83">
        <f t="shared" si="33"/>
        <v>-1.4971455485813787</v>
      </c>
      <c r="AI83">
        <f t="shared" si="34"/>
        <v>-1.4971490311216158</v>
      </c>
      <c r="AJ83">
        <f t="shared" si="35"/>
        <v>-1.374624327504268</v>
      </c>
      <c r="AK83">
        <f t="shared" si="49"/>
        <v>-0.89862682949152617</v>
      </c>
      <c r="AL83">
        <f t="shared" si="26"/>
        <v>-3.7704001881174101</v>
      </c>
      <c r="AN83">
        <f t="shared" si="36"/>
        <v>0</v>
      </c>
      <c r="AO83">
        <f t="shared" si="36"/>
        <v>0</v>
      </c>
      <c r="AP83">
        <f t="shared" si="36"/>
        <v>-6.3114736214845395E-10</v>
      </c>
      <c r="AQ83">
        <f t="shared" si="36"/>
        <v>-2.713305229583701E-4</v>
      </c>
      <c r="AR83">
        <f t="shared" si="36"/>
        <v>-2.7133115410573223E-4</v>
      </c>
      <c r="AS83">
        <f t="shared" si="36"/>
        <v>-2.4912577004049203E-4</v>
      </c>
      <c r="AT83">
        <f t="shared" si="36"/>
        <v>-1.6285984206505124E-4</v>
      </c>
      <c r="AU83">
        <f t="shared" si="23"/>
        <v>-6.8331676621127553E-4</v>
      </c>
      <c r="AW83">
        <v>80</v>
      </c>
      <c r="AX83">
        <f>IF(Z83&gt;0, (R83*SUMPRODUCT(K83:$K$98, X83:$X$98)-K83*$AZ$3)/Z83, 0)</f>
        <v>-41144182.937833883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0.75308980400000003</v>
      </c>
      <c r="Q84" s="4">
        <f t="shared" si="48"/>
        <v>12.5</v>
      </c>
      <c r="R84">
        <f t="shared" si="28"/>
        <v>2000000</v>
      </c>
      <c r="S84">
        <f t="shared" si="29"/>
        <v>-155065989.66549262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-11.462901808088962</v>
      </c>
      <c r="AC84">
        <f t="shared" si="30"/>
        <v>-10.234966775806001</v>
      </c>
      <c r="AE84">
        <f t="shared" si="31"/>
        <v>0</v>
      </c>
      <c r="AF84">
        <f t="shared" si="32"/>
        <v>0</v>
      </c>
      <c r="AG84">
        <f t="shared" si="32"/>
        <v>-8.2504929013486513E-7</v>
      </c>
      <c r="AH84">
        <f t="shared" si="33"/>
        <v>-0.41962648712544542</v>
      </c>
      <c r="AI84">
        <f t="shared" si="34"/>
        <v>-0.41962731217473553</v>
      </c>
      <c r="AJ84">
        <f t="shared" si="35"/>
        <v>-1.2279350322829607</v>
      </c>
      <c r="AK84">
        <f t="shared" si="49"/>
        <v>-0.80240312656622736</v>
      </c>
      <c r="AL84">
        <f t="shared" si="26"/>
        <v>-2.4499654710239236</v>
      </c>
      <c r="AN84">
        <f t="shared" si="36"/>
        <v>0</v>
      </c>
      <c r="AO84">
        <f t="shared" si="36"/>
        <v>0</v>
      </c>
      <c r="AP84">
        <f t="shared" si="36"/>
        <v>-1.3350468327810107E-10</v>
      </c>
      <c r="AQ84">
        <f t="shared" si="36"/>
        <v>-6.7901520465070889E-5</v>
      </c>
      <c r="AR84">
        <f t="shared" si="36"/>
        <v>-6.7901653969754163E-5</v>
      </c>
      <c r="AS84">
        <f t="shared" si="36"/>
        <v>-1.9869731364076946E-4</v>
      </c>
      <c r="AT84">
        <f t="shared" si="36"/>
        <v>-1.2984021264483644E-4</v>
      </c>
      <c r="AU84">
        <f t="shared" si="23"/>
        <v>-3.9643918025536001E-4</v>
      </c>
      <c r="AW84">
        <v>81</v>
      </c>
      <c r="AX84">
        <f>IF(Z84&gt;0, (R84*SUMPRODUCT(K84:$K$98, X84:$X$98)-K84*$AZ$3)/Z84, 0)</f>
        <v>-155065989.66549262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0.78453892300000005</v>
      </c>
      <c r="Q85" s="4">
        <f t="shared" si="48"/>
        <v>12.5</v>
      </c>
      <c r="R85">
        <f t="shared" si="28"/>
        <v>2000000</v>
      </c>
      <c r="S85">
        <f t="shared" si="29"/>
        <v>-673863231.19762838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-10.234966775806001</v>
      </c>
      <c r="AC85">
        <f t="shared" si="30"/>
        <v>-9.1384218533926092</v>
      </c>
      <c r="AE85">
        <f t="shared" si="31"/>
        <v>0</v>
      </c>
      <c r="AF85">
        <f t="shared" si="32"/>
        <v>0</v>
      </c>
      <c r="AG85">
        <f t="shared" si="32"/>
        <v>-1.6951551572919482E-7</v>
      </c>
      <c r="AH85">
        <f t="shared" si="33"/>
        <v>-0.10356532504069146</v>
      </c>
      <c r="AI85">
        <f t="shared" si="34"/>
        <v>-0.1035654945562072</v>
      </c>
      <c r="AJ85">
        <f t="shared" si="35"/>
        <v>-1.0965449224133916</v>
      </c>
      <c r="AK85">
        <f t="shared" si="49"/>
        <v>-0.71644767430642009</v>
      </c>
      <c r="AL85">
        <f t="shared" si="26"/>
        <v>-1.9165580912760189</v>
      </c>
      <c r="AN85">
        <f t="shared" si="36"/>
        <v>0</v>
      </c>
      <c r="AO85">
        <f t="shared" si="36"/>
        <v>0</v>
      </c>
      <c r="AP85">
        <f t="shared" si="36"/>
        <v>-2.44910857239844E-11</v>
      </c>
      <c r="AQ85">
        <f t="shared" si="36"/>
        <v>-1.4962802919208219E-5</v>
      </c>
      <c r="AR85">
        <f t="shared" si="36"/>
        <v>-1.4962827410293943E-5</v>
      </c>
      <c r="AS85">
        <f t="shared" si="36"/>
        <v>-1.5842547261531292E-4</v>
      </c>
      <c r="AT85">
        <f t="shared" si="36"/>
        <v>-1.0351017918748443E-4</v>
      </c>
      <c r="AU85">
        <f t="shared" si="23"/>
        <v>-2.7689847921309128E-4</v>
      </c>
      <c r="AW85">
        <v>82</v>
      </c>
      <c r="AX85">
        <f>IF(Z85&gt;0, (R85*SUMPRODUCT(K85:$K$98, X85:$X$98)-K85*$AZ$3)/Z85, 0)</f>
        <v>-673863231.19762838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0.81598695700000001</v>
      </c>
      <c r="Q86" s="4">
        <f t="shared" si="48"/>
        <v>12.5</v>
      </c>
      <c r="R86">
        <f t="shared" si="28"/>
        <v>2000000</v>
      </c>
      <c r="S86">
        <f t="shared" si="29"/>
        <v>-3457583105.9287434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-9.1384218533926092</v>
      </c>
      <c r="AC86">
        <f t="shared" si="30"/>
        <v>-8.1593182233974435</v>
      </c>
      <c r="AE86">
        <f t="shared" si="31"/>
        <v>0</v>
      </c>
      <c r="AF86">
        <f t="shared" si="32"/>
        <v>0</v>
      </c>
      <c r="AG86">
        <f t="shared" si="32"/>
        <v>-2.9497910727751562E-8</v>
      </c>
      <c r="AH86">
        <f t="shared" si="33"/>
        <v>-2.2131591975064209E-2</v>
      </c>
      <c r="AI86">
        <f t="shared" si="34"/>
        <v>-2.2131621472974938E-2</v>
      </c>
      <c r="AJ86">
        <f t="shared" si="35"/>
        <v>-0.97910362999516565</v>
      </c>
      <c r="AK86">
        <f t="shared" si="49"/>
        <v>-0.63968952973748272</v>
      </c>
      <c r="AL86">
        <f t="shared" si="26"/>
        <v>-1.6409247812056234</v>
      </c>
      <c r="AN86">
        <f t="shared" si="36"/>
        <v>0</v>
      </c>
      <c r="AO86">
        <f t="shared" si="36"/>
        <v>0</v>
      </c>
      <c r="AP86">
        <f t="shared" si="36"/>
        <v>-3.8051503153610578E-12</v>
      </c>
      <c r="AQ86">
        <f t="shared" si="36"/>
        <v>-2.8549152162200245E-6</v>
      </c>
      <c r="AR86">
        <f t="shared" si="36"/>
        <v>-2.85491902137034E-6</v>
      </c>
      <c r="AS86">
        <f t="shared" si="36"/>
        <v>-1.2630170729149951E-4</v>
      </c>
      <c r="AT86">
        <f t="shared" si="36"/>
        <v>-8.2518210807511189E-5</v>
      </c>
      <c r="AU86">
        <f t="shared" si="23"/>
        <v>-2.1167483712038104E-4</v>
      </c>
      <c r="AW86">
        <v>83</v>
      </c>
      <c r="AX86">
        <f>IF(Z86&gt;0, (R86*SUMPRODUCT(K86:$K$98, X86:$X$98)-K86*$AZ$3)/Z86, 0)</f>
        <v>-3457583105.9287434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0.84743607600000004</v>
      </c>
      <c r="Q87" s="4">
        <f t="shared" si="48"/>
        <v>12.5</v>
      </c>
      <c r="R87">
        <f t="shared" si="28"/>
        <v>2000000</v>
      </c>
      <c r="S87">
        <f t="shared" si="29"/>
        <v>-21654348047.66769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-8.1593182233974435</v>
      </c>
      <c r="AC87">
        <f t="shared" si="30"/>
        <v>-7.2851080490286524</v>
      </c>
      <c r="AE87">
        <f t="shared" si="31"/>
        <v>0</v>
      </c>
      <c r="AF87">
        <f t="shared" si="32"/>
        <v>0</v>
      </c>
      <c r="AG87">
        <f t="shared" si="32"/>
        <v>-4.2053379031499547E-9</v>
      </c>
      <c r="AH87">
        <f t="shared" si="33"/>
        <v>-3.9996149947718546E-3</v>
      </c>
      <c r="AI87">
        <f t="shared" si="34"/>
        <v>-3.999619200109758E-3</v>
      </c>
      <c r="AJ87">
        <f t="shared" si="35"/>
        <v>-0.87421017436879112</v>
      </c>
      <c r="AK87">
        <f t="shared" si="49"/>
        <v>-0.57115227563782112</v>
      </c>
      <c r="AL87">
        <f t="shared" si="26"/>
        <v>-1.4493620692067219</v>
      </c>
      <c r="AN87">
        <f t="shared" si="36"/>
        <v>0</v>
      </c>
      <c r="AO87">
        <f t="shared" si="36"/>
        <v>0</v>
      </c>
      <c r="AP87">
        <f t="shared" si="36"/>
        <v>-4.8435460747116909E-13</v>
      </c>
      <c r="AQ87">
        <f t="shared" si="36"/>
        <v>-4.6066023597710534E-7</v>
      </c>
      <c r="AR87">
        <f t="shared" si="36"/>
        <v>-4.6066072033171289E-7</v>
      </c>
      <c r="AS87">
        <f t="shared" si="36"/>
        <v>-1.0068815767135738E-4</v>
      </c>
      <c r="AT87">
        <f t="shared" si="36"/>
        <v>-6.5783117229559126E-5</v>
      </c>
      <c r="AU87">
        <f t="shared" si="23"/>
        <v>-1.6693193562124822E-4</v>
      </c>
      <c r="AW87">
        <v>84</v>
      </c>
      <c r="AX87">
        <f>IF(Z87&gt;0, (R87*SUMPRODUCT(K87:$K$98, X87:$X$98)-K87*$AZ$3)/Z87, 0)</f>
        <v>-21654348047.66769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0.87888519499999995</v>
      </c>
      <c r="Q88" s="4">
        <f t="shared" si="48"/>
        <v>12.5</v>
      </c>
      <c r="R88">
        <f t="shared" si="28"/>
        <v>2000000</v>
      </c>
      <c r="S88">
        <f t="shared" si="29"/>
        <v>-174002380054.44708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-7.2851080490286524</v>
      </c>
      <c r="AC88">
        <f t="shared" si="30"/>
        <v>-6.5045611621138857</v>
      </c>
      <c r="AE88">
        <f t="shared" si="31"/>
        <v>0</v>
      </c>
      <c r="AF88">
        <f t="shared" si="32"/>
        <v>0</v>
      </c>
      <c r="AG88">
        <f t="shared" si="32"/>
        <v>-4.6727530106761639E-10</v>
      </c>
      <c r="AH88">
        <f t="shared" si="33"/>
        <v>-5.9136147568813417E-4</v>
      </c>
      <c r="AI88">
        <f t="shared" si="34"/>
        <v>-5.9136194296343519E-4</v>
      </c>
      <c r="AJ88">
        <f t="shared" si="35"/>
        <v>-0.7805468869147667</v>
      </c>
      <c r="AK88">
        <f t="shared" si="49"/>
        <v>-0.50995756343200571</v>
      </c>
      <c r="AL88">
        <f t="shared" si="26"/>
        <v>-1.2910958122897358</v>
      </c>
      <c r="AN88">
        <f t="shared" si="36"/>
        <v>0</v>
      </c>
      <c r="AO88">
        <f t="shared" si="36"/>
        <v>0</v>
      </c>
      <c r="AP88">
        <f t="shared" si="36"/>
        <v>-4.8052649785723685E-14</v>
      </c>
      <c r="AQ88">
        <f t="shared" si="36"/>
        <v>-6.0813156233778116E-8</v>
      </c>
      <c r="AR88">
        <f t="shared" si="36"/>
        <v>-6.0813204286427899E-8</v>
      </c>
      <c r="AS88">
        <f t="shared" si="36"/>
        <v>-8.0268197596912382E-5</v>
      </c>
      <c r="AT88">
        <f t="shared" si="36"/>
        <v>-5.2441916243360806E-5</v>
      </c>
      <c r="AU88">
        <f t="shared" si="23"/>
        <v>-1.327709270445596E-4</v>
      </c>
      <c r="AW88">
        <v>85</v>
      </c>
      <c r="AX88">
        <f>IF(Z88&gt;0, (R88*SUMPRODUCT(K88:$K$98, X88:$X$98)-K88*$AZ$3)/Z88, 0)</f>
        <v>-174002380054.44708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12.5</v>
      </c>
      <c r="R89">
        <f t="shared" si="28"/>
        <v>2000000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-6.5045611621138857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-7.4764048170818616E-5</v>
      </c>
      <c r="AI89">
        <f t="shared" si="34"/>
        <v>-7.4764048170818616E-5</v>
      </c>
      <c r="AJ89">
        <f t="shared" si="35"/>
        <v>-6.5045611621138857</v>
      </c>
      <c r="AK89">
        <f t="shared" si="49"/>
        <v>-0.45531928134797206</v>
      </c>
      <c r="AL89">
        <f t="shared" si="26"/>
        <v>-6.9599552075100286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-6.8646642551033829E-9</v>
      </c>
      <c r="AR89">
        <f t="shared" si="36"/>
        <v>-6.8646642551033829E-9</v>
      </c>
      <c r="AS89">
        <f t="shared" si="36"/>
        <v>-5.972339593313384E-4</v>
      </c>
      <c r="AT89">
        <f t="shared" si="36"/>
        <v>-4.1806377153193698E-5</v>
      </c>
      <c r="AU89">
        <f t="shared" si="23"/>
        <v>-6.390472011487872E-4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100681.75982161886</v>
      </c>
      <c r="AO91" s="8">
        <f t="shared" si="50"/>
        <v>-10068.175982161887</v>
      </c>
      <c r="AP91" s="8">
        <f t="shared" si="50"/>
        <v>-208.19182841373947</v>
      </c>
      <c r="AQ91" s="8">
        <f t="shared" si="50"/>
        <v>-63251.887679806292</v>
      </c>
      <c r="AR91" s="8">
        <f t="shared" si="50"/>
        <v>27153.504331236894</v>
      </c>
      <c r="AS91" s="8">
        <f t="shared" si="50"/>
        <v>-2263.3790816937435</v>
      </c>
      <c r="AT91" s="8">
        <f t="shared" si="50"/>
        <v>999.47013315880713</v>
      </c>
      <c r="AU91" s="8">
        <f t="shared" si="50"/>
        <v>25889.595382701977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7E20-7E45-471F-A4AD-EDE393472996}"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11">
        <f>'S.45.04.F'!C3*(1+C12)</f>
        <v>138140.0761292734</v>
      </c>
      <c r="K3">
        <v>1</v>
      </c>
      <c r="L3" s="2">
        <v>0</v>
      </c>
      <c r="O3">
        <f>$C$3</f>
        <v>138140.0761292734</v>
      </c>
      <c r="P3">
        <f>O3*C5</f>
        <v>13814.00761292734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138140.0761292734</v>
      </c>
      <c r="AF3">
        <f t="shared" ref="AF3:AG34" si="4">-$Z3*P3</f>
        <v>-13814.00761292734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124226.06851634606</v>
      </c>
      <c r="AJ3">
        <f t="shared" ref="AJ3:AJ66" si="7">AB3-AC3</f>
        <v>0</v>
      </c>
      <c r="AL3">
        <f t="shared" ref="AL3:AL34" si="8">SUM(AI3:AK3)</f>
        <v>124226.06851634606</v>
      </c>
      <c r="AN3">
        <f t="shared" ref="AN3:AU34" si="9">AE3*$K3</f>
        <v>138140.0761292734</v>
      </c>
      <c r="AO3">
        <f t="shared" si="9"/>
        <v>-13814.00761292734</v>
      </c>
      <c r="AP3">
        <f t="shared" si="9"/>
        <v>-100</v>
      </c>
      <c r="AQ3">
        <f t="shared" si="9"/>
        <v>0</v>
      </c>
      <c r="AR3">
        <f t="shared" si="9"/>
        <v>124226.06851634606</v>
      </c>
      <c r="AS3">
        <f t="shared" si="9"/>
        <v>0</v>
      </c>
      <c r="AT3">
        <f t="shared" si="9"/>
        <v>0</v>
      </c>
      <c r="AU3">
        <f t="shared" si="9"/>
        <v>124226.06851634606</v>
      </c>
      <c r="AW3">
        <v>0</v>
      </c>
      <c r="AX3">
        <f>IF(Z3&gt;0, (R3*SUMPRODUCT(K3:$K$98, X3:$X$98)-K3*$AZ$3)/Z3, 0)</f>
        <v>0</v>
      </c>
      <c r="AZ3">
        <f>C6*ABS(SUMPRODUCT(X4:X79, K4:K79))/1</f>
        <v>84890.459324813521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2000000</v>
      </c>
      <c r="S4">
        <f t="shared" si="1"/>
        <v>5769.1983446401191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5694.2103045564872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-5996</v>
      </c>
      <c r="AI4">
        <f t="shared" si="6"/>
        <v>-5996</v>
      </c>
      <c r="AJ4">
        <f t="shared" si="7"/>
        <v>-5694.2103045564872</v>
      </c>
      <c r="AK4">
        <f>G4*SUM(AB4, AE4:AF4)</f>
        <v>0</v>
      </c>
      <c r="AL4">
        <f t="shared" si="8"/>
        <v>-11690.210304556487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-5593.8053922940571</v>
      </c>
      <c r="AR4">
        <f t="shared" si="9"/>
        <v>-5593.8053922940571</v>
      </c>
      <c r="AS4">
        <f t="shared" si="9"/>
        <v>-5312.2588903409714</v>
      </c>
      <c r="AT4">
        <f t="shared" si="9"/>
        <v>0</v>
      </c>
      <c r="AU4">
        <f t="shared" si="9"/>
        <v>-10906.064282635029</v>
      </c>
      <c r="AW4">
        <v>1</v>
      </c>
      <c r="AX4">
        <f>IF(Z4&gt;0, (R4*SUMPRODUCT(K4:$K$98, X4:$X$98)-K4*$AZ$3)/Z4, 0)</f>
        <v>5769.1983446401191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3.0469999999999998E-3</v>
      </c>
      <c r="Q5" s="4">
        <f t="shared" ref="Q5:Q68" si="21">$C$8</f>
        <v>12.5</v>
      </c>
      <c r="R5">
        <f t="shared" si="0"/>
        <v>2000000</v>
      </c>
      <c r="S5">
        <f t="shared" si="1"/>
        <v>6884.2750135808765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5694.2103045564872</v>
      </c>
      <c r="AC5">
        <f t="shared" si="2"/>
        <v>6706.1415399832185</v>
      </c>
      <c r="AE5">
        <f t="shared" si="3"/>
        <v>0</v>
      </c>
      <c r="AF5">
        <f t="shared" si="4"/>
        <v>0</v>
      </c>
      <c r="AG5">
        <f t="shared" si="4"/>
        <v>-12.176557311325</v>
      </c>
      <c r="AH5">
        <f t="shared" si="5"/>
        <v>-6014.7901879999999</v>
      </c>
      <c r="AI5">
        <f t="shared" si="6"/>
        <v>-6026.9667453113252</v>
      </c>
      <c r="AJ5">
        <f t="shared" si="7"/>
        <v>-1011.9312354267313</v>
      </c>
      <c r="AK5">
        <f>G5*SUM(AB5, AE5:AF5)</f>
        <v>233.46262248681597</v>
      </c>
      <c r="AL5">
        <f t="shared" si="8"/>
        <v>-6805.4353582512404</v>
      </c>
      <c r="AN5">
        <f t="shared" si="9"/>
        <v>0</v>
      </c>
      <c r="AO5">
        <f t="shared" si="9"/>
        <v>0</v>
      </c>
      <c r="AP5">
        <f t="shared" si="9"/>
        <v>-10.412271784560838</v>
      </c>
      <c r="AQ5">
        <f t="shared" si="9"/>
        <v>-5143.2953143757604</v>
      </c>
      <c r="AR5">
        <f t="shared" si="9"/>
        <v>-5153.7075861603207</v>
      </c>
      <c r="AS5">
        <f t="shared" si="9"/>
        <v>-865.31051274648075</v>
      </c>
      <c r="AT5">
        <f t="shared" si="9"/>
        <v>199.63576031528859</v>
      </c>
      <c r="AU5">
        <f t="shared" si="9"/>
        <v>-5819.382338591513</v>
      </c>
      <c r="AW5">
        <v>2</v>
      </c>
      <c r="AX5">
        <f>IF(Z5&gt;0, (R5*SUMPRODUCT(K5:$K$98, X5:$X$98)-K5*$AZ$3)/Z5, 0)</f>
        <v>6884.2750135808765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3.104E-3</v>
      </c>
      <c r="Q6" s="4">
        <f t="shared" si="21"/>
        <v>12.5</v>
      </c>
      <c r="R6">
        <f t="shared" si="0"/>
        <v>2000000</v>
      </c>
      <c r="S6">
        <f t="shared" si="1"/>
        <v>9016.4038308486561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6706.1415399832185</v>
      </c>
      <c r="AC6">
        <f t="shared" si="2"/>
        <v>8668.0068882959386</v>
      </c>
      <c r="AE6">
        <f t="shared" si="3"/>
        <v>0</v>
      </c>
      <c r="AF6">
        <f t="shared" si="4"/>
        <v>0</v>
      </c>
      <c r="AG6">
        <f t="shared" si="4"/>
        <v>-12.016995704317397</v>
      </c>
      <c r="AH6">
        <f t="shared" si="5"/>
        <v>-6047.3654230964476</v>
      </c>
      <c r="AI6">
        <f t="shared" si="6"/>
        <v>-6059.3824188007648</v>
      </c>
      <c r="AJ6">
        <f t="shared" si="7"/>
        <v>-1961.86534831272</v>
      </c>
      <c r="AK6">
        <f>G6*SUM(AB6, AE6:AF6)</f>
        <v>392.30928008901833</v>
      </c>
      <c r="AL6">
        <f t="shared" si="8"/>
        <v>-7628.9384870244667</v>
      </c>
      <c r="AN6">
        <f t="shared" si="9"/>
        <v>0</v>
      </c>
      <c r="AO6">
        <f t="shared" si="9"/>
        <v>0</v>
      </c>
      <c r="AP6">
        <f t="shared" si="9"/>
        <v>-9.27003101046094</v>
      </c>
      <c r="AQ6">
        <f t="shared" si="9"/>
        <v>-4664.9983392731565</v>
      </c>
      <c r="AR6">
        <f t="shared" si="9"/>
        <v>-4674.2683702836166</v>
      </c>
      <c r="AS6">
        <f t="shared" si="9"/>
        <v>-1513.4026061666734</v>
      </c>
      <c r="AT6">
        <f t="shared" si="9"/>
        <v>302.63131331654108</v>
      </c>
      <c r="AU6">
        <f t="shared" si="9"/>
        <v>-5885.0396631337489</v>
      </c>
      <c r="AW6">
        <v>3</v>
      </c>
      <c r="AX6">
        <f>IF(Z6&gt;0, (R6*SUMPRODUCT(K6:$K$98, X6:$X$98)-K6*$AZ$3)/Z6, 0)</f>
        <v>9016.4038308486561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3.1700000000000001E-3</v>
      </c>
      <c r="Q7" s="4">
        <f t="shared" si="21"/>
        <v>12.5</v>
      </c>
      <c r="R7">
        <f t="shared" si="0"/>
        <v>2000000</v>
      </c>
      <c r="S7">
        <f t="shared" si="1"/>
        <v>10443.227038236275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8668.0068882959386</v>
      </c>
      <c r="AC7">
        <f t="shared" si="2"/>
        <v>9907.4743450630995</v>
      </c>
      <c r="AE7">
        <f t="shared" si="3"/>
        <v>0</v>
      </c>
      <c r="AF7">
        <f t="shared" si="4"/>
        <v>0</v>
      </c>
      <c r="AG7">
        <f t="shared" si="4"/>
        <v>-11.858731870891537</v>
      </c>
      <c r="AH7">
        <f t="shared" si="5"/>
        <v>-6095.0202212297845</v>
      </c>
      <c r="AI7">
        <f t="shared" si="6"/>
        <v>-6106.878953100676</v>
      </c>
      <c r="AJ7">
        <f t="shared" si="7"/>
        <v>-1239.4674567671609</v>
      </c>
      <c r="AK7">
        <f>G7*SUM(AB7, AE7:AF7)</f>
        <v>425.59913821533058</v>
      </c>
      <c r="AL7">
        <f t="shared" si="8"/>
        <v>-6920.7472716525062</v>
      </c>
      <c r="AN7">
        <f t="shared" si="9"/>
        <v>0</v>
      </c>
      <c r="AO7">
        <f t="shared" si="9"/>
        <v>0</v>
      </c>
      <c r="AP7">
        <f t="shared" si="9"/>
        <v>-8.323123193570348</v>
      </c>
      <c r="AQ7">
        <f t="shared" si="9"/>
        <v>-4277.8270662412788</v>
      </c>
      <c r="AR7">
        <f t="shared" si="9"/>
        <v>-4286.1501894348494</v>
      </c>
      <c r="AS7">
        <f t="shared" si="9"/>
        <v>-869.9277839662326</v>
      </c>
      <c r="AT7">
        <f t="shared" si="9"/>
        <v>298.70934742512736</v>
      </c>
      <c r="AU7">
        <f t="shared" si="9"/>
        <v>-4857.3686259759543</v>
      </c>
      <c r="AW7">
        <v>4</v>
      </c>
      <c r="AX7">
        <f>IF(Z7&gt;0, (R7*SUMPRODUCT(K7:$K$98, X7:$X$98)-K7*$AZ$3)/Z7, 0)</f>
        <v>10443.227038236275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3.2390000000000001E-3</v>
      </c>
      <c r="Q8" s="4">
        <f t="shared" si="21"/>
        <v>12.5</v>
      </c>
      <c r="R8">
        <f t="shared" si="0"/>
        <v>2000000</v>
      </c>
      <c r="S8">
        <f t="shared" si="1"/>
        <v>10249.583932257923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9907.4743450630995</v>
      </c>
      <c r="AC8">
        <f t="shared" si="2"/>
        <v>9595.0324809878148</v>
      </c>
      <c r="AE8">
        <f t="shared" si="3"/>
        <v>0</v>
      </c>
      <c r="AF8">
        <f t="shared" si="4"/>
        <v>0</v>
      </c>
      <c r="AG8">
        <f t="shared" si="4"/>
        <v>-11.701734119652803</v>
      </c>
      <c r="AH8">
        <f t="shared" si="5"/>
        <v>-6145.6692047708302</v>
      </c>
      <c r="AI8">
        <f t="shared" si="6"/>
        <v>-6157.3709388904826</v>
      </c>
      <c r="AJ8">
        <f t="shared" si="7"/>
        <v>312.44186407528468</v>
      </c>
      <c r="AK8">
        <f t="shared" ref="AK8:AK71" si="22">G8*SUM(AB8:AB8, AE8:AF8)</f>
        <v>211.02920354984403</v>
      </c>
      <c r="AL8">
        <f t="shared" si="8"/>
        <v>-5633.8998712653538</v>
      </c>
      <c r="AN8">
        <f t="shared" si="9"/>
        <v>0</v>
      </c>
      <c r="AO8">
        <f t="shared" si="9"/>
        <v>0</v>
      </c>
      <c r="AP8">
        <f t="shared" si="9"/>
        <v>-7.6663244335019796</v>
      </c>
      <c r="AQ8">
        <f t="shared" si="9"/>
        <v>-4026.3001622663096</v>
      </c>
      <c r="AR8">
        <f t="shared" si="9"/>
        <v>-4033.9664866998114</v>
      </c>
      <c r="AS8">
        <f t="shared" si="9"/>
        <v>204.69450699503062</v>
      </c>
      <c r="AT8">
        <f t="shared" si="9"/>
        <v>138.25458028819352</v>
      </c>
      <c r="AU8">
        <f t="shared" si="9"/>
        <v>-3691.0173994165875</v>
      </c>
      <c r="AW8">
        <v>5</v>
      </c>
      <c r="AX8">
        <f>IF(Z8&gt;0, (R8*SUMPRODUCT(K8:$K$98, X8:$X$98)-K8*$AZ$3)/Z8, 0)</f>
        <v>10249.583932257923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3.3149999999999998E-3</v>
      </c>
      <c r="Q9" s="4">
        <f t="shared" si="21"/>
        <v>12.5</v>
      </c>
      <c r="R9">
        <f t="shared" si="0"/>
        <v>2000000</v>
      </c>
      <c r="S9">
        <f t="shared" si="1"/>
        <v>9216.5103529364296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9595.0324809878148</v>
      </c>
      <c r="AC9">
        <f t="shared" si="2"/>
        <v>8513.0513744073687</v>
      </c>
      <c r="AE9">
        <f t="shared" si="3"/>
        <v>0</v>
      </c>
      <c r="AF9">
        <f t="shared" si="4"/>
        <v>0</v>
      </c>
      <c r="AG9">
        <f t="shared" si="4"/>
        <v>-11.545925529849626</v>
      </c>
      <c r="AH9">
        <f t="shared" si="5"/>
        <v>-6206.5997770638469</v>
      </c>
      <c r="AI9">
        <f t="shared" si="6"/>
        <v>-6218.1457025936961</v>
      </c>
      <c r="AJ9">
        <f t="shared" si="7"/>
        <v>1081.9811065804461</v>
      </c>
      <c r="AK9">
        <f t="shared" si="22"/>
        <v>56.610691637828104</v>
      </c>
      <c r="AL9">
        <f t="shared" si="8"/>
        <v>-5079.5539043754216</v>
      </c>
      <c r="AN9">
        <f t="shared" si="9"/>
        <v>0</v>
      </c>
      <c r="AO9">
        <f t="shared" si="9"/>
        <v>0</v>
      </c>
      <c r="AP9">
        <f t="shared" si="9"/>
        <v>-7.1637913852352497</v>
      </c>
      <c r="AQ9">
        <f t="shared" si="9"/>
        <v>-3850.9503547016284</v>
      </c>
      <c r="AR9">
        <f t="shared" si="9"/>
        <v>-3858.1141460868635</v>
      </c>
      <c r="AS9">
        <f t="shared" si="9"/>
        <v>671.32660004340528</v>
      </c>
      <c r="AT9">
        <f t="shared" si="9"/>
        <v>35.124701265292501</v>
      </c>
      <c r="AU9">
        <f t="shared" si="9"/>
        <v>-3151.6628447781654</v>
      </c>
      <c r="AW9">
        <v>6</v>
      </c>
      <c r="AX9">
        <f>IF(Z9&gt;0, (R9*SUMPRODUCT(K9:$K$98, X9:$X$98)-K9*$AZ$3)/Z9, 0)</f>
        <v>9216.5103529364296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3.3969999999999998E-3</v>
      </c>
      <c r="Q10" s="4">
        <f t="shared" si="21"/>
        <v>12.5</v>
      </c>
      <c r="R10">
        <f t="shared" si="0"/>
        <v>2000000</v>
      </c>
      <c r="S10">
        <f t="shared" si="1"/>
        <v>8082.2657003356171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8513.0513744073687</v>
      </c>
      <c r="AC10">
        <f t="shared" si="2"/>
        <v>7365.3653482032241</v>
      </c>
      <c r="AE10">
        <f t="shared" si="3"/>
        <v>0</v>
      </c>
      <c r="AF10">
        <f t="shared" si="4"/>
        <v>0</v>
      </c>
      <c r="AG10">
        <f t="shared" si="4"/>
        <v>-11.391244765526231</v>
      </c>
      <c r="AH10">
        <f t="shared" si="5"/>
        <v>-6275.4414439838683</v>
      </c>
      <c r="AI10">
        <f t="shared" si="6"/>
        <v>-6286.8326887493949</v>
      </c>
      <c r="AJ10">
        <f t="shared" si="7"/>
        <v>1147.6860262041446</v>
      </c>
      <c r="AK10">
        <f t="shared" si="22"/>
        <v>34.903510635070212</v>
      </c>
      <c r="AL10">
        <f t="shared" si="8"/>
        <v>-5104.2431519101801</v>
      </c>
      <c r="AN10">
        <f t="shared" si="9"/>
        <v>0</v>
      </c>
      <c r="AO10">
        <f t="shared" si="9"/>
        <v>0</v>
      </c>
      <c r="AP10">
        <f t="shared" si="9"/>
        <v>-6.7050735907857444</v>
      </c>
      <c r="AQ10">
        <f t="shared" si="9"/>
        <v>-3693.8278092240416</v>
      </c>
      <c r="AR10">
        <f t="shared" si="9"/>
        <v>-3700.5328828148276</v>
      </c>
      <c r="AS10">
        <f t="shared" si="9"/>
        <v>675.54682769207898</v>
      </c>
      <c r="AT10">
        <f t="shared" si="9"/>
        <v>20.54477910027661</v>
      </c>
      <c r="AU10">
        <f t="shared" si="9"/>
        <v>-3004.4412760224723</v>
      </c>
      <c r="AW10">
        <v>7</v>
      </c>
      <c r="AX10">
        <f>IF(Z10&gt;0, (R10*SUMPRODUCT(K10:$K$98, X10:$X$98)-K10*$AZ$3)/Z10, 0)</f>
        <v>8082.2657003356171</v>
      </c>
    </row>
    <row r="11" spans="1:52" x14ac:dyDescent="0.25">
      <c r="A11" t="s">
        <v>33</v>
      </c>
      <c r="C11" s="12">
        <f>AU81</f>
        <v>35521.733861813096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3.4910000000000002E-3</v>
      </c>
      <c r="Q11" s="4">
        <f t="shared" si="21"/>
        <v>12.5</v>
      </c>
      <c r="R11">
        <f t="shared" si="0"/>
        <v>2000000</v>
      </c>
      <c r="S11">
        <f t="shared" si="1"/>
        <v>6851.4481887178963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7365.3653482032241</v>
      </c>
      <c r="AC11">
        <f t="shared" si="2"/>
        <v>6159.4878135960535</v>
      </c>
      <c r="AE11">
        <f t="shared" si="3"/>
        <v>0</v>
      </c>
      <c r="AF11">
        <f t="shared" si="4"/>
        <v>0</v>
      </c>
      <c r="AG11">
        <f t="shared" si="4"/>
        <v>-11.237565482394517</v>
      </c>
      <c r="AH11">
        <f t="shared" si="5"/>
        <v>-6362.6936762323321</v>
      </c>
      <c r="AI11">
        <f t="shared" si="6"/>
        <v>-6373.9312417147266</v>
      </c>
      <c r="AJ11">
        <f t="shared" si="7"/>
        <v>1205.8775346071707</v>
      </c>
      <c r="AK11">
        <f t="shared" si="22"/>
        <v>17.676876835687736</v>
      </c>
      <c r="AL11">
        <f t="shared" si="8"/>
        <v>-5150.3768302718681</v>
      </c>
      <c r="AN11">
        <f t="shared" si="9"/>
        <v>0</v>
      </c>
      <c r="AO11">
        <f t="shared" si="9"/>
        <v>0</v>
      </c>
      <c r="AP11">
        <f t="shared" si="9"/>
        <v>-6.2852674296583571</v>
      </c>
      <c r="AQ11">
        <f t="shared" si="9"/>
        <v>-3558.7095257214801</v>
      </c>
      <c r="AR11">
        <f t="shared" si="9"/>
        <v>-3564.9947931511388</v>
      </c>
      <c r="AS11">
        <f t="shared" si="9"/>
        <v>674.4577198946979</v>
      </c>
      <c r="AT11">
        <f t="shared" si="9"/>
        <v>9.8868298838830189</v>
      </c>
      <c r="AU11">
        <f t="shared" si="9"/>
        <v>-2880.6502433725577</v>
      </c>
      <c r="AW11">
        <v>8</v>
      </c>
      <c r="AX11">
        <f>IF(Z11&gt;0, (R11*SUMPRODUCT(K11:$K$98, X11:$X$98)-K11*$AZ$3)/Z11, 0)</f>
        <v>6851.4481887178963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3.5990000000000002E-3</v>
      </c>
      <c r="Q12" s="4">
        <f t="shared" si="21"/>
        <v>12.5</v>
      </c>
      <c r="R12">
        <f t="shared" si="0"/>
        <v>2000000</v>
      </c>
      <c r="S12">
        <f t="shared" si="1"/>
        <v>5593.9079035572586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6159.4878135960535</v>
      </c>
      <c r="AC12">
        <f t="shared" si="2"/>
        <v>4960.5637843200675</v>
      </c>
      <c r="AE12">
        <f t="shared" si="3"/>
        <v>0</v>
      </c>
      <c r="AF12">
        <f t="shared" si="4"/>
        <v>0</v>
      </c>
      <c r="AG12">
        <f t="shared" si="4"/>
        <v>-11.084745829399433</v>
      </c>
      <c r="AH12">
        <f t="shared" si="5"/>
        <v>-6471.0397073820586</v>
      </c>
      <c r="AI12">
        <f t="shared" si="6"/>
        <v>-6482.1244532114579</v>
      </c>
      <c r="AJ12">
        <f t="shared" si="7"/>
        <v>1198.924029275986</v>
      </c>
      <c r="AK12">
        <f t="shared" si="22"/>
        <v>14.166821971270922</v>
      </c>
      <c r="AL12">
        <f t="shared" si="8"/>
        <v>-5269.0336019642009</v>
      </c>
      <c r="AN12">
        <f t="shared" si="9"/>
        <v>0</v>
      </c>
      <c r="AO12">
        <f t="shared" si="9"/>
        <v>0</v>
      </c>
      <c r="AP12">
        <f t="shared" si="9"/>
        <v>-5.8916602469661044</v>
      </c>
      <c r="AQ12">
        <f t="shared" si="9"/>
        <v>-3439.4263961745391</v>
      </c>
      <c r="AR12">
        <f t="shared" si="9"/>
        <v>-3445.3180564215054</v>
      </c>
      <c r="AS12">
        <f t="shared" si="9"/>
        <v>637.24086696541406</v>
      </c>
      <c r="AT12">
        <f t="shared" si="9"/>
        <v>7.5298164810067671</v>
      </c>
      <c r="AU12">
        <f t="shared" si="9"/>
        <v>-2800.5473729750843</v>
      </c>
      <c r="AW12">
        <v>9</v>
      </c>
      <c r="AX12">
        <f>IF(Z12&gt;0, (R12*SUMPRODUCT(K12:$K$98, X12:$X$98)-K12*$AZ$3)/Z12, 0)</f>
        <v>5593.9079035572586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3.7169999999999998E-3</v>
      </c>
      <c r="Q13" s="4">
        <f t="shared" si="21"/>
        <v>12.5</v>
      </c>
      <c r="R13">
        <f t="shared" si="0"/>
        <v>2000000</v>
      </c>
      <c r="S13">
        <f t="shared" si="1"/>
        <v>4289.2123725079991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4960.5637843200675</v>
      </c>
      <c r="AC13">
        <f t="shared" si="2"/>
        <v>3751.4125231004437</v>
      </c>
      <c r="AE13">
        <f t="shared" si="3"/>
        <v>0</v>
      </c>
      <c r="AF13">
        <f t="shared" si="4"/>
        <v>0</v>
      </c>
      <c r="AG13">
        <f t="shared" si="4"/>
        <v>-10.93269637085756</v>
      </c>
      <c r="AH13">
        <f t="shared" si="5"/>
        <v>-6592.3200396604298</v>
      </c>
      <c r="AI13">
        <f t="shared" si="6"/>
        <v>-6603.252736031287</v>
      </c>
      <c r="AJ13">
        <f t="shared" si="7"/>
        <v>1209.1512612196238</v>
      </c>
      <c r="AK13">
        <f t="shared" si="22"/>
        <v>9.9211275686401343</v>
      </c>
      <c r="AL13">
        <f t="shared" si="8"/>
        <v>-5384.1803472430229</v>
      </c>
      <c r="AN13">
        <f t="shared" si="9"/>
        <v>0</v>
      </c>
      <c r="AO13">
        <f t="shared" si="9"/>
        <v>0</v>
      </c>
      <c r="AP13">
        <f t="shared" si="9"/>
        <v>-5.5236162959681261</v>
      </c>
      <c r="AQ13">
        <f t="shared" si="9"/>
        <v>-3330.6921882848674</v>
      </c>
      <c r="AR13">
        <f t="shared" si="9"/>
        <v>-3336.2158045808355</v>
      </c>
      <c r="AS13">
        <f t="shared" si="9"/>
        <v>610.90945766741675</v>
      </c>
      <c r="AT13">
        <f t="shared" si="9"/>
        <v>5.0125330525593599</v>
      </c>
      <c r="AU13">
        <f t="shared" si="9"/>
        <v>-2720.2938138608592</v>
      </c>
      <c r="AW13">
        <v>10</v>
      </c>
      <c r="AX13">
        <f>IF(Z13&gt;0, (R13*SUMPRODUCT(K13:$K$98, X13:$X$98)-K13*$AZ$3)/Z13, 0)</f>
        <v>4289.2123725079991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3.852E-3</v>
      </c>
      <c r="Q14" s="4">
        <f t="shared" si="21"/>
        <v>12.5</v>
      </c>
      <c r="R14">
        <f t="shared" si="0"/>
        <v>2000000</v>
      </c>
      <c r="S14">
        <f t="shared" si="1"/>
        <v>5815.7267879225883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3751.4125231004437</v>
      </c>
      <c r="AC14">
        <f t="shared" si="2"/>
        <v>5016.0674535413782</v>
      </c>
      <c r="AE14">
        <f t="shared" si="3"/>
        <v>0</v>
      </c>
      <c r="AF14">
        <f t="shared" si="4"/>
        <v>0</v>
      </c>
      <c r="AG14">
        <f t="shared" si="4"/>
        <v>-10.781256660728442</v>
      </c>
      <c r="AH14">
        <f t="shared" si="5"/>
        <v>-6738.0394272869307</v>
      </c>
      <c r="AI14">
        <f t="shared" si="6"/>
        <v>-6748.8206839476588</v>
      </c>
      <c r="AJ14">
        <f t="shared" si="7"/>
        <v>-1264.6549304409345</v>
      </c>
      <c r="AK14">
        <f t="shared" si="22"/>
        <v>262.59887661703107</v>
      </c>
      <c r="AL14">
        <f t="shared" si="8"/>
        <v>-7750.8767377715621</v>
      </c>
      <c r="AN14">
        <f t="shared" si="9"/>
        <v>0</v>
      </c>
      <c r="AO14">
        <f t="shared" si="9"/>
        <v>0</v>
      </c>
      <c r="AP14">
        <f t="shared" si="9"/>
        <v>-4.8634849669967641</v>
      </c>
      <c r="AQ14">
        <f t="shared" si="9"/>
        <v>-3039.5671388670312</v>
      </c>
      <c r="AR14">
        <f t="shared" si="9"/>
        <v>-3044.4306238340278</v>
      </c>
      <c r="AS14">
        <f t="shared" si="9"/>
        <v>-570.49288744251567</v>
      </c>
      <c r="AT14">
        <f t="shared" si="9"/>
        <v>118.45981678826647</v>
      </c>
      <c r="AU14">
        <f t="shared" si="9"/>
        <v>-3496.4636944882773</v>
      </c>
      <c r="AW14">
        <v>11</v>
      </c>
      <c r="AX14">
        <f>IF(Z14&gt;0, (R14*SUMPRODUCT(K14:$K$98, X14:$X$98)-K14*$AZ$3)/Z14, 0)</f>
        <v>5815.7267879225883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4.0049999999999999E-3</v>
      </c>
      <c r="Q15" s="4">
        <f t="shared" si="21"/>
        <v>12.5</v>
      </c>
      <c r="R15">
        <f t="shared" si="0"/>
        <v>2000000</v>
      </c>
      <c r="S15">
        <f t="shared" si="1"/>
        <v>7148.7972328872584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5016.0674535413782</v>
      </c>
      <c r="AC15">
        <f t="shared" si="2"/>
        <v>6079.4888135366564</v>
      </c>
      <c r="AE15">
        <f t="shared" si="3"/>
        <v>0</v>
      </c>
      <c r="AF15">
        <f t="shared" si="4"/>
        <v>0</v>
      </c>
      <c r="AG15">
        <f t="shared" si="4"/>
        <v>-10.63026516119494</v>
      </c>
      <c r="AH15">
        <f t="shared" si="5"/>
        <v>-6908.6292681947853</v>
      </c>
      <c r="AI15">
        <f t="shared" si="6"/>
        <v>-6919.2595333559802</v>
      </c>
      <c r="AJ15">
        <f t="shared" si="7"/>
        <v>-1063.4213599952782</v>
      </c>
      <c r="AK15">
        <f t="shared" si="22"/>
        <v>351.1247217478965</v>
      </c>
      <c r="AL15">
        <f t="shared" si="8"/>
        <v>-7631.5561716033617</v>
      </c>
      <c r="AN15">
        <f t="shared" si="9"/>
        <v>0</v>
      </c>
      <c r="AO15">
        <f t="shared" si="9"/>
        <v>0</v>
      </c>
      <c r="AP15">
        <f t="shared" si="9"/>
        <v>-4.2815820178874775</v>
      </c>
      <c r="AQ15">
        <f t="shared" si="9"/>
        <v>-2782.6081846888628</v>
      </c>
      <c r="AR15">
        <f t="shared" si="9"/>
        <v>-2786.8897667067504</v>
      </c>
      <c r="AS15">
        <f t="shared" si="9"/>
        <v>-428.31723417531526</v>
      </c>
      <c r="AT15">
        <f t="shared" si="9"/>
        <v>141.42349902610943</v>
      </c>
      <c r="AU15">
        <f t="shared" si="9"/>
        <v>-3073.7835018559558</v>
      </c>
      <c r="AW15">
        <v>12</v>
      </c>
      <c r="AX15">
        <f>IF(Z15&gt;0, (R15*SUMPRODUCT(K15:$K$98, X15:$X$98)-K15*$AZ$3)/Z15, 0)</f>
        <v>7148.7972328872584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4.1640000000000002E-3</v>
      </c>
      <c r="Q16" s="4">
        <f t="shared" si="21"/>
        <v>12.5</v>
      </c>
      <c r="R16">
        <f t="shared" si="0"/>
        <v>2000000</v>
      </c>
      <c r="S16">
        <f t="shared" si="1"/>
        <v>8302.0798409022991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6079.4888135366564</v>
      </c>
      <c r="AC16">
        <f t="shared" si="2"/>
        <v>6960.2632171177274</v>
      </c>
      <c r="AE16">
        <f t="shared" si="3"/>
        <v>0</v>
      </c>
      <c r="AF16">
        <f t="shared" si="4"/>
        <v>0</v>
      </c>
      <c r="AG16">
        <f t="shared" si="4"/>
        <v>-10.479698085451775</v>
      </c>
      <c r="AH16">
        <f t="shared" si="5"/>
        <v>-7082.3078609945169</v>
      </c>
      <c r="AI16">
        <f t="shared" si="6"/>
        <v>-7092.7875590799686</v>
      </c>
      <c r="AJ16">
        <f t="shared" si="7"/>
        <v>-880.77440358107106</v>
      </c>
      <c r="AK16">
        <f t="shared" si="22"/>
        <v>425.56421694756597</v>
      </c>
      <c r="AL16">
        <f t="shared" si="8"/>
        <v>-7547.9977457134737</v>
      </c>
      <c r="AN16">
        <f t="shared" si="9"/>
        <v>0</v>
      </c>
      <c r="AO16">
        <f t="shared" si="9"/>
        <v>0</v>
      </c>
      <c r="AP16">
        <f t="shared" si="9"/>
        <v>-3.7686943662376056</v>
      </c>
      <c r="AQ16">
        <f t="shared" si="9"/>
        <v>-2546.9296460690648</v>
      </c>
      <c r="AR16">
        <f t="shared" si="9"/>
        <v>-2550.6983404353023</v>
      </c>
      <c r="AS16">
        <f t="shared" si="9"/>
        <v>-316.74285896750371</v>
      </c>
      <c r="AT16">
        <f t="shared" si="9"/>
        <v>153.04080840926918</v>
      </c>
      <c r="AU16">
        <f t="shared" si="9"/>
        <v>-2714.4003909935368</v>
      </c>
      <c r="AW16">
        <v>13</v>
      </c>
      <c r="AX16">
        <f>IF(Z16&gt;0, (R16*SUMPRODUCT(K16:$K$98, X16:$X$98)-K16*$AZ$3)/Z16, 0)</f>
        <v>8302.0798409022991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4.3350000000000003E-3</v>
      </c>
      <c r="Q17" s="4">
        <f t="shared" si="21"/>
        <v>12.5</v>
      </c>
      <c r="R17">
        <f t="shared" si="0"/>
        <v>2000000</v>
      </c>
      <c r="S17">
        <f t="shared" si="1"/>
        <v>9298.8915232095569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6960.2632171177274</v>
      </c>
      <c r="AC17">
        <f t="shared" si="2"/>
        <v>7684.2108820039575</v>
      </c>
      <c r="AE17">
        <f t="shared" si="3"/>
        <v>0</v>
      </c>
      <c r="AF17">
        <f t="shared" si="4"/>
        <v>0</v>
      </c>
      <c r="AG17">
        <f t="shared" si="4"/>
        <v>-10.329471613396823</v>
      </c>
      <c r="AH17">
        <f t="shared" si="5"/>
        <v>-7268.718592069351</v>
      </c>
      <c r="AI17">
        <f t="shared" si="6"/>
        <v>-7279.0480636827479</v>
      </c>
      <c r="AJ17">
        <f t="shared" si="7"/>
        <v>-723.94766488623009</v>
      </c>
      <c r="AK17">
        <f t="shared" si="22"/>
        <v>487.21842519824099</v>
      </c>
      <c r="AL17">
        <f t="shared" si="8"/>
        <v>-7515.7773033707372</v>
      </c>
      <c r="AN17">
        <f t="shared" si="9"/>
        <v>0</v>
      </c>
      <c r="AO17">
        <f t="shared" si="9"/>
        <v>0</v>
      </c>
      <c r="AP17">
        <f t="shared" si="9"/>
        <v>-3.316669761158562</v>
      </c>
      <c r="AQ17">
        <f t="shared" si="9"/>
        <v>-2333.8985825200029</v>
      </c>
      <c r="AR17">
        <f t="shared" si="9"/>
        <v>-2337.2152522811616</v>
      </c>
      <c r="AS17">
        <f t="shared" si="9"/>
        <v>-232.45093443844769</v>
      </c>
      <c r="AT17">
        <f t="shared" si="9"/>
        <v>156.44000762231647</v>
      </c>
      <c r="AU17">
        <f t="shared" si="9"/>
        <v>-2413.226179097293</v>
      </c>
      <c r="AW17">
        <v>14</v>
      </c>
      <c r="AX17">
        <f>IF(Z17&gt;0, (R17*SUMPRODUCT(K17:$K$98, X17:$X$98)-K17*$AZ$3)/Z17, 0)</f>
        <v>9298.8915232095569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4.522E-3</v>
      </c>
      <c r="Q18" s="4">
        <f t="shared" si="21"/>
        <v>12.5</v>
      </c>
      <c r="R18">
        <f t="shared" si="0"/>
        <v>2000000</v>
      </c>
      <c r="S18">
        <f t="shared" si="1"/>
        <v>10156.153618290467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7684.2108820039575</v>
      </c>
      <c r="AC18">
        <f t="shared" si="2"/>
        <v>8270.7384699797658</v>
      </c>
      <c r="AE18">
        <f t="shared" si="3"/>
        <v>0</v>
      </c>
      <c r="AF18">
        <f t="shared" si="4"/>
        <v>0</v>
      </c>
      <c r="AG18">
        <f t="shared" si="4"/>
        <v>-10.179467026627075</v>
      </c>
      <c r="AH18">
        <f t="shared" si="5"/>
        <v>-7473.5793017248689</v>
      </c>
      <c r="AI18">
        <f t="shared" si="6"/>
        <v>-7483.7587687514961</v>
      </c>
      <c r="AJ18">
        <f t="shared" si="7"/>
        <v>-586.52758797580827</v>
      </c>
      <c r="AK18">
        <f t="shared" si="22"/>
        <v>537.89476174027709</v>
      </c>
      <c r="AL18">
        <f t="shared" si="8"/>
        <v>-7532.391594987027</v>
      </c>
      <c r="AN18">
        <f t="shared" si="9"/>
        <v>0</v>
      </c>
      <c r="AO18">
        <f t="shared" si="9"/>
        <v>0</v>
      </c>
      <c r="AP18">
        <f t="shared" si="9"/>
        <v>-2.918308109720551</v>
      </c>
      <c r="AQ18">
        <f t="shared" si="9"/>
        <v>-2142.5686657084307</v>
      </c>
      <c r="AR18">
        <f t="shared" si="9"/>
        <v>-2145.4869738181515</v>
      </c>
      <c r="AS18">
        <f t="shared" si="9"/>
        <v>-168.14909976006766</v>
      </c>
      <c r="AT18">
        <f t="shared" si="9"/>
        <v>154.20676163661409</v>
      </c>
      <c r="AU18">
        <f t="shared" si="9"/>
        <v>-2159.4293119416047</v>
      </c>
      <c r="AW18">
        <v>15</v>
      </c>
      <c r="AX18">
        <f>IF(Z18&gt;0, (R18*SUMPRODUCT(K18:$K$98, X18:$X$98)-K18*$AZ$3)/Z18, 0)</f>
        <v>10156.153618290467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4.7470000000000004E-3</v>
      </c>
      <c r="Q19" s="4">
        <f t="shared" si="21"/>
        <v>12.5</v>
      </c>
      <c r="R19">
        <f t="shared" si="0"/>
        <v>2000000</v>
      </c>
      <c r="S19">
        <f t="shared" si="1"/>
        <v>10887.660715049158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8270.7384699797658</v>
      </c>
      <c r="AC19">
        <f t="shared" si="2"/>
        <v>8735.693170785431</v>
      </c>
      <c r="AE19">
        <f t="shared" si="3"/>
        <v>0</v>
      </c>
      <c r="AF19">
        <f t="shared" si="4"/>
        <v>0</v>
      </c>
      <c r="AG19">
        <f t="shared" si="4"/>
        <v>-10.029350426385404</v>
      </c>
      <c r="AH19">
        <f t="shared" si="5"/>
        <v>-7731.5087960637966</v>
      </c>
      <c r="AI19">
        <f t="shared" si="6"/>
        <v>-7741.538146490182</v>
      </c>
      <c r="AJ19">
        <f t="shared" si="7"/>
        <v>-464.9547008056652</v>
      </c>
      <c r="AK19">
        <f t="shared" si="22"/>
        <v>578.9516928985837</v>
      </c>
      <c r="AL19">
        <f t="shared" si="8"/>
        <v>-7627.5411543972632</v>
      </c>
      <c r="AN19">
        <f t="shared" si="9"/>
        <v>0</v>
      </c>
      <c r="AO19">
        <f t="shared" si="9"/>
        <v>0</v>
      </c>
      <c r="AP19">
        <f t="shared" si="9"/>
        <v>-2.5672069821665193</v>
      </c>
      <c r="AQ19">
        <f t="shared" si="9"/>
        <v>-1979.029799549065</v>
      </c>
      <c r="AR19">
        <f t="shared" si="9"/>
        <v>-1981.5970065312317</v>
      </c>
      <c r="AS19">
        <f t="shared" si="9"/>
        <v>-119.01418372611762</v>
      </c>
      <c r="AT19">
        <f t="shared" si="9"/>
        <v>148.19392733912395</v>
      </c>
      <c r="AU19">
        <f t="shared" si="9"/>
        <v>-1952.4172629182253</v>
      </c>
      <c r="AW19">
        <v>16</v>
      </c>
      <c r="AX19">
        <f>IF(Z19&gt;0, (R19*SUMPRODUCT(K19:$K$98, X19:$X$98)-K19*$AZ$3)/Z19, 0)</f>
        <v>10887.660715049158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4.9870000000000001E-3</v>
      </c>
      <c r="Q20" s="4">
        <f t="shared" si="21"/>
        <v>12.5</v>
      </c>
      <c r="R20">
        <f t="shared" si="0"/>
        <v>2000000</v>
      </c>
      <c r="S20">
        <f t="shared" si="1"/>
        <v>11495.055095171205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8735.693170785431</v>
      </c>
      <c r="AC20">
        <f t="shared" si="2"/>
        <v>9084.8092341953779</v>
      </c>
      <c r="AE20">
        <f t="shared" si="3"/>
        <v>0</v>
      </c>
      <c r="AF20">
        <f t="shared" si="4"/>
        <v>0</v>
      </c>
      <c r="AG20">
        <f t="shared" si="4"/>
        <v>-9.8790405515451667</v>
      </c>
      <c r="AH20">
        <f t="shared" si="5"/>
        <v>-8002.6192922214423</v>
      </c>
      <c r="AI20">
        <f t="shared" si="6"/>
        <v>-8012.4983327729879</v>
      </c>
      <c r="AJ20">
        <f t="shared" si="7"/>
        <v>-349.11606340994695</v>
      </c>
      <c r="AK20">
        <f t="shared" si="22"/>
        <v>611.49852195498022</v>
      </c>
      <c r="AL20">
        <f t="shared" si="8"/>
        <v>-7750.1158742279549</v>
      </c>
      <c r="AN20">
        <f t="shared" si="9"/>
        <v>0</v>
      </c>
      <c r="AO20">
        <f t="shared" si="9"/>
        <v>0</v>
      </c>
      <c r="AP20">
        <f t="shared" si="9"/>
        <v>-2.2577966527899909</v>
      </c>
      <c r="AQ20">
        <f t="shared" si="9"/>
        <v>-1828.9516028663475</v>
      </c>
      <c r="AR20">
        <f t="shared" si="9"/>
        <v>-1831.2093995191374</v>
      </c>
      <c r="AS20">
        <f t="shared" si="9"/>
        <v>-79.78842432010363</v>
      </c>
      <c r="AT20">
        <f t="shared" si="9"/>
        <v>139.7543930356716</v>
      </c>
      <c r="AU20">
        <f t="shared" si="9"/>
        <v>-1771.2434308035697</v>
      </c>
      <c r="AW20">
        <v>17</v>
      </c>
      <c r="AX20">
        <f>IF(Z20&gt;0, (R20*SUMPRODUCT(K20:$K$98, X20:$X$98)-K20*$AZ$3)/Z20, 0)</f>
        <v>11495.055095171205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5.2249999999999996E-3</v>
      </c>
      <c r="Q21" s="4">
        <f t="shared" si="21"/>
        <v>12.5</v>
      </c>
      <c r="R21">
        <f t="shared" si="0"/>
        <v>2000000</v>
      </c>
      <c r="S21">
        <f t="shared" si="1"/>
        <v>11993.668716711583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9084.8092341953779</v>
      </c>
      <c r="AC21">
        <f t="shared" si="2"/>
        <v>9334.5592946853067</v>
      </c>
      <c r="AE21">
        <f t="shared" si="3"/>
        <v>0</v>
      </c>
      <c r="AF21">
        <f t="shared" si="4"/>
        <v>0</v>
      </c>
      <c r="AG21">
        <f t="shared" si="4"/>
        <v>-9.7286321591478924</v>
      </c>
      <c r="AH21">
        <f t="shared" si="5"/>
        <v>-8258.8779010917588</v>
      </c>
      <c r="AI21">
        <f t="shared" si="6"/>
        <v>-8268.6065332509061</v>
      </c>
      <c r="AJ21">
        <f t="shared" si="7"/>
        <v>-249.75006048992873</v>
      </c>
      <c r="AK21">
        <f t="shared" si="22"/>
        <v>635.93664639367648</v>
      </c>
      <c r="AL21">
        <f t="shared" si="8"/>
        <v>-7882.4199473471581</v>
      </c>
      <c r="AN21">
        <f t="shared" si="9"/>
        <v>0</v>
      </c>
      <c r="AO21">
        <f t="shared" si="9"/>
        <v>0</v>
      </c>
      <c r="AP21">
        <f t="shared" si="9"/>
        <v>-1.9851979453136277</v>
      </c>
      <c r="AQ21">
        <f t="shared" si="9"/>
        <v>-1685.2839301182428</v>
      </c>
      <c r="AR21">
        <f t="shared" si="9"/>
        <v>-1687.2691280635563</v>
      </c>
      <c r="AS21">
        <f t="shared" si="9"/>
        <v>-50.96331106119105</v>
      </c>
      <c r="AT21">
        <f t="shared" si="9"/>
        <v>129.76748458757038</v>
      </c>
      <c r="AU21">
        <f t="shared" si="9"/>
        <v>-1608.4649545371769</v>
      </c>
      <c r="AW21">
        <v>18</v>
      </c>
      <c r="AX21">
        <f>IF(Z21&gt;0, (R21*SUMPRODUCT(K21:$K$98, X21:$X$98)-K21*$AZ$3)/Z21, 0)</f>
        <v>11993.668716711583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5.4879999999999998E-3</v>
      </c>
      <c r="Q22" s="4">
        <f t="shared" si="21"/>
        <v>12.5</v>
      </c>
      <c r="R22">
        <f t="shared" si="0"/>
        <v>2000000</v>
      </c>
      <c r="S22">
        <f t="shared" si="1"/>
        <v>12405.125740682772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9334.5592946853067</v>
      </c>
      <c r="AC22">
        <f t="shared" si="2"/>
        <v>9505.2589925637294</v>
      </c>
      <c r="AE22">
        <f t="shared" si="3"/>
        <v>0</v>
      </c>
      <c r="AF22">
        <f t="shared" si="4"/>
        <v>0</v>
      </c>
      <c r="AG22">
        <f t="shared" si="4"/>
        <v>-9.5779551042670086</v>
      </c>
      <c r="AH22">
        <f t="shared" si="5"/>
        <v>-8542.5173263045799</v>
      </c>
      <c r="AI22">
        <f t="shared" si="6"/>
        <v>-8552.0952814088469</v>
      </c>
      <c r="AJ22">
        <f t="shared" si="7"/>
        <v>-170.69969787842274</v>
      </c>
      <c r="AK22">
        <f t="shared" si="22"/>
        <v>653.41915062797148</v>
      </c>
      <c r="AL22">
        <f t="shared" si="8"/>
        <v>-8069.3758286592983</v>
      </c>
      <c r="AN22">
        <f t="shared" si="9"/>
        <v>0</v>
      </c>
      <c r="AO22">
        <f t="shared" si="9"/>
        <v>0</v>
      </c>
      <c r="AP22">
        <f t="shared" si="9"/>
        <v>-1.7450457138719733</v>
      </c>
      <c r="AQ22">
        <f t="shared" si="9"/>
        <v>-1556.3951891258839</v>
      </c>
      <c r="AR22">
        <f t="shared" si="9"/>
        <v>-1558.1402348397557</v>
      </c>
      <c r="AS22">
        <f t="shared" si="9"/>
        <v>-31.100456506553936</v>
      </c>
      <c r="AT22">
        <f t="shared" si="9"/>
        <v>119.04903246594084</v>
      </c>
      <c r="AU22">
        <f t="shared" si="9"/>
        <v>-1470.191658880369</v>
      </c>
      <c r="AW22">
        <v>19</v>
      </c>
      <c r="AX22">
        <f>IF(Z22&gt;0, (R22*SUMPRODUCT(K22:$K$98, X22:$X$98)-K22*$AZ$3)/Z22, 0)</f>
        <v>12405.125740682772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5.7670000000000004E-3</v>
      </c>
      <c r="Q23" s="4">
        <f t="shared" si="21"/>
        <v>12.5</v>
      </c>
      <c r="R23">
        <f t="shared" si="0"/>
        <v>2000000</v>
      </c>
      <c r="S23">
        <f t="shared" si="1"/>
        <v>12737.42137738054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9505.2589925637294</v>
      </c>
      <c r="AC23">
        <f t="shared" si="2"/>
        <v>9605.9920427205834</v>
      </c>
      <c r="AE23">
        <f t="shared" si="3"/>
        <v>0</v>
      </c>
      <c r="AF23">
        <f t="shared" si="4"/>
        <v>0</v>
      </c>
      <c r="AG23">
        <f t="shared" si="4"/>
        <v>-9.426939486138032</v>
      </c>
      <c r="AH23">
        <f t="shared" si="5"/>
        <v>-8837.7707338092569</v>
      </c>
      <c r="AI23">
        <f t="shared" si="6"/>
        <v>-8847.1976732953954</v>
      </c>
      <c r="AJ23">
        <f t="shared" si="7"/>
        <v>-100.73305015685401</v>
      </c>
      <c r="AK23">
        <f t="shared" si="22"/>
        <v>665.36812947946112</v>
      </c>
      <c r="AL23">
        <f t="shared" si="8"/>
        <v>-8282.5625939727888</v>
      </c>
      <c r="AN23">
        <f t="shared" si="9"/>
        <v>0</v>
      </c>
      <c r="AO23">
        <f t="shared" si="9"/>
        <v>0</v>
      </c>
      <c r="AP23">
        <f t="shared" si="9"/>
        <v>-1.5335103375904946</v>
      </c>
      <c r="AQ23">
        <f t="shared" si="9"/>
        <v>-1437.6683759856674</v>
      </c>
      <c r="AR23">
        <f t="shared" si="9"/>
        <v>-1439.2018863232579</v>
      </c>
      <c r="AS23">
        <f t="shared" si="9"/>
        <v>-16.386566815211605</v>
      </c>
      <c r="AT23">
        <f t="shared" si="9"/>
        <v>108.2375575191068</v>
      </c>
      <c r="AU23">
        <f t="shared" si="9"/>
        <v>-1347.350895619363</v>
      </c>
      <c r="AW23">
        <v>20</v>
      </c>
      <c r="AX23">
        <f>IF(Z23&gt;0, (R23*SUMPRODUCT(K23:$K$98, X23:$X$98)-K23*$AZ$3)/Z23, 0)</f>
        <v>12737.42137738054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6.0780000000000001E-3</v>
      </c>
      <c r="Q24" s="4">
        <f t="shared" si="21"/>
        <v>12.5</v>
      </c>
      <c r="R24">
        <f t="shared" si="0"/>
        <v>2000000</v>
      </c>
      <c r="S24">
        <f t="shared" si="1"/>
        <v>13002.040851323032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9605.9920427205834</v>
      </c>
      <c r="AC24">
        <f t="shared" si="2"/>
        <v>9647.9024518087881</v>
      </c>
      <c r="AE24">
        <f t="shared" si="3"/>
        <v>0</v>
      </c>
      <c r="AF24">
        <f t="shared" si="4"/>
        <v>0</v>
      </c>
      <c r="AG24">
        <f t="shared" si="4"/>
        <v>-9.2753731530799044</v>
      </c>
      <c r="AH24">
        <f t="shared" si="5"/>
        <v>-9167.5101114795125</v>
      </c>
      <c r="AI24">
        <f t="shared" si="6"/>
        <v>-9176.7854846325918</v>
      </c>
      <c r="AJ24">
        <f t="shared" si="7"/>
        <v>-41.910409088204688</v>
      </c>
      <c r="AK24">
        <f t="shared" si="22"/>
        <v>672.41944299044087</v>
      </c>
      <c r="AL24">
        <f t="shared" si="8"/>
        <v>-8546.2764507303564</v>
      </c>
      <c r="AN24">
        <f t="shared" si="9"/>
        <v>0</v>
      </c>
      <c r="AO24">
        <f t="shared" si="9"/>
        <v>0</v>
      </c>
      <c r="AP24">
        <f t="shared" si="9"/>
        <v>-1.3471915699845662</v>
      </c>
      <c r="AQ24">
        <f t="shared" si="9"/>
        <v>-1331.525118839289</v>
      </c>
      <c r="AR24">
        <f t="shared" si="9"/>
        <v>-1332.8723104092735</v>
      </c>
      <c r="AS24">
        <f t="shared" si="9"/>
        <v>-6.0872321669868148</v>
      </c>
      <c r="AT24">
        <f t="shared" si="9"/>
        <v>97.664836782296064</v>
      </c>
      <c r="AU24">
        <f t="shared" si="9"/>
        <v>-1241.2947057939643</v>
      </c>
      <c r="AW24">
        <v>21</v>
      </c>
      <c r="AX24">
        <f>IF(Z24&gt;0, (R24*SUMPRODUCT(K24:$K$98, X24:$X$98)-K24*$AZ$3)/Z24, 0)</f>
        <v>13002.040851323032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6.4359999999999999E-3</v>
      </c>
      <c r="Q25" s="4">
        <f t="shared" si="21"/>
        <v>12.5</v>
      </c>
      <c r="R25">
        <f t="shared" si="0"/>
        <v>2000000</v>
      </c>
      <c r="S25">
        <f t="shared" si="1"/>
        <v>13204.964150391648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9647.9024518087881</v>
      </c>
      <c r="AC25">
        <f t="shared" si="2"/>
        <v>9637.4298196425971</v>
      </c>
      <c r="AE25">
        <f t="shared" si="3"/>
        <v>0</v>
      </c>
      <c r="AF25">
        <f t="shared" si="4"/>
        <v>0</v>
      </c>
      <c r="AG25">
        <f t="shared" si="4"/>
        <v>-9.1229231199358836</v>
      </c>
      <c r="AH25">
        <f t="shared" si="5"/>
        <v>-9551.4082581155635</v>
      </c>
      <c r="AI25">
        <f t="shared" si="6"/>
        <v>-9560.5311812354994</v>
      </c>
      <c r="AJ25">
        <f t="shared" si="7"/>
        <v>10.472632166191033</v>
      </c>
      <c r="AK25">
        <f t="shared" si="22"/>
        <v>675.35317162661522</v>
      </c>
      <c r="AL25">
        <f t="shared" si="8"/>
        <v>-8874.7053774426931</v>
      </c>
      <c r="AN25">
        <f t="shared" si="9"/>
        <v>0</v>
      </c>
      <c r="AO25">
        <f t="shared" si="9"/>
        <v>0</v>
      </c>
      <c r="AP25">
        <f t="shared" si="9"/>
        <v>-1.1830795797681251</v>
      </c>
      <c r="AQ25">
        <f t="shared" si="9"/>
        <v>-1238.6464206315243</v>
      </c>
      <c r="AR25">
        <f t="shared" si="9"/>
        <v>-1239.8295002112925</v>
      </c>
      <c r="AS25">
        <f t="shared" si="9"/>
        <v>1.3581126465012361</v>
      </c>
      <c r="AT25">
        <f t="shared" si="9"/>
        <v>87.581199137486735</v>
      </c>
      <c r="AU25">
        <f t="shared" si="9"/>
        <v>-1150.8901884273043</v>
      </c>
      <c r="AW25">
        <v>22</v>
      </c>
      <c r="AX25">
        <f>IF(Z25&gt;0, (R25*SUMPRODUCT(K25:$K$98, X25:$X$98)-K25*$AZ$3)/Z25, 0)</f>
        <v>13204.964150391648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6.8199999999999997E-3</v>
      </c>
      <c r="Q26" s="4">
        <f t="shared" si="21"/>
        <v>12.5</v>
      </c>
      <c r="R26">
        <f t="shared" si="0"/>
        <v>2000000</v>
      </c>
      <c r="S26">
        <f t="shared" si="1"/>
        <v>13348.459577104499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9637.4298196425971</v>
      </c>
      <c r="AC26">
        <f t="shared" si="2"/>
        <v>9578.2945478263373</v>
      </c>
      <c r="AE26">
        <f t="shared" si="3"/>
        <v>0</v>
      </c>
      <c r="AF26">
        <f t="shared" si="4"/>
        <v>0</v>
      </c>
      <c r="AG26">
        <f t="shared" si="4"/>
        <v>-8.9694755530585599</v>
      </c>
      <c r="AH26">
        <f t="shared" si="5"/>
        <v>-9954.9337084740364</v>
      </c>
      <c r="AI26">
        <f t="shared" si="6"/>
        <v>-9963.9031840270945</v>
      </c>
      <c r="AJ26">
        <f t="shared" si="7"/>
        <v>59.135271816259774</v>
      </c>
      <c r="AK26">
        <f t="shared" si="22"/>
        <v>674.62008737498184</v>
      </c>
      <c r="AL26">
        <f t="shared" si="8"/>
        <v>-9230.1478248358526</v>
      </c>
      <c r="AN26">
        <f t="shared" si="9"/>
        <v>0</v>
      </c>
      <c r="AO26">
        <f t="shared" si="9"/>
        <v>0</v>
      </c>
      <c r="AP26">
        <f t="shared" si="9"/>
        <v>-1.038553733246808</v>
      </c>
      <c r="AQ26">
        <f t="shared" si="9"/>
        <v>-1152.6575334312304</v>
      </c>
      <c r="AR26">
        <f t="shared" si="9"/>
        <v>-1153.6960871644771</v>
      </c>
      <c r="AS26">
        <f t="shared" si="9"/>
        <v>6.8471291267858998</v>
      </c>
      <c r="AT26">
        <f t="shared" si="9"/>
        <v>78.112617189492539</v>
      </c>
      <c r="AU26">
        <f t="shared" si="9"/>
        <v>-1068.7363408481988</v>
      </c>
      <c r="AW26">
        <v>23</v>
      </c>
      <c r="AX26">
        <f>IF(Z26&gt;0, (R26*SUMPRODUCT(K26:$K$98, X26:$X$98)-K26*$AZ$3)/Z26, 0)</f>
        <v>13348.459577104499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7.2269999999999999E-3</v>
      </c>
      <c r="Q27" s="4">
        <f t="shared" si="21"/>
        <v>12.5</v>
      </c>
      <c r="R27">
        <f t="shared" si="0"/>
        <v>2000000</v>
      </c>
      <c r="S27">
        <f t="shared" si="1"/>
        <v>13441.316936846213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9578.2945478263373</v>
      </c>
      <c r="AC27">
        <f t="shared" si="2"/>
        <v>9478.7719686944565</v>
      </c>
      <c r="AE27">
        <f t="shared" si="3"/>
        <v>0</v>
      </c>
      <c r="AF27">
        <f t="shared" si="4"/>
        <v>0</v>
      </c>
      <c r="AG27">
        <f t="shared" si="4"/>
        <v>-8.8149583977060217</v>
      </c>
      <c r="AH27">
        <f t="shared" si="5"/>
        <v>-10371.583971512675</v>
      </c>
      <c r="AI27">
        <f t="shared" si="6"/>
        <v>-10380.398929910381</v>
      </c>
      <c r="AJ27">
        <f t="shared" si="7"/>
        <v>99.522579131880775</v>
      </c>
      <c r="AK27">
        <f t="shared" si="22"/>
        <v>670.48061834784369</v>
      </c>
      <c r="AL27">
        <f t="shared" si="8"/>
        <v>-9610.3957324306575</v>
      </c>
      <c r="AN27">
        <f t="shared" si="9"/>
        <v>0</v>
      </c>
      <c r="AO27">
        <f t="shared" si="9"/>
        <v>0</v>
      </c>
      <c r="AP27">
        <f t="shared" si="9"/>
        <v>-0.91130586436086181</v>
      </c>
      <c r="AQ27">
        <f t="shared" si="9"/>
        <v>-1072.2325471678116</v>
      </c>
      <c r="AR27">
        <f t="shared" si="9"/>
        <v>-1073.1438530321725</v>
      </c>
      <c r="AS27">
        <f t="shared" si="9"/>
        <v>10.288818835810185</v>
      </c>
      <c r="AT27">
        <f t="shared" si="9"/>
        <v>69.315462634479928</v>
      </c>
      <c r="AU27">
        <f t="shared" si="9"/>
        <v>-993.53957156188244</v>
      </c>
      <c r="AW27">
        <v>24</v>
      </c>
      <c r="AX27">
        <f>IF(Z27&gt;0, (R27*SUMPRODUCT(K27:$K$98, X27:$X$98)-K27*$AZ$3)/Z27, 0)</f>
        <v>13441.316936846213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7.6860000000000001E-3</v>
      </c>
      <c r="Q28" s="4">
        <f t="shared" si="21"/>
        <v>12.5</v>
      </c>
      <c r="R28">
        <f t="shared" si="0"/>
        <v>2000000</v>
      </c>
      <c r="S28">
        <f t="shared" si="1"/>
        <v>13492.864235862002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9478.7719686944565</v>
      </c>
      <c r="AC28">
        <f t="shared" si="2"/>
        <v>9346.8384878653469</v>
      </c>
      <c r="AE28">
        <f t="shared" si="3"/>
        <v>0</v>
      </c>
      <c r="AF28">
        <f t="shared" si="4"/>
        <v>0</v>
      </c>
      <c r="AG28">
        <f t="shared" si="4"/>
        <v>-8.6590570434841929</v>
      </c>
      <c r="AH28">
        <f t="shared" si="5"/>
        <v>-10840.283239162958</v>
      </c>
      <c r="AI28">
        <f t="shared" si="6"/>
        <v>-10848.942296206442</v>
      </c>
      <c r="AJ28">
        <f t="shared" si="7"/>
        <v>131.93348082910961</v>
      </c>
      <c r="AK28">
        <f t="shared" si="22"/>
        <v>663.51403780861199</v>
      </c>
      <c r="AL28">
        <f t="shared" si="8"/>
        <v>-10053.49477756872</v>
      </c>
      <c r="AN28">
        <f t="shared" si="9"/>
        <v>0</v>
      </c>
      <c r="AO28">
        <f t="shared" si="9"/>
        <v>0</v>
      </c>
      <c r="AP28">
        <f t="shared" si="9"/>
        <v>-0.79927545432479963</v>
      </c>
      <c r="AQ28">
        <f t="shared" si="9"/>
        <v>-1000.6138390682263</v>
      </c>
      <c r="AR28">
        <f t="shared" si="9"/>
        <v>-1001.413114522551</v>
      </c>
      <c r="AS28">
        <f t="shared" si="9"/>
        <v>12.178138139150985</v>
      </c>
      <c r="AT28">
        <f t="shared" si="9"/>
        <v>61.24575474640465</v>
      </c>
      <c r="AU28">
        <f t="shared" si="9"/>
        <v>-927.98922163699535</v>
      </c>
      <c r="AW28">
        <v>25</v>
      </c>
      <c r="AX28">
        <f>IF(Z28&gt;0, (R28*SUMPRODUCT(K28:$K$98, X28:$X$98)-K28*$AZ$3)/Z28, 0)</f>
        <v>13492.864235862002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8.2030000000000002E-3</v>
      </c>
      <c r="Q29" s="4">
        <f t="shared" si="21"/>
        <v>12.5</v>
      </c>
      <c r="R29">
        <f t="shared" si="0"/>
        <v>2000000</v>
      </c>
      <c r="S29">
        <f t="shared" si="1"/>
        <v>13506.214038597051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9346.8384878653469</v>
      </c>
      <c r="AC29">
        <f t="shared" si="2"/>
        <v>9185.777386599535</v>
      </c>
      <c r="AE29">
        <f t="shared" si="3"/>
        <v>0</v>
      </c>
      <c r="AF29">
        <f t="shared" si="4"/>
        <v>0</v>
      </c>
      <c r="AG29">
        <f t="shared" si="4"/>
        <v>-8.5014362281216513</v>
      </c>
      <c r="AH29">
        <f t="shared" si="5"/>
        <v>-11364.839188432134</v>
      </c>
      <c r="AI29">
        <f t="shared" si="6"/>
        <v>-11373.340624660255</v>
      </c>
      <c r="AJ29">
        <f t="shared" si="7"/>
        <v>161.06110126581189</v>
      </c>
      <c r="AK29">
        <f t="shared" si="22"/>
        <v>654.27869415057432</v>
      </c>
      <c r="AL29">
        <f t="shared" si="8"/>
        <v>-10558.000829243869</v>
      </c>
      <c r="AN29">
        <f t="shared" si="9"/>
        <v>0</v>
      </c>
      <c r="AO29">
        <f t="shared" si="9"/>
        <v>0</v>
      </c>
      <c r="AP29">
        <f t="shared" si="9"/>
        <v>-0.70064843145511191</v>
      </c>
      <c r="AQ29">
        <f t="shared" si="9"/>
        <v>-936.63665026090439</v>
      </c>
      <c r="AR29">
        <f t="shared" si="9"/>
        <v>-937.33729869235958</v>
      </c>
      <c r="AS29">
        <f t="shared" si="9"/>
        <v>13.273899249757362</v>
      </c>
      <c r="AT29">
        <f t="shared" si="9"/>
        <v>53.92257596130721</v>
      </c>
      <c r="AU29">
        <f t="shared" si="9"/>
        <v>-870.140823481295</v>
      </c>
      <c r="AW29">
        <v>26</v>
      </c>
      <c r="AX29">
        <f>IF(Z29&gt;0, (R29*SUMPRODUCT(K29:$K$98, X29:$X$98)-K29*$AZ$3)/Z29, 0)</f>
        <v>13506.214038597051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8.7950000000000007E-3</v>
      </c>
      <c r="Q30" s="4">
        <f t="shared" si="21"/>
        <v>12.5</v>
      </c>
      <c r="R30">
        <f t="shared" si="0"/>
        <v>2000000</v>
      </c>
      <c r="S30">
        <f t="shared" si="1"/>
        <v>13484.651604102513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9185.777386599535</v>
      </c>
      <c r="AC30">
        <f t="shared" si="2"/>
        <v>8998.7413950907794</v>
      </c>
      <c r="AE30">
        <f t="shared" si="3"/>
        <v>0</v>
      </c>
      <c r="AF30">
        <f t="shared" si="4"/>
        <v>0</v>
      </c>
      <c r="AG30">
        <f t="shared" si="4"/>
        <v>-8.3416517342141052</v>
      </c>
      <c r="AH30">
        <f t="shared" si="5"/>
        <v>-11963.221060212787</v>
      </c>
      <c r="AI30">
        <f t="shared" si="6"/>
        <v>-11971.562711947001</v>
      </c>
      <c r="AJ30">
        <f t="shared" si="7"/>
        <v>187.03599150875561</v>
      </c>
      <c r="AK30">
        <f t="shared" si="22"/>
        <v>643.0044170619675</v>
      </c>
      <c r="AL30">
        <f t="shared" si="8"/>
        <v>-11141.522303376278</v>
      </c>
      <c r="AN30">
        <f t="shared" si="9"/>
        <v>0</v>
      </c>
      <c r="AO30">
        <f t="shared" si="9"/>
        <v>0</v>
      </c>
      <c r="AP30">
        <f t="shared" si="9"/>
        <v>-0.61382120016599384</v>
      </c>
      <c r="AQ30">
        <f t="shared" si="9"/>
        <v>-880.31470780681548</v>
      </c>
      <c r="AR30">
        <f t="shared" si="9"/>
        <v>-880.92852900698153</v>
      </c>
      <c r="AS30">
        <f t="shared" si="9"/>
        <v>13.76306041539114</v>
      </c>
      <c r="AT30">
        <f t="shared" si="9"/>
        <v>47.315538405200172</v>
      </c>
      <c r="AU30">
        <f t="shared" si="9"/>
        <v>-819.84993018639011</v>
      </c>
      <c r="AW30">
        <v>27</v>
      </c>
      <c r="AX30">
        <f>IF(Z30&gt;0, (R30*SUMPRODUCT(K30:$K$98, X30:$X$98)-K30*$AZ$3)/Z30, 0)</f>
        <v>13484.651604102513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9.4780000000000003E-3</v>
      </c>
      <c r="Q31" s="4">
        <f t="shared" si="21"/>
        <v>12.5</v>
      </c>
      <c r="R31">
        <f t="shared" si="0"/>
        <v>2000000</v>
      </c>
      <c r="S31">
        <f t="shared" si="1"/>
        <v>13430.014478390764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8998.7413950907794</v>
      </c>
      <c r="AC31">
        <f t="shared" si="2"/>
        <v>8787.7129897412451</v>
      </c>
      <c r="AE31">
        <f t="shared" si="3"/>
        <v>0</v>
      </c>
      <c r="AF31">
        <f t="shared" si="4"/>
        <v>0</v>
      </c>
      <c r="AG31">
        <f t="shared" si="4"/>
        <v>-8.1791730417350816</v>
      </c>
      <c r="AH31">
        <f t="shared" si="5"/>
        <v>-12649.948021901006</v>
      </c>
      <c r="AI31">
        <f t="shared" si="6"/>
        <v>-12658.127194942741</v>
      </c>
      <c r="AJ31">
        <f t="shared" si="7"/>
        <v>211.0284053495343</v>
      </c>
      <c r="AK31">
        <f t="shared" si="22"/>
        <v>629.91189765635465</v>
      </c>
      <c r="AL31">
        <f t="shared" si="8"/>
        <v>-11817.186891936852</v>
      </c>
      <c r="AN31">
        <f t="shared" si="9"/>
        <v>0</v>
      </c>
      <c r="AO31">
        <f t="shared" si="9"/>
        <v>0</v>
      </c>
      <c r="AP31">
        <f t="shared" si="9"/>
        <v>-0.53737963466889327</v>
      </c>
      <c r="AQ31">
        <f t="shared" si="9"/>
        <v>-831.11390502475558</v>
      </c>
      <c r="AR31">
        <f t="shared" si="9"/>
        <v>-831.6512846594245</v>
      </c>
      <c r="AS31">
        <f t="shared" si="9"/>
        <v>13.86477175538951</v>
      </c>
      <c r="AT31">
        <f t="shared" si="9"/>
        <v>41.385825157252498</v>
      </c>
      <c r="AU31">
        <f t="shared" si="9"/>
        <v>-776.40068774678241</v>
      </c>
      <c r="AW31">
        <v>28</v>
      </c>
      <c r="AX31">
        <f>IF(Z31&gt;0, (R31*SUMPRODUCT(K31:$K$98, X31:$X$98)-K31*$AZ$3)/Z31, 0)</f>
        <v>13430.014478390764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1.0265E-2</v>
      </c>
      <c r="Q32" s="4">
        <f t="shared" si="21"/>
        <v>12.5</v>
      </c>
      <c r="R32">
        <f t="shared" si="0"/>
        <v>2000000</v>
      </c>
      <c r="S32">
        <f t="shared" si="1"/>
        <v>13343.512973743464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8787.7129897412451</v>
      </c>
      <c r="AC32">
        <f t="shared" si="2"/>
        <v>8554.176140481919</v>
      </c>
      <c r="AE32">
        <f t="shared" si="3"/>
        <v>0</v>
      </c>
      <c r="AF32">
        <f t="shared" si="4"/>
        <v>0</v>
      </c>
      <c r="AG32">
        <f t="shared" si="4"/>
        <v>-8.0134221000443198</v>
      </c>
      <c r="AH32">
        <f t="shared" si="5"/>
        <v>-13433.473803745697</v>
      </c>
      <c r="AI32">
        <f t="shared" si="6"/>
        <v>-13441.487225845742</v>
      </c>
      <c r="AJ32">
        <f t="shared" si="7"/>
        <v>233.53684925932612</v>
      </c>
      <c r="AK32">
        <f t="shared" si="22"/>
        <v>615.13990928188718</v>
      </c>
      <c r="AL32">
        <f t="shared" si="8"/>
        <v>-12592.810467304529</v>
      </c>
      <c r="AN32">
        <f t="shared" si="9"/>
        <v>0</v>
      </c>
      <c r="AO32">
        <f t="shared" si="9"/>
        <v>0</v>
      </c>
      <c r="AP32">
        <f t="shared" si="9"/>
        <v>-0.47008003247529295</v>
      </c>
      <c r="AQ32">
        <f t="shared" si="9"/>
        <v>-788.02884998231275</v>
      </c>
      <c r="AR32">
        <f t="shared" si="9"/>
        <v>-788.49893001478802</v>
      </c>
      <c r="AS32">
        <f t="shared" si="9"/>
        <v>13.699641465709693</v>
      </c>
      <c r="AT32">
        <f t="shared" si="9"/>
        <v>36.085081369977878</v>
      </c>
      <c r="AU32">
        <f t="shared" si="9"/>
        <v>-738.71420717910041</v>
      </c>
      <c r="AW32">
        <v>29</v>
      </c>
      <c r="AX32">
        <f>IF(Z32&gt;0, (R32*SUMPRODUCT(K32:$K$98, X32:$X$98)-K32*$AZ$3)/Z32, 0)</f>
        <v>13343.512973743464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1.1204E-2</v>
      </c>
      <c r="Q33" s="4">
        <f t="shared" si="21"/>
        <v>12.5</v>
      </c>
      <c r="R33">
        <f t="shared" si="0"/>
        <v>2000000</v>
      </c>
      <c r="S33">
        <f t="shared" si="1"/>
        <v>13227.023037464327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8554.176140481919</v>
      </c>
      <c r="AC33">
        <f t="shared" si="2"/>
        <v>8299.6982331473118</v>
      </c>
      <c r="AE33">
        <f t="shared" si="3"/>
        <v>0</v>
      </c>
      <c r="AF33">
        <f t="shared" si="4"/>
        <v>0</v>
      </c>
      <c r="AG33">
        <f t="shared" si="4"/>
        <v>-7.8435054978349807</v>
      </c>
      <c r="AH33">
        <f t="shared" si="5"/>
        <v>-14365.180993423452</v>
      </c>
      <c r="AI33">
        <f t="shared" si="6"/>
        <v>-14373.024498921286</v>
      </c>
      <c r="AJ33">
        <f t="shared" si="7"/>
        <v>254.47790733460715</v>
      </c>
      <c r="AK33">
        <f t="shared" si="22"/>
        <v>598.79232983373436</v>
      </c>
      <c r="AL33">
        <f t="shared" si="8"/>
        <v>-13519.754261752945</v>
      </c>
      <c r="AN33">
        <f t="shared" si="9"/>
        <v>0</v>
      </c>
      <c r="AO33">
        <f t="shared" si="9"/>
        <v>0</v>
      </c>
      <c r="AP33">
        <f t="shared" si="9"/>
        <v>-0.4108146923809704</v>
      </c>
      <c r="AQ33">
        <f t="shared" si="9"/>
        <v>-752.39666912188318</v>
      </c>
      <c r="AR33">
        <f t="shared" si="9"/>
        <v>-752.80748381426417</v>
      </c>
      <c r="AS33">
        <f t="shared" si="9"/>
        <v>13.328640267833878</v>
      </c>
      <c r="AT33">
        <f t="shared" si="9"/>
        <v>31.362595060159105</v>
      </c>
      <c r="AU33">
        <f t="shared" si="9"/>
        <v>-708.11624848627127</v>
      </c>
      <c r="AW33">
        <v>30</v>
      </c>
      <c r="AX33">
        <f>IF(Z33&gt;0, (R33*SUMPRODUCT(K33:$K$98, X33:$X$98)-K33*$AZ$3)/Z33, 0)</f>
        <v>13227.023037464327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1.2285000000000001E-2</v>
      </c>
      <c r="Q34" s="4">
        <f t="shared" si="21"/>
        <v>12.5</v>
      </c>
      <c r="R34">
        <f t="shared" si="0"/>
        <v>2000000</v>
      </c>
      <c r="S34">
        <f t="shared" si="1"/>
        <v>13078.606471284265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8299.6982331473118</v>
      </c>
      <c r="AC34">
        <f t="shared" si="2"/>
        <v>8023.6863342465931</v>
      </c>
      <c r="AE34">
        <f t="shared" si="3"/>
        <v>0</v>
      </c>
      <c r="AF34">
        <f t="shared" si="4"/>
        <v>0</v>
      </c>
      <c r="AG34">
        <f t="shared" si="4"/>
        <v>-7.6687129778157281</v>
      </c>
      <c r="AH34">
        <f t="shared" si="5"/>
        <v>-15417.194406544439</v>
      </c>
      <c r="AI34">
        <f t="shared" si="6"/>
        <v>-15424.863119522255</v>
      </c>
      <c r="AJ34">
        <f t="shared" si="7"/>
        <v>276.01189890071873</v>
      </c>
      <c r="AK34">
        <f t="shared" si="22"/>
        <v>580.97887632031188</v>
      </c>
      <c r="AL34">
        <f t="shared" si="8"/>
        <v>-14567.872344301224</v>
      </c>
      <c r="AN34">
        <f t="shared" si="9"/>
        <v>0</v>
      </c>
      <c r="AO34">
        <f t="shared" si="9"/>
        <v>0</v>
      </c>
      <c r="AP34">
        <f t="shared" si="9"/>
        <v>-0.35862472050112543</v>
      </c>
      <c r="AQ34">
        <f t="shared" si="9"/>
        <v>-720.979785128603</v>
      </c>
      <c r="AR34">
        <f t="shared" si="9"/>
        <v>-721.33840984910421</v>
      </c>
      <c r="AS34">
        <f t="shared" si="9"/>
        <v>12.907601364740195</v>
      </c>
      <c r="AT34">
        <f t="shared" si="9"/>
        <v>27.169277001259584</v>
      </c>
      <c r="AU34">
        <f t="shared" ref="AU34:AU79" si="23">AL34*$K34</f>
        <v>-681.26153148310436</v>
      </c>
      <c r="AW34">
        <v>31</v>
      </c>
      <c r="AX34">
        <f>IF(Z34&gt;0, (R34*SUMPRODUCT(K34:$K$98, X34:$X$98)-K34*$AZ$3)/Z34, 0)</f>
        <v>13078.606471284265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1.3528E-2</v>
      </c>
      <c r="Q35" s="4">
        <f t="shared" si="21"/>
        <v>12.5</v>
      </c>
      <c r="R35">
        <f t="shared" si="0"/>
        <v>2000000</v>
      </c>
      <c r="S35">
        <f t="shared" si="1"/>
        <v>12900.236240923403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8023.6863342465931</v>
      </c>
      <c r="AC35">
        <f t="shared" si="2"/>
        <v>7728.0500939583153</v>
      </c>
      <c r="AE35">
        <f t="shared" si="3"/>
        <v>0</v>
      </c>
      <c r="AF35">
        <f t="shared" ref="AF35:AG66" si="24">-$Z35*P35</f>
        <v>0</v>
      </c>
      <c r="AG35">
        <f t="shared" si="24"/>
        <v>-7.4882834988736793</v>
      </c>
      <c r="AH35">
        <f t="shared" si="5"/>
        <v>-16598.775866222586</v>
      </c>
      <c r="AI35">
        <f t="shared" ref="AI35:AI66" si="25">SUM(AE35:AH35)</f>
        <v>-16606.264149721461</v>
      </c>
      <c r="AJ35">
        <f t="shared" si="7"/>
        <v>295.6362402882778</v>
      </c>
      <c r="AK35">
        <f t="shared" si="22"/>
        <v>561.65804339726162</v>
      </c>
      <c r="AL35">
        <f t="shared" ref="AL35:AL79" si="26">SUM(AI35:AK35)</f>
        <v>-15748.969866035923</v>
      </c>
      <c r="AN35">
        <f t="shared" ref="AN35:AT66" si="27">AE35*$K35</f>
        <v>0</v>
      </c>
      <c r="AO35">
        <f t="shared" si="27"/>
        <v>0</v>
      </c>
      <c r="AP35">
        <f t="shared" si="27"/>
        <v>-0.31266696256890619</v>
      </c>
      <c r="AQ35">
        <f t="shared" si="27"/>
        <v>-693.06788841988919</v>
      </c>
      <c r="AR35">
        <f t="shared" si="27"/>
        <v>-693.38055538245817</v>
      </c>
      <c r="AS35">
        <f t="shared" si="27"/>
        <v>12.344041900941711</v>
      </c>
      <c r="AT35">
        <f t="shared" si="27"/>
        <v>23.451557951542654</v>
      </c>
      <c r="AU35">
        <f t="shared" si="23"/>
        <v>-657.58495552997385</v>
      </c>
      <c r="AW35">
        <v>32</v>
      </c>
      <c r="AX35">
        <f>IF(Z35&gt;0, (R35*SUMPRODUCT(K35:$K$98, X35:$X$98)-K35*$AZ$3)/Z35, 0)</f>
        <v>12900.236240923403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1.4963000000000001E-2</v>
      </c>
      <c r="Q36" s="4">
        <f t="shared" si="21"/>
        <v>12.5</v>
      </c>
      <c r="R36">
        <f t="shared" si="0"/>
        <v>2000000</v>
      </c>
      <c r="S36">
        <f t="shared" si="1"/>
        <v>12694.141658408562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7728.0500939583153</v>
      </c>
      <c r="AC36">
        <f t="shared" si="2"/>
        <v>7414.7532277172913</v>
      </c>
      <c r="AE36">
        <f t="shared" si="3"/>
        <v>0</v>
      </c>
      <c r="AF36">
        <f t="shared" si="24"/>
        <v>0</v>
      </c>
      <c r="AG36">
        <f t="shared" si="24"/>
        <v>-7.301353477891297</v>
      </c>
      <c r="AH36">
        <f t="shared" si="5"/>
        <v>-17927.549758983499</v>
      </c>
      <c r="AI36">
        <f t="shared" si="25"/>
        <v>-17934.851112461391</v>
      </c>
      <c r="AJ36">
        <f t="shared" si="7"/>
        <v>313.29686624102396</v>
      </c>
      <c r="AK36">
        <f t="shared" si="22"/>
        <v>540.96350657708217</v>
      </c>
      <c r="AL36">
        <f t="shared" si="26"/>
        <v>-17080.590739643285</v>
      </c>
      <c r="AN36">
        <f t="shared" si="27"/>
        <v>0</v>
      </c>
      <c r="AO36">
        <f t="shared" si="27"/>
        <v>0</v>
      </c>
      <c r="AP36">
        <f t="shared" si="27"/>
        <v>-0.27219808676990948</v>
      </c>
      <c r="AQ36">
        <f t="shared" si="27"/>
        <v>-668.34796584550622</v>
      </c>
      <c r="AR36">
        <f t="shared" si="27"/>
        <v>-668.62016393227611</v>
      </c>
      <c r="AS36">
        <f t="shared" si="27"/>
        <v>11.679862896659035</v>
      </c>
      <c r="AT36">
        <f t="shared" si="27"/>
        <v>20.167388409354228</v>
      </c>
      <c r="AU36">
        <f t="shared" si="23"/>
        <v>-636.77291262626284</v>
      </c>
      <c r="AW36">
        <v>33</v>
      </c>
      <c r="AX36">
        <f>IF(Z36&gt;0, (R36*SUMPRODUCT(K36:$K$98, X36:$X$98)-K36*$AZ$3)/Z36, 0)</f>
        <v>12694.141658408562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1.6567999999999999E-2</v>
      </c>
      <c r="Q37" s="4">
        <f t="shared" si="21"/>
        <v>12.5</v>
      </c>
      <c r="R37">
        <f t="shared" si="0"/>
        <v>2000000</v>
      </c>
      <c r="S37">
        <f t="shared" si="1"/>
        <v>12461.510756489857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7414.7532277172913</v>
      </c>
      <c r="AC37">
        <f t="shared" si="2"/>
        <v>7085.4865316743417</v>
      </c>
      <c r="AE37">
        <f t="shared" si="3"/>
        <v>0</v>
      </c>
      <c r="AF37">
        <f t="shared" si="24"/>
        <v>0</v>
      </c>
      <c r="AG37">
        <f t="shared" si="24"/>
        <v>-7.1073711186906809</v>
      </c>
      <c r="AH37">
        <f t="shared" si="5"/>
        <v>-19355.011907472483</v>
      </c>
      <c r="AI37">
        <f t="shared" si="25"/>
        <v>-19362.119278591173</v>
      </c>
      <c r="AJ37">
        <f t="shared" si="7"/>
        <v>329.26669604294966</v>
      </c>
      <c r="AK37">
        <f t="shared" si="22"/>
        <v>519.03272594021041</v>
      </c>
      <c r="AL37">
        <f t="shared" si="26"/>
        <v>-18513.819856608014</v>
      </c>
      <c r="AN37">
        <f t="shared" si="27"/>
        <v>0</v>
      </c>
      <c r="AO37">
        <f t="shared" si="27"/>
        <v>0</v>
      </c>
      <c r="AP37">
        <f t="shared" si="27"/>
        <v>-0.23657707857197011</v>
      </c>
      <c r="AQ37">
        <f t="shared" si="27"/>
        <v>-644.25398594340868</v>
      </c>
      <c r="AR37">
        <f t="shared" si="27"/>
        <v>-644.49056302198062</v>
      </c>
      <c r="AS37">
        <f t="shared" si="27"/>
        <v>10.9600232941313</v>
      </c>
      <c r="AT37">
        <f t="shared" si="27"/>
        <v>17.27660536302508</v>
      </c>
      <c r="AU37">
        <f t="shared" si="23"/>
        <v>-616.25393436482432</v>
      </c>
      <c r="AW37">
        <v>34</v>
      </c>
      <c r="AX37">
        <f>IF(Z37&gt;0, (R37*SUMPRODUCT(K37:$K$98, X37:$X$98)-K37*$AZ$3)/Z37, 0)</f>
        <v>12461.510756489857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1.8353999999999999E-2</v>
      </c>
      <c r="Q38" s="4">
        <f t="shared" si="21"/>
        <v>12.5</v>
      </c>
      <c r="R38">
        <f t="shared" si="0"/>
        <v>2000000</v>
      </c>
      <c r="S38">
        <f t="shared" si="1"/>
        <v>12207.014580832009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7085.4865316743417</v>
      </c>
      <c r="AC38">
        <f t="shared" si="2"/>
        <v>6743.9836794832108</v>
      </c>
      <c r="AE38">
        <f t="shared" si="3"/>
        <v>0</v>
      </c>
      <c r="AF38">
        <f t="shared" si="24"/>
        <v>0</v>
      </c>
      <c r="AG38">
        <f t="shared" si="24"/>
        <v>-6.9058487179913257</v>
      </c>
      <c r="AH38">
        <f t="shared" si="5"/>
        <v>-20871.790321991801</v>
      </c>
      <c r="AI38">
        <f t="shared" si="25"/>
        <v>-20878.696170709791</v>
      </c>
      <c r="AJ38">
        <f t="shared" si="7"/>
        <v>341.50285219113084</v>
      </c>
      <c r="AK38">
        <f t="shared" si="22"/>
        <v>495.98405721720394</v>
      </c>
      <c r="AL38">
        <f t="shared" si="26"/>
        <v>-20041.209261301457</v>
      </c>
      <c r="AN38">
        <f t="shared" si="27"/>
        <v>0</v>
      </c>
      <c r="AO38">
        <f t="shared" si="27"/>
        <v>0</v>
      </c>
      <c r="AP38">
        <f t="shared" si="27"/>
        <v>-0.20524033221976828</v>
      </c>
      <c r="AQ38">
        <f t="shared" si="27"/>
        <v>-620.30510001570565</v>
      </c>
      <c r="AR38">
        <f t="shared" si="27"/>
        <v>-620.51034034792531</v>
      </c>
      <c r="AS38">
        <f t="shared" si="27"/>
        <v>10.14939100173236</v>
      </c>
      <c r="AT38">
        <f t="shared" si="27"/>
        <v>14.740539046817759</v>
      </c>
      <c r="AU38">
        <f t="shared" si="23"/>
        <v>-595.62041029937529</v>
      </c>
      <c r="AW38">
        <v>35</v>
      </c>
      <c r="AX38">
        <f>IF(Z38&gt;0, (R38*SUMPRODUCT(K38:$K$98, X38:$X$98)-K38*$AZ$3)/Z38, 0)</f>
        <v>12207.014580832009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2.0303000000000002E-2</v>
      </c>
      <c r="Q39" s="4">
        <f t="shared" si="21"/>
        <v>12.5</v>
      </c>
      <c r="R39">
        <f t="shared" si="0"/>
        <v>2000000</v>
      </c>
      <c r="S39">
        <f t="shared" si="1"/>
        <v>11935.180612519513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6743.9836794832108</v>
      </c>
      <c r="AC39">
        <f t="shared" si="2"/>
        <v>6393.9920917463305</v>
      </c>
      <c r="AE39">
        <f t="shared" si="3"/>
        <v>0</v>
      </c>
      <c r="AF39">
        <f t="shared" si="24"/>
        <v>0</v>
      </c>
      <c r="AG39">
        <f t="shared" si="24"/>
        <v>-6.6965807842900347</v>
      </c>
      <c r="AH39">
        <f t="shared" si="5"/>
        <v>-22433.511443420462</v>
      </c>
      <c r="AI39">
        <f t="shared" si="25"/>
        <v>-22440.208024204752</v>
      </c>
      <c r="AJ39">
        <f t="shared" si="7"/>
        <v>349.99158773688032</v>
      </c>
      <c r="AK39">
        <f t="shared" si="22"/>
        <v>472.07885756382478</v>
      </c>
      <c r="AL39">
        <f t="shared" si="26"/>
        <v>-21618.137578904047</v>
      </c>
      <c r="AN39">
        <f t="shared" si="27"/>
        <v>0</v>
      </c>
      <c r="AO39">
        <f t="shared" si="27"/>
        <v>0</v>
      </c>
      <c r="AP39">
        <f t="shared" si="27"/>
        <v>-0.17769726288617199</v>
      </c>
      <c r="AQ39">
        <f t="shared" si="27"/>
        <v>-595.28492357970788</v>
      </c>
      <c r="AR39">
        <f t="shared" si="27"/>
        <v>-595.46262084259399</v>
      </c>
      <c r="AS39">
        <f t="shared" si="27"/>
        <v>9.2872092755053277</v>
      </c>
      <c r="AT39">
        <f t="shared" si="27"/>
        <v>12.526858639907582</v>
      </c>
      <c r="AU39">
        <f t="shared" si="23"/>
        <v>-573.64855292718107</v>
      </c>
      <c r="AW39">
        <v>36</v>
      </c>
      <c r="AX39">
        <f>IF(Z39&gt;0, (R39*SUMPRODUCT(K39:$K$98, X39:$X$98)-K39*$AZ$3)/Z39, 0)</f>
        <v>11935.180612519513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2.2446000000000001E-2</v>
      </c>
      <c r="Q40" s="4">
        <f t="shared" si="21"/>
        <v>12.5</v>
      </c>
      <c r="R40">
        <f t="shared" si="0"/>
        <v>2000000</v>
      </c>
      <c r="S40">
        <f t="shared" si="1"/>
        <v>11652.599881859735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6393.9920917463305</v>
      </c>
      <c r="AC40">
        <f t="shared" si="2"/>
        <v>6040.0585184155743</v>
      </c>
      <c r="AE40">
        <f t="shared" si="3"/>
        <v>0</v>
      </c>
      <c r="AF40">
        <f t="shared" si="24"/>
        <v>0</v>
      </c>
      <c r="AG40">
        <f t="shared" si="24"/>
        <v>-6.47930352416296</v>
      </c>
      <c r="AH40">
        <f t="shared" si="5"/>
        <v>-24049.832365467861</v>
      </c>
      <c r="AI40">
        <f t="shared" si="25"/>
        <v>-24056.311668992024</v>
      </c>
      <c r="AJ40">
        <f t="shared" si="7"/>
        <v>353.93357333075619</v>
      </c>
      <c r="AK40">
        <f t="shared" si="22"/>
        <v>447.57944642224317</v>
      </c>
      <c r="AL40">
        <f t="shared" si="26"/>
        <v>-23254.798649239026</v>
      </c>
      <c r="AN40">
        <f t="shared" si="27"/>
        <v>0</v>
      </c>
      <c r="AO40">
        <f t="shared" si="27"/>
        <v>0</v>
      </c>
      <c r="AP40">
        <f t="shared" si="27"/>
        <v>-0.15351044419157789</v>
      </c>
      <c r="AQ40">
        <f t="shared" si="27"/>
        <v>-569.79896610614514</v>
      </c>
      <c r="AR40">
        <f t="shared" si="27"/>
        <v>-569.95247655033677</v>
      </c>
      <c r="AS40">
        <f t="shared" si="27"/>
        <v>8.3855463559774854</v>
      </c>
      <c r="AT40">
        <f t="shared" si="27"/>
        <v>10.604244634484115</v>
      </c>
      <c r="AU40">
        <f t="shared" si="23"/>
        <v>-550.96268555987524</v>
      </c>
      <c r="AW40">
        <v>37</v>
      </c>
      <c r="AX40">
        <f>IF(Z40&gt;0, (R40*SUMPRODUCT(K40:$K$98, X40:$X$98)-K40*$AZ$3)/Z40, 0)</f>
        <v>11652.599881859735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2.4856E-2</v>
      </c>
      <c r="Q41" s="4">
        <f t="shared" si="21"/>
        <v>12.5</v>
      </c>
      <c r="R41">
        <f t="shared" si="0"/>
        <v>2000000</v>
      </c>
      <c r="S41">
        <f t="shared" si="1"/>
        <v>11365.210204352577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6040.0585184155743</v>
      </c>
      <c r="AC41">
        <f t="shared" si="2"/>
        <v>5685.7518293174235</v>
      </c>
      <c r="AE41">
        <f t="shared" si="3"/>
        <v>0</v>
      </c>
      <c r="AF41">
        <f t="shared" si="24"/>
        <v>0</v>
      </c>
      <c r="AG41">
        <f t="shared" si="24"/>
        <v>-6.2534609205247369</v>
      </c>
      <c r="AH41">
        <f t="shared" si="5"/>
        <v>-25767.930943455129</v>
      </c>
      <c r="AI41">
        <f t="shared" si="25"/>
        <v>-25774.184404375654</v>
      </c>
      <c r="AJ41">
        <f t="shared" si="7"/>
        <v>354.30668909815085</v>
      </c>
      <c r="AK41">
        <f t="shared" si="22"/>
        <v>422.80409628909024</v>
      </c>
      <c r="AL41">
        <f t="shared" si="26"/>
        <v>-24997.073618988412</v>
      </c>
      <c r="AN41">
        <f t="shared" si="27"/>
        <v>0</v>
      </c>
      <c r="AO41">
        <f t="shared" si="27"/>
        <v>0</v>
      </c>
      <c r="AP41">
        <f t="shared" si="27"/>
        <v>-0.13228543227574666</v>
      </c>
      <c r="AQ41">
        <f t="shared" si="27"/>
        <v>-545.09365726083718</v>
      </c>
      <c r="AR41">
        <f t="shared" si="27"/>
        <v>-545.22594269311287</v>
      </c>
      <c r="AS41">
        <f t="shared" si="27"/>
        <v>7.4949878349291046</v>
      </c>
      <c r="AT41">
        <f t="shared" si="27"/>
        <v>8.9439789192550805</v>
      </c>
      <c r="AU41">
        <f t="shared" si="23"/>
        <v>-528.78697593892866</v>
      </c>
      <c r="AW41">
        <v>38</v>
      </c>
      <c r="AX41">
        <f>IF(Z41&gt;0, (R41*SUMPRODUCT(K41:$K$98, X41:$X$98)-K41*$AZ$3)/Z41, 0)</f>
        <v>11365.210204352577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2.7564999999999999E-2</v>
      </c>
      <c r="Q42" s="4">
        <f t="shared" si="21"/>
        <v>12.5</v>
      </c>
      <c r="R42">
        <f t="shared" si="0"/>
        <v>2000000</v>
      </c>
      <c r="S42">
        <f t="shared" si="1"/>
        <v>11076.302205603848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5685.7518293174235</v>
      </c>
      <c r="AC42">
        <f t="shared" si="2"/>
        <v>5333.0619908137214</v>
      </c>
      <c r="AE42">
        <f t="shared" si="3"/>
        <v>0</v>
      </c>
      <c r="AF42">
        <f t="shared" si="24"/>
        <v>0</v>
      </c>
      <c r="AG42">
        <f t="shared" si="24"/>
        <v>-6.0185496610452249</v>
      </c>
      <c r="AH42">
        <f t="shared" si="5"/>
        <v>-27580.264043882296</v>
      </c>
      <c r="AI42">
        <f t="shared" si="25"/>
        <v>-27586.282593543343</v>
      </c>
      <c r="AJ42">
        <f t="shared" si="7"/>
        <v>352.68983850370205</v>
      </c>
      <c r="AK42">
        <f t="shared" si="22"/>
        <v>398.00262805221968</v>
      </c>
      <c r="AL42">
        <f t="shared" si="26"/>
        <v>-26835.590126987423</v>
      </c>
      <c r="AN42">
        <f t="shared" si="27"/>
        <v>0</v>
      </c>
      <c r="AO42">
        <f t="shared" si="27"/>
        <v>0</v>
      </c>
      <c r="AP42">
        <f t="shared" si="27"/>
        <v>-0.11367511608241805</v>
      </c>
      <c r="AQ42">
        <f t="shared" si="27"/>
        <v>-520.92113438299373</v>
      </c>
      <c r="AR42">
        <f t="shared" si="27"/>
        <v>-521.03480949907612</v>
      </c>
      <c r="AS42">
        <f t="shared" si="27"/>
        <v>6.6614152230879702</v>
      </c>
      <c r="AT42">
        <f t="shared" si="27"/>
        <v>7.5172587239375375</v>
      </c>
      <c r="AU42">
        <f t="shared" si="23"/>
        <v>-506.85613555205066</v>
      </c>
      <c r="AW42">
        <v>39</v>
      </c>
      <c r="AX42">
        <f>IF(Z42&gt;0, (R42*SUMPRODUCT(K42:$K$98, X42:$X$98)-K42*$AZ$3)/Z42, 0)</f>
        <v>11076.302205603848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3.0620999999999999E-2</v>
      </c>
      <c r="Q43" s="4">
        <f t="shared" si="21"/>
        <v>12.5</v>
      </c>
      <c r="R43">
        <f t="shared" si="0"/>
        <v>2000000</v>
      </c>
      <c r="S43">
        <f t="shared" si="1"/>
        <v>10789.464464199153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5333.0619908137214</v>
      </c>
      <c r="AC43">
        <f t="shared" si="2"/>
        <v>4983.9299803210251</v>
      </c>
      <c r="AE43">
        <f t="shared" si="3"/>
        <v>0</v>
      </c>
      <c r="AF43">
        <f t="shared" si="24"/>
        <v>0</v>
      </c>
      <c r="AG43">
        <f t="shared" si="24"/>
        <v>-5.7740701552639075</v>
      </c>
      <c r="AH43">
        <f t="shared" si="5"/>
        <v>-29487.041467338531</v>
      </c>
      <c r="AI43">
        <f t="shared" si="25"/>
        <v>-29492.815537493796</v>
      </c>
      <c r="AJ43">
        <f t="shared" si="7"/>
        <v>349.13201049269628</v>
      </c>
      <c r="AK43">
        <f t="shared" si="22"/>
        <v>373.31433935696055</v>
      </c>
      <c r="AL43">
        <f t="shared" si="26"/>
        <v>-28770.369187644141</v>
      </c>
      <c r="AN43">
        <f t="shared" si="27"/>
        <v>0</v>
      </c>
      <c r="AO43">
        <f t="shared" si="27"/>
        <v>0</v>
      </c>
      <c r="AP43">
        <f t="shared" si="27"/>
        <v>-9.7372784992887637E-2</v>
      </c>
      <c r="AQ43">
        <f t="shared" si="27"/>
        <v>-497.26367565138895</v>
      </c>
      <c r="AR43">
        <f t="shared" si="27"/>
        <v>-497.36104843638185</v>
      </c>
      <c r="AS43">
        <f t="shared" si="27"/>
        <v>5.8876936506993474</v>
      </c>
      <c r="AT43">
        <f t="shared" si="27"/>
        <v>6.295499694929803</v>
      </c>
      <c r="AU43">
        <f t="shared" si="23"/>
        <v>-485.1778550907527</v>
      </c>
      <c r="AW43">
        <v>40</v>
      </c>
      <c r="AX43">
        <f>IF(Z43&gt;0, (R43*SUMPRODUCT(K43:$K$98, X43:$X$98)-K43*$AZ$3)/Z43, 0)</f>
        <v>10789.464464199153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3.3921E-2</v>
      </c>
      <c r="Q44" s="4">
        <f t="shared" si="21"/>
        <v>12.5</v>
      </c>
      <c r="R44">
        <f t="shared" si="0"/>
        <v>2000000</v>
      </c>
      <c r="S44">
        <f t="shared" si="1"/>
        <v>10506.469077044985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4983.9299803210251</v>
      </c>
      <c r="AC44">
        <f t="shared" si="2"/>
        <v>4640.0494510002582</v>
      </c>
      <c r="AE44">
        <f t="shared" si="3"/>
        <v>0</v>
      </c>
      <c r="AF44">
        <f t="shared" si="24"/>
        <v>0</v>
      </c>
      <c r="AG44">
        <f t="shared" si="24"/>
        <v>-5.5204672199745612</v>
      </c>
      <c r="AH44">
        <f t="shared" si="5"/>
        <v>-31337.957397873117</v>
      </c>
      <c r="AI44">
        <f t="shared" si="25"/>
        <v>-31343.477865093093</v>
      </c>
      <c r="AJ44">
        <f t="shared" si="7"/>
        <v>343.88052932076698</v>
      </c>
      <c r="AK44">
        <f t="shared" si="22"/>
        <v>348.8750986224718</v>
      </c>
      <c r="AL44">
        <f t="shared" si="26"/>
        <v>-30650.722237149854</v>
      </c>
      <c r="AN44">
        <f t="shared" si="27"/>
        <v>0</v>
      </c>
      <c r="AO44">
        <f t="shared" si="27"/>
        <v>0</v>
      </c>
      <c r="AP44">
        <f t="shared" si="27"/>
        <v>-8.3121495449299101E-2</v>
      </c>
      <c r="AQ44">
        <f t="shared" si="27"/>
        <v>-471.85460567767723</v>
      </c>
      <c r="AR44">
        <f t="shared" si="27"/>
        <v>-471.93772717312652</v>
      </c>
      <c r="AS44">
        <f t="shared" si="27"/>
        <v>5.1777979497123825</v>
      </c>
      <c r="AT44">
        <f t="shared" si="27"/>
        <v>5.253001017304328</v>
      </c>
      <c r="AU44">
        <f t="shared" si="23"/>
        <v>-461.50692820610982</v>
      </c>
      <c r="AW44">
        <v>41</v>
      </c>
      <c r="AX44">
        <f>IF(Z44&gt;0, (R44*SUMPRODUCT(K44:$K$98, X44:$X$98)-K44*$AZ$3)/Z44, 0)</f>
        <v>10506.469077044985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3.7368999999999999E-2</v>
      </c>
      <c r="Q45" s="4">
        <f t="shared" si="21"/>
        <v>12.5</v>
      </c>
      <c r="R45">
        <f t="shared" si="0"/>
        <v>2000000</v>
      </c>
      <c r="S45">
        <f t="shared" si="1"/>
        <v>10232.862970104965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4640.0494510002582</v>
      </c>
      <c r="AC45">
        <f t="shared" si="2"/>
        <v>4305.1440831177806</v>
      </c>
      <c r="AE45">
        <f t="shared" si="3"/>
        <v>0</v>
      </c>
      <c r="AF45">
        <f t="shared" si="24"/>
        <v>0</v>
      </c>
      <c r="AG45">
        <f t="shared" si="24"/>
        <v>-5.2589682082315861</v>
      </c>
      <c r="AH45">
        <f t="shared" si="5"/>
        <v>-33007.094326916704</v>
      </c>
      <c r="AI45">
        <f t="shared" si="25"/>
        <v>-33012.353295124936</v>
      </c>
      <c r="AJ45">
        <f t="shared" si="7"/>
        <v>334.90536788247755</v>
      </c>
      <c r="AK45">
        <f t="shared" si="22"/>
        <v>324.8034615700181</v>
      </c>
      <c r="AL45">
        <f t="shared" si="26"/>
        <v>-32352.644465672438</v>
      </c>
      <c r="AN45">
        <f t="shared" si="27"/>
        <v>0</v>
      </c>
      <c r="AO45">
        <f t="shared" si="27"/>
        <v>0</v>
      </c>
      <c r="AP45">
        <f t="shared" si="27"/>
        <v>-7.0700101188715392E-2</v>
      </c>
      <c r="AQ45">
        <f t="shared" si="27"/>
        <v>-443.73816620640832</v>
      </c>
      <c r="AR45">
        <f t="shared" si="27"/>
        <v>-443.80886630759704</v>
      </c>
      <c r="AS45">
        <f t="shared" si="27"/>
        <v>4.5023743176225022</v>
      </c>
      <c r="AT45">
        <f t="shared" si="27"/>
        <v>4.3665671078789829</v>
      </c>
      <c r="AU45">
        <f t="shared" si="23"/>
        <v>-434.93992488209551</v>
      </c>
      <c r="AW45">
        <v>42</v>
      </c>
      <c r="AX45">
        <f>IF(Z45&gt;0, (R45*SUMPRODUCT(K45:$K$98, X45:$X$98)-K45*$AZ$3)/Z45, 0)</f>
        <v>10232.862970104965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5.0548205999999998E-2</v>
      </c>
      <c r="Q46" s="4">
        <f t="shared" si="21"/>
        <v>12.5</v>
      </c>
      <c r="R46">
        <f t="shared" si="0"/>
        <v>2000000</v>
      </c>
      <c r="S46">
        <f t="shared" si="1"/>
        <v>10079.050778919076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4305.1440831177806</v>
      </c>
      <c r="AC46">
        <f t="shared" si="2"/>
        <v>3983.6820220856594</v>
      </c>
      <c r="AE46">
        <f t="shared" si="3"/>
        <v>0</v>
      </c>
      <c r="AF46">
        <f t="shared" si="24"/>
        <v>0</v>
      </c>
      <c r="AG46">
        <f t="shared" si="24"/>
        <v>-4.9405471178121294</v>
      </c>
      <c r="AH46">
        <f t="shared" si="5"/>
        <v>-42533.025333942576</v>
      </c>
      <c r="AI46">
        <f t="shared" si="25"/>
        <v>-42537.965881060387</v>
      </c>
      <c r="AJ46">
        <f t="shared" si="7"/>
        <v>321.46206103212126</v>
      </c>
      <c r="AK46">
        <f t="shared" si="22"/>
        <v>301.36008581824467</v>
      </c>
      <c r="AL46">
        <f t="shared" si="26"/>
        <v>-41915.143734210018</v>
      </c>
      <c r="AN46">
        <f t="shared" si="27"/>
        <v>0</v>
      </c>
      <c r="AO46">
        <f t="shared" si="27"/>
        <v>0</v>
      </c>
      <c r="AP46">
        <f t="shared" si="27"/>
        <v>-5.9302979372964477E-2</v>
      </c>
      <c r="AQ46">
        <f t="shared" si="27"/>
        <v>-510.53761130114719</v>
      </c>
      <c r="AR46">
        <f t="shared" si="27"/>
        <v>-510.59691428052014</v>
      </c>
      <c r="AS46">
        <f t="shared" si="27"/>
        <v>3.8586127244588813</v>
      </c>
      <c r="AT46">
        <f t="shared" si="27"/>
        <v>3.6173222371833993</v>
      </c>
      <c r="AU46">
        <f t="shared" si="23"/>
        <v>-503.1209793188778</v>
      </c>
      <c r="AW46">
        <v>43</v>
      </c>
      <c r="AX46">
        <f>IF(Z46&gt;0, (R46*SUMPRODUCT(K46:$K$98, X46:$X$98)-K46*$AZ$3)/Z46, 0)</f>
        <v>10079.050778919076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6.4784177999999998E-2</v>
      </c>
      <c r="Q47" s="4">
        <f t="shared" si="21"/>
        <v>12.5</v>
      </c>
      <c r="R47">
        <f t="shared" si="0"/>
        <v>2000000</v>
      </c>
      <c r="S47">
        <f t="shared" si="1"/>
        <v>9796.1682194463192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3983.6820220856594</v>
      </c>
      <c r="AC47">
        <f t="shared" si="2"/>
        <v>3582.3195046901237</v>
      </c>
      <c r="AE47">
        <f t="shared" si="3"/>
        <v>0</v>
      </c>
      <c r="AF47">
        <f t="shared" si="24"/>
        <v>0</v>
      </c>
      <c r="AG47">
        <f t="shared" si="24"/>
        <v>-4.5710723627362801</v>
      </c>
      <c r="AH47">
        <f t="shared" si="5"/>
        <v>-51211.085423636476</v>
      </c>
      <c r="AI47">
        <f t="shared" si="25"/>
        <v>-51215.65649599921</v>
      </c>
      <c r="AJ47">
        <f t="shared" si="7"/>
        <v>401.36251739553563</v>
      </c>
      <c r="AK47">
        <f t="shared" si="22"/>
        <v>278.85774154599619</v>
      </c>
      <c r="AL47">
        <f t="shared" si="26"/>
        <v>-50535.436237057678</v>
      </c>
      <c r="AN47">
        <f t="shared" si="27"/>
        <v>0</v>
      </c>
      <c r="AO47">
        <f t="shared" si="27"/>
        <v>0</v>
      </c>
      <c r="AP47">
        <f t="shared" si="27"/>
        <v>-4.8989334649648546E-2</v>
      </c>
      <c r="AQ47">
        <f t="shared" si="27"/>
        <v>-548.84211023263697</v>
      </c>
      <c r="AR47">
        <f t="shared" si="27"/>
        <v>-548.89109956728657</v>
      </c>
      <c r="AS47">
        <f t="shared" si="27"/>
        <v>4.3015032622990814</v>
      </c>
      <c r="AT47">
        <f t="shared" si="27"/>
        <v>2.9885887022064979</v>
      </c>
      <c r="AU47">
        <f t="shared" si="23"/>
        <v>-541.60100760278101</v>
      </c>
      <c r="AW47">
        <v>44</v>
      </c>
      <c r="AX47">
        <f>IF(Z47&gt;0, (R47*SUMPRODUCT(K47:$K$98, X47:$X$98)-K47*$AZ$3)/Z47, 0)</f>
        <v>9796.1682194463192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8.0470763000000001E-2</v>
      </c>
      <c r="Q48" s="4">
        <f t="shared" si="21"/>
        <v>12.5</v>
      </c>
      <c r="R48">
        <f t="shared" si="0"/>
        <v>2000000</v>
      </c>
      <c r="S48">
        <f t="shared" si="1"/>
        <v>9413.5210892290415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3582.3195046901237</v>
      </c>
      <c r="AC48">
        <f t="shared" si="2"/>
        <v>3130.9551568732095</v>
      </c>
      <c r="AE48">
        <f t="shared" si="3"/>
        <v>0</v>
      </c>
      <c r="AF48">
        <f t="shared" si="24"/>
        <v>0</v>
      </c>
      <c r="AG48">
        <f t="shared" si="24"/>
        <v>-4.1575239583513159</v>
      </c>
      <c r="AH48">
        <f t="shared" si="5"/>
        <v>-58854.028921216195</v>
      </c>
      <c r="AI48">
        <f t="shared" si="25"/>
        <v>-58858.18644517455</v>
      </c>
      <c r="AJ48">
        <f t="shared" si="7"/>
        <v>451.36434781691423</v>
      </c>
      <c r="AK48">
        <f t="shared" si="22"/>
        <v>250.76236532830868</v>
      </c>
      <c r="AL48">
        <f t="shared" si="26"/>
        <v>-58156.059732029331</v>
      </c>
      <c r="AN48">
        <f t="shared" si="27"/>
        <v>0</v>
      </c>
      <c r="AO48">
        <f t="shared" si="27"/>
        <v>0</v>
      </c>
      <c r="AP48">
        <f t="shared" si="27"/>
        <v>-3.9783243004493304E-2</v>
      </c>
      <c r="AQ48">
        <f t="shared" si="27"/>
        <v>-563.17273401707939</v>
      </c>
      <c r="AR48">
        <f t="shared" si="27"/>
        <v>-563.21251726008393</v>
      </c>
      <c r="AS48">
        <f t="shared" si="27"/>
        <v>4.3190941802499578</v>
      </c>
      <c r="AT48">
        <f t="shared" si="27"/>
        <v>2.3995388159335374</v>
      </c>
      <c r="AU48">
        <f t="shared" si="23"/>
        <v>-556.49388426390044</v>
      </c>
      <c r="AW48">
        <v>45</v>
      </c>
      <c r="AX48">
        <f>IF(Z48&gt;0, (R48*SUMPRODUCT(K48:$K$98, X48:$X$98)-K48*$AZ$3)/Z48, 0)</f>
        <v>9413.5210892290415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9.7818447000000003E-2</v>
      </c>
      <c r="Q49" s="4">
        <f t="shared" si="21"/>
        <v>12.5</v>
      </c>
      <c r="R49">
        <f t="shared" si="0"/>
        <v>2000000</v>
      </c>
      <c r="S49">
        <f t="shared" si="1"/>
        <v>8946.5678963921055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3130.9551568732095</v>
      </c>
      <c r="AC49">
        <f t="shared" si="2"/>
        <v>2654.8161392987399</v>
      </c>
      <c r="AE49">
        <f t="shared" si="3"/>
        <v>0</v>
      </c>
      <c r="AF49">
        <f t="shared" si="24"/>
        <v>0</v>
      </c>
      <c r="AG49">
        <f t="shared" si="24"/>
        <v>-3.7092661817965848</v>
      </c>
      <c r="AH49">
        <f t="shared" si="5"/>
        <v>-65069.205915394945</v>
      </c>
      <c r="AI49">
        <f t="shared" si="25"/>
        <v>-65072.91518157674</v>
      </c>
      <c r="AJ49">
        <f t="shared" si="7"/>
        <v>476.13901757446956</v>
      </c>
      <c r="AK49">
        <f t="shared" si="22"/>
        <v>219.16686098112467</v>
      </c>
      <c r="AL49">
        <f t="shared" si="26"/>
        <v>-64377.609303021149</v>
      </c>
      <c r="AN49">
        <f t="shared" si="27"/>
        <v>0</v>
      </c>
      <c r="AO49">
        <f t="shared" si="27"/>
        <v>0</v>
      </c>
      <c r="AP49">
        <f t="shared" si="27"/>
        <v>-3.1690960292076097E-2</v>
      </c>
      <c r="AQ49">
        <f t="shared" si="27"/>
        <v>-555.93357818902132</v>
      </c>
      <c r="AR49">
        <f t="shared" si="27"/>
        <v>-555.96526914931337</v>
      </c>
      <c r="AS49">
        <f t="shared" si="27"/>
        <v>4.0680021222289646</v>
      </c>
      <c r="AT49">
        <f t="shared" si="27"/>
        <v>1.8725019851036073</v>
      </c>
      <c r="AU49">
        <f t="shared" si="23"/>
        <v>-550.0247650419808</v>
      </c>
      <c r="AW49">
        <v>46</v>
      </c>
      <c r="AX49">
        <f>IF(Z49&gt;0, (R49*SUMPRODUCT(K49:$K$98, X49:$X$98)-K49*$AZ$3)/Z49, 0)</f>
        <v>8946.5678963921055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0.115047869</v>
      </c>
      <c r="Q50" s="4">
        <f t="shared" si="21"/>
        <v>12.5</v>
      </c>
      <c r="R50">
        <f t="shared" si="0"/>
        <v>2000000</v>
      </c>
      <c r="S50">
        <f t="shared" si="1"/>
        <v>8383.2920507931831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2654.8161392987399</v>
      </c>
      <c r="AC50">
        <f t="shared" si="2"/>
        <v>2176.5912365049076</v>
      </c>
      <c r="AE50">
        <f t="shared" si="3"/>
        <v>0</v>
      </c>
      <c r="AF50">
        <f t="shared" si="24"/>
        <v>0</v>
      </c>
      <c r="AG50">
        <f t="shared" si="24"/>
        <v>-3.2454303502091544</v>
      </c>
      <c r="AH50">
        <f t="shared" si="5"/>
        <v>-68278.907163114185</v>
      </c>
      <c r="AI50">
        <f t="shared" si="25"/>
        <v>-68282.152593464401</v>
      </c>
      <c r="AJ50">
        <f t="shared" si="7"/>
        <v>478.22490279383237</v>
      </c>
      <c r="AK50">
        <f t="shared" si="22"/>
        <v>185.8371297509118</v>
      </c>
      <c r="AL50">
        <f t="shared" si="26"/>
        <v>-67618.090560919649</v>
      </c>
      <c r="AN50">
        <f t="shared" si="27"/>
        <v>0</v>
      </c>
      <c r="AO50">
        <f t="shared" si="27"/>
        <v>0</v>
      </c>
      <c r="AP50">
        <f t="shared" si="27"/>
        <v>-2.4757208250882456E-2</v>
      </c>
      <c r="AQ50">
        <f t="shared" si="27"/>
        <v>-520.85392116671028</v>
      </c>
      <c r="AR50">
        <f t="shared" si="27"/>
        <v>-520.87867837496117</v>
      </c>
      <c r="AS50">
        <f t="shared" si="27"/>
        <v>3.6480565692811493</v>
      </c>
      <c r="AT50">
        <f t="shared" si="27"/>
        <v>1.4176266397746247</v>
      </c>
      <c r="AU50">
        <f t="shared" si="23"/>
        <v>-515.81299516590536</v>
      </c>
      <c r="AW50">
        <v>47</v>
      </c>
      <c r="AX50">
        <f>IF(Z50&gt;0, (R50*SUMPRODUCT(K50:$K$98, X50:$X$98)-K50*$AZ$3)/Z50, 0)</f>
        <v>8383.2920507931831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0.13365521</v>
      </c>
      <c r="Q51" s="4">
        <f t="shared" si="21"/>
        <v>12.5</v>
      </c>
      <c r="R51">
        <f t="shared" si="0"/>
        <v>2000000</v>
      </c>
      <c r="S51">
        <f t="shared" si="1"/>
        <v>7759.0470523509375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2176.5912365049076</v>
      </c>
      <c r="AC51">
        <f t="shared" si="2"/>
        <v>1725.120061226758</v>
      </c>
      <c r="AE51">
        <f t="shared" si="3"/>
        <v>0</v>
      </c>
      <c r="AF51">
        <f t="shared" si="24"/>
        <v>0</v>
      </c>
      <c r="AG51">
        <f t="shared" si="24"/>
        <v>-2.779207371709485</v>
      </c>
      <c r="AH51">
        <f t="shared" si="5"/>
        <v>-69402.987999612495</v>
      </c>
      <c r="AI51">
        <f t="shared" si="25"/>
        <v>-69405.767206984208</v>
      </c>
      <c r="AJ51">
        <f t="shared" si="7"/>
        <v>451.47117527814953</v>
      </c>
      <c r="AK51">
        <f t="shared" si="22"/>
        <v>152.36138655534356</v>
      </c>
      <c r="AL51">
        <f t="shared" si="26"/>
        <v>-68801.934645150715</v>
      </c>
      <c r="AN51">
        <f t="shared" si="27"/>
        <v>0</v>
      </c>
      <c r="AO51">
        <f t="shared" si="27"/>
        <v>0</v>
      </c>
      <c r="AP51">
        <f t="shared" si="27"/>
        <v>-1.8929202054096608E-2</v>
      </c>
      <c r="AQ51">
        <f t="shared" si="27"/>
        <v>-472.70426682648957</v>
      </c>
      <c r="AR51">
        <f t="shared" si="27"/>
        <v>-472.72319602854373</v>
      </c>
      <c r="AS51">
        <f t="shared" si="27"/>
        <v>3.0749735285798185</v>
      </c>
      <c r="AT51">
        <f t="shared" si="27"/>
        <v>1.0377345356472718</v>
      </c>
      <c r="AU51">
        <f t="shared" si="23"/>
        <v>-468.61048796431663</v>
      </c>
      <c r="AW51">
        <v>48</v>
      </c>
      <c r="AX51">
        <f>IF(Z51&gt;0, (R51*SUMPRODUCT(K51:$K$98, X51:$X$98)-K51*$AZ$3)/Z51, 0)</f>
        <v>7759.0470523509375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0.153152232</v>
      </c>
      <c r="Q52" s="4">
        <f t="shared" si="21"/>
        <v>12.5</v>
      </c>
      <c r="R52">
        <f t="shared" si="0"/>
        <v>2000000</v>
      </c>
      <c r="S52">
        <f t="shared" si="1"/>
        <v>7064.1266371653828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1725.120061226758</v>
      </c>
      <c r="AC52">
        <f t="shared" si="2"/>
        <v>1314.3646746579134</v>
      </c>
      <c r="AE52">
        <f t="shared" si="3"/>
        <v>0</v>
      </c>
      <c r="AF52">
        <f t="shared" si="24"/>
        <v>0</v>
      </c>
      <c r="AG52">
        <f t="shared" si="24"/>
        <v>-2.3257734858242287</v>
      </c>
      <c r="AH52">
        <f t="shared" si="5"/>
        <v>-68102.689946905797</v>
      </c>
      <c r="AI52">
        <f t="shared" si="25"/>
        <v>-68105.015720391617</v>
      </c>
      <c r="AJ52">
        <f t="shared" si="7"/>
        <v>410.75538656884464</v>
      </c>
      <c r="AK52">
        <f t="shared" si="22"/>
        <v>120.75840428587307</v>
      </c>
      <c r="AL52">
        <f t="shared" si="26"/>
        <v>-67573.501929536898</v>
      </c>
      <c r="AN52">
        <f t="shared" si="27"/>
        <v>0</v>
      </c>
      <c r="AO52">
        <f t="shared" si="27"/>
        <v>0</v>
      </c>
      <c r="AP52">
        <f t="shared" si="27"/>
        <v>-1.4143625436599788E-2</v>
      </c>
      <c r="AQ52">
        <f t="shared" si="27"/>
        <v>-414.14993493769714</v>
      </c>
      <c r="AR52">
        <f t="shared" si="27"/>
        <v>-414.16407856313373</v>
      </c>
      <c r="AS52">
        <f t="shared" si="27"/>
        <v>2.4979089189490185</v>
      </c>
      <c r="AT52">
        <f t="shared" si="27"/>
        <v>0.7343628470059681</v>
      </c>
      <c r="AU52">
        <f t="shared" si="23"/>
        <v>-410.93180679717875</v>
      </c>
      <c r="AW52">
        <v>49</v>
      </c>
      <c r="AX52">
        <f>IF(Z52&gt;0, (R52*SUMPRODUCT(K52:$K$98, X52:$X$98)-K52*$AZ$3)/Z52, 0)</f>
        <v>7064.1266371653828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0.17329698399999999</v>
      </c>
      <c r="Q53" s="4">
        <f t="shared" si="21"/>
        <v>12.5</v>
      </c>
      <c r="R53">
        <f t="shared" si="0"/>
        <v>2000000</v>
      </c>
      <c r="S53">
        <f t="shared" si="1"/>
        <v>6288.1234059684857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1314.3646746579134</v>
      </c>
      <c r="AC53">
        <f t="shared" si="2"/>
        <v>955.52623995025567</v>
      </c>
      <c r="AE53">
        <f t="shared" si="3"/>
        <v>0</v>
      </c>
      <c r="AF53">
        <f t="shared" si="24"/>
        <v>0</v>
      </c>
      <c r="AG53">
        <f t="shared" si="24"/>
        <v>-1.8994662204054804</v>
      </c>
      <c r="AH53">
        <f t="shared" si="5"/>
        <v>-64487.924889680886</v>
      </c>
      <c r="AI53">
        <f t="shared" si="25"/>
        <v>-64489.824355901292</v>
      </c>
      <c r="AJ53">
        <f t="shared" si="7"/>
        <v>358.83843470765771</v>
      </c>
      <c r="AK53">
        <f t="shared" si="22"/>
        <v>92.005527226053943</v>
      </c>
      <c r="AL53">
        <f t="shared" si="26"/>
        <v>-64038.980393967584</v>
      </c>
      <c r="AN53">
        <f t="shared" si="27"/>
        <v>0</v>
      </c>
      <c r="AO53">
        <f t="shared" si="27"/>
        <v>0</v>
      </c>
      <c r="AP53">
        <f t="shared" si="27"/>
        <v>-1.0313519242183357E-2</v>
      </c>
      <c r="AQ53">
        <f t="shared" si="27"/>
        <v>-350.14966156977516</v>
      </c>
      <c r="AR53">
        <f t="shared" si="27"/>
        <v>-350.15997508901734</v>
      </c>
      <c r="AS53">
        <f t="shared" si="27"/>
        <v>1.9483826884809528</v>
      </c>
      <c r="AT53">
        <f t="shared" si="27"/>
        <v>0.49956180596387206</v>
      </c>
      <c r="AU53">
        <f t="shared" si="23"/>
        <v>-347.71203059457252</v>
      </c>
      <c r="AW53">
        <v>50</v>
      </c>
      <c r="AX53">
        <f>IF(Z53&gt;0, (R53*SUMPRODUCT(K53:$K$98, X53:$X$98)-K53*$AZ$3)/Z53, 0)</f>
        <v>6288.1234059684857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0.19491187900000001</v>
      </c>
      <c r="Q54" s="4">
        <f t="shared" si="21"/>
        <v>12.5</v>
      </c>
      <c r="R54">
        <f t="shared" si="0"/>
        <v>2000000</v>
      </c>
      <c r="S54">
        <f t="shared" si="1"/>
        <v>5419.3417405904793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955.52623995025567</v>
      </c>
      <c r="AC54">
        <f t="shared" si="2"/>
        <v>654.76184644301566</v>
      </c>
      <c r="AE54">
        <f t="shared" si="3"/>
        <v>0</v>
      </c>
      <c r="AF54">
        <f t="shared" si="24"/>
        <v>0</v>
      </c>
      <c r="AG54">
        <f t="shared" si="24"/>
        <v>-1.5102430280851653</v>
      </c>
      <c r="AH54">
        <f t="shared" si="5"/>
        <v>-59236.564818601648</v>
      </c>
      <c r="AI54">
        <f t="shared" si="25"/>
        <v>-59238.07506162973</v>
      </c>
      <c r="AJ54">
        <f t="shared" si="7"/>
        <v>300.76439350724002</v>
      </c>
      <c r="AK54">
        <f t="shared" si="22"/>
        <v>66.886836796517898</v>
      </c>
      <c r="AL54">
        <f t="shared" si="26"/>
        <v>-58870.42383132597</v>
      </c>
      <c r="AN54">
        <f t="shared" si="27"/>
        <v>0</v>
      </c>
      <c r="AO54">
        <f t="shared" si="27"/>
        <v>0</v>
      </c>
      <c r="AP54">
        <f t="shared" si="27"/>
        <v>-7.321568424254383E-3</v>
      </c>
      <c r="AQ54">
        <f t="shared" si="27"/>
        <v>-287.17534494237344</v>
      </c>
      <c r="AR54">
        <f t="shared" si="27"/>
        <v>-287.18266651079767</v>
      </c>
      <c r="AS54">
        <f t="shared" si="27"/>
        <v>1.4580879008821686</v>
      </c>
      <c r="AT54">
        <f t="shared" si="27"/>
        <v>0.32426340872339765</v>
      </c>
      <c r="AU54">
        <f t="shared" si="23"/>
        <v>-285.40031520119209</v>
      </c>
      <c r="AW54">
        <v>51</v>
      </c>
      <c r="AX54">
        <f>IF(Z54&gt;0, (R54*SUMPRODUCT(K54:$K$98, X54:$X$98)-K54*$AZ$3)/Z54, 0)</f>
        <v>5419.3417405904793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0.21714087100000001</v>
      </c>
      <c r="Q55" s="4">
        <f t="shared" si="21"/>
        <v>12.5</v>
      </c>
      <c r="R55">
        <f t="shared" si="0"/>
        <v>2000000</v>
      </c>
      <c r="S55">
        <f t="shared" si="1"/>
        <v>4408.8276223821968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654.76184644301566</v>
      </c>
      <c r="AC55">
        <f t="shared" si="2"/>
        <v>411.68049084219143</v>
      </c>
      <c r="AE55">
        <f t="shared" si="3"/>
        <v>0</v>
      </c>
      <c r="AF55">
        <f t="shared" si="24"/>
        <v>0</v>
      </c>
      <c r="AG55">
        <f t="shared" si="24"/>
        <v>-1.1672051112642234</v>
      </c>
      <c r="AH55">
        <f t="shared" si="5"/>
        <v>-52469.677846414445</v>
      </c>
      <c r="AI55">
        <f t="shared" si="25"/>
        <v>-52470.845051525706</v>
      </c>
      <c r="AJ55">
        <f t="shared" si="7"/>
        <v>243.08135560082422</v>
      </c>
      <c r="AK55">
        <f t="shared" si="22"/>
        <v>45.833329251011101</v>
      </c>
      <c r="AL55">
        <f t="shared" si="26"/>
        <v>-52181.930366673871</v>
      </c>
      <c r="AN55">
        <f t="shared" si="27"/>
        <v>0</v>
      </c>
      <c r="AO55">
        <f t="shared" si="27"/>
        <v>0</v>
      </c>
      <c r="AP55">
        <f t="shared" si="27"/>
        <v>-5.0522687457885216E-3</v>
      </c>
      <c r="AQ55">
        <f t="shared" si="27"/>
        <v>-227.11596353267061</v>
      </c>
      <c r="AR55">
        <f t="shared" si="27"/>
        <v>-227.12101580141638</v>
      </c>
      <c r="AS55">
        <f t="shared" si="27"/>
        <v>1.0521821089831904</v>
      </c>
      <c r="AT55">
        <f t="shared" si="27"/>
        <v>0.19839040684075521</v>
      </c>
      <c r="AU55">
        <f t="shared" si="23"/>
        <v>-225.87044328559244</v>
      </c>
      <c r="AW55">
        <v>52</v>
      </c>
      <c r="AX55">
        <f>IF(Z55&gt;0, (R55*SUMPRODUCT(K55:$K$98, X55:$X$98)-K55*$AZ$3)/Z55, 0)</f>
        <v>4408.8276223821968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0.240684854</v>
      </c>
      <c r="Q56" s="4">
        <f t="shared" si="21"/>
        <v>12.5</v>
      </c>
      <c r="R56">
        <f t="shared" si="0"/>
        <v>2000000</v>
      </c>
      <c r="S56">
        <f t="shared" si="1"/>
        <v>3200.5061823886322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411.68049084219143</v>
      </c>
      <c r="AC56">
        <f t="shared" si="2"/>
        <v>223.93416065018999</v>
      </c>
      <c r="AE56">
        <f t="shared" si="3"/>
        <v>0</v>
      </c>
      <c r="AF56">
        <f t="shared" si="24"/>
        <v>0</v>
      </c>
      <c r="AG56">
        <f t="shared" si="24"/>
        <v>-0.87460446835889771</v>
      </c>
      <c r="AH56">
        <f t="shared" si="5"/>
        <v>-44948.574686829335</v>
      </c>
      <c r="AI56">
        <f t="shared" si="25"/>
        <v>-44949.449291297693</v>
      </c>
      <c r="AJ56">
        <f t="shared" si="7"/>
        <v>187.74633019200144</v>
      </c>
      <c r="AK56">
        <f t="shared" si="22"/>
        <v>28.817634358953402</v>
      </c>
      <c r="AL56">
        <f t="shared" si="26"/>
        <v>-44732.885326746742</v>
      </c>
      <c r="AN56">
        <f t="shared" si="27"/>
        <v>0</v>
      </c>
      <c r="AO56">
        <f t="shared" si="27"/>
        <v>0</v>
      </c>
      <c r="AP56">
        <f t="shared" si="27"/>
        <v>-3.380126332930145E-3</v>
      </c>
      <c r="AQ56">
        <f t="shared" si="27"/>
        <v>-173.71493792126762</v>
      </c>
      <c r="AR56">
        <f t="shared" si="27"/>
        <v>-173.71831804760055</v>
      </c>
      <c r="AS56">
        <f t="shared" si="27"/>
        <v>0.72559235351695983</v>
      </c>
      <c r="AT56">
        <f t="shared" si="27"/>
        <v>0.11137291001065346</v>
      </c>
      <c r="AU56">
        <f t="shared" si="23"/>
        <v>-172.88135278407296</v>
      </c>
      <c r="AW56">
        <v>53</v>
      </c>
      <c r="AX56">
        <f>IF(Z56&gt;0, (R56*SUMPRODUCT(K56:$K$98, X56:$X$98)-K56*$AZ$3)/Z56, 0)</f>
        <v>3200.5061823886322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0.26560892699999999</v>
      </c>
      <c r="Q57" s="4">
        <f t="shared" si="21"/>
        <v>12.5</v>
      </c>
      <c r="R57">
        <f t="shared" si="0"/>
        <v>2000000</v>
      </c>
      <c r="S57">
        <f t="shared" si="1"/>
        <v>1684.3563479815721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223.93416065018999</v>
      </c>
      <c r="AC57">
        <f t="shared" si="2"/>
        <v>85.370681068805254</v>
      </c>
      <c r="AE57">
        <f t="shared" si="3"/>
        <v>0</v>
      </c>
      <c r="AF57">
        <f t="shared" si="24"/>
        <v>0</v>
      </c>
      <c r="AG57">
        <f t="shared" si="24"/>
        <v>-0.63355566928509643</v>
      </c>
      <c r="AH57">
        <f t="shared" si="5"/>
        <v>-37168.44070243396</v>
      </c>
      <c r="AI57">
        <f t="shared" si="25"/>
        <v>-37169.074258103246</v>
      </c>
      <c r="AJ57">
        <f t="shared" si="7"/>
        <v>138.56347958138474</v>
      </c>
      <c r="AK57">
        <f t="shared" si="22"/>
        <v>15.675391245513302</v>
      </c>
      <c r="AL57">
        <f t="shared" si="26"/>
        <v>-37014.835387276355</v>
      </c>
      <c r="AN57">
        <f t="shared" si="27"/>
        <v>0</v>
      </c>
      <c r="AO57">
        <f t="shared" si="27"/>
        <v>0</v>
      </c>
      <c r="AP57">
        <f t="shared" si="27"/>
        <v>-2.1861904832025203E-3</v>
      </c>
      <c r="AQ57">
        <f t="shared" si="27"/>
        <v>-128.25596120200291</v>
      </c>
      <c r="AR57">
        <f t="shared" si="27"/>
        <v>-128.25814739248614</v>
      </c>
      <c r="AS57">
        <f t="shared" si="27"/>
        <v>0.47813661066607077</v>
      </c>
      <c r="AT57">
        <f t="shared" si="27"/>
        <v>5.4090576128987732E-2</v>
      </c>
      <c r="AU57">
        <f t="shared" si="23"/>
        <v>-127.7259202056911</v>
      </c>
      <c r="AW57">
        <v>54</v>
      </c>
      <c r="AX57">
        <f>IF(Z57&gt;0, (R57*SUMPRODUCT(K57:$K$98, X57:$X$98)-K57*$AZ$3)/Z57, 0)</f>
        <v>1684.3563479815721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0.29099302900000001</v>
      </c>
      <c r="Q58" s="4">
        <f t="shared" si="21"/>
        <v>12.5</v>
      </c>
      <c r="R58">
        <f t="shared" si="0"/>
        <v>2000000</v>
      </c>
      <c r="S58">
        <f t="shared" si="1"/>
        <v>-324.59620150998614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85.370681068805254</v>
      </c>
      <c r="AC58">
        <f t="shared" si="2"/>
        <v>-11.500049472587932</v>
      </c>
      <c r="AE58">
        <f t="shared" si="3"/>
        <v>0</v>
      </c>
      <c r="AF58">
        <f t="shared" si="24"/>
        <v>0</v>
      </c>
      <c r="AG58">
        <f t="shared" si="24"/>
        <v>-0.44285982934685297</v>
      </c>
      <c r="AH58">
        <f t="shared" si="5"/>
        <v>-29497.645319262796</v>
      </c>
      <c r="AI58">
        <f t="shared" si="25"/>
        <v>-29498.088179092141</v>
      </c>
      <c r="AJ58">
        <f t="shared" si="7"/>
        <v>96.870730541393186</v>
      </c>
      <c r="AK58">
        <f t="shared" si="22"/>
        <v>5.9759476748163687</v>
      </c>
      <c r="AL58">
        <f t="shared" si="26"/>
        <v>-29395.241500875934</v>
      </c>
      <c r="AN58">
        <f t="shared" si="27"/>
        <v>0</v>
      </c>
      <c r="AO58">
        <f t="shared" si="27"/>
        <v>0</v>
      </c>
      <c r="AP58">
        <f t="shared" si="27"/>
        <v>-1.3644307032968034E-3</v>
      </c>
      <c r="AQ58">
        <f t="shared" si="27"/>
        <v>-90.880884382582138</v>
      </c>
      <c r="AR58">
        <f t="shared" si="27"/>
        <v>-90.882248813285429</v>
      </c>
      <c r="AS58">
        <f t="shared" si="27"/>
        <v>0.29845425175817536</v>
      </c>
      <c r="AT58">
        <f t="shared" si="27"/>
        <v>1.8411619091395329E-2</v>
      </c>
      <c r="AU58">
        <f t="shared" si="23"/>
        <v>-90.565382942435861</v>
      </c>
      <c r="AW58">
        <v>55</v>
      </c>
      <c r="AX58">
        <f>IF(Z58&gt;0, (R58*SUMPRODUCT(K58:$K$98, X58:$X$98)-K58*$AZ$3)/Z58, 0)</f>
        <v>-324.59620150998614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0.31752069599999999</v>
      </c>
      <c r="Q59" s="4">
        <f t="shared" si="21"/>
        <v>12.5</v>
      </c>
      <c r="R59">
        <f t="shared" si="0"/>
        <v>2000000</v>
      </c>
      <c r="S59">
        <f t="shared" si="1"/>
        <v>-3121.0079550381001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-11.500049472587932</v>
      </c>
      <c r="AC59">
        <f t="shared" si="2"/>
        <v>-74.358406479625586</v>
      </c>
      <c r="AE59">
        <f t="shared" si="3"/>
        <v>0</v>
      </c>
      <c r="AF59">
        <f t="shared" si="24"/>
        <v>0</v>
      </c>
      <c r="AG59">
        <f t="shared" si="24"/>
        <v>-0.29781406980873043</v>
      </c>
      <c r="AH59">
        <f t="shared" si="5"/>
        <v>-22498.745799144635</v>
      </c>
      <c r="AI59">
        <f t="shared" si="25"/>
        <v>-22499.043613214442</v>
      </c>
      <c r="AJ59">
        <f t="shared" si="7"/>
        <v>62.858357007037654</v>
      </c>
      <c r="AK59">
        <f t="shared" si="22"/>
        <v>-0.80500346308115533</v>
      </c>
      <c r="AL59">
        <f t="shared" si="26"/>
        <v>-22436.990259670485</v>
      </c>
      <c r="AN59">
        <f t="shared" si="27"/>
        <v>0</v>
      </c>
      <c r="AO59">
        <f t="shared" si="27"/>
        <v>0</v>
      </c>
      <c r="AP59">
        <f t="shared" si="27"/>
        <v>-8.1924233009755777E-4</v>
      </c>
      <c r="AQ59">
        <f t="shared" si="27"/>
        <v>-61.890712364938636</v>
      </c>
      <c r="AR59">
        <f t="shared" si="27"/>
        <v>-61.891531607268732</v>
      </c>
      <c r="AS59">
        <f t="shared" si="27"/>
        <v>0.17291401609609267</v>
      </c>
      <c r="AT59">
        <f t="shared" si="27"/>
        <v>-2.2144451175687063E-3</v>
      </c>
      <c r="AU59">
        <f t="shared" si="23"/>
        <v>-61.720832036290204</v>
      </c>
      <c r="AW59">
        <v>56</v>
      </c>
      <c r="AX59">
        <f>IF(Z59&gt;0, (R59*SUMPRODUCT(K59:$K$98, X59:$X$98)-K59*$AZ$3)/Z59, 0)</f>
        <v>-3121.0079550381001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0.344227385</v>
      </c>
      <c r="Q60" s="4">
        <f t="shared" si="21"/>
        <v>12.5</v>
      </c>
      <c r="R60">
        <f t="shared" si="0"/>
        <v>2000000</v>
      </c>
      <c r="S60">
        <f t="shared" si="1"/>
        <v>-7229.4162349064754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-74.358406479625586</v>
      </c>
      <c r="AC60">
        <f t="shared" si="2"/>
        <v>-111.22900511639941</v>
      </c>
      <c r="AE60">
        <f t="shared" si="3"/>
        <v>0</v>
      </c>
      <c r="AF60">
        <f t="shared" si="24"/>
        <v>0</v>
      </c>
      <c r="AG60">
        <f t="shared" si="24"/>
        <v>-0.19232017064417642</v>
      </c>
      <c r="AH60">
        <f t="shared" si="5"/>
        <v>-16402.521354634675</v>
      </c>
      <c r="AI60">
        <f t="shared" si="25"/>
        <v>-16402.71367480532</v>
      </c>
      <c r="AJ60">
        <f t="shared" si="7"/>
        <v>36.870598636773821</v>
      </c>
      <c r="AK60">
        <f t="shared" si="22"/>
        <v>-5.2050884535737918</v>
      </c>
      <c r="AL60">
        <f t="shared" si="26"/>
        <v>-16371.04816462212</v>
      </c>
      <c r="AN60">
        <f t="shared" si="27"/>
        <v>0</v>
      </c>
      <c r="AO60">
        <f t="shared" si="27"/>
        <v>0</v>
      </c>
      <c r="AP60">
        <f t="shared" si="27"/>
        <v>-4.7236094805874383E-4</v>
      </c>
      <c r="AQ60">
        <f t="shared" si="27"/>
        <v>-40.286520710112725</v>
      </c>
      <c r="AR60">
        <f t="shared" si="27"/>
        <v>-40.286993071060785</v>
      </c>
      <c r="AS60">
        <f t="shared" si="27"/>
        <v>9.0558524720648098E-2</v>
      </c>
      <c r="AT60">
        <f t="shared" si="27"/>
        <v>-1.2784309146692137E-2</v>
      </c>
      <c r="AU60">
        <f t="shared" si="23"/>
        <v>-40.209218855486824</v>
      </c>
      <c r="AW60">
        <v>57</v>
      </c>
      <c r="AX60">
        <f>IF(Z60&gt;0, (R60*SUMPRODUCT(K60:$K$98, X60:$X$98)-K60*$AZ$3)/Z60, 0)</f>
        <v>-7229.4162349064754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0.370496828</v>
      </c>
      <c r="Q61" s="4">
        <f t="shared" si="21"/>
        <v>12.5</v>
      </c>
      <c r="R61">
        <f t="shared" si="0"/>
        <v>2000000</v>
      </c>
      <c r="S61">
        <f t="shared" si="1"/>
        <v>-13552.641210731672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-111.22900511639941</v>
      </c>
      <c r="AC61">
        <f t="shared" si="2"/>
        <v>-129.17613856922222</v>
      </c>
      <c r="AE61">
        <f t="shared" si="3"/>
        <v>0</v>
      </c>
      <c r="AF61">
        <f t="shared" si="24"/>
        <v>0</v>
      </c>
      <c r="AG61">
        <f t="shared" si="24"/>
        <v>-0.11914295575364857</v>
      </c>
      <c r="AH61">
        <f t="shared" si="5"/>
        <v>-11400.642109453771</v>
      </c>
      <c r="AI61">
        <f t="shared" si="25"/>
        <v>-11400.761252409524</v>
      </c>
      <c r="AJ61">
        <f t="shared" si="7"/>
        <v>17.947133452822811</v>
      </c>
      <c r="AK61">
        <f t="shared" si="22"/>
        <v>-7.7860303581479595</v>
      </c>
      <c r="AL61">
        <f t="shared" si="26"/>
        <v>-11390.600149314849</v>
      </c>
      <c r="AN61">
        <f t="shared" si="27"/>
        <v>0</v>
      </c>
      <c r="AO61">
        <f t="shared" si="27"/>
        <v>0</v>
      </c>
      <c r="AP61">
        <f t="shared" si="27"/>
        <v>-2.6127598718867769E-4</v>
      </c>
      <c r="AQ61">
        <f t="shared" si="27"/>
        <v>-25.00117613240533</v>
      </c>
      <c r="AR61">
        <f t="shared" si="27"/>
        <v>-25.001437408392519</v>
      </c>
      <c r="AS61">
        <f t="shared" si="27"/>
        <v>3.9357383576994427E-2</v>
      </c>
      <c r="AT61">
        <f t="shared" si="27"/>
        <v>-1.7074469533158484E-2</v>
      </c>
      <c r="AU61">
        <f t="shared" si="23"/>
        <v>-24.979154494348684</v>
      </c>
      <c r="AW61">
        <v>58</v>
      </c>
      <c r="AX61">
        <f>IF(Z61&gt;0, (R61*SUMPRODUCT(K61:$K$98, X61:$X$98)-K61*$AZ$3)/Z61, 0)</f>
        <v>-13552.641210731672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0.397394472</v>
      </c>
      <c r="Q62" s="4">
        <f t="shared" si="21"/>
        <v>12.5</v>
      </c>
      <c r="R62">
        <f t="shared" si="0"/>
        <v>2000000</v>
      </c>
      <c r="S62">
        <f t="shared" si="1"/>
        <v>-23764.58156322988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-129.17613856922222</v>
      </c>
      <c r="AC62">
        <f t="shared" si="2"/>
        <v>-134.23143322190441</v>
      </c>
      <c r="AE62">
        <f t="shared" si="3"/>
        <v>0</v>
      </c>
      <c r="AF62">
        <f t="shared" si="24"/>
        <v>0</v>
      </c>
      <c r="AG62">
        <f t="shared" si="24"/>
        <v>-7.0604774201871542E-2</v>
      </c>
      <c r="AH62">
        <f t="shared" si="5"/>
        <v>-7575.480319078486</v>
      </c>
      <c r="AI62">
        <f t="shared" si="25"/>
        <v>-7575.5509238526874</v>
      </c>
      <c r="AJ62">
        <f t="shared" si="7"/>
        <v>5.0552946526821927</v>
      </c>
      <c r="AK62">
        <f t="shared" si="22"/>
        <v>-9.0423296998455562</v>
      </c>
      <c r="AL62">
        <f t="shared" si="26"/>
        <v>-7579.5379588998503</v>
      </c>
      <c r="AN62">
        <f t="shared" si="27"/>
        <v>0</v>
      </c>
      <c r="AO62">
        <f t="shared" si="27"/>
        <v>0</v>
      </c>
      <c r="AP62">
        <f t="shared" si="27"/>
        <v>-1.3824428066220318E-4</v>
      </c>
      <c r="AQ62">
        <f t="shared" si="27"/>
        <v>-14.832804710731907</v>
      </c>
      <c r="AR62">
        <f t="shared" si="27"/>
        <v>-14.832942955012568</v>
      </c>
      <c r="AS62">
        <f t="shared" si="27"/>
        <v>9.8982764366238422E-3</v>
      </c>
      <c r="AT62">
        <f t="shared" si="27"/>
        <v>-1.770489855673937E-2</v>
      </c>
      <c r="AU62">
        <f t="shared" si="23"/>
        <v>-14.840749577132682</v>
      </c>
      <c r="AW62">
        <v>59</v>
      </c>
      <c r="AX62">
        <f>IF(Z62&gt;0, (R62*SUMPRODUCT(K62:$K$98, X62:$X$98)-K62*$AZ$3)/Z62, 0)</f>
        <v>-23764.58156322988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0.424762996</v>
      </c>
      <c r="Q63" s="4">
        <f t="shared" si="21"/>
        <v>12.5</v>
      </c>
      <c r="R63">
        <f t="shared" si="0"/>
        <v>2000000</v>
      </c>
      <c r="S63">
        <f t="shared" si="1"/>
        <v>-41111.430520166439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-134.23143322190441</v>
      </c>
      <c r="AC63">
        <f t="shared" si="2"/>
        <v>-131.2554151828835</v>
      </c>
      <c r="AE63">
        <f t="shared" si="3"/>
        <v>0</v>
      </c>
      <c r="AF63">
        <f t="shared" si="24"/>
        <v>0</v>
      </c>
      <c r="AG63">
        <f t="shared" si="24"/>
        <v>-3.9908431037962364E-2</v>
      </c>
      <c r="AH63">
        <f t="shared" si="5"/>
        <v>-4798.4472675024754</v>
      </c>
      <c r="AI63">
        <f t="shared" si="25"/>
        <v>-4798.4871759335138</v>
      </c>
      <c r="AJ63">
        <f t="shared" si="7"/>
        <v>-2.9760180390209143</v>
      </c>
      <c r="AK63">
        <f t="shared" si="22"/>
        <v>-9.3962003255333091</v>
      </c>
      <c r="AL63">
        <f t="shared" si="26"/>
        <v>-4810.8593942980688</v>
      </c>
      <c r="AN63">
        <f t="shared" si="27"/>
        <v>0</v>
      </c>
      <c r="AO63">
        <f t="shared" si="27"/>
        <v>0</v>
      </c>
      <c r="AP63">
        <f t="shared" si="27"/>
        <v>-6.9768556269320415E-5</v>
      </c>
      <c r="AQ63">
        <f t="shared" si="27"/>
        <v>-8.3887221191346146</v>
      </c>
      <c r="AR63">
        <f t="shared" si="27"/>
        <v>-8.3887918876908838</v>
      </c>
      <c r="AS63">
        <f t="shared" si="27"/>
        <v>-5.2027222472473458E-3</v>
      </c>
      <c r="AT63">
        <f t="shared" si="27"/>
        <v>-1.6426587417234854E-2</v>
      </c>
      <c r="AU63">
        <f t="shared" si="23"/>
        <v>-8.4104211973553671</v>
      </c>
      <c r="AW63">
        <v>60</v>
      </c>
      <c r="AX63">
        <f>IF(Z63&gt;0, (R63*SUMPRODUCT(K63:$K$98, X63:$X$98)-K63*$AZ$3)/Z63, 0)</f>
        <v>-41111.430520166439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0.45242554800000001</v>
      </c>
      <c r="Q64" s="4">
        <f t="shared" si="21"/>
        <v>12.5</v>
      </c>
      <c r="R64">
        <f t="shared" si="0"/>
        <v>2000000</v>
      </c>
      <c r="S64">
        <f t="shared" si="1"/>
        <v>-72098.925429784402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-131.2554151828835</v>
      </c>
      <c r="AC64">
        <f t="shared" si="2"/>
        <v>-123.74340270402455</v>
      </c>
      <c r="AE64">
        <f t="shared" si="3"/>
        <v>0</v>
      </c>
      <c r="AF64">
        <f t="shared" si="24"/>
        <v>0</v>
      </c>
      <c r="AG64">
        <f t="shared" si="24"/>
        <v>-2.1453752945412408E-2</v>
      </c>
      <c r="AH64">
        <f t="shared" si="5"/>
        <v>-2888.895005147253</v>
      </c>
      <c r="AI64">
        <f t="shared" si="25"/>
        <v>-2888.9164589001984</v>
      </c>
      <c r="AJ64">
        <f t="shared" si="7"/>
        <v>-7.5120124788589493</v>
      </c>
      <c r="AK64">
        <f t="shared" si="22"/>
        <v>-9.1878790628018461</v>
      </c>
      <c r="AL64">
        <f t="shared" si="26"/>
        <v>-2905.6163504418596</v>
      </c>
      <c r="AN64">
        <f t="shared" si="27"/>
        <v>0</v>
      </c>
      <c r="AO64">
        <f t="shared" si="27"/>
        <v>0</v>
      </c>
      <c r="AP64">
        <f t="shared" si="27"/>
        <v>-3.3487315538670611E-5</v>
      </c>
      <c r="AQ64">
        <f t="shared" si="27"/>
        <v>-4.509296757616589</v>
      </c>
      <c r="AR64">
        <f t="shared" si="27"/>
        <v>-4.5093302449321282</v>
      </c>
      <c r="AS64">
        <f t="shared" si="27"/>
        <v>-1.1725553699161661E-2</v>
      </c>
      <c r="AT64">
        <f t="shared" si="27"/>
        <v>-1.4341425767792449E-2</v>
      </c>
      <c r="AU64">
        <f t="shared" si="23"/>
        <v>-4.535397224399083</v>
      </c>
      <c r="AW64">
        <v>61</v>
      </c>
      <c r="AX64">
        <f>IF(Z64&gt;0, (R64*SUMPRODUCT(K64:$K$98, X64:$X$98)-K64*$AZ$3)/Z64, 0)</f>
        <v>-72098.925429784402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0.48020744799999998</v>
      </c>
      <c r="Q65" s="4">
        <f t="shared" si="21"/>
        <v>12.5</v>
      </c>
      <c r="R65">
        <f t="shared" si="0"/>
        <v>2000000</v>
      </c>
      <c r="S65">
        <f t="shared" si="1"/>
        <v>-130355.66884534476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-123.74340270402455</v>
      </c>
      <c r="AC65">
        <f t="shared" si="2"/>
        <v>-114.05561499914685</v>
      </c>
      <c r="AE65">
        <f t="shared" si="3"/>
        <v>0</v>
      </c>
      <c r="AF65">
        <f t="shared" si="24"/>
        <v>0</v>
      </c>
      <c r="AG65">
        <f t="shared" si="24"/>
        <v>-1.0936963464019308E-2</v>
      </c>
      <c r="AH65">
        <f t="shared" si="5"/>
        <v>-1648.3603123102362</v>
      </c>
      <c r="AI65">
        <f t="shared" si="25"/>
        <v>-1648.3712492737002</v>
      </c>
      <c r="AJ65">
        <f t="shared" si="7"/>
        <v>-9.6877877048776924</v>
      </c>
      <c r="AK65">
        <f t="shared" si="22"/>
        <v>-8.66203818928172</v>
      </c>
      <c r="AL65">
        <f t="shared" si="26"/>
        <v>-1666.7210751678597</v>
      </c>
      <c r="AN65">
        <f t="shared" si="27"/>
        <v>0</v>
      </c>
      <c r="AO65">
        <f t="shared" si="27"/>
        <v>0</v>
      </c>
      <c r="AP65">
        <f t="shared" si="27"/>
        <v>-1.5242485757221558E-5</v>
      </c>
      <c r="AQ65">
        <f t="shared" si="27"/>
        <v>-2.2972654764565372</v>
      </c>
      <c r="AR65">
        <f t="shared" si="27"/>
        <v>-2.2972807189422944</v>
      </c>
      <c r="AS65">
        <f t="shared" si="27"/>
        <v>-1.3501550644873185E-2</v>
      </c>
      <c r="AT65">
        <f t="shared" si="27"/>
        <v>-1.2071997329331367E-2</v>
      </c>
      <c r="AU65">
        <f t="shared" si="23"/>
        <v>-2.3228542669164991</v>
      </c>
      <c r="AW65">
        <v>62</v>
      </c>
      <c r="AX65">
        <f>IF(Z65&gt;0, (R65*SUMPRODUCT(K65:$K$98, X65:$X$98)-K65*$AZ$3)/Z65, 0)</f>
        <v>-130355.66884534476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0.508136904</v>
      </c>
      <c r="Q66" s="4">
        <f t="shared" si="21"/>
        <v>12.5</v>
      </c>
      <c r="R66">
        <f t="shared" si="0"/>
        <v>2000000</v>
      </c>
      <c r="S66">
        <f t="shared" si="1"/>
        <v>-245907.423338188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-114.05561499914685</v>
      </c>
      <c r="AC66">
        <f t="shared" si="2"/>
        <v>-103.67691220551923</v>
      </c>
      <c r="AE66">
        <f t="shared" si="3"/>
        <v>0</v>
      </c>
      <c r="AF66">
        <f t="shared" si="24"/>
        <v>0</v>
      </c>
      <c r="AG66">
        <f t="shared" si="24"/>
        <v>-5.2701190756112284E-3</v>
      </c>
      <c r="AH66">
        <f t="shared" si="5"/>
        <v>-889.19596060286199</v>
      </c>
      <c r="AI66">
        <f t="shared" si="25"/>
        <v>-889.20123072193758</v>
      </c>
      <c r="AJ66">
        <f t="shared" si="7"/>
        <v>-10.378702793627625</v>
      </c>
      <c r="AK66">
        <f t="shared" si="22"/>
        <v>-7.9838930499402805</v>
      </c>
      <c r="AL66">
        <f t="shared" si="26"/>
        <v>-907.56382656550556</v>
      </c>
      <c r="AN66">
        <f t="shared" si="27"/>
        <v>0</v>
      </c>
      <c r="AO66">
        <f t="shared" si="27"/>
        <v>0</v>
      </c>
      <c r="AP66">
        <f t="shared" si="27"/>
        <v>-6.5578494443845389E-6</v>
      </c>
      <c r="AQ66">
        <f t="shared" si="27"/>
        <v>-1.1064670745626655</v>
      </c>
      <c r="AR66">
        <f t="shared" si="27"/>
        <v>-1.1064736324121098</v>
      </c>
      <c r="AS66">
        <f t="shared" si="27"/>
        <v>-1.2914693078491657E-2</v>
      </c>
      <c r="AT66">
        <f t="shared" si="27"/>
        <v>-9.9347221287412885E-3</v>
      </c>
      <c r="AU66">
        <f t="shared" si="23"/>
        <v>-1.129323047619343</v>
      </c>
      <c r="AW66">
        <v>63</v>
      </c>
      <c r="AX66">
        <f>IF(Z66&gt;0, (R66*SUMPRODUCT(K66:$K$98, X66:$X$98)-K66*$AZ$3)/Z66, 0)</f>
        <v>-245907.423338188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0.53626491099999996</v>
      </c>
      <c r="Q67" s="4">
        <f t="shared" si="21"/>
        <v>12.5</v>
      </c>
      <c r="R67">
        <f t="shared" ref="R67:R79" si="28">$C$6</f>
        <v>2000000</v>
      </c>
      <c r="S67">
        <f t="shared" ref="S67:S79" si="29">AX67</f>
        <v>-488583.48953199649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-103.67691220551923</v>
      </c>
      <c r="AC67">
        <f t="shared" ref="AC67:AC79" si="30">S67*Z67</f>
        <v>-93.465550467506745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-2.3912379478130586E-3</v>
      </c>
      <c r="AH67">
        <f t="shared" ref="AH67:AH79" si="33">-X67*R67</f>
        <v>-452.18878992672921</v>
      </c>
      <c r="AI67">
        <f t="shared" ref="AI67:AI79" si="34">SUM(AE67:AH67)</f>
        <v>-452.191181164677</v>
      </c>
      <c r="AJ67">
        <f t="shared" ref="AJ67:AJ79" si="35">AB67-AC67</f>
        <v>-10.211361738012485</v>
      </c>
      <c r="AK67">
        <f t="shared" si="22"/>
        <v>-7.2573838543863465</v>
      </c>
      <c r="AL67">
        <f t="shared" si="26"/>
        <v>-469.65992675707582</v>
      </c>
      <c r="AN67">
        <f t="shared" ref="AN67:AT79" si="36">AE67*$K67</f>
        <v>0</v>
      </c>
      <c r="AO67">
        <f t="shared" si="36"/>
        <v>0</v>
      </c>
      <c r="AP67">
        <f t="shared" si="36"/>
        <v>-2.6567200011575176E-6</v>
      </c>
      <c r="AQ67">
        <f t="shared" si="36"/>
        <v>-0.50239207837775346</v>
      </c>
      <c r="AR67">
        <f t="shared" si="36"/>
        <v>-0.50239473509775456</v>
      </c>
      <c r="AS67">
        <f t="shared" si="36"/>
        <v>-1.1345056226312957E-2</v>
      </c>
      <c r="AT67">
        <f t="shared" si="36"/>
        <v>-8.0631192975418493E-3</v>
      </c>
      <c r="AU67">
        <f t="shared" si="23"/>
        <v>-0.52180291062160933</v>
      </c>
      <c r="AW67">
        <v>64</v>
      </c>
      <c r="AX67">
        <f>IF(Z67&gt;0, (R67*SUMPRODUCT(K67:$K$98, X67:$X$98)-K67*$AZ$3)/Z67, 0)</f>
        <v>-488583.48953199649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0.564431978</v>
      </c>
      <c r="Q68" s="4">
        <f t="shared" si="21"/>
        <v>12.5</v>
      </c>
      <c r="R68">
        <f t="shared" si="28"/>
        <v>2000000</v>
      </c>
      <c r="S68">
        <f t="shared" si="29"/>
        <v>-1030118.6992320109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-93.465550467506745</v>
      </c>
      <c r="AC68">
        <f t="shared" si="30"/>
        <v>-83.862738248942392</v>
      </c>
      <c r="AE68">
        <f t="shared" si="31"/>
        <v>0</v>
      </c>
      <c r="AF68">
        <f t="shared" si="32"/>
        <v>0</v>
      </c>
      <c r="AG68">
        <f t="shared" si="32"/>
        <v>-1.0176344035821426E-3</v>
      </c>
      <c r="AH68">
        <f t="shared" si="33"/>
        <v>-215.95058636044567</v>
      </c>
      <c r="AI68">
        <f t="shared" si="34"/>
        <v>-215.95160399484925</v>
      </c>
      <c r="AJ68">
        <f t="shared" si="35"/>
        <v>-9.6028122185643525</v>
      </c>
      <c r="AK68">
        <f t="shared" si="22"/>
        <v>-6.5425885327254729</v>
      </c>
      <c r="AL68">
        <f t="shared" si="26"/>
        <v>-232.09700474613908</v>
      </c>
      <c r="AN68">
        <f t="shared" si="36"/>
        <v>0</v>
      </c>
      <c r="AO68">
        <f t="shared" si="36"/>
        <v>0</v>
      </c>
      <c r="AP68">
        <f t="shared" si="36"/>
        <v>-1.0094777463396805E-6</v>
      </c>
      <c r="AQ68">
        <f t="shared" si="36"/>
        <v>-0.21421967503507136</v>
      </c>
      <c r="AR68">
        <f t="shared" si="36"/>
        <v>-0.2142206845128177</v>
      </c>
      <c r="AS68">
        <f t="shared" si="36"/>
        <v>-9.5258426825946176E-3</v>
      </c>
      <c r="AT68">
        <f t="shared" si="36"/>
        <v>-6.4901476443749483E-3</v>
      </c>
      <c r="AU68">
        <f t="shared" si="23"/>
        <v>-0.23023667483978727</v>
      </c>
      <c r="AW68">
        <v>65</v>
      </c>
      <c r="AX68">
        <f>IF(Z68&gt;0, (R68*SUMPRODUCT(K68:$K$98, X68:$X$98)-K68*$AZ$3)/Z68, 0)</f>
        <v>-1030118.6992320109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0.59247427200000002</v>
      </c>
      <c r="Q69" s="4">
        <f t="shared" ref="Q69:Q79" si="48">$C$8</f>
        <v>12.5</v>
      </c>
      <c r="R69">
        <f t="shared" si="28"/>
        <v>2000000</v>
      </c>
      <c r="S69">
        <f t="shared" si="29"/>
        <v>-2319153.3199743442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-83.862738248942392</v>
      </c>
      <c r="AC69">
        <f t="shared" si="30"/>
        <v>-75.054454087422016</v>
      </c>
      <c r="AE69">
        <f t="shared" si="31"/>
        <v>0</v>
      </c>
      <c r="AF69">
        <f t="shared" si="32"/>
        <v>0</v>
      </c>
      <c r="AG69">
        <f t="shared" si="32"/>
        <v>-4.0453585712183702E-4</v>
      </c>
      <c r="AH69">
        <f t="shared" si="33"/>
        <v>-96.467552387917465</v>
      </c>
      <c r="AI69">
        <f t="shared" si="34"/>
        <v>-96.46795692377458</v>
      </c>
      <c r="AJ69">
        <f t="shared" si="35"/>
        <v>-8.8082841615203762</v>
      </c>
      <c r="AK69">
        <f t="shared" si="22"/>
        <v>-5.8703916774259683</v>
      </c>
      <c r="AL69">
        <f t="shared" si="26"/>
        <v>-111.14663276272093</v>
      </c>
      <c r="AN69">
        <f t="shared" si="36"/>
        <v>0</v>
      </c>
      <c r="AO69">
        <f t="shared" si="36"/>
        <v>0</v>
      </c>
      <c r="AP69">
        <f t="shared" si="36"/>
        <v>-3.5829765715489358E-7</v>
      </c>
      <c r="AQ69">
        <f t="shared" si="36"/>
        <v>-8.5441370408971845E-2</v>
      </c>
      <c r="AR69">
        <f t="shared" si="36"/>
        <v>-8.5441728706628986E-2</v>
      </c>
      <c r="AS69">
        <f t="shared" si="36"/>
        <v>-7.8015026926940498E-3</v>
      </c>
      <c r="AT69">
        <f t="shared" si="36"/>
        <v>-5.1994095148154684E-3</v>
      </c>
      <c r="AU69">
        <f t="shared" si="23"/>
        <v>-9.8442640914138513E-2</v>
      </c>
      <c r="AW69">
        <v>66</v>
      </c>
      <c r="AX69">
        <f>IF(Z69&gt;0, (R69*SUMPRODUCT(K69:$K$98, X69:$X$98)-K69*$AZ$3)/Z69, 0)</f>
        <v>-2319153.3199743442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0.62503115200000003</v>
      </c>
      <c r="Q70" s="4">
        <f t="shared" si="48"/>
        <v>12.5</v>
      </c>
      <c r="R70">
        <f t="shared" si="28"/>
        <v>2000000</v>
      </c>
      <c r="S70">
        <f t="shared" si="29"/>
        <v>-5679586.4802547023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-75.054454087422016</v>
      </c>
      <c r="AC70">
        <f t="shared" si="30"/>
        <v>-67.084088460906486</v>
      </c>
      <c r="AE70">
        <f t="shared" si="31"/>
        <v>0</v>
      </c>
      <c r="AF70">
        <f t="shared" si="32"/>
        <v>0</v>
      </c>
      <c r="AG70">
        <f t="shared" si="32"/>
        <v>-1.4764298574844944E-4</v>
      </c>
      <c r="AH70">
        <f t="shared" si="33"/>
        <v>-40.455602048347075</v>
      </c>
      <c r="AI70">
        <f t="shared" si="34"/>
        <v>-40.455749691332827</v>
      </c>
      <c r="AJ70">
        <f t="shared" si="35"/>
        <v>-7.9703656265155303</v>
      </c>
      <c r="AK70">
        <f t="shared" si="22"/>
        <v>-5.2538117861195417</v>
      </c>
      <c r="AL70">
        <f t="shared" si="26"/>
        <v>-53.679927103967898</v>
      </c>
      <c r="AN70">
        <f t="shared" si="36"/>
        <v>0</v>
      </c>
      <c r="AO70">
        <f t="shared" si="36"/>
        <v>0</v>
      </c>
      <c r="AP70">
        <f t="shared" si="36"/>
        <v>-1.1675668140439325E-7</v>
      </c>
      <c r="AQ70">
        <f t="shared" si="36"/>
        <v>-3.1992456772917739E-2</v>
      </c>
      <c r="AR70">
        <f t="shared" si="36"/>
        <v>-3.1992573529599146E-2</v>
      </c>
      <c r="AS70">
        <f t="shared" si="36"/>
        <v>-6.3029979745676751E-3</v>
      </c>
      <c r="AT70">
        <f t="shared" si="36"/>
        <v>-4.1547360056490039E-3</v>
      </c>
      <c r="AU70">
        <f t="shared" si="23"/>
        <v>-4.2450307509815821E-2</v>
      </c>
      <c r="AW70">
        <v>67</v>
      </c>
      <c r="AX70">
        <f>IF(Z70&gt;0, (R70*SUMPRODUCT(K70:$K$98, X70:$X$98)-K70*$AZ$3)/Z70, 0)</f>
        <v>-5679586.4802547023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0.65741117999999998</v>
      </c>
      <c r="Q71" s="4">
        <f t="shared" si="48"/>
        <v>12.5</v>
      </c>
      <c r="R71">
        <f t="shared" si="28"/>
        <v>2000000</v>
      </c>
      <c r="S71">
        <f t="shared" si="29"/>
        <v>-15254078.115976805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-67.084088460906486</v>
      </c>
      <c r="AC71">
        <f t="shared" si="30"/>
        <v>-59.923396098996818</v>
      </c>
      <c r="AE71">
        <f t="shared" si="31"/>
        <v>0</v>
      </c>
      <c r="AF71">
        <f t="shared" si="32"/>
        <v>0</v>
      </c>
      <c r="AG71">
        <f t="shared" si="32"/>
        <v>-4.9104406411353609E-5</v>
      </c>
      <c r="AH71">
        <f t="shared" si="33"/>
        <v>-15.529943916737812</v>
      </c>
      <c r="AI71">
        <f t="shared" si="34"/>
        <v>-15.529993021144223</v>
      </c>
      <c r="AJ71">
        <f t="shared" si="35"/>
        <v>-7.1606923619096676</v>
      </c>
      <c r="AK71">
        <f t="shared" si="22"/>
        <v>-4.6958861922634547</v>
      </c>
      <c r="AL71">
        <f t="shared" si="26"/>
        <v>-27.386571575317344</v>
      </c>
      <c r="AN71">
        <f t="shared" si="36"/>
        <v>0</v>
      </c>
      <c r="AO71">
        <f t="shared" si="36"/>
        <v>0</v>
      </c>
      <c r="AP71">
        <f t="shared" si="36"/>
        <v>-3.4671399013752756E-8</v>
      </c>
      <c r="AQ71">
        <f t="shared" si="36"/>
        <v>-1.0965306813563745E-2</v>
      </c>
      <c r="AR71">
        <f t="shared" si="36"/>
        <v>-1.0965341484962759E-2</v>
      </c>
      <c r="AS71">
        <f t="shared" si="36"/>
        <v>-5.0559866260209601E-3</v>
      </c>
      <c r="AT71">
        <f t="shared" si="36"/>
        <v>-3.3156483459189875E-3</v>
      </c>
      <c r="AU71">
        <f t="shared" si="23"/>
        <v>-1.9336976456902705E-2</v>
      </c>
      <c r="AW71">
        <v>68</v>
      </c>
      <c r="AX71">
        <f>IF(Z71&gt;0, (R71*SUMPRODUCT(K71:$K$98, X71:$X$98)-K71*$AZ$3)/Z71, 0)</f>
        <v>-15254078.115976805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0.68957421399999996</v>
      </c>
      <c r="Q72" s="4">
        <f t="shared" si="48"/>
        <v>12.5</v>
      </c>
      <c r="R72">
        <f t="shared" si="28"/>
        <v>2000000</v>
      </c>
      <c r="S72">
        <f t="shared" si="29"/>
        <v>-45342570.055666432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-59.923396098996818</v>
      </c>
      <c r="AC72">
        <f t="shared" si="30"/>
        <v>-53.512321389129497</v>
      </c>
      <c r="AE72">
        <f t="shared" si="31"/>
        <v>0</v>
      </c>
      <c r="AF72">
        <f t="shared" si="32"/>
        <v>0</v>
      </c>
      <c r="AG72">
        <f t="shared" si="32"/>
        <v>-1.4752229892194349E-5</v>
      </c>
      <c r="AH72">
        <f t="shared" si="33"/>
        <v>-5.4177811928073156</v>
      </c>
      <c r="AI72">
        <f t="shared" si="34"/>
        <v>-5.4177959450372075</v>
      </c>
      <c r="AJ72">
        <f t="shared" si="35"/>
        <v>-6.4110747098673215</v>
      </c>
      <c r="AK72">
        <f t="shared" ref="AK72:AK79" si="49">G72*SUM(AB72:AB72, AE72:AF72)</f>
        <v>-4.1946377269297779</v>
      </c>
      <c r="AL72">
        <f t="shared" si="26"/>
        <v>-16.023508381834308</v>
      </c>
      <c r="AN72">
        <f t="shared" si="36"/>
        <v>0</v>
      </c>
      <c r="AO72">
        <f t="shared" si="36"/>
        <v>0</v>
      </c>
      <c r="AP72">
        <f t="shared" si="36"/>
        <v>-9.3001627682377645E-9</v>
      </c>
      <c r="AQ72">
        <f t="shared" si="36"/>
        <v>-3.41550038902699E-3</v>
      </c>
      <c r="AR72">
        <f t="shared" si="36"/>
        <v>-3.4155096891897579E-3</v>
      </c>
      <c r="AS72">
        <f t="shared" si="36"/>
        <v>-4.041696662593827E-3</v>
      </c>
      <c r="AT72">
        <f t="shared" si="36"/>
        <v>-2.6444011447299288E-3</v>
      </c>
      <c r="AU72">
        <f t="shared" si="23"/>
        <v>-1.0101607496513515E-2</v>
      </c>
      <c r="AW72">
        <v>69</v>
      </c>
      <c r="AX72">
        <f>IF(Z72&gt;0, (R72*SUMPRODUCT(K72:$K$98, X72:$X$98)-K72*$AZ$3)/Z72, 0)</f>
        <v>-45342570.055666432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0.72148010799999995</v>
      </c>
      <c r="Q73" s="4">
        <f t="shared" si="48"/>
        <v>12.5</v>
      </c>
      <c r="R73">
        <f t="shared" si="28"/>
        <v>2000000</v>
      </c>
      <c r="S73">
        <f t="shared" si="29"/>
        <v>-150778054.24670112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-53.512321389129497</v>
      </c>
      <c r="AC73">
        <f t="shared" si="30"/>
        <v>-47.781772588910599</v>
      </c>
      <c r="AE73">
        <f t="shared" si="31"/>
        <v>0</v>
      </c>
      <c r="AF73">
        <f t="shared" si="32"/>
        <v>0</v>
      </c>
      <c r="AG73">
        <f t="shared" si="32"/>
        <v>-3.9612671774111993E-6</v>
      </c>
      <c r="AH73">
        <f t="shared" si="33"/>
        <v>-1.702950466537793</v>
      </c>
      <c r="AI73">
        <f t="shared" si="34"/>
        <v>-1.7029544278049704</v>
      </c>
      <c r="AJ73">
        <f t="shared" si="35"/>
        <v>-5.730548800218898</v>
      </c>
      <c r="AK73">
        <f t="shared" si="49"/>
        <v>-3.7458624972390653</v>
      </c>
      <c r="AL73">
        <f t="shared" si="26"/>
        <v>-11.179365725262933</v>
      </c>
      <c r="AN73">
        <f t="shared" si="36"/>
        <v>0</v>
      </c>
      <c r="AO73">
        <f t="shared" si="36"/>
        <v>0</v>
      </c>
      <c r="AP73">
        <f t="shared" si="36"/>
        <v>-2.2297131268835948E-9</v>
      </c>
      <c r="AQ73">
        <f t="shared" si="36"/>
        <v>-9.5855463406368017E-4</v>
      </c>
      <c r="AR73">
        <f t="shared" si="36"/>
        <v>-9.5855686377680697E-4</v>
      </c>
      <c r="AS73">
        <f t="shared" si="36"/>
        <v>-3.2256041594360615E-3</v>
      </c>
      <c r="AT73">
        <f t="shared" si="36"/>
        <v>-2.1084664092396077E-3</v>
      </c>
      <c r="AU73">
        <f t="shared" si="23"/>
        <v>-6.292627432452476E-3</v>
      </c>
      <c r="AW73">
        <v>70</v>
      </c>
      <c r="AX73">
        <f>IF(Z73&gt;0, (R73*SUMPRODUCT(K73:$K$98, X73:$X$98)-K73*$AZ$3)/Z73, 0)</f>
        <v>-150778054.24670112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0.75308980400000003</v>
      </c>
      <c r="Q74" s="4">
        <f t="shared" si="48"/>
        <v>12.5</v>
      </c>
      <c r="R74">
        <f t="shared" si="28"/>
        <v>2000000</v>
      </c>
      <c r="S74">
        <f t="shared" si="29"/>
        <v>-568256928.85887372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-47.781772588910599</v>
      </c>
      <c r="AC74">
        <f t="shared" si="30"/>
        <v>-42.663120160859002</v>
      </c>
      <c r="AE74">
        <f t="shared" si="31"/>
        <v>0</v>
      </c>
      <c r="AF74">
        <f t="shared" si="32"/>
        <v>0</v>
      </c>
      <c r="AG74">
        <f t="shared" si="32"/>
        <v>-9.3846458340885375E-7</v>
      </c>
      <c r="AH74">
        <f t="shared" si="33"/>
        <v>-0.47731038755651745</v>
      </c>
      <c r="AI74">
        <f t="shared" si="34"/>
        <v>-0.47731132602110088</v>
      </c>
      <c r="AJ74">
        <f t="shared" si="35"/>
        <v>-5.1186524280515968</v>
      </c>
      <c r="AK74">
        <f t="shared" si="49"/>
        <v>-3.3447240812237422</v>
      </c>
      <c r="AL74">
        <f t="shared" si="26"/>
        <v>-8.9406878352964405</v>
      </c>
      <c r="AN74">
        <f t="shared" si="36"/>
        <v>0</v>
      </c>
      <c r="AO74">
        <f t="shared" si="36"/>
        <v>0</v>
      </c>
      <c r="AP74">
        <f t="shared" si="36"/>
        <v>-4.7164444099443319E-10</v>
      </c>
      <c r="AQ74">
        <f t="shared" si="36"/>
        <v>-2.3988203167157058E-4</v>
      </c>
      <c r="AR74">
        <f t="shared" si="36"/>
        <v>-2.3988250331601158E-4</v>
      </c>
      <c r="AS74">
        <f t="shared" si="36"/>
        <v>-2.572482761474041E-3</v>
      </c>
      <c r="AT74">
        <f t="shared" si="36"/>
        <v>-1.6809590339991814E-3</v>
      </c>
      <c r="AU74">
        <f t="shared" si="23"/>
        <v>-4.4933242987892346E-3</v>
      </c>
      <c r="AW74">
        <v>71</v>
      </c>
      <c r="AX74">
        <f>IF(Z74&gt;0, (R74*SUMPRODUCT(K74:$K$98, X74:$X$98)-K74*$AZ$3)/Z74, 0)</f>
        <v>-568256928.85887372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0.78453892300000005</v>
      </c>
      <c r="Q75" s="4">
        <f t="shared" si="48"/>
        <v>12.5</v>
      </c>
      <c r="R75">
        <f t="shared" si="28"/>
        <v>2000000</v>
      </c>
      <c r="S75">
        <f t="shared" si="29"/>
        <v>-2469445919.5226674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-42.663120160859002</v>
      </c>
      <c r="AC75">
        <f t="shared" si="30"/>
        <v>-38.09227880834991</v>
      </c>
      <c r="AE75">
        <f t="shared" si="31"/>
        <v>0</v>
      </c>
      <c r="AF75">
        <f t="shared" si="32"/>
        <v>0</v>
      </c>
      <c r="AG75">
        <f t="shared" si="32"/>
        <v>-1.9281794403353939E-7</v>
      </c>
      <c r="AH75">
        <f t="shared" si="33"/>
        <v>-0.11780191896659613</v>
      </c>
      <c r="AI75">
        <f t="shared" si="34"/>
        <v>-0.11780211178454016</v>
      </c>
      <c r="AJ75">
        <f t="shared" si="35"/>
        <v>-4.5708413525090918</v>
      </c>
      <c r="AK75">
        <f t="shared" si="49"/>
        <v>-2.9864184112601304</v>
      </c>
      <c r="AL75">
        <f t="shared" si="26"/>
        <v>-7.6750618755537623</v>
      </c>
      <c r="AN75">
        <f t="shared" si="36"/>
        <v>0</v>
      </c>
      <c r="AO75">
        <f t="shared" si="36"/>
        <v>0</v>
      </c>
      <c r="AP75">
        <f t="shared" si="36"/>
        <v>-8.6521941792659979E-11</v>
      </c>
      <c r="AQ75">
        <f t="shared" si="36"/>
        <v>-5.2860488825244231E-5</v>
      </c>
      <c r="AR75">
        <f t="shared" si="36"/>
        <v>-5.2860575347186023E-5</v>
      </c>
      <c r="AS75">
        <f t="shared" si="36"/>
        <v>-2.0510439079076794E-3</v>
      </c>
      <c r="AT75">
        <f t="shared" si="36"/>
        <v>-1.3400761077642844E-3</v>
      </c>
      <c r="AU75">
        <f t="shared" si="23"/>
        <v>-3.4439805910191496E-3</v>
      </c>
      <c r="AW75">
        <v>72</v>
      </c>
      <c r="AX75">
        <f>IF(Z75&gt;0, (R75*SUMPRODUCT(K75:$K$98, X75:$X$98)-K75*$AZ$3)/Z75, 0)</f>
        <v>-2469445919.5226674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0.81598695700000001</v>
      </c>
      <c r="Q76" s="4">
        <f t="shared" si="48"/>
        <v>12.5</v>
      </c>
      <c r="R76">
        <f t="shared" si="28"/>
        <v>2000000</v>
      </c>
      <c r="S76">
        <f t="shared" si="29"/>
        <v>-12670690465.449764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-38.09227880834991</v>
      </c>
      <c r="AC76">
        <f t="shared" si="30"/>
        <v>-34.011009137998776</v>
      </c>
      <c r="AE76">
        <f t="shared" si="31"/>
        <v>0</v>
      </c>
      <c r="AF76">
        <f t="shared" si="32"/>
        <v>0</v>
      </c>
      <c r="AG76">
        <f t="shared" si="32"/>
        <v>-3.3552837186279877E-8</v>
      </c>
      <c r="AH76">
        <f t="shared" si="33"/>
        <v>-2.5173908385107857E-2</v>
      </c>
      <c r="AI76">
        <f t="shared" si="34"/>
        <v>-2.5173941937945043E-2</v>
      </c>
      <c r="AJ76">
        <f t="shared" si="35"/>
        <v>-4.0812696703511335</v>
      </c>
      <c r="AK76">
        <f t="shared" si="49"/>
        <v>-2.666459516584494</v>
      </c>
      <c r="AL76">
        <f t="shared" si="26"/>
        <v>-6.7729031288735726</v>
      </c>
      <c r="AN76">
        <f t="shared" si="36"/>
        <v>0</v>
      </c>
      <c r="AO76">
        <f t="shared" si="36"/>
        <v>0</v>
      </c>
      <c r="AP76">
        <f t="shared" si="36"/>
        <v>-1.3442809265722886E-11</v>
      </c>
      <c r="AQ76">
        <f t="shared" si="36"/>
        <v>-1.0085825142446247E-5</v>
      </c>
      <c r="AR76">
        <f t="shared" si="36"/>
        <v>-1.0085838585255512E-5</v>
      </c>
      <c r="AS76">
        <f t="shared" si="36"/>
        <v>-1.6351442781400432E-3</v>
      </c>
      <c r="AT76">
        <f t="shared" si="36"/>
        <v>-1.0683062805453096E-3</v>
      </c>
      <c r="AU76">
        <f t="shared" si="23"/>
        <v>-2.7135363972706082E-3</v>
      </c>
      <c r="AW76">
        <v>73</v>
      </c>
      <c r="AX76">
        <f>IF(Z76&gt;0, (R76*SUMPRODUCT(K76:$K$98, X76:$X$98)-K76*$AZ$3)/Z76, 0)</f>
        <v>-12670690465.449764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0.84743607600000004</v>
      </c>
      <c r="Q77" s="4">
        <f t="shared" si="48"/>
        <v>12.5</v>
      </c>
      <c r="R77">
        <f t="shared" si="28"/>
        <v>2000000</v>
      </c>
      <c r="S77">
        <f t="shared" si="29"/>
        <v>-79354716466.44574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-34.011009137998776</v>
      </c>
      <c r="AC77">
        <f t="shared" si="30"/>
        <v>-30.366981249859663</v>
      </c>
      <c r="AE77">
        <f t="shared" si="31"/>
        <v>0</v>
      </c>
      <c r="AF77">
        <f t="shared" si="32"/>
        <v>0</v>
      </c>
      <c r="AG77">
        <f t="shared" si="32"/>
        <v>-4.7834241306091743E-9</v>
      </c>
      <c r="AH77">
        <f t="shared" si="33"/>
        <v>-4.5494215494092643E-3</v>
      </c>
      <c r="AI77">
        <f t="shared" si="34"/>
        <v>-4.549426332833395E-3</v>
      </c>
      <c r="AJ77">
        <f t="shared" si="35"/>
        <v>-3.6440278881391137</v>
      </c>
      <c r="AK77">
        <f t="shared" si="49"/>
        <v>-2.3807706396599144</v>
      </c>
      <c r="AL77">
        <f t="shared" si="26"/>
        <v>-6.0293479541318611</v>
      </c>
      <c r="AN77">
        <f t="shared" si="36"/>
        <v>0</v>
      </c>
      <c r="AO77">
        <f t="shared" si="36"/>
        <v>0</v>
      </c>
      <c r="AP77">
        <f t="shared" si="36"/>
        <v>-1.7111246772366176E-12</v>
      </c>
      <c r="AQ77">
        <f t="shared" si="36"/>
        <v>-1.627417362080092E-6</v>
      </c>
      <c r="AR77">
        <f t="shared" si="36"/>
        <v>-1.6274190732047693E-6</v>
      </c>
      <c r="AS77">
        <f t="shared" si="36"/>
        <v>-1.3035402827930274E-3</v>
      </c>
      <c r="AT77">
        <f t="shared" si="36"/>
        <v>-8.5164837596027354E-4</v>
      </c>
      <c r="AU77">
        <f t="shared" si="23"/>
        <v>-2.1568160778265054E-3</v>
      </c>
      <c r="AW77">
        <v>74</v>
      </c>
      <c r="AX77">
        <f>IF(Z77&gt;0, (R77*SUMPRODUCT(K77:$K$98, X77:$X$98)-K77*$AZ$3)/Z77, 0)</f>
        <v>-79354716466.44574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0.87888519499999995</v>
      </c>
      <c r="Q78" s="4">
        <f t="shared" si="48"/>
        <v>12.5</v>
      </c>
      <c r="R78">
        <f t="shared" si="28"/>
        <v>2000000</v>
      </c>
      <c r="S78">
        <f t="shared" si="29"/>
        <v>-637650663623.33508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-30.366981249859663</v>
      </c>
      <c r="AC78">
        <f t="shared" si="30"/>
        <v>-27.113377543380366</v>
      </c>
      <c r="AE78">
        <f t="shared" si="31"/>
        <v>0</v>
      </c>
      <c r="AF78">
        <f t="shared" si="32"/>
        <v>0</v>
      </c>
      <c r="AG78">
        <f t="shared" si="32"/>
        <v>-5.315092395049329E-10</v>
      </c>
      <c r="AH78">
        <f t="shared" si="33"/>
        <v>-6.7265290396770401E-4</v>
      </c>
      <c r="AI78">
        <f t="shared" si="34"/>
        <v>-6.7265343547694351E-4</v>
      </c>
      <c r="AJ78">
        <f t="shared" si="35"/>
        <v>-3.2536037064792964</v>
      </c>
      <c r="AK78">
        <f t="shared" si="49"/>
        <v>-2.1256886874901766</v>
      </c>
      <c r="AL78">
        <f t="shared" si="26"/>
        <v>-5.3799650474049496</v>
      </c>
      <c r="AN78">
        <f t="shared" si="36"/>
        <v>0</v>
      </c>
      <c r="AO78">
        <f t="shared" si="36"/>
        <v>0</v>
      </c>
      <c r="AP78">
        <f t="shared" si="36"/>
        <v>-1.6976007575163812E-13</v>
      </c>
      <c r="AQ78">
        <f t="shared" si="36"/>
        <v>-2.1484030651748812E-7</v>
      </c>
      <c r="AR78">
        <f t="shared" si="36"/>
        <v>-2.1484047627756387E-7</v>
      </c>
      <c r="AS78">
        <f t="shared" si="36"/>
        <v>-1.039176688992647E-3</v>
      </c>
      <c r="AT78">
        <f t="shared" si="36"/>
        <v>-6.7892906800425153E-4</v>
      </c>
      <c r="AU78">
        <f t="shared" si="23"/>
        <v>-1.7183205974731757E-3</v>
      </c>
      <c r="AW78">
        <v>75</v>
      </c>
      <c r="AX78">
        <f>IF(Z78&gt;0, (R78*SUMPRODUCT(K78:$K$98, X78:$X$98)-K78*$AZ$3)/Z78, 0)</f>
        <v>-637650663623.33508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12.5</v>
      </c>
      <c r="R79">
        <f t="shared" si="28"/>
        <v>2000000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-27.113377543380366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-8.5041478320789255E-5</v>
      </c>
      <c r="AI79">
        <f t="shared" si="34"/>
        <v>-8.5041478320789255E-5</v>
      </c>
      <c r="AJ79">
        <f t="shared" si="35"/>
        <v>-27.113377543380366</v>
      </c>
      <c r="AK79">
        <f t="shared" si="49"/>
        <v>-1.8979364280366258</v>
      </c>
      <c r="AL79">
        <f t="shared" si="26"/>
        <v>-29.011399012895314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-2.4251439393091157E-8</v>
      </c>
      <c r="AR79">
        <f t="shared" si="36"/>
        <v>-2.4251439393091157E-8</v>
      </c>
      <c r="AS79">
        <f t="shared" si="36"/>
        <v>-7.7319732114128339E-3</v>
      </c>
      <c r="AT79">
        <f t="shared" si="36"/>
        <v>-5.4123812479889841E-4</v>
      </c>
      <c r="AU79">
        <f t="shared" si="23"/>
        <v>-8.273235587651126E-3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138140.0761292734</v>
      </c>
      <c r="AO81" s="8">
        <f t="shared" si="50"/>
        <v>-13814.00761292734</v>
      </c>
      <c r="AP81" s="8">
        <f t="shared" si="50"/>
        <v>-206.97351125974345</v>
      </c>
      <c r="AQ81" s="8">
        <f t="shared" si="50"/>
        <v>-84890.459324813419</v>
      </c>
      <c r="AR81" s="8">
        <f t="shared" si="50"/>
        <v>39228.635680272899</v>
      </c>
      <c r="AS81" s="8">
        <f t="shared" si="50"/>
        <v>-6870.2421075209222</v>
      </c>
      <c r="AT81" s="8">
        <f t="shared" si="50"/>
        <v>3163.3402890611756</v>
      </c>
      <c r="AU81" s="8">
        <f t="shared" si="50"/>
        <v>35521.733861813096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89DA9-6FA4-4B4D-A451-95039705C701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'S.55.04.F'!C3*(1+C12)</f>
        <v>225599.3347857128</v>
      </c>
      <c r="K3">
        <v>1</v>
      </c>
      <c r="L3" s="2">
        <v>0</v>
      </c>
      <c r="O3">
        <f>$C$3</f>
        <v>225599.3347857128</v>
      </c>
      <c r="P3" s="2">
        <f>O3*C5</f>
        <v>22559.933478571282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225599.3347857128</v>
      </c>
      <c r="AF3">
        <f t="shared" ref="AF3:AG34" si="4">-$Z3*P3</f>
        <v>-22559.933478571282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202939.40130714152</v>
      </c>
      <c r="AJ3">
        <f t="shared" ref="AJ3:AJ66" si="7">AB3-AC3</f>
        <v>0</v>
      </c>
      <c r="AL3">
        <f t="shared" ref="AL3:AL34" si="8">SUM(AI3:AK3)</f>
        <v>202939.40130714152</v>
      </c>
      <c r="AN3">
        <f t="shared" ref="AN3:AU34" si="9">AE3*$K3</f>
        <v>225599.3347857128</v>
      </c>
      <c r="AO3">
        <f t="shared" si="9"/>
        <v>-22559.933478571282</v>
      </c>
      <c r="AP3">
        <f t="shared" si="9"/>
        <v>-100</v>
      </c>
      <c r="AQ3">
        <f t="shared" si="9"/>
        <v>0</v>
      </c>
      <c r="AR3">
        <f t="shared" si="9"/>
        <v>202939.40130714152</v>
      </c>
      <c r="AS3">
        <f t="shared" si="9"/>
        <v>0</v>
      </c>
      <c r="AT3">
        <f t="shared" si="9"/>
        <v>0</v>
      </c>
      <c r="AU3">
        <f t="shared" si="9"/>
        <v>202939.40130714152</v>
      </c>
      <c r="AW3">
        <v>0</v>
      </c>
      <c r="AX3">
        <f>IF(Z3&gt;0, (R3*SUMPRODUCT(K3:$K$98, X3:$X$98)-K3*$AZ$3)/Z3, 0)</f>
        <v>0</v>
      </c>
      <c r="AZ3">
        <f>C6*ABS(SUMPRODUCT(X4:X69, K4:K69))/1</f>
        <v>136113.32832558895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2000000</v>
      </c>
      <c r="S4">
        <f t="shared" si="1"/>
        <v>9258.3410514962325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9130.0945112509071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-7704</v>
      </c>
      <c r="AI4">
        <f t="shared" si="6"/>
        <v>-7704</v>
      </c>
      <c r="AJ4">
        <f t="shared" si="7"/>
        <v>-9130.0945112509071</v>
      </c>
      <c r="AK4">
        <f>G4*SUM(AB4, AE4:AF4)</f>
        <v>0</v>
      </c>
      <c r="AL4">
        <f t="shared" si="8"/>
        <v>-16834.094511250907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-7187.2376154492022</v>
      </c>
      <c r="AR4">
        <f t="shared" si="9"/>
        <v>-7187.2376154492022</v>
      </c>
      <c r="AS4">
        <f t="shared" si="9"/>
        <v>-8517.6737673765347</v>
      </c>
      <c r="AT4">
        <f t="shared" si="9"/>
        <v>0</v>
      </c>
      <c r="AU4">
        <f t="shared" si="9"/>
        <v>-15704.911382825736</v>
      </c>
      <c r="AW4">
        <v>1</v>
      </c>
      <c r="AX4">
        <f>IF(Z4&gt;0, (R4*SUMPRODUCT(K4:$K$98, X4:$X$98)-K4*$AZ$3)/Z4, 0)</f>
        <v>9258.3410514962325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12.5</v>
      </c>
      <c r="R5">
        <f t="shared" si="0"/>
        <v>2000000</v>
      </c>
      <c r="S5">
        <f t="shared" si="1"/>
        <v>12891.098849659857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9130.0945112509071</v>
      </c>
      <c r="AC5">
        <f t="shared" si="2"/>
        <v>12534.492346860105</v>
      </c>
      <c r="AE5">
        <f t="shared" si="3"/>
        <v>0</v>
      </c>
      <c r="AF5">
        <f t="shared" si="4"/>
        <v>0</v>
      </c>
      <c r="AG5">
        <f t="shared" si="4"/>
        <v>-12.15421246575</v>
      </c>
      <c r="AH5">
        <f t="shared" si="5"/>
        <v>-7899.0454799999998</v>
      </c>
      <c r="AI5">
        <f t="shared" si="6"/>
        <v>-7911.1996924657496</v>
      </c>
      <c r="AJ5">
        <f t="shared" si="7"/>
        <v>-3404.3978356091975</v>
      </c>
      <c r="AK5">
        <f>G5*SUM(AB5, AE5:AF5)</f>
        <v>374.33387496128722</v>
      </c>
      <c r="AL5">
        <f t="shared" si="8"/>
        <v>-10941.263653113661</v>
      </c>
      <c r="AN5">
        <f t="shared" si="9"/>
        <v>0</v>
      </c>
      <c r="AO5">
        <f t="shared" si="9"/>
        <v>0</v>
      </c>
      <c r="AP5">
        <f t="shared" si="9"/>
        <v>-10.393164527956005</v>
      </c>
      <c r="AQ5">
        <f t="shared" si="9"/>
        <v>-6754.5371219065082</v>
      </c>
      <c r="AR5">
        <f t="shared" si="9"/>
        <v>-6764.9302864344645</v>
      </c>
      <c r="AS5">
        <f t="shared" si="9"/>
        <v>-2911.1278845758075</v>
      </c>
      <c r="AT5">
        <f t="shared" si="9"/>
        <v>320.09589776575433</v>
      </c>
      <c r="AU5">
        <f t="shared" si="9"/>
        <v>-9355.9622732445187</v>
      </c>
      <c r="AW5">
        <v>2</v>
      </c>
      <c r="AX5">
        <f>IF(Z5&gt;0, (R5*SUMPRODUCT(K5:$K$98, X5:$X$98)-K5*$AZ$3)/Z5, 0)</f>
        <v>12891.098849659857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12.5</v>
      </c>
      <c r="R6">
        <f t="shared" si="0"/>
        <v>2000000</v>
      </c>
      <c r="S6">
        <f t="shared" si="1"/>
        <v>17914.664387372184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12534.492346860105</v>
      </c>
      <c r="AC6">
        <f t="shared" si="2"/>
        <v>17172.366972735108</v>
      </c>
      <c r="AE6">
        <f t="shared" si="3"/>
        <v>0</v>
      </c>
      <c r="AF6">
        <f t="shared" si="4"/>
        <v>0</v>
      </c>
      <c r="AG6">
        <f t="shared" si="4"/>
        <v>-11.982060200385117</v>
      </c>
      <c r="AH6">
        <f t="shared" si="5"/>
        <v>-8097.6225131812807</v>
      </c>
      <c r="AI6">
        <f t="shared" si="6"/>
        <v>-8109.6045733816654</v>
      </c>
      <c r="AJ6">
        <f t="shared" si="7"/>
        <v>-4637.8746258750034</v>
      </c>
      <c r="AK6">
        <f>G6*SUM(AB6, AE6:AF6)</f>
        <v>733.26780229131612</v>
      </c>
      <c r="AL6">
        <f t="shared" si="8"/>
        <v>-12014.211396965351</v>
      </c>
      <c r="AN6">
        <f t="shared" si="9"/>
        <v>0</v>
      </c>
      <c r="AO6">
        <f t="shared" si="9"/>
        <v>0</v>
      </c>
      <c r="AP6">
        <f t="shared" si="9"/>
        <v>-9.2430814123428373</v>
      </c>
      <c r="AQ6">
        <f t="shared" si="9"/>
        <v>-6246.5872215655463</v>
      </c>
      <c r="AR6">
        <f t="shared" si="9"/>
        <v>-6255.830302977889</v>
      </c>
      <c r="AS6">
        <f t="shared" si="9"/>
        <v>-3577.7030018446994</v>
      </c>
      <c r="AT6">
        <f t="shared" si="9"/>
        <v>565.6501369781555</v>
      </c>
      <c r="AU6">
        <f t="shared" si="9"/>
        <v>-9267.8831678444312</v>
      </c>
      <c r="AW6">
        <v>3</v>
      </c>
      <c r="AX6">
        <f>IF(Z6&gt;0, (R6*SUMPRODUCT(K6:$K$98, X6:$X$98)-K6*$AZ$3)/Z6, 0)</f>
        <v>17914.664387372184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12.5</v>
      </c>
      <c r="R7">
        <f t="shared" si="0"/>
        <v>2000000</v>
      </c>
      <c r="S7">
        <f t="shared" si="1"/>
        <v>21583.916558631823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17172.366972735108</v>
      </c>
      <c r="AC7">
        <f t="shared" si="2"/>
        <v>20392.997832869005</v>
      </c>
      <c r="AE7">
        <f t="shared" si="3"/>
        <v>0</v>
      </c>
      <c r="AF7">
        <f t="shared" si="4"/>
        <v>0</v>
      </c>
      <c r="AG7">
        <f t="shared" si="4"/>
        <v>-11.810297367412597</v>
      </c>
      <c r="AH7">
        <f t="shared" si="5"/>
        <v>-8310.7569549871187</v>
      </c>
      <c r="AI7">
        <f t="shared" si="6"/>
        <v>-8322.5672523545309</v>
      </c>
      <c r="AJ7">
        <f t="shared" si="7"/>
        <v>-3220.6308601338969</v>
      </c>
      <c r="AK7">
        <f>G7*SUM(AB7, AE7:AF7)</f>
        <v>843.16321836129373</v>
      </c>
      <c r="AL7">
        <f t="shared" si="8"/>
        <v>-10700.034894127133</v>
      </c>
      <c r="AN7">
        <f t="shared" si="9"/>
        <v>0</v>
      </c>
      <c r="AO7">
        <f t="shared" si="9"/>
        <v>0</v>
      </c>
      <c r="AP7">
        <f t="shared" si="9"/>
        <v>-8.2891291422954261</v>
      </c>
      <c r="AQ7">
        <f t="shared" si="9"/>
        <v>-5832.9553885915693</v>
      </c>
      <c r="AR7">
        <f t="shared" si="9"/>
        <v>-5841.2445177338641</v>
      </c>
      <c r="AS7">
        <f t="shared" si="9"/>
        <v>-2260.4193856264001</v>
      </c>
      <c r="AT7">
        <f t="shared" si="9"/>
        <v>591.77924040378116</v>
      </c>
      <c r="AU7">
        <f t="shared" si="9"/>
        <v>-7509.8846629564823</v>
      </c>
      <c r="AW7">
        <v>4</v>
      </c>
      <c r="AX7">
        <f>IF(Z7&gt;0, (R7*SUMPRODUCT(K7:$K$98, X7:$X$98)-K7*$AZ$3)/Z7, 0)</f>
        <v>21583.916558631823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12.5</v>
      </c>
      <c r="R8">
        <f t="shared" si="0"/>
        <v>2000000</v>
      </c>
      <c r="S8">
        <f t="shared" si="1"/>
        <v>22465.976558617102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20392.997832869005</v>
      </c>
      <c r="AC8">
        <f t="shared" si="2"/>
        <v>20918.139481951148</v>
      </c>
      <c r="AE8">
        <f t="shared" si="3"/>
        <v>0</v>
      </c>
      <c r="AF8">
        <f t="shared" si="4"/>
        <v>0</v>
      </c>
      <c r="AG8">
        <f t="shared" si="4"/>
        <v>-11.63878822904303</v>
      </c>
      <c r="AH8">
        <f t="shared" si="5"/>
        <v>-8544.9863512703614</v>
      </c>
      <c r="AI8">
        <f t="shared" si="6"/>
        <v>-8556.6251394994051</v>
      </c>
      <c r="AJ8">
        <f t="shared" si="7"/>
        <v>-525.14164908214298</v>
      </c>
      <c r="AK8">
        <f t="shared" ref="AK8:AK69" si="22">G8*SUM(AB8:AB8, AE8:AF8)</f>
        <v>434.37085384010982</v>
      </c>
      <c r="AL8">
        <f t="shared" si="8"/>
        <v>-8647.3959347414384</v>
      </c>
      <c r="AN8">
        <f t="shared" si="9"/>
        <v>0</v>
      </c>
      <c r="AO8">
        <f t="shared" si="9"/>
        <v>0</v>
      </c>
      <c r="AP8">
        <f t="shared" si="9"/>
        <v>-7.6250857919266428</v>
      </c>
      <c r="AQ8">
        <f t="shared" si="9"/>
        <v>-5598.1991197923899</v>
      </c>
      <c r="AR8">
        <f t="shared" si="9"/>
        <v>-5605.8242055843166</v>
      </c>
      <c r="AS8">
        <f t="shared" si="9"/>
        <v>-344.04355920602694</v>
      </c>
      <c r="AT8">
        <f t="shared" si="9"/>
        <v>284.57558990362315</v>
      </c>
      <c r="AU8">
        <f t="shared" si="9"/>
        <v>-5665.2921748867211</v>
      </c>
      <c r="AW8">
        <v>5</v>
      </c>
      <c r="AX8">
        <f>IF(Z8&gt;0, (R8*SUMPRODUCT(K8:$K$98, X8:$X$98)-K8*$AZ$3)/Z8, 0)</f>
        <v>22465.976558617102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12.5</v>
      </c>
      <c r="R9">
        <f t="shared" si="0"/>
        <v>2000000</v>
      </c>
      <c r="S9">
        <f t="shared" si="1"/>
        <v>21845.945342196159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20918.139481951148</v>
      </c>
      <c r="AC9">
        <f t="shared" si="2"/>
        <v>20040.860351393902</v>
      </c>
      <c r="AE9">
        <f t="shared" si="3"/>
        <v>0</v>
      </c>
      <c r="AF9">
        <f t="shared" si="4"/>
        <v>0</v>
      </c>
      <c r="AG9">
        <f t="shared" si="4"/>
        <v>-11.467151019029332</v>
      </c>
      <c r="AH9">
        <f t="shared" si="5"/>
        <v>-8839.8924357227643</v>
      </c>
      <c r="AI9">
        <f t="shared" si="6"/>
        <v>-8851.3595867417935</v>
      </c>
      <c r="AJ9">
        <f t="shared" si="7"/>
        <v>877.27913055724639</v>
      </c>
      <c r="AK9">
        <f t="shared" si="22"/>
        <v>123.41702294351177</v>
      </c>
      <c r="AL9">
        <f t="shared" si="8"/>
        <v>-7850.6634332410349</v>
      </c>
      <c r="AN9">
        <f t="shared" si="9"/>
        <v>0</v>
      </c>
      <c r="AO9">
        <f t="shared" si="9"/>
        <v>0</v>
      </c>
      <c r="AP9">
        <f t="shared" si="9"/>
        <v>-7.1149149083749403</v>
      </c>
      <c r="AQ9">
        <f t="shared" si="9"/>
        <v>-5484.8045844153094</v>
      </c>
      <c r="AR9">
        <f t="shared" si="9"/>
        <v>-5491.9194993236842</v>
      </c>
      <c r="AS9">
        <f t="shared" si="9"/>
        <v>544.31709798274812</v>
      </c>
      <c r="AT9">
        <f t="shared" si="9"/>
        <v>76.575394797789386</v>
      </c>
      <c r="AU9">
        <f t="shared" si="9"/>
        <v>-4871.0270065431459</v>
      </c>
      <c r="AW9">
        <v>6</v>
      </c>
      <c r="AX9">
        <f>IF(Z9&gt;0, (R9*SUMPRODUCT(K9:$K$98, X9:$X$98)-K9*$AZ$3)/Z9, 0)</f>
        <v>21845.945342196159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12.5</v>
      </c>
      <c r="R10">
        <f t="shared" si="0"/>
        <v>2000000</v>
      </c>
      <c r="S10">
        <f t="shared" si="1"/>
        <v>20905.244549042403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20040.860351393902</v>
      </c>
      <c r="AC10">
        <f t="shared" si="2"/>
        <v>18890.468703628576</v>
      </c>
      <c r="AE10">
        <f t="shared" si="3"/>
        <v>0</v>
      </c>
      <c r="AF10">
        <f t="shared" si="4"/>
        <v>0</v>
      </c>
      <c r="AG10">
        <f t="shared" si="4"/>
        <v>-11.29529282670714</v>
      </c>
      <c r="AH10">
        <f t="shared" si="5"/>
        <v>-9149.8691411038853</v>
      </c>
      <c r="AI10">
        <f t="shared" si="6"/>
        <v>-9161.1644339305931</v>
      </c>
      <c r="AJ10">
        <f t="shared" si="7"/>
        <v>1150.3916477653256</v>
      </c>
      <c r="AK10">
        <f t="shared" si="22"/>
        <v>82.167527440715006</v>
      </c>
      <c r="AL10">
        <f t="shared" si="8"/>
        <v>-7928.6052587245522</v>
      </c>
      <c r="AN10">
        <f t="shared" si="9"/>
        <v>0</v>
      </c>
      <c r="AO10">
        <f t="shared" si="9"/>
        <v>0</v>
      </c>
      <c r="AP10">
        <f t="shared" si="9"/>
        <v>-6.6485947050973584</v>
      </c>
      <c r="AQ10">
        <f t="shared" si="9"/>
        <v>-5385.7631189550639</v>
      </c>
      <c r="AR10">
        <f t="shared" si="9"/>
        <v>-5392.4117136601617</v>
      </c>
      <c r="AS10">
        <f t="shared" si="9"/>
        <v>677.13940094021405</v>
      </c>
      <c r="AT10">
        <f t="shared" si="9"/>
        <v>48.365154959204311</v>
      </c>
      <c r="AU10">
        <f t="shared" si="9"/>
        <v>-4666.9071577607438</v>
      </c>
      <c r="AW10">
        <v>7</v>
      </c>
      <c r="AX10">
        <f>IF(Z10&gt;0, (R10*SUMPRODUCT(K10:$K$98, X10:$X$98)-K10*$AZ$3)/Z10, 0)</f>
        <v>20905.244549042403</v>
      </c>
    </row>
    <row r="11" spans="1:52" x14ac:dyDescent="0.25">
      <c r="A11" t="s">
        <v>33</v>
      </c>
      <c r="C11" s="12">
        <f>AU71</f>
        <v>58011.257516326114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12.5</v>
      </c>
      <c r="R11">
        <f t="shared" si="0"/>
        <v>2000000</v>
      </c>
      <c r="S11">
        <f t="shared" si="1"/>
        <v>19659.014708365616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18890.468703628576</v>
      </c>
      <c r="AC11">
        <f t="shared" si="2"/>
        <v>17493.884053963266</v>
      </c>
      <c r="AE11">
        <f t="shared" si="3"/>
        <v>0</v>
      </c>
      <c r="AF11">
        <f t="shared" si="4"/>
        <v>0</v>
      </c>
      <c r="AG11">
        <f t="shared" si="4"/>
        <v>-11.123321993420525</v>
      </c>
      <c r="AH11">
        <f t="shared" si="5"/>
        <v>-9442.8648031271678</v>
      </c>
      <c r="AI11">
        <f t="shared" si="6"/>
        <v>-9453.9881251205879</v>
      </c>
      <c r="AJ11">
        <f t="shared" si="7"/>
        <v>1396.5846496653103</v>
      </c>
      <c r="AK11">
        <f t="shared" si="22"/>
        <v>45.33712488870858</v>
      </c>
      <c r="AL11">
        <f t="shared" si="8"/>
        <v>-8012.0663505665689</v>
      </c>
      <c r="AN11">
        <f t="shared" si="9"/>
        <v>0</v>
      </c>
      <c r="AO11">
        <f t="shared" si="9"/>
        <v>0</v>
      </c>
      <c r="AP11">
        <f t="shared" si="9"/>
        <v>-6.2213700595897494</v>
      </c>
      <c r="AQ11">
        <f t="shared" si="9"/>
        <v>-5281.4758394730061</v>
      </c>
      <c r="AR11">
        <f t="shared" si="9"/>
        <v>-5287.6972095325955</v>
      </c>
      <c r="AS11">
        <f t="shared" si="9"/>
        <v>781.12185642470592</v>
      </c>
      <c r="AT11">
        <f t="shared" si="9"/>
        <v>25.357445512890077</v>
      </c>
      <c r="AU11">
        <f t="shared" si="9"/>
        <v>-4481.2179075949989</v>
      </c>
      <c r="AW11">
        <v>8</v>
      </c>
      <c r="AX11">
        <f>IF(Z11&gt;0, (R11*SUMPRODUCT(K11:$K$98, X11:$X$98)-K11*$AZ$3)/Z11, 0)</f>
        <v>19659.014708365616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12.5</v>
      </c>
      <c r="R12">
        <f t="shared" si="0"/>
        <v>2000000</v>
      </c>
      <c r="S12">
        <f t="shared" si="1"/>
        <v>18258.632870705478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17493.884053963266</v>
      </c>
      <c r="AC12">
        <f t="shared" si="2"/>
        <v>15996.087330027382</v>
      </c>
      <c r="AE12">
        <f t="shared" si="3"/>
        <v>0</v>
      </c>
      <c r="AF12">
        <f t="shared" si="4"/>
        <v>0</v>
      </c>
      <c r="AG12">
        <f t="shared" si="4"/>
        <v>-10.951043982386429</v>
      </c>
      <c r="AH12">
        <f t="shared" si="5"/>
        <v>-9767.1665759826938</v>
      </c>
      <c r="AI12">
        <f t="shared" si="6"/>
        <v>-9778.1176199650799</v>
      </c>
      <c r="AJ12">
        <f t="shared" si="7"/>
        <v>1497.7967239358841</v>
      </c>
      <c r="AK12">
        <f t="shared" si="22"/>
        <v>40.235933324115507</v>
      </c>
      <c r="AL12">
        <f t="shared" si="8"/>
        <v>-8240.0849627050811</v>
      </c>
      <c r="AN12">
        <f t="shared" si="9"/>
        <v>0</v>
      </c>
      <c r="AO12">
        <f t="shared" si="9"/>
        <v>0</v>
      </c>
      <c r="AP12">
        <f t="shared" si="9"/>
        <v>-5.8205962939340719</v>
      </c>
      <c r="AQ12">
        <f t="shared" si="9"/>
        <v>-5191.3528669814377</v>
      </c>
      <c r="AR12">
        <f t="shared" si="9"/>
        <v>-5197.1734632753714</v>
      </c>
      <c r="AS12">
        <f t="shared" si="9"/>
        <v>796.0948814039898</v>
      </c>
      <c r="AT12">
        <f t="shared" si="9"/>
        <v>21.385826298022902</v>
      </c>
      <c r="AU12">
        <f t="shared" si="9"/>
        <v>-4379.6927555733591</v>
      </c>
      <c r="AW12">
        <v>9</v>
      </c>
      <c r="AX12">
        <f>IF(Z12&gt;0, (R12*SUMPRODUCT(K12:$K$98, X12:$X$98)-K12*$AZ$3)/Z12, 0)</f>
        <v>18258.632870705478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12.5</v>
      </c>
      <c r="R13">
        <f t="shared" si="0"/>
        <v>2000000</v>
      </c>
      <c r="S13">
        <f t="shared" si="1"/>
        <v>16677.782540364071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15996.087330027382</v>
      </c>
      <c r="AC13">
        <f t="shared" si="2"/>
        <v>14380.756717077762</v>
      </c>
      <c r="AE13">
        <f t="shared" si="3"/>
        <v>0</v>
      </c>
      <c r="AF13">
        <f t="shared" si="4"/>
        <v>0</v>
      </c>
      <c r="AG13">
        <f t="shared" si="4"/>
        <v>-10.778378871916141</v>
      </c>
      <c r="AH13">
        <f t="shared" si="5"/>
        <v>-10104.747303427606</v>
      </c>
      <c r="AI13">
        <f t="shared" si="6"/>
        <v>-10115.525682299522</v>
      </c>
      <c r="AJ13">
        <f t="shared" si="7"/>
        <v>1615.3306129496195</v>
      </c>
      <c r="AK13">
        <f t="shared" si="22"/>
        <v>31.992174660054765</v>
      </c>
      <c r="AL13">
        <f t="shared" si="8"/>
        <v>-8468.2028946898481</v>
      </c>
      <c r="AN13">
        <f t="shared" si="9"/>
        <v>0</v>
      </c>
      <c r="AO13">
        <f t="shared" si="9"/>
        <v>0</v>
      </c>
      <c r="AP13">
        <f t="shared" si="9"/>
        <v>-5.4456491940756768</v>
      </c>
      <c r="AQ13">
        <f t="shared" si="9"/>
        <v>-5105.3047645806528</v>
      </c>
      <c r="AR13">
        <f t="shared" si="9"/>
        <v>-5110.7504137747273</v>
      </c>
      <c r="AS13">
        <f t="shared" si="9"/>
        <v>816.12679931811033</v>
      </c>
      <c r="AT13">
        <f t="shared" si="9"/>
        <v>16.163670086620701</v>
      </c>
      <c r="AU13">
        <f t="shared" si="9"/>
        <v>-4278.4599443699972</v>
      </c>
      <c r="AW13">
        <v>10</v>
      </c>
      <c r="AX13">
        <f>IF(Z13&gt;0, (R13*SUMPRODUCT(K13:$K$98, X13:$X$98)-K13*$AZ$3)/Z13, 0)</f>
        <v>16677.782540364071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6.0780000000000001E-3</v>
      </c>
      <c r="Q14" s="4">
        <f t="shared" si="21"/>
        <v>12.5</v>
      </c>
      <c r="R14">
        <f t="shared" si="0"/>
        <v>2000000</v>
      </c>
      <c r="S14">
        <f t="shared" si="1"/>
        <v>19617.51260339512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14380.756717077762</v>
      </c>
      <c r="AC14">
        <f t="shared" si="2"/>
        <v>16643.629673716518</v>
      </c>
      <c r="AE14">
        <f t="shared" si="3"/>
        <v>0</v>
      </c>
      <c r="AF14">
        <f t="shared" si="4"/>
        <v>0</v>
      </c>
      <c r="AG14">
        <f t="shared" si="4"/>
        <v>-10.605084096413474</v>
      </c>
      <c r="AH14">
        <f t="shared" si="5"/>
        <v>-10481.75788536101</v>
      </c>
      <c r="AI14">
        <f t="shared" si="6"/>
        <v>-10492.362969457423</v>
      </c>
      <c r="AJ14">
        <f t="shared" si="7"/>
        <v>-2262.8729566387556</v>
      </c>
      <c r="AK14">
        <f t="shared" si="22"/>
        <v>1006.6529701954435</v>
      </c>
      <c r="AL14">
        <f t="shared" si="8"/>
        <v>-11748.582955900734</v>
      </c>
      <c r="AN14">
        <f t="shared" si="9"/>
        <v>0</v>
      </c>
      <c r="AO14">
        <f t="shared" si="9"/>
        <v>0</v>
      </c>
      <c r="AP14">
        <f t="shared" si="9"/>
        <v>-4.7840125413690426</v>
      </c>
      <c r="AQ14">
        <f t="shared" si="9"/>
        <v>-4728.3794002274235</v>
      </c>
      <c r="AR14">
        <f t="shared" si="9"/>
        <v>-4733.1634127687921</v>
      </c>
      <c r="AS14">
        <f t="shared" si="9"/>
        <v>-1020.7946024441012</v>
      </c>
      <c r="AT14">
        <f t="shared" si="9"/>
        <v>454.10676524951504</v>
      </c>
      <c r="AU14">
        <f t="shared" si="9"/>
        <v>-5299.851249963378</v>
      </c>
      <c r="AW14">
        <v>11</v>
      </c>
      <c r="AX14">
        <f>IF(Z14&gt;0, (R14*SUMPRODUCT(K14:$K$98, X14:$X$98)-K14*$AZ$3)/Z14, 0)</f>
        <v>19617.51260339512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6.4359999999999999E-3</v>
      </c>
      <c r="Q15" s="4">
        <f t="shared" si="21"/>
        <v>12.5</v>
      </c>
      <c r="R15">
        <f t="shared" si="0"/>
        <v>2000000</v>
      </c>
      <c r="S15">
        <f t="shared" si="1"/>
        <v>22162.750857794144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16643.629673716518</v>
      </c>
      <c r="AC15">
        <f t="shared" si="2"/>
        <v>18493.980381720721</v>
      </c>
      <c r="AE15">
        <f t="shared" si="3"/>
        <v>0</v>
      </c>
      <c r="AF15">
        <f t="shared" si="4"/>
        <v>0</v>
      </c>
      <c r="AG15">
        <f t="shared" si="4"/>
        <v>-10.430778934204822</v>
      </c>
      <c r="AH15">
        <f t="shared" si="5"/>
        <v>-10920.691399122737</v>
      </c>
      <c r="AI15">
        <f t="shared" si="6"/>
        <v>-10931.122178056943</v>
      </c>
      <c r="AJ15">
        <f t="shared" si="7"/>
        <v>-1850.3507080042036</v>
      </c>
      <c r="AK15">
        <f t="shared" si="22"/>
        <v>1165.0540771601563</v>
      </c>
      <c r="AL15">
        <f t="shared" si="8"/>
        <v>-11616.418808900991</v>
      </c>
      <c r="AN15">
        <f t="shared" si="9"/>
        <v>0</v>
      </c>
      <c r="AO15">
        <f t="shared" si="9"/>
        <v>0</v>
      </c>
      <c r="AP15">
        <f t="shared" si="9"/>
        <v>-4.2012343850349119</v>
      </c>
      <c r="AQ15">
        <f t="shared" si="9"/>
        <v>-4398.5578166073083</v>
      </c>
      <c r="AR15">
        <f t="shared" si="9"/>
        <v>-4402.759050992343</v>
      </c>
      <c r="AS15">
        <f t="shared" si="9"/>
        <v>-745.27099729331735</v>
      </c>
      <c r="AT15">
        <f t="shared" si="9"/>
        <v>469.25213162553763</v>
      </c>
      <c r="AU15">
        <f t="shared" si="9"/>
        <v>-4678.7779166601231</v>
      </c>
      <c r="AW15">
        <v>12</v>
      </c>
      <c r="AX15">
        <f>IF(Z15&gt;0, (R15*SUMPRODUCT(K15:$K$98, X15:$X$98)-K15*$AZ$3)/Z15, 0)</f>
        <v>22162.750857794144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6.8199999999999997E-3</v>
      </c>
      <c r="Q16" s="4">
        <f t="shared" si="21"/>
        <v>12.5</v>
      </c>
      <c r="R16">
        <f t="shared" si="0"/>
        <v>2000000</v>
      </c>
      <c r="S16">
        <f t="shared" si="1"/>
        <v>24340.12659607159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18493.980381720721</v>
      </c>
      <c r="AC16">
        <f t="shared" si="2"/>
        <v>19969.288733177338</v>
      </c>
      <c r="AE16">
        <f t="shared" si="3"/>
        <v>0</v>
      </c>
      <c r="AF16">
        <f t="shared" si="4"/>
        <v>0</v>
      </c>
      <c r="AG16">
        <f t="shared" si="4"/>
        <v>-10.255333232531497</v>
      </c>
      <c r="AH16">
        <f t="shared" si="5"/>
        <v>-11382.065973004301</v>
      </c>
      <c r="AI16">
        <f t="shared" si="6"/>
        <v>-11392.321306236832</v>
      </c>
      <c r="AJ16">
        <f t="shared" si="7"/>
        <v>-1475.3083514566169</v>
      </c>
      <c r="AK16">
        <f t="shared" si="22"/>
        <v>1294.5786267204505</v>
      </c>
      <c r="AL16">
        <f t="shared" si="8"/>
        <v>-11573.051030972998</v>
      </c>
      <c r="AN16">
        <f t="shared" si="9"/>
        <v>0</v>
      </c>
      <c r="AO16">
        <f t="shared" si="9"/>
        <v>0</v>
      </c>
      <c r="AP16">
        <f t="shared" si="9"/>
        <v>-3.6880085916773426</v>
      </c>
      <c r="AQ16">
        <f t="shared" si="9"/>
        <v>-4093.2026437054419</v>
      </c>
      <c r="AR16">
        <f t="shared" si="9"/>
        <v>-4096.8906522971192</v>
      </c>
      <c r="AS16">
        <f t="shared" si="9"/>
        <v>-530.54832565418826</v>
      </c>
      <c r="AT16">
        <f t="shared" si="9"/>
        <v>465.5545548536337</v>
      </c>
      <c r="AU16">
        <f t="shared" si="9"/>
        <v>-4161.8844230976738</v>
      </c>
      <c r="AW16">
        <v>13</v>
      </c>
      <c r="AX16">
        <f>IF(Z16&gt;0, (R16*SUMPRODUCT(K16:$K$98, X16:$X$98)-K16*$AZ$3)/Z16, 0)</f>
        <v>24340.12659607159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7.2269999999999999E-3</v>
      </c>
      <c r="Q17" s="4">
        <f t="shared" si="21"/>
        <v>12.5</v>
      </c>
      <c r="R17">
        <f t="shared" si="0"/>
        <v>2000000</v>
      </c>
      <c r="S17">
        <f t="shared" si="1"/>
        <v>26194.702221862986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19969.288733177338</v>
      </c>
      <c r="AC17">
        <f t="shared" si="2"/>
        <v>21120.609453814686</v>
      </c>
      <c r="AE17">
        <f t="shared" si="3"/>
        <v>0</v>
      </c>
      <c r="AF17">
        <f t="shared" si="4"/>
        <v>0</v>
      </c>
      <c r="AG17">
        <f t="shared" si="4"/>
        <v>-10.078664606934677</v>
      </c>
      <c r="AH17">
        <f t="shared" si="5"/>
        <v>-11858.446923440821</v>
      </c>
      <c r="AI17">
        <f t="shared" si="6"/>
        <v>-11868.525588047756</v>
      </c>
      <c r="AJ17">
        <f t="shared" si="7"/>
        <v>-1151.3207206373481</v>
      </c>
      <c r="AK17">
        <f t="shared" si="22"/>
        <v>1397.8502113224138</v>
      </c>
      <c r="AL17">
        <f t="shared" si="8"/>
        <v>-11621.996097362691</v>
      </c>
      <c r="AN17">
        <f t="shared" si="9"/>
        <v>0</v>
      </c>
      <c r="AO17">
        <f t="shared" si="9"/>
        <v>0</v>
      </c>
      <c r="AP17">
        <f t="shared" si="9"/>
        <v>-3.2361386318468903</v>
      </c>
      <c r="AQ17">
        <f t="shared" si="9"/>
        <v>-3807.605441721737</v>
      </c>
      <c r="AR17">
        <f t="shared" si="9"/>
        <v>-3810.841580353584</v>
      </c>
      <c r="AS17">
        <f t="shared" si="9"/>
        <v>-369.67530987555085</v>
      </c>
      <c r="AT17">
        <f t="shared" si="9"/>
        <v>448.83298004413115</v>
      </c>
      <c r="AU17">
        <f t="shared" si="9"/>
        <v>-3731.6839101850042</v>
      </c>
      <c r="AW17">
        <v>14</v>
      </c>
      <c r="AX17">
        <f>IF(Z17&gt;0, (R17*SUMPRODUCT(K17:$K$98, X17:$X$98)-K17*$AZ$3)/Z17, 0)</f>
        <v>26194.702221862986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7.6860000000000001E-3</v>
      </c>
      <c r="Q18" s="4">
        <f t="shared" si="21"/>
        <v>12.5</v>
      </c>
      <c r="R18">
        <f t="shared" si="0"/>
        <v>2000000</v>
      </c>
      <c r="S18">
        <f t="shared" si="1"/>
        <v>27771.080601663078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21120.609453814686</v>
      </c>
      <c r="AC18">
        <f t="shared" si="2"/>
        <v>21995.614158827622</v>
      </c>
      <c r="AE18">
        <f t="shared" si="3"/>
        <v>0</v>
      </c>
      <c r="AF18">
        <f t="shared" si="4"/>
        <v>0</v>
      </c>
      <c r="AG18">
        <f t="shared" si="4"/>
        <v>-9.90041334469643</v>
      </c>
      <c r="AH18">
        <f t="shared" si="5"/>
        <v>-12394.338587023987</v>
      </c>
      <c r="AI18">
        <f t="shared" si="6"/>
        <v>-12404.239000368683</v>
      </c>
      <c r="AJ18">
        <f t="shared" si="7"/>
        <v>-875.00470501293603</v>
      </c>
      <c r="AK18">
        <f t="shared" si="22"/>
        <v>1478.4426617670281</v>
      </c>
      <c r="AL18">
        <f t="shared" si="8"/>
        <v>-11800.801043614591</v>
      </c>
      <c r="AN18">
        <f t="shared" si="9"/>
        <v>0</v>
      </c>
      <c r="AO18">
        <f t="shared" si="9"/>
        <v>0</v>
      </c>
      <c r="AP18">
        <f t="shared" si="9"/>
        <v>-2.8383073964321839</v>
      </c>
      <c r="AQ18">
        <f t="shared" si="9"/>
        <v>-3553.280217767885</v>
      </c>
      <c r="AR18">
        <f t="shared" si="9"/>
        <v>-3556.1185251643169</v>
      </c>
      <c r="AS18">
        <f t="shared" si="9"/>
        <v>-250.85137758228908</v>
      </c>
      <c r="AT18">
        <f t="shared" si="9"/>
        <v>423.84843904948184</v>
      </c>
      <c r="AU18">
        <f t="shared" si="9"/>
        <v>-3383.121463697124</v>
      </c>
      <c r="AW18">
        <v>15</v>
      </c>
      <c r="AX18">
        <f>IF(Z18&gt;0, (R18*SUMPRODUCT(K18:$K$98, X18:$X$98)-K18*$AZ$3)/Z18, 0)</f>
        <v>27771.080601663078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8.2030000000000002E-3</v>
      </c>
      <c r="Q19" s="4">
        <f t="shared" si="21"/>
        <v>12.5</v>
      </c>
      <c r="R19">
        <f t="shared" si="0"/>
        <v>2000000</v>
      </c>
      <c r="S19">
        <f t="shared" si="1"/>
        <v>29093.08050107324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21995.614158827622</v>
      </c>
      <c r="AC19">
        <f t="shared" si="2"/>
        <v>22623.235857787098</v>
      </c>
      <c r="AE19">
        <f t="shared" si="3"/>
        <v>0</v>
      </c>
      <c r="AF19">
        <f t="shared" si="4"/>
        <v>0</v>
      </c>
      <c r="AG19">
        <f t="shared" si="4"/>
        <v>-9.720196120582921</v>
      </c>
      <c r="AH19">
        <f t="shared" si="5"/>
        <v>-12994.09450664717</v>
      </c>
      <c r="AI19">
        <f t="shared" si="6"/>
        <v>-13003.814702767753</v>
      </c>
      <c r="AJ19">
        <f t="shared" si="7"/>
        <v>-627.62169895947591</v>
      </c>
      <c r="AK19">
        <f t="shared" si="22"/>
        <v>1539.6929911179336</v>
      </c>
      <c r="AL19">
        <f t="shared" si="8"/>
        <v>-12091.743410609295</v>
      </c>
      <c r="AN19">
        <f t="shared" si="9"/>
        <v>0</v>
      </c>
      <c r="AO19">
        <f t="shared" si="9"/>
        <v>0</v>
      </c>
      <c r="AP19">
        <f t="shared" si="9"/>
        <v>-2.4880729347276147</v>
      </c>
      <c r="AQ19">
        <f t="shared" si="9"/>
        <v>-3326.0907961333146</v>
      </c>
      <c r="AR19">
        <f t="shared" si="9"/>
        <v>-3328.578869068042</v>
      </c>
      <c r="AS19">
        <f t="shared" si="9"/>
        <v>-160.6519604190031</v>
      </c>
      <c r="AT19">
        <f t="shared" si="9"/>
        <v>394.11431739307324</v>
      </c>
      <c r="AU19">
        <f t="shared" si="9"/>
        <v>-3095.1165120939718</v>
      </c>
      <c r="AW19">
        <v>16</v>
      </c>
      <c r="AX19">
        <f>IF(Z19&gt;0, (R19*SUMPRODUCT(K19:$K$98, X19:$X$98)-K19*$AZ$3)/Z19, 0)</f>
        <v>29093.08050107324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8.7950000000000007E-3</v>
      </c>
      <c r="Q20" s="4">
        <f t="shared" si="21"/>
        <v>12.5</v>
      </c>
      <c r="R20">
        <f t="shared" si="0"/>
        <v>2000000</v>
      </c>
      <c r="S20">
        <f t="shared" si="1"/>
        <v>30183.592457213013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22623.235857787098</v>
      </c>
      <c r="AC20">
        <f t="shared" si="2"/>
        <v>23030.09320158893</v>
      </c>
      <c r="AE20">
        <f t="shared" si="3"/>
        <v>0</v>
      </c>
      <c r="AF20">
        <f t="shared" si="4"/>
        <v>0</v>
      </c>
      <c r="AG20">
        <f t="shared" si="4"/>
        <v>-9.5375050344965651</v>
      </c>
      <c r="AH20">
        <f t="shared" si="5"/>
        <v>-13678.259980884286</v>
      </c>
      <c r="AI20">
        <f t="shared" si="6"/>
        <v>-13687.797485918783</v>
      </c>
      <c r="AJ20">
        <f t="shared" si="7"/>
        <v>-406.85734380183203</v>
      </c>
      <c r="AK20">
        <f t="shared" si="22"/>
        <v>1583.6265100450971</v>
      </c>
      <c r="AL20">
        <f t="shared" si="8"/>
        <v>-12511.028319675519</v>
      </c>
      <c r="AN20">
        <f t="shared" si="9"/>
        <v>0</v>
      </c>
      <c r="AO20">
        <f t="shared" si="9"/>
        <v>0</v>
      </c>
      <c r="AP20">
        <f t="shared" si="9"/>
        <v>-2.1797407177851871</v>
      </c>
      <c r="AQ20">
        <f t="shared" si="9"/>
        <v>-3126.0859229899102</v>
      </c>
      <c r="AR20">
        <f t="shared" si="9"/>
        <v>-3128.2656637076957</v>
      </c>
      <c r="AS20">
        <f t="shared" si="9"/>
        <v>-92.984854572251521</v>
      </c>
      <c r="AT20">
        <f t="shared" si="9"/>
        <v>361.92853091286025</v>
      </c>
      <c r="AU20">
        <f t="shared" si="9"/>
        <v>-2859.3219873670869</v>
      </c>
      <c r="AW20">
        <v>17</v>
      </c>
      <c r="AX20">
        <f>IF(Z20&gt;0, (R20*SUMPRODUCT(K20:$K$98, X20:$X$98)-K20*$AZ$3)/Z20, 0)</f>
        <v>30183.592457213013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9.4780000000000003E-3</v>
      </c>
      <c r="Q21" s="4">
        <f t="shared" si="21"/>
        <v>12.5</v>
      </c>
      <c r="R21">
        <f t="shared" si="0"/>
        <v>2000000</v>
      </c>
      <c r="S21">
        <f t="shared" si="1"/>
        <v>31059.745047325767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23030.09320158893</v>
      </c>
      <c r="AC21">
        <f t="shared" si="2"/>
        <v>23236.996689255397</v>
      </c>
      <c r="AE21">
        <f t="shared" si="3"/>
        <v>0</v>
      </c>
      <c r="AF21">
        <f t="shared" si="4"/>
        <v>0</v>
      </c>
      <c r="AG21">
        <f t="shared" si="4"/>
        <v>-9.3517335114346398</v>
      </c>
      <c r="AH21">
        <f t="shared" si="5"/>
        <v>-14463.435634713349</v>
      </c>
      <c r="AI21">
        <f t="shared" si="6"/>
        <v>-14472.787368224783</v>
      </c>
      <c r="AJ21">
        <f t="shared" si="7"/>
        <v>-206.90348766646639</v>
      </c>
      <c r="AK21">
        <f t="shared" si="22"/>
        <v>1612.1065241112253</v>
      </c>
      <c r="AL21">
        <f t="shared" si="8"/>
        <v>-13067.584331780025</v>
      </c>
      <c r="AN21">
        <f t="shared" si="9"/>
        <v>0</v>
      </c>
      <c r="AO21">
        <f t="shared" si="9"/>
        <v>0</v>
      </c>
      <c r="AP21">
        <f t="shared" si="9"/>
        <v>-1.9082890429322914</v>
      </c>
      <c r="AQ21">
        <f t="shared" si="9"/>
        <v>-2951.3689318811421</v>
      </c>
      <c r="AR21">
        <f t="shared" si="9"/>
        <v>-2953.2772209240743</v>
      </c>
      <c r="AS21">
        <f t="shared" si="9"/>
        <v>-42.220157147936476</v>
      </c>
      <c r="AT21">
        <f t="shared" si="9"/>
        <v>328.9620274401052</v>
      </c>
      <c r="AU21">
        <f t="shared" si="9"/>
        <v>-2666.5353506319057</v>
      </c>
      <c r="AW21">
        <v>18</v>
      </c>
      <c r="AX21">
        <f>IF(Z21&gt;0, (R21*SUMPRODUCT(K21:$K$98, X21:$X$98)-K21*$AZ$3)/Z21, 0)</f>
        <v>31059.745047325767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1.0265E-2</v>
      </c>
      <c r="Q22" s="4">
        <f t="shared" si="21"/>
        <v>12.5</v>
      </c>
      <c r="R22">
        <f t="shared" si="0"/>
        <v>2000000</v>
      </c>
      <c r="S22">
        <f t="shared" si="1"/>
        <v>31735.634971158135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23236.996689255397</v>
      </c>
      <c r="AC22">
        <f t="shared" si="2"/>
        <v>23261.511159746024</v>
      </c>
      <c r="AE22">
        <f t="shared" si="3"/>
        <v>0</v>
      </c>
      <c r="AF22">
        <f t="shared" si="4"/>
        <v>0</v>
      </c>
      <c r="AG22">
        <f t="shared" si="4"/>
        <v>-9.1622206318254165</v>
      </c>
      <c r="AH22">
        <f t="shared" si="5"/>
        <v>-15359.287119180251</v>
      </c>
      <c r="AI22">
        <f t="shared" si="6"/>
        <v>-15368.449339812078</v>
      </c>
      <c r="AJ22">
        <f t="shared" si="7"/>
        <v>-24.514470490626991</v>
      </c>
      <c r="AK22">
        <f t="shared" si="22"/>
        <v>1626.5897682478778</v>
      </c>
      <c r="AL22">
        <f t="shared" si="8"/>
        <v>-13766.374042054827</v>
      </c>
      <c r="AN22">
        <f t="shared" si="9"/>
        <v>0</v>
      </c>
      <c r="AO22">
        <f t="shared" si="9"/>
        <v>0</v>
      </c>
      <c r="AP22">
        <f t="shared" si="9"/>
        <v>-1.669301397747561</v>
      </c>
      <c r="AQ22">
        <f t="shared" si="9"/>
        <v>-2798.3695750999959</v>
      </c>
      <c r="AR22">
        <f t="shared" si="9"/>
        <v>-2800.0388764977433</v>
      </c>
      <c r="AS22">
        <f t="shared" si="9"/>
        <v>-4.4663888264052813</v>
      </c>
      <c r="AT22">
        <f t="shared" si="9"/>
        <v>296.35485575041133</v>
      </c>
      <c r="AU22">
        <f t="shared" si="9"/>
        <v>-2508.1504095737373</v>
      </c>
      <c r="AW22">
        <v>19</v>
      </c>
      <c r="AX22">
        <f>IF(Z22&gt;0, (R22*SUMPRODUCT(K22:$K$98, X22:$X$98)-K22*$AZ$3)/Z22, 0)</f>
        <v>31735.634971158135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1.1204E-2</v>
      </c>
      <c r="Q23" s="4">
        <f t="shared" si="21"/>
        <v>12.5</v>
      </c>
      <c r="R23">
        <f t="shared" si="0"/>
        <v>2000000</v>
      </c>
      <c r="S23">
        <f t="shared" si="1"/>
        <v>32226.140688124557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23261.511159746024</v>
      </c>
      <c r="AC23">
        <f t="shared" si="2"/>
        <v>23120.180336763675</v>
      </c>
      <c r="AE23">
        <f t="shared" si="3"/>
        <v>0</v>
      </c>
      <c r="AF23">
        <f t="shared" si="4"/>
        <v>0</v>
      </c>
      <c r="AG23">
        <f t="shared" si="4"/>
        <v>-8.9679449055481921</v>
      </c>
      <c r="AH23">
        <f t="shared" si="5"/>
        <v>-16424.563193435519</v>
      </c>
      <c r="AI23">
        <f t="shared" si="6"/>
        <v>-16433.531138341066</v>
      </c>
      <c r="AJ23">
        <f t="shared" si="7"/>
        <v>141.33082298234876</v>
      </c>
      <c r="AK23">
        <f t="shared" si="22"/>
        <v>1628.3057811822218</v>
      </c>
      <c r="AL23">
        <f t="shared" si="8"/>
        <v>-14663.894534176496</v>
      </c>
      <c r="AN23">
        <f t="shared" si="9"/>
        <v>0</v>
      </c>
      <c r="AO23">
        <f t="shared" si="9"/>
        <v>0</v>
      </c>
      <c r="AP23">
        <f t="shared" si="9"/>
        <v>-1.4588442240265376</v>
      </c>
      <c r="AQ23">
        <f t="shared" si="9"/>
        <v>-2671.836122909097</v>
      </c>
      <c r="AR23">
        <f t="shared" si="9"/>
        <v>-2673.2949671331235</v>
      </c>
      <c r="AS23">
        <f t="shared" si="9"/>
        <v>22.990736111364768</v>
      </c>
      <c r="AT23">
        <f t="shared" si="9"/>
        <v>264.88169907880331</v>
      </c>
      <c r="AU23">
        <f t="shared" si="9"/>
        <v>-2385.4225319429552</v>
      </c>
      <c r="AW23">
        <v>20</v>
      </c>
      <c r="AX23">
        <f>IF(Z23&gt;0, (R23*SUMPRODUCT(K23:$K$98, X23:$X$98)-K23*$AZ$3)/Z23, 0)</f>
        <v>32226.140688124557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1.2285000000000001E-2</v>
      </c>
      <c r="Q24" s="4">
        <f t="shared" si="21"/>
        <v>12.5</v>
      </c>
      <c r="R24">
        <f t="shared" si="0"/>
        <v>2000000</v>
      </c>
      <c r="S24">
        <f t="shared" si="1"/>
        <v>32533.723382748114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23120.180336763675</v>
      </c>
      <c r="AC24">
        <f t="shared" si="2"/>
        <v>22820.700242531053</v>
      </c>
      <c r="AE24">
        <f t="shared" si="3"/>
        <v>0</v>
      </c>
      <c r="AF24">
        <f t="shared" si="4"/>
        <v>0</v>
      </c>
      <c r="AG24">
        <f t="shared" si="4"/>
        <v>-8.7680942533280497</v>
      </c>
      <c r="AH24">
        <f t="shared" si="5"/>
        <v>-17627.392506345528</v>
      </c>
      <c r="AI24">
        <f t="shared" si="6"/>
        <v>-17636.160600598858</v>
      </c>
      <c r="AJ24">
        <f t="shared" si="7"/>
        <v>299.48009423262192</v>
      </c>
      <c r="AK24">
        <f t="shared" si="22"/>
        <v>1618.4126235734575</v>
      </c>
      <c r="AL24">
        <f t="shared" si="8"/>
        <v>-15718.267882792778</v>
      </c>
      <c r="AN24">
        <f t="shared" si="9"/>
        <v>0</v>
      </c>
      <c r="AO24">
        <f t="shared" si="9"/>
        <v>0</v>
      </c>
      <c r="AP24">
        <f t="shared" si="9"/>
        <v>-1.2735123932983088</v>
      </c>
      <c r="AQ24">
        <f t="shared" si="9"/>
        <v>-2560.2716131665734</v>
      </c>
      <c r="AR24">
        <f t="shared" si="9"/>
        <v>-2561.5451255598718</v>
      </c>
      <c r="AS24">
        <f t="shared" si="9"/>
        <v>43.497663292867429</v>
      </c>
      <c r="AT24">
        <f t="shared" si="9"/>
        <v>235.0645960276855</v>
      </c>
      <c r="AU24">
        <f t="shared" si="9"/>
        <v>-2282.9828662393188</v>
      </c>
      <c r="AW24">
        <v>21</v>
      </c>
      <c r="AX24">
        <f>IF(Z24&gt;0, (R24*SUMPRODUCT(K24:$K$98, X24:$X$98)-K24*$AZ$3)/Z24, 0)</f>
        <v>32533.723382748114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1.3528E-2</v>
      </c>
      <c r="Q25" s="4">
        <f t="shared" si="21"/>
        <v>12.5</v>
      </c>
      <c r="R25">
        <f t="shared" si="0"/>
        <v>2000000</v>
      </c>
      <c r="S25">
        <f t="shared" si="1"/>
        <v>32672.170998912206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22820.700242531053</v>
      </c>
      <c r="AC25">
        <f t="shared" si="2"/>
        <v>22378.603654968465</v>
      </c>
      <c r="AE25">
        <f t="shared" si="3"/>
        <v>0</v>
      </c>
      <c r="AF25">
        <f t="shared" si="4"/>
        <v>0</v>
      </c>
      <c r="AG25">
        <f t="shared" si="4"/>
        <v>-8.5617985317357483</v>
      </c>
      <c r="AH25">
        <f t="shared" si="5"/>
        <v>-18978.364649443498</v>
      </c>
      <c r="AI25">
        <f t="shared" si="6"/>
        <v>-18986.926447975235</v>
      </c>
      <c r="AJ25">
        <f t="shared" si="7"/>
        <v>442.09658756258796</v>
      </c>
      <c r="AK25">
        <f t="shared" si="22"/>
        <v>1597.4490169771739</v>
      </c>
      <c r="AL25">
        <f t="shared" si="8"/>
        <v>-16947.380843435472</v>
      </c>
      <c r="AN25">
        <f t="shared" si="9"/>
        <v>0</v>
      </c>
      <c r="AO25">
        <f t="shared" si="9"/>
        <v>0</v>
      </c>
      <c r="AP25">
        <f t="shared" si="9"/>
        <v>-1.1103117800971305</v>
      </c>
      <c r="AQ25">
        <f t="shared" si="9"/>
        <v>-2461.1536652199316</v>
      </c>
      <c r="AR25">
        <f t="shared" si="9"/>
        <v>-2462.2639770000287</v>
      </c>
      <c r="AS25">
        <f t="shared" si="9"/>
        <v>57.332001832560067</v>
      </c>
      <c r="AT25">
        <f t="shared" si="9"/>
        <v>207.16049964034355</v>
      </c>
      <c r="AU25">
        <f t="shared" si="9"/>
        <v>-2197.7714755271254</v>
      </c>
      <c r="AW25">
        <v>22</v>
      </c>
      <c r="AX25">
        <f>IF(Z25&gt;0, (R25*SUMPRODUCT(K25:$K$98, X25:$X$98)-K25*$AZ$3)/Z25, 0)</f>
        <v>32672.170998912206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1.4963000000000001E-2</v>
      </c>
      <c r="Q26" s="4">
        <f t="shared" si="21"/>
        <v>12.5</v>
      </c>
      <c r="R26">
        <f t="shared" si="0"/>
        <v>2000000</v>
      </c>
      <c r="S26">
        <f t="shared" si="1"/>
        <v>32655.267570531796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22378.603654968465</v>
      </c>
      <c r="AC26">
        <f t="shared" si="2"/>
        <v>21808.677691180674</v>
      </c>
      <c r="AE26">
        <f t="shared" si="3"/>
        <v>0</v>
      </c>
      <c r="AF26">
        <f t="shared" si="4"/>
        <v>0</v>
      </c>
      <c r="AG26">
        <f t="shared" si="4"/>
        <v>-8.3480703549880282</v>
      </c>
      <c r="AH26">
        <f t="shared" si="5"/>
        <v>-20497.630628857922</v>
      </c>
      <c r="AI26">
        <f t="shared" si="6"/>
        <v>-20505.978699212908</v>
      </c>
      <c r="AJ26">
        <f t="shared" si="7"/>
        <v>569.92596378779126</v>
      </c>
      <c r="AK26">
        <f t="shared" si="22"/>
        <v>1566.5022558477926</v>
      </c>
      <c r="AL26">
        <f t="shared" si="8"/>
        <v>-18369.550479577323</v>
      </c>
      <c r="AN26">
        <f t="shared" si="9"/>
        <v>0</v>
      </c>
      <c r="AO26">
        <f t="shared" si="9"/>
        <v>0</v>
      </c>
      <c r="AP26">
        <f t="shared" si="9"/>
        <v>-0.96660273850943379</v>
      </c>
      <c r="AQ26">
        <f t="shared" si="9"/>
        <v>-2373.3707379419093</v>
      </c>
      <c r="AR26">
        <f t="shared" si="9"/>
        <v>-2374.3373406804185</v>
      </c>
      <c r="AS26">
        <f t="shared" si="9"/>
        <v>65.990339553828235</v>
      </c>
      <c r="AT26">
        <f t="shared" si="9"/>
        <v>181.38148170720029</v>
      </c>
      <c r="AU26">
        <f t="shared" si="9"/>
        <v>-2126.9655194193901</v>
      </c>
      <c r="AW26">
        <v>23</v>
      </c>
      <c r="AX26">
        <f>IF(Z26&gt;0, (R26*SUMPRODUCT(K26:$K$98, X26:$X$98)-K26*$AZ$3)/Z26, 0)</f>
        <v>32655.267570531796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1.6567999999999999E-2</v>
      </c>
      <c r="Q27" s="4">
        <f t="shared" si="21"/>
        <v>12.5</v>
      </c>
      <c r="R27">
        <f t="shared" si="0"/>
        <v>2000000</v>
      </c>
      <c r="S27">
        <f t="shared" si="1"/>
        <v>32493.198268333104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21808.677691180674</v>
      </c>
      <c r="AC27">
        <f t="shared" si="2"/>
        <v>21123.903115231737</v>
      </c>
      <c r="AE27">
        <f t="shared" si="3"/>
        <v>0</v>
      </c>
      <c r="AF27">
        <f t="shared" si="4"/>
        <v>0</v>
      </c>
      <c r="AG27">
        <f t="shared" si="4"/>
        <v>-8.1262788217967064</v>
      </c>
      <c r="AH27">
        <f t="shared" si="5"/>
        <v>-22129.732742630666</v>
      </c>
      <c r="AI27">
        <f t="shared" si="6"/>
        <v>-22137.859021452463</v>
      </c>
      <c r="AJ27">
        <f t="shared" si="7"/>
        <v>684.77457594893713</v>
      </c>
      <c r="AK27">
        <f t="shared" si="22"/>
        <v>1526.6074383826474</v>
      </c>
      <c r="AL27">
        <f t="shared" si="8"/>
        <v>-19926.477007120877</v>
      </c>
      <c r="AN27">
        <f t="shared" si="9"/>
        <v>0</v>
      </c>
      <c r="AO27">
        <f t="shared" si="9"/>
        <v>0</v>
      </c>
      <c r="AP27">
        <f t="shared" si="9"/>
        <v>-0.84010896156492409</v>
      </c>
      <c r="AQ27">
        <f t="shared" si="9"/>
        <v>-2287.8105959463282</v>
      </c>
      <c r="AR27">
        <f t="shared" si="9"/>
        <v>-2288.6507049078932</v>
      </c>
      <c r="AS27">
        <f t="shared" si="9"/>
        <v>70.79319704899423</v>
      </c>
      <c r="AT27">
        <f t="shared" si="9"/>
        <v>157.82335530217171</v>
      </c>
      <c r="AU27">
        <f t="shared" si="9"/>
        <v>-2060.0341525567273</v>
      </c>
      <c r="AW27">
        <v>24</v>
      </c>
      <c r="AX27">
        <f>IF(Z27&gt;0, (R27*SUMPRODUCT(K27:$K$98, X27:$X$98)-K27*$AZ$3)/Z27, 0)</f>
        <v>32493.198268333104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1.8353999999999999E-2</v>
      </c>
      <c r="Q28" s="4">
        <f t="shared" si="21"/>
        <v>12.5</v>
      </c>
      <c r="R28">
        <f t="shared" si="0"/>
        <v>2000000</v>
      </c>
      <c r="S28">
        <f t="shared" si="1"/>
        <v>32206.357826735239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21123.903115231737</v>
      </c>
      <c r="AC28">
        <f t="shared" si="2"/>
        <v>20343.767663921997</v>
      </c>
      <c r="AE28">
        <f t="shared" si="3"/>
        <v>0</v>
      </c>
      <c r="AF28">
        <f t="shared" si="4"/>
        <v>0</v>
      </c>
      <c r="AG28">
        <f t="shared" si="4"/>
        <v>-7.8958663120834824</v>
      </c>
      <c r="AH28">
        <f t="shared" si="5"/>
        <v>-23863.955439241076</v>
      </c>
      <c r="AI28">
        <f t="shared" si="6"/>
        <v>-23871.851305553158</v>
      </c>
      <c r="AJ28">
        <f t="shared" si="7"/>
        <v>780.13545130973944</v>
      </c>
      <c r="AK28">
        <f t="shared" si="22"/>
        <v>1478.6732180662218</v>
      </c>
      <c r="AL28">
        <f t="shared" si="8"/>
        <v>-21613.042636177197</v>
      </c>
      <c r="AN28">
        <f t="shared" si="9"/>
        <v>0</v>
      </c>
      <c r="AO28">
        <f t="shared" si="9"/>
        <v>0</v>
      </c>
      <c r="AP28">
        <f t="shared" si="9"/>
        <v>-0.72882902863277876</v>
      </c>
      <c r="AQ28">
        <f t="shared" si="9"/>
        <v>-2202.7656972232303</v>
      </c>
      <c r="AR28">
        <f t="shared" si="9"/>
        <v>-2203.4945262518631</v>
      </c>
      <c r="AS28">
        <f t="shared" si="9"/>
        <v>72.01051039959151</v>
      </c>
      <c r="AT28">
        <f t="shared" si="9"/>
        <v>136.48913527566259</v>
      </c>
      <c r="AU28">
        <f t="shared" si="9"/>
        <v>-1994.9948805766091</v>
      </c>
      <c r="AW28">
        <v>25</v>
      </c>
      <c r="AX28">
        <f>IF(Z28&gt;0, (R28*SUMPRODUCT(K28:$K$98, X28:$X$98)-K28*$AZ$3)/Z28, 0)</f>
        <v>32206.357826735239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2.0303000000000002E-2</v>
      </c>
      <c r="Q29" s="4">
        <f t="shared" si="21"/>
        <v>12.5</v>
      </c>
      <c r="R29">
        <f t="shared" si="0"/>
        <v>2000000</v>
      </c>
      <c r="S29">
        <f t="shared" si="1"/>
        <v>31814.294034794115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20343.767663921997</v>
      </c>
      <c r="AC29">
        <f t="shared" si="2"/>
        <v>19487.140488695739</v>
      </c>
      <c r="AE29">
        <f t="shared" si="3"/>
        <v>0</v>
      </c>
      <c r="AF29">
        <f t="shared" si="4"/>
        <v>0</v>
      </c>
      <c r="AG29">
        <f t="shared" si="4"/>
        <v>-7.6565978752284174</v>
      </c>
      <c r="AH29">
        <f t="shared" si="5"/>
        <v>-25649.563797476952</v>
      </c>
      <c r="AI29">
        <f t="shared" si="6"/>
        <v>-25657.220395352182</v>
      </c>
      <c r="AJ29">
        <f t="shared" si="7"/>
        <v>856.62717522625826</v>
      </c>
      <c r="AK29">
        <f t="shared" si="22"/>
        <v>1424.0637364745398</v>
      </c>
      <c r="AL29">
        <f t="shared" si="8"/>
        <v>-23376.529483651386</v>
      </c>
      <c r="AN29">
        <f t="shared" si="9"/>
        <v>0</v>
      </c>
      <c r="AO29">
        <f t="shared" si="9"/>
        <v>0</v>
      </c>
      <c r="AP29">
        <f t="shared" si="9"/>
        <v>-0.63102082373046398</v>
      </c>
      <c r="AQ29">
        <f t="shared" si="9"/>
        <v>-2113.9165383330437</v>
      </c>
      <c r="AR29">
        <f t="shared" si="9"/>
        <v>-2114.5475591567747</v>
      </c>
      <c r="AS29">
        <f t="shared" si="9"/>
        <v>70.599187073677669</v>
      </c>
      <c r="AT29">
        <f t="shared" si="9"/>
        <v>117.36464245329567</v>
      </c>
      <c r="AU29">
        <f t="shared" si="9"/>
        <v>-1926.5837296298014</v>
      </c>
      <c r="AW29">
        <v>26</v>
      </c>
      <c r="AX29">
        <f>IF(Z29&gt;0, (R29*SUMPRODUCT(K29:$K$98, X29:$X$98)-K29*$AZ$3)/Z29, 0)</f>
        <v>31814.294034794115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2.2446000000000001E-2</v>
      </c>
      <c r="Q30" s="4">
        <f t="shared" si="21"/>
        <v>12.5</v>
      </c>
      <c r="R30">
        <f t="shared" si="0"/>
        <v>2000000</v>
      </c>
      <c r="S30">
        <f t="shared" si="1"/>
        <v>31342.302787913071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19487.140488695739</v>
      </c>
      <c r="AC30">
        <f t="shared" si="2"/>
        <v>18575.133345002832</v>
      </c>
      <c r="AE30">
        <f t="shared" si="3"/>
        <v>0</v>
      </c>
      <c r="AF30">
        <f t="shared" si="4"/>
        <v>0</v>
      </c>
      <c r="AG30">
        <f t="shared" si="4"/>
        <v>-7.4081719005687567</v>
      </c>
      <c r="AH30">
        <f t="shared" si="5"/>
        <v>-27497.59934518033</v>
      </c>
      <c r="AI30">
        <f t="shared" si="6"/>
        <v>-27505.0075170809</v>
      </c>
      <c r="AJ30">
        <f t="shared" si="7"/>
        <v>912.00714369290654</v>
      </c>
      <c r="AK30">
        <f t="shared" si="22"/>
        <v>1364.0998342087019</v>
      </c>
      <c r="AL30">
        <f t="shared" si="8"/>
        <v>-25228.900539179293</v>
      </c>
      <c r="AN30">
        <f t="shared" si="9"/>
        <v>0</v>
      </c>
      <c r="AO30">
        <f t="shared" si="9"/>
        <v>0</v>
      </c>
      <c r="AP30">
        <f t="shared" si="9"/>
        <v>-0.54513100186045127</v>
      </c>
      <c r="AQ30">
        <f t="shared" si="9"/>
        <v>-2023.4133442077134</v>
      </c>
      <c r="AR30">
        <f t="shared" si="9"/>
        <v>-2023.9584752095741</v>
      </c>
      <c r="AS30">
        <f t="shared" si="9"/>
        <v>67.110128465975976</v>
      </c>
      <c r="AT30">
        <f t="shared" si="9"/>
        <v>100.37741014119486</v>
      </c>
      <c r="AU30">
        <f t="shared" si="9"/>
        <v>-1856.4709366024033</v>
      </c>
      <c r="AW30">
        <v>27</v>
      </c>
      <c r="AX30">
        <f>IF(Z30&gt;0, (R30*SUMPRODUCT(K30:$K$98, X30:$X$98)-K30*$AZ$3)/Z30, 0)</f>
        <v>31342.302787913071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2.4856E-2</v>
      </c>
      <c r="Q31" s="4">
        <f t="shared" si="21"/>
        <v>12.5</v>
      </c>
      <c r="R31">
        <f t="shared" si="0"/>
        <v>2000000</v>
      </c>
      <c r="S31">
        <f t="shared" si="1"/>
        <v>30812.884757771953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18575.133345002832</v>
      </c>
      <c r="AC31">
        <f t="shared" si="2"/>
        <v>17624.853388866668</v>
      </c>
      <c r="AE31">
        <f t="shared" si="3"/>
        <v>0</v>
      </c>
      <c r="AF31">
        <f t="shared" si="4"/>
        <v>0</v>
      </c>
      <c r="AG31">
        <f t="shared" si="4"/>
        <v>-7.1499526608025317</v>
      </c>
      <c r="AH31">
        <f t="shared" si="5"/>
        <v>-29462.003321685923</v>
      </c>
      <c r="AI31">
        <f t="shared" si="6"/>
        <v>-29469.153274346725</v>
      </c>
      <c r="AJ31">
        <f t="shared" si="7"/>
        <v>950.2799561361644</v>
      </c>
      <c r="AK31">
        <f t="shared" si="22"/>
        <v>1300.2593341501984</v>
      </c>
      <c r="AL31">
        <f t="shared" si="8"/>
        <v>-27218.613984060361</v>
      </c>
      <c r="AN31">
        <f t="shared" si="9"/>
        <v>0</v>
      </c>
      <c r="AO31">
        <f t="shared" si="9"/>
        <v>0</v>
      </c>
      <c r="AP31">
        <f t="shared" si="9"/>
        <v>-0.46975885326750294</v>
      </c>
      <c r="AQ31">
        <f t="shared" si="9"/>
        <v>-1935.6823117490537</v>
      </c>
      <c r="AR31">
        <f t="shared" si="9"/>
        <v>-1936.1520706023211</v>
      </c>
      <c r="AS31">
        <f t="shared" si="9"/>
        <v>62.434318610930781</v>
      </c>
      <c r="AT31">
        <f t="shared" si="9"/>
        <v>85.428304596943335</v>
      </c>
      <c r="AU31">
        <f t="shared" si="9"/>
        <v>-1788.2894473944468</v>
      </c>
      <c r="AW31">
        <v>28</v>
      </c>
      <c r="AX31">
        <f>IF(Z31&gt;0, (R31*SUMPRODUCT(K31:$K$98, X31:$X$98)-K31*$AZ$3)/Z31, 0)</f>
        <v>30812.884757771953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2.7564999999999999E-2</v>
      </c>
      <c r="Q32" s="4">
        <f t="shared" si="21"/>
        <v>12.5</v>
      </c>
      <c r="R32">
        <f t="shared" si="0"/>
        <v>2000000</v>
      </c>
      <c r="S32">
        <f t="shared" si="1"/>
        <v>30239.869996764948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17624.853388866668</v>
      </c>
      <c r="AC32">
        <f t="shared" si="2"/>
        <v>16647.325887895782</v>
      </c>
      <c r="AE32">
        <f t="shared" si="3"/>
        <v>0</v>
      </c>
      <c r="AF32">
        <f t="shared" si="4"/>
        <v>0</v>
      </c>
      <c r="AG32">
        <f t="shared" si="4"/>
        <v>-6.8813646890994855</v>
      </c>
      <c r="AH32">
        <f t="shared" si="5"/>
        <v>-31534.151215203485</v>
      </c>
      <c r="AI32">
        <f t="shared" si="6"/>
        <v>-31541.032579892584</v>
      </c>
      <c r="AJ32">
        <f t="shared" si="7"/>
        <v>977.52750097088574</v>
      </c>
      <c r="AK32">
        <f t="shared" si="22"/>
        <v>1233.7397372206669</v>
      </c>
      <c r="AL32">
        <f t="shared" si="8"/>
        <v>-29329.76534170103</v>
      </c>
      <c r="AN32">
        <f t="shared" si="9"/>
        <v>0</v>
      </c>
      <c r="AO32">
        <f t="shared" si="9"/>
        <v>0</v>
      </c>
      <c r="AP32">
        <f t="shared" si="9"/>
        <v>-0.40367175173616893</v>
      </c>
      <c r="AQ32">
        <f t="shared" si="9"/>
        <v>-1849.8432557598167</v>
      </c>
      <c r="AR32">
        <f t="shared" si="9"/>
        <v>-1850.2469275115529</v>
      </c>
      <c r="AS32">
        <f t="shared" si="9"/>
        <v>57.343311467312382</v>
      </c>
      <c r="AT32">
        <f t="shared" si="9"/>
        <v>72.373127048373377</v>
      </c>
      <c r="AU32">
        <f t="shared" si="9"/>
        <v>-1720.530488995867</v>
      </c>
      <c r="AW32">
        <v>29</v>
      </c>
      <c r="AX32">
        <f>IF(Z32&gt;0, (R32*SUMPRODUCT(K32:$K$98, X32:$X$98)-K32*$AZ$3)/Z32, 0)</f>
        <v>30239.869996764948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3.0620999999999999E-2</v>
      </c>
      <c r="Q33" s="4">
        <f t="shared" si="21"/>
        <v>12.5</v>
      </c>
      <c r="R33">
        <f t="shared" si="0"/>
        <v>2000000</v>
      </c>
      <c r="S33">
        <f t="shared" si="1"/>
        <v>29637.54356287167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16647.325887895782</v>
      </c>
      <c r="AC33">
        <f t="shared" si="2"/>
        <v>15652.977998902192</v>
      </c>
      <c r="AE33">
        <f t="shared" si="3"/>
        <v>0</v>
      </c>
      <c r="AF33">
        <f t="shared" si="4"/>
        <v>0</v>
      </c>
      <c r="AG33">
        <f t="shared" si="4"/>
        <v>-6.6018367740635755</v>
      </c>
      <c r="AH33">
        <f t="shared" si="5"/>
        <v>-33714.282903186453</v>
      </c>
      <c r="AI33">
        <f t="shared" si="6"/>
        <v>-33720.884739960515</v>
      </c>
      <c r="AJ33">
        <f t="shared" si="7"/>
        <v>994.34788899359046</v>
      </c>
      <c r="AK33">
        <f t="shared" si="22"/>
        <v>1165.312812152705</v>
      </c>
      <c r="AL33">
        <f t="shared" si="8"/>
        <v>-31561.22403881422</v>
      </c>
      <c r="AN33">
        <f t="shared" si="9"/>
        <v>0</v>
      </c>
      <c r="AO33">
        <f t="shared" si="9"/>
        <v>0</v>
      </c>
      <c r="AP33">
        <f t="shared" si="9"/>
        <v>-0.34578053706151252</v>
      </c>
      <c r="AQ33">
        <f t="shared" si="9"/>
        <v>-1765.8332442733183</v>
      </c>
      <c r="AR33">
        <f t="shared" si="9"/>
        <v>-1766.1790248103796</v>
      </c>
      <c r="AS33">
        <f t="shared" si="9"/>
        <v>52.080376847995346</v>
      </c>
      <c r="AT33">
        <f t="shared" si="9"/>
        <v>61.034906469340626</v>
      </c>
      <c r="AU33">
        <f t="shared" si="9"/>
        <v>-1653.0637414930436</v>
      </c>
      <c r="AW33">
        <v>30</v>
      </c>
      <c r="AX33">
        <f>IF(Z33&gt;0, (R33*SUMPRODUCT(K33:$K$98, X33:$X$98)-K33*$AZ$3)/Z33, 0)</f>
        <v>29637.54356287167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3.3921E-2</v>
      </c>
      <c r="Q34" s="4">
        <f t="shared" si="21"/>
        <v>12.5</v>
      </c>
      <c r="R34">
        <f t="shared" si="0"/>
        <v>2000000</v>
      </c>
      <c r="S34">
        <f t="shared" si="1"/>
        <v>29014.702639885963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15652.977998902192</v>
      </c>
      <c r="AC34">
        <f t="shared" si="2"/>
        <v>14650.979903527286</v>
      </c>
      <c r="AE34">
        <f t="shared" si="3"/>
        <v>0</v>
      </c>
      <c r="AF34">
        <f t="shared" si="4"/>
        <v>0</v>
      </c>
      <c r="AG34">
        <f t="shared" si="4"/>
        <v>-6.3118775011099286</v>
      </c>
      <c r="AH34">
        <f t="shared" si="5"/>
        <v>-35830.544834081687</v>
      </c>
      <c r="AI34">
        <f t="shared" si="6"/>
        <v>-35836.856711582797</v>
      </c>
      <c r="AJ34">
        <f t="shared" si="7"/>
        <v>1001.9980953749055</v>
      </c>
      <c r="AK34">
        <f t="shared" si="22"/>
        <v>1095.7084599231534</v>
      </c>
      <c r="AL34">
        <f t="shared" si="8"/>
        <v>-33739.150156284741</v>
      </c>
      <c r="AN34">
        <f t="shared" si="9"/>
        <v>0</v>
      </c>
      <c r="AO34">
        <f t="shared" si="9"/>
        <v>0</v>
      </c>
      <c r="AP34">
        <f t="shared" si="9"/>
        <v>-0.29517277686895876</v>
      </c>
      <c r="AQ34">
        <f t="shared" si="9"/>
        <v>-1675.6030853805094</v>
      </c>
      <c r="AR34">
        <f t="shared" si="9"/>
        <v>-1675.8982581573785</v>
      </c>
      <c r="AS34">
        <f t="shared" si="9"/>
        <v>46.858095737315793</v>
      </c>
      <c r="AT34">
        <f t="shared" si="9"/>
        <v>51.240428651768696</v>
      </c>
      <c r="AU34">
        <f t="shared" ref="AU34:AU69" si="23">AL34*$K34</f>
        <v>-1577.7997337682939</v>
      </c>
      <c r="AW34">
        <v>31</v>
      </c>
      <c r="AX34">
        <f>IF(Z34&gt;0, (R34*SUMPRODUCT(K34:$K$98, X34:$X$98)-K34*$AZ$3)/Z34, 0)</f>
        <v>29014.702639885963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3.7368999999999999E-2</v>
      </c>
      <c r="Q35" s="4">
        <f t="shared" si="21"/>
        <v>12.5</v>
      </c>
      <c r="R35">
        <f t="shared" si="0"/>
        <v>2000000</v>
      </c>
      <c r="S35">
        <f t="shared" si="1"/>
        <v>28391.863329434964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14650.979903527286</v>
      </c>
      <c r="AC35">
        <f t="shared" si="2"/>
        <v>13657.372486806074</v>
      </c>
      <c r="AE35">
        <f t="shared" si="3"/>
        <v>0</v>
      </c>
      <c r="AF35">
        <f t="shared" ref="AF35:AG69" si="24">-$Z35*P35</f>
        <v>0</v>
      </c>
      <c r="AG35">
        <f t="shared" si="24"/>
        <v>-6.0128901757598534</v>
      </c>
      <c r="AH35">
        <f t="shared" si="5"/>
        <v>-37738.968054236306</v>
      </c>
      <c r="AI35">
        <f t="shared" ref="AI35:AI66" si="25">SUM(AE35:AH35)</f>
        <v>-37744.980944412069</v>
      </c>
      <c r="AJ35">
        <f t="shared" si="7"/>
        <v>993.60741672121185</v>
      </c>
      <c r="AK35">
        <f t="shared" si="22"/>
        <v>1025.56859324691</v>
      </c>
      <c r="AL35">
        <f t="shared" ref="AL35:AL69" si="26">SUM(AI35:AK35)</f>
        <v>-35725.804934443942</v>
      </c>
      <c r="AN35">
        <f t="shared" ref="AN35:AT69" si="27">AE35*$K35</f>
        <v>0</v>
      </c>
      <c r="AO35">
        <f t="shared" si="27"/>
        <v>0</v>
      </c>
      <c r="AP35">
        <f t="shared" si="27"/>
        <v>-0.25106315857272599</v>
      </c>
      <c r="AQ35">
        <f t="shared" si="27"/>
        <v>-1575.7587855451598</v>
      </c>
      <c r="AR35">
        <f t="shared" si="27"/>
        <v>-1576.0098487037326</v>
      </c>
      <c r="AS35">
        <f t="shared" si="27"/>
        <v>41.487239768484542</v>
      </c>
      <c r="AT35">
        <f t="shared" si="27"/>
        <v>42.821751741211244</v>
      </c>
      <c r="AU35">
        <f t="shared" si="23"/>
        <v>-1491.7008571940366</v>
      </c>
      <c r="AW35">
        <v>32</v>
      </c>
      <c r="AX35">
        <f>IF(Z35&gt;0, (R35*SUMPRODUCT(K35:$K$98, X35:$X$98)-K35*$AZ$3)/Z35, 0)</f>
        <v>28391.863329434964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5.0548205999999998E-2</v>
      </c>
      <c r="Q36" s="4">
        <f t="shared" si="21"/>
        <v>12.5</v>
      </c>
      <c r="R36">
        <f t="shared" si="0"/>
        <v>2000000</v>
      </c>
      <c r="S36">
        <f t="shared" si="1"/>
        <v>28082.27507212097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13657.372486806074</v>
      </c>
      <c r="AC36">
        <f t="shared" si="2"/>
        <v>12690.538405421001</v>
      </c>
      <c r="AE36">
        <f t="shared" si="3"/>
        <v>0</v>
      </c>
      <c r="AF36">
        <f t="shared" si="24"/>
        <v>0</v>
      </c>
      <c r="AG36">
        <f t="shared" si="24"/>
        <v>-5.6488204627425693</v>
      </c>
      <c r="AH36">
        <f t="shared" si="5"/>
        <v>-48630.529801549637</v>
      </c>
      <c r="AI36">
        <f t="shared" si="25"/>
        <v>-48636.178622012383</v>
      </c>
      <c r="AJ36">
        <f t="shared" si="7"/>
        <v>966.83408138507366</v>
      </c>
      <c r="AK36">
        <f t="shared" si="22"/>
        <v>956.0160740764253</v>
      </c>
      <c r="AL36">
        <f t="shared" si="26"/>
        <v>-46713.328466550884</v>
      </c>
      <c r="AN36">
        <f t="shared" si="27"/>
        <v>0</v>
      </c>
      <c r="AO36">
        <f t="shared" si="27"/>
        <v>0</v>
      </c>
      <c r="AP36">
        <f t="shared" si="27"/>
        <v>-0.21059083457897668</v>
      </c>
      <c r="AQ36">
        <f t="shared" si="27"/>
        <v>-1812.9703226492595</v>
      </c>
      <c r="AR36">
        <f t="shared" si="27"/>
        <v>-1813.1809134838386</v>
      </c>
      <c r="AS36">
        <f t="shared" si="27"/>
        <v>36.044055115787408</v>
      </c>
      <c r="AT36">
        <f t="shared" si="27"/>
        <v>35.640754426265467</v>
      </c>
      <c r="AU36">
        <f t="shared" si="23"/>
        <v>-1741.4961039417856</v>
      </c>
      <c r="AW36">
        <v>33</v>
      </c>
      <c r="AX36">
        <f>IF(Z36&gt;0, (R36*SUMPRODUCT(K36:$K$98, X36:$X$98)-K36*$AZ$3)/Z36, 0)</f>
        <v>28082.27507212097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6.4784177999999998E-2</v>
      </c>
      <c r="Q37" s="4">
        <f t="shared" si="21"/>
        <v>12.5</v>
      </c>
      <c r="R37">
        <f t="shared" si="0"/>
        <v>2000000</v>
      </c>
      <c r="S37">
        <f t="shared" si="1"/>
        <v>27316.362082526077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12690.538405421001</v>
      </c>
      <c r="AC37">
        <f t="shared" si="2"/>
        <v>11421.250854343245</v>
      </c>
      <c r="AE37">
        <f t="shared" si="3"/>
        <v>0</v>
      </c>
      <c r="AF37">
        <f t="shared" si="24"/>
        <v>0</v>
      </c>
      <c r="AG37">
        <f t="shared" si="24"/>
        <v>-5.2263780677667873</v>
      </c>
      <c r="AH37">
        <f t="shared" si="5"/>
        <v>-58552.670455737112</v>
      </c>
      <c r="AI37">
        <f t="shared" si="25"/>
        <v>-58557.89683380488</v>
      </c>
      <c r="AJ37">
        <f t="shared" si="7"/>
        <v>1269.2875510777558</v>
      </c>
      <c r="AK37">
        <f t="shared" si="22"/>
        <v>888.33768837947014</v>
      </c>
      <c r="AL37">
        <f t="shared" si="26"/>
        <v>-56400.271594347651</v>
      </c>
      <c r="AN37">
        <f t="shared" si="27"/>
        <v>0</v>
      </c>
      <c r="AO37">
        <f t="shared" si="27"/>
        <v>0</v>
      </c>
      <c r="AP37">
        <f t="shared" si="27"/>
        <v>-0.17396604653629816</v>
      </c>
      <c r="AQ37">
        <f t="shared" si="27"/>
        <v>-1948.9934446475684</v>
      </c>
      <c r="AR37">
        <f t="shared" si="27"/>
        <v>-1949.1674106941048</v>
      </c>
      <c r="AS37">
        <f t="shared" si="27"/>
        <v>42.249706070936689</v>
      </c>
      <c r="AT37">
        <f t="shared" si="27"/>
        <v>29.569348721571743</v>
      </c>
      <c r="AU37">
        <f t="shared" si="23"/>
        <v>-1877.3483559015963</v>
      </c>
      <c r="AW37">
        <v>34</v>
      </c>
      <c r="AX37">
        <f>IF(Z37&gt;0, (R37*SUMPRODUCT(K37:$K$98, X37:$X$98)-K37*$AZ$3)/Z37, 0)</f>
        <v>27316.362082526077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8.0470763000000001E-2</v>
      </c>
      <c r="Q38" s="4">
        <f t="shared" si="21"/>
        <v>12.5</v>
      </c>
      <c r="R38">
        <f t="shared" si="0"/>
        <v>2000000</v>
      </c>
      <c r="S38">
        <f t="shared" si="1"/>
        <v>26184.908501498481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11421.250854343245</v>
      </c>
      <c r="AC38">
        <f t="shared" si="2"/>
        <v>9957.6884557416524</v>
      </c>
      <c r="AE38">
        <f t="shared" si="3"/>
        <v>0</v>
      </c>
      <c r="AF38">
        <f t="shared" si="24"/>
        <v>0</v>
      </c>
      <c r="AG38">
        <f t="shared" si="24"/>
        <v>-4.7535436562494597</v>
      </c>
      <c r="AH38">
        <f t="shared" si="5"/>
        <v>-67291.300934345447</v>
      </c>
      <c r="AI38">
        <f t="shared" si="25"/>
        <v>-67296.054478001693</v>
      </c>
      <c r="AJ38">
        <f t="shared" si="7"/>
        <v>1463.5623986015926</v>
      </c>
      <c r="AK38">
        <f t="shared" si="22"/>
        <v>799.48755980402723</v>
      </c>
      <c r="AL38">
        <f t="shared" si="26"/>
        <v>-65033.004519596077</v>
      </c>
      <c r="AN38">
        <f t="shared" si="27"/>
        <v>0</v>
      </c>
      <c r="AO38">
        <f t="shared" si="27"/>
        <v>0</v>
      </c>
      <c r="AP38">
        <f t="shared" si="27"/>
        <v>-0.1412742906875587</v>
      </c>
      <c r="AQ38">
        <f t="shared" si="27"/>
        <v>-1999.8829286956313</v>
      </c>
      <c r="AR38">
        <f t="shared" si="27"/>
        <v>-2000.0242029863189</v>
      </c>
      <c r="AS38">
        <f t="shared" si="27"/>
        <v>43.496758353652815</v>
      </c>
      <c r="AT38">
        <f t="shared" si="27"/>
        <v>23.760597586255511</v>
      </c>
      <c r="AU38">
        <f t="shared" si="23"/>
        <v>-1932.7668470464107</v>
      </c>
      <c r="AW38">
        <v>35</v>
      </c>
      <c r="AX38">
        <f>IF(Z38&gt;0, (R38*SUMPRODUCT(K38:$K$98, X38:$X$98)-K38*$AZ$3)/Z38, 0)</f>
        <v>26184.908501498481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9.7818447000000003E-2</v>
      </c>
      <c r="Q39" s="4">
        <f t="shared" si="21"/>
        <v>12.5</v>
      </c>
      <c r="R39">
        <f t="shared" si="0"/>
        <v>2000000</v>
      </c>
      <c r="S39">
        <f t="shared" si="1"/>
        <v>24732.311642412697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9957.6884557416524</v>
      </c>
      <c r="AC39">
        <f t="shared" si="2"/>
        <v>8391.2261038727975</v>
      </c>
      <c r="AE39">
        <f t="shared" si="3"/>
        <v>0</v>
      </c>
      <c r="AF39">
        <f t="shared" si="24"/>
        <v>0</v>
      </c>
      <c r="AG39">
        <f t="shared" si="24"/>
        <v>-4.2410239614859417</v>
      </c>
      <c r="AH39">
        <f t="shared" si="5"/>
        <v>-74397.481312163858</v>
      </c>
      <c r="AI39">
        <f t="shared" si="25"/>
        <v>-74401.722336125342</v>
      </c>
      <c r="AJ39">
        <f t="shared" si="7"/>
        <v>1566.462351868855</v>
      </c>
      <c r="AK39">
        <f t="shared" si="22"/>
        <v>697.03819190191575</v>
      </c>
      <c r="AL39">
        <f t="shared" si="26"/>
        <v>-72138.221792354569</v>
      </c>
      <c r="AN39">
        <f t="shared" si="27"/>
        <v>0</v>
      </c>
      <c r="AO39">
        <f t="shared" si="27"/>
        <v>0</v>
      </c>
      <c r="AP39">
        <f t="shared" si="27"/>
        <v>-0.11253778220053533</v>
      </c>
      <c r="AQ39">
        <f t="shared" si="27"/>
        <v>-1974.175959440508</v>
      </c>
      <c r="AR39">
        <f t="shared" si="27"/>
        <v>-1974.2884972227084</v>
      </c>
      <c r="AS39">
        <f t="shared" si="27"/>
        <v>41.566895301904765</v>
      </c>
      <c r="AT39">
        <f t="shared" si="27"/>
        <v>18.496271876339119</v>
      </c>
      <c r="AU39">
        <f t="shared" si="23"/>
        <v>-1914.2253300444645</v>
      </c>
      <c r="AW39">
        <v>36</v>
      </c>
      <c r="AX39">
        <f>IF(Z39&gt;0, (R39*SUMPRODUCT(K39:$K$98, X39:$X$98)-K39*$AZ$3)/Z39, 0)</f>
        <v>24732.311642412697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0.115047869</v>
      </c>
      <c r="Q40" s="4">
        <f t="shared" si="21"/>
        <v>12.5</v>
      </c>
      <c r="R40">
        <f t="shared" si="0"/>
        <v>2000000</v>
      </c>
      <c r="S40">
        <f t="shared" si="1"/>
        <v>22920.357764033641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8391.2261038727975</v>
      </c>
      <c r="AC40">
        <f t="shared" si="2"/>
        <v>6804.0328023133379</v>
      </c>
      <c r="AE40">
        <f t="shared" si="3"/>
        <v>0</v>
      </c>
      <c r="AF40">
        <f t="shared" si="24"/>
        <v>0</v>
      </c>
      <c r="AG40">
        <f t="shared" si="24"/>
        <v>-3.7106929527241865</v>
      </c>
      <c r="AH40">
        <f t="shared" si="5"/>
        <v>-78067.323063503311</v>
      </c>
      <c r="AI40">
        <f t="shared" si="25"/>
        <v>-78071.033756456032</v>
      </c>
      <c r="AJ40">
        <f t="shared" si="7"/>
        <v>1587.1933015594595</v>
      </c>
      <c r="AK40">
        <f t="shared" si="22"/>
        <v>587.38582727109588</v>
      </c>
      <c r="AL40">
        <f t="shared" si="26"/>
        <v>-75896.454627625484</v>
      </c>
      <c r="AN40">
        <f t="shared" si="27"/>
        <v>0</v>
      </c>
      <c r="AO40">
        <f t="shared" si="27"/>
        <v>0</v>
      </c>
      <c r="AP40">
        <f t="shared" si="27"/>
        <v>-8.791533245926092E-2</v>
      </c>
      <c r="AQ40">
        <f t="shared" si="27"/>
        <v>-1849.6045748796739</v>
      </c>
      <c r="AR40">
        <f t="shared" si="27"/>
        <v>-1849.6924902121332</v>
      </c>
      <c r="AS40">
        <f t="shared" si="27"/>
        <v>37.604465947868384</v>
      </c>
      <c r="AT40">
        <f t="shared" si="27"/>
        <v>13.916597504648019</v>
      </c>
      <c r="AU40">
        <f t="shared" si="23"/>
        <v>-1798.1714267596169</v>
      </c>
      <c r="AW40">
        <v>37</v>
      </c>
      <c r="AX40">
        <f>IF(Z40&gt;0, (R40*SUMPRODUCT(K40:$K$98, X40:$X$98)-K40*$AZ$3)/Z40, 0)</f>
        <v>22920.357764033641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0.13365521</v>
      </c>
      <c r="Q41" s="4">
        <f t="shared" si="21"/>
        <v>12.5</v>
      </c>
      <c r="R41">
        <f t="shared" si="0"/>
        <v>2000000</v>
      </c>
      <c r="S41">
        <f t="shared" si="1"/>
        <v>20848.651978574784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6804.0328023133379</v>
      </c>
      <c r="AC41">
        <f t="shared" si="2"/>
        <v>5299.9484576846025</v>
      </c>
      <c r="AE41">
        <f t="shared" si="3"/>
        <v>0</v>
      </c>
      <c r="AF41">
        <f t="shared" si="24"/>
        <v>0</v>
      </c>
      <c r="AG41">
        <f t="shared" si="24"/>
        <v>-3.1776325773550731</v>
      </c>
      <c r="AH41">
        <f t="shared" si="5"/>
        <v>-79352.551334699383</v>
      </c>
      <c r="AI41">
        <f t="shared" si="25"/>
        <v>-79355.728967276737</v>
      </c>
      <c r="AJ41">
        <f t="shared" si="7"/>
        <v>1504.0843446287354</v>
      </c>
      <c r="AK41">
        <f t="shared" si="22"/>
        <v>476.28229616193369</v>
      </c>
      <c r="AL41">
        <f t="shared" si="26"/>
        <v>-77375.362326486065</v>
      </c>
      <c r="AN41">
        <f t="shared" si="27"/>
        <v>0</v>
      </c>
      <c r="AO41">
        <f t="shared" si="27"/>
        <v>0</v>
      </c>
      <c r="AP41">
        <f t="shared" si="27"/>
        <v>-6.721949724339818E-2</v>
      </c>
      <c r="AQ41">
        <f t="shared" si="27"/>
        <v>-1678.6203174374762</v>
      </c>
      <c r="AR41">
        <f t="shared" si="27"/>
        <v>-1678.6875369347194</v>
      </c>
      <c r="AS41">
        <f t="shared" si="27"/>
        <v>31.81733287168278</v>
      </c>
      <c r="AT41">
        <f t="shared" si="27"/>
        <v>10.0752543645511</v>
      </c>
      <c r="AU41">
        <f t="shared" si="23"/>
        <v>-1636.7949496984854</v>
      </c>
      <c r="AW41">
        <v>38</v>
      </c>
      <c r="AX41">
        <f>IF(Z41&gt;0, (R41*SUMPRODUCT(K41:$K$98, X41:$X$98)-K41*$AZ$3)/Z41, 0)</f>
        <v>20848.651978574784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0.153152232</v>
      </c>
      <c r="Q42" s="4">
        <f t="shared" si="21"/>
        <v>12.5</v>
      </c>
      <c r="R42">
        <f t="shared" si="0"/>
        <v>2000000</v>
      </c>
      <c r="S42">
        <f t="shared" si="1"/>
        <v>18472.830805062094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5299.9484576846025</v>
      </c>
      <c r="AC42">
        <f t="shared" si="2"/>
        <v>3929.8283458283222</v>
      </c>
      <c r="AE42">
        <f t="shared" si="3"/>
        <v>0</v>
      </c>
      <c r="AF42">
        <f t="shared" si="24"/>
        <v>0</v>
      </c>
      <c r="AG42">
        <f t="shared" si="24"/>
        <v>-2.6591947298836804</v>
      </c>
      <c r="AH42">
        <f t="shared" si="5"/>
        <v>-77865.843471654734</v>
      </c>
      <c r="AI42">
        <f t="shared" si="25"/>
        <v>-77868.502666384622</v>
      </c>
      <c r="AJ42">
        <f t="shared" si="7"/>
        <v>1370.1201118562803</v>
      </c>
      <c r="AK42">
        <f t="shared" si="22"/>
        <v>370.99639203792219</v>
      </c>
      <c r="AL42">
        <f t="shared" si="26"/>
        <v>-76127.386162490424</v>
      </c>
      <c r="AN42">
        <f t="shared" si="27"/>
        <v>0</v>
      </c>
      <c r="AO42">
        <f t="shared" si="27"/>
        <v>0</v>
      </c>
      <c r="AP42">
        <f t="shared" si="27"/>
        <v>-5.0225434137696361E-2</v>
      </c>
      <c r="AQ42">
        <f t="shared" si="27"/>
        <v>-1470.6880052491827</v>
      </c>
      <c r="AR42">
        <f t="shared" si="27"/>
        <v>-1470.7382306833204</v>
      </c>
      <c r="AS42">
        <f t="shared" si="27"/>
        <v>25.878088830967599</v>
      </c>
      <c r="AT42">
        <f t="shared" si="27"/>
        <v>7.0071795210118779</v>
      </c>
      <c r="AU42">
        <f t="shared" si="23"/>
        <v>-1437.8529623313409</v>
      </c>
      <c r="AW42">
        <v>39</v>
      </c>
      <c r="AX42">
        <f>IF(Z42&gt;0, (R42*SUMPRODUCT(K42:$K$98, X42:$X$98)-K42*$AZ$3)/Z42, 0)</f>
        <v>18472.830805062094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0.17329698399999999</v>
      </c>
      <c r="Q43" s="4">
        <f t="shared" si="21"/>
        <v>12.5</v>
      </c>
      <c r="R43">
        <f t="shared" si="0"/>
        <v>2000000</v>
      </c>
      <c r="S43">
        <f t="shared" si="1"/>
        <v>15739.373794840436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3929.8283458283222</v>
      </c>
      <c r="AC43">
        <f t="shared" si="2"/>
        <v>2734.5869527052059</v>
      </c>
      <c r="AE43">
        <f t="shared" si="3"/>
        <v>0</v>
      </c>
      <c r="AF43">
        <f t="shared" si="24"/>
        <v>0</v>
      </c>
      <c r="AG43">
        <f t="shared" si="24"/>
        <v>-2.171772356027307</v>
      </c>
      <c r="AH43">
        <f t="shared" si="5"/>
        <v>-73732.868249205829</v>
      </c>
      <c r="AI43">
        <f t="shared" si="25"/>
        <v>-73735.040021561857</v>
      </c>
      <c r="AJ43">
        <f t="shared" si="7"/>
        <v>1195.2413931231163</v>
      </c>
      <c r="AK43">
        <f t="shared" si="22"/>
        <v>275.08798420798257</v>
      </c>
      <c r="AL43">
        <f t="shared" si="26"/>
        <v>-72264.710644230756</v>
      </c>
      <c r="AN43">
        <f t="shared" si="27"/>
        <v>0</v>
      </c>
      <c r="AO43">
        <f t="shared" si="27"/>
        <v>0</v>
      </c>
      <c r="AP43">
        <f t="shared" si="27"/>
        <v>-3.6624342446576759E-2</v>
      </c>
      <c r="AQ43">
        <f t="shared" si="27"/>
        <v>-1243.4166080219168</v>
      </c>
      <c r="AR43">
        <f t="shared" si="27"/>
        <v>-1243.4532323643634</v>
      </c>
      <c r="AS43">
        <f t="shared" si="27"/>
        <v>20.15631609205089</v>
      </c>
      <c r="AT43">
        <f t="shared" si="27"/>
        <v>4.6390297346822731</v>
      </c>
      <c r="AU43">
        <f t="shared" si="23"/>
        <v>-1218.6578865376302</v>
      </c>
      <c r="AW43">
        <v>40</v>
      </c>
      <c r="AX43">
        <f>IF(Z43&gt;0, (R43*SUMPRODUCT(K43:$K$98, X43:$X$98)-K43*$AZ$3)/Z43, 0)</f>
        <v>15739.373794840436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0.19491187900000001</v>
      </c>
      <c r="Q44" s="4">
        <f t="shared" si="21"/>
        <v>12.5</v>
      </c>
      <c r="R44">
        <f t="shared" si="0"/>
        <v>2000000</v>
      </c>
      <c r="S44">
        <f t="shared" si="1"/>
        <v>12574.955954777834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2734.5869527052059</v>
      </c>
      <c r="AC44">
        <f t="shared" si="2"/>
        <v>1737.1048197958498</v>
      </c>
      <c r="AE44">
        <f t="shared" si="3"/>
        <v>0</v>
      </c>
      <c r="AF44">
        <f t="shared" si="24"/>
        <v>0</v>
      </c>
      <c r="AG44">
        <f t="shared" si="24"/>
        <v>-1.7267504017934949</v>
      </c>
      <c r="AH44">
        <f t="shared" si="5"/>
        <v>-67728.676907766305</v>
      </c>
      <c r="AI44">
        <f t="shared" si="25"/>
        <v>-67730.403658168099</v>
      </c>
      <c r="AJ44">
        <f t="shared" si="7"/>
        <v>997.4821329093561</v>
      </c>
      <c r="AK44">
        <f t="shared" si="22"/>
        <v>191.42108668936444</v>
      </c>
      <c r="AL44">
        <f t="shared" si="26"/>
        <v>-66541.500438569376</v>
      </c>
      <c r="AN44">
        <f t="shared" si="27"/>
        <v>0</v>
      </c>
      <c r="AO44">
        <f t="shared" si="27"/>
        <v>0</v>
      </c>
      <c r="AP44">
        <f t="shared" si="27"/>
        <v>-2.5999624659561838E-2</v>
      </c>
      <c r="AQ44">
        <f t="shared" si="27"/>
        <v>-1019.7884862002475</v>
      </c>
      <c r="AR44">
        <f t="shared" si="27"/>
        <v>-1019.814485824907</v>
      </c>
      <c r="AS44">
        <f t="shared" si="27"/>
        <v>15.019056044999806</v>
      </c>
      <c r="AT44">
        <f t="shared" si="27"/>
        <v>2.8822210787845628</v>
      </c>
      <c r="AU44">
        <f t="shared" si="23"/>
        <v>-1001.9132087011227</v>
      </c>
      <c r="AW44">
        <v>41</v>
      </c>
      <c r="AX44">
        <f>IF(Z44&gt;0, (R44*SUMPRODUCT(K44:$K$98, X44:$X$98)-K44*$AZ$3)/Z44, 0)</f>
        <v>12574.955954777834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0.21714087100000001</v>
      </c>
      <c r="Q45" s="4">
        <f t="shared" si="21"/>
        <v>12.5</v>
      </c>
      <c r="R45">
        <f t="shared" si="0"/>
        <v>2000000</v>
      </c>
      <c r="S45">
        <f t="shared" si="1"/>
        <v>8775.5362231819727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1737.1048197958498</v>
      </c>
      <c r="AC45">
        <f t="shared" si="2"/>
        <v>936.90068637467266</v>
      </c>
      <c r="AE45">
        <f t="shared" si="3"/>
        <v>0</v>
      </c>
      <c r="AF45">
        <f t="shared" si="24"/>
        <v>0</v>
      </c>
      <c r="AG45">
        <f t="shared" si="24"/>
        <v>-1.3345348115305202</v>
      </c>
      <c r="AH45">
        <f t="shared" si="5"/>
        <v>-59991.69379920631</v>
      </c>
      <c r="AI45">
        <f t="shared" si="25"/>
        <v>-59993.028334017843</v>
      </c>
      <c r="AJ45">
        <f t="shared" si="7"/>
        <v>800.20413342117718</v>
      </c>
      <c r="AK45">
        <f t="shared" si="22"/>
        <v>121.59733738570949</v>
      </c>
      <c r="AL45">
        <f t="shared" si="26"/>
        <v>-59071.226863210955</v>
      </c>
      <c r="AN45">
        <f t="shared" si="27"/>
        <v>0</v>
      </c>
      <c r="AO45">
        <f t="shared" si="27"/>
        <v>0</v>
      </c>
      <c r="AP45">
        <f t="shared" si="27"/>
        <v>-1.7941113632782033E-2</v>
      </c>
      <c r="AQ45">
        <f t="shared" si="27"/>
        <v>-806.51159203576219</v>
      </c>
      <c r="AR45">
        <f t="shared" si="27"/>
        <v>-806.52953314939498</v>
      </c>
      <c r="AS45">
        <f t="shared" si="27"/>
        <v>10.757721089842763</v>
      </c>
      <c r="AT45">
        <f t="shared" si="27"/>
        <v>1.6347206746737284</v>
      </c>
      <c r="AU45">
        <f t="shared" si="23"/>
        <v>-794.13709138487854</v>
      </c>
      <c r="AW45">
        <v>42</v>
      </c>
      <c r="AX45">
        <f>IF(Z45&gt;0, (R45*SUMPRODUCT(K45:$K$98, X45:$X$98)-K45*$AZ$3)/Z45, 0)</f>
        <v>8775.5362231819727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0.240684854</v>
      </c>
      <c r="Q46" s="4">
        <f t="shared" si="21"/>
        <v>12.5</v>
      </c>
      <c r="R46">
        <f t="shared" si="0"/>
        <v>2000000</v>
      </c>
      <c r="S46">
        <f t="shared" si="1"/>
        <v>4080.6343500224602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936.90068637467266</v>
      </c>
      <c r="AC46">
        <f t="shared" si="2"/>
        <v>326.4465521773659</v>
      </c>
      <c r="AE46">
        <f t="shared" si="3"/>
        <v>0</v>
      </c>
      <c r="AF46">
        <f t="shared" si="24"/>
        <v>0</v>
      </c>
      <c r="AG46">
        <f t="shared" si="24"/>
        <v>-0.99998714714407433</v>
      </c>
      <c r="AH46">
        <f t="shared" si="5"/>
        <v>-51392.370603382522</v>
      </c>
      <c r="AI46">
        <f t="shared" si="25"/>
        <v>-51393.370590529667</v>
      </c>
      <c r="AJ46">
        <f t="shared" si="7"/>
        <v>610.45413419730676</v>
      </c>
      <c r="AK46">
        <f t="shared" si="22"/>
        <v>65.583048046227091</v>
      </c>
      <c r="AL46">
        <f t="shared" si="26"/>
        <v>-50717.333408286133</v>
      </c>
      <c r="AN46">
        <f t="shared" si="27"/>
        <v>0</v>
      </c>
      <c r="AO46">
        <f t="shared" si="27"/>
        <v>0</v>
      </c>
      <c r="AP46">
        <f t="shared" si="27"/>
        <v>-1.2003168018884517E-2</v>
      </c>
      <c r="AQ46">
        <f t="shared" si="27"/>
        <v>-616.87918790050753</v>
      </c>
      <c r="AR46">
        <f t="shared" si="27"/>
        <v>-616.89119106852638</v>
      </c>
      <c r="AS46">
        <f t="shared" si="27"/>
        <v>7.3274777196083782</v>
      </c>
      <c r="AT46">
        <f t="shared" si="27"/>
        <v>0.78721446284351326</v>
      </c>
      <c r="AU46">
        <f t="shared" si="23"/>
        <v>-608.77649888607448</v>
      </c>
      <c r="AW46">
        <v>43</v>
      </c>
      <c r="AX46">
        <f>IF(Z46&gt;0, (R46*SUMPRODUCT(K46:$K$98, X46:$X$98)-K46*$AZ$3)/Z46, 0)</f>
        <v>4080.6343500224602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0.26560892699999999</v>
      </c>
      <c r="Q47" s="4">
        <f t="shared" si="21"/>
        <v>12.5</v>
      </c>
      <c r="R47">
        <f t="shared" si="0"/>
        <v>2000000</v>
      </c>
      <c r="S47">
        <f t="shared" si="1"/>
        <v>-1991.0311808948304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326.4465521773659</v>
      </c>
      <c r="AC47">
        <f t="shared" si="2"/>
        <v>-115.38133408166482</v>
      </c>
      <c r="AE47">
        <f t="shared" si="3"/>
        <v>0</v>
      </c>
      <c r="AF47">
        <f t="shared" si="24"/>
        <v>0</v>
      </c>
      <c r="AG47">
        <f t="shared" si="24"/>
        <v>-0.7243817625059048</v>
      </c>
      <c r="AH47">
        <f t="shared" si="5"/>
        <v>-42496.882106676589</v>
      </c>
      <c r="AI47">
        <f t="shared" si="25"/>
        <v>-42497.606488439094</v>
      </c>
      <c r="AJ47">
        <f t="shared" si="7"/>
        <v>441.82788625903072</v>
      </c>
      <c r="AK47">
        <f t="shared" si="22"/>
        <v>22.851258652415616</v>
      </c>
      <c r="AL47">
        <f t="shared" si="26"/>
        <v>-42032.927343527648</v>
      </c>
      <c r="AN47">
        <f t="shared" si="27"/>
        <v>0</v>
      </c>
      <c r="AO47">
        <f t="shared" si="27"/>
        <v>0</v>
      </c>
      <c r="AP47">
        <f t="shared" si="27"/>
        <v>-7.7633819291062847E-3</v>
      </c>
      <c r="AQ47">
        <f t="shared" si="27"/>
        <v>-455.44979687094747</v>
      </c>
      <c r="AR47">
        <f t="shared" si="27"/>
        <v>-455.45756025287659</v>
      </c>
      <c r="AS47">
        <f t="shared" si="27"/>
        <v>4.7351808197001999</v>
      </c>
      <c r="AT47">
        <f t="shared" si="27"/>
        <v>0.24490269863475603</v>
      </c>
      <c r="AU47">
        <f t="shared" si="23"/>
        <v>-450.4774767345416</v>
      </c>
      <c r="AW47">
        <v>44</v>
      </c>
      <c r="AX47">
        <f>IF(Z47&gt;0, (R47*SUMPRODUCT(K47:$K$98, X47:$X$98)-K47*$AZ$3)/Z47, 0)</f>
        <v>-1991.0311808948304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0.29099302900000001</v>
      </c>
      <c r="Q48" s="4">
        <f t="shared" si="21"/>
        <v>12.5</v>
      </c>
      <c r="R48">
        <f t="shared" si="0"/>
        <v>2000000</v>
      </c>
      <c r="S48">
        <f t="shared" si="1"/>
        <v>-10233.46113806135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-115.38133408166482</v>
      </c>
      <c r="AC48">
        <f t="shared" si="2"/>
        <v>-414.53532591557871</v>
      </c>
      <c r="AE48">
        <f t="shared" si="3"/>
        <v>0</v>
      </c>
      <c r="AF48">
        <f t="shared" si="24"/>
        <v>0</v>
      </c>
      <c r="AG48">
        <f t="shared" si="24"/>
        <v>-0.50634790165689392</v>
      </c>
      <c r="AH48">
        <f t="shared" si="5"/>
        <v>-33726.406915832296</v>
      </c>
      <c r="AI48">
        <f t="shared" si="25"/>
        <v>-33726.91326373395</v>
      </c>
      <c r="AJ48">
        <f t="shared" si="7"/>
        <v>299.15399183391389</v>
      </c>
      <c r="AK48">
        <f t="shared" si="22"/>
        <v>-8.0766933857165384</v>
      </c>
      <c r="AL48">
        <f t="shared" si="26"/>
        <v>-33435.835965285754</v>
      </c>
      <c r="AN48">
        <f t="shared" si="27"/>
        <v>0</v>
      </c>
      <c r="AO48">
        <f t="shared" si="27"/>
        <v>0</v>
      </c>
      <c r="AP48">
        <f t="shared" si="27"/>
        <v>-4.8452304348042151E-3</v>
      </c>
      <c r="AQ48">
        <f t="shared" si="27"/>
        <v>-322.72714611921441</v>
      </c>
      <c r="AR48">
        <f t="shared" si="27"/>
        <v>-322.73199134964915</v>
      </c>
      <c r="AS48">
        <f t="shared" si="27"/>
        <v>2.8625970823298199</v>
      </c>
      <c r="AT48">
        <f t="shared" si="27"/>
        <v>-7.7285677450230364E-2</v>
      </c>
      <c r="AU48">
        <f t="shared" si="23"/>
        <v>-319.94667994476958</v>
      </c>
      <c r="AW48">
        <v>45</v>
      </c>
      <c r="AX48">
        <f>IF(Z48&gt;0, (R48*SUMPRODUCT(K48:$K$98, X48:$X$98)-K48*$AZ$3)/Z48, 0)</f>
        <v>-10233.46113806135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0.31752069599999999</v>
      </c>
      <c r="Q49" s="4">
        <f t="shared" si="21"/>
        <v>12.5</v>
      </c>
      <c r="R49">
        <f t="shared" si="0"/>
        <v>2000000</v>
      </c>
      <c r="S49">
        <f t="shared" si="1"/>
        <v>-21941.914568129472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-414.53532591557871</v>
      </c>
      <c r="AC49">
        <f t="shared" si="2"/>
        <v>-597.7126461088701</v>
      </c>
      <c r="AE49">
        <f t="shared" si="3"/>
        <v>0</v>
      </c>
      <c r="AF49">
        <f t="shared" si="24"/>
        <v>0</v>
      </c>
      <c r="AG49">
        <f t="shared" si="24"/>
        <v>-0.34050848448808846</v>
      </c>
      <c r="AH49">
        <f t="shared" si="5"/>
        <v>-25724.150104357839</v>
      </c>
      <c r="AI49">
        <f t="shared" si="25"/>
        <v>-25724.490612842328</v>
      </c>
      <c r="AJ49">
        <f t="shared" si="7"/>
        <v>183.17732019329139</v>
      </c>
      <c r="AK49">
        <f t="shared" si="22"/>
        <v>-29.017472814090514</v>
      </c>
      <c r="AL49">
        <f t="shared" si="26"/>
        <v>-25570.330765463128</v>
      </c>
      <c r="AN49">
        <f t="shared" si="27"/>
        <v>0</v>
      </c>
      <c r="AO49">
        <f t="shared" si="27"/>
        <v>0</v>
      </c>
      <c r="AP49">
        <f t="shared" si="27"/>
        <v>-2.9092117772471036E-3</v>
      </c>
      <c r="AQ49">
        <f t="shared" si="27"/>
        <v>-219.78013427705955</v>
      </c>
      <c r="AR49">
        <f t="shared" si="27"/>
        <v>-219.7830434888368</v>
      </c>
      <c r="AS49">
        <f t="shared" si="27"/>
        <v>1.5650171479046617</v>
      </c>
      <c r="AT49">
        <f t="shared" si="27"/>
        <v>-0.24791738679760519</v>
      </c>
      <c r="AU49">
        <f t="shared" si="23"/>
        <v>-218.46594372772975</v>
      </c>
      <c r="AW49">
        <v>46</v>
      </c>
      <c r="AX49">
        <f>IF(Z49&gt;0, (R49*SUMPRODUCT(K49:$K$98, X49:$X$98)-K49*$AZ$3)/Z49, 0)</f>
        <v>-21941.914568129472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0.344227385</v>
      </c>
      <c r="Q50" s="4">
        <f t="shared" si="21"/>
        <v>12.5</v>
      </c>
      <c r="R50">
        <f t="shared" si="0"/>
        <v>2000000</v>
      </c>
      <c r="S50">
        <f t="shared" si="1"/>
        <v>-39388.523741493918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-597.7126461088701</v>
      </c>
      <c r="AC50">
        <f t="shared" si="2"/>
        <v>-692.89472152349799</v>
      </c>
      <c r="AE50">
        <f t="shared" si="3"/>
        <v>0</v>
      </c>
      <c r="AF50">
        <f t="shared" si="24"/>
        <v>0</v>
      </c>
      <c r="AG50">
        <f t="shared" si="24"/>
        <v>-0.21989105445755977</v>
      </c>
      <c r="AH50">
        <f t="shared" si="5"/>
        <v>-18753.975229703639</v>
      </c>
      <c r="AI50">
        <f t="shared" si="25"/>
        <v>-18754.195120758097</v>
      </c>
      <c r="AJ50">
        <f t="shared" si="7"/>
        <v>95.182075414627889</v>
      </c>
      <c r="AK50">
        <f t="shared" si="22"/>
        <v>-41.839885227620911</v>
      </c>
      <c r="AL50">
        <f t="shared" si="26"/>
        <v>-18700.852930571091</v>
      </c>
      <c r="AN50">
        <f t="shared" si="27"/>
        <v>0</v>
      </c>
      <c r="AO50">
        <f t="shared" si="27"/>
        <v>0</v>
      </c>
      <c r="AP50">
        <f t="shared" si="27"/>
        <v>-1.6774011580193383E-3</v>
      </c>
      <c r="AQ50">
        <f t="shared" si="27"/>
        <v>-143.06148035613896</v>
      </c>
      <c r="AR50">
        <f t="shared" si="27"/>
        <v>-143.06315775729698</v>
      </c>
      <c r="AS50">
        <f t="shared" si="27"/>
        <v>0.72608012143575318</v>
      </c>
      <c r="AT50">
        <f t="shared" si="27"/>
        <v>-0.31916838138476022</v>
      </c>
      <c r="AU50">
        <f t="shared" si="23"/>
        <v>-142.65624601724599</v>
      </c>
      <c r="AW50">
        <v>47</v>
      </c>
      <c r="AX50">
        <f>IF(Z50&gt;0, (R50*SUMPRODUCT(K50:$K$98, X50:$X$98)-K50*$AZ$3)/Z50, 0)</f>
        <v>-39388.523741493918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0.370496828</v>
      </c>
      <c r="Q51" s="4">
        <f t="shared" si="21"/>
        <v>12.5</v>
      </c>
      <c r="R51">
        <f t="shared" si="0"/>
        <v>2000000</v>
      </c>
      <c r="S51">
        <f t="shared" si="1"/>
        <v>-66500.044095816862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-692.89472152349799</v>
      </c>
      <c r="AC51">
        <f t="shared" si="2"/>
        <v>-724.70793503818027</v>
      </c>
      <c r="AE51">
        <f t="shared" si="3"/>
        <v>0</v>
      </c>
      <c r="AF51">
        <f t="shared" si="24"/>
        <v>0</v>
      </c>
      <c r="AG51">
        <f t="shared" si="24"/>
        <v>-0.13622320573088303</v>
      </c>
      <c r="AH51">
        <f t="shared" si="5"/>
        <v>-13035.030109136185</v>
      </c>
      <c r="AI51">
        <f t="shared" si="25"/>
        <v>-13035.166332341916</v>
      </c>
      <c r="AJ51">
        <f t="shared" si="7"/>
        <v>31.813213514682275</v>
      </c>
      <c r="AK51">
        <f t="shared" si="22"/>
        <v>-48.502630506644863</v>
      </c>
      <c r="AL51">
        <f t="shared" si="26"/>
        <v>-13051.855749333878</v>
      </c>
      <c r="AN51">
        <f t="shared" si="27"/>
        <v>0</v>
      </c>
      <c r="AO51">
        <f t="shared" si="27"/>
        <v>0</v>
      </c>
      <c r="AP51">
        <f t="shared" si="27"/>
        <v>-9.2781726616915469E-4</v>
      </c>
      <c r="AQ51">
        <f t="shared" si="27"/>
        <v>-88.781686904241653</v>
      </c>
      <c r="AR51">
        <f t="shared" si="27"/>
        <v>-88.782614721507812</v>
      </c>
      <c r="AS51">
        <f t="shared" si="27"/>
        <v>0.21668003357343085</v>
      </c>
      <c r="AT51">
        <f t="shared" si="27"/>
        <v>-0.33035177668327048</v>
      </c>
      <c r="AU51">
        <f t="shared" si="23"/>
        <v>-88.896286464617646</v>
      </c>
      <c r="AW51">
        <v>48</v>
      </c>
      <c r="AX51">
        <f>IF(Z51&gt;0, (R51*SUMPRODUCT(K51:$K$98, X51:$X$98)-K51*$AZ$3)/Z51, 0)</f>
        <v>-66500.044095816862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0.397394472</v>
      </c>
      <c r="Q52" s="4">
        <f t="shared" si="21"/>
        <v>12.5</v>
      </c>
      <c r="R52">
        <f t="shared" si="0"/>
        <v>2000000</v>
      </c>
      <c r="S52">
        <f t="shared" si="1"/>
        <v>-110583.22059224863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-724.70793503818027</v>
      </c>
      <c r="AC52">
        <f t="shared" si="2"/>
        <v>-714.16081226255017</v>
      </c>
      <c r="AE52">
        <f t="shared" si="3"/>
        <v>0</v>
      </c>
      <c r="AF52">
        <f t="shared" si="24"/>
        <v>0</v>
      </c>
      <c r="AG52">
        <f t="shared" si="24"/>
        <v>-8.072662475800256E-2</v>
      </c>
      <c r="AH52">
        <f t="shared" si="5"/>
        <v>-8661.4958264914621</v>
      </c>
      <c r="AI52">
        <f t="shared" si="25"/>
        <v>-8661.5765531162197</v>
      </c>
      <c r="AJ52">
        <f t="shared" si="7"/>
        <v>-10.5471227756301</v>
      </c>
      <c r="AK52">
        <f t="shared" si="22"/>
        <v>-50.729555452672621</v>
      </c>
      <c r="AL52">
        <f t="shared" si="26"/>
        <v>-8722.8532313445212</v>
      </c>
      <c r="AN52">
        <f t="shared" si="27"/>
        <v>0</v>
      </c>
      <c r="AO52">
        <f t="shared" si="27"/>
        <v>0</v>
      </c>
      <c r="AP52">
        <f t="shared" si="27"/>
        <v>-4.9091932223722175E-4</v>
      </c>
      <c r="AQ52">
        <f t="shared" si="27"/>
        <v>-52.672778943110671</v>
      </c>
      <c r="AR52">
        <f t="shared" si="27"/>
        <v>-52.673269862432903</v>
      </c>
      <c r="AS52">
        <f t="shared" si="27"/>
        <v>-6.4139760334174165E-2</v>
      </c>
      <c r="AT52">
        <f t="shared" si="27"/>
        <v>-0.30849944556554515</v>
      </c>
      <c r="AU52">
        <f t="shared" si="23"/>
        <v>-53.04590906833262</v>
      </c>
      <c r="AW52">
        <v>49</v>
      </c>
      <c r="AX52">
        <f>IF(Z52&gt;0, (R52*SUMPRODUCT(K52:$K$98, X52:$X$98)-K52*$AZ$3)/Z52, 0)</f>
        <v>-110583.22059224863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0.424762996</v>
      </c>
      <c r="Q53" s="4">
        <f t="shared" si="21"/>
        <v>12.5</v>
      </c>
      <c r="R53">
        <f t="shared" si="0"/>
        <v>2000000</v>
      </c>
      <c r="S53">
        <f t="shared" si="1"/>
        <v>-185774.70315226598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-714.16081226255017</v>
      </c>
      <c r="AC53">
        <f t="shared" si="2"/>
        <v>-678.1471539914894</v>
      </c>
      <c r="AE53">
        <f t="shared" si="3"/>
        <v>0</v>
      </c>
      <c r="AF53">
        <f t="shared" si="24"/>
        <v>0</v>
      </c>
      <c r="AG53">
        <f t="shared" si="24"/>
        <v>-4.5629675521245597E-2</v>
      </c>
      <c r="AH53">
        <f t="shared" si="5"/>
        <v>-5486.3492782683106</v>
      </c>
      <c r="AI53">
        <f t="shared" si="25"/>
        <v>-5486.3949079438316</v>
      </c>
      <c r="AJ53">
        <f t="shared" si="7"/>
        <v>-36.013658271060763</v>
      </c>
      <c r="AK53">
        <f t="shared" si="22"/>
        <v>-49.991256858378513</v>
      </c>
      <c r="AL53">
        <f t="shared" si="26"/>
        <v>-5572.3998230732714</v>
      </c>
      <c r="AN53">
        <f t="shared" si="27"/>
        <v>0</v>
      </c>
      <c r="AO53">
        <f t="shared" si="27"/>
        <v>0</v>
      </c>
      <c r="AP53">
        <f t="shared" si="27"/>
        <v>-2.4775514902417663E-4</v>
      </c>
      <c r="AQ53">
        <f t="shared" si="27"/>
        <v>-29.789194586824536</v>
      </c>
      <c r="AR53">
        <f t="shared" si="27"/>
        <v>-29.789442341973558</v>
      </c>
      <c r="AS53">
        <f t="shared" si="27"/>
        <v>-0.19554312341533089</v>
      </c>
      <c r="AT53">
        <f t="shared" si="27"/>
        <v>-0.27143719851977943</v>
      </c>
      <c r="AU53">
        <f t="shared" si="23"/>
        <v>-30.256422663908669</v>
      </c>
      <c r="AW53">
        <v>50</v>
      </c>
      <c r="AX53">
        <f>IF(Z53&gt;0, (R53*SUMPRODUCT(K53:$K$98, X53:$X$98)-K53*$AZ$3)/Z53, 0)</f>
        <v>-185774.70315226598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0.45242554800000001</v>
      </c>
      <c r="Q54" s="4">
        <f t="shared" si="21"/>
        <v>12.5</v>
      </c>
      <c r="R54">
        <f t="shared" si="0"/>
        <v>2000000</v>
      </c>
      <c r="S54">
        <f t="shared" si="1"/>
        <v>-320408.04469376692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-678.1471539914894</v>
      </c>
      <c r="AC54">
        <f t="shared" si="2"/>
        <v>-628.75202963708966</v>
      </c>
      <c r="AE54">
        <f t="shared" si="3"/>
        <v>0</v>
      </c>
      <c r="AF54">
        <f t="shared" si="24"/>
        <v>0</v>
      </c>
      <c r="AG54">
        <f t="shared" si="24"/>
        <v>-2.4529347813271415E-2</v>
      </c>
      <c r="AH54">
        <f t="shared" si="5"/>
        <v>-3303.0449524418759</v>
      </c>
      <c r="AI54">
        <f t="shared" si="25"/>
        <v>-3303.0694817896892</v>
      </c>
      <c r="AJ54">
        <f t="shared" si="7"/>
        <v>-49.395124354399741</v>
      </c>
      <c r="AK54">
        <f t="shared" si="22"/>
        <v>-47.470300779404262</v>
      </c>
      <c r="AL54">
        <f t="shared" si="26"/>
        <v>-3399.9349069234931</v>
      </c>
      <c r="AN54">
        <f t="shared" si="27"/>
        <v>0</v>
      </c>
      <c r="AO54">
        <f t="shared" si="27"/>
        <v>0</v>
      </c>
      <c r="AP54">
        <f t="shared" si="27"/>
        <v>-1.1891682005968758E-4</v>
      </c>
      <c r="AQ54">
        <f t="shared" si="27"/>
        <v>-16.012965581012111</v>
      </c>
      <c r="AR54">
        <f t="shared" si="27"/>
        <v>-16.013084497832171</v>
      </c>
      <c r="AS54">
        <f t="shared" si="27"/>
        <v>-0.23946462659312984</v>
      </c>
      <c r="AT54">
        <f t="shared" si="27"/>
        <v>-0.2301331963220592</v>
      </c>
      <c r="AU54">
        <f t="shared" si="23"/>
        <v>-16.482682320747362</v>
      </c>
      <c r="AW54">
        <v>51</v>
      </c>
      <c r="AX54">
        <f>IF(Z54&gt;0, (R54*SUMPRODUCT(K54:$K$98, X54:$X$98)-K54*$AZ$3)/Z54, 0)</f>
        <v>-320408.04469376692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0.48020744799999998</v>
      </c>
      <c r="Q55" s="4">
        <f t="shared" si="21"/>
        <v>12.5</v>
      </c>
      <c r="R55">
        <f t="shared" si="0"/>
        <v>2000000</v>
      </c>
      <c r="S55">
        <f t="shared" si="1"/>
        <v>-573840.73716731486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-628.75202963708966</v>
      </c>
      <c r="AC55">
        <f t="shared" si="2"/>
        <v>-574.06471044915133</v>
      </c>
      <c r="AE55">
        <f t="shared" si="3"/>
        <v>0</v>
      </c>
      <c r="AF55">
        <f t="shared" si="24"/>
        <v>0</v>
      </c>
      <c r="AG55">
        <f t="shared" si="24"/>
        <v>-1.2504878820623254E-2</v>
      </c>
      <c r="AH55">
        <f t="shared" si="5"/>
        <v>-1884.6680823224713</v>
      </c>
      <c r="AI55">
        <f t="shared" si="25"/>
        <v>-1884.6805872012919</v>
      </c>
      <c r="AJ55">
        <f t="shared" si="7"/>
        <v>-54.687319187938328</v>
      </c>
      <c r="AK55">
        <f t="shared" si="22"/>
        <v>-44.012642074596279</v>
      </c>
      <c r="AL55">
        <f t="shared" si="26"/>
        <v>-1983.3805484638265</v>
      </c>
      <c r="AN55">
        <f t="shared" si="27"/>
        <v>0</v>
      </c>
      <c r="AO55">
        <f t="shared" si="27"/>
        <v>0</v>
      </c>
      <c r="AP55">
        <f t="shared" si="27"/>
        <v>-5.412759747674367E-5</v>
      </c>
      <c r="AQ55">
        <f t="shared" si="27"/>
        <v>-8.1578203835911101</v>
      </c>
      <c r="AR55">
        <f t="shared" si="27"/>
        <v>-8.1578745111885862</v>
      </c>
      <c r="AS55">
        <f t="shared" si="27"/>
        <v>-0.23671506477976353</v>
      </c>
      <c r="AT55">
        <f t="shared" si="27"/>
        <v>-0.19050952898262505</v>
      </c>
      <c r="AU55">
        <f t="shared" si="23"/>
        <v>-8.5850991049509755</v>
      </c>
      <c r="AW55">
        <v>52</v>
      </c>
      <c r="AX55">
        <f>IF(Z55&gt;0, (R55*SUMPRODUCT(K55:$K$98, X55:$X$98)-K55*$AZ$3)/Z55, 0)</f>
        <v>-573840.73716731486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0.508136904</v>
      </c>
      <c r="Q56" s="4">
        <f t="shared" si="21"/>
        <v>12.5</v>
      </c>
      <c r="R56">
        <f t="shared" si="0"/>
        <v>2000000</v>
      </c>
      <c r="S56">
        <f t="shared" si="1"/>
        <v>-1076850.9838788831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-574.06471044915133</v>
      </c>
      <c r="AC56">
        <f t="shared" si="2"/>
        <v>-519.09727657475105</v>
      </c>
      <c r="AE56">
        <f t="shared" si="3"/>
        <v>0</v>
      </c>
      <c r="AF56">
        <f t="shared" si="24"/>
        <v>0</v>
      </c>
      <c r="AG56">
        <f t="shared" si="24"/>
        <v>-6.0256396236103502E-3</v>
      </c>
      <c r="AH56">
        <f t="shared" si="5"/>
        <v>-1016.6704654090676</v>
      </c>
      <c r="AI56">
        <f t="shared" si="25"/>
        <v>-1016.6764910486912</v>
      </c>
      <c r="AJ56">
        <f t="shared" si="7"/>
        <v>-54.967433874400285</v>
      </c>
      <c r="AK56">
        <f t="shared" si="22"/>
        <v>-40.184529731440598</v>
      </c>
      <c r="AL56">
        <f t="shared" si="26"/>
        <v>-1111.8284546545322</v>
      </c>
      <c r="AN56">
        <f t="shared" si="27"/>
        <v>0</v>
      </c>
      <c r="AO56">
        <f t="shared" si="27"/>
        <v>0</v>
      </c>
      <c r="AP56">
        <f t="shared" si="27"/>
        <v>-2.3287581874272763E-5</v>
      </c>
      <c r="AQ56">
        <f t="shared" si="27"/>
        <v>-3.9291756861129632</v>
      </c>
      <c r="AR56">
        <f t="shared" si="27"/>
        <v>-3.9291989736948381</v>
      </c>
      <c r="AS56">
        <f t="shared" si="27"/>
        <v>-0.21243530923308104</v>
      </c>
      <c r="AT56">
        <f t="shared" si="27"/>
        <v>-0.15530310218575144</v>
      </c>
      <c r="AU56">
        <f t="shared" si="23"/>
        <v>-4.2969373851136705</v>
      </c>
      <c r="AW56">
        <v>53</v>
      </c>
      <c r="AX56">
        <f>IF(Z56&gt;0, (R56*SUMPRODUCT(K56:$K$98, X56:$X$98)-K56*$AZ$3)/Z56, 0)</f>
        <v>-1076850.9838788831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0.53626491099999996</v>
      </c>
      <c r="Q57" s="4">
        <f t="shared" si="21"/>
        <v>12.5</v>
      </c>
      <c r="R57">
        <f t="shared" si="0"/>
        <v>2000000</v>
      </c>
      <c r="S57">
        <f t="shared" si="1"/>
        <v>-2133582.1394925416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-519.09727657475105</v>
      </c>
      <c r="AC57">
        <f t="shared" si="2"/>
        <v>-466.66461810194306</v>
      </c>
      <c r="AE57">
        <f t="shared" si="3"/>
        <v>0</v>
      </c>
      <c r="AF57">
        <f t="shared" si="24"/>
        <v>0</v>
      </c>
      <c r="AG57">
        <f t="shared" si="24"/>
        <v>-2.7340441309007687E-3</v>
      </c>
      <c r="AH57">
        <f t="shared" si="5"/>
        <v>-517.01425543575647</v>
      </c>
      <c r="AI57">
        <f t="shared" si="25"/>
        <v>-517.01698947988734</v>
      </c>
      <c r="AJ57">
        <f t="shared" si="7"/>
        <v>-52.432658472807987</v>
      </c>
      <c r="AK57">
        <f t="shared" si="22"/>
        <v>-36.336809360232579</v>
      </c>
      <c r="AL57">
        <f t="shared" si="26"/>
        <v>-605.78645731292795</v>
      </c>
      <c r="AN57">
        <f t="shared" si="27"/>
        <v>0</v>
      </c>
      <c r="AO57">
        <f t="shared" si="27"/>
        <v>0</v>
      </c>
      <c r="AP57">
        <f t="shared" si="27"/>
        <v>-9.4342794949267294E-6</v>
      </c>
      <c r="AQ57">
        <f t="shared" si="27"/>
        <v>-1.7840447173160137</v>
      </c>
      <c r="AR57">
        <f t="shared" si="27"/>
        <v>-1.7840541515955084</v>
      </c>
      <c r="AS57">
        <f t="shared" si="27"/>
        <v>-0.18092771404225091</v>
      </c>
      <c r="AT57">
        <f t="shared" si="27"/>
        <v>-0.12538627726735335</v>
      </c>
      <c r="AU57">
        <f t="shared" si="23"/>
        <v>-2.0903681429051129</v>
      </c>
      <c r="AW57">
        <v>54</v>
      </c>
      <c r="AX57">
        <f>IF(Z57&gt;0, (R57*SUMPRODUCT(K57:$K$98, X57:$X$98)-K57*$AZ$3)/Z57, 0)</f>
        <v>-2133582.1394925416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0.564431978</v>
      </c>
      <c r="Q58" s="4">
        <f t="shared" si="21"/>
        <v>12.5</v>
      </c>
      <c r="R58">
        <f t="shared" si="0"/>
        <v>2000000</v>
      </c>
      <c r="S58">
        <f t="shared" si="1"/>
        <v>-4492025.9933088925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-466.66461810194306</v>
      </c>
      <c r="AC58">
        <f t="shared" si="2"/>
        <v>-418.12559660593689</v>
      </c>
      <c r="AE58">
        <f t="shared" si="3"/>
        <v>0</v>
      </c>
      <c r="AF58">
        <f t="shared" si="24"/>
        <v>0</v>
      </c>
      <c r="AG58">
        <f t="shared" si="24"/>
        <v>-1.1635217528481493E-3</v>
      </c>
      <c r="AH58">
        <f t="shared" si="5"/>
        <v>-246.90910987897789</v>
      </c>
      <c r="AI58">
        <f t="shared" si="25"/>
        <v>-246.91027340073074</v>
      </c>
      <c r="AJ58">
        <f t="shared" si="7"/>
        <v>-48.539021496006171</v>
      </c>
      <c r="AK58">
        <f t="shared" si="22"/>
        <v>-32.666523267136014</v>
      </c>
      <c r="AL58">
        <f t="shared" si="26"/>
        <v>-328.11581816387292</v>
      </c>
      <c r="AN58">
        <f t="shared" si="27"/>
        <v>0</v>
      </c>
      <c r="AO58">
        <f t="shared" si="27"/>
        <v>0</v>
      </c>
      <c r="AP58">
        <f t="shared" si="27"/>
        <v>-3.5847568425456496E-6</v>
      </c>
      <c r="AQ58">
        <f t="shared" si="27"/>
        <v>-0.76071557661804778</v>
      </c>
      <c r="AR58">
        <f t="shared" si="27"/>
        <v>-0.76071916137489037</v>
      </c>
      <c r="AS58">
        <f t="shared" si="27"/>
        <v>-0.14954648592718423</v>
      </c>
      <c r="AT58">
        <f t="shared" si="27"/>
        <v>-0.10064405114678193</v>
      </c>
      <c r="AU58">
        <f t="shared" si="23"/>
        <v>-1.0109096984488566</v>
      </c>
      <c r="AW58">
        <v>55</v>
      </c>
      <c r="AX58">
        <f>IF(Z58&gt;0, (R58*SUMPRODUCT(K58:$K$98, X58:$X$98)-K58*$AZ$3)/Z58, 0)</f>
        <v>-4492025.9933088925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0.59247427200000002</v>
      </c>
      <c r="Q59" s="4">
        <f t="shared" si="21"/>
        <v>12.5</v>
      </c>
      <c r="R59">
        <f t="shared" si="0"/>
        <v>2000000</v>
      </c>
      <c r="S59">
        <f t="shared" si="1"/>
        <v>-10106240.109205514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-418.12559660593689</v>
      </c>
      <c r="AC59">
        <f t="shared" si="2"/>
        <v>-373.95500306351721</v>
      </c>
      <c r="AE59">
        <f t="shared" si="3"/>
        <v>0</v>
      </c>
      <c r="AF59">
        <f t="shared" si="24"/>
        <v>0</v>
      </c>
      <c r="AG59">
        <f t="shared" si="24"/>
        <v>-4.6252983184479659E-4</v>
      </c>
      <c r="AH59">
        <f t="shared" si="5"/>
        <v>-110.2970725559794</v>
      </c>
      <c r="AI59">
        <f t="shared" si="25"/>
        <v>-110.29753508581125</v>
      </c>
      <c r="AJ59">
        <f t="shared" si="7"/>
        <v>-44.170593542419681</v>
      </c>
      <c r="AK59">
        <f t="shared" si="22"/>
        <v>-29.268791762415585</v>
      </c>
      <c r="AL59">
        <f t="shared" si="26"/>
        <v>-183.73692039064653</v>
      </c>
      <c r="AN59">
        <f t="shared" si="27"/>
        <v>0</v>
      </c>
      <c r="AO59">
        <f t="shared" si="27"/>
        <v>0</v>
      </c>
      <c r="AP59">
        <f t="shared" si="27"/>
        <v>-1.2723509585142325E-6</v>
      </c>
      <c r="AQ59">
        <f t="shared" si="27"/>
        <v>-0.30341088579775033</v>
      </c>
      <c r="AR59">
        <f t="shared" si="27"/>
        <v>-0.30341215814870887</v>
      </c>
      <c r="AS59">
        <f t="shared" si="27"/>
        <v>-0.12150675083525966</v>
      </c>
      <c r="AT59">
        <f t="shared" si="27"/>
        <v>-8.051410458203484E-2</v>
      </c>
      <c r="AU59">
        <f t="shared" si="23"/>
        <v>-0.50543301356600345</v>
      </c>
      <c r="AW59">
        <v>56</v>
      </c>
      <c r="AX59">
        <f>IF(Z59&gt;0, (R59*SUMPRODUCT(K59:$K$98, X59:$X$98)-K59*$AZ$3)/Z59, 0)</f>
        <v>-10106240.109205514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0.62503115200000003</v>
      </c>
      <c r="Q60" s="4">
        <f t="shared" si="21"/>
        <v>12.5</v>
      </c>
      <c r="R60">
        <f t="shared" si="0"/>
        <v>2000000</v>
      </c>
      <c r="S60">
        <f t="shared" si="1"/>
        <v>-24742550.268520899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-373.95500306351721</v>
      </c>
      <c r="AC60">
        <f t="shared" si="2"/>
        <v>-334.14117366445987</v>
      </c>
      <c r="AE60">
        <f t="shared" si="3"/>
        <v>0</v>
      </c>
      <c r="AF60">
        <f t="shared" si="24"/>
        <v>0</v>
      </c>
      <c r="AG60">
        <f t="shared" si="24"/>
        <v>-1.6880897989402909E-4</v>
      </c>
      <c r="AH60">
        <f t="shared" si="5"/>
        <v>-46.255288581171122</v>
      </c>
      <c r="AI60">
        <f t="shared" si="25"/>
        <v>-46.255457390151015</v>
      </c>
      <c r="AJ60">
        <f t="shared" si="7"/>
        <v>-39.81382939905734</v>
      </c>
      <c r="AK60">
        <f t="shared" si="22"/>
        <v>-26.176850214446208</v>
      </c>
      <c r="AL60">
        <f t="shared" si="26"/>
        <v>-112.24613700365455</v>
      </c>
      <c r="AN60">
        <f t="shared" si="27"/>
        <v>0</v>
      </c>
      <c r="AO60">
        <f t="shared" si="27"/>
        <v>0</v>
      </c>
      <c r="AP60">
        <f t="shared" si="27"/>
        <v>-4.1461469962556706E-7</v>
      </c>
      <c r="AQ60">
        <f t="shared" si="27"/>
        <v>-0.1136084264783507</v>
      </c>
      <c r="AR60">
        <f t="shared" si="27"/>
        <v>-0.11360884109305033</v>
      </c>
      <c r="AS60">
        <f t="shared" si="27"/>
        <v>-9.7787445475924065E-2</v>
      </c>
      <c r="AT60">
        <f t="shared" si="27"/>
        <v>-6.42934214496131E-2</v>
      </c>
      <c r="AU60">
        <f t="shared" si="23"/>
        <v>-0.27568970801858744</v>
      </c>
      <c r="AW60">
        <v>57</v>
      </c>
      <c r="AX60">
        <f>IF(Z60&gt;0, (R60*SUMPRODUCT(K60:$K$98, X60:$X$98)-K60*$AZ$3)/Z60, 0)</f>
        <v>-24742550.268520899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0.65741117999999998</v>
      </c>
      <c r="Q61" s="4">
        <f t="shared" si="21"/>
        <v>12.5</v>
      </c>
      <c r="R61">
        <f t="shared" si="0"/>
        <v>2000000</v>
      </c>
      <c r="S61">
        <f t="shared" si="1"/>
        <v>-66444305.469053194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-334.14117366445987</v>
      </c>
      <c r="AC61">
        <f t="shared" si="2"/>
        <v>-298.43581755088911</v>
      </c>
      <c r="AE61">
        <f t="shared" si="3"/>
        <v>0</v>
      </c>
      <c r="AF61">
        <f t="shared" si="24"/>
        <v>0</v>
      </c>
      <c r="AG61">
        <f t="shared" si="24"/>
        <v>-5.6143979428358852E-5</v>
      </c>
      <c r="AH61">
        <f t="shared" si="5"/>
        <v>-17.756305706676791</v>
      </c>
      <c r="AI61">
        <f t="shared" si="25"/>
        <v>-17.756361850656219</v>
      </c>
      <c r="AJ61">
        <f t="shared" si="7"/>
        <v>-35.705356113570758</v>
      </c>
      <c r="AK61">
        <f t="shared" si="22"/>
        <v>-23.389882156512193</v>
      </c>
      <c r="AL61">
        <f t="shared" si="26"/>
        <v>-76.851600120739164</v>
      </c>
      <c r="AN61">
        <f t="shared" si="27"/>
        <v>0</v>
      </c>
      <c r="AO61">
        <f t="shared" si="27"/>
        <v>0</v>
      </c>
      <c r="AP61">
        <f t="shared" si="27"/>
        <v>-1.2312161937778731E-7</v>
      </c>
      <c r="AQ61">
        <f t="shared" si="27"/>
        <v>-3.8938905560884231E-2</v>
      </c>
      <c r="AR61">
        <f t="shared" si="27"/>
        <v>-3.893902868250361E-2</v>
      </c>
      <c r="AS61">
        <f t="shared" si="27"/>
        <v>-7.830049294551604E-2</v>
      </c>
      <c r="AT61">
        <f t="shared" si="27"/>
        <v>-5.129312523776644E-2</v>
      </c>
      <c r="AU61">
        <f t="shared" si="23"/>
        <v>-0.16853264686578606</v>
      </c>
      <c r="AW61">
        <v>58</v>
      </c>
      <c r="AX61">
        <f>IF(Z61&gt;0, (R61*SUMPRODUCT(K61:$K$98, X61:$X$98)-K61*$AZ$3)/Z61, 0)</f>
        <v>-66444305.469053194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0.68957421399999996</v>
      </c>
      <c r="Q62" s="4">
        <f t="shared" si="21"/>
        <v>12.5</v>
      </c>
      <c r="R62">
        <f t="shared" si="0"/>
        <v>2000000</v>
      </c>
      <c r="S62">
        <f t="shared" si="1"/>
        <v>-197495087.74748757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-298.43581755088911</v>
      </c>
      <c r="AC62">
        <f t="shared" si="2"/>
        <v>-266.49353811712041</v>
      </c>
      <c r="AE62">
        <f t="shared" si="3"/>
        <v>0</v>
      </c>
      <c r="AF62">
        <f t="shared" si="24"/>
        <v>0</v>
      </c>
      <c r="AG62">
        <f t="shared" si="24"/>
        <v>-1.686709914893254E-5</v>
      </c>
      <c r="AH62">
        <f t="shared" si="5"/>
        <v>-6.1944704776228354</v>
      </c>
      <c r="AI62">
        <f t="shared" si="25"/>
        <v>-6.1944873447219839</v>
      </c>
      <c r="AJ62">
        <f t="shared" si="7"/>
        <v>-31.942279433768704</v>
      </c>
      <c r="AK62">
        <f t="shared" si="22"/>
        <v>-20.890507228562239</v>
      </c>
      <c r="AL62">
        <f t="shared" si="26"/>
        <v>-59.027274007052924</v>
      </c>
      <c r="AN62">
        <f t="shared" si="27"/>
        <v>0</v>
      </c>
      <c r="AO62">
        <f t="shared" si="27"/>
        <v>0</v>
      </c>
      <c r="AP62">
        <f t="shared" si="27"/>
        <v>-3.3025811852825518E-8</v>
      </c>
      <c r="AQ62">
        <f t="shared" si="27"/>
        <v>-1.212878484412069E-2</v>
      </c>
      <c r="AR62">
        <f t="shared" si="27"/>
        <v>-1.2128817869932543E-2</v>
      </c>
      <c r="AS62">
        <f t="shared" si="27"/>
        <v>-6.2543043199979373E-2</v>
      </c>
      <c r="AT62">
        <f t="shared" si="27"/>
        <v>-4.090365243891099E-2</v>
      </c>
      <c r="AU62">
        <f t="shared" si="23"/>
        <v>-0.11557551350882291</v>
      </c>
      <c r="AW62">
        <v>59</v>
      </c>
      <c r="AX62">
        <f>IF(Z62&gt;0, (R62*SUMPRODUCT(K62:$K$98, X62:$X$98)-K62*$AZ$3)/Z62, 0)</f>
        <v>-197495087.74748757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0.72148010799999995</v>
      </c>
      <c r="Q63" s="4">
        <f t="shared" si="21"/>
        <v>12.5</v>
      </c>
      <c r="R63">
        <f t="shared" si="0"/>
        <v>2000000</v>
      </c>
      <c r="S63">
        <f t="shared" si="1"/>
        <v>-656720691.00383687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-266.49353811712041</v>
      </c>
      <c r="AC63">
        <f t="shared" si="2"/>
        <v>-237.95100767042018</v>
      </c>
      <c r="AE63">
        <f t="shared" si="3"/>
        <v>0</v>
      </c>
      <c r="AF63">
        <f t="shared" si="24"/>
        <v>0</v>
      </c>
      <c r="AG63">
        <f t="shared" si="24"/>
        <v>-4.5291516418246586E-6</v>
      </c>
      <c r="AH63">
        <f t="shared" si="5"/>
        <v>-1.9470842424989692</v>
      </c>
      <c r="AI63">
        <f t="shared" si="25"/>
        <v>-1.9470887716506109</v>
      </c>
      <c r="AJ63">
        <f t="shared" si="7"/>
        <v>-28.542530446700226</v>
      </c>
      <c r="AK63">
        <f t="shared" si="22"/>
        <v>-18.654547668198429</v>
      </c>
      <c r="AL63">
        <f t="shared" si="26"/>
        <v>-49.144166886549272</v>
      </c>
      <c r="AN63">
        <f t="shared" si="27"/>
        <v>0</v>
      </c>
      <c r="AO63">
        <f t="shared" si="27"/>
        <v>0</v>
      </c>
      <c r="AP63">
        <f t="shared" si="27"/>
        <v>-7.9179352070830626E-9</v>
      </c>
      <c r="AQ63">
        <f t="shared" si="27"/>
        <v>-3.4039237574806048E-3</v>
      </c>
      <c r="AR63">
        <f t="shared" si="27"/>
        <v>-3.4039316754158121E-3</v>
      </c>
      <c r="AS63">
        <f t="shared" si="27"/>
        <v>-4.9898507401735001E-2</v>
      </c>
      <c r="AT63">
        <f t="shared" si="27"/>
        <v>-3.2612178049028953E-2</v>
      </c>
      <c r="AU63">
        <f t="shared" si="23"/>
        <v>-8.5914617126179788E-2</v>
      </c>
      <c r="AW63">
        <v>60</v>
      </c>
      <c r="AX63">
        <f>IF(Z63&gt;0, (R63*SUMPRODUCT(K63:$K$98, X63:$X$98)-K63*$AZ$3)/Z63, 0)</f>
        <v>-656720691.00383687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0.75308980400000003</v>
      </c>
      <c r="Q64" s="4">
        <f t="shared" si="21"/>
        <v>12.5</v>
      </c>
      <c r="R64">
        <f t="shared" si="0"/>
        <v>2000000</v>
      </c>
      <c r="S64">
        <f t="shared" si="1"/>
        <v>-2475055264.4265795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-237.95100767042018</v>
      </c>
      <c r="AC64">
        <f t="shared" si="2"/>
        <v>-212.45918013744173</v>
      </c>
      <c r="AE64">
        <f t="shared" si="3"/>
        <v>0</v>
      </c>
      <c r="AF64">
        <f t="shared" si="24"/>
        <v>0</v>
      </c>
      <c r="AG64">
        <f t="shared" si="24"/>
        <v>-1.0730022031784019E-6</v>
      </c>
      <c r="AH64">
        <f t="shared" si="5"/>
        <v>-0.54573726755648166</v>
      </c>
      <c r="AI64">
        <f t="shared" si="25"/>
        <v>-0.54573834055868486</v>
      </c>
      <c r="AJ64">
        <f t="shared" si="7"/>
        <v>-25.491827532978448</v>
      </c>
      <c r="AK64">
        <f t="shared" si="22"/>
        <v>-16.656570536929415</v>
      </c>
      <c r="AL64">
        <f t="shared" si="26"/>
        <v>-42.694136410466548</v>
      </c>
      <c r="AN64">
        <f t="shared" si="27"/>
        <v>0</v>
      </c>
      <c r="AO64">
        <f t="shared" si="27"/>
        <v>0</v>
      </c>
      <c r="AP64">
        <f t="shared" si="27"/>
        <v>-1.6748567694869189E-9</v>
      </c>
      <c r="AQ64">
        <f t="shared" si="27"/>
        <v>-8.518451818838404E-4</v>
      </c>
      <c r="AR64">
        <f t="shared" si="27"/>
        <v>-8.5184685674060995E-4</v>
      </c>
      <c r="AS64">
        <f t="shared" si="27"/>
        <v>-3.9790374878758104E-2</v>
      </c>
      <c r="AT64">
        <f t="shared" si="27"/>
        <v>-2.5999359402595991E-2</v>
      </c>
      <c r="AU64">
        <f t="shared" si="23"/>
        <v>-6.6641581138094708E-2</v>
      </c>
      <c r="AW64">
        <v>61</v>
      </c>
      <c r="AX64">
        <f>IF(Z64&gt;0, (R64*SUMPRODUCT(K64:$K$98, X64:$X$98)-K64*$AZ$3)/Z64, 0)</f>
        <v>-2475055264.4265795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0.78453892300000005</v>
      </c>
      <c r="Q65" s="4">
        <f t="shared" si="21"/>
        <v>12.5</v>
      </c>
      <c r="R65">
        <f t="shared" si="0"/>
        <v>2000000</v>
      </c>
      <c r="S65">
        <f t="shared" si="1"/>
        <v>-10755707977.278811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-212.45918013744173</v>
      </c>
      <c r="AC65">
        <f t="shared" si="2"/>
        <v>-189.69643246768075</v>
      </c>
      <c r="AE65">
        <f t="shared" si="3"/>
        <v>0</v>
      </c>
      <c r="AF65">
        <f t="shared" si="24"/>
        <v>0</v>
      </c>
      <c r="AG65">
        <f t="shared" si="24"/>
        <v>-2.2046018828840717E-7</v>
      </c>
      <c r="AH65">
        <f t="shared" si="5"/>
        <v>-0.13468991885731368</v>
      </c>
      <c r="AI65">
        <f t="shared" si="25"/>
        <v>-0.13469013931750198</v>
      </c>
      <c r="AJ65">
        <f t="shared" si="7"/>
        <v>-22.762747669760984</v>
      </c>
      <c r="AK65">
        <f t="shared" si="22"/>
        <v>-14.872142609620923</v>
      </c>
      <c r="AL65">
        <f t="shared" si="26"/>
        <v>-37.769580418699405</v>
      </c>
      <c r="AN65">
        <f t="shared" si="27"/>
        <v>0</v>
      </c>
      <c r="AO65">
        <f t="shared" si="27"/>
        <v>0</v>
      </c>
      <c r="AP65">
        <f t="shared" si="27"/>
        <v>-3.0724810328528833E-10</v>
      </c>
      <c r="AQ65">
        <f t="shared" si="27"/>
        <v>-1.8771290373036093E-4</v>
      </c>
      <c r="AR65">
        <f t="shared" si="27"/>
        <v>-1.8771321097846424E-4</v>
      </c>
      <c r="AS65">
        <f t="shared" si="27"/>
        <v>-3.1723691707757858E-2</v>
      </c>
      <c r="AT65">
        <f t="shared" si="27"/>
        <v>-2.0726815322395464E-2</v>
      </c>
      <c r="AU65">
        <f t="shared" si="23"/>
        <v>-5.2638220241131788E-2</v>
      </c>
      <c r="AW65">
        <v>62</v>
      </c>
      <c r="AX65">
        <f>IF(Z65&gt;0, (R65*SUMPRODUCT(K65:$K$98, X65:$X$98)-K65*$AZ$3)/Z65, 0)</f>
        <v>-10755707977.278811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0.81598695700000001</v>
      </c>
      <c r="Q66" s="4">
        <f t="shared" si="21"/>
        <v>12.5</v>
      </c>
      <c r="R66">
        <f t="shared" si="0"/>
        <v>2000000</v>
      </c>
      <c r="S66">
        <f t="shared" si="1"/>
        <v>-55187357070.982407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-189.69643246768075</v>
      </c>
      <c r="AC66">
        <f t="shared" si="2"/>
        <v>-169.37197775652837</v>
      </c>
      <c r="AE66">
        <f t="shared" si="3"/>
        <v>0</v>
      </c>
      <c r="AF66">
        <f t="shared" si="24"/>
        <v>0</v>
      </c>
      <c r="AG66">
        <f t="shared" si="24"/>
        <v>-3.8362948224418687E-8</v>
      </c>
      <c r="AH66">
        <f t="shared" si="5"/>
        <v>-2.8782822108976706E-2</v>
      </c>
      <c r="AI66">
        <f t="shared" si="25"/>
        <v>-2.878286047192493E-2</v>
      </c>
      <c r="AJ66">
        <f t="shared" si="7"/>
        <v>-20.324454711152384</v>
      </c>
      <c r="AK66">
        <f t="shared" si="22"/>
        <v>-13.278750272737653</v>
      </c>
      <c r="AL66">
        <f t="shared" si="26"/>
        <v>-33.631987844361959</v>
      </c>
      <c r="AN66">
        <f t="shared" si="27"/>
        <v>0</v>
      </c>
      <c r="AO66">
        <f t="shared" si="27"/>
        <v>0</v>
      </c>
      <c r="AP66">
        <f t="shared" si="27"/>
        <v>-4.7736765543438665E-11</v>
      </c>
      <c r="AQ66">
        <f t="shared" si="27"/>
        <v>-3.5815777834826302E-5</v>
      </c>
      <c r="AR66">
        <f t="shared" si="27"/>
        <v>-3.5815825571591845E-5</v>
      </c>
      <c r="AS66">
        <f t="shared" si="27"/>
        <v>-2.5290645642478397E-2</v>
      </c>
      <c r="AT66">
        <f t="shared" si="27"/>
        <v>-1.6523354377546796E-2</v>
      </c>
      <c r="AU66">
        <f t="shared" si="23"/>
        <v>-4.1849815845596779E-2</v>
      </c>
      <c r="AW66">
        <v>63</v>
      </c>
      <c r="AX66">
        <f>IF(Z66&gt;0, (R66*SUMPRODUCT(K66:$K$98, X66:$X$98)-K66*$AZ$3)/Z66, 0)</f>
        <v>-55187357070.982407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0.84743607600000004</v>
      </c>
      <c r="Q67" s="4">
        <f t="shared" si="21"/>
        <v>12.5</v>
      </c>
      <c r="R67">
        <f t="shared" ref="R67:R69" si="28">$C$6</f>
        <v>2000000</v>
      </c>
      <c r="S67">
        <f t="shared" ref="S67:S69" si="29">AX67</f>
        <v>-345630470612.74506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-169.37197775652837</v>
      </c>
      <c r="AC67">
        <f t="shared" ref="AC67:AC69" si="30">S67*Z67</f>
        <v>-151.22501140797038</v>
      </c>
      <c r="AE67">
        <f t="shared" ref="AE67:AE69" si="31">$Z67*O67</f>
        <v>0</v>
      </c>
      <c r="AF67">
        <f t="shared" si="24"/>
        <v>0</v>
      </c>
      <c r="AG67">
        <f t="shared" si="24"/>
        <v>-5.4691724350819569E-9</v>
      </c>
      <c r="AH67">
        <f t="shared" ref="AH67:AH69" si="32">-X67*R67</f>
        <v>-5.2016234091348066E-3</v>
      </c>
      <c r="AI67">
        <f t="shared" ref="AI67:AI69" si="33">SUM(AE67:AH67)</f>
        <v>-5.2016288783072418E-3</v>
      </c>
      <c r="AJ67">
        <f t="shared" ref="AJ67:AJ69" si="34">AB67-AC67</f>
        <v>-18.146966348557982</v>
      </c>
      <c r="AK67">
        <f t="shared" si="22"/>
        <v>-11.856038442956987</v>
      </c>
      <c r="AL67">
        <f t="shared" si="26"/>
        <v>-30.008206420393275</v>
      </c>
      <c r="AN67">
        <f t="shared" si="27"/>
        <v>0</v>
      </c>
      <c r="AO67">
        <f t="shared" si="27"/>
        <v>0</v>
      </c>
      <c r="AP67">
        <f t="shared" si="27"/>
        <v>-6.0763755490541108E-12</v>
      </c>
      <c r="AQ67">
        <f t="shared" si="27"/>
        <v>-5.7791224675805248E-6</v>
      </c>
      <c r="AR67">
        <f t="shared" si="27"/>
        <v>-5.7791285439560742E-6</v>
      </c>
      <c r="AS67">
        <f t="shared" si="27"/>
        <v>-2.0161694281674827E-2</v>
      </c>
      <c r="AT67">
        <f t="shared" si="27"/>
        <v>-1.3172329627297598E-2</v>
      </c>
      <c r="AU67">
        <f t="shared" si="23"/>
        <v>-3.333980303751638E-2</v>
      </c>
      <c r="AW67">
        <v>64</v>
      </c>
      <c r="AX67">
        <f>IF(Z67&gt;0, (R67*SUMPRODUCT(K67:$K$98, X67:$X$98)-K67*$AZ$3)/Z67, 0)</f>
        <v>-345630470612.74506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0.87888519499999995</v>
      </c>
      <c r="Q68" s="4">
        <f t="shared" si="21"/>
        <v>12.5</v>
      </c>
      <c r="R68">
        <f t="shared" si="28"/>
        <v>2000000</v>
      </c>
      <c r="S68">
        <f t="shared" si="29"/>
        <v>-2777295483360.3843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-151.22501140797038</v>
      </c>
      <c r="AC68">
        <f t="shared" si="30"/>
        <v>-135.0223366832216</v>
      </c>
      <c r="AE68">
        <f t="shared" si="31"/>
        <v>0</v>
      </c>
      <c r="AF68">
        <f t="shared" si="24"/>
        <v>0</v>
      </c>
      <c r="AG68">
        <f t="shared" si="24"/>
        <v>-6.0770602863550701E-10</v>
      </c>
      <c r="AH68">
        <f t="shared" si="32"/>
        <v>-7.6908394913530089E-4</v>
      </c>
      <c r="AI68">
        <f t="shared" si="33"/>
        <v>-7.6908455684132951E-4</v>
      </c>
      <c r="AJ68">
        <f t="shared" si="34"/>
        <v>-16.202674724748789</v>
      </c>
      <c r="AK68">
        <f t="shared" si="22"/>
        <v>-10.585750798557928</v>
      </c>
      <c r="AL68">
        <f t="shared" si="26"/>
        <v>-26.789194607863557</v>
      </c>
      <c r="AN68">
        <f t="shared" si="27"/>
        <v>0</v>
      </c>
      <c r="AO68">
        <f t="shared" si="27"/>
        <v>0</v>
      </c>
      <c r="AP68">
        <f t="shared" si="27"/>
        <v>-6.0283507521421036E-13</v>
      </c>
      <c r="AQ68">
        <f t="shared" si="27"/>
        <v>-7.6291950133195046E-7</v>
      </c>
      <c r="AR68">
        <f t="shared" si="27"/>
        <v>-7.629201041670257E-7</v>
      </c>
      <c r="AS68">
        <f t="shared" si="27"/>
        <v>-1.6072805231662012E-2</v>
      </c>
      <c r="AT68">
        <f t="shared" si="27"/>
        <v>-1.0500902703196749E-2</v>
      </c>
      <c r="AU68">
        <f t="shared" si="23"/>
        <v>-2.6574470854962923E-2</v>
      </c>
      <c r="AW68">
        <v>65</v>
      </c>
      <c r="AX68">
        <f>IF(Z68&gt;0, (R68*SUMPRODUCT(K68:$K$98, X68:$X$98)-K68*$AZ$3)/Z68, 0)</f>
        <v>-2777295483360.3843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2000000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-135.0223366832216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-9.7232964581681124E-5</v>
      </c>
      <c r="AI69">
        <f t="shared" si="33"/>
        <v>-9.7232964581681124E-5</v>
      </c>
      <c r="AJ69">
        <f t="shared" si="34"/>
        <v>-135.0223366832216</v>
      </c>
      <c r="AK69">
        <f t="shared" si="22"/>
        <v>-9.451563567825513</v>
      </c>
      <c r="AL69">
        <f t="shared" si="26"/>
        <v>-144.47399748401168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-8.6119296459172901E-8</v>
      </c>
      <c r="AR69">
        <f t="shared" si="27"/>
        <v>-8.6119296459172901E-8</v>
      </c>
      <c r="AS69">
        <f t="shared" si="27"/>
        <v>-0.11958936654311741</v>
      </c>
      <c r="AT69">
        <f t="shared" si="27"/>
        <v>-8.3712556580182191E-3</v>
      </c>
      <c r="AU69">
        <f t="shared" si="23"/>
        <v>-0.12796070832043208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225599.3347857128</v>
      </c>
      <c r="AO71" s="8">
        <f t="shared" si="47"/>
        <v>-22559.933478571282</v>
      </c>
      <c r="AP71" s="8">
        <f t="shared" si="47"/>
        <v>-204.06987009211417</v>
      </c>
      <c r="AQ71" s="8">
        <f t="shared" si="47"/>
        <v>-136113.32832558893</v>
      </c>
      <c r="AR71" s="8">
        <f t="shared" si="47"/>
        <v>66722.003111460494</v>
      </c>
      <c r="AS71" s="8">
        <f t="shared" si="47"/>
        <v>-16163.022438422067</v>
      </c>
      <c r="AT71" s="8">
        <f t="shared" si="47"/>
        <v>7452.2768432876928</v>
      </c>
      <c r="AU71" s="8">
        <f t="shared" si="47"/>
        <v>58011.257516326114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248A6-2CF6-4504-9665-55F4F6195EA0}">
  <dimension ref="A1:J49"/>
  <sheetViews>
    <sheetView tabSelected="1" workbookViewId="0">
      <selection activeCell="W15" sqref="W15"/>
    </sheetView>
  </sheetViews>
  <sheetFormatPr defaultRowHeight="15" x14ac:dyDescent="0.25"/>
  <cols>
    <col min="6" max="6" width="9.28515625" bestFit="1" customWidth="1"/>
  </cols>
  <sheetData>
    <row r="1" spans="1:10" x14ac:dyDescent="0.25">
      <c r="A1" t="s">
        <v>48</v>
      </c>
      <c r="B1" t="s">
        <v>16</v>
      </c>
      <c r="C1" t="s">
        <v>49</v>
      </c>
      <c r="D1" t="s">
        <v>36</v>
      </c>
      <c r="E1" t="s">
        <v>50</v>
      </c>
      <c r="F1" t="s">
        <v>33</v>
      </c>
      <c r="G1" t="s">
        <v>15</v>
      </c>
      <c r="H1" t="s">
        <v>5</v>
      </c>
      <c r="I1" t="s">
        <v>51</v>
      </c>
      <c r="J1" t="s">
        <v>12</v>
      </c>
    </row>
    <row r="2" spans="1:10" x14ac:dyDescent="0.25">
      <c r="A2" t="s">
        <v>52</v>
      </c>
      <c r="B2">
        <v>50000</v>
      </c>
      <c r="C2">
        <v>26</v>
      </c>
      <c r="D2">
        <f>'T.26.04.A'!$C$3</f>
        <v>174.06481785995325</v>
      </c>
      <c r="E2">
        <v>0.4</v>
      </c>
      <c r="F2">
        <f>'T.26.04.A (2)'!$C$11</f>
        <v>144.56275056548751</v>
      </c>
      <c r="G2">
        <v>1</v>
      </c>
      <c r="H2">
        <v>2014</v>
      </c>
      <c r="I2" t="b">
        <v>0</v>
      </c>
      <c r="J2">
        <v>3</v>
      </c>
    </row>
    <row r="3" spans="1:10" x14ac:dyDescent="0.25">
      <c r="A3" t="s">
        <v>52</v>
      </c>
      <c r="B3">
        <v>50000</v>
      </c>
      <c r="C3">
        <v>35</v>
      </c>
      <c r="D3">
        <f>'T.35.04.A'!$C$3</f>
        <v>180.76490166618396</v>
      </c>
      <c r="E3">
        <f>$E$2</f>
        <v>0.4</v>
      </c>
      <c r="F3">
        <f>'T.35.04.A (2)'!$C$11</f>
        <v>620.89720104141588</v>
      </c>
      <c r="G3">
        <f>$G$2</f>
        <v>1</v>
      </c>
      <c r="H3">
        <f>$H$2</f>
        <v>2014</v>
      </c>
      <c r="I3" t="b">
        <f>$I$2</f>
        <v>0</v>
      </c>
      <c r="J3">
        <f>$J$2</f>
        <v>3</v>
      </c>
    </row>
    <row r="4" spans="1:10" x14ac:dyDescent="0.25">
      <c r="A4" t="s">
        <v>52</v>
      </c>
      <c r="B4">
        <v>50000</v>
      </c>
      <c r="C4">
        <v>45</v>
      </c>
      <c r="D4">
        <f>'T.45.04.A'!$C$3</f>
        <v>220.27140663830596</v>
      </c>
      <c r="E4">
        <f t="shared" ref="E4:E49" si="0">$E$2</f>
        <v>0.4</v>
      </c>
      <c r="F4">
        <f>'T.45.04.A (2)'!$C$11</f>
        <v>752.76590175861691</v>
      </c>
      <c r="G4">
        <f t="shared" ref="G4:G49" si="1">$G$2</f>
        <v>1</v>
      </c>
      <c r="H4">
        <f t="shared" ref="H4:H49" si="2">$H$2</f>
        <v>2014</v>
      </c>
      <c r="I4" t="b">
        <f t="shared" ref="I4:I49" si="3">$I$2</f>
        <v>0</v>
      </c>
      <c r="J4">
        <f t="shared" ref="J4:J49" si="4">$J$2</f>
        <v>3</v>
      </c>
    </row>
    <row r="5" spans="1:10" x14ac:dyDescent="0.25">
      <c r="A5" t="s">
        <v>52</v>
      </c>
      <c r="B5">
        <v>50000</v>
      </c>
      <c r="C5">
        <v>55</v>
      </c>
      <c r="D5">
        <f>'T.55.04.A'!$C$3</f>
        <v>323.05594405654472</v>
      </c>
      <c r="E5">
        <f t="shared" si="0"/>
        <v>0.4</v>
      </c>
      <c r="F5">
        <f>'T.55.04.A (2)'!$C$11</f>
        <v>1089.3378335136533</v>
      </c>
      <c r="G5">
        <f t="shared" si="1"/>
        <v>1</v>
      </c>
      <c r="H5">
        <f t="shared" si="2"/>
        <v>2014</v>
      </c>
      <c r="I5" t="b">
        <f t="shared" si="3"/>
        <v>0</v>
      </c>
      <c r="J5">
        <f t="shared" si="4"/>
        <v>3</v>
      </c>
    </row>
    <row r="6" spans="1:10" x14ac:dyDescent="0.25">
      <c r="A6" t="s">
        <v>52</v>
      </c>
      <c r="B6">
        <v>100000</v>
      </c>
      <c r="C6">
        <v>26</v>
      </c>
      <c r="D6">
        <f>'T.26.04.B'!$C$3</f>
        <v>323.63531565690442</v>
      </c>
      <c r="E6">
        <f t="shared" si="0"/>
        <v>0.4</v>
      </c>
      <c r="F6">
        <f>'T.26.04.B (2)'!$C$11</f>
        <v>1075.1307929241398</v>
      </c>
      <c r="G6">
        <f t="shared" si="1"/>
        <v>1</v>
      </c>
      <c r="H6">
        <f t="shared" si="2"/>
        <v>2014</v>
      </c>
      <c r="I6" t="b">
        <f t="shared" si="3"/>
        <v>0</v>
      </c>
      <c r="J6">
        <f t="shared" si="4"/>
        <v>3</v>
      </c>
    </row>
    <row r="7" spans="1:10" x14ac:dyDescent="0.25">
      <c r="A7" t="s">
        <v>52</v>
      </c>
      <c r="B7">
        <v>100000</v>
      </c>
      <c r="C7">
        <v>35</v>
      </c>
      <c r="D7">
        <f>'T.35.04.B'!$C$3</f>
        <v>352.8538453457449</v>
      </c>
      <c r="E7">
        <f t="shared" si="0"/>
        <v>0.4</v>
      </c>
      <c r="F7">
        <f>'T.35.04.B (2)'!$C$11</f>
        <v>1170.1989595656785</v>
      </c>
      <c r="G7">
        <f t="shared" si="1"/>
        <v>1</v>
      </c>
      <c r="H7">
        <f t="shared" si="2"/>
        <v>2014</v>
      </c>
      <c r="I7" t="b">
        <f t="shared" si="3"/>
        <v>0</v>
      </c>
      <c r="J7">
        <f t="shared" si="4"/>
        <v>3</v>
      </c>
    </row>
    <row r="8" spans="1:10" x14ac:dyDescent="0.25">
      <c r="A8" t="s">
        <v>52</v>
      </c>
      <c r="B8">
        <v>100000</v>
      </c>
      <c r="C8">
        <v>45</v>
      </c>
      <c r="D8">
        <f>'T.45.04.B'!$C$3</f>
        <v>416.91664434172895</v>
      </c>
      <c r="E8">
        <f t="shared" si="0"/>
        <v>0.4</v>
      </c>
      <c r="F8">
        <f>'T.45.04.B (2)'!$C$11</f>
        <v>1424.7906186544481</v>
      </c>
      <c r="G8">
        <f t="shared" si="1"/>
        <v>1</v>
      </c>
      <c r="H8">
        <f t="shared" si="2"/>
        <v>2014</v>
      </c>
      <c r="I8" t="b">
        <f t="shared" si="3"/>
        <v>0</v>
      </c>
      <c r="J8">
        <f t="shared" si="4"/>
        <v>3</v>
      </c>
    </row>
    <row r="9" spans="1:10" x14ac:dyDescent="0.25">
      <c r="A9" t="s">
        <v>52</v>
      </c>
      <c r="B9">
        <v>100000</v>
      </c>
      <c r="C9">
        <v>55</v>
      </c>
      <c r="D9">
        <f>'T.55.04.B'!$C$3</f>
        <v>622.33167550439225</v>
      </c>
      <c r="E9">
        <f t="shared" si="0"/>
        <v>0.4</v>
      </c>
      <c r="F9">
        <f>'T.55.04.B (2)'!$C$11</f>
        <v>2098.4892913848335</v>
      </c>
      <c r="G9">
        <f t="shared" si="1"/>
        <v>1</v>
      </c>
      <c r="H9">
        <f t="shared" si="2"/>
        <v>2014</v>
      </c>
      <c r="I9" t="b">
        <f t="shared" si="3"/>
        <v>0</v>
      </c>
      <c r="J9">
        <f t="shared" si="4"/>
        <v>3</v>
      </c>
    </row>
    <row r="10" spans="1:10" x14ac:dyDescent="0.25">
      <c r="A10" t="s">
        <v>52</v>
      </c>
      <c r="B10">
        <v>250000</v>
      </c>
      <c r="C10">
        <v>26</v>
      </c>
      <c r="D10">
        <f>'T.26.04.C'!$C$3</f>
        <v>772.50360188967113</v>
      </c>
      <c r="E10">
        <f t="shared" si="0"/>
        <v>0.4</v>
      </c>
      <c r="F10">
        <f>'T.26.04.C (2)'!$C$11</f>
        <v>2566.2910376470736</v>
      </c>
      <c r="G10">
        <f t="shared" si="1"/>
        <v>1</v>
      </c>
      <c r="H10">
        <f t="shared" si="2"/>
        <v>2014</v>
      </c>
      <c r="I10" t="b">
        <f t="shared" si="3"/>
        <v>0</v>
      </c>
      <c r="J10">
        <f t="shared" si="4"/>
        <v>3</v>
      </c>
    </row>
    <row r="11" spans="1:10" x14ac:dyDescent="0.25">
      <c r="A11" t="s">
        <v>52</v>
      </c>
      <c r="B11">
        <v>250000</v>
      </c>
      <c r="C11">
        <v>35</v>
      </c>
      <c r="D11">
        <f>'T.35.04.C'!$C$3</f>
        <v>845.51946855160611</v>
      </c>
      <c r="E11">
        <f t="shared" si="0"/>
        <v>0.4</v>
      </c>
      <c r="F11">
        <f>'T.35.04.C (2)'!$C$11</f>
        <v>2804.0675068231817</v>
      </c>
      <c r="G11">
        <f t="shared" si="1"/>
        <v>1</v>
      </c>
      <c r="H11">
        <f t="shared" si="2"/>
        <v>2014</v>
      </c>
      <c r="I11" t="b">
        <f t="shared" si="3"/>
        <v>0</v>
      </c>
      <c r="J11">
        <f t="shared" si="4"/>
        <v>3</v>
      </c>
    </row>
    <row r="12" spans="1:10" x14ac:dyDescent="0.25">
      <c r="A12" t="s">
        <v>52</v>
      </c>
      <c r="B12">
        <v>250000</v>
      </c>
      <c r="C12">
        <v>45</v>
      </c>
      <c r="D12">
        <f>'T.45.04.C'!$C$3</f>
        <v>1006.8523574519985</v>
      </c>
      <c r="E12">
        <f t="shared" si="0"/>
        <v>0.4</v>
      </c>
      <c r="F12">
        <f>'T.45.04.C (2)'!$C$11</f>
        <v>3440.8647693419489</v>
      </c>
      <c r="G12">
        <f t="shared" si="1"/>
        <v>1</v>
      </c>
      <c r="H12">
        <f t="shared" si="2"/>
        <v>2014</v>
      </c>
      <c r="I12" t="b">
        <f t="shared" si="3"/>
        <v>0</v>
      </c>
      <c r="J12">
        <f t="shared" si="4"/>
        <v>3</v>
      </c>
    </row>
    <row r="13" spans="1:10" x14ac:dyDescent="0.25">
      <c r="A13" t="s">
        <v>52</v>
      </c>
      <c r="B13">
        <v>250000</v>
      </c>
      <c r="C13">
        <v>55</v>
      </c>
      <c r="D13">
        <f>'T.55.04.C'!$C$3</f>
        <v>1520.1588698479345</v>
      </c>
      <c r="E13">
        <f t="shared" si="0"/>
        <v>0.4</v>
      </c>
      <c r="F13">
        <f>'T.55.04.C (2)'!$C$11</f>
        <v>5125.9436649983709</v>
      </c>
      <c r="G13">
        <f t="shared" si="1"/>
        <v>1</v>
      </c>
      <c r="H13">
        <f t="shared" si="2"/>
        <v>2014</v>
      </c>
      <c r="I13" t="b">
        <f t="shared" si="3"/>
        <v>0</v>
      </c>
      <c r="J13">
        <f t="shared" si="4"/>
        <v>3</v>
      </c>
    </row>
    <row r="14" spans="1:10" x14ac:dyDescent="0.25">
      <c r="A14" t="s">
        <v>52</v>
      </c>
      <c r="B14">
        <v>500000</v>
      </c>
      <c r="C14">
        <v>26</v>
      </c>
      <c r="D14">
        <f>'T.26.04.D'!$C$3</f>
        <v>1520.617412277616</v>
      </c>
      <c r="E14">
        <f t="shared" si="0"/>
        <v>0.4</v>
      </c>
      <c r="F14">
        <f>'T.26.04.D (2)'!$C$11</f>
        <v>5051.5581121853002</v>
      </c>
      <c r="G14">
        <f t="shared" si="1"/>
        <v>1</v>
      </c>
      <c r="H14">
        <f t="shared" si="2"/>
        <v>2014</v>
      </c>
      <c r="I14" t="b">
        <f t="shared" si="3"/>
        <v>0</v>
      </c>
      <c r="J14">
        <f t="shared" si="4"/>
        <v>3</v>
      </c>
    </row>
    <row r="15" spans="1:10" x14ac:dyDescent="0.25">
      <c r="A15" t="s">
        <v>52</v>
      </c>
      <c r="B15">
        <v>500000</v>
      </c>
      <c r="C15">
        <v>35</v>
      </c>
      <c r="D15">
        <f>'T.35.04.D'!$C$3</f>
        <v>1666.6288405613748</v>
      </c>
      <c r="E15">
        <f t="shared" si="0"/>
        <v>0.4</v>
      </c>
      <c r="F15">
        <f>'T.35.04.D (2)'!$C$11</f>
        <v>5527.1817522523534</v>
      </c>
      <c r="G15">
        <f t="shared" si="1"/>
        <v>1</v>
      </c>
      <c r="H15">
        <f t="shared" si="2"/>
        <v>2014</v>
      </c>
      <c r="I15" t="b">
        <f t="shared" si="3"/>
        <v>0</v>
      </c>
      <c r="J15">
        <f t="shared" si="4"/>
        <v>3</v>
      </c>
    </row>
    <row r="16" spans="1:10" x14ac:dyDescent="0.25">
      <c r="A16" t="s">
        <v>52</v>
      </c>
      <c r="B16">
        <v>500000</v>
      </c>
      <c r="C16">
        <v>45</v>
      </c>
      <c r="D16">
        <f>'T.45.04.D'!$C$3</f>
        <v>1990.0785459691142</v>
      </c>
      <c r="E16">
        <f t="shared" si="0"/>
        <v>0.4</v>
      </c>
      <c r="F16">
        <f>'T.45.04.D (2)'!$C$11</f>
        <v>6800.9883538211116</v>
      </c>
      <c r="G16">
        <f t="shared" si="1"/>
        <v>1</v>
      </c>
      <c r="H16">
        <f t="shared" si="2"/>
        <v>2014</v>
      </c>
      <c r="I16" t="b">
        <f t="shared" si="3"/>
        <v>0</v>
      </c>
      <c r="J16">
        <f t="shared" si="4"/>
        <v>3</v>
      </c>
    </row>
    <row r="17" spans="1:10" x14ac:dyDescent="0.25">
      <c r="A17" t="s">
        <v>52</v>
      </c>
      <c r="B17">
        <v>500000</v>
      </c>
      <c r="C17">
        <v>55</v>
      </c>
      <c r="D17">
        <f>'T.55.04.D'!$C$3</f>
        <v>3016.5375270871718</v>
      </c>
      <c r="E17">
        <f t="shared" si="0"/>
        <v>0.4</v>
      </c>
      <c r="F17">
        <f>'T.55.04.D (2)'!$C$11</f>
        <v>10171.700954354266</v>
      </c>
      <c r="G17">
        <f t="shared" si="1"/>
        <v>1</v>
      </c>
      <c r="H17">
        <f t="shared" si="2"/>
        <v>2014</v>
      </c>
      <c r="I17" t="b">
        <f t="shared" si="3"/>
        <v>0</v>
      </c>
      <c r="J17">
        <f t="shared" si="4"/>
        <v>3</v>
      </c>
    </row>
    <row r="18" spans="1:10" x14ac:dyDescent="0.25">
      <c r="A18" t="s">
        <v>52</v>
      </c>
      <c r="B18">
        <v>1000000</v>
      </c>
      <c r="C18">
        <v>26</v>
      </c>
      <c r="D18">
        <f>'T.26.04.E'!$C$3</f>
        <v>3016.8450330535056</v>
      </c>
      <c r="E18">
        <f t="shared" si="0"/>
        <v>0.4</v>
      </c>
      <c r="F18">
        <f>'T.26.04.E (2)'!$C$11</f>
        <v>10022.092261261749</v>
      </c>
      <c r="G18">
        <f t="shared" si="1"/>
        <v>1</v>
      </c>
      <c r="H18">
        <f t="shared" si="2"/>
        <v>2014</v>
      </c>
      <c r="I18" t="b">
        <f t="shared" si="3"/>
        <v>0</v>
      </c>
      <c r="J18">
        <f t="shared" si="4"/>
        <v>3</v>
      </c>
    </row>
    <row r="19" spans="1:10" x14ac:dyDescent="0.25">
      <c r="A19" t="s">
        <v>52</v>
      </c>
      <c r="B19">
        <v>1000000</v>
      </c>
      <c r="C19">
        <v>35</v>
      </c>
      <c r="D19">
        <f>'T.35.04.E'!$C$3</f>
        <v>3308.8475845809121</v>
      </c>
      <c r="E19">
        <f t="shared" si="0"/>
        <v>0.4</v>
      </c>
      <c r="F19">
        <f>'T.35.04.E (2)'!$C$11</f>
        <v>10973.410243110693</v>
      </c>
      <c r="G19">
        <f t="shared" si="1"/>
        <v>1</v>
      </c>
      <c r="H19">
        <f t="shared" si="2"/>
        <v>2014</v>
      </c>
      <c r="I19" t="b">
        <f t="shared" si="3"/>
        <v>0</v>
      </c>
      <c r="J19">
        <f t="shared" si="4"/>
        <v>3</v>
      </c>
    </row>
    <row r="20" spans="1:10" x14ac:dyDescent="0.25">
      <c r="A20" t="s">
        <v>52</v>
      </c>
      <c r="B20">
        <v>1000000</v>
      </c>
      <c r="C20">
        <v>45</v>
      </c>
      <c r="D20">
        <f>'T.45.04.E'!$C$3</f>
        <v>3956.5309230033458</v>
      </c>
      <c r="E20">
        <f t="shared" si="0"/>
        <v>0.4</v>
      </c>
      <c r="F20">
        <f>'T.45.04.E (2)'!$C$11</f>
        <v>13521.235522779454</v>
      </c>
      <c r="G20">
        <f t="shared" si="1"/>
        <v>1</v>
      </c>
      <c r="H20">
        <f t="shared" si="2"/>
        <v>2014</v>
      </c>
      <c r="I20" t="b">
        <f t="shared" si="3"/>
        <v>0</v>
      </c>
      <c r="J20">
        <f t="shared" si="4"/>
        <v>3</v>
      </c>
    </row>
    <row r="21" spans="1:10" x14ac:dyDescent="0.25">
      <c r="A21" t="s">
        <v>52</v>
      </c>
      <c r="B21">
        <v>1000000</v>
      </c>
      <c r="C21">
        <v>55</v>
      </c>
      <c r="D21">
        <f>'T.55.04.E'!$C$3</f>
        <v>6009.2948415656465</v>
      </c>
      <c r="E21">
        <f t="shared" si="0"/>
        <v>0.4</v>
      </c>
      <c r="F21">
        <f>'T.55.04.E (2)'!$C$11</f>
        <v>20263.215533066068</v>
      </c>
      <c r="G21">
        <f t="shared" si="1"/>
        <v>1</v>
      </c>
      <c r="H21">
        <f t="shared" si="2"/>
        <v>2014</v>
      </c>
      <c r="I21" t="b">
        <f t="shared" si="3"/>
        <v>0</v>
      </c>
      <c r="J21">
        <f t="shared" si="4"/>
        <v>3</v>
      </c>
    </row>
    <row r="22" spans="1:10" x14ac:dyDescent="0.25">
      <c r="A22" t="s">
        <v>52</v>
      </c>
      <c r="B22">
        <v>2000000</v>
      </c>
      <c r="C22">
        <v>26</v>
      </c>
      <c r="D22">
        <f>'T.26.04.F'!$C$3</f>
        <v>6009.3002746052853</v>
      </c>
      <c r="E22">
        <f t="shared" si="0"/>
        <v>0.4</v>
      </c>
      <c r="F22">
        <f>'T.26.04.F (2)'!$C$11</f>
        <v>19963.160559414646</v>
      </c>
      <c r="G22">
        <f t="shared" si="1"/>
        <v>1</v>
      </c>
      <c r="H22">
        <f t="shared" si="2"/>
        <v>2014</v>
      </c>
      <c r="I22" t="b">
        <f t="shared" si="3"/>
        <v>0</v>
      </c>
      <c r="J22">
        <f t="shared" si="4"/>
        <v>3</v>
      </c>
    </row>
    <row r="23" spans="1:10" x14ac:dyDescent="0.25">
      <c r="A23" t="s">
        <v>52</v>
      </c>
      <c r="B23">
        <v>2000000</v>
      </c>
      <c r="C23">
        <v>35</v>
      </c>
      <c r="D23">
        <f>'T.35.04.F'!$C$3</f>
        <v>6593.2850726199867</v>
      </c>
      <c r="E23">
        <f t="shared" si="0"/>
        <v>0.4</v>
      </c>
      <c r="F23">
        <f>'T.35.04.F (2)'!$C$11</f>
        <v>21865.867224827369</v>
      </c>
      <c r="G23">
        <f t="shared" si="1"/>
        <v>1</v>
      </c>
      <c r="H23">
        <f t="shared" si="2"/>
        <v>2014</v>
      </c>
      <c r="I23" t="b">
        <f t="shared" si="3"/>
        <v>0</v>
      </c>
      <c r="J23">
        <f t="shared" si="4"/>
        <v>3</v>
      </c>
    </row>
    <row r="24" spans="1:10" x14ac:dyDescent="0.25">
      <c r="A24" t="s">
        <v>52</v>
      </c>
      <c r="B24">
        <v>2000000</v>
      </c>
      <c r="C24">
        <v>45</v>
      </c>
      <c r="D24">
        <f>'T.45.04.F'!$C$3</f>
        <v>7889.4356770718086</v>
      </c>
      <c r="E24">
        <f t="shared" si="0"/>
        <v>0.4</v>
      </c>
      <c r="F24">
        <f>'T.45.04.F (2)'!$C$11</f>
        <v>26961.729860696119</v>
      </c>
      <c r="G24">
        <f t="shared" si="1"/>
        <v>1</v>
      </c>
      <c r="H24">
        <f t="shared" si="2"/>
        <v>2014</v>
      </c>
      <c r="I24" t="b">
        <f t="shared" si="3"/>
        <v>0</v>
      </c>
      <c r="J24">
        <f t="shared" si="4"/>
        <v>3</v>
      </c>
    </row>
    <row r="25" spans="1:10" x14ac:dyDescent="0.25">
      <c r="A25" t="s">
        <v>52</v>
      </c>
      <c r="B25">
        <v>2000000</v>
      </c>
      <c r="C25">
        <v>55</v>
      </c>
      <c r="D25">
        <f>'T.55.04.F'!$C$3</f>
        <v>11994.809470522596</v>
      </c>
      <c r="E25">
        <f t="shared" si="0"/>
        <v>0.4</v>
      </c>
      <c r="F25">
        <f>'T.55.04.F (2)'!$C$11</f>
        <v>40446.244690489664</v>
      </c>
      <c r="G25">
        <f t="shared" si="1"/>
        <v>1</v>
      </c>
      <c r="H25">
        <f t="shared" si="2"/>
        <v>2014</v>
      </c>
      <c r="I25" t="b">
        <f t="shared" si="3"/>
        <v>0</v>
      </c>
      <c r="J25">
        <f t="shared" si="4"/>
        <v>3</v>
      </c>
    </row>
    <row r="26" spans="1:10" x14ac:dyDescent="0.25">
      <c r="A26" t="s">
        <v>53</v>
      </c>
      <c r="B26">
        <v>50000</v>
      </c>
      <c r="C26">
        <v>26</v>
      </c>
      <c r="D26">
        <f>'S.26.04.A'!$C$3</f>
        <v>1769.1493615529957</v>
      </c>
      <c r="E26">
        <f t="shared" si="0"/>
        <v>0.4</v>
      </c>
      <c r="F26" s="13">
        <f>'S.26.04.A (2)'!$C$11</f>
        <v>636.89377015907814</v>
      </c>
      <c r="G26">
        <f t="shared" si="1"/>
        <v>1</v>
      </c>
      <c r="H26">
        <f t="shared" si="2"/>
        <v>2014</v>
      </c>
      <c r="I26" t="b">
        <f t="shared" si="3"/>
        <v>0</v>
      </c>
      <c r="J26">
        <f t="shared" si="4"/>
        <v>3</v>
      </c>
    </row>
    <row r="27" spans="1:10" x14ac:dyDescent="0.25">
      <c r="A27" t="s">
        <v>53</v>
      </c>
      <c r="B27">
        <v>50000</v>
      </c>
      <c r="C27">
        <v>35</v>
      </c>
      <c r="D27">
        <f>'S.35.04.A'!$C$3</f>
        <v>2023.4297156914099</v>
      </c>
      <c r="E27">
        <f t="shared" si="0"/>
        <v>0.4</v>
      </c>
      <c r="F27" s="13">
        <f>'S.35.04.A (2)'!$C$11</f>
        <v>728.43469764890619</v>
      </c>
      <c r="G27">
        <f t="shared" si="1"/>
        <v>1</v>
      </c>
      <c r="H27">
        <f t="shared" si="2"/>
        <v>2014</v>
      </c>
      <c r="I27" t="b">
        <f t="shared" si="3"/>
        <v>0</v>
      </c>
      <c r="J27">
        <f t="shared" si="4"/>
        <v>3</v>
      </c>
    </row>
    <row r="28" spans="1:10" x14ac:dyDescent="0.25">
      <c r="A28" t="s">
        <v>53</v>
      </c>
      <c r="B28">
        <v>50000</v>
      </c>
      <c r="C28">
        <v>45</v>
      </c>
      <c r="D28">
        <f>'S.45.04.A'!$C$3</f>
        <v>2691.0083776017477</v>
      </c>
      <c r="E28">
        <f t="shared" si="0"/>
        <v>0.4</v>
      </c>
      <c r="F28" s="13">
        <f>'S.45.04.A (2)'!$C$11</f>
        <v>968.76301593662879</v>
      </c>
      <c r="G28">
        <f t="shared" si="1"/>
        <v>1</v>
      </c>
      <c r="H28">
        <f t="shared" si="2"/>
        <v>2014</v>
      </c>
      <c r="I28" t="b">
        <f t="shared" si="3"/>
        <v>0</v>
      </c>
      <c r="J28">
        <f t="shared" si="4"/>
        <v>3</v>
      </c>
    </row>
    <row r="29" spans="1:10" x14ac:dyDescent="0.25">
      <c r="A29" t="s">
        <v>53</v>
      </c>
      <c r="B29">
        <v>50000</v>
      </c>
      <c r="C29">
        <v>55</v>
      </c>
      <c r="D29">
        <f>'S.55.04.A'!$C$3</f>
        <v>4249.6352423446633</v>
      </c>
      <c r="E29">
        <f t="shared" si="0"/>
        <v>0.4</v>
      </c>
      <c r="F29" s="13">
        <f>'S.55.04.A (2)'!$C$11</f>
        <v>1529.8686872440799</v>
      </c>
      <c r="G29">
        <f t="shared" si="1"/>
        <v>1</v>
      </c>
      <c r="H29">
        <f t="shared" si="2"/>
        <v>2014</v>
      </c>
      <c r="I29" t="b">
        <f t="shared" si="3"/>
        <v>0</v>
      </c>
      <c r="J29">
        <f t="shared" si="4"/>
        <v>3</v>
      </c>
    </row>
    <row r="30" spans="1:10" x14ac:dyDescent="0.25">
      <c r="A30" t="s">
        <v>53</v>
      </c>
      <c r="B30">
        <v>100000</v>
      </c>
      <c r="C30">
        <v>26</v>
      </c>
      <c r="D30">
        <f>'S.26.04.B'!$C$3</f>
        <v>3306.4692868238872</v>
      </c>
      <c r="E30">
        <f t="shared" si="0"/>
        <v>0.4</v>
      </c>
      <c r="F30" s="14">
        <f>'S.26.04.B (2)'!$C$11</f>
        <v>1190.3289432565987</v>
      </c>
      <c r="G30">
        <f t="shared" si="1"/>
        <v>1</v>
      </c>
      <c r="H30">
        <f t="shared" si="2"/>
        <v>2014</v>
      </c>
      <c r="I30" t="b">
        <f t="shared" si="3"/>
        <v>0</v>
      </c>
      <c r="J30">
        <f t="shared" si="4"/>
        <v>3</v>
      </c>
    </row>
    <row r="31" spans="1:10" x14ac:dyDescent="0.25">
      <c r="A31" t="s">
        <v>53</v>
      </c>
      <c r="B31">
        <v>100000</v>
      </c>
      <c r="C31">
        <v>35</v>
      </c>
      <c r="D31">
        <f>'S.35.04.B'!$C$3</f>
        <v>3815.5351775897807</v>
      </c>
      <c r="E31">
        <f t="shared" si="0"/>
        <v>0.4</v>
      </c>
      <c r="F31" s="14">
        <f>'S.35.04.B (2)'!$C$11</f>
        <v>1373.5926639323206</v>
      </c>
      <c r="G31">
        <f t="shared" si="1"/>
        <v>1</v>
      </c>
      <c r="H31">
        <f t="shared" si="2"/>
        <v>2014</v>
      </c>
      <c r="I31" t="b">
        <f t="shared" si="3"/>
        <v>0</v>
      </c>
      <c r="J31">
        <f t="shared" si="4"/>
        <v>3</v>
      </c>
    </row>
    <row r="32" spans="1:10" x14ac:dyDescent="0.25">
      <c r="A32" t="s">
        <v>53</v>
      </c>
      <c r="B32">
        <v>100000</v>
      </c>
      <c r="C32">
        <v>45</v>
      </c>
      <c r="D32">
        <f>'S.45.04.B'!$C$3</f>
        <v>5152.0461871371172</v>
      </c>
      <c r="E32">
        <f t="shared" si="0"/>
        <v>0.4</v>
      </c>
      <c r="F32" s="14">
        <f>'S.45.04.B (2)'!$C$11</f>
        <v>1854.7366273693649</v>
      </c>
      <c r="G32">
        <f t="shared" si="1"/>
        <v>1</v>
      </c>
      <c r="H32">
        <f t="shared" si="2"/>
        <v>2014</v>
      </c>
      <c r="I32" t="b">
        <f t="shared" si="3"/>
        <v>0</v>
      </c>
      <c r="J32">
        <f t="shared" si="4"/>
        <v>3</v>
      </c>
    </row>
    <row r="33" spans="1:10" x14ac:dyDescent="0.25">
      <c r="A33" t="s">
        <v>53</v>
      </c>
      <c r="B33">
        <v>100000</v>
      </c>
      <c r="C33">
        <v>55</v>
      </c>
      <c r="D33">
        <f>'S.55.04.B'!$C$3</f>
        <v>8272.5261845869754</v>
      </c>
      <c r="E33">
        <f t="shared" si="0"/>
        <v>0.4</v>
      </c>
      <c r="F33" s="14">
        <f>'S.55.04.B (2)'!$C$11</f>
        <v>2978.1094264513099</v>
      </c>
      <c r="G33">
        <f t="shared" si="1"/>
        <v>1</v>
      </c>
      <c r="H33">
        <f t="shared" si="2"/>
        <v>2014</v>
      </c>
      <c r="I33" t="b">
        <f t="shared" si="3"/>
        <v>0</v>
      </c>
      <c r="J33">
        <f t="shared" si="4"/>
        <v>3</v>
      </c>
    </row>
    <row r="34" spans="1:10" x14ac:dyDescent="0.25">
      <c r="A34" t="s">
        <v>53</v>
      </c>
      <c r="B34">
        <v>250000</v>
      </c>
      <c r="C34">
        <v>26</v>
      </c>
      <c r="D34">
        <f>'S.26.04.C'!$C$3</f>
        <v>7918.4290626365582</v>
      </c>
      <c r="E34">
        <f t="shared" si="0"/>
        <v>0.4</v>
      </c>
      <c r="F34" s="14">
        <f>'S.26.04.C (2)'!$C$11</f>
        <v>2850.6344625491579</v>
      </c>
      <c r="G34">
        <f t="shared" si="1"/>
        <v>1</v>
      </c>
      <c r="H34">
        <f t="shared" si="2"/>
        <v>2014</v>
      </c>
      <c r="I34" t="b">
        <f t="shared" si="3"/>
        <v>0</v>
      </c>
      <c r="J34">
        <f t="shared" si="4"/>
        <v>3</v>
      </c>
    </row>
    <row r="35" spans="1:10" x14ac:dyDescent="0.25">
      <c r="A35" t="s">
        <v>53</v>
      </c>
      <c r="B35">
        <v>250000</v>
      </c>
      <c r="C35">
        <v>35</v>
      </c>
      <c r="D35">
        <f>'S.35.04.C'!$C$3</f>
        <v>9191.8515632848867</v>
      </c>
      <c r="E35">
        <f t="shared" si="0"/>
        <v>0.4</v>
      </c>
      <c r="F35" s="14">
        <f>'S.35.04.C (2)'!$C$11</f>
        <v>3309.0665627825661</v>
      </c>
      <c r="G35">
        <f t="shared" si="1"/>
        <v>1</v>
      </c>
      <c r="H35">
        <f t="shared" si="2"/>
        <v>2014</v>
      </c>
      <c r="I35" t="b">
        <f t="shared" si="3"/>
        <v>0</v>
      </c>
      <c r="J35">
        <f t="shared" si="4"/>
        <v>3</v>
      </c>
    </row>
    <row r="36" spans="1:10" x14ac:dyDescent="0.25">
      <c r="A36" t="s">
        <v>53</v>
      </c>
      <c r="B36">
        <v>250000</v>
      </c>
      <c r="C36">
        <v>45</v>
      </c>
      <c r="D36">
        <f>'S.45.04.C'!$C$3</f>
        <v>12535.159615743212</v>
      </c>
      <c r="E36">
        <f t="shared" si="0"/>
        <v>0.4</v>
      </c>
      <c r="F36" s="14">
        <f>'S.45.04.C (2)'!$C$11</f>
        <v>4512.6574616675562</v>
      </c>
      <c r="G36">
        <f t="shared" si="1"/>
        <v>1</v>
      </c>
      <c r="H36">
        <f t="shared" si="2"/>
        <v>2014</v>
      </c>
      <c r="I36" t="b">
        <f t="shared" si="3"/>
        <v>0</v>
      </c>
      <c r="J36">
        <f t="shared" si="4"/>
        <v>3</v>
      </c>
    </row>
    <row r="37" spans="1:10" x14ac:dyDescent="0.25">
      <c r="A37" t="s">
        <v>53</v>
      </c>
      <c r="B37">
        <v>250000</v>
      </c>
      <c r="C37">
        <v>55</v>
      </c>
      <c r="D37">
        <f>'S.55.04.C'!$C$3</f>
        <v>20341.199011313915</v>
      </c>
      <c r="E37">
        <f t="shared" si="0"/>
        <v>0.4</v>
      </c>
      <c r="F37" s="14">
        <f>'S.55.04.C (2)'!$C$11</f>
        <v>7322.8316440730123</v>
      </c>
      <c r="G37">
        <f t="shared" si="1"/>
        <v>1</v>
      </c>
      <c r="H37">
        <f t="shared" si="2"/>
        <v>2014</v>
      </c>
      <c r="I37" t="b">
        <f t="shared" si="3"/>
        <v>0</v>
      </c>
      <c r="J37">
        <f t="shared" si="4"/>
        <v>3</v>
      </c>
    </row>
    <row r="38" spans="1:10" x14ac:dyDescent="0.25">
      <c r="A38" t="s">
        <v>53</v>
      </c>
      <c r="B38">
        <v>500000</v>
      </c>
      <c r="C38">
        <v>26</v>
      </c>
      <c r="D38">
        <f>'S.26.04.D'!$C$3</f>
        <v>15605.028688991022</v>
      </c>
      <c r="E38">
        <f t="shared" si="0"/>
        <v>0.4</v>
      </c>
      <c r="F38" s="14">
        <f>'S.26.04.D (2)'!$C$11</f>
        <v>5617.8103280367814</v>
      </c>
      <c r="G38">
        <f t="shared" si="1"/>
        <v>1</v>
      </c>
      <c r="H38">
        <f t="shared" si="2"/>
        <v>2014</v>
      </c>
      <c r="I38" t="b">
        <f t="shared" si="3"/>
        <v>0</v>
      </c>
      <c r="J38">
        <f t="shared" si="4"/>
        <v>3</v>
      </c>
    </row>
    <row r="39" spans="1:10" x14ac:dyDescent="0.25">
      <c r="A39" t="s">
        <v>53</v>
      </c>
      <c r="B39">
        <v>500000</v>
      </c>
      <c r="C39">
        <v>35</v>
      </c>
      <c r="D39">
        <f>'S.35.04.D'!$C$3</f>
        <v>18152.378872776728</v>
      </c>
      <c r="E39">
        <f t="shared" si="0"/>
        <v>0.4</v>
      </c>
      <c r="F39" s="14">
        <f>'S.35.04.D (2)'!$C$11</f>
        <v>6534.8563941996199</v>
      </c>
      <c r="G39">
        <f t="shared" si="1"/>
        <v>1</v>
      </c>
      <c r="H39">
        <f t="shared" si="2"/>
        <v>2014</v>
      </c>
      <c r="I39" t="b">
        <f t="shared" si="3"/>
        <v>0</v>
      </c>
      <c r="J39">
        <f t="shared" si="4"/>
        <v>3</v>
      </c>
    </row>
    <row r="40" spans="1:10" x14ac:dyDescent="0.25">
      <c r="A40" t="s">
        <v>53</v>
      </c>
      <c r="B40">
        <v>500000</v>
      </c>
      <c r="C40">
        <v>45</v>
      </c>
      <c r="D40">
        <f>'S.45.04.D'!$C$3</f>
        <v>24840.348663420042</v>
      </c>
      <c r="E40">
        <f t="shared" si="0"/>
        <v>0.4</v>
      </c>
      <c r="F40" s="14">
        <f>'S.45.04.D (2)'!$C$11</f>
        <v>8942.5255188312149</v>
      </c>
      <c r="G40">
        <f t="shared" si="1"/>
        <v>1</v>
      </c>
      <c r="H40">
        <f t="shared" si="2"/>
        <v>2014</v>
      </c>
      <c r="I40" t="b">
        <f t="shared" si="3"/>
        <v>0</v>
      </c>
      <c r="J40">
        <f t="shared" si="4"/>
        <v>3</v>
      </c>
    </row>
    <row r="41" spans="1:10" x14ac:dyDescent="0.25">
      <c r="A41" t="s">
        <v>53</v>
      </c>
      <c r="B41">
        <v>500000</v>
      </c>
      <c r="C41">
        <v>55</v>
      </c>
      <c r="D41">
        <f>'S.55.04.D'!$C$3</f>
        <v>40455.65372252548</v>
      </c>
      <c r="E41">
        <f t="shared" si="0"/>
        <v>0.4</v>
      </c>
      <c r="F41" s="14">
        <f>'S.55.04.D (2)'!$C$11</f>
        <v>14564.035340109171</v>
      </c>
      <c r="G41">
        <f t="shared" si="1"/>
        <v>1</v>
      </c>
      <c r="H41">
        <f t="shared" si="2"/>
        <v>2014</v>
      </c>
      <c r="I41" t="b">
        <f t="shared" si="3"/>
        <v>0</v>
      </c>
      <c r="J41">
        <f t="shared" si="4"/>
        <v>3</v>
      </c>
    </row>
    <row r="42" spans="1:10" x14ac:dyDescent="0.25">
      <c r="A42" t="s">
        <v>53</v>
      </c>
      <c r="B42">
        <v>1000000</v>
      </c>
      <c r="C42">
        <v>26</v>
      </c>
      <c r="D42">
        <f>'S.26.04.E'!$C$3</f>
        <v>30978.227941699926</v>
      </c>
      <c r="E42">
        <f t="shared" si="0"/>
        <v>0.4</v>
      </c>
      <c r="F42" s="14">
        <f>'S.26.04.E (2)'!$C$11</f>
        <v>11152.162059011973</v>
      </c>
      <c r="G42">
        <f t="shared" si="1"/>
        <v>1</v>
      </c>
      <c r="H42">
        <f t="shared" si="2"/>
        <v>2014</v>
      </c>
      <c r="I42" t="b">
        <f t="shared" si="3"/>
        <v>0</v>
      </c>
      <c r="J42">
        <f t="shared" si="4"/>
        <v>3</v>
      </c>
    </row>
    <row r="43" spans="1:10" x14ac:dyDescent="0.25">
      <c r="A43" t="s">
        <v>53</v>
      </c>
      <c r="B43">
        <v>1000000</v>
      </c>
      <c r="C43">
        <v>35</v>
      </c>
      <c r="D43">
        <f>'S.35.04.E'!$C$3</f>
        <v>36073.433491760406</v>
      </c>
      <c r="E43">
        <f t="shared" si="0"/>
        <v>0.4</v>
      </c>
      <c r="F43" s="14">
        <f>'S.35.04.E (2)'!$C$11</f>
        <v>12986.436057033752</v>
      </c>
      <c r="G43">
        <f t="shared" si="1"/>
        <v>1</v>
      </c>
      <c r="H43">
        <f t="shared" si="2"/>
        <v>2014</v>
      </c>
      <c r="I43" t="b">
        <f t="shared" si="3"/>
        <v>0</v>
      </c>
      <c r="J43">
        <f t="shared" si="4"/>
        <v>3</v>
      </c>
    </row>
    <row r="44" spans="1:10" x14ac:dyDescent="0.25">
      <c r="A44" t="s">
        <v>53</v>
      </c>
      <c r="B44">
        <v>1000000</v>
      </c>
      <c r="C44">
        <v>45</v>
      </c>
      <c r="D44">
        <f>'S.45.04.E'!$C$3</f>
        <v>49450.726758773701</v>
      </c>
      <c r="E44">
        <f t="shared" si="0"/>
        <v>0.4</v>
      </c>
      <c r="F44" s="14">
        <f>'S.45.04.E (2)'!$C$11</f>
        <v>17802.26163315853</v>
      </c>
      <c r="G44">
        <f t="shared" si="1"/>
        <v>1</v>
      </c>
      <c r="H44">
        <f t="shared" si="2"/>
        <v>2014</v>
      </c>
      <c r="I44" t="b">
        <f t="shared" si="3"/>
        <v>0</v>
      </c>
      <c r="J44">
        <f t="shared" si="4"/>
        <v>3</v>
      </c>
    </row>
    <row r="45" spans="1:10" x14ac:dyDescent="0.25">
      <c r="A45" t="s">
        <v>53</v>
      </c>
      <c r="B45">
        <v>1000000</v>
      </c>
      <c r="C45">
        <v>55</v>
      </c>
      <c r="D45">
        <f>'S.55.04.E'!$C$3</f>
        <v>80684.56314494861</v>
      </c>
      <c r="E45">
        <f t="shared" si="0"/>
        <v>0.4</v>
      </c>
      <c r="F45" s="14">
        <f>'S.55.04.E (2)'!$C$11</f>
        <v>29046.44273218148</v>
      </c>
      <c r="G45">
        <f t="shared" si="1"/>
        <v>1</v>
      </c>
      <c r="H45">
        <f t="shared" si="2"/>
        <v>2014</v>
      </c>
      <c r="I45" t="b">
        <f t="shared" si="3"/>
        <v>0</v>
      </c>
      <c r="J45">
        <f t="shared" si="4"/>
        <v>3</v>
      </c>
    </row>
    <row r="46" spans="1:10" x14ac:dyDescent="0.25">
      <c r="A46" t="s">
        <v>53</v>
      </c>
      <c r="B46">
        <v>2000000</v>
      </c>
      <c r="C46">
        <v>26</v>
      </c>
      <c r="D46">
        <f>'S.26.04.F'!$C$3</f>
        <v>61724.626447117764</v>
      </c>
      <c r="E46">
        <f t="shared" si="0"/>
        <v>0.4</v>
      </c>
      <c r="F46" s="14">
        <f>'S.26.04.F (2)'!$C$11</f>
        <v>22220.865520962398</v>
      </c>
      <c r="G46">
        <f t="shared" si="1"/>
        <v>1</v>
      </c>
      <c r="H46">
        <f t="shared" si="2"/>
        <v>2014</v>
      </c>
      <c r="I46" t="b">
        <f t="shared" si="3"/>
        <v>0</v>
      </c>
      <c r="J46">
        <f t="shared" si="4"/>
        <v>3</v>
      </c>
    </row>
    <row r="47" spans="1:10" x14ac:dyDescent="0.25">
      <c r="A47" t="s">
        <v>53</v>
      </c>
      <c r="B47">
        <v>2000000</v>
      </c>
      <c r="C47">
        <v>35</v>
      </c>
      <c r="D47">
        <f>'S.35.04.F'!$C$3</f>
        <v>71915.542729727764</v>
      </c>
      <c r="E47">
        <f t="shared" si="0"/>
        <v>0.4</v>
      </c>
      <c r="F47" s="14">
        <f>'S.35.04.F (2)'!$C$11</f>
        <v>25889.595382701977</v>
      </c>
      <c r="G47">
        <f t="shared" si="1"/>
        <v>1</v>
      </c>
      <c r="H47">
        <f t="shared" si="2"/>
        <v>2014</v>
      </c>
      <c r="I47" t="b">
        <f t="shared" si="3"/>
        <v>0</v>
      </c>
      <c r="J47">
        <f t="shared" si="4"/>
        <v>3</v>
      </c>
    </row>
    <row r="48" spans="1:10" x14ac:dyDescent="0.25">
      <c r="A48" t="s">
        <v>53</v>
      </c>
      <c r="B48">
        <v>2000000</v>
      </c>
      <c r="C48">
        <v>45</v>
      </c>
      <c r="D48">
        <f>'S.45.04.F'!$C$3</f>
        <v>98671.482949481011</v>
      </c>
      <c r="E48">
        <f t="shared" si="0"/>
        <v>0.4</v>
      </c>
      <c r="F48" s="14">
        <f>'S.45.04.F (2)'!$C$11</f>
        <v>35521.733861813096</v>
      </c>
      <c r="G48">
        <f t="shared" si="1"/>
        <v>1</v>
      </c>
      <c r="H48">
        <f t="shared" si="2"/>
        <v>2014</v>
      </c>
      <c r="I48" t="b">
        <f t="shared" si="3"/>
        <v>0</v>
      </c>
      <c r="J48">
        <f t="shared" si="4"/>
        <v>3</v>
      </c>
    </row>
    <row r="49" spans="1:10" x14ac:dyDescent="0.25">
      <c r="A49" t="s">
        <v>53</v>
      </c>
      <c r="B49">
        <v>2000000</v>
      </c>
      <c r="C49">
        <v>55</v>
      </c>
      <c r="D49">
        <f>'S.55.04.F'!$C$3</f>
        <v>161142.38198979487</v>
      </c>
      <c r="E49">
        <f t="shared" si="0"/>
        <v>0.4</v>
      </c>
      <c r="F49" s="14">
        <f>'S.55.04.F (2)'!$C$11</f>
        <v>58011.257516326114</v>
      </c>
      <c r="G49">
        <f t="shared" si="1"/>
        <v>1</v>
      </c>
      <c r="H49">
        <f t="shared" si="2"/>
        <v>2014</v>
      </c>
      <c r="I49" t="b">
        <f t="shared" si="3"/>
        <v>0</v>
      </c>
      <c r="J49">
        <f t="shared" si="4"/>
        <v>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43676-4578-4906-99EA-244AE347EA16}">
  <dimension ref="A1:I96"/>
  <sheetViews>
    <sheetView workbookViewId="0">
      <selection activeCell="G73" sqref="G73"/>
    </sheetView>
  </sheetViews>
  <sheetFormatPr defaultRowHeight="15" x14ac:dyDescent="0.25"/>
  <cols>
    <col min="2" max="2" width="14.28515625" bestFit="1" customWidth="1"/>
    <col min="3" max="3" width="11.140625" bestFit="1" customWidth="1"/>
    <col min="4" max="4" width="15.5703125" bestFit="1" customWidth="1"/>
  </cols>
  <sheetData>
    <row r="1" spans="1:9" x14ac:dyDescent="0.25">
      <c r="A1" s="15" t="s">
        <v>49</v>
      </c>
      <c r="B1" s="16" t="s">
        <v>18</v>
      </c>
    </row>
    <row r="2" spans="1:9" ht="18.75" x14ac:dyDescent="0.3">
      <c r="A2" s="17">
        <v>26</v>
      </c>
      <c r="B2" s="4">
        <v>2.5950000000000001E-3</v>
      </c>
      <c r="D2" s="18"/>
      <c r="I2" s="19"/>
    </row>
    <row r="3" spans="1:9" x14ac:dyDescent="0.25">
      <c r="A3" s="17">
        <v>27</v>
      </c>
      <c r="B3" s="4">
        <v>2.5990000000000002E-3</v>
      </c>
      <c r="D3" s="18"/>
      <c r="I3" s="6"/>
    </row>
    <row r="4" spans="1:9" x14ac:dyDescent="0.25">
      <c r="A4" s="17">
        <v>28</v>
      </c>
      <c r="B4" s="4">
        <v>2.6029999999999998E-3</v>
      </c>
      <c r="D4" s="18"/>
      <c r="I4" s="6"/>
    </row>
    <row r="5" spans="1:9" x14ac:dyDescent="0.25">
      <c r="A5" s="17">
        <v>29</v>
      </c>
      <c r="B5" s="4">
        <v>2.6080000000000001E-3</v>
      </c>
      <c r="D5" s="18"/>
    </row>
    <row r="6" spans="1:9" x14ac:dyDescent="0.25">
      <c r="A6" s="17">
        <v>30</v>
      </c>
      <c r="B6" s="4">
        <v>2.614E-3</v>
      </c>
      <c r="D6" s="18"/>
    </row>
    <row r="7" spans="1:9" x14ac:dyDescent="0.25">
      <c r="A7" s="17">
        <v>31</v>
      </c>
      <c r="B7" s="4">
        <v>2.624E-3</v>
      </c>
      <c r="D7" s="18"/>
    </row>
    <row r="8" spans="1:9" x14ac:dyDescent="0.25">
      <c r="A8" s="17">
        <v>32</v>
      </c>
      <c r="B8" s="4">
        <v>2.6350000000000002E-3</v>
      </c>
    </row>
    <row r="9" spans="1:9" x14ac:dyDescent="0.25">
      <c r="A9" s="17">
        <v>33</v>
      </c>
      <c r="B9" s="4">
        <v>2.647E-3</v>
      </c>
    </row>
    <row r="10" spans="1:9" x14ac:dyDescent="0.25">
      <c r="A10" s="17">
        <v>34</v>
      </c>
      <c r="B10" s="4">
        <v>2.6610000000000002E-3</v>
      </c>
    </row>
    <row r="11" spans="1:9" x14ac:dyDescent="0.25">
      <c r="A11" s="17">
        <v>35</v>
      </c>
      <c r="B11" s="4">
        <v>2.676E-3</v>
      </c>
    </row>
    <row r="12" spans="1:9" x14ac:dyDescent="0.25">
      <c r="A12" s="17">
        <v>36</v>
      </c>
      <c r="B12" s="4">
        <v>2.6930000000000001E-3</v>
      </c>
    </row>
    <row r="13" spans="1:9" x14ac:dyDescent="0.25">
      <c r="A13" s="17">
        <v>37</v>
      </c>
      <c r="B13" s="4">
        <v>2.7169999999999998E-3</v>
      </c>
    </row>
    <row r="14" spans="1:9" x14ac:dyDescent="0.25">
      <c r="A14" s="17">
        <v>38</v>
      </c>
      <c r="B14" s="4">
        <v>2.745E-3</v>
      </c>
    </row>
    <row r="15" spans="1:9" x14ac:dyDescent="0.25">
      <c r="A15" s="17">
        <v>39</v>
      </c>
      <c r="B15" s="4">
        <v>2.7729999999999999E-3</v>
      </c>
    </row>
    <row r="16" spans="1:9" x14ac:dyDescent="0.25">
      <c r="A16" s="17">
        <v>40</v>
      </c>
      <c r="B16" s="4">
        <v>2.8019999999999998E-3</v>
      </c>
    </row>
    <row r="17" spans="1:2" x14ac:dyDescent="0.25">
      <c r="A17" s="17">
        <v>41</v>
      </c>
      <c r="B17" s="4">
        <v>2.8370000000000001E-3</v>
      </c>
    </row>
    <row r="18" spans="1:2" x14ac:dyDescent="0.25">
      <c r="A18" s="17">
        <v>42</v>
      </c>
      <c r="B18" s="4">
        <v>2.8709999999999999E-3</v>
      </c>
    </row>
    <row r="19" spans="1:2" x14ac:dyDescent="0.25">
      <c r="A19" s="17">
        <v>43</v>
      </c>
      <c r="B19" s="4">
        <v>2.9099999999999998E-3</v>
      </c>
    </row>
    <row r="20" spans="1:2" x14ac:dyDescent="0.25">
      <c r="A20" s="17">
        <v>44</v>
      </c>
      <c r="B20" s="4">
        <v>2.9520000000000002E-3</v>
      </c>
    </row>
    <row r="21" spans="1:2" x14ac:dyDescent="0.25">
      <c r="A21" s="17">
        <v>45</v>
      </c>
      <c r="B21" s="4">
        <v>2.9979999999999998E-3</v>
      </c>
    </row>
    <row r="22" spans="1:2" x14ac:dyDescent="0.25">
      <c r="A22" s="17">
        <v>46</v>
      </c>
      <c r="B22" s="4">
        <v>3.0469999999999998E-3</v>
      </c>
    </row>
    <row r="23" spans="1:2" x14ac:dyDescent="0.25">
      <c r="A23" s="17">
        <v>47</v>
      </c>
      <c r="B23" s="4">
        <v>3.104E-3</v>
      </c>
    </row>
    <row r="24" spans="1:2" x14ac:dyDescent="0.25">
      <c r="A24" s="17">
        <v>48</v>
      </c>
      <c r="B24" s="4">
        <v>3.1700000000000001E-3</v>
      </c>
    </row>
    <row r="25" spans="1:2" x14ac:dyDescent="0.25">
      <c r="A25" s="17">
        <v>49</v>
      </c>
      <c r="B25" s="4">
        <v>3.2390000000000001E-3</v>
      </c>
    </row>
    <row r="26" spans="1:2" x14ac:dyDescent="0.25">
      <c r="A26" s="17">
        <v>50</v>
      </c>
      <c r="B26" s="4">
        <v>3.3149999999999998E-3</v>
      </c>
    </row>
    <row r="27" spans="1:2" x14ac:dyDescent="0.25">
      <c r="A27" s="17">
        <v>51</v>
      </c>
      <c r="B27" s="4">
        <v>3.3969999999999998E-3</v>
      </c>
    </row>
    <row r="28" spans="1:2" x14ac:dyDescent="0.25">
      <c r="A28" s="17">
        <v>52</v>
      </c>
      <c r="B28" s="4">
        <v>3.4910000000000002E-3</v>
      </c>
    </row>
    <row r="29" spans="1:2" x14ac:dyDescent="0.25">
      <c r="A29" s="17">
        <v>53</v>
      </c>
      <c r="B29" s="4">
        <v>3.5990000000000002E-3</v>
      </c>
    </row>
    <row r="30" spans="1:2" x14ac:dyDescent="0.25">
      <c r="A30" s="17">
        <v>54</v>
      </c>
      <c r="B30" s="4">
        <v>3.7169999999999998E-3</v>
      </c>
    </row>
    <row r="31" spans="1:2" x14ac:dyDescent="0.25">
      <c r="A31" s="17">
        <v>55</v>
      </c>
      <c r="B31" s="4">
        <v>3.852E-3</v>
      </c>
    </row>
    <row r="32" spans="1:2" x14ac:dyDescent="0.25">
      <c r="A32" s="17">
        <v>56</v>
      </c>
      <c r="B32" s="4">
        <v>4.0049999999999999E-3</v>
      </c>
    </row>
    <row r="33" spans="1:2" x14ac:dyDescent="0.25">
      <c r="A33" s="17">
        <v>57</v>
      </c>
      <c r="B33" s="4">
        <v>4.1640000000000002E-3</v>
      </c>
    </row>
    <row r="34" spans="1:2" x14ac:dyDescent="0.25">
      <c r="A34" s="17">
        <v>58</v>
      </c>
      <c r="B34" s="4">
        <v>4.3350000000000003E-3</v>
      </c>
    </row>
    <row r="35" spans="1:2" x14ac:dyDescent="0.25">
      <c r="A35" s="17">
        <v>59</v>
      </c>
      <c r="B35" s="4">
        <v>4.522E-3</v>
      </c>
    </row>
    <row r="36" spans="1:2" x14ac:dyDescent="0.25">
      <c r="A36" s="17">
        <v>60</v>
      </c>
      <c r="B36" s="4">
        <v>4.7470000000000004E-3</v>
      </c>
    </row>
    <row r="37" spans="1:2" x14ac:dyDescent="0.25">
      <c r="A37" s="17">
        <v>61</v>
      </c>
      <c r="B37" s="4">
        <v>4.9870000000000001E-3</v>
      </c>
    </row>
    <row r="38" spans="1:2" x14ac:dyDescent="0.25">
      <c r="A38" s="17">
        <v>62</v>
      </c>
      <c r="B38" s="4">
        <v>5.2249999999999996E-3</v>
      </c>
    </row>
    <row r="39" spans="1:2" x14ac:dyDescent="0.25">
      <c r="A39" s="17">
        <v>63</v>
      </c>
      <c r="B39" s="4">
        <v>5.4879999999999998E-3</v>
      </c>
    </row>
    <row r="40" spans="1:2" x14ac:dyDescent="0.25">
      <c r="A40" s="17">
        <v>64</v>
      </c>
      <c r="B40" s="4">
        <v>5.7670000000000004E-3</v>
      </c>
    </row>
    <row r="41" spans="1:2" x14ac:dyDescent="0.25">
      <c r="A41" s="17">
        <v>65</v>
      </c>
      <c r="B41" s="4">
        <v>6.0780000000000001E-3</v>
      </c>
    </row>
    <row r="42" spans="1:2" x14ac:dyDescent="0.25">
      <c r="A42" s="17">
        <v>66</v>
      </c>
      <c r="B42" s="4">
        <v>6.4359999999999999E-3</v>
      </c>
    </row>
    <row r="43" spans="1:2" x14ac:dyDescent="0.25">
      <c r="A43" s="17">
        <v>67</v>
      </c>
      <c r="B43" s="4">
        <v>6.8199999999999997E-3</v>
      </c>
    </row>
    <row r="44" spans="1:2" x14ac:dyDescent="0.25">
      <c r="A44" s="17">
        <v>68</v>
      </c>
      <c r="B44" s="4">
        <v>7.2269999999999999E-3</v>
      </c>
    </row>
    <row r="45" spans="1:2" x14ac:dyDescent="0.25">
      <c r="A45" s="17">
        <v>69</v>
      </c>
      <c r="B45" s="4">
        <v>7.6860000000000001E-3</v>
      </c>
    </row>
    <row r="46" spans="1:2" x14ac:dyDescent="0.25">
      <c r="A46" s="17">
        <v>70</v>
      </c>
      <c r="B46" s="4">
        <v>8.2030000000000002E-3</v>
      </c>
    </row>
    <row r="47" spans="1:2" x14ac:dyDescent="0.25">
      <c r="A47" s="17">
        <v>71</v>
      </c>
      <c r="B47" s="4">
        <v>8.7950000000000007E-3</v>
      </c>
    </row>
    <row r="48" spans="1:2" x14ac:dyDescent="0.25">
      <c r="A48" s="17">
        <v>72</v>
      </c>
      <c r="B48" s="4">
        <v>9.4780000000000003E-3</v>
      </c>
    </row>
    <row r="49" spans="1:2" x14ac:dyDescent="0.25">
      <c r="A49" s="17">
        <v>73</v>
      </c>
      <c r="B49" s="4">
        <v>1.0265E-2</v>
      </c>
    </row>
    <row r="50" spans="1:2" x14ac:dyDescent="0.25">
      <c r="A50" s="17">
        <v>74</v>
      </c>
      <c r="B50" s="4">
        <v>1.1204E-2</v>
      </c>
    </row>
    <row r="51" spans="1:2" x14ac:dyDescent="0.25">
      <c r="A51" s="17">
        <v>75</v>
      </c>
      <c r="B51" s="4">
        <v>1.2285000000000001E-2</v>
      </c>
    </row>
    <row r="52" spans="1:2" x14ac:dyDescent="0.25">
      <c r="A52" s="17">
        <v>76</v>
      </c>
      <c r="B52" s="4">
        <v>1.3528E-2</v>
      </c>
    </row>
    <row r="53" spans="1:2" x14ac:dyDescent="0.25">
      <c r="A53" s="17">
        <v>77</v>
      </c>
      <c r="B53" s="4">
        <v>1.4963000000000001E-2</v>
      </c>
    </row>
    <row r="54" spans="1:2" x14ac:dyDescent="0.25">
      <c r="A54" s="17">
        <v>78</v>
      </c>
      <c r="B54" s="4">
        <v>1.6567999999999999E-2</v>
      </c>
    </row>
    <row r="55" spans="1:2" x14ac:dyDescent="0.25">
      <c r="A55" s="17">
        <v>79</v>
      </c>
      <c r="B55" s="4">
        <v>1.8353999999999999E-2</v>
      </c>
    </row>
    <row r="56" spans="1:2" x14ac:dyDescent="0.25">
      <c r="A56" s="17">
        <v>80</v>
      </c>
      <c r="B56" s="4">
        <v>2.0303000000000002E-2</v>
      </c>
    </row>
    <row r="57" spans="1:2" x14ac:dyDescent="0.25">
      <c r="A57" s="17">
        <v>81</v>
      </c>
      <c r="B57" s="4">
        <v>2.2446000000000001E-2</v>
      </c>
    </row>
    <row r="58" spans="1:2" x14ac:dyDescent="0.25">
      <c r="A58" s="17">
        <v>82</v>
      </c>
      <c r="B58" s="4">
        <v>2.4856E-2</v>
      </c>
    </row>
    <row r="59" spans="1:2" x14ac:dyDescent="0.25">
      <c r="A59" s="17">
        <v>83</v>
      </c>
      <c r="B59" s="4">
        <v>2.7564999999999999E-2</v>
      </c>
    </row>
    <row r="60" spans="1:2" x14ac:dyDescent="0.25">
      <c r="A60" s="17">
        <v>84</v>
      </c>
      <c r="B60" s="4">
        <v>3.0620999999999999E-2</v>
      </c>
    </row>
    <row r="61" spans="1:2" x14ac:dyDescent="0.25">
      <c r="A61" s="17">
        <v>85</v>
      </c>
      <c r="B61" s="4">
        <v>3.3921E-2</v>
      </c>
    </row>
    <row r="62" spans="1:2" x14ac:dyDescent="0.25">
      <c r="A62" s="17">
        <v>86</v>
      </c>
      <c r="B62" s="4">
        <v>3.7368999999999999E-2</v>
      </c>
    </row>
    <row r="63" spans="1:2" x14ac:dyDescent="0.25">
      <c r="A63" s="17">
        <v>87</v>
      </c>
      <c r="B63" s="20">
        <v>5.0548205999999998E-2</v>
      </c>
    </row>
    <row r="64" spans="1:2" x14ac:dyDescent="0.25">
      <c r="A64" s="17">
        <v>88</v>
      </c>
      <c r="B64" s="20">
        <v>6.4784177999999998E-2</v>
      </c>
    </row>
    <row r="65" spans="1:2" x14ac:dyDescent="0.25">
      <c r="A65" s="17">
        <v>89</v>
      </c>
      <c r="B65" s="20">
        <v>8.0470763000000001E-2</v>
      </c>
    </row>
    <row r="66" spans="1:2" x14ac:dyDescent="0.25">
      <c r="A66" s="17">
        <v>90</v>
      </c>
      <c r="B66" s="20">
        <v>9.7818447000000003E-2</v>
      </c>
    </row>
    <row r="67" spans="1:2" x14ac:dyDescent="0.25">
      <c r="A67" s="17">
        <v>91</v>
      </c>
      <c r="B67" s="20">
        <v>0.115047869</v>
      </c>
    </row>
    <row r="68" spans="1:2" x14ac:dyDescent="0.25">
      <c r="A68" s="17">
        <v>92</v>
      </c>
      <c r="B68" s="20">
        <v>0.13365521</v>
      </c>
    </row>
    <row r="69" spans="1:2" x14ac:dyDescent="0.25">
      <c r="A69" s="17">
        <v>93</v>
      </c>
      <c r="B69" s="20">
        <v>0.153152232</v>
      </c>
    </row>
    <row r="70" spans="1:2" x14ac:dyDescent="0.25">
      <c r="A70" s="17">
        <v>94</v>
      </c>
      <c r="B70" s="20">
        <v>0.17329698399999999</v>
      </c>
    </row>
    <row r="71" spans="1:2" x14ac:dyDescent="0.25">
      <c r="A71" s="17">
        <v>95</v>
      </c>
      <c r="B71" s="20">
        <v>0.19491187900000001</v>
      </c>
    </row>
    <row r="72" spans="1:2" x14ac:dyDescent="0.25">
      <c r="A72" s="17">
        <v>96</v>
      </c>
      <c r="B72" s="20">
        <v>0.21714087100000001</v>
      </c>
    </row>
    <row r="73" spans="1:2" x14ac:dyDescent="0.25">
      <c r="A73" s="17">
        <v>97</v>
      </c>
      <c r="B73" s="20">
        <v>0.240684854</v>
      </c>
    </row>
    <row r="74" spans="1:2" x14ac:dyDescent="0.25">
      <c r="A74" s="17">
        <v>98</v>
      </c>
      <c r="B74" s="20">
        <v>0.26560892699999999</v>
      </c>
    </row>
    <row r="75" spans="1:2" x14ac:dyDescent="0.25">
      <c r="A75" s="17">
        <v>99</v>
      </c>
      <c r="B75" s="20">
        <v>0.29099302900000001</v>
      </c>
    </row>
    <row r="76" spans="1:2" x14ac:dyDescent="0.25">
      <c r="A76" s="17">
        <v>100</v>
      </c>
      <c r="B76" s="20">
        <v>0.31752069599999999</v>
      </c>
    </row>
    <row r="77" spans="1:2" x14ac:dyDescent="0.25">
      <c r="A77" s="17">
        <v>101</v>
      </c>
      <c r="B77" s="20">
        <v>0.344227385</v>
      </c>
    </row>
    <row r="78" spans="1:2" x14ac:dyDescent="0.25">
      <c r="A78" s="17">
        <v>102</v>
      </c>
      <c r="B78" s="20">
        <v>0.370496828</v>
      </c>
    </row>
    <row r="79" spans="1:2" x14ac:dyDescent="0.25">
      <c r="A79" s="17">
        <v>103</v>
      </c>
      <c r="B79" s="20">
        <v>0.397394472</v>
      </c>
    </row>
    <row r="80" spans="1:2" x14ac:dyDescent="0.25">
      <c r="A80" s="17">
        <v>104</v>
      </c>
      <c r="B80" s="20">
        <v>0.424762996</v>
      </c>
    </row>
    <row r="81" spans="1:2" x14ac:dyDescent="0.25">
      <c r="A81" s="17">
        <v>105</v>
      </c>
      <c r="B81" s="20">
        <v>0.45242554800000001</v>
      </c>
    </row>
    <row r="82" spans="1:2" x14ac:dyDescent="0.25">
      <c r="A82" s="17">
        <v>106</v>
      </c>
      <c r="B82" s="20">
        <v>0.48020744799999998</v>
      </c>
    </row>
    <row r="83" spans="1:2" x14ac:dyDescent="0.25">
      <c r="A83" s="17">
        <v>107</v>
      </c>
      <c r="B83" s="20">
        <v>0.508136904</v>
      </c>
    </row>
    <row r="84" spans="1:2" x14ac:dyDescent="0.25">
      <c r="A84" s="17">
        <v>108</v>
      </c>
      <c r="B84" s="20">
        <v>0.53626491099999996</v>
      </c>
    </row>
    <row r="85" spans="1:2" x14ac:dyDescent="0.25">
      <c r="A85" s="17">
        <v>109</v>
      </c>
      <c r="B85" s="20">
        <v>0.564431978</v>
      </c>
    </row>
    <row r="86" spans="1:2" x14ac:dyDescent="0.25">
      <c r="A86" s="17">
        <v>110</v>
      </c>
      <c r="B86" s="20">
        <v>0.59247427200000002</v>
      </c>
    </row>
    <row r="87" spans="1:2" x14ac:dyDescent="0.25">
      <c r="A87" s="17">
        <v>111</v>
      </c>
      <c r="B87" s="20">
        <v>0.62503115200000003</v>
      </c>
    </row>
    <row r="88" spans="1:2" x14ac:dyDescent="0.25">
      <c r="A88" s="17">
        <v>112</v>
      </c>
      <c r="B88" s="20">
        <v>0.65741117999999998</v>
      </c>
    </row>
    <row r="89" spans="1:2" x14ac:dyDescent="0.25">
      <c r="A89" s="17">
        <v>113</v>
      </c>
      <c r="B89" s="20">
        <v>0.68957421399999996</v>
      </c>
    </row>
    <row r="90" spans="1:2" x14ac:dyDescent="0.25">
      <c r="A90" s="17">
        <v>114</v>
      </c>
      <c r="B90" s="20">
        <v>0.72148010799999995</v>
      </c>
    </row>
    <row r="91" spans="1:2" x14ac:dyDescent="0.25">
      <c r="A91" s="17">
        <v>115</v>
      </c>
      <c r="B91" s="20">
        <v>0.75308980400000003</v>
      </c>
    </row>
    <row r="92" spans="1:2" x14ac:dyDescent="0.25">
      <c r="A92" s="17">
        <v>116</v>
      </c>
      <c r="B92" s="20">
        <v>0.78453892300000005</v>
      </c>
    </row>
    <row r="93" spans="1:2" x14ac:dyDescent="0.25">
      <c r="A93" s="17">
        <v>117</v>
      </c>
      <c r="B93" s="20">
        <v>0.81598695700000001</v>
      </c>
    </row>
    <row r="94" spans="1:2" x14ac:dyDescent="0.25">
      <c r="A94" s="17">
        <v>118</v>
      </c>
      <c r="B94" s="20">
        <v>0.84743607600000004</v>
      </c>
    </row>
    <row r="95" spans="1:2" x14ac:dyDescent="0.25">
      <c r="A95" s="17">
        <v>119</v>
      </c>
      <c r="B95" s="20">
        <v>0.87888519499999995</v>
      </c>
    </row>
    <row r="96" spans="1:2" x14ac:dyDescent="0.25">
      <c r="A96" s="21">
        <v>120</v>
      </c>
      <c r="B96" s="20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3A75-AB02-4B71-BF36-B611D1F344AF}">
  <dimension ref="A1:M142"/>
  <sheetViews>
    <sheetView topLeftCell="A47" workbookViewId="0">
      <selection activeCell="G73" sqref="G73"/>
    </sheetView>
  </sheetViews>
  <sheetFormatPr defaultRowHeight="15" x14ac:dyDescent="0.25"/>
  <cols>
    <col min="3" max="3" width="9.28515625" bestFit="1" customWidth="1"/>
  </cols>
  <sheetData>
    <row r="1" spans="1:7" ht="75" x14ac:dyDescent="0.25">
      <c r="A1" s="15" t="s">
        <v>5</v>
      </c>
      <c r="B1" s="22" t="s">
        <v>54</v>
      </c>
      <c r="C1" s="23" t="s">
        <v>55</v>
      </c>
      <c r="D1" s="23" t="s">
        <v>56</v>
      </c>
      <c r="E1" s="24" t="s">
        <v>57</v>
      </c>
    </row>
    <row r="2" spans="1:7" x14ac:dyDescent="0.25">
      <c r="A2" s="17">
        <v>1962</v>
      </c>
      <c r="B2" s="25">
        <v>2.6700000000000002E-2</v>
      </c>
      <c r="C2" s="25">
        <v>3.1E-2</v>
      </c>
      <c r="D2" s="25">
        <v>3.5200000000000002E-2</v>
      </c>
      <c r="E2" s="26">
        <v>4.4900000000000002E-2</v>
      </c>
      <c r="G2" s="5" t="s">
        <v>58</v>
      </c>
    </row>
    <row r="3" spans="1:7" x14ac:dyDescent="0.25">
      <c r="A3" s="17">
        <v>1963</v>
      </c>
      <c r="B3" s="25">
        <v>2.3699999999999999E-2</v>
      </c>
      <c r="C3" s="25">
        <v>3.78E-2</v>
      </c>
      <c r="D3" s="25">
        <v>0.04</v>
      </c>
      <c r="E3" s="26">
        <v>4.7500000000000001E-2</v>
      </c>
    </row>
    <row r="4" spans="1:7" x14ac:dyDescent="0.25">
      <c r="A4" s="17">
        <v>1964</v>
      </c>
      <c r="B4" s="25">
        <v>2.6700000000000002E-2</v>
      </c>
      <c r="C4" s="25">
        <v>3.9800000000000002E-2</v>
      </c>
      <c r="D4" s="25">
        <v>4.3900000000000002E-2</v>
      </c>
      <c r="E4" s="26">
        <v>4.7899999999999998E-2</v>
      </c>
    </row>
    <row r="5" spans="1:7" x14ac:dyDescent="0.25">
      <c r="A5" s="17">
        <v>1965</v>
      </c>
      <c r="B5" s="25">
        <v>3.4099999999999998E-2</v>
      </c>
      <c r="C5" s="25">
        <v>4.48E-2</v>
      </c>
      <c r="D5" s="25">
        <v>4.58E-2</v>
      </c>
      <c r="E5" s="26">
        <v>4.7500000000000001E-2</v>
      </c>
    </row>
    <row r="6" spans="1:7" x14ac:dyDescent="0.25">
      <c r="A6" s="17">
        <v>1966</v>
      </c>
      <c r="B6" s="25">
        <v>3.1699999999999999E-2</v>
      </c>
      <c r="C6" s="25">
        <v>5.9299999999999999E-2</v>
      </c>
      <c r="D6" s="25">
        <v>6.0999999999999999E-2</v>
      </c>
      <c r="E6" s="26">
        <v>5.79E-2</v>
      </c>
    </row>
    <row r="7" spans="1:7" x14ac:dyDescent="0.25">
      <c r="A7" s="17">
        <v>1967</v>
      </c>
      <c r="B7" s="25">
        <v>3.15E-2</v>
      </c>
      <c r="C7" s="25">
        <v>4.8399999999999999E-2</v>
      </c>
      <c r="D7" s="25">
        <v>5.62E-2</v>
      </c>
      <c r="E7" s="26">
        <v>5.79E-2</v>
      </c>
    </row>
    <row r="8" spans="1:7" x14ac:dyDescent="0.25">
      <c r="A8" s="17">
        <v>1968</v>
      </c>
      <c r="B8" s="25">
        <v>3.1800000000000002E-2</v>
      </c>
      <c r="C8" s="25">
        <v>6.2199999999999998E-2</v>
      </c>
      <c r="D8" s="25">
        <v>6.2799999999999995E-2</v>
      </c>
      <c r="E8" s="26">
        <v>6.2300000000000001E-2</v>
      </c>
    </row>
    <row r="9" spans="1:7" x14ac:dyDescent="0.25">
      <c r="A9" s="17">
        <v>1969</v>
      </c>
      <c r="B9" s="25">
        <v>3.15E-2</v>
      </c>
      <c r="C9" s="25">
        <v>9.0200000000000002E-2</v>
      </c>
      <c r="D9" s="25">
        <v>7.9299999999999995E-2</v>
      </c>
      <c r="E9" s="26">
        <v>7.3899999999999993E-2</v>
      </c>
    </row>
    <row r="10" spans="1:7" x14ac:dyDescent="0.25">
      <c r="A10" s="17">
        <v>1970</v>
      </c>
      <c r="B10" s="25">
        <v>4.5400000000000003E-2</v>
      </c>
      <c r="C10" s="25">
        <v>8.3000000000000004E-2</v>
      </c>
      <c r="D10" s="25">
        <v>8.0399999999999999E-2</v>
      </c>
      <c r="E10" s="26">
        <v>8.5500000000000007E-2</v>
      </c>
    </row>
    <row r="11" spans="1:7" x14ac:dyDescent="0.25">
      <c r="A11" s="17">
        <v>1971</v>
      </c>
      <c r="B11" s="25">
        <v>5.1999999999999998E-2</v>
      </c>
      <c r="C11" s="25">
        <v>5.04E-2</v>
      </c>
      <c r="D11" s="25">
        <v>5.2900000000000003E-2</v>
      </c>
      <c r="E11" s="26">
        <v>6.7000000000000004E-2</v>
      </c>
    </row>
    <row r="12" spans="1:7" x14ac:dyDescent="0.25">
      <c r="A12" s="17">
        <v>1972</v>
      </c>
      <c r="B12" s="25">
        <v>5.5399999999999998E-2</v>
      </c>
      <c r="C12" s="25">
        <v>5.04E-2</v>
      </c>
      <c r="D12" s="25">
        <v>5.6300000000000003E-2</v>
      </c>
      <c r="E12" s="26">
        <v>7.1099999999999997E-2</v>
      </c>
    </row>
    <row r="13" spans="1:7" x14ac:dyDescent="0.25">
      <c r="A13" s="17">
        <v>1973</v>
      </c>
      <c r="B13" s="25">
        <v>7.9500000000000001E-2</v>
      </c>
      <c r="C13" s="25">
        <v>9.7000000000000003E-2</v>
      </c>
      <c r="D13" s="25">
        <v>8.14E-2</v>
      </c>
      <c r="E13" s="26">
        <v>7.5700000000000003E-2</v>
      </c>
    </row>
    <row r="14" spans="1:7" x14ac:dyDescent="0.25">
      <c r="A14" s="17">
        <v>1974</v>
      </c>
      <c r="B14" s="25">
        <v>0.12620000000000001</v>
      </c>
      <c r="C14" s="25">
        <v>0.11899999999999999</v>
      </c>
      <c r="D14" s="25">
        <v>9.3600000000000003E-2</v>
      </c>
      <c r="E14" s="26">
        <v>8.5900000000000004E-2</v>
      </c>
    </row>
    <row r="15" spans="1:7" x14ac:dyDescent="0.25">
      <c r="A15" s="17">
        <v>1975</v>
      </c>
      <c r="B15" s="25">
        <v>8.9099999999999999E-2</v>
      </c>
      <c r="C15" s="25">
        <v>6.3600000000000004E-2</v>
      </c>
      <c r="D15" s="25">
        <v>7.4099999999999999E-2</v>
      </c>
      <c r="E15" s="26">
        <v>8.7499999999999994E-2</v>
      </c>
    </row>
    <row r="16" spans="1:7" x14ac:dyDescent="0.25">
      <c r="A16" s="17">
        <v>1976</v>
      </c>
      <c r="B16" s="25">
        <v>7.22E-2</v>
      </c>
      <c r="C16" s="25">
        <v>5.5599999999999997E-2</v>
      </c>
      <c r="D16" s="25">
        <v>6.5100000000000005E-2</v>
      </c>
      <c r="E16" s="26">
        <v>8.4699999999999998E-2</v>
      </c>
    </row>
    <row r="17" spans="1:5" x14ac:dyDescent="0.25">
      <c r="A17" s="17">
        <v>1977</v>
      </c>
      <c r="B17" s="25">
        <v>8.3500000000000005E-2</v>
      </c>
      <c r="C17" s="25">
        <v>6.3200000000000006E-2</v>
      </c>
      <c r="D17" s="25">
        <v>6.9199999999999998E-2</v>
      </c>
      <c r="E17" s="26">
        <v>8.4500000000000006E-2</v>
      </c>
    </row>
    <row r="18" spans="1:5" x14ac:dyDescent="0.25">
      <c r="A18" s="17">
        <v>1978</v>
      </c>
      <c r="B18" s="25">
        <v>7.3700000000000002E-2</v>
      </c>
      <c r="C18" s="25">
        <v>9.2100000000000001E-2</v>
      </c>
      <c r="D18" s="25">
        <v>9.6500000000000002E-2</v>
      </c>
      <c r="E18" s="26">
        <v>9.7299999999999998E-2</v>
      </c>
    </row>
    <row r="19" spans="1:5" x14ac:dyDescent="0.25">
      <c r="A19" s="17">
        <v>1979</v>
      </c>
      <c r="B19" s="25">
        <v>8.0600000000000005E-2</v>
      </c>
      <c r="C19" s="25">
        <v>0.13200000000000001</v>
      </c>
      <c r="D19" s="25">
        <v>0.126</v>
      </c>
      <c r="E19" s="26">
        <v>0.1123</v>
      </c>
    </row>
    <row r="20" spans="1:5" x14ac:dyDescent="0.25">
      <c r="A20" s="17">
        <v>1980</v>
      </c>
      <c r="B20" s="25">
        <v>0.1255</v>
      </c>
      <c r="C20" s="25">
        <v>0.14649999999999999</v>
      </c>
      <c r="D20" s="25">
        <v>0.1323</v>
      </c>
      <c r="E20" s="26">
        <v>0.1258</v>
      </c>
    </row>
    <row r="21" spans="1:5" x14ac:dyDescent="0.25">
      <c r="A21" s="17">
        <v>1981</v>
      </c>
      <c r="B21" s="25">
        <v>0.1129</v>
      </c>
      <c r="C21" s="25">
        <v>0.17480000000000001</v>
      </c>
      <c r="D21" s="25">
        <v>0.15609999999999999</v>
      </c>
      <c r="E21" s="26">
        <v>0.14630000000000001</v>
      </c>
    </row>
    <row r="22" spans="1:5" x14ac:dyDescent="0.25">
      <c r="A22" s="17">
        <v>1982</v>
      </c>
      <c r="B22" s="25">
        <v>7.6300000000000007E-2</v>
      </c>
      <c r="C22" s="25">
        <v>0.14180000000000001</v>
      </c>
      <c r="D22" s="25">
        <v>0.1419</v>
      </c>
      <c r="E22" s="26">
        <v>0.15029999999999999</v>
      </c>
    </row>
    <row r="23" spans="1:5" x14ac:dyDescent="0.25">
      <c r="A23" s="17">
        <v>1983</v>
      </c>
      <c r="B23" s="25">
        <v>7.3400000000000007E-2</v>
      </c>
      <c r="C23" s="25">
        <v>9.9299999999999999E-2</v>
      </c>
      <c r="D23" s="25">
        <v>0.1047</v>
      </c>
      <c r="E23" s="26">
        <v>0.12180000000000001</v>
      </c>
    </row>
    <row r="24" spans="1:5" x14ac:dyDescent="0.25">
      <c r="A24" s="17">
        <v>1984</v>
      </c>
      <c r="B24" s="25">
        <v>6.1600000000000002E-2</v>
      </c>
      <c r="C24" s="25">
        <v>0.1195</v>
      </c>
      <c r="D24" s="25">
        <v>0.12670000000000001</v>
      </c>
      <c r="E24" s="26">
        <v>0.14430000000000001</v>
      </c>
    </row>
    <row r="25" spans="1:5" x14ac:dyDescent="0.25">
      <c r="A25" s="17">
        <v>1985</v>
      </c>
      <c r="B25" s="25">
        <v>4.2500000000000003E-2</v>
      </c>
      <c r="C25" s="25">
        <v>9.2700000000000005E-2</v>
      </c>
      <c r="D25" s="25">
        <v>9.6000000000000002E-2</v>
      </c>
      <c r="E25" s="26">
        <v>0.1201</v>
      </c>
    </row>
    <row r="26" spans="1:5" x14ac:dyDescent="0.25">
      <c r="A26" s="17">
        <v>1986</v>
      </c>
      <c r="B26" s="25">
        <v>2.7300000000000001E-2</v>
      </c>
      <c r="C26" s="25">
        <v>7.3300000000000004E-2</v>
      </c>
      <c r="D26" s="25">
        <v>6.8900000000000003E-2</v>
      </c>
      <c r="E26" s="26">
        <v>8.2799999999999999E-2</v>
      </c>
    </row>
    <row r="27" spans="1:5" x14ac:dyDescent="0.25">
      <c r="A27" s="17">
        <v>1987</v>
      </c>
      <c r="B27" s="25">
        <v>3.56E-2</v>
      </c>
      <c r="C27" s="25">
        <v>7.4300000000000005E-2</v>
      </c>
      <c r="D27" s="25">
        <v>0.15079999999999999</v>
      </c>
      <c r="E27" s="26">
        <v>0.17</v>
      </c>
    </row>
    <row r="28" spans="1:5" x14ac:dyDescent="0.25">
      <c r="A28" s="17">
        <v>1988</v>
      </c>
      <c r="B28" s="25">
        <v>5.0599999999999999E-2</v>
      </c>
      <c r="C28" s="25">
        <v>8.9399999999999993E-2</v>
      </c>
      <c r="D28" s="25">
        <v>9.0399999999999994E-2</v>
      </c>
      <c r="E28" s="26">
        <v>0.1033</v>
      </c>
    </row>
    <row r="29" spans="1:5" x14ac:dyDescent="0.25">
      <c r="A29" s="17">
        <v>1989</v>
      </c>
      <c r="B29" s="25">
        <v>5.6899999999999999E-2</v>
      </c>
      <c r="C29" s="25">
        <v>0.1084</v>
      </c>
      <c r="D29" s="25">
        <v>0.10050000000000001</v>
      </c>
      <c r="E29" s="26">
        <v>0.1</v>
      </c>
    </row>
    <row r="30" spans="1:5" x14ac:dyDescent="0.25">
      <c r="A30" s="17">
        <v>1990</v>
      </c>
      <c r="B30" s="25">
        <v>6.4299999999999996E-2</v>
      </c>
      <c r="C30" s="25">
        <v>9.5600000000000004E-2</v>
      </c>
      <c r="D30" s="25">
        <v>9.3100000000000002E-2</v>
      </c>
      <c r="E30" s="26">
        <v>0.10050000000000001</v>
      </c>
    </row>
    <row r="31" spans="1:5" x14ac:dyDescent="0.25">
      <c r="A31" s="17">
        <v>1991</v>
      </c>
      <c r="B31" s="25">
        <v>4.82E-2</v>
      </c>
      <c r="C31" s="25">
        <v>6.5199999999999994E-2</v>
      </c>
      <c r="D31" s="25">
        <v>6.6699999999999995E-2</v>
      </c>
      <c r="E31" s="26">
        <v>8.8999999999999996E-2</v>
      </c>
    </row>
    <row r="32" spans="1:5" x14ac:dyDescent="0.25">
      <c r="A32" s="17">
        <v>1992</v>
      </c>
      <c r="B32" s="25">
        <v>5.0799999999999998E-2</v>
      </c>
      <c r="C32" s="25">
        <v>4.1500000000000002E-2</v>
      </c>
      <c r="D32" s="25">
        <v>4.5199999999999997E-2</v>
      </c>
      <c r="E32" s="26">
        <v>7.9500000000000001E-2</v>
      </c>
    </row>
    <row r="33" spans="1:13" x14ac:dyDescent="0.25">
      <c r="A33" s="17">
        <v>1993</v>
      </c>
      <c r="B33" s="25">
        <v>4.3200000000000002E-2</v>
      </c>
      <c r="C33" s="25">
        <v>3.4000000000000002E-2</v>
      </c>
      <c r="D33" s="25">
        <v>3.8300000000000001E-2</v>
      </c>
      <c r="E33" s="26">
        <v>6.6100000000000006E-2</v>
      </c>
    </row>
    <row r="34" spans="1:13" x14ac:dyDescent="0.25">
      <c r="A34" s="17">
        <v>1994</v>
      </c>
      <c r="B34" s="25">
        <v>4.24E-2</v>
      </c>
      <c r="C34" s="25">
        <v>4.8099999999999997E-2</v>
      </c>
      <c r="D34" s="25">
        <v>6.0600000000000001E-2</v>
      </c>
      <c r="E34" s="26">
        <v>7.9799999999999996E-2</v>
      </c>
    </row>
    <row r="35" spans="1:13" x14ac:dyDescent="0.25">
      <c r="A35" s="17">
        <v>1995</v>
      </c>
      <c r="B35" s="25">
        <v>3.73E-2</v>
      </c>
      <c r="C35" s="25">
        <v>6.7799999999999999E-2</v>
      </c>
      <c r="D35" s="25">
        <v>6.8900000000000003E-2</v>
      </c>
      <c r="E35" s="26">
        <v>7.5999999999999998E-2</v>
      </c>
    </row>
    <row r="36" spans="1:13" x14ac:dyDescent="0.25">
      <c r="A36" s="17">
        <v>1996</v>
      </c>
      <c r="B36" s="25">
        <v>3.61E-2</v>
      </c>
      <c r="C36" s="25">
        <v>6.2300000000000001E-2</v>
      </c>
      <c r="D36" s="25">
        <v>6.4399999999999999E-2</v>
      </c>
      <c r="E36" s="26">
        <v>7.4300000000000005E-2</v>
      </c>
    </row>
    <row r="37" spans="1:13" x14ac:dyDescent="0.25">
      <c r="A37" s="17">
        <v>1997</v>
      </c>
      <c r="B37" s="25">
        <v>2.6700000000000002E-2</v>
      </c>
      <c r="C37" s="25">
        <v>5.9700000000000003E-2</v>
      </c>
      <c r="D37" s="25">
        <v>6.13E-2</v>
      </c>
      <c r="E37" s="26">
        <v>6.9199999999999998E-2</v>
      </c>
    </row>
    <row r="38" spans="1:13" x14ac:dyDescent="0.25">
      <c r="A38" s="17">
        <v>1998</v>
      </c>
      <c r="B38" s="25">
        <v>2.53E-2</v>
      </c>
      <c r="C38" s="25">
        <v>6.1499999999999999E-2</v>
      </c>
      <c r="D38" s="25">
        <v>5.79E-2</v>
      </c>
      <c r="E38" s="26">
        <v>6.0299999999999999E-2</v>
      </c>
    </row>
    <row r="39" spans="1:13" x14ac:dyDescent="0.25">
      <c r="A39" s="17">
        <v>1999</v>
      </c>
      <c r="B39" s="25">
        <v>2.0799999999999999E-2</v>
      </c>
      <c r="C39" s="25">
        <v>5.8700000000000002E-2</v>
      </c>
      <c r="D39" s="25">
        <v>5.9700000000000003E-2</v>
      </c>
      <c r="E39" s="26">
        <v>6.6100000000000006E-2</v>
      </c>
    </row>
    <row r="40" spans="1:13" x14ac:dyDescent="0.25">
      <c r="A40" s="17">
        <v>2000</v>
      </c>
      <c r="B40" s="25">
        <v>2.52E-2</v>
      </c>
      <c r="C40" s="25">
        <v>6.9400000000000003E-2</v>
      </c>
      <c r="D40" s="25">
        <v>6.7900000000000002E-2</v>
      </c>
      <c r="E40" s="26">
        <v>6.6900000000000001E-2</v>
      </c>
      <c r="J40" s="25"/>
      <c r="K40" s="5"/>
      <c r="L40" s="5"/>
      <c r="M40" s="5"/>
    </row>
    <row r="41" spans="1:13" x14ac:dyDescent="0.25">
      <c r="A41" s="17">
        <v>2001</v>
      </c>
      <c r="B41" s="25">
        <v>3.3000000000000002E-2</v>
      </c>
      <c r="C41" s="25">
        <v>4.2599999999999999E-2</v>
      </c>
      <c r="D41" s="25">
        <v>3.8199999999999998E-2</v>
      </c>
      <c r="E41" s="26">
        <v>5.5300000000000002E-2</v>
      </c>
      <c r="J41" s="27"/>
      <c r="K41" s="5"/>
      <c r="L41" s="5"/>
      <c r="M41" s="5"/>
    </row>
    <row r="42" spans="1:13" x14ac:dyDescent="0.25">
      <c r="A42" s="17">
        <v>2002</v>
      </c>
      <c r="B42" s="25">
        <v>1.9900000000000001E-2</v>
      </c>
      <c r="C42" s="25">
        <v>1.8599999999999998E-2</v>
      </c>
      <c r="D42" s="25">
        <v>2.23E-2</v>
      </c>
      <c r="E42" s="26">
        <v>5.0700000000000002E-2</v>
      </c>
      <c r="J42" s="28"/>
      <c r="K42" s="5"/>
      <c r="M42" s="5"/>
    </row>
    <row r="43" spans="1:13" x14ac:dyDescent="0.25">
      <c r="A43" s="17">
        <v>2003</v>
      </c>
      <c r="B43" s="25">
        <v>2.07E-2</v>
      </c>
      <c r="C43" s="25">
        <v>1.24E-2</v>
      </c>
      <c r="D43" s="25">
        <v>1.3599999999999999E-2</v>
      </c>
      <c r="E43" s="26">
        <v>4.48E-2</v>
      </c>
      <c r="J43" s="28"/>
      <c r="K43" s="5"/>
      <c r="M43" s="5"/>
    </row>
    <row r="44" spans="1:13" x14ac:dyDescent="0.25">
      <c r="A44" s="17">
        <v>2004</v>
      </c>
      <c r="B44" s="25">
        <v>2.4799999999999999E-2</v>
      </c>
      <c r="C44" s="25">
        <v>1.5900000000000001E-2</v>
      </c>
      <c r="D44" s="25">
        <v>2.1899999999999999E-2</v>
      </c>
      <c r="E44" s="26">
        <v>4.8500000000000001E-2</v>
      </c>
      <c r="J44" s="28"/>
      <c r="K44" s="5"/>
      <c r="M44" s="5"/>
    </row>
    <row r="45" spans="1:13" x14ac:dyDescent="0.25">
      <c r="A45" s="17">
        <v>2005</v>
      </c>
      <c r="B45" s="25">
        <v>2.7199999999999998E-2</v>
      </c>
      <c r="C45" s="25">
        <v>3.6400000000000002E-2</v>
      </c>
      <c r="D45" s="25">
        <v>4.1000000000000002E-2</v>
      </c>
      <c r="E45" s="26">
        <v>4.8300000000000003E-2</v>
      </c>
      <c r="J45" s="28"/>
      <c r="K45" s="5"/>
      <c r="M45" s="5"/>
    </row>
    <row r="46" spans="1:13" x14ac:dyDescent="0.25">
      <c r="A46" s="17">
        <v>2006</v>
      </c>
      <c r="B46" s="25">
        <v>3.2000000000000001E-2</v>
      </c>
      <c r="C46" s="25">
        <v>5.8799999999999998E-2</v>
      </c>
      <c r="D46" s="25">
        <v>5.8500000000000003E-2</v>
      </c>
      <c r="E46" s="26">
        <v>5.6899999999999999E-2</v>
      </c>
      <c r="J46" s="28"/>
      <c r="K46" s="5"/>
      <c r="M46" s="5"/>
    </row>
    <row r="47" spans="1:13" x14ac:dyDescent="0.25">
      <c r="A47" s="17">
        <v>2007</v>
      </c>
      <c r="B47" s="25">
        <v>2.8199999999999999E-2</v>
      </c>
      <c r="C47" s="25">
        <v>5.4699999999999999E-2</v>
      </c>
      <c r="D47" s="25">
        <v>4.9099999999999998E-2</v>
      </c>
      <c r="E47" s="26">
        <v>5.0299999999999997E-2</v>
      </c>
      <c r="J47" s="28"/>
      <c r="K47" s="5"/>
      <c r="M47" s="5"/>
    </row>
    <row r="48" spans="1:13" x14ac:dyDescent="0.25">
      <c r="A48" s="17">
        <v>2008</v>
      </c>
      <c r="B48" s="25">
        <v>4.6300000000000001E-2</v>
      </c>
      <c r="C48" s="25">
        <v>2.2499999999999999E-2</v>
      </c>
      <c r="D48" s="25">
        <v>2.1299999999999999E-2</v>
      </c>
      <c r="E48" s="26">
        <v>4.2299999999999997E-2</v>
      </c>
      <c r="J48" s="28"/>
      <c r="K48" s="5"/>
      <c r="M48" s="5"/>
    </row>
    <row r="49" spans="1:13" x14ac:dyDescent="0.25">
      <c r="A49" s="17">
        <v>2009</v>
      </c>
      <c r="B49" s="25">
        <v>6.3E-3</v>
      </c>
      <c r="C49" s="25">
        <v>2.2000000000000001E-3</v>
      </c>
      <c r="D49" s="25">
        <v>5.8999999999999999E-3</v>
      </c>
      <c r="E49" s="26">
        <v>3.8100000000000002E-2</v>
      </c>
      <c r="J49" s="28"/>
      <c r="K49" s="5"/>
      <c r="M49" s="5"/>
    </row>
    <row r="50" spans="1:13" x14ac:dyDescent="0.25">
      <c r="A50" s="17">
        <v>2010</v>
      </c>
      <c r="B50" s="25">
        <v>1.7600000000000001E-2</v>
      </c>
      <c r="C50" s="25">
        <v>2.5000000000000001E-3</v>
      </c>
      <c r="D50" s="25">
        <v>4.1000000000000003E-3</v>
      </c>
      <c r="E50" s="26">
        <v>3.6400000000000002E-2</v>
      </c>
      <c r="J50" s="28"/>
      <c r="K50" s="5"/>
      <c r="M50" s="5"/>
    </row>
    <row r="51" spans="1:13" x14ac:dyDescent="0.25">
      <c r="A51" s="17">
        <v>2011</v>
      </c>
      <c r="B51" s="25">
        <v>3.6900000000000002E-2</v>
      </c>
      <c r="C51" s="25">
        <v>1.5E-3</v>
      </c>
      <c r="D51" s="25">
        <v>2.3999999999999998E-3</v>
      </c>
      <c r="E51" s="26">
        <v>3.1099999999999999E-2</v>
      </c>
      <c r="J51" s="28"/>
      <c r="K51" s="5"/>
      <c r="M51" s="5"/>
    </row>
    <row r="52" spans="1:13" x14ac:dyDescent="0.25">
      <c r="A52" s="17">
        <v>2012</v>
      </c>
      <c r="B52" s="25">
        <v>2.3E-2</v>
      </c>
      <c r="C52" s="25">
        <v>1.9E-3</v>
      </c>
      <c r="D52" s="25">
        <v>2.3E-3</v>
      </c>
      <c r="E52" s="26">
        <v>2.07E-2</v>
      </c>
      <c r="J52" s="28"/>
      <c r="K52" s="5"/>
      <c r="M52" s="5"/>
    </row>
    <row r="53" spans="1:13" x14ac:dyDescent="0.25">
      <c r="A53" s="17">
        <v>2013</v>
      </c>
      <c r="B53" s="25">
        <v>1.66E-2</v>
      </c>
      <c r="C53" s="25">
        <v>1.6999999999999999E-3</v>
      </c>
      <c r="D53" s="25">
        <v>2E-3</v>
      </c>
      <c r="E53" s="26">
        <v>2.7300000000000001E-2</v>
      </c>
      <c r="J53" s="28"/>
      <c r="K53" s="5"/>
      <c r="M53" s="5"/>
    </row>
    <row r="54" spans="1:13" x14ac:dyDescent="0.25">
      <c r="A54" s="17">
        <v>2014</v>
      </c>
      <c r="B54" s="25">
        <v>1.17E-2</v>
      </c>
      <c r="C54" s="25">
        <v>3.5571999999999999E-2</v>
      </c>
      <c r="D54" s="25">
        <v>7.0000000000000007E-2</v>
      </c>
      <c r="E54" s="26">
        <v>2.8799999999999999E-2</v>
      </c>
      <c r="J54" s="28"/>
      <c r="K54" s="5"/>
      <c r="M54" s="5"/>
    </row>
    <row r="55" spans="1:13" x14ac:dyDescent="0.25">
      <c r="A55" s="17">
        <v>2015</v>
      </c>
      <c r="B55" s="25">
        <v>1.9E-3</v>
      </c>
      <c r="C55" s="25">
        <v>3.5571999999999999E-2</v>
      </c>
      <c r="D55" s="25">
        <v>7.0000000000000007E-2</v>
      </c>
      <c r="E55" s="26">
        <v>2.4299999999999999E-2</v>
      </c>
      <c r="J55" s="28"/>
      <c r="K55" s="5"/>
      <c r="M55" s="5"/>
    </row>
    <row r="56" spans="1:13" x14ac:dyDescent="0.25">
      <c r="A56" s="17">
        <v>2016</v>
      </c>
      <c r="B56" s="25">
        <v>6.4000000000000003E-3</v>
      </c>
      <c r="C56" s="25">
        <v>3.5571999999999999E-2</v>
      </c>
      <c r="D56" s="25">
        <v>7.0000000000000007E-2</v>
      </c>
      <c r="E56" s="26">
        <v>2.0799999999999999E-2</v>
      </c>
      <c r="J56" s="28"/>
      <c r="K56" s="5"/>
      <c r="M56" s="5"/>
    </row>
    <row r="57" spans="1:13" x14ac:dyDescent="0.25">
      <c r="A57" s="17">
        <v>2017</v>
      </c>
      <c r="B57" s="25">
        <v>1.6400000000000001E-2</v>
      </c>
      <c r="C57" s="25">
        <v>3.5571999999999999E-2</v>
      </c>
      <c r="D57" s="25">
        <v>7.0000000000000007E-2</v>
      </c>
      <c r="E57" s="26">
        <v>2.6700000000000002E-2</v>
      </c>
      <c r="J57" s="28"/>
      <c r="K57" s="5"/>
      <c r="M57" s="5"/>
    </row>
    <row r="58" spans="1:13" x14ac:dyDescent="0.25">
      <c r="A58" s="17">
        <v>2018</v>
      </c>
      <c r="B58" s="25">
        <v>1.8700000000000001E-2</v>
      </c>
      <c r="C58" s="25">
        <v>3.5571999999999999E-2</v>
      </c>
      <c r="D58" s="25">
        <v>7.0000000000000007E-2</v>
      </c>
      <c r="E58" s="26">
        <v>3.2399999999999998E-2</v>
      </c>
      <c r="J58" s="28"/>
      <c r="K58" s="5"/>
      <c r="M58" s="5"/>
    </row>
    <row r="59" spans="1:13" x14ac:dyDescent="0.25">
      <c r="A59" s="29">
        <v>2019</v>
      </c>
      <c r="B59" s="25">
        <v>1.7100000000000001E-2</v>
      </c>
      <c r="C59" s="25">
        <v>3.5571999999999999E-2</v>
      </c>
      <c r="D59" s="25">
        <v>7.0000000000000007E-2</v>
      </c>
      <c r="E59" s="26">
        <v>2.3199999999999998E-2</v>
      </c>
      <c r="J59" s="28"/>
      <c r="K59" s="5"/>
      <c r="M59" s="5"/>
    </row>
    <row r="60" spans="1:13" x14ac:dyDescent="0.25">
      <c r="A60" s="30">
        <v>2020</v>
      </c>
      <c r="B60" s="31">
        <v>7.4999999999999997E-3</v>
      </c>
      <c r="C60" s="25">
        <v>3.5571999999999999E-2</v>
      </c>
      <c r="D60" s="25">
        <v>7.0000000000000007E-2</v>
      </c>
      <c r="E60" s="26">
        <v>1.03E-2</v>
      </c>
      <c r="K60" s="5"/>
      <c r="M60" s="5"/>
    </row>
    <row r="61" spans="1:13" x14ac:dyDescent="0.25">
      <c r="A61" s="30">
        <v>2021</v>
      </c>
      <c r="B61" s="31">
        <v>3.1600000000000003E-2</v>
      </c>
      <c r="C61" s="25">
        <v>3.5571999999999999E-2</v>
      </c>
      <c r="D61" s="25">
        <v>7.0000000000000007E-2</v>
      </c>
      <c r="E61" s="26">
        <v>1.66E-2</v>
      </c>
      <c r="K61" s="5"/>
      <c r="M61" s="5"/>
    </row>
    <row r="62" spans="1:13" x14ac:dyDescent="0.25">
      <c r="A62" s="30">
        <v>2022</v>
      </c>
      <c r="B62" s="31">
        <v>7.4099999999999999E-2</v>
      </c>
      <c r="C62" s="25">
        <v>3.5571999999999999E-2</v>
      </c>
      <c r="D62" s="25">
        <v>7.0000000000000007E-2</v>
      </c>
      <c r="E62" s="26">
        <v>2.9000000000000001E-2</v>
      </c>
      <c r="K62" s="5"/>
      <c r="M62" s="5"/>
    </row>
    <row r="63" spans="1:13" x14ac:dyDescent="0.25">
      <c r="A63" s="30">
        <v>2023</v>
      </c>
      <c r="B63" s="32">
        <v>6.6500000000000004E-2</v>
      </c>
      <c r="C63" s="33">
        <v>3.5571999999999999E-2</v>
      </c>
      <c r="D63" s="33">
        <v>7.0000000000000007E-2</v>
      </c>
      <c r="E63" s="34">
        <v>3.1199999999999999E-2</v>
      </c>
      <c r="K63" s="5"/>
      <c r="M63" s="5"/>
    </row>
    <row r="64" spans="1:13" x14ac:dyDescent="0.25">
      <c r="A64" s="30">
        <v>2024</v>
      </c>
      <c r="C64" s="35">
        <v>3.5571999999999999E-2</v>
      </c>
      <c r="D64" s="5">
        <v>7.0000000000000007E-2</v>
      </c>
      <c r="K64" s="5"/>
      <c r="M64" s="5"/>
    </row>
    <row r="65" spans="1:13" x14ac:dyDescent="0.25">
      <c r="A65" s="30">
        <v>2025</v>
      </c>
      <c r="C65" s="35">
        <v>3.5571999999999999E-2</v>
      </c>
      <c r="D65" s="5">
        <v>7.0000000000000007E-2</v>
      </c>
      <c r="K65" s="5"/>
      <c r="M65" s="5"/>
    </row>
    <row r="66" spans="1:13" x14ac:dyDescent="0.25">
      <c r="A66" s="30">
        <v>2026</v>
      </c>
      <c r="C66" s="35">
        <v>3.5571999999999999E-2</v>
      </c>
      <c r="D66" s="5">
        <v>7.0000000000000007E-2</v>
      </c>
      <c r="K66" s="5"/>
      <c r="M66" s="5"/>
    </row>
    <row r="67" spans="1:13" x14ac:dyDescent="0.25">
      <c r="A67" s="30">
        <v>2027</v>
      </c>
      <c r="C67" s="35">
        <v>3.5571999999999999E-2</v>
      </c>
      <c r="D67" s="5">
        <v>7.0000000000000007E-2</v>
      </c>
      <c r="K67" s="5"/>
      <c r="M67" s="5"/>
    </row>
    <row r="68" spans="1:13" x14ac:dyDescent="0.25">
      <c r="A68" s="30">
        <v>2028</v>
      </c>
      <c r="C68" s="35">
        <v>3.5571999999999999E-2</v>
      </c>
      <c r="D68" s="5">
        <v>7.0000000000000007E-2</v>
      </c>
      <c r="K68" s="5"/>
      <c r="M68" s="5"/>
    </row>
    <row r="69" spans="1:13" x14ac:dyDescent="0.25">
      <c r="A69" s="30">
        <v>2029</v>
      </c>
      <c r="C69" s="35">
        <v>3.5571999999999999E-2</v>
      </c>
      <c r="D69" s="5">
        <v>7.0000000000000007E-2</v>
      </c>
      <c r="K69" s="5"/>
      <c r="M69" s="5"/>
    </row>
    <row r="70" spans="1:13" x14ac:dyDescent="0.25">
      <c r="A70" s="30">
        <v>2030</v>
      </c>
      <c r="C70" s="35">
        <v>3.5571999999999999E-2</v>
      </c>
      <c r="D70" s="5">
        <v>7.0000000000000007E-2</v>
      </c>
      <c r="K70" s="5"/>
      <c r="M70" s="5"/>
    </row>
    <row r="71" spans="1:13" x14ac:dyDescent="0.25">
      <c r="A71" s="30">
        <v>2031</v>
      </c>
      <c r="C71" s="35">
        <v>3.5571999999999999E-2</v>
      </c>
      <c r="D71" s="5">
        <v>7.0000000000000007E-2</v>
      </c>
      <c r="K71" s="5"/>
      <c r="M71" s="5"/>
    </row>
    <row r="72" spans="1:13" x14ac:dyDescent="0.25">
      <c r="A72" s="30">
        <v>2032</v>
      </c>
      <c r="C72" s="35">
        <v>3.5571999999999999E-2</v>
      </c>
      <c r="D72" s="5">
        <v>7.0000000000000007E-2</v>
      </c>
      <c r="K72" s="5"/>
      <c r="M72" s="5"/>
    </row>
    <row r="73" spans="1:13" x14ac:dyDescent="0.25">
      <c r="A73" s="30">
        <v>2033</v>
      </c>
      <c r="C73" s="35">
        <v>3.5571999999999999E-2</v>
      </c>
      <c r="D73" s="5">
        <v>7.0000000000000007E-2</v>
      </c>
      <c r="K73" s="5"/>
      <c r="M73" s="5"/>
    </row>
    <row r="74" spans="1:13" x14ac:dyDescent="0.25">
      <c r="A74" s="30">
        <v>2034</v>
      </c>
      <c r="C74" s="35">
        <v>3.5571999999999999E-2</v>
      </c>
      <c r="D74" s="5">
        <v>7.0000000000000007E-2</v>
      </c>
      <c r="K74" s="5"/>
      <c r="M74" s="5"/>
    </row>
    <row r="75" spans="1:13" x14ac:dyDescent="0.25">
      <c r="A75" s="30">
        <v>2035</v>
      </c>
      <c r="C75" s="35">
        <v>3.5571999999999999E-2</v>
      </c>
      <c r="D75" s="5">
        <v>7.0000000000000007E-2</v>
      </c>
      <c r="K75" s="5"/>
      <c r="M75" s="5"/>
    </row>
    <row r="76" spans="1:13" x14ac:dyDescent="0.25">
      <c r="A76" s="30">
        <v>2036</v>
      </c>
      <c r="C76" s="35">
        <v>3.5571999999999999E-2</v>
      </c>
      <c r="D76" s="5">
        <v>7.0000000000000007E-2</v>
      </c>
      <c r="K76" s="5"/>
      <c r="M76" s="5"/>
    </row>
    <row r="77" spans="1:13" x14ac:dyDescent="0.25">
      <c r="A77" s="30">
        <v>2037</v>
      </c>
      <c r="C77" s="35">
        <v>3.5571999999999999E-2</v>
      </c>
      <c r="D77" s="5">
        <v>7.0000000000000007E-2</v>
      </c>
      <c r="K77" s="5"/>
      <c r="M77" s="5"/>
    </row>
    <row r="78" spans="1:13" x14ac:dyDescent="0.25">
      <c r="A78" s="30">
        <v>2038</v>
      </c>
      <c r="C78" s="35">
        <v>3.5571999999999999E-2</v>
      </c>
      <c r="D78" s="5">
        <v>7.0000000000000007E-2</v>
      </c>
      <c r="K78" s="5"/>
      <c r="M78" s="5"/>
    </row>
    <row r="79" spans="1:13" x14ac:dyDescent="0.25">
      <c r="A79" s="30">
        <v>2039</v>
      </c>
      <c r="C79" s="35">
        <v>3.5571999999999999E-2</v>
      </c>
      <c r="D79" s="5">
        <v>7.0000000000000007E-2</v>
      </c>
      <c r="M79" s="5"/>
    </row>
    <row r="80" spans="1:13" x14ac:dyDescent="0.25">
      <c r="A80" s="30">
        <v>2040</v>
      </c>
      <c r="C80" s="35">
        <v>3.5571999999999999E-2</v>
      </c>
      <c r="D80" s="5">
        <v>7.0000000000000007E-2</v>
      </c>
      <c r="M80" s="5"/>
    </row>
    <row r="81" spans="1:13" x14ac:dyDescent="0.25">
      <c r="A81" s="30">
        <v>2041</v>
      </c>
      <c r="C81" s="35">
        <v>3.5571999999999999E-2</v>
      </c>
      <c r="D81" s="5">
        <v>7.0000000000000007E-2</v>
      </c>
      <c r="M81" s="5"/>
    </row>
    <row r="82" spans="1:13" x14ac:dyDescent="0.25">
      <c r="A82" s="30">
        <v>2042</v>
      </c>
      <c r="C82" s="35">
        <v>3.5571999999999999E-2</v>
      </c>
      <c r="D82" s="5">
        <v>7.0000000000000007E-2</v>
      </c>
      <c r="M82" s="5"/>
    </row>
    <row r="83" spans="1:13" x14ac:dyDescent="0.25">
      <c r="A83" s="30">
        <v>2043</v>
      </c>
      <c r="C83" s="35">
        <v>3.5571999999999999E-2</v>
      </c>
      <c r="D83" s="5">
        <v>7.0000000000000007E-2</v>
      </c>
      <c r="M83" s="5"/>
    </row>
    <row r="84" spans="1:13" x14ac:dyDescent="0.25">
      <c r="A84" s="30">
        <v>2044</v>
      </c>
      <c r="C84" s="35">
        <v>3.5571999999999999E-2</v>
      </c>
      <c r="D84" s="5">
        <v>7.0000000000000007E-2</v>
      </c>
      <c r="M84" s="5"/>
    </row>
    <row r="85" spans="1:13" x14ac:dyDescent="0.25">
      <c r="A85" s="30">
        <v>2045</v>
      </c>
      <c r="C85" s="35">
        <v>3.5571999999999999E-2</v>
      </c>
      <c r="D85" s="5">
        <v>7.0000000000000007E-2</v>
      </c>
      <c r="M85" s="5"/>
    </row>
    <row r="86" spans="1:13" x14ac:dyDescent="0.25">
      <c r="A86" s="30">
        <v>2046</v>
      </c>
      <c r="C86" s="35">
        <v>3.5571999999999999E-2</v>
      </c>
      <c r="D86" s="5">
        <v>7.0000000000000007E-2</v>
      </c>
      <c r="M86" s="5"/>
    </row>
    <row r="87" spans="1:13" x14ac:dyDescent="0.25">
      <c r="A87" s="30">
        <v>2047</v>
      </c>
      <c r="C87" s="35">
        <v>3.5571999999999999E-2</v>
      </c>
      <c r="D87" s="5">
        <v>7.0000000000000007E-2</v>
      </c>
      <c r="M87" s="5"/>
    </row>
    <row r="88" spans="1:13" x14ac:dyDescent="0.25">
      <c r="A88" s="30">
        <v>2048</v>
      </c>
      <c r="C88" s="35">
        <v>3.5571999999999999E-2</v>
      </c>
      <c r="D88" s="5">
        <v>7.0000000000000007E-2</v>
      </c>
    </row>
    <row r="89" spans="1:13" x14ac:dyDescent="0.25">
      <c r="A89" s="30">
        <v>2049</v>
      </c>
      <c r="C89" s="35">
        <v>3.5571999999999999E-2</v>
      </c>
      <c r="D89" s="5">
        <v>7.0000000000000007E-2</v>
      </c>
    </row>
    <row r="90" spans="1:13" x14ac:dyDescent="0.25">
      <c r="A90" s="30">
        <v>2050</v>
      </c>
      <c r="C90" s="35">
        <v>3.5571999999999999E-2</v>
      </c>
      <c r="D90" s="5">
        <v>7.0000000000000007E-2</v>
      </c>
    </row>
    <row r="91" spans="1:13" x14ac:dyDescent="0.25">
      <c r="A91" s="30">
        <v>2051</v>
      </c>
      <c r="C91" s="35">
        <v>3.5571999999999999E-2</v>
      </c>
      <c r="D91" s="5">
        <v>7.0000000000000007E-2</v>
      </c>
    </row>
    <row r="92" spans="1:13" x14ac:dyDescent="0.25">
      <c r="A92" s="30">
        <v>2052</v>
      </c>
      <c r="C92" s="35">
        <v>3.5571999999999999E-2</v>
      </c>
      <c r="D92" s="5">
        <v>7.0000000000000007E-2</v>
      </c>
    </row>
    <row r="93" spans="1:13" x14ac:dyDescent="0.25">
      <c r="A93" s="30">
        <v>2053</v>
      </c>
      <c r="C93" s="35">
        <v>3.5571999999999999E-2</v>
      </c>
      <c r="D93" s="5">
        <v>7.0000000000000007E-2</v>
      </c>
    </row>
    <row r="94" spans="1:13" x14ac:dyDescent="0.25">
      <c r="A94" s="30">
        <v>2054</v>
      </c>
      <c r="C94" s="35">
        <v>3.5571999999999999E-2</v>
      </c>
      <c r="D94" s="5">
        <v>7.0000000000000007E-2</v>
      </c>
    </row>
    <row r="95" spans="1:13" x14ac:dyDescent="0.25">
      <c r="A95" s="30">
        <v>2055</v>
      </c>
      <c r="C95" s="35">
        <v>3.5571999999999999E-2</v>
      </c>
      <c r="D95" s="5">
        <v>7.0000000000000007E-2</v>
      </c>
    </row>
    <row r="96" spans="1:13" x14ac:dyDescent="0.25">
      <c r="A96" s="30">
        <v>2056</v>
      </c>
      <c r="C96" s="35">
        <v>3.5571999999999999E-2</v>
      </c>
      <c r="D96" s="5">
        <v>7.0000000000000007E-2</v>
      </c>
    </row>
    <row r="97" spans="1:4" x14ac:dyDescent="0.25">
      <c r="A97" s="30">
        <v>2057</v>
      </c>
      <c r="C97" s="35">
        <v>3.5571999999999999E-2</v>
      </c>
      <c r="D97" s="5">
        <v>7.0000000000000007E-2</v>
      </c>
    </row>
    <row r="98" spans="1:4" x14ac:dyDescent="0.25">
      <c r="A98" s="30">
        <v>2058</v>
      </c>
      <c r="C98" s="35">
        <v>3.5571999999999999E-2</v>
      </c>
      <c r="D98" s="5">
        <v>7.0000000000000007E-2</v>
      </c>
    </row>
    <row r="99" spans="1:4" x14ac:dyDescent="0.25">
      <c r="A99" s="30">
        <v>2059</v>
      </c>
      <c r="C99" s="35">
        <v>3.5571999999999999E-2</v>
      </c>
      <c r="D99" s="5">
        <v>7.0000000000000007E-2</v>
      </c>
    </row>
    <row r="100" spans="1:4" x14ac:dyDescent="0.25">
      <c r="A100" s="30">
        <v>2060</v>
      </c>
      <c r="C100" s="35">
        <v>3.5571999999999999E-2</v>
      </c>
      <c r="D100" s="5">
        <v>7.0000000000000007E-2</v>
      </c>
    </row>
    <row r="101" spans="1:4" x14ac:dyDescent="0.25">
      <c r="A101" s="30">
        <v>2061</v>
      </c>
      <c r="C101" s="35">
        <v>3.5571999999999999E-2</v>
      </c>
      <c r="D101" s="5">
        <v>7.0000000000000007E-2</v>
      </c>
    </row>
    <row r="102" spans="1:4" x14ac:dyDescent="0.25">
      <c r="A102" s="30">
        <v>2062</v>
      </c>
      <c r="C102" s="35">
        <v>3.5571999999999999E-2</v>
      </c>
      <c r="D102" s="5">
        <v>7.0000000000000007E-2</v>
      </c>
    </row>
    <row r="103" spans="1:4" x14ac:dyDescent="0.25">
      <c r="A103" s="30">
        <v>2063</v>
      </c>
      <c r="C103" s="35">
        <v>3.5571999999999999E-2</v>
      </c>
      <c r="D103" s="5">
        <v>7.0000000000000007E-2</v>
      </c>
    </row>
    <row r="104" spans="1:4" x14ac:dyDescent="0.25">
      <c r="A104" s="30">
        <v>2064</v>
      </c>
      <c r="C104" s="35">
        <v>3.5571999999999999E-2</v>
      </c>
      <c r="D104" s="5">
        <v>7.0000000000000007E-2</v>
      </c>
    </row>
    <row r="105" spans="1:4" x14ac:dyDescent="0.25">
      <c r="A105" s="30">
        <v>2065</v>
      </c>
      <c r="C105" s="35">
        <v>3.5571999999999999E-2</v>
      </c>
      <c r="D105" s="5">
        <v>7.0000000000000007E-2</v>
      </c>
    </row>
    <row r="106" spans="1:4" x14ac:dyDescent="0.25">
      <c r="A106" s="30">
        <v>2066</v>
      </c>
      <c r="C106" s="35">
        <v>3.5571999999999999E-2</v>
      </c>
      <c r="D106" s="5">
        <v>7.0000000000000007E-2</v>
      </c>
    </row>
    <row r="107" spans="1:4" x14ac:dyDescent="0.25">
      <c r="A107" s="30">
        <v>2067</v>
      </c>
      <c r="C107" s="35">
        <v>3.5571999999999999E-2</v>
      </c>
      <c r="D107" s="5">
        <v>7.0000000000000007E-2</v>
      </c>
    </row>
    <row r="108" spans="1:4" x14ac:dyDescent="0.25">
      <c r="A108" s="30">
        <v>2068</v>
      </c>
      <c r="C108" s="35">
        <v>3.5571999999999999E-2</v>
      </c>
      <c r="D108" s="5">
        <v>7.0000000000000007E-2</v>
      </c>
    </row>
    <row r="109" spans="1:4" x14ac:dyDescent="0.25">
      <c r="A109" s="30">
        <v>2069</v>
      </c>
      <c r="C109" s="35">
        <v>3.5571999999999999E-2</v>
      </c>
      <c r="D109" s="5">
        <v>7.0000000000000007E-2</v>
      </c>
    </row>
    <row r="110" spans="1:4" x14ac:dyDescent="0.25">
      <c r="A110" s="30">
        <v>2070</v>
      </c>
      <c r="C110" s="35">
        <v>3.5571999999999999E-2</v>
      </c>
      <c r="D110" s="5">
        <v>7.0000000000000007E-2</v>
      </c>
    </row>
    <row r="111" spans="1:4" x14ac:dyDescent="0.25">
      <c r="A111" s="30">
        <v>2071</v>
      </c>
      <c r="C111" s="35">
        <v>3.5571999999999999E-2</v>
      </c>
      <c r="D111" s="5">
        <v>7.0000000000000007E-2</v>
      </c>
    </row>
    <row r="112" spans="1:4" x14ac:dyDescent="0.25">
      <c r="A112" s="30">
        <v>2072</v>
      </c>
      <c r="C112" s="35">
        <v>3.5571999999999999E-2</v>
      </c>
      <c r="D112" s="5">
        <v>7.0000000000000007E-2</v>
      </c>
    </row>
    <row r="113" spans="1:4" x14ac:dyDescent="0.25">
      <c r="A113" s="30">
        <v>2073</v>
      </c>
      <c r="C113" s="35">
        <v>3.5571999999999999E-2</v>
      </c>
      <c r="D113" s="5">
        <v>7.0000000000000007E-2</v>
      </c>
    </row>
    <row r="114" spans="1:4" x14ac:dyDescent="0.25">
      <c r="A114" s="30">
        <v>2074</v>
      </c>
      <c r="C114" s="35">
        <v>3.5571999999999999E-2</v>
      </c>
      <c r="D114" s="5">
        <v>7.0000000000000007E-2</v>
      </c>
    </row>
    <row r="115" spans="1:4" x14ac:dyDescent="0.25">
      <c r="A115" s="30">
        <v>2075</v>
      </c>
      <c r="C115" s="35">
        <v>3.5571999999999999E-2</v>
      </c>
      <c r="D115" s="5">
        <v>7.0000000000000007E-2</v>
      </c>
    </row>
    <row r="116" spans="1:4" x14ac:dyDescent="0.25">
      <c r="A116" s="30">
        <v>2076</v>
      </c>
      <c r="C116" s="35">
        <v>3.5571999999999999E-2</v>
      </c>
      <c r="D116" s="5">
        <v>7.0000000000000007E-2</v>
      </c>
    </row>
    <row r="117" spans="1:4" x14ac:dyDescent="0.25">
      <c r="A117" s="30">
        <v>2077</v>
      </c>
      <c r="C117" s="35">
        <v>3.5571999999999999E-2</v>
      </c>
      <c r="D117" s="5">
        <v>7.0000000000000007E-2</v>
      </c>
    </row>
    <row r="118" spans="1:4" x14ac:dyDescent="0.25">
      <c r="A118" s="30">
        <v>2078</v>
      </c>
      <c r="C118" s="35">
        <v>3.5571999999999999E-2</v>
      </c>
      <c r="D118" s="5">
        <v>7.0000000000000007E-2</v>
      </c>
    </row>
    <row r="119" spans="1:4" x14ac:dyDescent="0.25">
      <c r="A119" s="30">
        <v>2079</v>
      </c>
      <c r="C119" s="35">
        <v>3.5571999999999999E-2</v>
      </c>
      <c r="D119" s="5">
        <v>7.0000000000000007E-2</v>
      </c>
    </row>
    <row r="120" spans="1:4" x14ac:dyDescent="0.25">
      <c r="A120" s="30">
        <v>2080</v>
      </c>
      <c r="C120" s="35">
        <v>3.5571999999999999E-2</v>
      </c>
      <c r="D120" s="5">
        <v>7.0000000000000007E-2</v>
      </c>
    </row>
    <row r="121" spans="1:4" x14ac:dyDescent="0.25">
      <c r="A121" s="30">
        <v>2081</v>
      </c>
      <c r="C121" s="35">
        <v>3.5571999999999999E-2</v>
      </c>
      <c r="D121" s="5">
        <v>7.0000000000000007E-2</v>
      </c>
    </row>
    <row r="122" spans="1:4" x14ac:dyDescent="0.25">
      <c r="A122" s="30">
        <v>2082</v>
      </c>
      <c r="C122" s="35">
        <v>3.5571999999999999E-2</v>
      </c>
      <c r="D122" s="5">
        <v>7.0000000000000007E-2</v>
      </c>
    </row>
    <row r="123" spans="1:4" x14ac:dyDescent="0.25">
      <c r="A123" s="30">
        <v>2083</v>
      </c>
      <c r="C123" s="35">
        <v>3.5571999999999999E-2</v>
      </c>
      <c r="D123" s="5">
        <v>7.0000000000000007E-2</v>
      </c>
    </row>
    <row r="124" spans="1:4" x14ac:dyDescent="0.25">
      <c r="A124" s="30">
        <v>2084</v>
      </c>
      <c r="C124" s="35">
        <v>3.5571999999999999E-2</v>
      </c>
      <c r="D124" s="5">
        <v>7.0000000000000007E-2</v>
      </c>
    </row>
    <row r="125" spans="1:4" x14ac:dyDescent="0.25">
      <c r="A125" s="30">
        <v>2085</v>
      </c>
      <c r="C125" s="35">
        <v>3.5571999999999999E-2</v>
      </c>
      <c r="D125" s="5">
        <v>7.0000000000000007E-2</v>
      </c>
    </row>
    <row r="126" spans="1:4" x14ac:dyDescent="0.25">
      <c r="A126" s="30">
        <v>2086</v>
      </c>
      <c r="C126" s="35">
        <v>3.5571999999999999E-2</v>
      </c>
      <c r="D126" s="5">
        <v>7.0000000000000007E-2</v>
      </c>
    </row>
    <row r="127" spans="1:4" x14ac:dyDescent="0.25">
      <c r="A127" s="30">
        <v>2087</v>
      </c>
      <c r="C127" s="35">
        <v>3.5571999999999999E-2</v>
      </c>
      <c r="D127" s="5">
        <v>7.0000000000000007E-2</v>
      </c>
    </row>
    <row r="128" spans="1:4" x14ac:dyDescent="0.25">
      <c r="A128" s="30">
        <v>2088</v>
      </c>
      <c r="C128" s="35">
        <v>3.5571999999999999E-2</v>
      </c>
      <c r="D128" s="5">
        <v>7.0000000000000007E-2</v>
      </c>
    </row>
    <row r="129" spans="1:4" x14ac:dyDescent="0.25">
      <c r="A129" s="30">
        <v>2089</v>
      </c>
      <c r="C129" s="35">
        <v>3.5571999999999999E-2</v>
      </c>
      <c r="D129" s="5">
        <f t="shared" ref="D129:D138" si="0">$D$63</f>
        <v>7.0000000000000007E-2</v>
      </c>
    </row>
    <row r="130" spans="1:4" x14ac:dyDescent="0.25">
      <c r="A130" s="30">
        <v>2090</v>
      </c>
      <c r="C130" s="35">
        <v>3.5571999999999999E-2</v>
      </c>
      <c r="D130" s="5">
        <f t="shared" si="0"/>
        <v>7.0000000000000007E-2</v>
      </c>
    </row>
    <row r="131" spans="1:4" x14ac:dyDescent="0.25">
      <c r="A131" s="30">
        <v>2091</v>
      </c>
      <c r="C131" s="35">
        <v>3.5571999999999999E-2</v>
      </c>
      <c r="D131" s="5">
        <f t="shared" si="0"/>
        <v>7.0000000000000007E-2</v>
      </c>
    </row>
    <row r="132" spans="1:4" x14ac:dyDescent="0.25">
      <c r="A132" s="30">
        <v>2092</v>
      </c>
      <c r="C132" s="35">
        <v>3.5571999999999999E-2</v>
      </c>
      <c r="D132" s="5">
        <f t="shared" si="0"/>
        <v>7.0000000000000007E-2</v>
      </c>
    </row>
    <row r="133" spans="1:4" x14ac:dyDescent="0.25">
      <c r="A133" s="30">
        <v>2093</v>
      </c>
      <c r="C133" s="35">
        <v>3.5571999999999999E-2</v>
      </c>
      <c r="D133" s="5">
        <f t="shared" si="0"/>
        <v>7.0000000000000007E-2</v>
      </c>
    </row>
    <row r="134" spans="1:4" x14ac:dyDescent="0.25">
      <c r="A134" s="30">
        <v>2094</v>
      </c>
      <c r="C134" s="35">
        <v>3.5571999999999999E-2</v>
      </c>
      <c r="D134" s="5">
        <f t="shared" si="0"/>
        <v>7.0000000000000007E-2</v>
      </c>
    </row>
    <row r="135" spans="1:4" x14ac:dyDescent="0.25">
      <c r="A135" s="30">
        <v>2095</v>
      </c>
      <c r="C135" s="35">
        <v>3.5571999999999999E-2</v>
      </c>
      <c r="D135" s="5">
        <f t="shared" si="0"/>
        <v>7.0000000000000007E-2</v>
      </c>
    </row>
    <row r="136" spans="1:4" x14ac:dyDescent="0.25">
      <c r="A136" s="30">
        <v>2096</v>
      </c>
      <c r="C136" s="35">
        <v>3.5571999999999999E-2</v>
      </c>
      <c r="D136" s="5">
        <f t="shared" si="0"/>
        <v>7.0000000000000007E-2</v>
      </c>
    </row>
    <row r="137" spans="1:4" x14ac:dyDescent="0.25">
      <c r="A137" s="30">
        <v>2097</v>
      </c>
      <c r="C137" s="35">
        <v>3.5571999999999999E-2</v>
      </c>
      <c r="D137" s="5">
        <f t="shared" si="0"/>
        <v>7.0000000000000007E-2</v>
      </c>
    </row>
    <row r="138" spans="1:4" x14ac:dyDescent="0.25">
      <c r="A138" s="30">
        <v>2098</v>
      </c>
      <c r="C138" s="35">
        <v>3.5571999999999999E-2</v>
      </c>
      <c r="D138" s="5">
        <f t="shared" si="0"/>
        <v>7.0000000000000007E-2</v>
      </c>
    </row>
    <row r="139" spans="1:4" x14ac:dyDescent="0.25">
      <c r="A139" s="30"/>
      <c r="D139" s="5"/>
    </row>
    <row r="140" spans="1:4" x14ac:dyDescent="0.25">
      <c r="A140" s="30"/>
      <c r="D140" s="5"/>
    </row>
    <row r="141" spans="1:4" x14ac:dyDescent="0.25">
      <c r="A141" s="30"/>
      <c r="D141" s="5"/>
    </row>
    <row r="142" spans="1:4" x14ac:dyDescent="0.25">
      <c r="A142" s="30"/>
      <c r="D142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99</vt:i4>
      </vt:variant>
      <vt:variant>
        <vt:lpstr>Named Ranges</vt:lpstr>
      </vt:variant>
      <vt:variant>
        <vt:i4>1</vt:i4>
      </vt:variant>
    </vt:vector>
  </HeadingPairs>
  <TitlesOfParts>
    <vt:vector size="100" baseType="lpstr">
      <vt:lpstr>T.26.04.A</vt:lpstr>
      <vt:lpstr>T.35.04.A</vt:lpstr>
      <vt:lpstr>T.45.04.A</vt:lpstr>
      <vt:lpstr>T.55.04.A</vt:lpstr>
      <vt:lpstr>T.26.04.B</vt:lpstr>
      <vt:lpstr>T.35.04.B</vt:lpstr>
      <vt:lpstr>T.45.04.B</vt:lpstr>
      <vt:lpstr>T.55.04.B</vt:lpstr>
      <vt:lpstr>T.26.04.C</vt:lpstr>
      <vt:lpstr>T.35.04.C</vt:lpstr>
      <vt:lpstr>T.45.04.C</vt:lpstr>
      <vt:lpstr>T.55.04.C</vt:lpstr>
      <vt:lpstr>T.26.04.D</vt:lpstr>
      <vt:lpstr>T.35.04.D</vt:lpstr>
      <vt:lpstr>T.45.04.D</vt:lpstr>
      <vt:lpstr>T.55.04.D</vt:lpstr>
      <vt:lpstr>T.26.04.E</vt:lpstr>
      <vt:lpstr>T.35.04.E</vt:lpstr>
      <vt:lpstr>T.45.04.E</vt:lpstr>
      <vt:lpstr>T.55.04.E</vt:lpstr>
      <vt:lpstr>T.26.04.F</vt:lpstr>
      <vt:lpstr>T.35.04.F</vt:lpstr>
      <vt:lpstr>T.45.04.F</vt:lpstr>
      <vt:lpstr>T.55.04.F</vt:lpstr>
      <vt:lpstr>S.26.04.A</vt:lpstr>
      <vt:lpstr>S.35.04.A</vt:lpstr>
      <vt:lpstr>S.45.04.A</vt:lpstr>
      <vt:lpstr>S.55.04.A</vt:lpstr>
      <vt:lpstr>S.26.04.B</vt:lpstr>
      <vt:lpstr>S.35.04.B</vt:lpstr>
      <vt:lpstr>S.45.04.B</vt:lpstr>
      <vt:lpstr>S.55.04.B</vt:lpstr>
      <vt:lpstr>S.26.04.C</vt:lpstr>
      <vt:lpstr>S.35.04.C</vt:lpstr>
      <vt:lpstr>S.45.04.C</vt:lpstr>
      <vt:lpstr>S.55.04.C</vt:lpstr>
      <vt:lpstr>S.26.04.D</vt:lpstr>
      <vt:lpstr>S.35.04.D</vt:lpstr>
      <vt:lpstr>S.45.04.D</vt:lpstr>
      <vt:lpstr>S.55.04.D</vt:lpstr>
      <vt:lpstr>S.26.04.E</vt:lpstr>
      <vt:lpstr>S.35.04.E</vt:lpstr>
      <vt:lpstr>S.45.04.E</vt:lpstr>
      <vt:lpstr>S.55.04.E</vt:lpstr>
      <vt:lpstr>S.26.04.F</vt:lpstr>
      <vt:lpstr>S.35.04.F</vt:lpstr>
      <vt:lpstr>S.45.04.F</vt:lpstr>
      <vt:lpstr>S.55.04.F</vt:lpstr>
      <vt:lpstr>T.26.04.A (2)</vt:lpstr>
      <vt:lpstr>T.35.04.A (2)</vt:lpstr>
      <vt:lpstr>T.45.04.A (2)</vt:lpstr>
      <vt:lpstr>T.55.04.A (2)</vt:lpstr>
      <vt:lpstr>T.26.04.B (2)</vt:lpstr>
      <vt:lpstr>T.35.04.B (2)</vt:lpstr>
      <vt:lpstr>T.45.04.B (2)</vt:lpstr>
      <vt:lpstr>T.55.04.B (2)</vt:lpstr>
      <vt:lpstr>T.26.04.C (2)</vt:lpstr>
      <vt:lpstr>T.35.04.C (2)</vt:lpstr>
      <vt:lpstr>T.45.04.C (2)</vt:lpstr>
      <vt:lpstr>T.55.04.C (2)</vt:lpstr>
      <vt:lpstr>T.26.04.D (2)</vt:lpstr>
      <vt:lpstr>T.35.04.D (2)</vt:lpstr>
      <vt:lpstr>T.45.04.D (2)</vt:lpstr>
      <vt:lpstr>T.55.04.D (2)</vt:lpstr>
      <vt:lpstr>T.26.04.E (2)</vt:lpstr>
      <vt:lpstr>T.35.04.E (2)</vt:lpstr>
      <vt:lpstr>T.45.04.E (2)</vt:lpstr>
      <vt:lpstr>T.55.04.E (2)</vt:lpstr>
      <vt:lpstr>T.26.04.F (2)</vt:lpstr>
      <vt:lpstr>T.35.04.F (2)</vt:lpstr>
      <vt:lpstr>T.45.04.F (2)</vt:lpstr>
      <vt:lpstr>T.55.04.F (2)</vt:lpstr>
      <vt:lpstr>S.26.04.A (2)</vt:lpstr>
      <vt:lpstr>S.35.04.A (2)</vt:lpstr>
      <vt:lpstr>S.45.04.A (2)</vt:lpstr>
      <vt:lpstr>S.55.04.A (2)</vt:lpstr>
      <vt:lpstr>S.26.04.B (2)</vt:lpstr>
      <vt:lpstr>S.35.04.B (2)</vt:lpstr>
      <vt:lpstr>S.45.04.B (2)</vt:lpstr>
      <vt:lpstr>S.55.04.B (2)</vt:lpstr>
      <vt:lpstr>S.26.04.C (2)</vt:lpstr>
      <vt:lpstr>S.35.04.C (2)</vt:lpstr>
      <vt:lpstr>S.45.04.C (2)</vt:lpstr>
      <vt:lpstr>S.55.04.C (2)</vt:lpstr>
      <vt:lpstr>S.26.04.D (2)</vt:lpstr>
      <vt:lpstr>S.35.04.D (2)</vt:lpstr>
      <vt:lpstr>S.45.04.D (2)</vt:lpstr>
      <vt:lpstr>S.55.04.D (2)</vt:lpstr>
      <vt:lpstr>S.26.04.E (2)</vt:lpstr>
      <vt:lpstr>S.35.04.E (2)</vt:lpstr>
      <vt:lpstr>S.45.04.E (2)</vt:lpstr>
      <vt:lpstr>S.55.04.E (2)</vt:lpstr>
      <vt:lpstr>S.26.04.F (2)</vt:lpstr>
      <vt:lpstr>S.35.04.F (2)</vt:lpstr>
      <vt:lpstr>S.45.04.F (2)</vt:lpstr>
      <vt:lpstr>S.55.04.F (2)</vt:lpstr>
      <vt:lpstr>Premiums</vt:lpstr>
      <vt:lpstr>Mortalities</vt:lpstr>
      <vt:lpstr>EconomicRates</vt:lpstr>
      <vt:lpstr>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Gerlyand</dc:creator>
  <cp:lastModifiedBy>Alex Gerlyand</cp:lastModifiedBy>
  <dcterms:created xsi:type="dcterms:W3CDTF">2024-03-18T09:26:43Z</dcterms:created>
  <dcterms:modified xsi:type="dcterms:W3CDTF">2024-03-18T09:39:11Z</dcterms:modified>
</cp:coreProperties>
</file>